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sirha\OneDrive\Desktop\Healthcare Alalyst\Excel_Healthcare_Dashboard_Final\"/>
    </mc:Choice>
  </mc:AlternateContent>
  <xr:revisionPtr revIDLastSave="0" documentId="13_ncr:1_{77965D14-D0AF-431D-B639-6789A89E5C75}" xr6:coauthVersionLast="47" xr6:coauthVersionMax="47" xr10:uidLastSave="{00000000-0000-0000-0000-000000000000}"/>
  <bookViews>
    <workbookView xWindow="-108" yWindow="-108" windowWidth="23256" windowHeight="12456" tabRatio="954" activeTab="1" xr2:uid="{228BF306-CA24-43D5-8A82-ECA6F49CE13B}"/>
  </bookViews>
  <sheets>
    <sheet name="Project_data_Append" sheetId="6" r:id="rId1"/>
    <sheet name="KPIS" sheetId="8" r:id="rId2"/>
    <sheet name="Dashboard_final" sheetId="9" r:id="rId3"/>
    <sheet name="Cp_Revenue_Trend" sheetId="7" r:id="rId4"/>
    <sheet name="TOTAL_HOSPITAL_STATE" sheetId="10" r:id="rId5"/>
    <sheet name="State_Wise_Revenue" sheetId="11" r:id="rId6"/>
    <sheet name="Types_Of_Hospitals_Revenue" sheetId="12" r:id="rId7"/>
    <sheet name="YTD_QTD_Revenue" sheetId="13" r:id="rId8"/>
    <sheet name="YTD_QTD_MTD_Revenue" sheetId="18" r:id="rId9"/>
    <sheet name="MTD_Revenue" sheetId="14" r:id="rId10"/>
    <sheet name="Avalible_Beds" sheetId="15" r:id="rId11"/>
    <sheet name="NP_Revenue_Trend" sheetId="16" r:id="rId12"/>
  </sheets>
  <definedNames>
    <definedName name="ADDRESS">Project_data_Append!$N$2:$N$1318</definedName>
    <definedName name="AVL_BEDS">Project_data_Append!$S$2:$S$1318</definedName>
    <definedName name="BAD_DEBT">Project_data_Append!$BZ$2:$BZ$1318</definedName>
    <definedName name="BEG_DATE">Project_data_Append!$D$2:$D$1318</definedName>
    <definedName name="CADJ_CNTY">Project_data_Append!$CF$2:$CF$1318</definedName>
    <definedName name="CADJ_CNTY_MC">Project_data_Append!$CG$2:$CG$1318</definedName>
    <definedName name="CADJ_MCAL">Project_data_Append!$CC$2:$CC$1318</definedName>
    <definedName name="CADJ_MCAL_MC">Project_data_Append!$CD$2:$CD$1318</definedName>
    <definedName name="CADJ_MCAR">Project_data_Append!$CA$2:$CA$1318</definedName>
    <definedName name="CADJ_MCAR_MC">Project_data_Append!$CB$2:$CB$1318</definedName>
    <definedName name="CADJ_THRD">Project_data_Append!$CH$2:$CH$1318</definedName>
    <definedName name="CADJ_THRD_MC">Project_data_Append!$CI$2:$CI$1318</definedName>
    <definedName name="CAP_CNTY">Project_data_Append!$CS$2:$CS$1318</definedName>
    <definedName name="CAP_EXP">Project_data_Append!$DO$2:$DO$1318</definedName>
    <definedName name="CAP_MCAL">Project_data_Append!$CR$2:$CR$1318</definedName>
    <definedName name="CAP_MCAR">Project_data_Append!$CQ$2:$CQ$1318</definedName>
    <definedName name="CAP_PREM_REV_CC">Project_data_Append!$DY$2:$DY$1318</definedName>
    <definedName name="CAP_THRD">Project_data_Append!$CT$2:$CT$1318</definedName>
    <definedName name="CAP_TOT">Project_data_Append!$CU$2:$CU$1318</definedName>
    <definedName name="CEO">Project_data_Append!$Q$2:$Q$1318</definedName>
    <definedName name="CHAR_HB">Project_data_Append!$CJ$2:$CJ$1318</definedName>
    <definedName name="CHAR_OTH">Project_data_Append!$CK$2:$CK$1318</definedName>
    <definedName name="CITY">Project_data_Append!$O$2:$O$1318</definedName>
    <definedName name="CONTR_ADJ_CC">Project_data_Append!$DW$2:$DW$1318</definedName>
    <definedName name="COUNTY_NAME">Project_data_Append!$G$2:$G$1318</definedName>
    <definedName name="DAY_CNTY">Project_data_Append!$AK$2:$AK$1318</definedName>
    <definedName name="DAY_CNTY_MC">Project_data_Append!$AL$2:$AL$1318</definedName>
    <definedName name="DAY_INDGNT">Project_data_Append!$AO$2:$AO$1318</definedName>
    <definedName name="DAY_LTC">Project_data_Append!$AR$2:$AR$1318</definedName>
    <definedName name="DAY_MCAL">Project_data_Append!$AI$2:$AI$1318</definedName>
    <definedName name="DAY_MCAL_MC">Project_data_Append!$AJ$2:$AJ$1318</definedName>
    <definedName name="DAY_MCAR">Project_data_Append!$AG$2:$AG$1318</definedName>
    <definedName name="DAY_MCAR_MC">Project_data_Append!$AH$2:$AH$1318</definedName>
    <definedName name="DAY_OTH">Project_data_Append!$AP$2:$AP$1318</definedName>
    <definedName name="DAY_PIPS">Project_data_Append!$DL$2:$DL$1318</definedName>
    <definedName name="DAY_THRD">Project_data_Append!$AM$2:$AM$1318</definedName>
    <definedName name="DAY_THRD_MC">Project_data_Append!$AN$2:$AN$1318</definedName>
    <definedName name="DAY_TOT">Project_data_Append!$AQ$2:$AQ$1318</definedName>
    <definedName name="DED_OTH">Project_data_Append!$CO$2:$CO$1318</definedName>
    <definedName name="DED_TOT">Project_data_Append!$CP$2:$CP$1318</definedName>
    <definedName name="DIS_CNTY">Project_data_Append!$Y$2:$Y$1318</definedName>
    <definedName name="DIS_CNTY_MC">Project_data_Append!$Z$2:$Z$1318</definedName>
    <definedName name="DIS_INDGNT">Project_data_Append!$AC$2:$AC$1318</definedName>
    <definedName name="DIS_LTC">Project_data_Append!$AF$2:$AF$1318</definedName>
    <definedName name="DIS_MCAL">Project_data_Append!$W$2:$W$1318</definedName>
    <definedName name="DIS_MCAL_MC">Project_data_Append!$X$2:$X$1318</definedName>
    <definedName name="DIS_MCAR">Project_data_Append!$U$2:$U$1318</definedName>
    <definedName name="DIS_MCAR_MC">Project_data_Append!$V$2:$V$1318</definedName>
    <definedName name="DIS_OTH">Project_data_Append!$AD$2:$AD$1318</definedName>
    <definedName name="DIS_PIPS">Project_data_Append!$DK$2:$DK$1318</definedName>
    <definedName name="DIS_THRD">Project_data_Append!$AA$2:$AA$1318</definedName>
    <definedName name="DIS_THRD_MC">Project_data_Append!$AB$2:$AB$1318</definedName>
    <definedName name="DIS_TOT">Project_data_Append!$AE$2:$AE$1318</definedName>
    <definedName name="DIS_TOT_CC">Project_data_Append!$DR$2:$DR$1318</definedName>
    <definedName name="DISP_855">Project_data_Append!$CE$2:$CE$1318</definedName>
    <definedName name="DISP_TRNFR">Project_data_Append!$DQ$2:$DQ$1318</definedName>
    <definedName name="END_DATE">Project_data_Append!$E$2:$E$1318</definedName>
    <definedName name="EXP_PIPS">Project_data_Append!$DM$2:$DM$1318</definedName>
    <definedName name="EXP_POPS">Project_data_Append!$DN$2:$DN$1318</definedName>
    <definedName name="FAC_NAME">Project_data_Append!$B$2:$B$1318</definedName>
    <definedName name="FAC_NO">Project_data_Append!$A$2:$A$1318</definedName>
    <definedName name="FIX_ASSETS">Project_data_Append!$DP$2:$DP$1318</definedName>
    <definedName name="GRIP_CNTY">Project_data_Append!$BH$2:$BH$1318</definedName>
    <definedName name="GRIP_CNTY_MC">Project_data_Append!$BI$2:$BI$1318</definedName>
    <definedName name="GRIP_INDGNT">Project_data_Append!$BL$2:$BL$1318</definedName>
    <definedName name="GRIP_MCAL">Project_data_Append!$BF$2:$BF$1318</definedName>
    <definedName name="GRIP_MCAL_MC">Project_data_Append!$BG$2:$BG$1318</definedName>
    <definedName name="GRIP_MCAR">Project_data_Append!$BD$2:$BD$1318</definedName>
    <definedName name="GRIP_MCAR_MC">Project_data_Append!$BE$2:$BE$1318</definedName>
    <definedName name="GRIP_OTH">Project_data_Append!$BM$2:$BM$1318</definedName>
    <definedName name="GRIP_THRD">Project_data_Append!$BJ$2:$BJ$1318</definedName>
    <definedName name="GRIP_THRD_MC">Project_data_Append!$BK$2:$BK$1318</definedName>
    <definedName name="GRIP_TOT">Project_data_Append!$BN$2:$BN$1318</definedName>
    <definedName name="GROP_CNTY">Project_data_Append!$BS$2:$BS$1318</definedName>
    <definedName name="GROP_CNTY_MC">Project_data_Append!$BT$2:$BT$1318</definedName>
    <definedName name="GROP_INDGNT">Project_data_Append!$BW$2:$BW$1318</definedName>
    <definedName name="GROP_MCAL">Project_data_Append!$BQ$2:$BQ$1318</definedName>
    <definedName name="GROP_MCAL_MC">Project_data_Append!$BR$2:$BR$1318</definedName>
    <definedName name="GROP_MCAR">Project_data_Append!$BO$2:$BO$1318</definedName>
    <definedName name="GROP_MCAR_MC">Project_data_Append!$BP$2:$BP$1318</definedName>
    <definedName name="GROP_OTH">Project_data_Append!$BX$2:$BX$1318</definedName>
    <definedName name="GROP_THRD">Project_data_Append!$BU$2:$BU$1318</definedName>
    <definedName name="GROP_THRD_MC">Project_data_Append!$BV$2:$BV$1318</definedName>
    <definedName name="GROP_TOT">Project_data_Append!$BY$2:$BY$1318</definedName>
    <definedName name="GROS_INPAT_REV_CC">Project_data_Append!$DU$2:$DU$1318</definedName>
    <definedName name="GROS_OUTPAT_REV_CC">Project_data_Append!$DV$2:$DV$1318</definedName>
    <definedName name="HFPA">Project_data_Append!$I$2:$I$1318</definedName>
    <definedName name="HSA">Project_data_Append!$H$2:$H$1318</definedName>
    <definedName name="LIC_BEDS">Project_data_Append!$R$2:$R$1318</definedName>
    <definedName name="MNGD_CARE_QA_PAY">Project_data_Append!$EC$2:$EC$1318</definedName>
    <definedName name="NET_CNTY">Project_data_Append!$CZ$2:$CZ$1318</definedName>
    <definedName name="NET_CNTY_MC">Project_data_Append!$DA$2:$DA$1318</definedName>
    <definedName name="NET_INDGNT">Project_data_Append!$DD$2:$DD$1318</definedName>
    <definedName name="NET_MCAL">Project_data_Append!$CX$2:$CX$1318</definedName>
    <definedName name="NET_MCAL_MC">Project_data_Append!$CY$2:$CY$1318</definedName>
    <definedName name="NET_MCAR">Project_data_Append!$CV$2:$CV$1318</definedName>
    <definedName name="NET_MCAR_MC">Project_data_Append!$CW$2:$CW$1318</definedName>
    <definedName name="NET_OTH">Project_data_Append!$DE$2:$DE$1318</definedName>
    <definedName name="NET_PAT_REV_CC">Project_data_Append!$DZ$2:$DZ$1318</definedName>
    <definedName name="NET_THRD">Project_data_Append!$DB$2:$DB$1318</definedName>
    <definedName name="NET_THRD_MC">Project_data_Append!$DC$2:$DC$1318</definedName>
    <definedName name="NET_TOT">Project_data_Append!$DF$2:$DF$1318</definedName>
    <definedName name="NONOP_REV">Project_data_Append!$DJ$2:$DJ$1318</definedName>
    <definedName name="OP_STATUS">Project_data_Append!$F$2:$F$1318</definedName>
    <definedName name="OTH_OP_REV">Project_data_Append!$DG$2:$DG$1318</definedName>
    <definedName name="OTHR_DEDUCT_CC">Project_data_Append!$DX$2:$DX$1318</definedName>
    <definedName name="PAT_DAY_TOT_CC">Project_data_Append!$DS$2:$DS$1318</definedName>
    <definedName name="PHONE">Project_data_Append!$M$2:$M$1318</definedName>
    <definedName name="PHY_COMP">Project_data_Append!$DI$2:$DI$1318</definedName>
    <definedName name="Project_Data">Project_data_Append!$A$2:$EC$1318</definedName>
    <definedName name="QA_FEES">Project_data_Append!$EA$2:$EA$1318</definedName>
    <definedName name="QA_SUPPL_PAY">Project_data_Append!$EB$2:$EB$1318</definedName>
    <definedName name="Slicer_CITY">#N/A</definedName>
    <definedName name="Slicer_TYPE_CNTRL">#N/A</definedName>
    <definedName name="Slicer_TYPE_HOSP">#N/A</definedName>
    <definedName name="STF_BEDS">Project_data_Append!$T$2:$T$1318</definedName>
    <definedName name="SUB_INDGNT">Project_data_Append!$CL$2:$CL$1318</definedName>
    <definedName name="TCH_ALLOW">Project_data_Append!$CM$2:$CM$1318</definedName>
    <definedName name="TCH_SUPP">Project_data_Append!$CN$2:$CN$1318</definedName>
    <definedName name="TEACH_RURL">Project_data_Append!$L$2:$L$1318</definedName>
    <definedName name="TOT_OP_EXP">Project_data_Append!$DH$2:$DH$1318</definedName>
    <definedName name="TOT_OUT_VIS_CC">Project_data_Append!$DT$2:$DT$1318</definedName>
    <definedName name="TYPE_CNTRL">Project_data_Append!$J$2:$J$1318</definedName>
    <definedName name="TYPE_HOSP">Project_data_Append!$K$2:$K$1318</definedName>
    <definedName name="VIS_CNTY">Project_data_Append!$AW$2:$AW$1318</definedName>
    <definedName name="VIS_CNTY_MC">Project_data_Append!$AX$2:$AX$1318</definedName>
    <definedName name="VIS_INDGNT">Project_data_Append!$BA$2:$BA$1318</definedName>
    <definedName name="VIS_MCAL">Project_data_Append!$AU$2:$AU$1318</definedName>
    <definedName name="VIS_MCAL_MC">Project_data_Append!$AV$2:$AV$1318</definedName>
    <definedName name="VIS_MCAR">Project_data_Append!$AS$2:$AS$1318</definedName>
    <definedName name="VIS_MCAR_MC">Project_data_Append!$AT$2:$AT$1318</definedName>
    <definedName name="VIS_OTH">Project_data_Append!$BB$2:$BB$1318</definedName>
    <definedName name="VIS_THRD">Project_data_Append!$AY$2:$AY$1318</definedName>
    <definedName name="VIS_THRD_MC">Project_data_Append!$AZ$2:$AZ$1318</definedName>
    <definedName name="VIS_TOT">Project_data_Append!$BC$2:$BC$1318</definedName>
    <definedName name="YEAR_QTR">Project_data_Append!$C$2:$C$1318</definedName>
    <definedName name="ZIP_CODE">Project_data_Append!$P$2:$P$1318</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43" i="8" l="1"/>
  <c r="J40" i="8"/>
  <c r="J38" i="8"/>
  <c r="J37" i="8"/>
  <c r="J31" i="8"/>
  <c r="J9" i="8"/>
  <c r="J23" i="8"/>
  <c r="J7" i="8"/>
  <c r="J29" i="8"/>
  <c r="J27" i="8"/>
  <c r="J25" i="8"/>
  <c r="J15" i="8"/>
  <c r="J13" i="8"/>
  <c r="J11" i="8"/>
  <c r="J21" i="8"/>
  <c r="J17" i="8" l="1"/>
  <c r="J19"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B63D47-C04C-4B70-9BC7-12E3A42C8762}" keepAlive="1" name="Query - Append1" description="Connection to the 'Append1' query in the workbook." type="5" refreshedVersion="0" background="1">
    <dbPr connection="Provider=Microsoft.Mashup.OleDb.1;Data Source=$Workbook$;Location=Append1;Extended Properties=&quot;&quot;" command="SELECT * FROM [Append1]"/>
  </connection>
  <connection id="2" xr16:uid="{1F87AE16-A757-43C3-A397-412633663718}" keepAlive="1" name="Query - hospital-quarterly-financial-utilization-report-complete-data-set-2" description="Connection to the 'hospital-quarterly-financial-utilization-report-complete-data-set-2' query in the workbook." type="5" refreshedVersion="0" background="1">
    <dbPr connection="Provider=Microsoft.Mashup.OleDb.1;Data Source=$Workbook$;Location=hospital-quarterly-financial-utilization-report-complete-data-set-2;Extended Properties=&quot;&quot;" command="SELECT * FROM [hospital-quarterly-financial-utilization-report-complete-data-set-2]"/>
  </connection>
  <connection id="3" xr16:uid="{CFD42379-1467-42D4-B427-1DC4BDAFF6AE}" keepAlive="1" name="Query - hospital-quarterly-financial-utilization-report-complete-data-set-3" description="Connection to the 'hospital-quarterly-financial-utilization-report-complete-data-set-3' query in the workbook." type="5" refreshedVersion="0" background="1">
    <dbPr connection="Provider=Microsoft.Mashup.OleDb.1;Data Source=$Workbook$;Location=hospital-quarterly-financial-utilization-report-complete-data-set-3;Extended Properties=&quot;&quot;" command="SELECT * FROM [hospital-quarterly-financial-utilization-report-complete-data-set-3]"/>
  </connection>
  <connection id="4" xr16:uid="{C8AEA496-2A7F-4649-9C8B-A5E234B7CF0E}" keepAlive="1" name="Query - hospital-quarterly-financial-utilization-report-complete-data-set-4" description="Connection to the 'hospital-quarterly-financial-utilization-report-complete-data-set-4' query in the workbook." type="5" refreshedVersion="0" background="1">
    <dbPr connection="Provider=Microsoft.Mashup.OleDb.1;Data Source=$Workbook$;Location=hospital-quarterly-financial-utilization-report-complete-data-set-4;Extended Properties=&quot;&quot;" command="SELECT * FROM [hospital-quarterly-financial-utilization-report-complete-data-set-4]"/>
  </connection>
</connections>
</file>

<file path=xl/sharedStrings.xml><?xml version="1.0" encoding="utf-8"?>
<sst xmlns="http://schemas.openxmlformats.org/spreadsheetml/2006/main" count="14299" uniqueCount="2269">
  <si>
    <t>FAC_NO</t>
  </si>
  <si>
    <t>FAC_NAME</t>
  </si>
  <si>
    <t>YEAR_QTR</t>
  </si>
  <si>
    <t>BEG_DATE</t>
  </si>
  <si>
    <t>END_DATE</t>
  </si>
  <si>
    <t>OP_STATUS</t>
  </si>
  <si>
    <t>COUNTY_NAME</t>
  </si>
  <si>
    <t>HSA</t>
  </si>
  <si>
    <t>HFPA</t>
  </si>
  <si>
    <t>TYPE_CNTRL</t>
  </si>
  <si>
    <t>TYPE_HOSP</t>
  </si>
  <si>
    <t>TEACH_RURL</t>
  </si>
  <si>
    <t>PHONE</t>
  </si>
  <si>
    <t>ADDRESS</t>
  </si>
  <si>
    <t>CITY</t>
  </si>
  <si>
    <t>ZIP_CODE</t>
  </si>
  <si>
    <t>CEO</t>
  </si>
  <si>
    <t>LIC_BEDS</t>
  </si>
  <si>
    <t>AVL_BEDS</t>
  </si>
  <si>
    <t>STF_BEDS</t>
  </si>
  <si>
    <t>DIS_MCAR</t>
  </si>
  <si>
    <t>DIS_MCAR_MC</t>
  </si>
  <si>
    <t>DIS_MCAL</t>
  </si>
  <si>
    <t>DIS_MCAL_MC</t>
  </si>
  <si>
    <t>DIS_CNTY</t>
  </si>
  <si>
    <t>DIS_CNTY_MC</t>
  </si>
  <si>
    <t>DIS_THRD</t>
  </si>
  <si>
    <t>DIS_THRD_MC</t>
  </si>
  <si>
    <t>DIS_INDGNT</t>
  </si>
  <si>
    <t>DIS_OTH</t>
  </si>
  <si>
    <t>DIS_TOT</t>
  </si>
  <si>
    <t>DIS_LTC</t>
  </si>
  <si>
    <t>DAY_MCAR</t>
  </si>
  <si>
    <t>DAY_MCAR_MC</t>
  </si>
  <si>
    <t>DAY_MCAL</t>
  </si>
  <si>
    <t>DAY_MCAL_MC</t>
  </si>
  <si>
    <t>DAY_CNTY</t>
  </si>
  <si>
    <t>DAY_CNTY_MC</t>
  </si>
  <si>
    <t>DAY_THRD</t>
  </si>
  <si>
    <t>DAY_THRD_MC</t>
  </si>
  <si>
    <t>DAY_INDGNT</t>
  </si>
  <si>
    <t>DAY_OTH</t>
  </si>
  <si>
    <t>DAY_TOT</t>
  </si>
  <si>
    <t>DAY_LTC</t>
  </si>
  <si>
    <t>VIS_MCAR</t>
  </si>
  <si>
    <t>VIS_MCAR_MC</t>
  </si>
  <si>
    <t>VIS_MCAL</t>
  </si>
  <si>
    <t>VIS_MCAL_MC</t>
  </si>
  <si>
    <t>VIS_CNTY</t>
  </si>
  <si>
    <t>VIS_CNTY_MC</t>
  </si>
  <si>
    <t>VIS_THRD</t>
  </si>
  <si>
    <t>VIS_THRD_MC</t>
  </si>
  <si>
    <t>VIS_INDGNT</t>
  </si>
  <si>
    <t>VIS_OTH</t>
  </si>
  <si>
    <t>VIS_TOT</t>
  </si>
  <si>
    <t>GRIP_MCAR</t>
  </si>
  <si>
    <t>GRIP_MCAR_MC</t>
  </si>
  <si>
    <t>GRIP_MCAL</t>
  </si>
  <si>
    <t>GRIP_MCAL_MC</t>
  </si>
  <si>
    <t>GRIP_CNTY</t>
  </si>
  <si>
    <t>GRIP_CNTY_MC</t>
  </si>
  <si>
    <t>GRIP_THRD</t>
  </si>
  <si>
    <t>GRIP_THRD_MC</t>
  </si>
  <si>
    <t>GRIP_INDGNT</t>
  </si>
  <si>
    <t>GRIP_OTH</t>
  </si>
  <si>
    <t>GRIP_TOT</t>
  </si>
  <si>
    <t>GROP_MCAR</t>
  </si>
  <si>
    <t>GROP_MCAR_MC</t>
  </si>
  <si>
    <t>GROP_MCAL</t>
  </si>
  <si>
    <t>GROP_MCAL_MC</t>
  </si>
  <si>
    <t>GROP_CNTY</t>
  </si>
  <si>
    <t>GROP_CNTY_MC</t>
  </si>
  <si>
    <t>GROP_THRD</t>
  </si>
  <si>
    <t>GROP_THRD_MC</t>
  </si>
  <si>
    <t>GROP_INDGNT</t>
  </si>
  <si>
    <t>GROP_OTH</t>
  </si>
  <si>
    <t>GROP_TOT</t>
  </si>
  <si>
    <t>BAD_DEBT</t>
  </si>
  <si>
    <t>CADJ_MCAR</t>
  </si>
  <si>
    <t>CADJ_MCAR_MC</t>
  </si>
  <si>
    <t>CADJ_MCAL</t>
  </si>
  <si>
    <t>CADJ_MCAL_MC</t>
  </si>
  <si>
    <t>DISP_855</t>
  </si>
  <si>
    <t>CADJ_CNTY</t>
  </si>
  <si>
    <t>CADJ_CNTY_MC</t>
  </si>
  <si>
    <t>CADJ_THRD</t>
  </si>
  <si>
    <t>CADJ_THRD_MC</t>
  </si>
  <si>
    <t>CHAR_HB</t>
  </si>
  <si>
    <t>CHAR_OTH</t>
  </si>
  <si>
    <t>SUB_INDGNT</t>
  </si>
  <si>
    <t>TCH_ALLOW</t>
  </si>
  <si>
    <t>TCH_SUPP</t>
  </si>
  <si>
    <t>DED_OTH</t>
  </si>
  <si>
    <t>DED_TOT</t>
  </si>
  <si>
    <t>CAP_MCAR</t>
  </si>
  <si>
    <t>CAP_MCAL</t>
  </si>
  <si>
    <t>CAP_CNTY</t>
  </si>
  <si>
    <t>CAP_THRD</t>
  </si>
  <si>
    <t>CAP_TOT</t>
  </si>
  <si>
    <t>NET_MCAR</t>
  </si>
  <si>
    <t>NET_MCAR_MC</t>
  </si>
  <si>
    <t>NET_MCAL</t>
  </si>
  <si>
    <t>NET_MCAL_MC</t>
  </si>
  <si>
    <t>NET_CNTY</t>
  </si>
  <si>
    <t>NET_CNTY_MC</t>
  </si>
  <si>
    <t>NET_THRD</t>
  </si>
  <si>
    <t>NET_THRD_MC</t>
  </si>
  <si>
    <t>NET_INDGNT</t>
  </si>
  <si>
    <t>NET_OTH</t>
  </si>
  <si>
    <t>NET_TOT</t>
  </si>
  <si>
    <t>OTH_OP_REV</t>
  </si>
  <si>
    <t>TOT_OP_EXP</t>
  </si>
  <si>
    <t>PHY_COMP</t>
  </si>
  <si>
    <t>NONOP_REV</t>
  </si>
  <si>
    <t>DIS_PIPS</t>
  </si>
  <si>
    <t>DAY_PIPS</t>
  </si>
  <si>
    <t>EXP_PIPS</t>
  </si>
  <si>
    <t>EXP_POPS</t>
  </si>
  <si>
    <t>CAP_EXP</t>
  </si>
  <si>
    <t>FIX_ASSETS</t>
  </si>
  <si>
    <t>DISP_TRNFR</t>
  </si>
  <si>
    <t>DIS_TOT_CC</t>
  </si>
  <si>
    <t>PAT_DAY_TOT_CC</t>
  </si>
  <si>
    <t>TOT_OUT_VIS_CC</t>
  </si>
  <si>
    <t>GROS_INPAT_REV_CC</t>
  </si>
  <si>
    <t>GROS_OUTPAT_REV_CC</t>
  </si>
  <si>
    <t>CONTR_ADJ_CC</t>
  </si>
  <si>
    <t>OTHR_DEDUCT_CC</t>
  </si>
  <si>
    <t>CAP_PREM_REV_CC</t>
  </si>
  <si>
    <t>NET_PAT_REV_CC</t>
  </si>
  <si>
    <t>QA_FEES</t>
  </si>
  <si>
    <t>QA_SUPPL_PAY</t>
  </si>
  <si>
    <t>MNGD_CARE_QA_PAY</t>
  </si>
  <si>
    <t>ADVENTIST HEALTH BAKERSFIELD</t>
  </si>
  <si>
    <t>Open</t>
  </si>
  <si>
    <t>Kern</t>
  </si>
  <si>
    <t>Non Profit Corp.</t>
  </si>
  <si>
    <t>Comparable</t>
  </si>
  <si>
    <t/>
  </si>
  <si>
    <t>661-395-3000</t>
  </si>
  <si>
    <t>2615 CHESTER AVENUE</t>
  </si>
  <si>
    <t>BAKERSFIELD</t>
  </si>
  <si>
    <t>SHARLET BRIGGS</t>
  </si>
  <si>
    <t>ADVENTIST HEALTH CLEARLAKE</t>
  </si>
  <si>
    <t>Lake</t>
  </si>
  <si>
    <t>Rural</t>
  </si>
  <si>
    <t>707-995-5820</t>
  </si>
  <si>
    <t xml:space="preserve">15630 18TH AVENUE </t>
  </si>
  <si>
    <t>CLEARLAKE</t>
  </si>
  <si>
    <t>DAVID SANTOS</t>
  </si>
  <si>
    <t>ADVENTIST HEALTH FEATHER RIVER</t>
  </si>
  <si>
    <t>Butte</t>
  </si>
  <si>
    <t>Church</t>
  </si>
  <si>
    <t>530-877-9361</t>
  </si>
  <si>
    <t>5974 PENTZ ROAD</t>
  </si>
  <si>
    <t>PARADISE</t>
  </si>
  <si>
    <t>MONTY KNITTEL</t>
  </si>
  <si>
    <t>ADVENTIST HEALTH GLENDALE</t>
  </si>
  <si>
    <t>Los Angeles</t>
  </si>
  <si>
    <t>818-409-8000</t>
  </si>
  <si>
    <t>1509 WILSON TERRACE</t>
  </si>
  <si>
    <t>GLENDALE</t>
  </si>
  <si>
    <t>KEVIN ROBERTS</t>
  </si>
  <si>
    <t>ADVENTIST HEALTH HANFORD</t>
  </si>
  <si>
    <t>Kings</t>
  </si>
  <si>
    <t>559-582-9000</t>
  </si>
  <si>
    <t>115 MALL DRIVE</t>
  </si>
  <si>
    <t>HANFORD</t>
  </si>
  <si>
    <t>WAYNE FERCH</t>
  </si>
  <si>
    <t>ADVENTIST HEALTH HOWARD MEMORIAL</t>
  </si>
  <si>
    <t>Mendocino</t>
  </si>
  <si>
    <t>707-459-6801</t>
  </si>
  <si>
    <t>1 MARCELA DRIVE</t>
  </si>
  <si>
    <t>WILLITS</t>
  </si>
  <si>
    <t>JASON WELLS</t>
  </si>
  <si>
    <t>ADVENTIST HEALTH LODI MEMORIAL</t>
  </si>
  <si>
    <t>San Joaquin</t>
  </si>
  <si>
    <t>209-334-3411</t>
  </si>
  <si>
    <t>975 SOUTH FAIRMONT AVENUE</t>
  </si>
  <si>
    <t>LODI</t>
  </si>
  <si>
    <t>DANIEL WOLCOTT</t>
  </si>
  <si>
    <t>ADVENTIST HEALTH REEDLEY</t>
  </si>
  <si>
    <t>Fresno</t>
  </si>
  <si>
    <t>District</t>
  </si>
  <si>
    <t>372 WEST CYPRESS AVENUE</t>
  </si>
  <si>
    <t>REEDLEY</t>
  </si>
  <si>
    <t>ADVENTIST HEALTH SIMI VALLEY</t>
  </si>
  <si>
    <t>Ventura</t>
  </si>
  <si>
    <t>805-955-6000</t>
  </si>
  <si>
    <t>2975 SYCAMORE DRIVE</t>
  </si>
  <si>
    <t>SIMI VALLEY</t>
  </si>
  <si>
    <t>JENNIFER SWENSON</t>
  </si>
  <si>
    <t>ADVENTIST HEALTH SONORA - GREENLEY</t>
  </si>
  <si>
    <t>Tuolumne</t>
  </si>
  <si>
    <t>209-536-5000</t>
  </si>
  <si>
    <t>1000 GREENLEY ROAD</t>
  </si>
  <si>
    <t>SONORA</t>
  </si>
  <si>
    <t>MICHELLE FUENTES</t>
  </si>
  <si>
    <t>ADVENTIST HEALTH ST. HELENA</t>
  </si>
  <si>
    <t>Napa</t>
  </si>
  <si>
    <t>707-963-3611</t>
  </si>
  <si>
    <t>10 WOODLAND ROAD</t>
  </si>
  <si>
    <t>ST. HELENA</t>
  </si>
  <si>
    <t>STEVEN HERBER</t>
  </si>
  <si>
    <t>ADVENTIST HEALTH TEHACHAPI VALLEY</t>
  </si>
  <si>
    <t>661-823-3000</t>
  </si>
  <si>
    <t>115 WEST E STREET</t>
  </si>
  <si>
    <t>TEHACHAPI</t>
  </si>
  <si>
    <t>DAVID EASTMAN</t>
  </si>
  <si>
    <t>ADVENTIST HEALTH UKIAH VALLEY</t>
  </si>
  <si>
    <t>707-462-3111</t>
  </si>
  <si>
    <t>275 HOSPITAL DRIVE</t>
  </si>
  <si>
    <t>UKIAH</t>
  </si>
  <si>
    <t>GWEN MATTHEWS</t>
  </si>
  <si>
    <t>ADVENTIST HEALTH VALLEJO</t>
  </si>
  <si>
    <t>Solano</t>
  </si>
  <si>
    <t>525 OREGON STREET</t>
  </si>
  <si>
    <t>VALLEJO</t>
  </si>
  <si>
    <t>DR STEVE HERBER</t>
  </si>
  <si>
    <t>ADVENTIST HEALTH WHITE MEMORIAL</t>
  </si>
  <si>
    <t>Teaching</t>
  </si>
  <si>
    <t>323-268-5000</t>
  </si>
  <si>
    <t>1720 CESAR E. CHAVEZ AVENUE</t>
  </si>
  <si>
    <t>LOS ANGELES</t>
  </si>
  <si>
    <t>JOHN RAFFOUL</t>
  </si>
  <si>
    <t>AHMC ANAHEIM REGIONAL MEDICAL CENTER</t>
  </si>
  <si>
    <t>Orange</t>
  </si>
  <si>
    <t>Non Profit Other</t>
  </si>
  <si>
    <t>714-999-5102</t>
  </si>
  <si>
    <t>1111 WEST LA PALMA AVENUE</t>
  </si>
  <si>
    <t>ANAHEIM</t>
  </si>
  <si>
    <t>RICHARD CASTRO</t>
  </si>
  <si>
    <t>ALAMEDA HOSPITAL</t>
  </si>
  <si>
    <t>Alameda</t>
  </si>
  <si>
    <t>510-437-4800</t>
  </si>
  <si>
    <t>2070 CLINTON AVENUE</t>
  </si>
  <si>
    <t>ALAMEDA</t>
  </si>
  <si>
    <t>DELVECCHIO FINLEY</t>
  </si>
  <si>
    <t>ALHAMBRA HOSPITAL MEDICAL CENTER</t>
  </si>
  <si>
    <t>Investor - Ptnr.</t>
  </si>
  <si>
    <t>626-570-1606</t>
  </si>
  <si>
    <t>100 SOUTH RAYMOND AVENUE</t>
  </si>
  <si>
    <t>ALHAMBRA</t>
  </si>
  <si>
    <t>IRIS LAI</t>
  </si>
  <si>
    <t>ALTA BATES SUMMIT MEDICAL CENTER - ALTA BATES CAMPUS</t>
  </si>
  <si>
    <t>510-204-4444</t>
  </si>
  <si>
    <t>2450 ASHBY AVENUE</t>
  </si>
  <si>
    <t>BERKELEY</t>
  </si>
  <si>
    <t>CHARLES PROSPER</t>
  </si>
  <si>
    <t>ALTA BATES SUMMIT MEDICAL CENTER - SUMMIT HAWTHORNE</t>
  </si>
  <si>
    <t>510-655-4000</t>
  </si>
  <si>
    <t>350 HAWTHORNE AVENUE</t>
  </si>
  <si>
    <t>OAKLAND</t>
  </si>
  <si>
    <t>ALVARADO PARKWAY INSTITUTE BHS</t>
  </si>
  <si>
    <t>San Diego</t>
  </si>
  <si>
    <t>Investor - Corp.</t>
  </si>
  <si>
    <t>619-465-4411</t>
  </si>
  <si>
    <t>7050 PARKWAY DRIVE</t>
  </si>
  <si>
    <t>LA MESA</t>
  </si>
  <si>
    <t>PATRICK ZIEMER</t>
  </si>
  <si>
    <t>AMERICAN RECOVERY CENTER</t>
  </si>
  <si>
    <t>909-865-2336</t>
  </si>
  <si>
    <t>2180 VALLEY BOULEVARD</t>
  </si>
  <si>
    <t>POMONA</t>
  </si>
  <si>
    <t>SHIRLEY SUMMERS</t>
  </si>
  <si>
    <t>ANAHEIM GLOBAL MEDICAL CENTER</t>
  </si>
  <si>
    <t>714-835-3555</t>
  </si>
  <si>
    <t>1025 SOUTH ANAHEIM BOULEVARD.</t>
  </si>
  <si>
    <t>SUZANNE RICHARDS</t>
  </si>
  <si>
    <t>ANTELOPE VALLEY HOSPITAL</t>
  </si>
  <si>
    <t>661-949-5000</t>
  </si>
  <si>
    <t>1600 WEST AVENUE J</t>
  </si>
  <si>
    <t>LANCASTER</t>
  </si>
  <si>
    <t>MICHAEL WALL</t>
  </si>
  <si>
    <t>ARROWHEAD REGIONAL MEDICAL CENTER</t>
  </si>
  <si>
    <t>San Bernardino</t>
  </si>
  <si>
    <t>City/County</t>
  </si>
  <si>
    <t>909-580-1000</t>
  </si>
  <si>
    <t>400 N. PEPPER AVENUE</t>
  </si>
  <si>
    <t>COLTON</t>
  </si>
  <si>
    <t>WILLIAM GILBERT</t>
  </si>
  <si>
    <t>ATASCADERO STATE HOSPITAL</t>
  </si>
  <si>
    <t>San Luis Obispo</t>
  </si>
  <si>
    <t>State</t>
  </si>
  <si>
    <t>State Hospitals</t>
  </si>
  <si>
    <t>805-468-2000</t>
  </si>
  <si>
    <t>10333 EL CAMINO REAL</t>
  </si>
  <si>
    <t>ATASCADERO</t>
  </si>
  <si>
    <t>JON MORALES</t>
  </si>
  <si>
    <t>AURORA BEHAVIORAL HEALTHCARE - SANTA ROSA</t>
  </si>
  <si>
    <t>Sonoma</t>
  </si>
  <si>
    <t>707-800-7700</t>
  </si>
  <si>
    <t>1287 FULTON ROAD</t>
  </si>
  <si>
    <t>SANTA ROSA</t>
  </si>
  <si>
    <t>SUSAN ROSE</t>
  </si>
  <si>
    <t>AURORA CHARTER OAK</t>
  </si>
  <si>
    <t>626-966-1632</t>
  </si>
  <si>
    <t>1161 EAST COVINA BOULEVARD</t>
  </si>
  <si>
    <t>COVINA</t>
  </si>
  <si>
    <t>TODD SMITH</t>
  </si>
  <si>
    <t>AURORA LAS ENCINAS HOSPITAL</t>
  </si>
  <si>
    <t>626-795-9901</t>
  </si>
  <si>
    <t>2900 EAST DEL MAR BOULEVARD</t>
  </si>
  <si>
    <t>PASADENA</t>
  </si>
  <si>
    <t>TOM MAHLE</t>
  </si>
  <si>
    <t>AURORA SAN DIEGO</t>
  </si>
  <si>
    <t>858-675-4200</t>
  </si>
  <si>
    <t>11878 AVENUE OF INDUSTRY</t>
  </si>
  <si>
    <t>SAN DIEGO</t>
  </si>
  <si>
    <t>ALAIN AZCONA</t>
  </si>
  <si>
    <t>AURORA VISTA DEL MAR HOSPITAL</t>
  </si>
  <si>
    <t>805-653-6434</t>
  </si>
  <si>
    <t>801 SENECA STREET</t>
  </si>
  <si>
    <t>VENTURA</t>
  </si>
  <si>
    <t>JENIFER NYHUIS</t>
  </si>
  <si>
    <t>BAKERSFIELD BEHAVIORAL HEALTHCARE HOSPITAL</t>
  </si>
  <si>
    <t>661-398-1800</t>
  </si>
  <si>
    <t>5201 WHITE LANE</t>
  </si>
  <si>
    <t>BECKIE SHAUINGER</t>
  </si>
  <si>
    <t>BAKERSFIELD HEART HOSPITAL</t>
  </si>
  <si>
    <t>661-316-6000</t>
  </si>
  <si>
    <t>3001 SILLECT AVENUE</t>
  </si>
  <si>
    <t>MICHELLE OXFORD</t>
  </si>
  <si>
    <t>BAKERSFIELD MEMORIAL HOSPITAL</t>
  </si>
  <si>
    <t>661-327-4647</t>
  </si>
  <si>
    <t>420 34TH STREET</t>
  </si>
  <si>
    <t>JON VAN BOENING</t>
  </si>
  <si>
    <t>BALLARD REHABILITATION HOSPITAL</t>
  </si>
  <si>
    <t>909-473-1200</t>
  </si>
  <si>
    <t>1760 WEST 16TH STREET</t>
  </si>
  <si>
    <t>SAN BERNARDINO</t>
  </si>
  <si>
    <t>MARY HUNT</t>
  </si>
  <si>
    <t>BANNER LASSEN MEDICAL CENTER</t>
  </si>
  <si>
    <t>Lassen</t>
  </si>
  <si>
    <t>530-252-2200</t>
  </si>
  <si>
    <t>1800 SPRING RIDGE DRIVE</t>
  </si>
  <si>
    <t>SUSANVILLE</t>
  </si>
  <si>
    <t>CATHERINE HARSHBARGER</t>
  </si>
  <si>
    <t>BARLOW RESPIRATORY HOSPITAL</t>
  </si>
  <si>
    <t>213-250-4200</t>
  </si>
  <si>
    <t>2000 STADIUM WAY</t>
  </si>
  <si>
    <t>AMIT MOHAN</t>
  </si>
  <si>
    <t>BARSTOW COMMUNITY HOSPITAL</t>
  </si>
  <si>
    <t>760-957-3221</t>
  </si>
  <si>
    <t>820 EAST MOUNTAIN VIEW STREET</t>
  </si>
  <si>
    <t>BARSTOW</t>
  </si>
  <si>
    <t>MATTHEW BLEVINS</t>
  </si>
  <si>
    <t>BARTON MEMORIAL HOSPITAL</t>
  </si>
  <si>
    <t>El Dorado</t>
  </si>
  <si>
    <t>530-541-3420</t>
  </si>
  <si>
    <t>2170 SOUTH AVENUE</t>
  </si>
  <si>
    <t>SOUTH LAKE TAHOE</t>
  </si>
  <si>
    <t>CLINT PURVANCE</t>
  </si>
  <si>
    <t>BEAR VALLEY COMMUNITY HOSPITAL</t>
  </si>
  <si>
    <t>909-866-6501</t>
  </si>
  <si>
    <t>41870 GARSTIN DRIVE</t>
  </si>
  <si>
    <t>BIG BEAR LAKE</t>
  </si>
  <si>
    <t>JOHN P. FRIEL</t>
  </si>
  <si>
    <t>BEVERLY HOSPITAL</t>
  </si>
  <si>
    <t>323-726-1222</t>
  </si>
  <si>
    <t>309 WEST BEVERLY BOULEVARD</t>
  </si>
  <si>
    <t>MONTEBELLO</t>
  </si>
  <si>
    <t>ALICE CHENG</t>
  </si>
  <si>
    <t>BHC ALHAMBRA HOSPITAL</t>
  </si>
  <si>
    <t>626-286-1191</t>
  </si>
  <si>
    <t>4619 ROSEMEAD BOULEVARD</t>
  </si>
  <si>
    <t>ROSEMEAD</t>
  </si>
  <si>
    <t>MARGARET MINNICK</t>
  </si>
  <si>
    <t>BUTTE COUNTY MENTAL HEALTH - PHF</t>
  </si>
  <si>
    <t>Psychiatric Health Facilities</t>
  </si>
  <si>
    <t>530-891-2775</t>
  </si>
  <si>
    <t>592 RIO LINDO AVENUE</t>
  </si>
  <si>
    <t>CHICO</t>
  </si>
  <si>
    <t>DORIAN KITTRELL</t>
  </si>
  <si>
    <t>CALIFORNIA HOSPITAL MEDICAL CENTER</t>
  </si>
  <si>
    <t>213-748-2411</t>
  </si>
  <si>
    <t>1401 SOUTH GRAND AVENUE</t>
  </si>
  <si>
    <t>MARGARET PETERSEN</t>
  </si>
  <si>
    <t>CALIFORNIA PACIFIC MEDICAL CENTER</t>
  </si>
  <si>
    <t>San Francisco</t>
  </si>
  <si>
    <t>415-600-6000</t>
  </si>
  <si>
    <t>2333 BUCHANAN STREET</t>
  </si>
  <si>
    <t>SAN FRANCISCO</t>
  </si>
  <si>
    <t>WARREN BROWNER, MD</t>
  </si>
  <si>
    <t>CALIFORNIA PACIFIC MEDICAL CENTER - ST LUKES CAMPUS</t>
  </si>
  <si>
    <t>3555 CESAR CHAVEZ STREET</t>
  </si>
  <si>
    <t>WARREN BROWNER</t>
  </si>
  <si>
    <t>CALIFORNIA REHABILITATION INSTITUTE</t>
  </si>
  <si>
    <t>424-522-7100</t>
  </si>
  <si>
    <t>2070 CENTURY PARK EAST</t>
  </si>
  <si>
    <t>SCOTT ROTSTED</t>
  </si>
  <si>
    <t>CANYON RIDGE HOSPITAL</t>
  </si>
  <si>
    <t>909-590-3700</t>
  </si>
  <si>
    <t>5353 G STREET</t>
  </si>
  <si>
    <t>CHINO</t>
  </si>
  <si>
    <t>STEPHANIE BERNIER</t>
  </si>
  <si>
    <t>CASA COLINA HOSPITAL AND CENTER FOR HEALTH CARE</t>
  </si>
  <si>
    <t>909-596-7733</t>
  </si>
  <si>
    <t>255 EAST BONITA AVENUE</t>
  </si>
  <si>
    <t>FELICE L LOVERSO</t>
  </si>
  <si>
    <t>CATALINA ISLAND MEDICAL CENTER</t>
  </si>
  <si>
    <t>310-510-0700</t>
  </si>
  <si>
    <t>100 FALLS CANYON ROAD</t>
  </si>
  <si>
    <t>AVALON</t>
  </si>
  <si>
    <t>JASON PARET</t>
  </si>
  <si>
    <t>CEDARS-SINAI MEDICAL CENTER</t>
  </si>
  <si>
    <t>310-423-5000</t>
  </si>
  <si>
    <t>8700 BEVERLY BOULEVARD</t>
  </si>
  <si>
    <t>THOMAS M. PRISELAC</t>
  </si>
  <si>
    <t>CENTINELA HOSPITAL MEDICAL CENTER</t>
  </si>
  <si>
    <t>310-673-4660</t>
  </si>
  <si>
    <t>555 EAST HARDY STREET</t>
  </si>
  <si>
    <t>INGLEWOOD</t>
  </si>
  <si>
    <t>LINDA BRADLEY</t>
  </si>
  <si>
    <t>CENTRAL STAR - PHF</t>
  </si>
  <si>
    <t>559-892-1128</t>
  </si>
  <si>
    <t>4411 E. KINGS CANYON ROAD</t>
  </si>
  <si>
    <t>FRESNO</t>
  </si>
  <si>
    <t>DEBORAH TOBIAS-GATEWOOD</t>
  </si>
  <si>
    <t>CENTRAL VALLEY SPECIALTY HOSPITAL</t>
  </si>
  <si>
    <t>Stanislaus</t>
  </si>
  <si>
    <t>209-248-7700</t>
  </si>
  <si>
    <t>730 17TH STREET</t>
  </si>
  <si>
    <t>MODESTO</t>
  </si>
  <si>
    <t>GIA SMITH</t>
  </si>
  <si>
    <t>CHAPMAN GLOBAL MEDICAL CENTER</t>
  </si>
  <si>
    <t>714-633-0011</t>
  </si>
  <si>
    <t>2601 EAST CHAPMAN AVENUE</t>
  </si>
  <si>
    <t>ORANGE</t>
  </si>
  <si>
    <t>CHILDREN'S HOSPITAL AND RESEARCH CENTER AT OAKLAND</t>
  </si>
  <si>
    <t>510-428-3885</t>
  </si>
  <si>
    <t>747 52ND STREET</t>
  </si>
  <si>
    <t>MICHAEL ANDERSON, MD</t>
  </si>
  <si>
    <t>CHILDREN'S HOSPITAL - MISSION</t>
  </si>
  <si>
    <t>714-997-3000</t>
  </si>
  <si>
    <t>27700 MEDICAL CENTER ROAD., 5TH FL</t>
  </si>
  <si>
    <t>MISSION VIEJO</t>
  </si>
  <si>
    <t>KIMBERLY CRIPE</t>
  </si>
  <si>
    <t>CHILDREN'S HOSPITAL - LOS ANGELES</t>
  </si>
  <si>
    <t>323-669-2450</t>
  </si>
  <si>
    <t>4650 W. SUNSET BOULEVARD</t>
  </si>
  <si>
    <t>PAUL VIVIANO</t>
  </si>
  <si>
    <t>CHILDREN'S HOSPITAL - ORANGE COUNTY</t>
  </si>
  <si>
    <t>1201 WEST LA VETA AVENUE</t>
  </si>
  <si>
    <t>KIM CRIPE</t>
  </si>
  <si>
    <t>CHILDRENS RECOVERY CENTER OF NORTHERN CALIFORNIA</t>
  </si>
  <si>
    <t>Santa Clara</t>
  </si>
  <si>
    <t>408-378-8875</t>
  </si>
  <si>
    <t>3777 SOUTH BASCOM AVENUE</t>
  </si>
  <si>
    <t>CAMPBELL</t>
  </si>
  <si>
    <t>KEN MC GUIRE</t>
  </si>
  <si>
    <t>CHINESE HOSPITAL</t>
  </si>
  <si>
    <t>415-982-2400</t>
  </si>
  <si>
    <t>845 JACKSON STREET</t>
  </si>
  <si>
    <t>JIAN ZHANG</t>
  </si>
  <si>
    <t>CHINO VALLEY MEDICAL CENTER</t>
  </si>
  <si>
    <t>909-464-8600</t>
  </si>
  <si>
    <t>5451 WALNUT AVENUE</t>
  </si>
  <si>
    <t>MIKE SARIAN</t>
  </si>
  <si>
    <t>CITRUS VALLEY MEDICAL CENTER - QV CAMPUS</t>
  </si>
  <si>
    <t>626-858-8541</t>
  </si>
  <si>
    <t>1115 SOUTH SUNSET AVENUE</t>
  </si>
  <si>
    <t>WEST COVINA</t>
  </si>
  <si>
    <t>ROB CURRY</t>
  </si>
  <si>
    <t>CITY OF HOPE HELFORD CLINICAL RESEARCH HOSPITAL</t>
  </si>
  <si>
    <t>626-256-4673</t>
  </si>
  <si>
    <t>1500 DUARTE ROAD</t>
  </si>
  <si>
    <t>DUARTE</t>
  </si>
  <si>
    <t>ROBERT STONE</t>
  </si>
  <si>
    <t>CLOVIS COMMUNITY MEDICAL CENTER</t>
  </si>
  <si>
    <t>559-324-4000</t>
  </si>
  <si>
    <t>2755 HERNDON AVENUE</t>
  </si>
  <si>
    <t>CLOVIS</t>
  </si>
  <si>
    <t>CRAIG WAGNER</t>
  </si>
  <si>
    <t>COALINGA REGIONAL MEDICAL CENTER</t>
  </si>
  <si>
    <t>559-935-6400</t>
  </si>
  <si>
    <t>1191 PHELPS AVENUE</t>
  </si>
  <si>
    <t>COALINGA</t>
  </si>
  <si>
    <t>SHARON A. SPURGEON</t>
  </si>
  <si>
    <t>COALINGA STATE HOSPITAL</t>
  </si>
  <si>
    <t>559-935-4300</t>
  </si>
  <si>
    <t>24511 WEST JAYNE AVENUE</t>
  </si>
  <si>
    <t>TOM VOSS</t>
  </si>
  <si>
    <t>COAST PLAZA HOSPITAL</t>
  </si>
  <si>
    <t>562-868-3751</t>
  </si>
  <si>
    <t>13100 SOUTH STUDEBAKER ROAD</t>
  </si>
  <si>
    <t>NORWALK</t>
  </si>
  <si>
    <t>RICK ROWE</t>
  </si>
  <si>
    <t>COLLEGE HOSPITAL</t>
  </si>
  <si>
    <t>562-924-9581</t>
  </si>
  <si>
    <t>10802 COLLEGE PLACE</t>
  </si>
  <si>
    <t>CERRITOS</t>
  </si>
  <si>
    <t>STEVE WITT</t>
  </si>
  <si>
    <t>COLLEGE HOSPITAL COSTA MESA</t>
  </si>
  <si>
    <t>949-642-2734</t>
  </si>
  <si>
    <t>301 VICTORIA STREET</t>
  </si>
  <si>
    <t>COSTA MESA</t>
  </si>
  <si>
    <t>SUSAN TAYLOR</t>
  </si>
  <si>
    <t>COLLEGE MEDICAL CENTER</t>
  </si>
  <si>
    <t>562-997-2500</t>
  </si>
  <si>
    <t>2776 PACIFIC AVENUE</t>
  </si>
  <si>
    <t>LONG BEACH</t>
  </si>
  <si>
    <t>JOE AVELINO</t>
  </si>
  <si>
    <t>COLORADO RIVER MEDICAL CENTER</t>
  </si>
  <si>
    <t>760-326-7267</t>
  </si>
  <si>
    <t>1401 BAILEY AVENUE</t>
  </si>
  <si>
    <t>NEEDLES</t>
  </si>
  <si>
    <t>STEVE LOPEEZ</t>
  </si>
  <si>
    <t>COLUSA REGIONAL MEDICAL CENTER</t>
  </si>
  <si>
    <t>Colusa</t>
  </si>
  <si>
    <t>530-458-5821</t>
  </si>
  <si>
    <t>199 E WEBSTER STREET</t>
  </si>
  <si>
    <t>COLUSA</t>
  </si>
  <si>
    <t>MARIA ZAMORA</t>
  </si>
  <si>
    <t>COMMUNITY HOSPITAL OF HUNTINGTON PARK</t>
  </si>
  <si>
    <t>310-532-4200</t>
  </si>
  <si>
    <t>2623 EAST SLAUSON AVENUE</t>
  </si>
  <si>
    <t>HUNTINGTON PARK</t>
  </si>
  <si>
    <t>ARACELI LONERGAN</t>
  </si>
  <si>
    <t>COMMUNITY HOSPITAL OF LONG BEACH</t>
  </si>
  <si>
    <t>562-498-1000</t>
  </si>
  <si>
    <t>1720 TERMINO AVENUE</t>
  </si>
  <si>
    <t>JOHN BISHOP</t>
  </si>
  <si>
    <t>COMMUNITY HOSPITAL OF SAN BERNARDINO</t>
  </si>
  <si>
    <t>909-887-6333</t>
  </si>
  <si>
    <t>1805 MEDICAL CENTER DRIVE</t>
  </si>
  <si>
    <t>JUNE COLLISON</t>
  </si>
  <si>
    <t>COMMUNITY HOSPITAL OF THE MONTEREY PENINSULA</t>
  </si>
  <si>
    <t>Monterey</t>
  </si>
  <si>
    <t>831-624-5311</t>
  </si>
  <si>
    <t>23625 W. R. HOLMAN HIGHWAY</t>
  </si>
  <si>
    <t>MONTEREY</t>
  </si>
  <si>
    <t>STEVEN PACKER</t>
  </si>
  <si>
    <t>COMMUNITY MEMORIAL HOSPITAL OF SAN BUENAVENTURA</t>
  </si>
  <si>
    <t>805-652-5001</t>
  </si>
  <si>
    <t>147 N. BRENT STREET</t>
  </si>
  <si>
    <t>GARY WILDE</t>
  </si>
  <si>
    <t>COMMUNITY REGIONAL MEDICAL CENTER - FRESNO</t>
  </si>
  <si>
    <t>559-459-6000</t>
  </si>
  <si>
    <t>2823 FRESNO STREET</t>
  </si>
  <si>
    <t>TIM A JOSLIN</t>
  </si>
  <si>
    <t>CONTRA COSTA REGIONAL MEDICAL CENTER</t>
  </si>
  <si>
    <t>Contra Costa</t>
  </si>
  <si>
    <t>925-370-5000</t>
  </si>
  <si>
    <t>2500 ALHAMBRA AVENUE</t>
  </si>
  <si>
    <t>MARTINEZ</t>
  </si>
  <si>
    <t>PATRICK GODLEY</t>
  </si>
  <si>
    <t>CORONA REGIONAL MEDICAL CENTER - MAIN</t>
  </si>
  <si>
    <t>Riverside</t>
  </si>
  <si>
    <t>951-737-4343</t>
  </si>
  <si>
    <t>800 SOUTH MAIN STREET</t>
  </si>
  <si>
    <t>CORONA</t>
  </si>
  <si>
    <t>MARK UFFER</t>
  </si>
  <si>
    <t>CRESTWOOD BAKERSFIELD - PHF</t>
  </si>
  <si>
    <t>209-478-5291</t>
  </si>
  <si>
    <t>6700 EUCALYPTUS DRIVE, SUITE C</t>
  </si>
  <si>
    <t>LORI BLACKBURN</t>
  </si>
  <si>
    <t>CRESTWOOD CARMICHAEL - PHF</t>
  </si>
  <si>
    <t>Sacramento</t>
  </si>
  <si>
    <t>4741 ENGLE ROAD</t>
  </si>
  <si>
    <t>CARMICHAEL</t>
  </si>
  <si>
    <t>CRESTWOOD SACRAMENTO - PHF</t>
  </si>
  <si>
    <t>2600 STOCKTON BOULEVARD, SUITE B</t>
  </si>
  <si>
    <t>SACRAMENTO</t>
  </si>
  <si>
    <t>CRESTWOOD SAN JOSE - PHF</t>
  </si>
  <si>
    <t>1425 FRUITDALE AVENUE</t>
  </si>
  <si>
    <t>SAN JOSE</t>
  </si>
  <si>
    <t>CRESTWOOD SOLANO - PHF</t>
  </si>
  <si>
    <t>2201 TUOLUMNE STREET</t>
  </si>
  <si>
    <t>DAMERON HOSPITAL ASSOCIATION</t>
  </si>
  <si>
    <t>209-944-5550</t>
  </si>
  <si>
    <t>525 WEST ACACIA STREET</t>
  </si>
  <si>
    <t>STOCKTON</t>
  </si>
  <si>
    <t>LORRAINE AUERBACH</t>
  </si>
  <si>
    <t>DEL AMO HOSPITAL</t>
  </si>
  <si>
    <t>310-530-1151</t>
  </si>
  <si>
    <t>23700 CAMINO DEL SOL</t>
  </si>
  <si>
    <t>TORRANCE</t>
  </si>
  <si>
    <t>LISA MONTES</t>
  </si>
  <si>
    <t>DELANO REGIONAL MEDICAL CENTER</t>
  </si>
  <si>
    <t>661-725-4800</t>
  </si>
  <si>
    <t>1401 GARCES HIGHWAY</t>
  </si>
  <si>
    <t>DELANO</t>
  </si>
  <si>
    <t>BAHRAM GHAFFARI</t>
  </si>
  <si>
    <t>DESERT REGIONAL MEDICAL CENTER</t>
  </si>
  <si>
    <t>760-323-6511</t>
  </si>
  <si>
    <t>1150 NORTH INDIAN CANYON DRIVE</t>
  </si>
  <si>
    <t>PALM SPRINGS</t>
  </si>
  <si>
    <t>MICHELE FINNEY</t>
  </si>
  <si>
    <t>DESERT VALLEY HOSPITAL</t>
  </si>
  <si>
    <t>760-241-8000</t>
  </si>
  <si>
    <t>16850 BEAR VALLEY ROAD</t>
  </si>
  <si>
    <t>VICTORVILLE</t>
  </si>
  <si>
    <t>FRED HUNTER</t>
  </si>
  <si>
    <t>DOCTORS HOSPITAL OF MANTECA</t>
  </si>
  <si>
    <t>209-823-3111</t>
  </si>
  <si>
    <t>1205 EAST NORTH STREET</t>
  </si>
  <si>
    <t>MANTECA</t>
  </si>
  <si>
    <t>CARMEN SILVA</t>
  </si>
  <si>
    <t>DOCTORS MEDICAL CENTER - MODESTO</t>
  </si>
  <si>
    <t>209-578-1211</t>
  </si>
  <si>
    <t>1441 FLORIDA AVENUE</t>
  </si>
  <si>
    <t>WARREN J. KIRK</t>
  </si>
  <si>
    <t>DOMINICAN HOSPITAL</t>
  </si>
  <si>
    <t>Santa Cruz</t>
  </si>
  <si>
    <t>831-462-7700</t>
  </si>
  <si>
    <t>1555 SOQUEL DRIVE</t>
  </si>
  <si>
    <t>SANTA CRUZ</t>
  </si>
  <si>
    <t>NANETTE MICKIEWICZ</t>
  </si>
  <si>
    <t>DOWNEY REGIONAL MEDICAL CENTER</t>
  </si>
  <si>
    <t>562-904-5000</t>
  </si>
  <si>
    <t>11500 BROOKSHIRE AVENUE</t>
  </si>
  <si>
    <t>DOWNEY</t>
  </si>
  <si>
    <t>RAMONA PRATT</t>
  </si>
  <si>
    <t>EARL AND LORRAINE MILLER CHILDRENS HOSPITAL</t>
  </si>
  <si>
    <t>562-933-5437</t>
  </si>
  <si>
    <t>2801 ATLANTIC AVENUE</t>
  </si>
  <si>
    <t>EAST LOS ANGELES DOCTOR'S HOSPITAL</t>
  </si>
  <si>
    <t>323-268-5514</t>
  </si>
  <si>
    <t>4060 WHITTIER BOULEVARD</t>
  </si>
  <si>
    <t>EASTERN PLUMAS HEALTH CARE</t>
  </si>
  <si>
    <t>Plumas</t>
  </si>
  <si>
    <t>530-832-6500</t>
  </si>
  <si>
    <t>500 1ST AVENUE</t>
  </si>
  <si>
    <t>PORTOLA</t>
  </si>
  <si>
    <t>TOM HAYES</t>
  </si>
  <si>
    <t>EDEN MEDICAL CENTER</t>
  </si>
  <si>
    <t>20103 LAKE CHABOT ROAD</t>
  </si>
  <si>
    <t>CASTRO VALLEY</t>
  </si>
  <si>
    <t>TERRY GLUBKA</t>
  </si>
  <si>
    <t>EISENHOWER MEDICAL CENTER</t>
  </si>
  <si>
    <t>760-340-3911</t>
  </si>
  <si>
    <t>39000 BOB HOPE DRIVE</t>
  </si>
  <si>
    <t>RANCHO MIRAGE</t>
  </si>
  <si>
    <t>G. AUBREY SERFLING</t>
  </si>
  <si>
    <t>EL CAMINO HOSPITAL</t>
  </si>
  <si>
    <t>650-940-7000</t>
  </si>
  <si>
    <t>2500 GRANT ROAD</t>
  </si>
  <si>
    <t>MOUNTAIN VIEW</t>
  </si>
  <si>
    <t>DAN WOODS</t>
  </si>
  <si>
    <t>EL CENTRO REGIONAL MEDICAL CENTER</t>
  </si>
  <si>
    <t>Imperial</t>
  </si>
  <si>
    <t>760-339-7100</t>
  </si>
  <si>
    <t>1415 ROSS AVENUE</t>
  </si>
  <si>
    <t>EL CENTRO</t>
  </si>
  <si>
    <t>ADOLPHE EDWARD</t>
  </si>
  <si>
    <t>EL DORADO COUNTY MENTAL HEALTH - PHF</t>
  </si>
  <si>
    <t>530-621-6213</t>
  </si>
  <si>
    <t>935-B SPRING STREET</t>
  </si>
  <si>
    <t>PLACERVILLE</t>
  </si>
  <si>
    <t>ANNE BAKAR</t>
  </si>
  <si>
    <t>EMANUEL MEDICAL CENTER</t>
  </si>
  <si>
    <t>209-667-4200</t>
  </si>
  <si>
    <t>825 DELBON AVENUE</t>
  </si>
  <si>
    <t>TURLOCK</t>
  </si>
  <si>
    <t>SUE MICHELETTI</t>
  </si>
  <si>
    <t>ENCINO HOSPITAL MEDICAL CENTER</t>
  </si>
  <si>
    <t>818-501-0434</t>
  </si>
  <si>
    <t>16237 VENTURA BOULEVARD</t>
  </si>
  <si>
    <t>ENCINO</t>
  </si>
  <si>
    <t>BOCKHI PARK</t>
  </si>
  <si>
    <t>ENLOE MEDICAL CENTER - ESPLANADE CAMPUS</t>
  </si>
  <si>
    <t>530-332-7300</t>
  </si>
  <si>
    <t>1531 ESPLANADE</t>
  </si>
  <si>
    <t>MIKE WILTERMOOD</t>
  </si>
  <si>
    <t>EXODUS FRESNO - PHF</t>
  </si>
  <si>
    <t>559-600-7180</t>
  </si>
  <si>
    <t>LUANA MURPHY</t>
  </si>
  <si>
    <t>EXODUS RECOVERY - PHF</t>
  </si>
  <si>
    <t>310-237-0454</t>
  </si>
  <si>
    <t>9808 VENICE BOULEVARD</t>
  </si>
  <si>
    <t>CULVER CITY</t>
  </si>
  <si>
    <t>FAIRCHILD MEDICAL CENTER</t>
  </si>
  <si>
    <t>Siskiyou</t>
  </si>
  <si>
    <t>530-842-4121</t>
  </si>
  <si>
    <t>444 BRUCE STREET</t>
  </si>
  <si>
    <t>YREKA</t>
  </si>
  <si>
    <t>JONATHON ANDRUS</t>
  </si>
  <si>
    <t>FAIRVIEW DEVELOPMENTAL CENTER</t>
  </si>
  <si>
    <t>714-957-5000</t>
  </si>
  <si>
    <t>2501 HARBOR BOULEVARD</t>
  </si>
  <si>
    <t>HUGH KOHLER</t>
  </si>
  <si>
    <t>FOOTHILL PRESBYTERIAN HOSPITAL</t>
  </si>
  <si>
    <t>626-331-7331</t>
  </si>
  <si>
    <t>250 SOUTH GRAND AVENUE</t>
  </si>
  <si>
    <t>GLENDORA</t>
  </si>
  <si>
    <t>ROBERT CURRY</t>
  </si>
  <si>
    <t>FOOTHILL REGIONAL MEDICAL CENTER</t>
  </si>
  <si>
    <t>714-619-7700</t>
  </si>
  <si>
    <t>14662 NEWPORT AVENUE</t>
  </si>
  <si>
    <t>TUSTIN</t>
  </si>
  <si>
    <t>DAVID TOPPER</t>
  </si>
  <si>
    <t>FOUNTAIN VALLEY REGIONAL HOSPITAL AND MEDICAL CENTER - EUCLID</t>
  </si>
  <si>
    <t>714-966-7200</t>
  </si>
  <si>
    <t>17100 EUCLID STREET</t>
  </si>
  <si>
    <t>FOUNTAIN VALLEY</t>
  </si>
  <si>
    <t>KENNETH MCFARLAND</t>
  </si>
  <si>
    <t>FREMONT HOSPITAL</t>
  </si>
  <si>
    <t>510-796-1100</t>
  </si>
  <si>
    <t>39001 SUNDALE DRIVE</t>
  </si>
  <si>
    <t>FREMONT</t>
  </si>
  <si>
    <t>JOHN COOPER</t>
  </si>
  <si>
    <t>FRENCH HOSPITAL MEDICAL CENTER - SAN LUIS OBISPO</t>
  </si>
  <si>
    <t>805-543-5353</t>
  </si>
  <si>
    <t>1911 JOHNSON AVENUE</t>
  </si>
  <si>
    <t>SAN LUIS OBISPO</t>
  </si>
  <si>
    <t>ALAN IFTINJUK</t>
  </si>
  <si>
    <t>FRESNO SURGICAL HOSPITAL</t>
  </si>
  <si>
    <t>559-431-8000</t>
  </si>
  <si>
    <t>6125 NORTH FRESNO STREET</t>
  </si>
  <si>
    <t>KRISTINE KASSAHN</t>
  </si>
  <si>
    <t>GARDEN GROVE HOSPITAL AND MEDICAL CENTER</t>
  </si>
  <si>
    <t>714-537-5160</t>
  </si>
  <si>
    <t>12601 GARDEN GROVE BOULEVARD</t>
  </si>
  <si>
    <t>GARDEN GROVE</t>
  </si>
  <si>
    <t>RICHARD ROWE</t>
  </si>
  <si>
    <t>GARFIELD MEDICAL CENTER</t>
  </si>
  <si>
    <t>626-573-2222</t>
  </si>
  <si>
    <t>525 NORTH GARFIELD AVENUE</t>
  </si>
  <si>
    <t>MONTEREY PARK</t>
  </si>
  <si>
    <t>PATRICK PETRE</t>
  </si>
  <si>
    <t>GATEWAYS HOSPITAL AND MENTAL HEALTH CENTER</t>
  </si>
  <si>
    <t>323-644-2000</t>
  </si>
  <si>
    <t>1891 EFFIE STREET</t>
  </si>
  <si>
    <t>PHIL WONG</t>
  </si>
  <si>
    <t>GEORGE L. MEE MEMORIAL HOSPITAL</t>
  </si>
  <si>
    <t>831-385-6000</t>
  </si>
  <si>
    <t>300 CANAL STREET</t>
  </si>
  <si>
    <t>KING CITY</t>
  </si>
  <si>
    <t>SUSAN CHILDERS</t>
  </si>
  <si>
    <t>GLENDALE MEMORIAL HOSPITAL AND HEALTH CENTER</t>
  </si>
  <si>
    <t>818-502-1900</t>
  </si>
  <si>
    <t>1420 SOUTH CENTRAL AVENUE</t>
  </si>
  <si>
    <t>JACK IVIE</t>
  </si>
  <si>
    <t>GLENDORA COMMUNITY HOSPITAL</t>
  </si>
  <si>
    <t>626-852-5000</t>
  </si>
  <si>
    <t>150 WEST ROUTE 66</t>
  </si>
  <si>
    <t>SOFIA ABRINA</t>
  </si>
  <si>
    <t>GLENN MEDICAL CENTER</t>
  </si>
  <si>
    <t>Glenn</t>
  </si>
  <si>
    <t>530-934-1800</t>
  </si>
  <si>
    <t>1133 WEST SYCAMORE STREET</t>
  </si>
  <si>
    <t>WILLOWS</t>
  </si>
  <si>
    <t>BARBARA RYDGREN</t>
  </si>
  <si>
    <t>GOLETA VALLEY COTTAGE HOSPITAL</t>
  </si>
  <si>
    <t>Santa Barbara</t>
  </si>
  <si>
    <t>805-967-3411</t>
  </si>
  <si>
    <t>351 SOUTH PATTERSON AVENUE</t>
  </si>
  <si>
    <t>SANTA BARBARA</t>
  </si>
  <si>
    <t>RON C. WERFT</t>
  </si>
  <si>
    <t>GOOD SAMARITAN HOSPITAL - BAKERSFIELD</t>
  </si>
  <si>
    <t>661-215-7500</t>
  </si>
  <si>
    <t>901 OLIVE DRIVE</t>
  </si>
  <si>
    <t>GANESH ACHARYA</t>
  </si>
  <si>
    <t>GOOD SAMARITAN HOSPITAL - LA</t>
  </si>
  <si>
    <t>213-977-2121</t>
  </si>
  <si>
    <t>1225 WILSHIRE BOULEVARD</t>
  </si>
  <si>
    <t>ANDREW LEEKA</t>
  </si>
  <si>
    <t>GOOD SAMARITAN HOSPITAL - SAN JOSE</t>
  </si>
  <si>
    <t>408-559-2011</t>
  </si>
  <si>
    <t>2425 SAMARITAN DRIVE</t>
  </si>
  <si>
    <t>JOE DESCHRYVER</t>
  </si>
  <si>
    <t>GREATER EL MONTE COMMUNITY HOSPITAL</t>
  </si>
  <si>
    <t>626-579-7777</t>
  </si>
  <si>
    <t>1701 SANTA ANITA AVENUE</t>
  </si>
  <si>
    <t>SOUTH EL MONTE</t>
  </si>
  <si>
    <t>STANLEY TOY</t>
  </si>
  <si>
    <t>HAZEL HAWKINS MEMORIAL HOSPITAL</t>
  </si>
  <si>
    <t>San Benito</t>
  </si>
  <si>
    <t>831-637-5711</t>
  </si>
  <si>
    <t>911 SUNSET DRIVE</t>
  </si>
  <si>
    <t>HOLLISTER</t>
  </si>
  <si>
    <t>KEN UNDERWOOD</t>
  </si>
  <si>
    <t>HEALDSBURG DISTRICT HOSPITAL</t>
  </si>
  <si>
    <t>707-431-6500</t>
  </si>
  <si>
    <t>1375 UNIVERSITY STREET</t>
  </si>
  <si>
    <t>HEALDSBURG</t>
  </si>
  <si>
    <t>JOSEPH HARRINGTON</t>
  </si>
  <si>
    <t>HEALTHBRIDGE CHILDREN'S HOSPITAL - ORANGE</t>
  </si>
  <si>
    <t>714-289-2400</t>
  </si>
  <si>
    <t>393 S. TUSTIN STREET</t>
  </si>
  <si>
    <t>ROBERTA CONSOLVER</t>
  </si>
  <si>
    <t>HEALTHSOUTH REHABILITATION HOSPITAL - BAKERSFIELD</t>
  </si>
  <si>
    <t>661-323-5500</t>
  </si>
  <si>
    <t>5001 COMMERCE DRIVE</t>
  </si>
  <si>
    <t>MARTHA SAMORA</t>
  </si>
  <si>
    <t>HEALTHSOUTH REHABILITATION HOSPITAL - MODESTO</t>
  </si>
  <si>
    <t>209-857-3300</t>
  </si>
  <si>
    <t>1303 MABLE AVENUE</t>
  </si>
  <si>
    <t>SUSAN NEFF</t>
  </si>
  <si>
    <t>HEALTHSOUTH REHABILITATION HOSPITAL - TUSTIN</t>
  </si>
  <si>
    <t>714-832-9200</t>
  </si>
  <si>
    <t>14851 YORBA STREET</t>
  </si>
  <si>
    <t>DIANA HANYAK</t>
  </si>
  <si>
    <t>HEMET VALLEY MEDICAL CENTER</t>
  </si>
  <si>
    <t>951-652-2811</t>
  </si>
  <si>
    <t>1117 EAST DEVONSHIRE</t>
  </si>
  <si>
    <t>HEMET</t>
  </si>
  <si>
    <t>DAN MCLAUGHLIN</t>
  </si>
  <si>
    <t>HENRY MAYO NEWHALL HOSPITAL</t>
  </si>
  <si>
    <t>661-253-8000</t>
  </si>
  <si>
    <t>23845 MCBEAN PARKWAY</t>
  </si>
  <si>
    <t>VALENCIA</t>
  </si>
  <si>
    <t>ROGER SEAVER</t>
  </si>
  <si>
    <t>HERITAGE OAKS HOSPITAL</t>
  </si>
  <si>
    <t>916-489-3336</t>
  </si>
  <si>
    <t>4250 AUBURN BOULEVARD</t>
  </si>
  <si>
    <t>SHAWN SILVA</t>
  </si>
  <si>
    <t>HI-DESERT MEDICAL CENTER</t>
  </si>
  <si>
    <t>760-366-3711</t>
  </si>
  <si>
    <t>6601 WHITE FEATHER ROAD</t>
  </si>
  <si>
    <t>JOSHUA TREE</t>
  </si>
  <si>
    <t>SCOTT WARTELLE</t>
  </si>
  <si>
    <t>HIGHLAND HOSPITAL</t>
  </si>
  <si>
    <t>1411 EAST 31ST STREET</t>
  </si>
  <si>
    <t>HOAG MEMORIAL HOSPITAL PRESBYTERIAN</t>
  </si>
  <si>
    <t>949-764-4624</t>
  </si>
  <si>
    <t>1 HOAG DRIVE</t>
  </si>
  <si>
    <t>NEWPORT BEACH</t>
  </si>
  <si>
    <t>ROBERT BRAITHWAITE</t>
  </si>
  <si>
    <t>HOAG ORTHOPEDIC INSTITUTE</t>
  </si>
  <si>
    <t>949-517-3149</t>
  </si>
  <si>
    <t>16250 SAND CANYON AVENUE</t>
  </si>
  <si>
    <t>IRVINE</t>
  </si>
  <si>
    <t>JENNIFER MITZNER</t>
  </si>
  <si>
    <t>HOLLYWOOD PRESBYTERIAN MEDICAL CENTER</t>
  </si>
  <si>
    <t xml:space="preserve">213-413-3000 </t>
  </si>
  <si>
    <t>1300 NORTH VERMONT AVENUE</t>
  </si>
  <si>
    <t>JOHN KEEFE</t>
  </si>
  <si>
    <t>HUNTINGTON BEACH HOSPITAL</t>
  </si>
  <si>
    <t>714-843-5000</t>
  </si>
  <si>
    <t>17772 BEACH BOULEVARD</t>
  </si>
  <si>
    <t>HUNTINGTON BEACH</t>
  </si>
  <si>
    <t>HUNTINGTON MEMORIAL HOSPITAL</t>
  </si>
  <si>
    <t>626-397-5000</t>
  </si>
  <si>
    <t>100 W. CALIFORNIA BOULEVARD</t>
  </si>
  <si>
    <t>LORI J MORGAN</t>
  </si>
  <si>
    <t>JEROLD PHELPS COMMUNITY HOSPITAL</t>
  </si>
  <si>
    <t>Humboldt</t>
  </si>
  <si>
    <t>707-923-3921</t>
  </si>
  <si>
    <t>733 CEDAR STREET</t>
  </si>
  <si>
    <t>GARBERVILLE</t>
  </si>
  <si>
    <t>MATT REES</t>
  </si>
  <si>
    <t>JEWISH HOME</t>
  </si>
  <si>
    <t>Hospital-LTC Emphasis</t>
  </si>
  <si>
    <t>415-334-2500</t>
  </si>
  <si>
    <t>302 SILVER AVENUE</t>
  </si>
  <si>
    <t>DANIEL RUTH</t>
  </si>
  <si>
    <t>JOHN C. FREMONT HEALTHCARE DISTRICT</t>
  </si>
  <si>
    <t>Mariposa</t>
  </si>
  <si>
    <t>209-966-3631</t>
  </si>
  <si>
    <t>5189 HOSPITAL ROAD</t>
  </si>
  <si>
    <t>MARIPOSA</t>
  </si>
  <si>
    <t>MATTHEW MATTHIESSEN</t>
  </si>
  <si>
    <t>JOHN F. KENNEDY MEMORIAL HOSPITAL</t>
  </si>
  <si>
    <t>760-347-6191</t>
  </si>
  <si>
    <t>47111 MONROE STREET</t>
  </si>
  <si>
    <t>INDIO</t>
  </si>
  <si>
    <t>GARY HONTS</t>
  </si>
  <si>
    <t>JOHN MUIR BEHAVIORAL HEALTH CENTER</t>
  </si>
  <si>
    <t>925-939-3000</t>
  </si>
  <si>
    <t>2740 GRANT STREET</t>
  </si>
  <si>
    <t>CONCORD</t>
  </si>
  <si>
    <t>CALVIN KNIGHT</t>
  </si>
  <si>
    <t>JOHN MUIR MEDICAL CENTER - CONCORD CAMPUS</t>
  </si>
  <si>
    <t>925-682-8200</t>
  </si>
  <si>
    <t>2540 EAST STREET</t>
  </si>
  <si>
    <t>JOHN MUIR MEDICAL CENTER - WALNUT CREEK</t>
  </si>
  <si>
    <t>1601 YGNACIO VALLEY ROAD</t>
  </si>
  <si>
    <t>WALNUT CREEK</t>
  </si>
  <si>
    <t>JOYCE EISENBERG KEEFER MEDICAL CENTER</t>
  </si>
  <si>
    <t>818-774-3000</t>
  </si>
  <si>
    <t>7150 TAMPA AVENUE</t>
  </si>
  <si>
    <t>RESEDA</t>
  </si>
  <si>
    <t>ILANA SPRINGER</t>
  </si>
  <si>
    <t>KAISER FOUNDATION HOSPITAL - ANTIOCH</t>
  </si>
  <si>
    <t>Kaiser Foundation Health</t>
  </si>
  <si>
    <t>510-987-3380</t>
  </si>
  <si>
    <t>4501 SAND CREEK ROAD</t>
  </si>
  <si>
    <t>ANTIOCH</t>
  </si>
  <si>
    <t>JANET LIANG</t>
  </si>
  <si>
    <t>KAISER FOUNDATION HOSPITAL - BALDWIN PARK</t>
  </si>
  <si>
    <t>626-405-5000</t>
  </si>
  <si>
    <t>1011 BALDWIN PARK BOULEVARD</t>
  </si>
  <si>
    <t>BALDWIN PARK</t>
  </si>
  <si>
    <t>JULIE MILLER-PHIPPS</t>
  </si>
  <si>
    <t>KAISER FOUNDATION HOSPITAL - DOWNEY</t>
  </si>
  <si>
    <t>9333 IMPERIAL HIGHWAY</t>
  </si>
  <si>
    <t>KAISER FOUNDATION HOSPITAL - FONTANA</t>
  </si>
  <si>
    <t>9961 SIERRA AVENUE</t>
  </si>
  <si>
    <t>FONTANA</t>
  </si>
  <si>
    <t>KAISER FOUNDATION HOSPITAL - FREMONT</t>
  </si>
  <si>
    <t>39400 PASEO PADRE PARKWAY</t>
  </si>
  <si>
    <t>KAISER FOUNDATION HOSPITAL - FRESNO</t>
  </si>
  <si>
    <t>7300 NORTH FRESNO STREET</t>
  </si>
  <si>
    <t>KAISER FOUNDATION HOSPITAL - LOS ANGELES</t>
  </si>
  <si>
    <t>4867 SUNSET BOULEVARD</t>
  </si>
  <si>
    <t>KAISER FOUNDATION HOSPITAL - MANTECA</t>
  </si>
  <si>
    <t>1777 WEST YOSEMITE AVENUE</t>
  </si>
  <si>
    <t>KAISER FOUNDATION HOSPITAL - MORENO VALLEY</t>
  </si>
  <si>
    <t>27300 IRIS AVENUE</t>
  </si>
  <si>
    <t>MORENO VALLEY</t>
  </si>
  <si>
    <t>KAISER FOUNDATION HOSPITAL - OAKLAND/RICHMOND</t>
  </si>
  <si>
    <t>275 W. MACARTHUR BOULEVARD</t>
  </si>
  <si>
    <t>KAISER FOUNDATION HOSPITAL - ORANGE CO - ANAHEIM</t>
  </si>
  <si>
    <t>3440 E LA PALMA AVENUE</t>
  </si>
  <si>
    <t>KAISER FOUNDATION HOSPITAL - PANORAMA CITY</t>
  </si>
  <si>
    <t>13652 CANTARA STREET</t>
  </si>
  <si>
    <t>PANORAMA CITY</t>
  </si>
  <si>
    <t>KAISER FOUNDATION HOSPITAL - REDWOOD CITY</t>
  </si>
  <si>
    <t>San Mateo</t>
  </si>
  <si>
    <t>1100 VETERANS BOULEVARD</t>
  </si>
  <si>
    <t>REDWOOD CITY</t>
  </si>
  <si>
    <t>KAISER FOUNDATION HOSPITAL - RIVERSIDE</t>
  </si>
  <si>
    <t>10800 MAGNOLIA AVENUE</t>
  </si>
  <si>
    <t>RIVERSIDE</t>
  </si>
  <si>
    <t>KAISER FOUNDATION HOSPITAL - ROSEVILLE</t>
  </si>
  <si>
    <t>Placer</t>
  </si>
  <si>
    <t>1600 EUREKA ROAD</t>
  </si>
  <si>
    <t>ROSEVILLE</t>
  </si>
  <si>
    <t>KAISER FOUNDATION HOSPITAL - SACRAMENTO</t>
  </si>
  <si>
    <t>2025 MORSE AVENUE</t>
  </si>
  <si>
    <t>KAISER FOUNDATION HOSPITAL - SAN DIEGO</t>
  </si>
  <si>
    <t>4647 ZION AVENUE</t>
  </si>
  <si>
    <t>KAISER FOUNDATION HOSPITAL - SAN FRANCISCO</t>
  </si>
  <si>
    <t>2425 GEARY BOULEVARD</t>
  </si>
  <si>
    <t>KAISER FOUNDATION HOSPITAL - SAN JOSE</t>
  </si>
  <si>
    <t>250 HOSPITAL PARKWAY</t>
  </si>
  <si>
    <t>KAISER FOUNDATION HOSPITAL - SAN LEANDRO</t>
  </si>
  <si>
    <t>2500 MERCED STREET</t>
  </si>
  <si>
    <t>SAN LEANDRO</t>
  </si>
  <si>
    <t>KAISER FOUNDATION HOSPITAL - SAN RAFAEL</t>
  </si>
  <si>
    <t>Marin</t>
  </si>
  <si>
    <t>99 MONTECILLO ROAD</t>
  </si>
  <si>
    <t>SAN RAFAEL</t>
  </si>
  <si>
    <t>KAISER FOUNDATION HOSPITAL - SANTA CLARA</t>
  </si>
  <si>
    <t>700 LAWRENCE EXPRESSWAY</t>
  </si>
  <si>
    <t>SANTA CLARA</t>
  </si>
  <si>
    <t>KAISER FOUNDATION HOSPITAL - SANTA ROSA</t>
  </si>
  <si>
    <t>401 BICENTENNIAL WAY</t>
  </si>
  <si>
    <t>KAISER FOUNDATION HOSPITAL - SOUTH BAY</t>
  </si>
  <si>
    <t>25825 SOUTH VERMONT AVENUE</t>
  </si>
  <si>
    <t>HARBOR CITY</t>
  </si>
  <si>
    <t>KAISER FOUNDATION HOSPITAL - SOUTH SACRAMENTO</t>
  </si>
  <si>
    <t>6600 BRUCEVILLE ROAD</t>
  </si>
  <si>
    <t>KAISER FOUNDATION HOSPITAL - SOUTH SAN FRANCISCO</t>
  </si>
  <si>
    <t>1200 EL CAMINO REAL</t>
  </si>
  <si>
    <t>SOUTH SAN FRANCISCO</t>
  </si>
  <si>
    <t>KAISER FOUNDATION HOSPITAL - VACAVILLE</t>
  </si>
  <si>
    <t>1 QUALITY DRIVE</t>
  </si>
  <si>
    <t>VACAVILLE</t>
  </si>
  <si>
    <t>KAISER FOUNDATION HOSPITAL - WALNUT CREEK</t>
  </si>
  <si>
    <t>1425 SOUTH MAIN STREET</t>
  </si>
  <si>
    <t>KAISER FOUNDATION HOSPITAL - WEST LOS ANGELES</t>
  </si>
  <si>
    <t>6041 CADILLAC AVENUE</t>
  </si>
  <si>
    <t>KAISER FOUNDATION HOSPITAL - WOODLAND HILLS</t>
  </si>
  <si>
    <t>5601 DE SOTO AVENUE</t>
  </si>
  <si>
    <t>WOODLAND HILLS</t>
  </si>
  <si>
    <t>KAISER FOUNDATION HOSPITAL REHABILITATION CENTER - VALLEJO</t>
  </si>
  <si>
    <t>975 SERENO DRIVE</t>
  </si>
  <si>
    <t>KAISER FOUNDATION NORTHERN REGION</t>
  </si>
  <si>
    <t>1956 WEBSTER STREET</t>
  </si>
  <si>
    <t>KAISER FOUNDATION SOUTHERN REGION</t>
  </si>
  <si>
    <t>393 E. WALNUT STREET</t>
  </si>
  <si>
    <t>KAISER PERMANENTE SANTA CLARA - PHF</t>
  </si>
  <si>
    <t>3840 HOMESTEAD ROAD</t>
  </si>
  <si>
    <t>KAWEAH DELTA MEDICAL CENTER</t>
  </si>
  <si>
    <t>Tulare</t>
  </si>
  <si>
    <t>559-624-2000</t>
  </si>
  <si>
    <t>400 WEST MINERAL KING</t>
  </si>
  <si>
    <t>VISALIA</t>
  </si>
  <si>
    <t>GARY K. HERBST</t>
  </si>
  <si>
    <t>KECK HOSPITAL OF USC</t>
  </si>
  <si>
    <t>800-872-2273</t>
  </si>
  <si>
    <t>1500 SAN PABLO STREET</t>
  </si>
  <si>
    <t>ANGELIE GAWECO</t>
  </si>
  <si>
    <t>KEDREN COMMUNITY MENTAL HEALTH CENTER</t>
  </si>
  <si>
    <t>323-233-0425</t>
  </si>
  <si>
    <t>4211 AVALON BOULEVARD</t>
  </si>
  <si>
    <t>JOHN H. GRIFFITH, PHD</t>
  </si>
  <si>
    <t>KENTFIELD HOSPITAL</t>
  </si>
  <si>
    <t>415-456-9680</t>
  </si>
  <si>
    <t>1125 SIR FRANCIS DRAKE BOULEVARD</t>
  </si>
  <si>
    <t>KENTFIELD</t>
  </si>
  <si>
    <t>LAUREN SUAREZ</t>
  </si>
  <si>
    <t>KERN MEDICAL CENTER</t>
  </si>
  <si>
    <t>661-326-2000</t>
  </si>
  <si>
    <t>1700 MOUNT VERNON AVENUE</t>
  </si>
  <si>
    <t>RUSSELL JUDD</t>
  </si>
  <si>
    <t>KERN VALLEY HOSPITAL DISTRICT</t>
  </si>
  <si>
    <t>760-379-2681</t>
  </si>
  <si>
    <t>6412 LAUREL AVENUE</t>
  </si>
  <si>
    <t>LAKE ISABELLA</t>
  </si>
  <si>
    <t>TIMOTHY MCGLEW</t>
  </si>
  <si>
    <t>KINDRED HOSPITAL - BALDWIN PARK</t>
  </si>
  <si>
    <t>626-388-2700</t>
  </si>
  <si>
    <t>14148 FRANCISQUITO AVENUE</t>
  </si>
  <si>
    <t>LARRY FOSTER</t>
  </si>
  <si>
    <t>KINDRED HOSPITAL - BREA</t>
  </si>
  <si>
    <t>714-529-6842</t>
  </si>
  <si>
    <t>875 NORTH BREA BOULEVARD</t>
  </si>
  <si>
    <t>BREA</t>
  </si>
  <si>
    <t>RAFAEL PENA</t>
  </si>
  <si>
    <t>KINDRED HOSPITAL - LA MIRADA</t>
  </si>
  <si>
    <t>562-944-1900</t>
  </si>
  <si>
    <t>14900 IMPERIAL HIGHWAY</t>
  </si>
  <si>
    <t>LA MIRADA</t>
  </si>
  <si>
    <t>DAVE KOWALSKI</t>
  </si>
  <si>
    <t>KINDRED HOSPITAL - LOS ANGELES</t>
  </si>
  <si>
    <t>310-981-5900</t>
  </si>
  <si>
    <t>5525 WEST SLAUSON AVENUE</t>
  </si>
  <si>
    <t>FIONA BASA REYES</t>
  </si>
  <si>
    <t>KINDRED HOSPITAL - ONTARIO</t>
  </si>
  <si>
    <t>909-391-0333</t>
  </si>
  <si>
    <t>550 NORTH MONTEREY AVENUE</t>
  </si>
  <si>
    <t>ONTARIO</t>
  </si>
  <si>
    <t>VINCENT TRAC</t>
  </si>
  <si>
    <t>KINDRED HOSPITAL - RANCHO</t>
  </si>
  <si>
    <t>909-581-6400</t>
  </si>
  <si>
    <t>10841 WHITE OAK AVENUE</t>
  </si>
  <si>
    <t>RANCHO CUCAMONGA</t>
  </si>
  <si>
    <t>VICTOR CARRASCO</t>
  </si>
  <si>
    <t>KINDRED HOSPITAL - RIVERSIDE</t>
  </si>
  <si>
    <t>951-436-3535</t>
  </si>
  <si>
    <t>2224 MEDICAL CENTER DRIVE</t>
  </si>
  <si>
    <t>PERRIS</t>
  </si>
  <si>
    <t>JOHN BROWNE</t>
  </si>
  <si>
    <t>KINDRED HOSPITAL - SAN DIEGO</t>
  </si>
  <si>
    <t>619-543-4500</t>
  </si>
  <si>
    <t>1940 EL CAJON BOULEVARD</t>
  </si>
  <si>
    <t>KERRY ASHMENT</t>
  </si>
  <si>
    <t>KINDRED HOSPITAL - SAN FRANCISCO BAY AREA</t>
  </si>
  <si>
    <t>510-357-8300</t>
  </si>
  <si>
    <t>2800 BENEDICT DRIVE</t>
  </si>
  <si>
    <t>DIANNE CHARTIER</t>
  </si>
  <si>
    <t>KINDRED HOSPITAL - SOUTH BAY</t>
  </si>
  <si>
    <t>310-323-5330</t>
  </si>
  <si>
    <t>1246 WEST 155TH STREET</t>
  </si>
  <si>
    <t>GARDENA</t>
  </si>
  <si>
    <t>KERR, MICHAEL</t>
  </si>
  <si>
    <t>KINDRED HOSPITAL - WESTMINSTER</t>
  </si>
  <si>
    <t>714-893-4541</t>
  </si>
  <si>
    <t>200 HOSPITAL CIRCLE</t>
  </si>
  <si>
    <t>WESTMINSTER</t>
  </si>
  <si>
    <t>JULIE MYERS</t>
  </si>
  <si>
    <t>LA CASA - PHF</t>
  </si>
  <si>
    <t>562-630-8672</t>
  </si>
  <si>
    <t>6060 PARAMOUNT BOULEVARD</t>
  </si>
  <si>
    <t>TIFFANY JUMP</t>
  </si>
  <si>
    <t>LA PALMA INTERCOMMUNITY HOSPITAL</t>
  </si>
  <si>
    <t>714-827-3000</t>
  </si>
  <si>
    <t>7901 WALKER STREET</t>
  </si>
  <si>
    <t>LA PALMA</t>
  </si>
  <si>
    <t>EDWARD MIRZABEGIAN</t>
  </si>
  <si>
    <t>LAC/HARBOR - UCLA MEDICAL CENTER</t>
  </si>
  <si>
    <t>310-222-2101</t>
  </si>
  <si>
    <t>1000 WEST CARSON STREET</t>
  </si>
  <si>
    <t>KIM MCKENZIE</t>
  </si>
  <si>
    <t>LAC/OLIVE VIEW - UCLA MEDICAL CENTER</t>
  </si>
  <si>
    <t>747-210-1555</t>
  </si>
  <si>
    <t>14445 OLIVE VIEW DRIVE</t>
  </si>
  <si>
    <t>SYLMAR</t>
  </si>
  <si>
    <t>JUDITH MAASS</t>
  </si>
  <si>
    <t>LAC/RANCHO LOS AMIGOS NATIONAL REHABILITATION CENTER</t>
  </si>
  <si>
    <t>562-385-4022</t>
  </si>
  <si>
    <t>7601 EAST IMPERIAL HIGHWAY</t>
  </si>
  <si>
    <t>ARIES LIMBAGA</t>
  </si>
  <si>
    <t>LAC/USC MEDICAL CENTER</t>
  </si>
  <si>
    <t>323-409-1000</t>
  </si>
  <si>
    <t>1200 NORTH STATE STREET</t>
  </si>
  <si>
    <t>JORGE OROZCO</t>
  </si>
  <si>
    <t>LAGUNA HONDA HOSPITAL AND REHABILITATION CENTER</t>
  </si>
  <si>
    <t>415-759-2300</t>
  </si>
  <si>
    <t>375 LAGUNA HONDA BOULEVARD</t>
  </si>
  <si>
    <t>MIVIC HIROSE</t>
  </si>
  <si>
    <t>LAGUNA TREATMENT HOSPITAL</t>
  </si>
  <si>
    <t>949-446-0090</t>
  </si>
  <si>
    <t>24552 PACIFIC PARK DRIVE</t>
  </si>
  <si>
    <t>ALISO VIEJO</t>
  </si>
  <si>
    <t>GIL CARMONA</t>
  </si>
  <si>
    <t>LAKEWOOD REGIONAL MEDICAL CENTER</t>
  </si>
  <si>
    <t>562-531-2550</t>
  </si>
  <si>
    <t>3700 SOUTH STREET</t>
  </si>
  <si>
    <t>LAKEWOOD</t>
  </si>
  <si>
    <t>TIMOTHY MENTON</t>
  </si>
  <si>
    <t>LANGLEY PORTER PSYCHIATRIC INSTITUTE</t>
  </si>
  <si>
    <t>415-476-7000</t>
  </si>
  <si>
    <t>401 PARNASSUS AVENUE</t>
  </si>
  <si>
    <t>MATHEW W. STATE, MD, PHD</t>
  </si>
  <si>
    <t>LOMA LINDA UNIVERSITY BEHAVIORAL MEDICINE CENTER</t>
  </si>
  <si>
    <t>909-558-9200</t>
  </si>
  <si>
    <t>1710 BARTON ROAD</t>
  </si>
  <si>
    <t>REDLANDS</t>
  </si>
  <si>
    <t>KERRY HEINRICH</t>
  </si>
  <si>
    <t>LOMA LINDA UNIVERSITY CHILDREN'S HOSPITAL</t>
  </si>
  <si>
    <t>909-558-4000</t>
  </si>
  <si>
    <t>11234 ANDERSON STREET</t>
  </si>
  <si>
    <t>LOMA LINDA</t>
  </si>
  <si>
    <t>LOMA LINDA UNIVERSITY MEDICAL CENTER</t>
  </si>
  <si>
    <t>LOMA LINDA UNIVERSITY MEDICAL CENTER - MURRIETA</t>
  </si>
  <si>
    <t>951-290-4000</t>
  </si>
  <si>
    <t>28062 BAXTER ROAD</t>
  </si>
  <si>
    <t>MURRIETA</t>
  </si>
  <si>
    <t>PETER BAKER</t>
  </si>
  <si>
    <t>LOMPOC VALLEY MEDICAL CENTER</t>
  </si>
  <si>
    <t>805-737-3300</t>
  </si>
  <si>
    <t>1515 E. OCEAN AVENUE</t>
  </si>
  <si>
    <t>LOMPOC</t>
  </si>
  <si>
    <t>JAMES RAGGIO</t>
  </si>
  <si>
    <t>LONG BEACH MEMORIAL MEDICAL CENTER</t>
  </si>
  <si>
    <t>562-933-2000</t>
  </si>
  <si>
    <t>LOS ALAMITOS MEDICAL CENTER</t>
  </si>
  <si>
    <t>562-598-1311</t>
  </si>
  <si>
    <t>3751 KATELLA AVENUE</t>
  </si>
  <si>
    <t>LOS ALAMITOS</t>
  </si>
  <si>
    <t>KENT CLAYTON</t>
  </si>
  <si>
    <t>LOS ANGELES COMMUNITY HOSPITAL</t>
  </si>
  <si>
    <t>323-267-0477</t>
  </si>
  <si>
    <t>4081 EAST OLYMPIC BOULEVARD</t>
  </si>
  <si>
    <t>LOS ROBLES HOSPITAL AND MEDICAL CENTER</t>
  </si>
  <si>
    <t>805-370-4427</t>
  </si>
  <si>
    <t>215 WEST JANSS ROAD</t>
  </si>
  <si>
    <t>THOUSAND OAKS</t>
  </si>
  <si>
    <t>NATALIE MUSSI</t>
  </si>
  <si>
    <t>LUCILE SALTER PACKARD CHILDREN'S HOSPITAL AT STANFORD</t>
  </si>
  <si>
    <t>650-497-8000</t>
  </si>
  <si>
    <t>725 WELCH ROAD</t>
  </si>
  <si>
    <t>PALO ALTO</t>
  </si>
  <si>
    <t>CHRISTOPHER DAWES</t>
  </si>
  <si>
    <t>MAD RIVER COMMUNITY HOSPITAL</t>
  </si>
  <si>
    <t>707-822-3621</t>
  </si>
  <si>
    <t>3800 JANES ROAD</t>
  </si>
  <si>
    <t>ARCATA</t>
  </si>
  <si>
    <t>DOUGLAS A. SHAW</t>
  </si>
  <si>
    <t>MADERA COMMUNITY HOSPITAL</t>
  </si>
  <si>
    <t>Madera</t>
  </si>
  <si>
    <t>559-675-5555</t>
  </si>
  <si>
    <t>1250 EAST ALMOND AVENUE</t>
  </si>
  <si>
    <t>MADERA</t>
  </si>
  <si>
    <t>EVAN RAYNER</t>
  </si>
  <si>
    <t>MAMMOTH HOSPITAL</t>
  </si>
  <si>
    <t>Mono</t>
  </si>
  <si>
    <t>760-924-4104</t>
  </si>
  <si>
    <t>85 SIERRA PARK ROAD</t>
  </si>
  <si>
    <t>MAMMOTH LAKES</t>
  </si>
  <si>
    <t>GARY MYERS</t>
  </si>
  <si>
    <t>MARIAN MEDICAL CENTER</t>
  </si>
  <si>
    <t>805-739-3000</t>
  </si>
  <si>
    <t>1400 EAST CHURCH STREET</t>
  </si>
  <si>
    <t>SANTA MARIA</t>
  </si>
  <si>
    <t>CHUCK COVA</t>
  </si>
  <si>
    <t>MARIE GREEN PSYCHIATRIC CENTER - PHF</t>
  </si>
  <si>
    <t>Merced</t>
  </si>
  <si>
    <t>209-381-6879</t>
  </si>
  <si>
    <t>300 EAST 15TH STREET</t>
  </si>
  <si>
    <t>MERCED</t>
  </si>
  <si>
    <t>YVONNIA BROWN, MSW</t>
  </si>
  <si>
    <t>MARIN GENERAL HOSPITAL</t>
  </si>
  <si>
    <t>415-925-7000</t>
  </si>
  <si>
    <t>250 BON AIR ROAD</t>
  </si>
  <si>
    <t>GREENBRAE</t>
  </si>
  <si>
    <t>LEE DOMANICO</t>
  </si>
  <si>
    <t>MARINA DEL REY HOSPITAL</t>
  </si>
  <si>
    <t>310-448-7800</t>
  </si>
  <si>
    <t>4650 LINCOLN BOULEVARD</t>
  </si>
  <si>
    <t>MARINA DEL REY</t>
  </si>
  <si>
    <t>MARK GAVENS</t>
  </si>
  <si>
    <t>MARK TWAIN MEDICAL CENTER</t>
  </si>
  <si>
    <t>Calaveras</t>
  </si>
  <si>
    <t>209-754-5916</t>
  </si>
  <si>
    <t>768 MOUNTAIN RANCH ROAD</t>
  </si>
  <si>
    <t>SAN ANDREAS</t>
  </si>
  <si>
    <t>ROBERT DIEHL</t>
  </si>
  <si>
    <t>MARSHALL MEDICAL CENTER</t>
  </si>
  <si>
    <t>530-626-2770</t>
  </si>
  <si>
    <t>1100 MARSHALL WAY</t>
  </si>
  <si>
    <t>JAMES WHIPPLE</t>
  </si>
  <si>
    <t>MARTIN LUTHER KING, JR. COMMUNITY HOSPITAL</t>
  </si>
  <si>
    <t>424-338-8000</t>
  </si>
  <si>
    <t>1680 EAST 120TH STREET</t>
  </si>
  <si>
    <t>ELAINE BATCHLOR</t>
  </si>
  <si>
    <t>MAYERS MEMORIAL HOSPITAL</t>
  </si>
  <si>
    <t>Shasta</t>
  </si>
  <si>
    <t>530-336-5511</t>
  </si>
  <si>
    <t>43563 STATE HIGHWAY. 299 E</t>
  </si>
  <si>
    <t>FALL RIVER MILLS</t>
  </si>
  <si>
    <t>LOUIS WARD</t>
  </si>
  <si>
    <t>MEMORIAL HOSPITAL LOS BANOS</t>
  </si>
  <si>
    <t>209-826-0591</t>
  </si>
  <si>
    <t>520 WEST I STREET</t>
  </si>
  <si>
    <t>LOS BANOS</t>
  </si>
  <si>
    <t>ASH GOKLI</t>
  </si>
  <si>
    <t>MEMORIAL HOSPITAL MODESTO</t>
  </si>
  <si>
    <t>209-526-4500</t>
  </si>
  <si>
    <t>1700 COFFEE ROAD</t>
  </si>
  <si>
    <t>DARYN KUMAR</t>
  </si>
  <si>
    <t>MEMORIAL HOSPITAL GARDENA</t>
  </si>
  <si>
    <t>1145 W. REDONDO BEACH BOULEVARD.</t>
  </si>
  <si>
    <t>MENDOCINO COAST DISTRICT HOSPITAL</t>
  </si>
  <si>
    <t>707-961-1234</t>
  </si>
  <si>
    <t>700 RIVER DRIVE</t>
  </si>
  <si>
    <t>FORT BRAGG</t>
  </si>
  <si>
    <t>BOB EDWARDS</t>
  </si>
  <si>
    <t>MENIFEE VALLEY MEDICAL CENTER</t>
  </si>
  <si>
    <t>951-679-8888</t>
  </si>
  <si>
    <t>28400 MCCALL BOULEVARD</t>
  </si>
  <si>
    <t>SUN CITY</t>
  </si>
  <si>
    <t>MENLO PARK SURGICAL HOSPITAL</t>
  </si>
  <si>
    <t>650-324-8500</t>
  </si>
  <si>
    <t>570 WILLOW ROAD</t>
  </si>
  <si>
    <t>MENLO PARK</t>
  </si>
  <si>
    <t>JANET A. WAGNER</t>
  </si>
  <si>
    <t>MERCY GENERAL HOSPITAL</t>
  </si>
  <si>
    <t>916-453-4545</t>
  </si>
  <si>
    <t>4001 J STREET</t>
  </si>
  <si>
    <t>EDMUNDO CASTANEDA</t>
  </si>
  <si>
    <t>MERCY HOSPITAL - BAKERSFIELD</t>
  </si>
  <si>
    <t>661-632-5000</t>
  </si>
  <si>
    <t>2215 TRUXTUN AVENUE</t>
  </si>
  <si>
    <t>BRUCE PETERS</t>
  </si>
  <si>
    <t>MERCY HOSPITAL - FOLSOM</t>
  </si>
  <si>
    <t>916-983-7500</t>
  </si>
  <si>
    <t>1650 CREEKSIDE DRIVE</t>
  </si>
  <si>
    <t>FOLSOM</t>
  </si>
  <si>
    <t>MERCY MEDICAL CENTER - MERCED</t>
  </si>
  <si>
    <t>209-564-5000</t>
  </si>
  <si>
    <t>333  MERCY AVENUE</t>
  </si>
  <si>
    <t>DAVID DUNHAM</t>
  </si>
  <si>
    <t>MERCY MEDICAL CENTER - REDDING</t>
  </si>
  <si>
    <t>530-225-6000</t>
  </si>
  <si>
    <t>2175 ROSALINE AVENUE</t>
  </si>
  <si>
    <t>REDDING</t>
  </si>
  <si>
    <t>MERCY MEDICAL CENTER - MT. SHASTA</t>
  </si>
  <si>
    <t>914 PINE STREET</t>
  </si>
  <si>
    <t>MOUNT SHASTA</t>
  </si>
  <si>
    <t>KENNETH PLATOU</t>
  </si>
  <si>
    <t>MERCY SAN JUAN HOSPITAL</t>
  </si>
  <si>
    <t>916-537-5000</t>
  </si>
  <si>
    <t>6501 COYLE AVENUE</t>
  </si>
  <si>
    <t>BRIAN IVIE</t>
  </si>
  <si>
    <t>MERRITT PERALTA INSTITUTE CDRH</t>
  </si>
  <si>
    <t>510-869-8802</t>
  </si>
  <si>
    <t>3012 SUMMIT STREET</t>
  </si>
  <si>
    <t>CHUCK PROSPER</t>
  </si>
  <si>
    <t>METHODIST HOSPITAL - SACRAMENTO</t>
  </si>
  <si>
    <t>916-423-3000</t>
  </si>
  <si>
    <t>7500 HOSPITAL DRIVE</t>
  </si>
  <si>
    <t>METHODIST HOSPITAL - SOUTHERN CALIFORNIA</t>
  </si>
  <si>
    <t>626-898-8000</t>
  </si>
  <si>
    <t>300 WEST HUNTINGTON DRIVE</t>
  </si>
  <si>
    <t>ARCADIA</t>
  </si>
  <si>
    <t>DAN AUSMAN</t>
  </si>
  <si>
    <t>METROPOLITAN STATE HOSPITAL</t>
  </si>
  <si>
    <t>562-863-7011</t>
  </si>
  <si>
    <t>11401 BLOOMFIELD AVENUE</t>
  </si>
  <si>
    <t>WILLIAM SILVA</t>
  </si>
  <si>
    <t>MILLS-PENINSULA MEDICAL CENTER</t>
  </si>
  <si>
    <t>650-696-5400</t>
  </si>
  <si>
    <t>1501 TROUSDALE DRIVE</t>
  </si>
  <si>
    <t>BURLINGAME</t>
  </si>
  <si>
    <t>MIRACLE MILE MEDICAL CENTER</t>
  </si>
  <si>
    <t>323-930-1040</t>
  </si>
  <si>
    <t>6000 SAN VICENTE BOULEVARD</t>
  </si>
  <si>
    <t>GIL TEPPER</t>
  </si>
  <si>
    <t>MISSION COMMUNITY HOSPITAL - PANORAMA</t>
  </si>
  <si>
    <t>818-787-2222</t>
  </si>
  <si>
    <t>14850 ROSCOE BOULEVARD</t>
  </si>
  <si>
    <t>JAMES THEIRING</t>
  </si>
  <si>
    <t>MISSION HOSPITAL REGIONAL MEDICAL CENTER</t>
  </si>
  <si>
    <t>949-364-1400</t>
  </si>
  <si>
    <t>27700 MEDICAL CENTER ROAD</t>
  </si>
  <si>
    <t>TAREK SALAWAY</t>
  </si>
  <si>
    <t>MODOC MEDICAL CENTER</t>
  </si>
  <si>
    <t>Modoc</t>
  </si>
  <si>
    <t>530-233-5131</t>
  </si>
  <si>
    <t>228 WEST MCDOWELL AVENUE</t>
  </si>
  <si>
    <t>ALTURAS</t>
  </si>
  <si>
    <t>KEVIN KRAMER</t>
  </si>
  <si>
    <t>MONROVIA MEMORIAL HOSPITAL</t>
  </si>
  <si>
    <t>626-408-9800</t>
  </si>
  <si>
    <t>323 SOUTH HELIOTROPE AVENUE</t>
  </si>
  <si>
    <t>MONROVIA</t>
  </si>
  <si>
    <t>RON KUPFERSTEIN</t>
  </si>
  <si>
    <t>MONTCLAIR HOSPITAL MEDICAL CENTER</t>
  </si>
  <si>
    <t>909-625-5411</t>
  </si>
  <si>
    <t>5000 SAN BERNARDINO STREET</t>
  </si>
  <si>
    <t>MONTCLAIR</t>
  </si>
  <si>
    <t>MICHAEL SARIAN</t>
  </si>
  <si>
    <t>MONTEREY PARK HOSPITAL</t>
  </si>
  <si>
    <t>626-570-9000</t>
  </si>
  <si>
    <t>900 SOUTH ATLANTIC BOULEVARD</t>
  </si>
  <si>
    <t>PHILIP COHEN</t>
  </si>
  <si>
    <t>MOTION PICTURE AND TELEVISION HOSPITAL</t>
  </si>
  <si>
    <t>818-876-1050</t>
  </si>
  <si>
    <t>23388 MULHOLLAND DRIVE</t>
  </si>
  <si>
    <t>BOB BEITCHER</t>
  </si>
  <si>
    <t>MOUNTAINS COMMUNITY HOSPITAL</t>
  </si>
  <si>
    <t>909-336-3651</t>
  </si>
  <si>
    <t>29101 HOSPITAL ROAD</t>
  </si>
  <si>
    <t>LAKE ARROWHEAD</t>
  </si>
  <si>
    <t>CHARLES HARRISON</t>
  </si>
  <si>
    <t>NAPA STATE HOSPITAL</t>
  </si>
  <si>
    <t>707-253-5000</t>
  </si>
  <si>
    <t>2100 NAPA-VALLEJO HIGHWAY</t>
  </si>
  <si>
    <t>NAPA</t>
  </si>
  <si>
    <t>FRANK TURLEY</t>
  </si>
  <si>
    <t>NATIVIDAD MEDICAL CENTER</t>
  </si>
  <si>
    <t>831-755-4111</t>
  </si>
  <si>
    <t>1441 CONSTITUTION BOULEVARD</t>
  </si>
  <si>
    <t>SALINAS</t>
  </si>
  <si>
    <t>GARY GRAY</t>
  </si>
  <si>
    <t>NEWPORT BAY HOSPITAL</t>
  </si>
  <si>
    <t>949-650-9750</t>
  </si>
  <si>
    <t>1501 EAST 16TH STREET</t>
  </si>
  <si>
    <t>JAMES E PARKHURST</t>
  </si>
  <si>
    <t>NORTH VALLEY BEHAVIORAL HEALTH - PHF</t>
  </si>
  <si>
    <t>Sutter</t>
  </si>
  <si>
    <t>530-790-2520</t>
  </si>
  <si>
    <t>1535 PLUMAS COURT</t>
  </si>
  <si>
    <t>YUBA CITY</t>
  </si>
  <si>
    <t>ARNE HYSON</t>
  </si>
  <si>
    <t>NORTHBAY MEDICAL CENTER</t>
  </si>
  <si>
    <t>707-646-5000</t>
  </si>
  <si>
    <t>1200 B. GALE WILSON BOULEVARD</t>
  </si>
  <si>
    <t>FAIRFIELD</t>
  </si>
  <si>
    <t>B KONARD JONES</t>
  </si>
  <si>
    <t>NORTHERN INYO HOSPITAL</t>
  </si>
  <si>
    <t>Inyo</t>
  </si>
  <si>
    <t>760-873-5811</t>
  </si>
  <si>
    <t>150 PIONEER LANE</t>
  </si>
  <si>
    <t>BISHOP</t>
  </si>
  <si>
    <t>KEVIN FLANIGAN, MD</t>
  </si>
  <si>
    <t>NORTHRIDGE HOSPITAL MEDICAL CENTER</t>
  </si>
  <si>
    <t>818-885-8500</t>
  </si>
  <si>
    <t>18300 ROSCOE BOULEVARD</t>
  </si>
  <si>
    <t>NORTHRIDGE</t>
  </si>
  <si>
    <t>SALIBA SALO</t>
  </si>
  <si>
    <t>NOVATO COMMUNITY HOSPITAL</t>
  </si>
  <si>
    <t>415-209-1300</t>
  </si>
  <si>
    <t>180 ROWLAND WAY</t>
  </si>
  <si>
    <t>NOVATO</t>
  </si>
  <si>
    <t>GRANT DAVIES</t>
  </si>
  <si>
    <t>OAK VALLEY DISTRICT HOSPITAL</t>
  </si>
  <si>
    <t>209-848-4102</t>
  </si>
  <si>
    <t>350 SOUTH OAK STREET</t>
  </si>
  <si>
    <t>OAKDALE</t>
  </si>
  <si>
    <t>JOHN J MCCORMICK</t>
  </si>
  <si>
    <t>OCEAN VIEW - PHF</t>
  </si>
  <si>
    <t>562-304-1740</t>
  </si>
  <si>
    <t>2600 REDONDO AVENUE, SUITE 500</t>
  </si>
  <si>
    <t>DALIA BOTROS</t>
  </si>
  <si>
    <t>O'CONNOR HOSPITAL</t>
  </si>
  <si>
    <t>408-848-2000</t>
  </si>
  <si>
    <t>2105 FOREST AVENUE</t>
  </si>
  <si>
    <t>BOB MINKIN</t>
  </si>
  <si>
    <t>OJAI VALLEY COMMUNITY HOSPITAL</t>
  </si>
  <si>
    <t>805-652-5011</t>
  </si>
  <si>
    <t>1306 MARICOPA HIGHWAY</t>
  </si>
  <si>
    <t>OJAI</t>
  </si>
  <si>
    <t>OLYMPIA MEDICAL CENTER</t>
  </si>
  <si>
    <t>310-657-5900</t>
  </si>
  <si>
    <t>5900 WEST OLYMPIC BOULEVARD</t>
  </si>
  <si>
    <t>MATTHEW WILLIAMS</t>
  </si>
  <si>
    <t>ORANGE COAST MEMORIAL MEDICAL CENTER</t>
  </si>
  <si>
    <t>714-962-4677</t>
  </si>
  <si>
    <t>9920 TALBERT AVENUE</t>
  </si>
  <si>
    <t>MARCIA MANKER</t>
  </si>
  <si>
    <t>ORANGE COUNTY GLOBAL MEDICAL CENTER</t>
  </si>
  <si>
    <t>1001 NORTH TUSTIN AVENUE</t>
  </si>
  <si>
    <t>SANTA ANA</t>
  </si>
  <si>
    <t>ORCHARD HOSPITAL</t>
  </si>
  <si>
    <t>530-846-5671</t>
  </si>
  <si>
    <t>240 SPRUCE STREET</t>
  </si>
  <si>
    <t>GRIDLEY</t>
  </si>
  <si>
    <t>WADE STURGEON</t>
  </si>
  <si>
    <t>OROVILLE HOSPITAL</t>
  </si>
  <si>
    <t>530-532-8500</t>
  </si>
  <si>
    <t>2767 OLIVE HIGHWAY</t>
  </si>
  <si>
    <t>OROVILLE</t>
  </si>
  <si>
    <t>ROBERT WENTZ</t>
  </si>
  <si>
    <t>PACIFIC ALLIANCE MEDICAL CENTER</t>
  </si>
  <si>
    <t>Closed</t>
  </si>
  <si>
    <t>213-624-8411</t>
  </si>
  <si>
    <t>531 WEST COLLEGE STREET</t>
  </si>
  <si>
    <t>JOHN EDWARDS</t>
  </si>
  <si>
    <t>PACIFIC GROVE HOSPITAL</t>
  </si>
  <si>
    <t>909-275-8400</t>
  </si>
  <si>
    <t>5900 BROCKTON AVENUE</t>
  </si>
  <si>
    <t>NELSON SMITH</t>
  </si>
  <si>
    <t>PACIFICA HOSPITAL OF THE VALLEY</t>
  </si>
  <si>
    <t>818-767-3310</t>
  </si>
  <si>
    <t>9449 SAN FERNANDO ROAD</t>
  </si>
  <si>
    <t>SUN VALLEY</t>
  </si>
  <si>
    <t>AYMAN MOUSA</t>
  </si>
  <si>
    <t>PALMDALE REGIONAL MEDICAL CENTER</t>
  </si>
  <si>
    <t>661-382-5000</t>
  </si>
  <si>
    <t>38600 MEDICAL CENTER DRIVE</t>
  </si>
  <si>
    <t>PALMDALE</t>
  </si>
  <si>
    <t>DICK ALLEN</t>
  </si>
  <si>
    <t>PALO VERDE HOSPITAL</t>
  </si>
  <si>
    <t>760-921-4115</t>
  </si>
  <si>
    <t>250 NORTH FIRST STREET</t>
  </si>
  <si>
    <t>BLYTHE</t>
  </si>
  <si>
    <t>SANDRA ANAYA</t>
  </si>
  <si>
    <t>PALOMAR HEALTH DOWNTOWN CAMPUS</t>
  </si>
  <si>
    <t>760-739-3000</t>
  </si>
  <si>
    <t>555 E. VALLEY PARKWAY</t>
  </si>
  <si>
    <t>ESCONDIDO</t>
  </si>
  <si>
    <t>DIANE HANSEN</t>
  </si>
  <si>
    <t>PARADISE VALLEY HOSPITAL</t>
  </si>
  <si>
    <t>619-470-4321</t>
  </si>
  <si>
    <t>2400 EAST FOURTH STREET</t>
  </si>
  <si>
    <t>NATIONAL CITY</t>
  </si>
  <si>
    <t>NEERAV JADEJA</t>
  </si>
  <si>
    <t>PARKVIEW COMMUNITY HOSPITAL</t>
  </si>
  <si>
    <t>951-688-2211</t>
  </si>
  <si>
    <t>3865 JACKSON STREET</t>
  </si>
  <si>
    <t>STEVE POPKIN</t>
  </si>
  <si>
    <t>PATIENTS' HOSPITAL OF REDDING</t>
  </si>
  <si>
    <t>Investor - Indiv.</t>
  </si>
  <si>
    <t>530-225-8700</t>
  </si>
  <si>
    <t>2900 EUREKA WAY</t>
  </si>
  <si>
    <t>SHARI LEJSEK</t>
  </si>
  <si>
    <t>PATTON STATE HOSPITAL</t>
  </si>
  <si>
    <t>909-425-7321</t>
  </si>
  <si>
    <t>3102 E. HIGHLAND AVENUE</t>
  </si>
  <si>
    <t>PATTON</t>
  </si>
  <si>
    <t>WILLIAM SUMMERS</t>
  </si>
  <si>
    <t>PETALUMA VALLEY HOSPITAL</t>
  </si>
  <si>
    <t>707-778-1111</t>
  </si>
  <si>
    <t>400 NORTH MCDOWELL BOULEVARD</t>
  </si>
  <si>
    <t>PETALUMA</t>
  </si>
  <si>
    <t>KEVIN KLOCKENGA</t>
  </si>
  <si>
    <t>PIONEERS MEMORIAL HEALTHCARE DISTRICT</t>
  </si>
  <si>
    <t>760-351-3333</t>
  </si>
  <si>
    <t>207 WEST LEGION ROAD</t>
  </si>
  <si>
    <t>BRAWLEY</t>
  </si>
  <si>
    <t>LAWRENCE LEWIS</t>
  </si>
  <si>
    <t>PLACENTIA LINDA HOSPITAL</t>
  </si>
  <si>
    <t>714-993-2000</t>
  </si>
  <si>
    <t>1301 NORTH ROSE DRIVE</t>
  </si>
  <si>
    <t>PLACENTIA</t>
  </si>
  <si>
    <t>CHRISTINA OH</t>
  </si>
  <si>
    <t>PLUMAS DISTRICT HOSPITAL</t>
  </si>
  <si>
    <t>530-283-2121</t>
  </si>
  <si>
    <t>1065 BUCKS LAKE ROAD</t>
  </si>
  <si>
    <t>QUINCY</t>
  </si>
  <si>
    <t>DR JEFFREY KEPPLE</t>
  </si>
  <si>
    <t>POMERADO HOSPITAL</t>
  </si>
  <si>
    <t>858-613-4000</t>
  </si>
  <si>
    <t>15615 POMERADO ROAD</t>
  </si>
  <si>
    <t>POWAY</t>
  </si>
  <si>
    <t>POMONA VALLEY HOSPITAL MEDICAL CENTER</t>
  </si>
  <si>
    <t>909-865-9500</t>
  </si>
  <si>
    <t>1798 NORTH GAREY AVENUE</t>
  </si>
  <si>
    <t>RICHARD YOCHUM</t>
  </si>
  <si>
    <t>PORTERVILLE STATE HOSPITAL</t>
  </si>
  <si>
    <t>559-782-2222</t>
  </si>
  <si>
    <t>26501 AVENUE 140</t>
  </si>
  <si>
    <t>PORTERVILLE</t>
  </si>
  <si>
    <t>KAY HARALSON</t>
  </si>
  <si>
    <t>PRESBYTERIAN INTERCOMMUNITY HOSPITAL</t>
  </si>
  <si>
    <t>562-698-0811</t>
  </si>
  <si>
    <t>12401 WASHINGTON BOULEVARD</t>
  </si>
  <si>
    <t>WHITTIER</t>
  </si>
  <si>
    <t>JIM WEST</t>
  </si>
  <si>
    <t>PROMISE HOSPITAL OF EAST LOS ANGELES</t>
  </si>
  <si>
    <t>562-531-3110</t>
  </si>
  <si>
    <t>443 SOUTH SOTO STREET</t>
  </si>
  <si>
    <t>MICHAEL CHOO</t>
  </si>
  <si>
    <t>PROMISE HOSPITAL OF EAST LOS ANGELES-SUBURBAN CAMPUS</t>
  </si>
  <si>
    <t>16453 COLORADO AVENUE</t>
  </si>
  <si>
    <t>PARAMOUNT</t>
  </si>
  <si>
    <t>PROVIDENCE HOLY CROSS MEDICAL CENTER</t>
  </si>
  <si>
    <t>818-365-8051</t>
  </si>
  <si>
    <t>15031 RINALDI STREET</t>
  </si>
  <si>
    <t>MISSION HILLS</t>
  </si>
  <si>
    <t>BERNARD KLEIN, MD</t>
  </si>
  <si>
    <t>PROVIDENCE LITTLE COMPANY OF MARY MC - SAN PEDRO</t>
  </si>
  <si>
    <t>310-832-3311</t>
  </si>
  <si>
    <t>1300 WEST SEVENTH STREET</t>
  </si>
  <si>
    <t>SAN PEDRO</t>
  </si>
  <si>
    <t>MARY KINGSTON</t>
  </si>
  <si>
    <t>PROVIDENCE LITTLE COMPANY OF MARY MC - TORRANCE</t>
  </si>
  <si>
    <t>310-540-7676</t>
  </si>
  <si>
    <t>4101 TORRANCE BOULEVARD</t>
  </si>
  <si>
    <t>PROVIDENCE ST. JOHN'S HEALTH CENTER</t>
  </si>
  <si>
    <t>310-829-5511</t>
  </si>
  <si>
    <t>2121 SANTA MONICA BOULEVARD</t>
  </si>
  <si>
    <t>SANTA MONICA</t>
  </si>
  <si>
    <t>MARCEL LOH</t>
  </si>
  <si>
    <t>PROVIDENCE ST. JOSEPH MEDICAL CENTER</t>
  </si>
  <si>
    <t>818-843-5111</t>
  </si>
  <si>
    <t>501 S BUENA VISTA STREET</t>
  </si>
  <si>
    <t>BURBANK</t>
  </si>
  <si>
    <t>KELLY M LINDEN</t>
  </si>
  <si>
    <t>PROVIDENCE TARZANA MEDICAL CENTER</t>
  </si>
  <si>
    <t>818-881-0800</t>
  </si>
  <si>
    <t>18321 CLARK STREET</t>
  </si>
  <si>
    <t>TARZANA</t>
  </si>
  <si>
    <t>DALE SUROWITZ</t>
  </si>
  <si>
    <t>QUEEN OF THE VALLEY HOSPITAL</t>
  </si>
  <si>
    <t>707-252-4411</t>
  </si>
  <si>
    <t>1000 TRANCAS STREET</t>
  </si>
  <si>
    <t>LARRY COOMES</t>
  </si>
  <si>
    <t>RADY CHILDREN'S HOSPITAL - SAN DIEGO</t>
  </si>
  <si>
    <t>858-576-1700</t>
  </si>
  <si>
    <t>3020 CHILDREN'S WAY</t>
  </si>
  <si>
    <t>DONALD KEARNS, MD</t>
  </si>
  <si>
    <t>REDLANDS COMMUNITY HOSPITAL</t>
  </si>
  <si>
    <t>909-335-5501</t>
  </si>
  <si>
    <t>350 TERRACINA BOULEVARD</t>
  </si>
  <si>
    <t>JAMES R. HOLMES</t>
  </si>
  <si>
    <t>REDWOOD MEMORIAL HOSPITAL</t>
  </si>
  <si>
    <t>707-445-8121</t>
  </si>
  <si>
    <t>3300 RENNER DRIVE</t>
  </si>
  <si>
    <t>FORTUNA</t>
  </si>
  <si>
    <t>DAVID O'BRIEN, MD</t>
  </si>
  <si>
    <t>REGIONAL MEDICAL CENTER OF SAN JOSE</t>
  </si>
  <si>
    <t>408-259-5000</t>
  </si>
  <si>
    <t>225 NORTH JACKSON AVENUE</t>
  </si>
  <si>
    <t>MICHAEL CARTER</t>
  </si>
  <si>
    <t>RESNICK NEUROPSYCHIATRIC HOSPITAL AT UCLA</t>
  </si>
  <si>
    <t>310-267-9315</t>
  </si>
  <si>
    <t>150 MEDICAL PLAZA</t>
  </si>
  <si>
    <t>JOHN MAZZIOTTA</t>
  </si>
  <si>
    <t>RESTPADD - PHF</t>
  </si>
  <si>
    <t>530-262-6700</t>
  </si>
  <si>
    <t>2750 EUREKA WAY</t>
  </si>
  <si>
    <t>O. NWANGBURUKA</t>
  </si>
  <si>
    <t>RESTPADD RED BLUFF - PHF</t>
  </si>
  <si>
    <t>Tehama</t>
  </si>
  <si>
    <t>530-567-7300</t>
  </si>
  <si>
    <t>925 WALNUT STREET</t>
  </si>
  <si>
    <t>RED BLUFF</t>
  </si>
  <si>
    <t>CARL WOMACK</t>
  </si>
  <si>
    <t>RIDEOUT MEMORIAL HOSPITAL</t>
  </si>
  <si>
    <t>Yuba</t>
  </si>
  <si>
    <t>530-749-4663</t>
  </si>
  <si>
    <t>726 FOURTH STREET</t>
  </si>
  <si>
    <t>MARYSVILLE</t>
  </si>
  <si>
    <t>GINO PATRIZIO</t>
  </si>
  <si>
    <t>RIDGECREST REGIONAL HOSPITAL</t>
  </si>
  <si>
    <t>760-466-3551</t>
  </si>
  <si>
    <t>1081 NORTH CHINA LAKE BOULEVARD</t>
  </si>
  <si>
    <t>RIDGECREST</t>
  </si>
  <si>
    <t>JAMES SUVER</t>
  </si>
  <si>
    <t>RIVERSIDE COMMUNITY HOSPITAL</t>
  </si>
  <si>
    <t>951-788-3000</t>
  </si>
  <si>
    <t>4445 MAGNOLIA AVENUE</t>
  </si>
  <si>
    <t>PATRICK BRILLIANT</t>
  </si>
  <si>
    <t>RIVERSIDE UNIVERSITY HEALTH SYSTEM MEDICAL CENTER</t>
  </si>
  <si>
    <t>951-486-4000</t>
  </si>
  <si>
    <t>26520 CACTUS AVENUE</t>
  </si>
  <si>
    <t>ZAREH SARRAFIAN</t>
  </si>
  <si>
    <t>RONALD REAGAN UCLA MEDICAL CENTER</t>
  </si>
  <si>
    <t>310-825-5041</t>
  </si>
  <si>
    <t>757 WESTWOOD PLAZA</t>
  </si>
  <si>
    <t>JOHNESE SPISSO</t>
  </si>
  <si>
    <t>SACRAMENTO MENTAL HEALTH TREATMENT CENTER - PHF</t>
  </si>
  <si>
    <t>916-875-1000</t>
  </si>
  <si>
    <t>2150 STOCKTON BOULEVARD</t>
  </si>
  <si>
    <t>ANTHONY MADARIAGA, LMFT</t>
  </si>
  <si>
    <t>SADDLEBACK MEMORIAL MEDICAL CENTER</t>
  </si>
  <si>
    <t>949-837-4500</t>
  </si>
  <si>
    <t>24451 HEALTH CENTER DRIVE</t>
  </si>
  <si>
    <t>LAGUNA HILLS</t>
  </si>
  <si>
    <t>SALINAS VALLEY MEMORIAL HOSPITAL</t>
  </si>
  <si>
    <t>831-757-4333</t>
  </si>
  <si>
    <t>450 EAST ROMIE LANE</t>
  </si>
  <si>
    <t>PETE DELGADO</t>
  </si>
  <si>
    <t>SAN ANTONIO REGIONAL HOSPITAL</t>
  </si>
  <si>
    <t>909-985-2811</t>
  </si>
  <si>
    <t>999 SAN BERNARDINO ROAD</t>
  </si>
  <si>
    <t>UPLAND</t>
  </si>
  <si>
    <t>HARRIS KOENIG</t>
  </si>
  <si>
    <t>SAN DIEGO COUNTY PSYCHIATRIC HOSPITAL</t>
  </si>
  <si>
    <t>619-692-8232</t>
  </si>
  <si>
    <t>3853 ROSECRANS STREET</t>
  </si>
  <si>
    <t>IZABELA KARMACH</t>
  </si>
  <si>
    <t>SAN DIMAS COMMUNITY HOSPITAL</t>
  </si>
  <si>
    <t>909-599-6811</t>
  </si>
  <si>
    <t>1350 WEST COVINA BOULEVARD</t>
  </si>
  <si>
    <t>SAN DIMAS</t>
  </si>
  <si>
    <t>PARRISH SCARBORO</t>
  </si>
  <si>
    <t>SAN GABRIEL VALLEY MEDICAL CENTER</t>
  </si>
  <si>
    <t>626-289-5454</t>
  </si>
  <si>
    <t>438 W. LAS TUNAS DRIVE</t>
  </si>
  <si>
    <t>SAN GABRIEL</t>
  </si>
  <si>
    <t>KAREN PRICE-GHARZEDDINE</t>
  </si>
  <si>
    <t>SAN GORGONIO MEMORIAL HOSPITAL</t>
  </si>
  <si>
    <t>951-845-1121</t>
  </si>
  <si>
    <t>600 N. HIGHLAND SPRINGS AVENUE</t>
  </si>
  <si>
    <t>BANNING</t>
  </si>
  <si>
    <t>STEVE BARRON</t>
  </si>
  <si>
    <t>SAN JOAQUIN - PHF</t>
  </si>
  <si>
    <t>209-468-8750</t>
  </si>
  <si>
    <t>1212 NORTH CALIFORNIA STREET</t>
  </si>
  <si>
    <t>TONY VATAN</t>
  </si>
  <si>
    <t>SAN JOAQUIN GENERAL HOSPITAL</t>
  </si>
  <si>
    <t>209-468-6000</t>
  </si>
  <si>
    <t>500 WEST HOSPITAL ROAD</t>
  </si>
  <si>
    <t>FRENCH CAMP</t>
  </si>
  <si>
    <t>DAVID CULBERSON</t>
  </si>
  <si>
    <t>SAN JOAQUIN VALLEY REHABILITATION HOSPITAL</t>
  </si>
  <si>
    <t>559-436-3600</t>
  </si>
  <si>
    <t>7173 N. SHARON AVENUE</t>
  </si>
  <si>
    <t>MARY JO JACOBSON</t>
  </si>
  <si>
    <t>SAN JOSE BEHAVIORAL HEALTH</t>
  </si>
  <si>
    <t>669-234-5959</t>
  </si>
  <si>
    <t>455 SILICON VALLEY BOULEVARD</t>
  </si>
  <si>
    <t>ROB A. MARSH</t>
  </si>
  <si>
    <t>SAN LEANDRO HOSPITAL</t>
  </si>
  <si>
    <t>13855 EAST 14TH STREET</t>
  </si>
  <si>
    <t>SAN LUIS OBISPO COUNTY - PHF</t>
  </si>
  <si>
    <t>805-781-4700</t>
  </si>
  <si>
    <t>2178 JOHNSON AVENUE</t>
  </si>
  <si>
    <t>ANNE ROBIN</t>
  </si>
  <si>
    <t>SAN MATEO MEDICAL CENTER</t>
  </si>
  <si>
    <t>650-573-2222</t>
  </si>
  <si>
    <t>222 WEST 39TH AVENUE</t>
  </si>
  <si>
    <t>SAN MATEO</t>
  </si>
  <si>
    <t>CHESTER J. KUNNAPPILLY, MD</t>
  </si>
  <si>
    <t>SAN RAMON REGIONAL MEDICAL CENTER</t>
  </si>
  <si>
    <t>925-275-9200</t>
  </si>
  <si>
    <t>6001 NORRIS CANYON ROAD</t>
  </si>
  <si>
    <t>SAN RAMON</t>
  </si>
  <si>
    <t>GARY SLOAN</t>
  </si>
  <si>
    <t>SANTA BARBARA COTTAGE HOSPITAL</t>
  </si>
  <si>
    <t>805-687-1111</t>
  </si>
  <si>
    <t>400 W. PUEBLO STREET</t>
  </si>
  <si>
    <t>RON WERFT</t>
  </si>
  <si>
    <t>SANTA BARBARA - PHF</t>
  </si>
  <si>
    <t>805-681-5244</t>
  </si>
  <si>
    <t>315 CAMINO DEL REMEDIO</t>
  </si>
  <si>
    <t>ALICE A. GLEGHORN, PHD</t>
  </si>
  <si>
    <t>SANTA CLARA VALLEY MEDICAL CENTER</t>
  </si>
  <si>
    <t>408-885-5000</t>
  </si>
  <si>
    <t>751 SOUTH BASCOM AVENUE</t>
  </si>
  <si>
    <t>PAUL LORENZ</t>
  </si>
  <si>
    <t>SANTA MONICA - UCLA MEDICAL CENTER AND ORTHOPAEDIC</t>
  </si>
  <si>
    <t>424-259-6000</t>
  </si>
  <si>
    <t>1250 16TH STREET</t>
  </si>
  <si>
    <t>DAVID FEINBERG, MD</t>
  </si>
  <si>
    <t>SANTA ROSA MEMORIAL HOSPITAL</t>
  </si>
  <si>
    <t>707-525-5300</t>
  </si>
  <si>
    <t>1165 MONTGOMERY DRIVE</t>
  </si>
  <si>
    <t>TODD SALNAS</t>
  </si>
  <si>
    <t>SANTA YNEZ VALLEY COTTAGE HOSPITAL</t>
  </si>
  <si>
    <t>2050 VIBORG ROAD</t>
  </si>
  <si>
    <t>SOLVANG</t>
  </si>
  <si>
    <t>RONALD C. WERFT</t>
  </si>
  <si>
    <t>SCRIPPS GREEN HOSPITAL</t>
  </si>
  <si>
    <t>858-455-9100</t>
  </si>
  <si>
    <t>10666 NORTH TORREY PINES ROAD</t>
  </si>
  <si>
    <t>LA JOLLA</t>
  </si>
  <si>
    <t>ROBIN BROWN</t>
  </si>
  <si>
    <t>SCRIPPS MEMORIAL HOSPITAL - ENCINITAS</t>
  </si>
  <si>
    <t>760-633-6501</t>
  </si>
  <si>
    <t>354 SANTA FE DRIVE</t>
  </si>
  <si>
    <t>ENCINITAS</t>
  </si>
  <si>
    <t>CARL ETTER</t>
  </si>
  <si>
    <t>SCRIPPS MEMORIAL HOSPITAL - LA JOLLA</t>
  </si>
  <si>
    <t>858-457-6332</t>
  </si>
  <si>
    <t>9888 GENESEE AVENUE</t>
  </si>
  <si>
    <t>GARY FYBEL</t>
  </si>
  <si>
    <t>SCRIPPS MERCY HOSPITAL</t>
  </si>
  <si>
    <t>619-294-8111</t>
  </si>
  <si>
    <t>4077 FIFTH AVENUE</t>
  </si>
  <si>
    <t>TOM GAMMIERE</t>
  </si>
  <si>
    <t>SEMPERVIRENS - PHF</t>
  </si>
  <si>
    <t>707-445-7710</t>
  </si>
  <si>
    <t>720 WOOD STREET</t>
  </si>
  <si>
    <t>EUREKA</t>
  </si>
  <si>
    <t>EMI BOTZLER-RODGERS</t>
  </si>
  <si>
    <t>SENECA HEALTHCARE DISTRICT</t>
  </si>
  <si>
    <t>530-258-2151</t>
  </si>
  <si>
    <t>130 BRENTWOOD DRIVE</t>
  </si>
  <si>
    <t>CHESTER</t>
  </si>
  <si>
    <t>LINDA WAGNER</t>
  </si>
  <si>
    <t>SEQUOIA HOSPITAL</t>
  </si>
  <si>
    <t>650-369-5811</t>
  </si>
  <si>
    <t>170 ALAMEDA DE LAS PULGAS</t>
  </si>
  <si>
    <t>BILL GRAHAM</t>
  </si>
  <si>
    <t>SETON MEDICAL CENTER</t>
  </si>
  <si>
    <t>650-992-4000</t>
  </si>
  <si>
    <t>1900 SULLIVAN AVENUE</t>
  </si>
  <si>
    <t>DALY CITY</t>
  </si>
  <si>
    <t>JOHN FERRELLI</t>
  </si>
  <si>
    <t>SHARP CHULA VISTA MEDICAL CENTER</t>
  </si>
  <si>
    <t>619-482-5800</t>
  </si>
  <si>
    <t>751 MEDICAL CENTER COURT</t>
  </si>
  <si>
    <t>CHULA VISTA</t>
  </si>
  <si>
    <t>PABLO VELEZ</t>
  </si>
  <si>
    <t>SHARP CORONADO HOSPITAL AND HEALTHCARE CENTER</t>
  </si>
  <si>
    <t>619-435-6251</t>
  </si>
  <si>
    <t>250 PROSPECT PLACE</t>
  </si>
  <si>
    <t>CORONADO</t>
  </si>
  <si>
    <t>SUSAN STONE</t>
  </si>
  <si>
    <t>SHARP GROSSMONT HOSPITAL</t>
  </si>
  <si>
    <t>619-465-0711</t>
  </si>
  <si>
    <t>5555 GROSSMONT CENTER DRIVE</t>
  </si>
  <si>
    <t>SCOTT EVANS</t>
  </si>
  <si>
    <t>SHARP MCDONALD CENTER</t>
  </si>
  <si>
    <t>858-637-6920</t>
  </si>
  <si>
    <t>7989 LINDA VISTA ROAD</t>
  </si>
  <si>
    <t>TRISHA KHALEGHI</t>
  </si>
  <si>
    <t>SHARP MEMORIAL HOSPITAL</t>
  </si>
  <si>
    <t>858-939-3400</t>
  </si>
  <si>
    <t>7901 FROST STREET</t>
  </si>
  <si>
    <t>TIMOTHY SMITH</t>
  </si>
  <si>
    <t>SHARP MESA VISTA HOSPITAL</t>
  </si>
  <si>
    <t>858-278-4110</t>
  </si>
  <si>
    <t>7850 VISTA HILL AVENUE</t>
  </si>
  <si>
    <t>SHASTA REGIONAL MEDICAL CENTER</t>
  </si>
  <si>
    <t>530-244-5400</t>
  </si>
  <si>
    <t>1100 BUTTE STREET</t>
  </si>
  <si>
    <t>RANDAL HEMPLING</t>
  </si>
  <si>
    <t>SHERMAN OAKS HOSPITAL</t>
  </si>
  <si>
    <t>818-581-1664</t>
  </si>
  <si>
    <t>4929 VAN NUYS BOULEVARD</t>
  </si>
  <si>
    <t>SHERMAN OAKS</t>
  </si>
  <si>
    <t>SHRINERS HOSPITAL FOR CHILDREN - NORTHERN CALIFORNIA</t>
  </si>
  <si>
    <t>Shriners Hospitals</t>
  </si>
  <si>
    <t>916-453-2000</t>
  </si>
  <si>
    <t>2425 STOCKTON BOULEVARD</t>
  </si>
  <si>
    <t>MARGARET BRYAN</t>
  </si>
  <si>
    <t>SIERRA NEVADA MEMORIAL HOSPITAL</t>
  </si>
  <si>
    <t>Nevada</t>
  </si>
  <si>
    <t>530-274-6700</t>
  </si>
  <si>
    <t>155 GLASSON WAY</t>
  </si>
  <si>
    <t>GRASS VALLEY</t>
  </si>
  <si>
    <t>KATHERINE MEDEIROS</t>
  </si>
  <si>
    <t>SIERRA VIEW MEDICAL CENTER</t>
  </si>
  <si>
    <t>559-784-1110</t>
  </si>
  <si>
    <t>465 WEST PUTNAM AVENUE</t>
  </si>
  <si>
    <t>DONNA HEFNER</t>
  </si>
  <si>
    <t>SIERRA VISTA HOSPITAL</t>
  </si>
  <si>
    <t>916-288-0300</t>
  </si>
  <si>
    <t>8001 BRUCEVILLE ROAD</t>
  </si>
  <si>
    <t>JOHN ZAUNER</t>
  </si>
  <si>
    <t>SIERRA VISTA REGIONAL MEDICAL CENTER</t>
  </si>
  <si>
    <t>805-546-7600</t>
  </si>
  <si>
    <t>1010 MURRAY STREET</t>
  </si>
  <si>
    <t>JOSEPH DESCHRYVER</t>
  </si>
  <si>
    <t>SILVER LAKE MEDICAL CENTER</t>
  </si>
  <si>
    <t>213-989-6100</t>
  </si>
  <si>
    <t>1711 WEST TEMPLE STREET</t>
  </si>
  <si>
    <t>MICHAEL PHILLIPS</t>
  </si>
  <si>
    <t>SONOMA DEVELOPMENTAL CENTER</t>
  </si>
  <si>
    <t>707-938-6000</t>
  </si>
  <si>
    <t>15000 ARNOLD DRIVE</t>
  </si>
  <si>
    <t>ELDRIDGE</t>
  </si>
  <si>
    <t>TIMOTHY MEEKER</t>
  </si>
  <si>
    <t>SONOMA VALLEY HOSPITAL</t>
  </si>
  <si>
    <t>707-935-5000</t>
  </si>
  <si>
    <t>347 ANDRIEUX STREET</t>
  </si>
  <si>
    <t>SONOMA</t>
  </si>
  <si>
    <t>KELLY MATHER</t>
  </si>
  <si>
    <t>SOUTH COAST GLOBAL MEDICAL CENTER</t>
  </si>
  <si>
    <t>714-754-5454</t>
  </si>
  <si>
    <t>2701 S. BRISTOL STREET</t>
  </si>
  <si>
    <t>SOUTHERN CALIFORNIA HOSPITAL AT HOLLYWOOD</t>
  </si>
  <si>
    <t>323-462-2271</t>
  </si>
  <si>
    <t>6245 DE LONGPRE AVENUE</t>
  </si>
  <si>
    <t>HOLLYWOOD</t>
  </si>
  <si>
    <t>SOUTHERN INYO HOSPITAL</t>
  </si>
  <si>
    <t>760-876-5501</t>
  </si>
  <si>
    <t>501 EAST LOCUST STREET</t>
  </si>
  <si>
    <t>LONE PINE</t>
  </si>
  <si>
    <t>BRIAN COTTER</t>
  </si>
  <si>
    <t>SOUTHWEST HEALTHCARE SYSTEM - MURRIETA</t>
  </si>
  <si>
    <t>951-696-6000</t>
  </si>
  <si>
    <t>25500 MEDICAL CENTER DRIVE</t>
  </si>
  <si>
    <t>BRADLEY NEET</t>
  </si>
  <si>
    <t>ST. AGNES MEDICAL CENTER</t>
  </si>
  <si>
    <t>559-450-3000</t>
  </si>
  <si>
    <t>1303 EAST HERNDON AVENUE</t>
  </si>
  <si>
    <t>NANCY HOLLINGSWORTH</t>
  </si>
  <si>
    <t>ST. BERNARDINE MEDICAL CENTER</t>
  </si>
  <si>
    <t>909-883-8711</t>
  </si>
  <si>
    <t>2101 NORTH WATERMAN AVENUE</t>
  </si>
  <si>
    <t>DOUGLAS KLEAM</t>
  </si>
  <si>
    <t>ST. ELIZABETH COMMUNITY HOSPITAL</t>
  </si>
  <si>
    <t>2550 SISTER MARY COLUMBA DRIVE</t>
  </si>
  <si>
    <t>MARK KORTH</t>
  </si>
  <si>
    <t>ST. FRANCIS MEDICAL CENTER</t>
  </si>
  <si>
    <t>310-900-8900</t>
  </si>
  <si>
    <t>3630 E. IMPERIAL HIGHWAY</t>
  </si>
  <si>
    <t>LYNWOOD</t>
  </si>
  <si>
    <t>GERALD KOZAI</t>
  </si>
  <si>
    <t>ST. FRANCIS MEMORIAL HOSPITAL</t>
  </si>
  <si>
    <t>415-353-6000</t>
  </si>
  <si>
    <t>900 HYDE STREET</t>
  </si>
  <si>
    <t>TODD STRUMWASSER, MD</t>
  </si>
  <si>
    <t>ST. JOHN'S PLEASANT VALLEY HOSPITAL</t>
  </si>
  <si>
    <t>805-389-5984</t>
  </si>
  <si>
    <t>2309 ANTONIO AVENUE</t>
  </si>
  <si>
    <t>CAMARILLO</t>
  </si>
  <si>
    <t>DARREN LEE</t>
  </si>
  <si>
    <t>ST. JOHN'S REGIONAL MEDICAL CENTER</t>
  </si>
  <si>
    <t>1600 NORTH ROSE AVENUE</t>
  </si>
  <si>
    <t>OXNARD</t>
  </si>
  <si>
    <t>ST. JOSEPH HOSPITAL - EUREKA</t>
  </si>
  <si>
    <t>2700 DOLBEER STREET</t>
  </si>
  <si>
    <t>ST. JOSEPH HOSPITAL - ORANGE</t>
  </si>
  <si>
    <t>714-771-8000</t>
  </si>
  <si>
    <t>1100 WEST STEWART DRIVE</t>
  </si>
  <si>
    <t>JEREMY ZOCH</t>
  </si>
  <si>
    <t>ST. JOSEPH'S BEHAVIORAL HEALTH CENTER</t>
  </si>
  <si>
    <t>209-461-2000</t>
  </si>
  <si>
    <t>2510 NORTH CALIFORNIA STREET</t>
  </si>
  <si>
    <t>PAUL RAINS</t>
  </si>
  <si>
    <t>ST. JOSEPH'S MEDICAL CENTER OF STOCKTON</t>
  </si>
  <si>
    <t>209-943-2000</t>
  </si>
  <si>
    <t>1800 NORTH CALIFORNIA STREET</t>
  </si>
  <si>
    <t>DON WILEY</t>
  </si>
  <si>
    <t>ST. JUDE MEDICAL CENTER</t>
  </si>
  <si>
    <t>714-871-3280</t>
  </si>
  <si>
    <t>101 EAST VALENCIA MESA DRIVE</t>
  </si>
  <si>
    <t>FULLERTON</t>
  </si>
  <si>
    <t>BRIAN HELLELAND</t>
  </si>
  <si>
    <t>ST. LOUISE REGIONAL HOSPITAL</t>
  </si>
  <si>
    <t>9400 NO NAME UNO</t>
  </si>
  <si>
    <t>GILROY</t>
  </si>
  <si>
    <t>SR. MARGARET KEAVENEY</t>
  </si>
  <si>
    <t>ST. MARY MEDICAL CENTER - APPLE VALLEY</t>
  </si>
  <si>
    <t>760-242-2311</t>
  </si>
  <si>
    <t>18300 US HIGHWAY 18</t>
  </si>
  <si>
    <t>APPLE VALLEY</t>
  </si>
  <si>
    <t>ALAN H. GARRETT</t>
  </si>
  <si>
    <t>ST. MARY MEDICAL CENTER - LONG BEACH</t>
  </si>
  <si>
    <t>562-491-9000</t>
  </si>
  <si>
    <t>1050 LINDEN AVENUE</t>
  </si>
  <si>
    <t>JOEL YUHAS</t>
  </si>
  <si>
    <t>ST. MARY'S MEDICAL CENTER - SAN FRANCISCO</t>
  </si>
  <si>
    <t>415-688-1000</t>
  </si>
  <si>
    <t>450 STANYAN STREET</t>
  </si>
  <si>
    <t>JOHN ALLEN</t>
  </si>
  <si>
    <t>ST. ROSE HOSPITAL</t>
  </si>
  <si>
    <t>510-264-4000</t>
  </si>
  <si>
    <t>27200 CALAROGA AVENUE</t>
  </si>
  <si>
    <t>HAYWARD</t>
  </si>
  <si>
    <t>AMAN DHUPER</t>
  </si>
  <si>
    <t>ST. VINCENT MEDICAL CENTER</t>
  </si>
  <si>
    <t>213-484-7111</t>
  </si>
  <si>
    <t>2131 WEST 3RD STREET</t>
  </si>
  <si>
    <t>FRANK CRACOLICI</t>
  </si>
  <si>
    <t>STANFORD UNIVERSITY HOSPITAL</t>
  </si>
  <si>
    <t>650-723-4000</t>
  </si>
  <si>
    <t>300 PASTEUR DRIVE</t>
  </si>
  <si>
    <t>DAVID ENTWISTLE</t>
  </si>
  <si>
    <t>STANISLAUS SURGICAL HOSPITAL</t>
  </si>
  <si>
    <t>209-572-2700</t>
  </si>
  <si>
    <t>1421 OAKDALE ROAD</t>
  </si>
  <si>
    <t>DOUG JOHNSON</t>
  </si>
  <si>
    <t>STAR VIEW ADOLESCENT - PHF</t>
  </si>
  <si>
    <t>310-221-6336</t>
  </si>
  <si>
    <t>4025 WEST 226 STREET</t>
  </si>
  <si>
    <t>KENT DUNLAP</t>
  </si>
  <si>
    <t>SUTTER - YUBA - PHF</t>
  </si>
  <si>
    <t>530-822-7200</t>
  </si>
  <si>
    <t>1965 LIVE OAK BOULEVARD</t>
  </si>
  <si>
    <t>TONY HOBSON, PHD</t>
  </si>
  <si>
    <t>SUTTER AMADOR HOSPITAL</t>
  </si>
  <si>
    <t>Amador</t>
  </si>
  <si>
    <t>209-223-7500</t>
  </si>
  <si>
    <t>200 MISSION BOULEVARD</t>
  </si>
  <si>
    <t>JACKSON</t>
  </si>
  <si>
    <t>ANNE PLATT</t>
  </si>
  <si>
    <t>SUTTER AUBURN FAITH HOSPITAL</t>
  </si>
  <si>
    <t>530-888-4500</t>
  </si>
  <si>
    <t>11815 EDUCATION STREET</t>
  </si>
  <si>
    <t>AUBURN</t>
  </si>
  <si>
    <t>MITCH HANNA</t>
  </si>
  <si>
    <t>SUTTER CENTER FOR PSYCHIATRY</t>
  </si>
  <si>
    <t>916-386-3000</t>
  </si>
  <si>
    <t>7700 FOLSOM BOULEVARD</t>
  </si>
  <si>
    <t>JOHN BOYD</t>
  </si>
  <si>
    <t>SUTTER COAST HOSPITAL</t>
  </si>
  <si>
    <t>Del Norte</t>
  </si>
  <si>
    <t>707-464-8511</t>
  </si>
  <si>
    <t>800 EAST WASHINGTON BOULEVARD</t>
  </si>
  <si>
    <t>CRESCENT CITY</t>
  </si>
  <si>
    <t>SUTTER DAVIS HOSPITAL</t>
  </si>
  <si>
    <t>Yolo</t>
  </si>
  <si>
    <t>530-756-6440</t>
  </si>
  <si>
    <t>2000 SUTTER PLACE</t>
  </si>
  <si>
    <t>DAVIS</t>
  </si>
  <si>
    <t>JENNIFER MAHER</t>
  </si>
  <si>
    <t>SUTTER MEDICAL CENTER - DELTA</t>
  </si>
  <si>
    <t>925-779-7200</t>
  </si>
  <si>
    <t>3901 LONE TREE WAY</t>
  </si>
  <si>
    <t>DORI STEVENS</t>
  </si>
  <si>
    <t>SUTTER LAKESIDE HOSPITAL</t>
  </si>
  <si>
    <t>707-262-5000</t>
  </si>
  <si>
    <t>5176 HILL ROAD EAST</t>
  </si>
  <si>
    <t>LAKEPORT</t>
  </si>
  <si>
    <t>SIRI NELSON</t>
  </si>
  <si>
    <t>SUTTER MATERNITY AND SURGERY CENTER OF SANTA CRUZ</t>
  </si>
  <si>
    <t>831-477-2200</t>
  </si>
  <si>
    <t>2900 CHANTICLEER AVENUE</t>
  </si>
  <si>
    <t>LAWRENCE DEGHETALDI</t>
  </si>
  <si>
    <t>SUTTER MEDICAL CENTER - SACRAMENTO</t>
  </si>
  <si>
    <t>916-454-3333</t>
  </si>
  <si>
    <t>2825 CAPITOL AVENUE</t>
  </si>
  <si>
    <t>CARRIE OWEN PLIETZ</t>
  </si>
  <si>
    <t>SUTTER MEDICAL CENTER - ROSEVILLE</t>
  </si>
  <si>
    <t>916-781-1000</t>
  </si>
  <si>
    <t>1 MEDICAL PLAZA DRIVE</t>
  </si>
  <si>
    <t>PAT BRADY</t>
  </si>
  <si>
    <t>SUTTER SANTA ROSA REGIONAL HOSPITAL</t>
  </si>
  <si>
    <t>707-576-4000</t>
  </si>
  <si>
    <t>30 MARK WEST SPRINGS ROAD</t>
  </si>
  <si>
    <t>MICHAEL L PURVIS</t>
  </si>
  <si>
    <t>SUTTER MEDICAL CENTER - SOLANO</t>
  </si>
  <si>
    <t>707-554-4444</t>
  </si>
  <si>
    <t>300 HOSPITAL DRIVE</t>
  </si>
  <si>
    <t>SUTTER SURGICAL HOSPITAL - NORTH VALLEY</t>
  </si>
  <si>
    <t>530-749-5700</t>
  </si>
  <si>
    <t>455 PLUMAS BOULEVARD</t>
  </si>
  <si>
    <t>DENNIS SINDELAR</t>
  </si>
  <si>
    <t>SUTTER TRACY COMMUNITY HOSPITAL</t>
  </si>
  <si>
    <t>209-835-1500</t>
  </si>
  <si>
    <t>1420 NORTH TRACY BOULEVARD</t>
  </si>
  <si>
    <t>TRACY</t>
  </si>
  <si>
    <t>DAVID THOMPSON</t>
  </si>
  <si>
    <t>TAHOE FOREST HOSPITAL</t>
  </si>
  <si>
    <t>530-587-6011</t>
  </si>
  <si>
    <t>10121 PINE AVENUE</t>
  </si>
  <si>
    <t>TRUCKEE</t>
  </si>
  <si>
    <t>HARRY WEIS</t>
  </si>
  <si>
    <t>TARZANA TREATMENT CENTER</t>
  </si>
  <si>
    <t>818-996-1051</t>
  </si>
  <si>
    <t>18646 OXNARD STREET</t>
  </si>
  <si>
    <t>ALBERT SENELLA</t>
  </si>
  <si>
    <t>TELECARE HERITAGE - PHF</t>
  </si>
  <si>
    <t>510-535-5115</t>
  </si>
  <si>
    <t>2633 EAST 27TH SREET</t>
  </si>
  <si>
    <t>TELECARE PLACER COUNTY - PHF</t>
  </si>
  <si>
    <t>916-787-8900</t>
  </si>
  <si>
    <t>101 CIRBY HILLS DRIVE</t>
  </si>
  <si>
    <t>TELECARE RIVERSIDE COUNTY - PHF</t>
  </si>
  <si>
    <t>760-863-8632</t>
  </si>
  <si>
    <t>47-915 OASIS STREET</t>
  </si>
  <si>
    <t>JOHN NEKIC</t>
  </si>
  <si>
    <t>TELECARE SANTA CRUZ - PHF</t>
  </si>
  <si>
    <t>831-600-2801</t>
  </si>
  <si>
    <t>2250 SOQUEL AVENUE</t>
  </si>
  <si>
    <t>TELECARE STANISLAUS COUNTY - PHF</t>
  </si>
  <si>
    <t>209-300-8800</t>
  </si>
  <si>
    <t>1904 RICHLAND AVENUE</t>
  </si>
  <si>
    <t>CERES</t>
  </si>
  <si>
    <t>TELECARE WILLOW ROCK CENTER - PHF</t>
  </si>
  <si>
    <t>510-895-5502</t>
  </si>
  <si>
    <t>2050 FAIRMONT DRIVE</t>
  </si>
  <si>
    <t>TEMECULA VALLEY HOSPITAL</t>
  </si>
  <si>
    <t>951-331-2200</t>
  </si>
  <si>
    <t>31700 TEMECULA PARKWAY</t>
  </si>
  <si>
    <t>TEMECULA</t>
  </si>
  <si>
    <t>DARLENE WETTON</t>
  </si>
  <si>
    <t>THE BETTY FORD CENTER</t>
  </si>
  <si>
    <t>760-773-4100</t>
  </si>
  <si>
    <t>CHRISTOPHER YADRON</t>
  </si>
  <si>
    <t>TOM REDGATE MEMORIAL RECOVERY CENTER</t>
  </si>
  <si>
    <t>310-679-9126</t>
  </si>
  <si>
    <t>1775 CHESTNUT STREET</t>
  </si>
  <si>
    <t>TORRANCE MEMORIAL MEDICAL CENTER</t>
  </si>
  <si>
    <t>310-325-9110</t>
  </si>
  <si>
    <t>3330 LOMITA BOULEVARD</t>
  </si>
  <si>
    <t>CRAIG LEACH</t>
  </si>
  <si>
    <t>TOTALLY KIDS REHABILITATION HOSPITAL</t>
  </si>
  <si>
    <t>909-796-6915</t>
  </si>
  <si>
    <t>1720 MOUNTAIN VIEW AVENUE</t>
  </si>
  <si>
    <t>DOUG PADGETT</t>
  </si>
  <si>
    <t>TRI-CITY MEDICAL CENTER</t>
  </si>
  <si>
    <t>760-724-8411</t>
  </si>
  <si>
    <t>4002 VISTA WAY</t>
  </si>
  <si>
    <t>OCEANSIDE</t>
  </si>
  <si>
    <t>STEVE DIETLIN</t>
  </si>
  <si>
    <t>TRINITY HOSPITAL</t>
  </si>
  <si>
    <t>Trinity</t>
  </si>
  <si>
    <t>530-623-5541</t>
  </si>
  <si>
    <t>60  EASTER AVENUE</t>
  </si>
  <si>
    <t>WEAVERVILLE</t>
  </si>
  <si>
    <t>AARON ROGERS</t>
  </si>
  <si>
    <t>TULARE REGIONAL MEDICAL CENTER</t>
  </si>
  <si>
    <t>559-688-0821</t>
  </si>
  <si>
    <t>869 NORTH CHERRY STREET</t>
  </si>
  <si>
    <t>TULARE</t>
  </si>
  <si>
    <t>BENNY BENZEEVI</t>
  </si>
  <si>
    <t>TWIN CITIES COMMUNITY HOSPITAL</t>
  </si>
  <si>
    <t>805-434-3500</t>
  </si>
  <si>
    <t>1100 LAS TABLAS ROAD</t>
  </si>
  <si>
    <t>TEMPLETON</t>
  </si>
  <si>
    <t>MARK LISA</t>
  </si>
  <si>
    <t>UCSF MEDICAL CENTER</t>
  </si>
  <si>
    <t>415-476-1000</t>
  </si>
  <si>
    <t>505 PARNASSUS AVENUE</t>
  </si>
  <si>
    <t>MARK LARET</t>
  </si>
  <si>
    <t>UNIVERSITY OF CALIFORNIA DAVIS MEDICAL CENTER</t>
  </si>
  <si>
    <t>916-734-7020</t>
  </si>
  <si>
    <t>2315 STOCKTON BOULEVARD</t>
  </si>
  <si>
    <t>ANN MADDEN RICE</t>
  </si>
  <si>
    <t>UNIVERSITY OF CALIFORNIA IRVINE MEDICAL CENTER</t>
  </si>
  <si>
    <t>714-456-7890</t>
  </si>
  <si>
    <t>101 CITY DRIVE SOUTH</t>
  </si>
  <si>
    <t>TERRY BELMONT</t>
  </si>
  <si>
    <t>UNIVERSITY OF CALIFORNIA SAN DIEGO MEDICAL CENTER</t>
  </si>
  <si>
    <t>858-657-7000</t>
  </si>
  <si>
    <t>200 WEST ARBOR DRIVE</t>
  </si>
  <si>
    <t>PATTY MAYSENT</t>
  </si>
  <si>
    <t>USC KENNETH NORRIS JR. CANCER HOSPITAL</t>
  </si>
  <si>
    <t>323-865-3000</t>
  </si>
  <si>
    <t>1441 EASTLAKE AVENUE</t>
  </si>
  <si>
    <t>USC VERDUGO HILLS HOSPITAL</t>
  </si>
  <si>
    <t>818-790-7100</t>
  </si>
  <si>
    <t>1812 VERDUGO BOULEVARD</t>
  </si>
  <si>
    <t>KEITH HOBBS</t>
  </si>
  <si>
    <t>VALLEY CHILDREN'S HOSPITAL</t>
  </si>
  <si>
    <t>559-353-3000</t>
  </si>
  <si>
    <t>9300 VALLEY CHILDREN'S PLACE</t>
  </si>
  <si>
    <t>TODD SUNTRAPAK</t>
  </si>
  <si>
    <t>VALLEY PRESBYTERIAN HOSPITAL</t>
  </si>
  <si>
    <t>818-782-6600</t>
  </si>
  <si>
    <t>15107 VANOWEN STREET</t>
  </si>
  <si>
    <t>VAN NUYS</t>
  </si>
  <si>
    <t>GUSTAVO VALDESPINO</t>
  </si>
  <si>
    <t>VALLEYCARE MEDICAL CENTER</t>
  </si>
  <si>
    <t>925-447-7000</t>
  </si>
  <si>
    <t>5555 WEST LAS POSITAS BOULEVARD.</t>
  </si>
  <si>
    <t>PLEASANTON</t>
  </si>
  <si>
    <t>SCOTT GREGERSON</t>
  </si>
  <si>
    <t>VENTURA COUNTY MEDICAL CENTER</t>
  </si>
  <si>
    <t>805-652-6000</t>
  </si>
  <si>
    <t>300 HILLMONT AVENUE</t>
  </si>
  <si>
    <t>KIM MILSTEIN</t>
  </si>
  <si>
    <t>VIBRA HOSPITAL OF NORTHERN CALIFORNIA</t>
  </si>
  <si>
    <t>530-246-9000</t>
  </si>
  <si>
    <t>2801 EUREKA WAY</t>
  </si>
  <si>
    <t>CHRIS JONES</t>
  </si>
  <si>
    <t>VIBRA HOSPITAL OF SACRAMENTO</t>
  </si>
  <si>
    <t>916-351-9151</t>
  </si>
  <si>
    <t>330 MONTROSE DRIVE</t>
  </si>
  <si>
    <t>KIM HORTON</t>
  </si>
  <si>
    <t>VIBRA HOSPITAL OF SAN DIEGO</t>
  </si>
  <si>
    <t>619-260-8300</t>
  </si>
  <si>
    <t>555 WASHINGTON STREET</t>
  </si>
  <si>
    <t>YAMEEKA JONES</t>
  </si>
  <si>
    <t>VICTOR VALLEY GLOBAL MEDICAL CENTER</t>
  </si>
  <si>
    <t>760-245-8691</t>
  </si>
  <si>
    <t>15248 ELEVENTH STREET</t>
  </si>
  <si>
    <t>WASHINGTON HOSPITAL - FREMONT</t>
  </si>
  <si>
    <t>510-797-1111</t>
  </si>
  <si>
    <t>2000 MOWRY AVENUE</t>
  </si>
  <si>
    <t>NANCY FARBER</t>
  </si>
  <si>
    <t>WATSONVILLE COMMUNITY HOSPITAL</t>
  </si>
  <si>
    <t>831-724-4741</t>
  </si>
  <si>
    <t>75 NIELSON STREET</t>
  </si>
  <si>
    <t>WATSONVILLE</t>
  </si>
  <si>
    <t>AUDRA EARLE</t>
  </si>
  <si>
    <t>WEST ANAHEIM MEDICAL CENTER</t>
  </si>
  <si>
    <t>3033 WEST ORANGE AVENUE</t>
  </si>
  <si>
    <t>WEST COVINA MEDICAL CENTER</t>
  </si>
  <si>
    <t>626-338-8481</t>
  </si>
  <si>
    <t>725 SOUTH ORANGE AVENUE</t>
  </si>
  <si>
    <t>KAMI HORVAT</t>
  </si>
  <si>
    <t>WEST HILLS HOSPITAL AND MEDICAL CENTER</t>
  </si>
  <si>
    <t>818-676-4000</t>
  </si>
  <si>
    <t>7300 MEDICAL CENTER DRIVE</t>
  </si>
  <si>
    <t>WEST HILLS</t>
  </si>
  <si>
    <t>COLLIER LONG</t>
  </si>
  <si>
    <t>WHITTIER HOSPITAL MEDICAL CENTER</t>
  </si>
  <si>
    <t>562-945-3561</t>
  </si>
  <si>
    <t>9080 COLIMA ROAD</t>
  </si>
  <si>
    <t>WOODLAND MEMORIAL HOSPITAL</t>
  </si>
  <si>
    <t>530-669-5500</t>
  </si>
  <si>
    <t>1325 COTTONWOOD STREET</t>
  </si>
  <si>
    <t>WOODLAND</t>
  </si>
  <si>
    <t>KEVIN VAZIRI</t>
  </si>
  <si>
    <t>ZUCKERBERG SAN FRANCISCO GENERAL HOSPITAL &amp; TRAUMA CENTER</t>
  </si>
  <si>
    <t>415-206-8000</t>
  </si>
  <si>
    <t>1001 POTRERO AVENUE</t>
  </si>
  <si>
    <t>SUSAN P. EHRLICH</t>
  </si>
  <si>
    <t>15630 18TH AVENUE</t>
  </si>
  <si>
    <t>MEGAN MONTGOMERY-WEST</t>
  </si>
  <si>
    <t>1025 SOUTH ANAHEIM BOULEVARD</t>
  </si>
  <si>
    <t>530-252-2000</t>
  </si>
  <si>
    <t>SANDY DUGGER</t>
  </si>
  <si>
    <t>CRAIG WAGONER</t>
  </si>
  <si>
    <t>13100 STUDEBAKER ROAD</t>
  </si>
  <si>
    <t>COLUSA MEDICAL CENTER</t>
  </si>
  <si>
    <t>CRESTWOOD - BAKERSFIELD - PHF</t>
  </si>
  <si>
    <t>CRESTWOOD - CARMICHAEL- PHF</t>
  </si>
  <si>
    <t>CRESTWOOD - SACRAMENTO - PHF</t>
  </si>
  <si>
    <t>2600 STOCKTON BLVD, SUITE B</t>
  </si>
  <si>
    <t>CRESTWOOD - SAN JOSE - PHF</t>
  </si>
  <si>
    <t>CRESTWOOD - SOLANO - PHF</t>
  </si>
  <si>
    <t>BRANDON MAY</t>
  </si>
  <si>
    <t>LANI DICKINSON</t>
  </si>
  <si>
    <t>EXODUS - FRESNO - PHF</t>
  </si>
  <si>
    <t>LATINA POLLOCK</t>
  </si>
  <si>
    <t>213-413-3000 xet4452</t>
  </si>
  <si>
    <t>RICHARD KIM</t>
  </si>
  <si>
    <t>KAISER FOUNDATION HOSPITAL - REHABILITATION CENTER - VALLEJO</t>
  </si>
  <si>
    <t>KAISER PERMANENTE - SANTA CLARA - PHF</t>
  </si>
  <si>
    <t xml:space="preserve">ANN GORS </t>
  </si>
  <si>
    <t>NATALIE MERCKENS</t>
  </si>
  <si>
    <t>JOHN GRAH</t>
  </si>
  <si>
    <t>KAREN PAOLINELLI</t>
  </si>
  <si>
    <t>YVONNIA BROWN, MSW, DIRECTOR</t>
  </si>
  <si>
    <t>530-336-5511 xet1132</t>
  </si>
  <si>
    <t>43563 STATE HIGHWAY 299 E</t>
  </si>
  <si>
    <t>1145 W. REDONDO BEACH BOULEVARD</t>
  </si>
  <si>
    <t>MICHAEL KORPIEL</t>
  </si>
  <si>
    <t>PHYLLIS BALTZ</t>
  </si>
  <si>
    <t>JEFFREY KEPPLE, MD</t>
  </si>
  <si>
    <t>BERNARD KLEIN, M.D.</t>
  </si>
  <si>
    <t>PROVIDENCE LITTLE COMPANY OF MARY MEDICAL CENTER - SAN PEDRO</t>
  </si>
  <si>
    <t>PROVIDENCE LITTLE COMPANY OF MARY MEDICAL CENTER - TORRANCE</t>
  </si>
  <si>
    <t>PROVIDENCE SAINT JOSEPH MEDICAL CENTER</t>
  </si>
  <si>
    <t>ROBERTA LUSKIN-HAWK, MD</t>
  </si>
  <si>
    <t>RICK RAWSON</t>
  </si>
  <si>
    <t>DR. DAVID FEINBERG</t>
  </si>
  <si>
    <t>559-784-1110 xet6100</t>
  </si>
  <si>
    <t>KATRINA HOLMES</t>
  </si>
  <si>
    <t>SUTTER DELTA MEDICAL CENTER</t>
  </si>
  <si>
    <t>2633 EAST 27TH STREET</t>
  </si>
  <si>
    <t>5555 WEST LAS POSITAS BOULEVARD</t>
  </si>
  <si>
    <t>30-06-2018</t>
  </si>
  <si>
    <t>09 - Central</t>
  </si>
  <si>
    <t>01 - Northern California</t>
  </si>
  <si>
    <t>11 - Los Angeles</t>
  </si>
  <si>
    <t>06 - North San Joaquin</t>
  </si>
  <si>
    <t>10 - Santa Barbara/Ventura</t>
  </si>
  <si>
    <t>03 - North Bay</t>
  </si>
  <si>
    <t>10 WOODLAND ROAD.</t>
  </si>
  <si>
    <t>13 - Orange</t>
  </si>
  <si>
    <t>05 - East Bay</t>
  </si>
  <si>
    <t>ALVARADO HOSPITAL</t>
  </si>
  <si>
    <t>14 - San Diego/Imperial</t>
  </si>
  <si>
    <t>619-287-3270</t>
  </si>
  <si>
    <t>6655 ALVARADO ROAD</t>
  </si>
  <si>
    <t>ROBIN GOMEZ</t>
  </si>
  <si>
    <t>PETER BARONOFF</t>
  </si>
  <si>
    <t>12 - Inland Counties</t>
  </si>
  <si>
    <t>08 - Mid-Coast</t>
  </si>
  <si>
    <t>02 - Golden Empire</t>
  </si>
  <si>
    <t>04 - West Bay</t>
  </si>
  <si>
    <t>27700 MEDICAL CENTER ROAD, 5TH FLOOR</t>
  </si>
  <si>
    <t>07 - Santa Clara</t>
  </si>
  <si>
    <t>Coalinga</t>
  </si>
  <si>
    <t>06/28/2018</t>
  </si>
  <si>
    <t>525 WESTREET ACACIA STREET</t>
  </si>
  <si>
    <t xml:space="preserve">EXODUS RECOVERY - PHF </t>
  </si>
  <si>
    <t>FOUNTAIN VALLEY REGIONAL HOSPITAL AND MEDICAL CENTER-EUCLID</t>
  </si>
  <si>
    <t>HEALTHSOUTH BAKERSFIELD REHABILITATION HOSPITAL</t>
  </si>
  <si>
    <t>HEALTHSOUTH MODESTO REHABILITATION HOSPITAL</t>
  </si>
  <si>
    <t>HEALTHSOUTH TUSTIN REHABILITATION HOSPITAL</t>
  </si>
  <si>
    <t>4250 AUBURN BOULEVARD.</t>
  </si>
  <si>
    <t>5189 HOSPITAL ROAD.</t>
  </si>
  <si>
    <t>1011 BALDWIN PARK BOULEVARD.</t>
  </si>
  <si>
    <t>275 W. MACARTHUR BOULEVARD.</t>
  </si>
  <si>
    <t>1100 VETERANS BOULEVARD.</t>
  </si>
  <si>
    <t xml:space="preserve">KAISER FOUNDATION HOSPITAL - VALLEJO REHABILITATION CENTER </t>
  </si>
  <si>
    <t>1125 SIR FRANCIS DRAKE BOULEVARD.</t>
  </si>
  <si>
    <t>VARSHA CHAUHAN</t>
  </si>
  <si>
    <t>6060 PARAMOUNT BOULEVARD.</t>
  </si>
  <si>
    <t>11234 ANDERSON STREET.</t>
  </si>
  <si>
    <t>DENNIS LUND</t>
  </si>
  <si>
    <t xml:space="preserve">530-336-5511 </t>
  </si>
  <si>
    <t>MEMORIAL HOSPITAL - GARDENA</t>
  </si>
  <si>
    <t>MEMORIAL HOSPITAL - LOS BANOS</t>
  </si>
  <si>
    <t>MEMORIAL HOSPITAL - MODESTO</t>
  </si>
  <si>
    <t>MEMORIALCARE LONG BEACH MEDICAL CENTER</t>
  </si>
  <si>
    <t>MEMORIALCARE SADDLEBACK MEDICAL CENTER</t>
  </si>
  <si>
    <t xml:space="preserve">MERCY HOSPITAL - SAN JUAN </t>
  </si>
  <si>
    <t>CHARLES J. PROSPER</t>
  </si>
  <si>
    <t>Yuba City</t>
  </si>
  <si>
    <t>1200 B. GALE WILSON BOULEVARD.</t>
  </si>
  <si>
    <t>951-330-3649</t>
  </si>
  <si>
    <t>SAAD NIAZI</t>
  </si>
  <si>
    <t>PRECIOUS MAYES</t>
  </si>
  <si>
    <t>BECKY LEVY</t>
  </si>
  <si>
    <t>12401 WASHINGTON BOULEVARD.</t>
  </si>
  <si>
    <t>MARK APODACA</t>
  </si>
  <si>
    <t>2121 SANTA MONICA BOULEVARD.</t>
  </si>
  <si>
    <t>1081 NORTH CHINA LAKE BOULEVARD.</t>
  </si>
  <si>
    <t>1212 NORTH CALIFORNIA STREET.</t>
  </si>
  <si>
    <t>SEAN PETERSON</t>
  </si>
  <si>
    <t>ANN LUCENA</t>
  </si>
  <si>
    <t>TIM COLLINS</t>
  </si>
  <si>
    <t>MARK FRATZKE</t>
  </si>
  <si>
    <t>CASEY FATCH</t>
  </si>
  <si>
    <t xml:space="preserve">559-784-1110 </t>
  </si>
  <si>
    <t>ELEANOR RAMIREZ</t>
  </si>
  <si>
    <t>SURPRISE VALLEY COMMUNITY HOSPITAL</t>
  </si>
  <si>
    <t>530-279-6111</t>
  </si>
  <si>
    <t>741 N. MAIN STREET</t>
  </si>
  <si>
    <t>CEDARVILLE</t>
  </si>
  <si>
    <t>WILLIAM BOSTIC</t>
  </si>
  <si>
    <t>SUTTER ROSEVILLE MEDICAL CENTER</t>
  </si>
  <si>
    <t>30 MARK WEST SPRINGS ROAD.</t>
  </si>
  <si>
    <t>SUTTER SOLANO MEDICAL CENTER</t>
  </si>
  <si>
    <t>SUTTER SURGICAL NORTH VALLEY HOSPITAL</t>
  </si>
  <si>
    <t>RICHARD PINEDA</t>
  </si>
  <si>
    <t>Row Labels</t>
  </si>
  <si>
    <t>Grand Total</t>
  </si>
  <si>
    <t>Jan</t>
  </si>
  <si>
    <t>Apr</t>
  </si>
  <si>
    <t>Oct</t>
  </si>
  <si>
    <t>Qtr1</t>
  </si>
  <si>
    <t>Qtr2</t>
  </si>
  <si>
    <t>Qtr4</t>
  </si>
  <si>
    <t>Sum of NET_TOT</t>
  </si>
  <si>
    <t>KPIS_REQUIREMENTS</t>
  </si>
  <si>
    <t>VALUES</t>
  </si>
  <si>
    <t>Column_Name</t>
  </si>
  <si>
    <t xml:space="preserve">TOTAL DISCHARGE </t>
  </si>
  <si>
    <t>DIS_TOT   (TOTAL HOSPITAL DISCHARGES)</t>
  </si>
  <si>
    <t xml:space="preserve">PATIENT DAYS </t>
  </si>
  <si>
    <t>DAY_TOT (Total Patient (Census) Days)</t>
  </si>
  <si>
    <t xml:space="preserve">AVERAGE PATIENT DAYS </t>
  </si>
  <si>
    <t>AVG----DAY_TOT (Total Patient (Census) Days)</t>
  </si>
  <si>
    <t xml:space="preserve">NET PATIENT REVENEW </t>
  </si>
  <si>
    <t>NET_TOT  (Total Net Patient Revenue)</t>
  </si>
  <si>
    <t>CAP_TOT   (Total Capitation Premium Revenue)</t>
  </si>
  <si>
    <t xml:space="preserve">AVG LENGTH OF PATIENT STAYS </t>
  </si>
  <si>
    <t>Patient days / Total Discharge</t>
  </si>
  <si>
    <t>Average Length of Stay (excluding LTC)</t>
  </si>
  <si>
    <t>TOTAL PATIENT</t>
  </si>
  <si>
    <t>Total Discharge + Outpatient Visits Total</t>
  </si>
  <si>
    <t>TOTAL HOSPITAL</t>
  </si>
  <si>
    <t xml:space="preserve">FAC_NAME COUNTA UNIQUE </t>
  </si>
  <si>
    <t>Long-term Care (LTC) Patient (Census) Days</t>
  </si>
  <si>
    <t>DAY_LTC   (Long-term Care (LTC) Patient (Census) Days)</t>
  </si>
  <si>
    <t>Long-term Care (LTC) Discharges</t>
  </si>
  <si>
    <t>DIS_LTC  (Long-term Care (LTC) Discharges)</t>
  </si>
  <si>
    <t>Outpatient Visits Total</t>
  </si>
  <si>
    <t>VIS_TOT  (Total Outpatient Visits)</t>
  </si>
  <si>
    <t xml:space="preserve">          </t>
  </si>
  <si>
    <t>Values</t>
  </si>
  <si>
    <t>Medicare Capitation Premium Revenue</t>
  </si>
  <si>
    <t>Medical Capitation Premium Revenue</t>
  </si>
  <si>
    <t xml:space="preserve">County Indigent Programs CP Revenue </t>
  </si>
  <si>
    <t xml:space="preserve">Other Third Parties CP Revenue </t>
  </si>
  <si>
    <t>Count of FAC_NO</t>
  </si>
  <si>
    <t>Sum of AVL_BEDS</t>
  </si>
  <si>
    <t>(All)</t>
  </si>
  <si>
    <t xml:space="preserve"> </t>
  </si>
  <si>
    <t>Medicare - Traditional</t>
  </si>
  <si>
    <t>Medicare - Managed Care</t>
  </si>
  <si>
    <t>Medi-Cal - Traditional</t>
  </si>
  <si>
    <t>Medi-Cal - Managed Care</t>
  </si>
  <si>
    <t>County Indigent Programs - Trad</t>
  </si>
  <si>
    <t>County Indigent Programs - MC</t>
  </si>
  <si>
    <t>Other Third Parties - Traditional</t>
  </si>
  <si>
    <t>Other Third Parties - MC</t>
  </si>
  <si>
    <t>Other Indigent</t>
  </si>
  <si>
    <t>Other Payers</t>
  </si>
  <si>
    <t>#.#,, "M"</t>
  </si>
  <si>
    <t xml:space="preserve">TOTAL _CP_REVENUE </t>
  </si>
  <si>
    <t>TOTAL_DETUCTIONS_FROM_REVENUE</t>
  </si>
  <si>
    <t xml:space="preserve">Inpatient Ratio </t>
  </si>
  <si>
    <t>outpatient ratio</t>
  </si>
  <si>
    <t>Total Revenue</t>
  </si>
  <si>
    <t xml:space="preserve">Approx REVENUE FROM each patient </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</si>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</sst>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 &quot;M&quot;"/>
    <numFmt numFmtId="165" formatCode="0.0"/>
  </numFmts>
  <fonts count="6" x14ac:knownFonts="1">
    <font>
      <sz val="11"/>
      <color theme="1"/>
      <name val="Aptos Narrow"/>
      <family val="2"/>
      <scheme val="minor"/>
    </font>
    <font>
      <b/>
      <sz val="11"/>
      <color theme="1"/>
      <name val="Aptos Narrow"/>
      <family val="2"/>
      <scheme val="minor"/>
    </font>
    <font>
      <sz val="11"/>
      <color theme="0"/>
      <name val="Aptos Narrow"/>
      <family val="2"/>
      <scheme val="minor"/>
    </font>
    <font>
      <sz val="11"/>
      <color theme="1"/>
      <name val="Algerian"/>
      <family val="5"/>
    </font>
    <font>
      <sz val="11"/>
      <color theme="1" tint="0.34998626667073579"/>
      <name val="Aptos Narrow"/>
      <family val="2"/>
      <scheme val="minor"/>
    </font>
    <font>
      <sz val="11"/>
      <color theme="1"/>
      <name val="Aptos Narrow"/>
      <family val="2"/>
      <scheme val="minor"/>
    </font>
  </fonts>
  <fills count="8">
    <fill>
      <patternFill patternType="none"/>
    </fill>
    <fill>
      <patternFill patternType="gray125"/>
    </fill>
    <fill>
      <patternFill patternType="solid">
        <fgColor theme="6" tint="0.79998168889431442"/>
        <bgColor indexed="64"/>
      </patternFill>
    </fill>
    <fill>
      <patternFill patternType="solid">
        <fgColor theme="3" tint="0.89999084444715716"/>
        <bgColor indexed="64"/>
      </patternFill>
    </fill>
    <fill>
      <patternFill patternType="solid">
        <fgColor theme="7"/>
        <bgColor theme="7"/>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0070C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5" fillId="0" borderId="0" applyFont="0" applyFill="0" applyBorder="0" applyAlignment="0" applyProtection="0"/>
  </cellStyleXfs>
  <cellXfs count="23">
    <xf numFmtId="0" fontId="0" fillId="0" borderId="0" xfId="0"/>
    <xf numFmtId="0" fontId="0" fillId="0" borderId="0" xfId="0" pivotButton="1"/>
    <xf numFmtId="0" fontId="0" fillId="0" borderId="0" xfId="0" applyAlignment="1">
      <alignment horizontal="left"/>
    </xf>
    <xf numFmtId="0" fontId="0" fillId="0" borderId="1" xfId="0" applyBorder="1"/>
    <xf numFmtId="0" fontId="1" fillId="0" borderId="1" xfId="0" applyFont="1" applyBorder="1"/>
    <xf numFmtId="0" fontId="1" fillId="2" borderId="1" xfId="0" applyFont="1" applyFill="1" applyBorder="1"/>
    <xf numFmtId="0" fontId="0" fillId="3" borderId="1" xfId="0" applyFill="1" applyBorder="1"/>
    <xf numFmtId="0" fontId="0" fillId="2" borderId="1" xfId="0" applyFill="1" applyBorder="1"/>
    <xf numFmtId="0" fontId="2" fillId="4" borderId="0" xfId="0" applyFont="1" applyFill="1"/>
    <xf numFmtId="0" fontId="0" fillId="5" borderId="0" xfId="0" applyFill="1"/>
    <xf numFmtId="0" fontId="0" fillId="6" borderId="0" xfId="0" applyFill="1"/>
    <xf numFmtId="14" fontId="0" fillId="5" borderId="0" xfId="0" applyNumberFormat="1" applyFill="1"/>
    <xf numFmtId="14" fontId="0" fillId="6" borderId="0" xfId="0" applyNumberFormat="1" applyFill="1"/>
    <xf numFmtId="0" fontId="0" fillId="7" borderId="0" xfId="0" applyFill="1"/>
    <xf numFmtId="0" fontId="3" fillId="0" borderId="0" xfId="0" applyFont="1"/>
    <xf numFmtId="0" fontId="4" fillId="7" borderId="0" xfId="0" applyFont="1" applyFill="1"/>
    <xf numFmtId="164" fontId="0" fillId="3" borderId="1" xfId="0" applyNumberFormat="1" applyFill="1" applyBorder="1"/>
    <xf numFmtId="2" fontId="0" fillId="3" borderId="1" xfId="0" applyNumberFormat="1" applyFill="1" applyBorder="1"/>
    <xf numFmtId="164" fontId="0" fillId="0" borderId="0" xfId="0" applyNumberFormat="1"/>
    <xf numFmtId="9" fontId="0" fillId="0" borderId="0" xfId="1" applyFont="1"/>
    <xf numFmtId="165" fontId="0" fillId="0" borderId="0" xfId="0" applyNumberFormat="1"/>
    <xf numFmtId="0" fontId="0" fillId="0" borderId="0" xfId="0" applyAlignment="1">
      <alignment horizontal="left" indent="1"/>
    </xf>
    <xf numFmtId="2" fontId="0" fillId="0" borderId="0" xfId="0" applyNumberFormat="1"/>
  </cellXfs>
  <cellStyles count="2">
    <cellStyle name="Normal" xfId="0" builtinId="0"/>
    <cellStyle name="Percent" xfId="1" builtinId="5"/>
  </cellStyles>
  <dxfs count="135">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numFmt numFmtId="0" formatCode="General"/>
      <fill>
        <patternFill patternType="solid">
          <fgColor theme="6" tint="0.59999389629810485"/>
          <bgColor theme="6" tint="0.59999389629810485"/>
        </patternFill>
      </fill>
    </dxf>
    <dxf>
      <fill>
        <patternFill patternType="solid">
          <fgColor theme="6" tint="0.59999389629810485"/>
          <bgColor theme="6" tint="0.59999389629810485"/>
        </patternFill>
      </fill>
    </dxf>
    <dxf>
      <numFmt numFmtId="0" formatCode="General"/>
      <fill>
        <patternFill patternType="solid">
          <fgColor theme="6" tint="0.59999389629810485"/>
          <bgColor theme="6" tint="0.59999389629810485"/>
        </patternFill>
      </fill>
    </dxf>
    <dxf>
      <numFmt numFmtId="0" formatCode="General"/>
      <fill>
        <patternFill patternType="solid">
          <fgColor theme="6" tint="0.59999389629810485"/>
          <bgColor theme="6" tint="0.59999389629810485"/>
        </patternFill>
      </fill>
    </dxf>
    <dxf>
      <numFmt numFmtId="0" formatCode="General"/>
      <fill>
        <patternFill patternType="solid">
          <fgColor theme="6" tint="0.59999389629810485"/>
          <bgColor theme="6" tint="0.59999389629810485"/>
        </patternFill>
      </fill>
    </dxf>
    <dxf>
      <numFmt numFmtId="0" formatCode="General"/>
      <fill>
        <patternFill patternType="solid">
          <fgColor theme="6" tint="0.59999389629810485"/>
          <bgColor theme="6" tint="0.59999389629810485"/>
        </patternFill>
      </fill>
    </dxf>
    <dxf>
      <numFmt numFmtId="0" formatCode="General"/>
      <fill>
        <patternFill patternType="solid">
          <fgColor theme="6" tint="0.59999389629810485"/>
          <bgColor theme="6" tint="0.59999389629810485"/>
        </patternFill>
      </fill>
    </dxf>
    <dxf>
      <numFmt numFmtId="0" formatCode="General"/>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numFmt numFmtId="0" formatCode="General"/>
      <fill>
        <patternFill patternType="solid">
          <fgColor theme="6" tint="0.59999389629810485"/>
          <bgColor theme="6" tint="0.59999389629810485"/>
        </patternFill>
      </fill>
    </dxf>
    <dxf>
      <numFmt numFmtId="0" formatCode="General"/>
      <fill>
        <patternFill patternType="solid">
          <fgColor theme="6" tint="0.59999389629810485"/>
          <bgColor theme="6" tint="0.59999389629810485"/>
        </patternFill>
      </fill>
    </dxf>
    <dxf>
      <fill>
        <patternFill patternType="solid">
          <fgColor theme="6" tint="0.59999389629810485"/>
          <bgColor theme="6" tint="0.59999389629810485"/>
        </patternFill>
      </fill>
    </dxf>
    <dxf>
      <numFmt numFmtId="19" formatCode="dd/mm/yyyy"/>
      <fill>
        <patternFill patternType="solid">
          <fgColor theme="6" tint="0.59999389629810485"/>
          <bgColor theme="6" tint="0.59999389629810485"/>
        </patternFill>
      </fill>
    </dxf>
    <dxf>
      <fill>
        <patternFill patternType="solid">
          <fgColor theme="6" tint="0.59999389629810485"/>
          <bgColor theme="6" tint="0.59999389629810485"/>
        </patternFill>
      </fill>
    </dxf>
    <dxf>
      <numFmt numFmtId="0" formatCode="General"/>
      <fill>
        <patternFill patternType="solid">
          <fgColor theme="6" tint="0.59999389629810485"/>
          <bgColor theme="6" tint="0.59999389629810485"/>
        </patternFill>
      </fill>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ont>
        <b val="0"/>
        <i val="0"/>
        <strike val="0"/>
        <condense val="0"/>
        <extend val="0"/>
        <outline val="0"/>
        <shadow val="0"/>
        <u val="none"/>
        <vertAlign val="baseline"/>
        <sz val="11"/>
        <color theme="0"/>
        <name val="Aptos Narrow"/>
        <family val="2"/>
        <scheme val="minor"/>
      </font>
      <fill>
        <patternFill patternType="solid">
          <fgColor theme="7"/>
          <bgColor theme="7"/>
        </patternFill>
      </fill>
    </dxf>
  </dxfs>
  <tableStyles count="1" defaultTableStyle="TableStyleMedium2" defaultPivotStyle="PivotStyleLight16">
    <tableStyle name="Invisible" pivot="0" table="0" count="0" xr9:uid="{86BBD966-E0B4-4C7C-BD81-C3CE6B0B769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doughnutChart>
        <c:varyColors val="1"/>
        <c:ser>
          <c:idx val="1"/>
          <c:order val="1"/>
          <c:dPt>
            <c:idx val="0"/>
            <c:bubble3D val="0"/>
            <c:spPr>
              <a:solidFill>
                <a:schemeClr val="accent1">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B76-4519-BA80-5773C30552D2}"/>
              </c:ext>
            </c:extLst>
          </c:dPt>
          <c:dPt>
            <c:idx val="1"/>
            <c:bubble3D val="0"/>
            <c:spPr>
              <a:solidFill>
                <a:schemeClr val="accent1">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B76-4519-BA80-5773C30552D2}"/>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KPIS!$H$37:$H$38</c:f>
              <c:strCache>
                <c:ptCount val="2"/>
                <c:pt idx="0">
                  <c:v>Inpatient Ratio </c:v>
                </c:pt>
                <c:pt idx="1">
                  <c:v>outpatient ratio</c:v>
                </c:pt>
              </c:strCache>
            </c:strRef>
          </c:cat>
          <c:val>
            <c:numRef>
              <c:f>KPIS!$J$37:$J$38</c:f>
              <c:numCache>
                <c:formatCode>0%</c:formatCode>
                <c:ptCount val="2"/>
                <c:pt idx="0">
                  <c:v>6.0094299918353848E-2</c:v>
                </c:pt>
                <c:pt idx="1">
                  <c:v>0.9399057000816462</c:v>
                </c:pt>
              </c:numCache>
            </c:numRef>
          </c:val>
          <c:extLst>
            <c:ext xmlns:c16="http://schemas.microsoft.com/office/drawing/2014/chart" uri="{C3380CC4-5D6E-409C-BE32-E72D297353CC}">
              <c16:uniqueId val="{00000001-2144-480E-8667-611269B53564}"/>
            </c:ext>
          </c:extLst>
        </c:ser>
        <c:dLbls>
          <c:showLegendKey val="0"/>
          <c:showVal val="0"/>
          <c:showCatName val="0"/>
          <c:showSerName val="0"/>
          <c:showPercent val="1"/>
          <c:showBubbleSize val="0"/>
          <c:showLeaderLines val="1"/>
        </c:dLbls>
        <c:firstSliceAng val="0"/>
        <c:holeSize val="50"/>
        <c:extLst>
          <c:ext xmlns:c15="http://schemas.microsoft.com/office/drawing/2012/chart" uri="{02D57815-91ED-43cb-92C2-25804820EDAC}">
            <c15:filteredPieSeries>
              <c15:ser>
                <c:idx val="0"/>
                <c:order val="0"/>
                <c:dPt>
                  <c:idx val="0"/>
                  <c:bubble3D val="0"/>
                  <c:spPr>
                    <a:solidFill>
                      <a:schemeClr val="accent1">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B76-4519-BA80-5773C30552D2}"/>
                    </c:ext>
                  </c:extLst>
                </c:dPt>
                <c:dPt>
                  <c:idx val="1"/>
                  <c:bubble3D val="0"/>
                  <c:spPr>
                    <a:solidFill>
                      <a:schemeClr val="accent1">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B76-4519-BA80-5773C30552D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KPIS!$H$37:$H$38</c15:sqref>
                        </c15:formulaRef>
                      </c:ext>
                    </c:extLst>
                    <c:strCache>
                      <c:ptCount val="2"/>
                      <c:pt idx="0">
                        <c:v>Inpatient Ratio </c:v>
                      </c:pt>
                      <c:pt idx="1">
                        <c:v>outpatient ratio</c:v>
                      </c:pt>
                    </c:strCache>
                  </c:strRef>
                </c:cat>
                <c:val>
                  <c:numRef>
                    <c:extLst>
                      <c:ext uri="{02D57815-91ED-43cb-92C2-25804820EDAC}">
                        <c15:formulaRef>
                          <c15:sqref>KPIS!$I$37:$I$38</c15:sqref>
                        </c15:formulaRef>
                      </c:ext>
                    </c:extLst>
                    <c:numCache>
                      <c:formatCode>General</c:formatCode>
                      <c:ptCount val="2"/>
                    </c:numCache>
                  </c:numRef>
                </c:val>
                <c:extLst>
                  <c:ext xmlns:c16="http://schemas.microsoft.com/office/drawing/2014/chart" uri="{C3380CC4-5D6E-409C-BE32-E72D297353CC}">
                    <c16:uniqueId val="{00000000-2144-480E-8667-611269B53564}"/>
                  </c:ext>
                </c:extLst>
              </c15:ser>
            </c15:filteredPieSeries>
          </c:ext>
        </c:extLst>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[Healthcare_final.xlsx]Types_Of_Hospitals_Revenue!PivotTable4</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HOSPITAL_WISE_REVENUE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Types_Of_Hospitals_Revenue!$B$3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Types_Of_Hospitals_Revenue!$A$4:$A$10</c:f>
              <c:strCache>
                <c:ptCount val="6"/>
                <c:pt idx="0">
                  <c:v>Comparable</c:v>
                </c:pt>
                <c:pt idx="1">
                  <c:v>Kaiser Foundation Health</c:v>
                </c:pt>
                <c:pt idx="2">
                  <c:v>State Hospitals</c:v>
                </c:pt>
                <c:pt idx="3">
                  <c:v>Hospital-LTC Emphasis</c:v>
                </c:pt>
                <c:pt idx="4">
                  <c:v>Psychiatric Health Facilities</c:v>
                </c:pt>
                <c:pt idx="5">
                  <c:v>Shriners Hospitals</c:v>
                </c:pt>
              </c:strCache>
            </c:strRef>
          </c:cat>
          <c:val>
            <c:numRef>
              <c:f>Types_Of_Hospitals_Revenue!$B$4:$B$10</c:f>
              <c:numCache>
                <c:formatCode>General</c:formatCode>
                <c:ptCount val="6"/>
                <c:pt idx="0">
                  <c:v>83132143086</c:v>
                </c:pt>
                <c:pt idx="1">
                  <c:v>14836927166</c:v>
                </c:pt>
                <c:pt idx="2">
                  <c:v>1095777064</c:v>
                </c:pt>
                <c:pt idx="3">
                  <c:v>205258918</c:v>
                </c:pt>
                <c:pt idx="4">
                  <c:v>112280590</c:v>
                </c:pt>
                <c:pt idx="5">
                  <c:v>16357215</c:v>
                </c:pt>
              </c:numCache>
            </c:numRef>
          </c:val>
          <c:extLst>
            <c:ext xmlns:c16="http://schemas.microsoft.com/office/drawing/2014/chart" uri="{C3380CC4-5D6E-409C-BE32-E72D297353CC}">
              <c16:uniqueId val="{00000000-F356-4EA6-A8EC-D397FF7FCEA3}"/>
            </c:ext>
          </c:extLst>
        </c:ser>
        <c:dLbls>
          <c:showLegendKey val="0"/>
          <c:showVal val="1"/>
          <c:showCatName val="0"/>
          <c:showSerName val="0"/>
          <c:showPercent val="0"/>
          <c:showBubbleSize val="0"/>
        </c:dLbls>
        <c:gapWidth val="150"/>
        <c:shape val="box"/>
        <c:axId val="604625855"/>
        <c:axId val="604616255"/>
        <c:axId val="0"/>
      </c:bar3DChart>
      <c:catAx>
        <c:axId val="6046258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4616255"/>
        <c:crosses val="autoZero"/>
        <c:auto val="1"/>
        <c:lblAlgn val="ctr"/>
        <c:lblOffset val="100"/>
        <c:noMultiLvlLbl val="0"/>
      </c:catAx>
      <c:valAx>
        <c:axId val="604616255"/>
        <c:scaling>
          <c:orientation val="minMax"/>
        </c:scaling>
        <c:delete val="1"/>
        <c:axPos val="b"/>
        <c:numFmt formatCode="General" sourceLinked="1"/>
        <c:majorTickMark val="none"/>
        <c:minorTickMark val="none"/>
        <c:tickLblPos val="nextTo"/>
        <c:crossAx val="60462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[Healthcare_final.xlsx]NP_Revenue_Trend!PivotTable8</c:name>
    <c:fmtId val="13"/>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c:spPr>
        <c:marker>
          <c:symbol val="circle"/>
          <c:size val="6"/>
          <c:spPr>
            <a:solidFill>
              <a:schemeClr val="accent1"/>
            </a:solidFill>
            <a:ln w="9525">
              <a:solidFill>
                <a:schemeClr val="dk1">
                  <a:lumMod val="75000"/>
                  <a:lumOff val="25000"/>
                </a:schemeClr>
              </a:solidFill>
            </a:ln>
            <a:effectLst/>
          </c:spPr>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c:spPr>
        <c:dLbl>
          <c:idx val="0"/>
          <c:layout>
            <c:manualLayout>
              <c:x val="-2.2220414262006678E-2"/>
              <c:y val="-0.28244443208904502"/>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c:spPr>
        <c:dLbl>
          <c:idx val="0"/>
          <c:layout>
            <c:manualLayout>
              <c:x val="5.8328587437767546E-2"/>
              <c:y val="-0.10477777319432313"/>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c:spPr>
        <c:dLbl>
          <c:idx val="0"/>
          <c:layout>
            <c:manualLayout>
              <c:x val="3.6108173175760851E-2"/>
              <c:y val="-0.20499999103237135"/>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c:spPr>
        <c:dLbl>
          <c:idx val="0"/>
          <c:layout>
            <c:manualLayout>
              <c:x val="-3.0552850905394398E-2"/>
              <c:y val="-0.14122221604452248"/>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c:spPr>
        <c:dLbl>
          <c:idx val="0"/>
          <c:layout>
            <c:manualLayout>
              <c:x val="-5.5548848606368859E-3"/>
              <c:y val="-8.6555551769223457E-2"/>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c:spPr>
        <c:dLbl>
          <c:idx val="0"/>
          <c:layout>
            <c:manualLayout>
              <c:x val="-5.277282775767151E-2"/>
              <c:y val="-0.20044443567609646"/>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c:spPr>
        <c:dLbl>
          <c:idx val="0"/>
          <c:layout>
            <c:manualLayout>
              <c:x val="-0.14443247399817863"/>
              <c:y val="-0.14577777140079745"/>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c:spPr>
        <c:dLbl>
          <c:idx val="0"/>
          <c:layout>
            <c:manualLayout>
              <c:x val="-0.10832386341268821"/>
              <c:y val="-0.26877776602022024"/>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c:spPr>
        <c:dLbl>
          <c:idx val="0"/>
          <c:layout>
            <c:manualLayout>
              <c:x val="-0.21942659083731586"/>
              <c:y val="-0.23688887852629581"/>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c:spPr>
        <c:dLbl>
          <c:idx val="0"/>
          <c:layout>
            <c:manualLayout>
              <c:x val="-0.15832045161679759"/>
              <c:y val="-7.7444441056673613E-2"/>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8000"/>
            </a:schemeClr>
          </a:solidFill>
          <a:ln>
            <a:solidFill>
              <a:schemeClr val="accent1">
                <a:lumMod val="50000"/>
              </a:schemeClr>
            </a:solidFill>
          </a:ln>
          <a:effectLst/>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8000"/>
            </a:schemeClr>
          </a:solidFill>
          <a:ln>
            <a:solidFill>
              <a:schemeClr val="accent1">
                <a:lumMod val="50000"/>
              </a:schemeClr>
            </a:solidFill>
          </a:ln>
          <a:effectLst/>
        </c:spPr>
        <c:dLbl>
          <c:idx val="0"/>
          <c:layout>
            <c:manualLayout>
              <c:x val="-0.15832045161679759"/>
              <c:y val="-7.7444441056673613E-2"/>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8000"/>
            </a:schemeClr>
          </a:solidFill>
          <a:ln>
            <a:solidFill>
              <a:schemeClr val="accent1">
                <a:lumMod val="50000"/>
              </a:schemeClr>
            </a:solidFill>
          </a:ln>
          <a:effectLst/>
        </c:spPr>
        <c:dLbl>
          <c:idx val="0"/>
          <c:layout>
            <c:manualLayout>
              <c:x val="-0.21942659083731586"/>
              <c:y val="-0.23688887852629581"/>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8000"/>
            </a:schemeClr>
          </a:solidFill>
          <a:ln>
            <a:solidFill>
              <a:schemeClr val="accent1">
                <a:lumMod val="50000"/>
              </a:schemeClr>
            </a:solidFill>
          </a:ln>
          <a:effectLst/>
        </c:spPr>
        <c:dLbl>
          <c:idx val="0"/>
          <c:layout>
            <c:manualLayout>
              <c:x val="-0.10832386341268821"/>
              <c:y val="-0.26877776602022024"/>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8000"/>
            </a:schemeClr>
          </a:solidFill>
          <a:ln>
            <a:solidFill>
              <a:schemeClr val="accent1">
                <a:lumMod val="50000"/>
              </a:schemeClr>
            </a:solidFill>
          </a:ln>
          <a:effectLst/>
        </c:spPr>
        <c:dLbl>
          <c:idx val="0"/>
          <c:layout>
            <c:manualLayout>
              <c:x val="-0.14443247399817863"/>
              <c:y val="-0.14577777140079745"/>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8000"/>
            </a:schemeClr>
          </a:solidFill>
          <a:ln>
            <a:solidFill>
              <a:schemeClr val="accent1">
                <a:lumMod val="50000"/>
              </a:schemeClr>
            </a:solidFill>
          </a:ln>
          <a:effectLst/>
        </c:spPr>
        <c:dLbl>
          <c:idx val="0"/>
          <c:layout>
            <c:manualLayout>
              <c:x val="-5.277282775767151E-2"/>
              <c:y val="-0.20044443567609646"/>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8000"/>
            </a:schemeClr>
          </a:solidFill>
          <a:ln>
            <a:solidFill>
              <a:schemeClr val="accent1">
                <a:lumMod val="50000"/>
              </a:schemeClr>
            </a:solidFill>
          </a:ln>
          <a:effectLst/>
        </c:spPr>
        <c:dLbl>
          <c:idx val="0"/>
          <c:layout>
            <c:manualLayout>
              <c:x val="-5.5548848606368859E-3"/>
              <c:y val="-8.6555551769223457E-2"/>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8000"/>
            </a:schemeClr>
          </a:solidFill>
          <a:ln>
            <a:solidFill>
              <a:schemeClr val="accent1">
                <a:lumMod val="50000"/>
              </a:schemeClr>
            </a:solidFill>
          </a:ln>
          <a:effectLst/>
        </c:spPr>
        <c:dLbl>
          <c:idx val="0"/>
          <c:layout>
            <c:manualLayout>
              <c:x val="-3.0552850905394398E-2"/>
              <c:y val="-0.14122221604452248"/>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8000"/>
            </a:schemeClr>
          </a:solidFill>
          <a:ln>
            <a:solidFill>
              <a:schemeClr val="accent1">
                <a:lumMod val="50000"/>
              </a:schemeClr>
            </a:solidFill>
          </a:ln>
          <a:effectLst/>
        </c:spPr>
        <c:dLbl>
          <c:idx val="0"/>
          <c:layout>
            <c:manualLayout>
              <c:x val="-2.2220414262006678E-2"/>
              <c:y val="-0.28244443208904502"/>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8000"/>
            </a:schemeClr>
          </a:solidFill>
          <a:ln>
            <a:solidFill>
              <a:schemeClr val="accent1">
                <a:lumMod val="50000"/>
              </a:schemeClr>
            </a:solidFill>
          </a:ln>
          <a:effectLst/>
        </c:spPr>
        <c:dLbl>
          <c:idx val="0"/>
          <c:layout>
            <c:manualLayout>
              <c:x val="3.6108173175760851E-2"/>
              <c:y val="-0.20499999103237135"/>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8000"/>
            </a:schemeClr>
          </a:solidFill>
          <a:ln>
            <a:solidFill>
              <a:schemeClr val="accent1">
                <a:lumMod val="50000"/>
              </a:schemeClr>
            </a:solidFill>
          </a:ln>
          <a:effectLst/>
        </c:spPr>
        <c:dLbl>
          <c:idx val="0"/>
          <c:layout>
            <c:manualLayout>
              <c:x val="5.8328587437767546E-2"/>
              <c:y val="-0.10477777319432313"/>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8000"/>
            </a:schemeClr>
          </a:solidFill>
          <a:ln>
            <a:solidFill>
              <a:schemeClr val="accent1">
                <a:lumMod val="50000"/>
              </a:schemeClr>
            </a:solidFill>
          </a:ln>
          <a:effectLst/>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8000"/>
            </a:schemeClr>
          </a:solidFill>
          <a:ln>
            <a:solidFill>
              <a:schemeClr val="accent1">
                <a:lumMod val="50000"/>
              </a:schemeClr>
            </a:solidFill>
          </a:ln>
          <a:effectLst/>
        </c:spPr>
        <c:dLbl>
          <c:idx val="0"/>
          <c:layout>
            <c:manualLayout>
              <c:x val="-0.15832045161679759"/>
              <c:y val="-7.7444441056673613E-2"/>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88000"/>
            </a:schemeClr>
          </a:solidFill>
          <a:ln>
            <a:solidFill>
              <a:schemeClr val="accent1">
                <a:lumMod val="50000"/>
              </a:schemeClr>
            </a:solidFill>
          </a:ln>
          <a:effectLst/>
        </c:spPr>
        <c:dLbl>
          <c:idx val="0"/>
          <c:layout>
            <c:manualLayout>
              <c:x val="-0.21942659083731586"/>
              <c:y val="-0.23688887852629581"/>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88000"/>
            </a:schemeClr>
          </a:solidFill>
          <a:ln>
            <a:solidFill>
              <a:schemeClr val="accent1">
                <a:lumMod val="50000"/>
              </a:schemeClr>
            </a:solidFill>
          </a:ln>
          <a:effectLst/>
        </c:spPr>
        <c:dLbl>
          <c:idx val="0"/>
          <c:layout>
            <c:manualLayout>
              <c:x val="-0.10832386341268821"/>
              <c:y val="-0.26877776602022024"/>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88000"/>
            </a:schemeClr>
          </a:solidFill>
          <a:ln>
            <a:solidFill>
              <a:schemeClr val="accent1">
                <a:lumMod val="50000"/>
              </a:schemeClr>
            </a:solidFill>
          </a:ln>
          <a:effectLst/>
        </c:spPr>
        <c:dLbl>
          <c:idx val="0"/>
          <c:layout>
            <c:manualLayout>
              <c:x val="-0.14443247399817863"/>
              <c:y val="-0.14577777140079745"/>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88000"/>
            </a:schemeClr>
          </a:solidFill>
          <a:ln>
            <a:solidFill>
              <a:schemeClr val="accent1">
                <a:lumMod val="50000"/>
              </a:schemeClr>
            </a:solidFill>
          </a:ln>
          <a:effectLst/>
        </c:spPr>
        <c:dLbl>
          <c:idx val="0"/>
          <c:layout>
            <c:manualLayout>
              <c:x val="-5.277282775767151E-2"/>
              <c:y val="-0.20044443567609646"/>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8000"/>
            </a:schemeClr>
          </a:solidFill>
          <a:ln>
            <a:solidFill>
              <a:schemeClr val="accent1">
                <a:lumMod val="50000"/>
              </a:schemeClr>
            </a:solidFill>
          </a:ln>
          <a:effectLst/>
        </c:spPr>
        <c:dLbl>
          <c:idx val="0"/>
          <c:layout>
            <c:manualLayout>
              <c:x val="-5.5548848606368859E-3"/>
              <c:y val="-8.6555551769223457E-2"/>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alpha val="88000"/>
            </a:schemeClr>
          </a:solidFill>
          <a:ln>
            <a:solidFill>
              <a:schemeClr val="accent1">
                <a:lumMod val="50000"/>
              </a:schemeClr>
            </a:solidFill>
          </a:ln>
          <a:effectLst/>
        </c:spPr>
        <c:dLbl>
          <c:idx val="0"/>
          <c:layout>
            <c:manualLayout>
              <c:x val="-3.0552850905394398E-2"/>
              <c:y val="-0.14122221604452248"/>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alpha val="88000"/>
            </a:schemeClr>
          </a:solidFill>
          <a:ln>
            <a:solidFill>
              <a:schemeClr val="accent1">
                <a:lumMod val="50000"/>
              </a:schemeClr>
            </a:solidFill>
          </a:ln>
          <a:effectLst/>
        </c:spPr>
        <c:dLbl>
          <c:idx val="0"/>
          <c:layout>
            <c:manualLayout>
              <c:x val="-2.2220414262006678E-2"/>
              <c:y val="-0.28244443208904502"/>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alpha val="88000"/>
            </a:schemeClr>
          </a:solidFill>
          <a:ln>
            <a:solidFill>
              <a:schemeClr val="accent1">
                <a:lumMod val="50000"/>
              </a:schemeClr>
            </a:solidFill>
          </a:ln>
          <a:effectLst/>
        </c:spPr>
        <c:dLbl>
          <c:idx val="0"/>
          <c:layout>
            <c:manualLayout>
              <c:x val="3.6108173175760851E-2"/>
              <c:y val="-0.20499999103237135"/>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alpha val="88000"/>
            </a:schemeClr>
          </a:solidFill>
          <a:ln>
            <a:solidFill>
              <a:schemeClr val="accent1">
                <a:lumMod val="50000"/>
              </a:schemeClr>
            </a:solidFill>
          </a:ln>
          <a:effectLst/>
        </c:spPr>
        <c:dLbl>
          <c:idx val="0"/>
          <c:layout>
            <c:manualLayout>
              <c:x val="5.8328587437767546E-2"/>
              <c:y val="-0.10477777319432313"/>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NP_Revenue_Trend!$B$3</c:f>
              <c:strCache>
                <c:ptCount val="1"/>
                <c:pt idx="0">
                  <c:v>Total</c:v>
                </c:pt>
              </c:strCache>
            </c:strRef>
          </c:tx>
          <c:spPr>
            <a:solidFill>
              <a:schemeClr val="accent1">
                <a:alpha val="88000"/>
              </a:schemeClr>
            </a:solidFill>
            <a:ln>
              <a:solidFill>
                <a:schemeClr val="accent1">
                  <a:lumMod val="50000"/>
                </a:schemeClr>
              </a:solidFill>
            </a:ln>
            <a:effectLst/>
          </c:spPr>
          <c:invertIfNegative val="0"/>
          <c:dPt>
            <c:idx val="0"/>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0-1754-41BE-92BA-E74C4E28DC21}"/>
              </c:ext>
            </c:extLst>
          </c:dPt>
          <c:dPt>
            <c:idx val="1"/>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1-1754-41BE-92BA-E74C4E28DC21}"/>
              </c:ext>
            </c:extLst>
          </c:dPt>
          <c:dPt>
            <c:idx val="2"/>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2-1754-41BE-92BA-E74C4E28DC21}"/>
              </c:ext>
            </c:extLst>
          </c:dPt>
          <c:dPt>
            <c:idx val="3"/>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3-1754-41BE-92BA-E74C4E28DC21}"/>
              </c:ext>
            </c:extLst>
          </c:dPt>
          <c:dPt>
            <c:idx val="4"/>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4-1754-41BE-92BA-E74C4E28DC21}"/>
              </c:ext>
            </c:extLst>
          </c:dPt>
          <c:dPt>
            <c:idx val="5"/>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5-1754-41BE-92BA-E74C4E28DC21}"/>
              </c:ext>
            </c:extLst>
          </c:dPt>
          <c:dPt>
            <c:idx val="6"/>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6-1754-41BE-92BA-E74C4E28DC21}"/>
              </c:ext>
            </c:extLst>
          </c:dPt>
          <c:dPt>
            <c:idx val="7"/>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7-1754-41BE-92BA-E74C4E28DC21}"/>
              </c:ext>
            </c:extLst>
          </c:dPt>
          <c:dPt>
            <c:idx val="8"/>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8-1754-41BE-92BA-E74C4E28DC21}"/>
              </c:ext>
            </c:extLst>
          </c:dPt>
          <c:dPt>
            <c:idx val="9"/>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9-1754-41BE-92BA-E74C4E28DC21}"/>
              </c:ext>
            </c:extLst>
          </c:dPt>
          <c:dLbls>
            <c:dLbl>
              <c:idx val="0"/>
              <c:layout>
                <c:manualLayout>
                  <c:x val="-0.15832045161679759"/>
                  <c:y val="-7.7444441056673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754-41BE-92BA-E74C4E28DC21}"/>
                </c:ext>
              </c:extLst>
            </c:dLbl>
            <c:dLbl>
              <c:idx val="1"/>
              <c:layout>
                <c:manualLayout>
                  <c:x val="-0.21942659083731586"/>
                  <c:y val="-0.236888878526295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54-41BE-92BA-E74C4E28DC21}"/>
                </c:ext>
              </c:extLst>
            </c:dLbl>
            <c:dLbl>
              <c:idx val="2"/>
              <c:layout>
                <c:manualLayout>
                  <c:x val="-0.10832386341268821"/>
                  <c:y val="-0.268777766020220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754-41BE-92BA-E74C4E28DC21}"/>
                </c:ext>
              </c:extLst>
            </c:dLbl>
            <c:dLbl>
              <c:idx val="3"/>
              <c:layout>
                <c:manualLayout>
                  <c:x val="-0.14443247399817863"/>
                  <c:y val="-0.145777771400797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54-41BE-92BA-E74C4E28DC21}"/>
                </c:ext>
              </c:extLst>
            </c:dLbl>
            <c:dLbl>
              <c:idx val="4"/>
              <c:layout>
                <c:manualLayout>
                  <c:x val="-5.277282775767151E-2"/>
                  <c:y val="-0.200444435676096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754-41BE-92BA-E74C4E28DC21}"/>
                </c:ext>
              </c:extLst>
            </c:dLbl>
            <c:dLbl>
              <c:idx val="5"/>
              <c:layout>
                <c:manualLayout>
                  <c:x val="-5.5548848606368859E-3"/>
                  <c:y val="-8.65555517692234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54-41BE-92BA-E74C4E28DC21}"/>
                </c:ext>
              </c:extLst>
            </c:dLbl>
            <c:dLbl>
              <c:idx val="6"/>
              <c:layout>
                <c:manualLayout>
                  <c:x val="-3.0552850905394398E-2"/>
                  <c:y val="-0.141222216044522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754-41BE-92BA-E74C4E28DC21}"/>
                </c:ext>
              </c:extLst>
            </c:dLbl>
            <c:dLbl>
              <c:idx val="7"/>
              <c:layout>
                <c:manualLayout>
                  <c:x val="-2.2220414262006678E-2"/>
                  <c:y val="-0.28244443208904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754-41BE-92BA-E74C4E28DC21}"/>
                </c:ext>
              </c:extLst>
            </c:dLbl>
            <c:dLbl>
              <c:idx val="8"/>
              <c:layout>
                <c:manualLayout>
                  <c:x val="3.6108173175760851E-2"/>
                  <c:y val="-0.204999991032371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754-41BE-92BA-E74C4E28DC21}"/>
                </c:ext>
              </c:extLst>
            </c:dLbl>
            <c:dLbl>
              <c:idx val="9"/>
              <c:layout>
                <c:manualLayout>
                  <c:x val="5.8328587437767546E-2"/>
                  <c:y val="-0.104777773194323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754-41BE-92BA-E74C4E28DC21}"/>
                </c:ext>
              </c:extLst>
            </c:dLbl>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NP_Revenue_Trend!$A$4:$A$13</c:f>
              <c:strCache>
                <c:ptCount val="10"/>
                <c:pt idx="0">
                  <c:v>Medicare - Traditional</c:v>
                </c:pt>
                <c:pt idx="1">
                  <c:v>Medicare - Managed Care</c:v>
                </c:pt>
                <c:pt idx="2">
                  <c:v>Medi-Cal - Traditional</c:v>
                </c:pt>
                <c:pt idx="3">
                  <c:v>Medi-Cal - Managed Care</c:v>
                </c:pt>
                <c:pt idx="4">
                  <c:v>County Indigent Programs - Trad</c:v>
                </c:pt>
                <c:pt idx="5">
                  <c:v>County Indigent Programs - MC</c:v>
                </c:pt>
                <c:pt idx="6">
                  <c:v>Other Third Parties - Traditional</c:v>
                </c:pt>
                <c:pt idx="7">
                  <c:v>Other Third Parties - MC</c:v>
                </c:pt>
                <c:pt idx="8">
                  <c:v>Other Indigent</c:v>
                </c:pt>
                <c:pt idx="9">
                  <c:v>Other Payers</c:v>
                </c:pt>
              </c:strCache>
            </c:strRef>
          </c:cat>
          <c:val>
            <c:numRef>
              <c:f>NP_Revenue_Trend!$B$4:$B$13</c:f>
              <c:numCache>
                <c:formatCode>General</c:formatCode>
                <c:ptCount val="10"/>
                <c:pt idx="0">
                  <c:v>17181987276</c:v>
                </c:pt>
                <c:pt idx="1">
                  <c:v>10661534793</c:v>
                </c:pt>
                <c:pt idx="2">
                  <c:v>13425764373</c:v>
                </c:pt>
                <c:pt idx="3">
                  <c:v>12598174519</c:v>
                </c:pt>
                <c:pt idx="4">
                  <c:v>285151091</c:v>
                </c:pt>
                <c:pt idx="5">
                  <c:v>41858437</c:v>
                </c:pt>
                <c:pt idx="6">
                  <c:v>4579777885</c:v>
                </c:pt>
                <c:pt idx="7">
                  <c:v>39078788434</c:v>
                </c:pt>
                <c:pt idx="8">
                  <c:v>230382217</c:v>
                </c:pt>
                <c:pt idx="9">
                  <c:v>1315325014</c:v>
                </c:pt>
              </c:numCache>
            </c:numRef>
          </c:val>
          <c:extLst>
            <c:ext xmlns:c16="http://schemas.microsoft.com/office/drawing/2014/chart" uri="{C3380CC4-5D6E-409C-BE32-E72D297353CC}">
              <c16:uniqueId val="{0000000A-1754-41BE-92BA-E74C4E28DC21}"/>
            </c:ext>
          </c:extLst>
        </c:ser>
        <c:dLbls>
          <c:showLegendKey val="0"/>
          <c:showVal val="1"/>
          <c:showCatName val="0"/>
          <c:showSerName val="0"/>
          <c:showPercent val="0"/>
          <c:showBubbleSize val="0"/>
        </c:dLbls>
        <c:gapWidth val="84"/>
        <c:overlap val="100"/>
        <c:axId val="1575252447"/>
        <c:axId val="1575255327"/>
      </c:barChart>
      <c:catAx>
        <c:axId val="1575252447"/>
        <c:scaling>
          <c:orientation val="maxMin"/>
        </c:scaling>
        <c:delete val="0"/>
        <c:axPos val="b"/>
        <c:numFmt formatCode="General" sourceLinked="1"/>
        <c:majorTickMark val="in"/>
        <c:minorTickMark val="out"/>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75255327"/>
        <c:crosses val="autoZero"/>
        <c:auto val="1"/>
        <c:lblAlgn val="ctr"/>
        <c:lblOffset val="100"/>
        <c:noMultiLvlLbl val="0"/>
      </c:catAx>
      <c:valAx>
        <c:axId val="1575255327"/>
        <c:scaling>
          <c:orientation val="minMax"/>
        </c:scaling>
        <c:delete val="1"/>
        <c:axPos val="l"/>
        <c:numFmt formatCode="General" sourceLinked="1"/>
        <c:majorTickMark val="out"/>
        <c:minorTickMark val="none"/>
        <c:tickLblPos val="nextTo"/>
        <c:crossAx val="1575252447"/>
        <c:crosses val="max"/>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[Healthcare_final.xlsx]Cp_Revenue_Trend!PivotTable1</c:name>
    <c:fmtId val="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Cp_Revenue_Trend!$B$3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57A-4936-8316-56472AFBDA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57A-4936-8316-56472AFBDA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57A-4936-8316-56472AFBDA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57A-4936-8316-56472AFBDADB}"/>
              </c:ext>
            </c:extLst>
          </c:dPt>
          <c:dLbls>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Cp_Revenue_Trend!$A$4:$A$7</c:f>
              <c:strCache>
                <c:ptCount val="4"/>
                <c:pt idx="0">
                  <c:v>Medicare Capitation Premium Revenue</c:v>
                </c:pt>
                <c:pt idx="1">
                  <c:v>Medical Capitation Premium Revenue</c:v>
                </c:pt>
                <c:pt idx="2">
                  <c:v>County Indigent Programs CP Revenue </c:v>
                </c:pt>
                <c:pt idx="3">
                  <c:v>Other Third Parties CP Revenue </c:v>
                </c:pt>
              </c:strCache>
            </c:strRef>
          </c:cat>
          <c:val>
            <c:numRef>
              <c:f>Cp_Revenue_Trend!$B$4:$B$7</c:f>
              <c:numCache>
                <c:formatCode>General</c:formatCode>
                <c:ptCount val="4"/>
                <c:pt idx="0">
                  <c:v>1046357469</c:v>
                </c:pt>
                <c:pt idx="1">
                  <c:v>1276697553</c:v>
                </c:pt>
                <c:pt idx="2">
                  <c:v>25709019</c:v>
                </c:pt>
                <c:pt idx="3">
                  <c:v>1241554697</c:v>
                </c:pt>
              </c:numCache>
            </c:numRef>
          </c:val>
          <c:extLst>
            <c:ext xmlns:c16="http://schemas.microsoft.com/office/drawing/2014/chart" uri="{C3380CC4-5D6E-409C-BE32-E72D297353CC}">
              <c16:uniqueId val="{00000008-057A-4936-8316-56472AFBDAD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[Healthcare_final.xlsx]State_Wise_Revenue!PivotTable3</c:name>
    <c:fmtId val="7"/>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sz="2800" u="sng"/>
              <a:t>STATE_WISE_REVENUE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State_Wise_Revenue!$B$3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State_Wise_Revenue!$A$4:$A$14</c:f>
              <c:strCache>
                <c:ptCount val="10"/>
                <c:pt idx="0">
                  <c:v>Los Angeles</c:v>
                </c:pt>
                <c:pt idx="1">
                  <c:v>Alameda</c:v>
                </c:pt>
                <c:pt idx="2">
                  <c:v>San Diego</c:v>
                </c:pt>
                <c:pt idx="3">
                  <c:v>Santa Clara</c:v>
                </c:pt>
                <c:pt idx="4">
                  <c:v>Orange</c:v>
                </c:pt>
                <c:pt idx="5">
                  <c:v>San Francisco</c:v>
                </c:pt>
                <c:pt idx="6">
                  <c:v>Sacramento</c:v>
                </c:pt>
                <c:pt idx="7">
                  <c:v>San Bernardino</c:v>
                </c:pt>
                <c:pt idx="8">
                  <c:v>Riverside</c:v>
                </c:pt>
                <c:pt idx="9">
                  <c:v>Fresno</c:v>
                </c:pt>
              </c:strCache>
            </c:strRef>
          </c:cat>
          <c:val>
            <c:numRef>
              <c:f>State_Wise_Revenue!$B$4:$B$14</c:f>
              <c:numCache>
                <c:formatCode>General</c:formatCode>
                <c:ptCount val="10"/>
                <c:pt idx="0">
                  <c:v>28509306756</c:v>
                </c:pt>
                <c:pt idx="1">
                  <c:v>11703982155</c:v>
                </c:pt>
                <c:pt idx="2">
                  <c:v>7131381352</c:v>
                </c:pt>
                <c:pt idx="3">
                  <c:v>6942219836</c:v>
                </c:pt>
                <c:pt idx="4">
                  <c:v>5843850903</c:v>
                </c:pt>
                <c:pt idx="5">
                  <c:v>5070267706</c:v>
                </c:pt>
                <c:pt idx="6">
                  <c:v>4239267554</c:v>
                </c:pt>
                <c:pt idx="7">
                  <c:v>3406460316</c:v>
                </c:pt>
                <c:pt idx="8">
                  <c:v>3072681552</c:v>
                </c:pt>
                <c:pt idx="9">
                  <c:v>2049926159</c:v>
                </c:pt>
              </c:numCache>
            </c:numRef>
          </c:val>
          <c:extLst>
            <c:ext xmlns:c16="http://schemas.microsoft.com/office/drawing/2014/chart" uri="{C3380CC4-5D6E-409C-BE32-E72D297353CC}">
              <c16:uniqueId val="{00000002-297D-4E7E-B446-DA418C51605B}"/>
            </c:ext>
          </c:extLst>
        </c:ser>
        <c:dLbls>
          <c:showLegendKey val="0"/>
          <c:showVal val="1"/>
          <c:showCatName val="0"/>
          <c:showSerName val="0"/>
          <c:showPercent val="0"/>
          <c:showBubbleSize val="0"/>
        </c:dLbls>
        <c:gapWidth val="150"/>
        <c:shape val="box"/>
        <c:axId val="604619135"/>
        <c:axId val="604623455"/>
        <c:axId val="0"/>
      </c:bar3DChart>
      <c:catAx>
        <c:axId val="60461913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04623455"/>
        <c:crosses val="autoZero"/>
        <c:auto val="1"/>
        <c:lblAlgn val="ctr"/>
        <c:lblOffset val="100"/>
        <c:noMultiLvlLbl val="0"/>
      </c:catAx>
      <c:valAx>
        <c:axId val="604623455"/>
        <c:scaling>
          <c:orientation val="minMax"/>
        </c:scaling>
        <c:delete val="1"/>
        <c:axPos val="b"/>
        <c:numFmt formatCode="General" sourceLinked="1"/>
        <c:majorTickMark val="none"/>
        <c:minorTickMark val="none"/>
        <c:tickLblPos val="nextTo"/>
        <c:crossAx val="604619135"/>
        <c:crosses val="autoZero"/>
        <c:crossBetween val="between"/>
      </c:valAx>
      <c:spPr>
        <a:noFill/>
        <a:ln>
          <a:noFill/>
        </a:ln>
        <a:effectLst/>
      </c:spPr>
    </c:plotArea>
    <c:plotVisOnly val="1"/>
    <c:dispBlanksAs val="gap"/>
    <c:showDLblsOverMax val="0"/>
    <c:extLst/>
  </c:chart>
  <c:spPr>
    <a:solidFill>
      <a:schemeClr val="lt1"/>
    </a:solidFill>
    <a:ln w="1905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[Healthcare_final.xlsx]TOTAL_HOSPITAL_STATE!PivotTable2</c:name>
    <c:fmtId val="16"/>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sz="2800" u="sng"/>
              <a:t>TOTAL_HOSPITAL_STATE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tx2">
              <a:lumMod val="50000"/>
              <a:lumOff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lumOff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50000"/>
              <a:lumOff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lumOff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TOTAL_HOSPITAL_STATE!$B$3</c:f>
              <c:strCache>
                <c:ptCount val="1"/>
                <c:pt idx="0">
                  <c:v>Total</c:v>
                </c:pt>
              </c:strCache>
            </c:strRef>
          </c:tx>
          <c:spPr>
            <a:solidFill>
              <a:schemeClr val="tx2">
                <a:lumMod val="50000"/>
                <a:lumOff val="5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TOTAL_HOSPITAL_STATE!$A$4:$A$15</c:f>
              <c:strCache>
                <c:ptCount val="11"/>
                <c:pt idx="0">
                  <c:v>Los Angeles</c:v>
                </c:pt>
                <c:pt idx="1">
                  <c:v>Orange</c:v>
                </c:pt>
                <c:pt idx="2">
                  <c:v>San Bernardino</c:v>
                </c:pt>
                <c:pt idx="3">
                  <c:v>San Diego</c:v>
                </c:pt>
                <c:pt idx="4">
                  <c:v>Riverside</c:v>
                </c:pt>
                <c:pt idx="5">
                  <c:v>Alameda</c:v>
                </c:pt>
                <c:pt idx="6">
                  <c:v>Sacramento</c:v>
                </c:pt>
                <c:pt idx="7">
                  <c:v>Santa Clara</c:v>
                </c:pt>
                <c:pt idx="8">
                  <c:v>Kern</c:v>
                </c:pt>
                <c:pt idx="9">
                  <c:v>San Francisco</c:v>
                </c:pt>
                <c:pt idx="10">
                  <c:v>Fresno</c:v>
                </c:pt>
              </c:strCache>
            </c:strRef>
          </c:cat>
          <c:val>
            <c:numRef>
              <c:f>TOTAL_HOSPITAL_STATE!$B$4:$B$15</c:f>
              <c:numCache>
                <c:formatCode>General</c:formatCode>
                <c:ptCount val="11"/>
                <c:pt idx="0">
                  <c:v>326</c:v>
                </c:pt>
                <c:pt idx="1">
                  <c:v>96</c:v>
                </c:pt>
                <c:pt idx="2">
                  <c:v>74</c:v>
                </c:pt>
                <c:pt idx="3">
                  <c:v>67</c:v>
                </c:pt>
                <c:pt idx="4">
                  <c:v>59</c:v>
                </c:pt>
                <c:pt idx="5">
                  <c:v>57</c:v>
                </c:pt>
                <c:pt idx="6">
                  <c:v>48</c:v>
                </c:pt>
                <c:pt idx="7">
                  <c:v>41</c:v>
                </c:pt>
                <c:pt idx="8">
                  <c:v>39</c:v>
                </c:pt>
                <c:pt idx="9">
                  <c:v>33</c:v>
                </c:pt>
                <c:pt idx="10">
                  <c:v>33</c:v>
                </c:pt>
              </c:numCache>
            </c:numRef>
          </c:val>
          <c:extLst>
            <c:ext xmlns:c16="http://schemas.microsoft.com/office/drawing/2014/chart" uri="{C3380CC4-5D6E-409C-BE32-E72D297353CC}">
              <c16:uniqueId val="{00000000-4682-4A9A-A518-201973063042}"/>
            </c:ext>
          </c:extLst>
        </c:ser>
        <c:dLbls>
          <c:dLblPos val="outEnd"/>
          <c:showLegendKey val="0"/>
          <c:showVal val="1"/>
          <c:showCatName val="0"/>
          <c:showSerName val="0"/>
          <c:showPercent val="0"/>
          <c:showBubbleSize val="0"/>
        </c:dLbls>
        <c:gapWidth val="115"/>
        <c:axId val="981876159"/>
        <c:axId val="981878079"/>
      </c:barChart>
      <c:catAx>
        <c:axId val="981876159"/>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81878079"/>
        <c:crosses val="autoZero"/>
        <c:auto val="1"/>
        <c:lblAlgn val="ctr"/>
        <c:lblOffset val="100"/>
        <c:noMultiLvlLbl val="0"/>
      </c:catAx>
      <c:valAx>
        <c:axId val="981878079"/>
        <c:scaling>
          <c:orientation val="minMax"/>
        </c:scaling>
        <c:delete val="1"/>
        <c:axPos val="l"/>
        <c:numFmt formatCode="General" sourceLinked="1"/>
        <c:majorTickMark val="out"/>
        <c:minorTickMark val="none"/>
        <c:tickLblPos val="nextTo"/>
        <c:crossAx val="9818761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[Healthcare_final.xlsx]Types_Of_Hospitals_Revenue!PivotTable4</c:name>
    <c:fmtId val="1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2200" b="1"/>
              <a:t>REVENUE_BY_TYPE_HOSPITAL</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a:sp3d/>
        </c:spPr>
        <c:marker>
          <c:symbol val="circle"/>
          <c:size val="8"/>
          <c:spPr>
            <a:solidFill>
              <a:schemeClr val="accent1"/>
            </a:solidFill>
            <a:ln>
              <a:noFill/>
            </a:ln>
            <a:effectLst/>
          </c:spPr>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Types_Of_Hospitals_Revenue!$B$3</c:f>
              <c:strCache>
                <c:ptCount val="1"/>
                <c:pt idx="0">
                  <c:v>Total</c:v>
                </c:pt>
              </c:strCache>
            </c:strRef>
          </c:tx>
          <c:spPr>
            <a:solidFill>
              <a:schemeClr val="accent1"/>
            </a:solidFill>
            <a:ln>
              <a:noFill/>
            </a:ln>
            <a:effectLst/>
            <a:sp3d/>
          </c:spPr>
          <c:invertIfNegative val="0"/>
          <c:dLbls>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Types_Of_Hospitals_Revenue!$A$4:$A$10</c:f>
              <c:strCache>
                <c:ptCount val="6"/>
                <c:pt idx="0">
                  <c:v>Comparable</c:v>
                </c:pt>
                <c:pt idx="1">
                  <c:v>Kaiser Foundation Health</c:v>
                </c:pt>
                <c:pt idx="2">
                  <c:v>State Hospitals</c:v>
                </c:pt>
                <c:pt idx="3">
                  <c:v>Hospital-LTC Emphasis</c:v>
                </c:pt>
                <c:pt idx="4">
                  <c:v>Psychiatric Health Facilities</c:v>
                </c:pt>
                <c:pt idx="5">
                  <c:v>Shriners Hospitals</c:v>
                </c:pt>
              </c:strCache>
            </c:strRef>
          </c:cat>
          <c:val>
            <c:numRef>
              <c:f>Types_Of_Hospitals_Revenue!$B$4:$B$10</c:f>
              <c:numCache>
                <c:formatCode>General</c:formatCode>
                <c:ptCount val="6"/>
                <c:pt idx="0">
                  <c:v>83132143086</c:v>
                </c:pt>
                <c:pt idx="1">
                  <c:v>14836927166</c:v>
                </c:pt>
                <c:pt idx="2">
                  <c:v>1095777064</c:v>
                </c:pt>
                <c:pt idx="3">
                  <c:v>205258918</c:v>
                </c:pt>
                <c:pt idx="4">
                  <c:v>112280590</c:v>
                </c:pt>
                <c:pt idx="5">
                  <c:v>16357215</c:v>
                </c:pt>
              </c:numCache>
            </c:numRef>
          </c:val>
          <c:extLst>
            <c:ext xmlns:c16="http://schemas.microsoft.com/office/drawing/2014/chart" uri="{C3380CC4-5D6E-409C-BE32-E72D297353CC}">
              <c16:uniqueId val="{00000000-40CA-4191-99E2-25CB0AEB32D6}"/>
            </c:ext>
          </c:extLst>
        </c:ser>
        <c:dLbls>
          <c:showLegendKey val="0"/>
          <c:showVal val="1"/>
          <c:showCatName val="0"/>
          <c:showSerName val="0"/>
          <c:showPercent val="0"/>
          <c:showBubbleSize val="0"/>
        </c:dLbls>
        <c:gapWidth val="150"/>
        <c:shape val="box"/>
        <c:axId val="604625855"/>
        <c:axId val="604616255"/>
        <c:axId val="0"/>
      </c:bar3DChart>
      <c:catAx>
        <c:axId val="6046258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04616255"/>
        <c:crosses val="autoZero"/>
        <c:auto val="1"/>
        <c:lblAlgn val="ctr"/>
        <c:lblOffset val="100"/>
        <c:noMultiLvlLbl val="0"/>
      </c:catAx>
      <c:valAx>
        <c:axId val="604616255"/>
        <c:scaling>
          <c:orientation val="minMax"/>
        </c:scaling>
        <c:delete val="1"/>
        <c:axPos val="b"/>
        <c:numFmt formatCode="General" sourceLinked="1"/>
        <c:majorTickMark val="none"/>
        <c:minorTickMark val="none"/>
        <c:tickLblPos val="nextTo"/>
        <c:crossAx val="60462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[Healthcare_final.xlsx]YTD_QTD_MTD_Revenue!PivotTable6</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800" b="1" u="sng"/>
              <a:t>YTD/QTD/MTD_REVENUE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YTD_QTD_MTD_Revenue!$C$6</c:f>
              <c:strCache>
                <c:ptCount val="1"/>
                <c:pt idx="0">
                  <c:v>Total</c:v>
                </c:pt>
              </c:strCache>
            </c:strRef>
          </c:tx>
          <c:spPr>
            <a:solidFill>
              <a:schemeClr val="accent1"/>
            </a:solidFill>
            <a:ln>
              <a:noFill/>
            </a:ln>
            <a:effectLst/>
          </c:spPr>
          <c:cat>
            <c:multiLvlStrRef>
              <c:f>YTD_QTD_MTD_Revenue!$B$7:$B$12</c:f>
              <c:multiLvlStrCache>
                <c:ptCount val="3"/>
                <c:lvl>
                  <c:pt idx="0">
                    <c:v>Qtr4</c:v>
                  </c:pt>
                  <c:pt idx="1">
                    <c:v>Qtr1</c:v>
                  </c:pt>
                  <c:pt idx="2">
                    <c:v>Qtr2</c:v>
                  </c:pt>
                </c:lvl>
                <c:lvl>
                  <c:pt idx="0">
                    <c:v>2017</c:v>
                  </c:pt>
                  <c:pt idx="1">
                    <c:v>2018</c:v>
                  </c:pt>
                </c:lvl>
              </c:multiLvlStrCache>
            </c:multiLvlStrRef>
          </c:cat>
          <c:val>
            <c:numRef>
              <c:f>YTD_QTD_MTD_Revenue!$C$7:$C$12</c:f>
              <c:numCache>
                <c:formatCode>General</c:formatCode>
                <c:ptCount val="3"/>
                <c:pt idx="0">
                  <c:v>33804382174</c:v>
                </c:pt>
                <c:pt idx="1">
                  <c:v>33207512328</c:v>
                </c:pt>
                <c:pt idx="2">
                  <c:v>32386849537</c:v>
                </c:pt>
              </c:numCache>
            </c:numRef>
          </c:val>
          <c:extLst>
            <c:ext xmlns:c16="http://schemas.microsoft.com/office/drawing/2014/chart" uri="{C3380CC4-5D6E-409C-BE32-E72D297353CC}">
              <c16:uniqueId val="{00000000-9615-4DA8-932C-FC5F3C6938F4}"/>
            </c:ext>
          </c:extLst>
        </c:ser>
        <c:dLbls>
          <c:showLegendKey val="0"/>
          <c:showVal val="0"/>
          <c:showCatName val="0"/>
          <c:showSerName val="0"/>
          <c:showPercent val="0"/>
          <c:showBubbleSize val="0"/>
        </c:dLbls>
        <c:axId val="1040708559"/>
        <c:axId val="1040709519"/>
      </c:areaChart>
      <c:catAx>
        <c:axId val="1040708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709519"/>
        <c:crosses val="autoZero"/>
        <c:auto val="1"/>
        <c:lblAlgn val="ctr"/>
        <c:lblOffset val="100"/>
        <c:noMultiLvlLbl val="0"/>
      </c:catAx>
      <c:valAx>
        <c:axId val="1040709519"/>
        <c:scaling>
          <c:orientation val="minMax"/>
        </c:scaling>
        <c:delete val="1"/>
        <c:axPos val="l"/>
        <c:numFmt formatCode="General" sourceLinked="1"/>
        <c:majorTickMark val="none"/>
        <c:minorTickMark val="none"/>
        <c:tickLblPos val="nextTo"/>
        <c:crossAx val="10407085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[Healthcare_final.xlsx]Avalible_Beds!PivotTable7</c:name>
    <c:fmtId val="1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800"/>
              <a:t>HOSPITAL_AVL_BEDS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347811247472888"/>
          <c:y val="9.1866859460282266E-2"/>
          <c:w val="0.51652188752527117"/>
          <c:h val="0.78751306246908448"/>
        </c:manualLayout>
      </c:layout>
      <c:barChart>
        <c:barDir val="bar"/>
        <c:grouping val="clustered"/>
        <c:varyColors val="0"/>
        <c:ser>
          <c:idx val="0"/>
          <c:order val="0"/>
          <c:tx>
            <c:strRef>
              <c:f>Avalible_Beds!$B$3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Avalible_Beds!$A$4:$A$11</c:f>
              <c:strCache>
                <c:ptCount val="7"/>
                <c:pt idx="0">
                  <c:v>FAIRVIEW DEVELOPMENTAL CENTER</c:v>
                </c:pt>
                <c:pt idx="1">
                  <c:v>ATASCADERO STATE HOSPITAL</c:v>
                </c:pt>
                <c:pt idx="2">
                  <c:v>NAPA STATE HOSPITAL</c:v>
                </c:pt>
                <c:pt idx="3">
                  <c:v>COALINGA STATE HOSPITAL</c:v>
                </c:pt>
                <c:pt idx="4">
                  <c:v>PATTON STATE HOSPITAL</c:v>
                </c:pt>
                <c:pt idx="5">
                  <c:v>KAISER FOUNDATION NORTHERN REGION</c:v>
                </c:pt>
                <c:pt idx="6">
                  <c:v>KAISER FOUNDATION SOUTHERN REGION</c:v>
                </c:pt>
              </c:strCache>
            </c:strRef>
          </c:cat>
          <c:val>
            <c:numRef>
              <c:f>Avalible_Beds!$B$4:$B$11</c:f>
              <c:numCache>
                <c:formatCode>General</c:formatCode>
                <c:ptCount val="7"/>
                <c:pt idx="0">
                  <c:v>3258</c:v>
                </c:pt>
                <c:pt idx="1">
                  <c:v>3549</c:v>
                </c:pt>
                <c:pt idx="2">
                  <c:v>3943</c:v>
                </c:pt>
                <c:pt idx="3">
                  <c:v>3960</c:v>
                </c:pt>
                <c:pt idx="4">
                  <c:v>4550</c:v>
                </c:pt>
                <c:pt idx="5">
                  <c:v>12222</c:v>
                </c:pt>
                <c:pt idx="6">
                  <c:v>12417</c:v>
                </c:pt>
              </c:numCache>
            </c:numRef>
          </c:val>
          <c:extLst>
            <c:ext xmlns:c16="http://schemas.microsoft.com/office/drawing/2014/chart" uri="{C3380CC4-5D6E-409C-BE32-E72D297353CC}">
              <c16:uniqueId val="{00000000-2919-48D3-9FAB-197519F44469}"/>
            </c:ext>
          </c:extLst>
        </c:ser>
        <c:dLbls>
          <c:showLegendKey val="0"/>
          <c:showVal val="1"/>
          <c:showCatName val="0"/>
          <c:showSerName val="0"/>
          <c:showPercent val="0"/>
          <c:showBubbleSize val="0"/>
        </c:dLbls>
        <c:gapWidth val="115"/>
        <c:overlap val="-20"/>
        <c:axId val="1529246911"/>
        <c:axId val="1529258911"/>
      </c:barChart>
      <c:catAx>
        <c:axId val="152924691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258911"/>
        <c:crosses val="autoZero"/>
        <c:auto val="0"/>
        <c:lblAlgn val="ctr"/>
        <c:lblOffset val="100"/>
        <c:noMultiLvlLbl val="0"/>
      </c:catAx>
      <c:valAx>
        <c:axId val="1529258911"/>
        <c:scaling>
          <c:orientation val="minMax"/>
        </c:scaling>
        <c:delete val="1"/>
        <c:axPos val="b"/>
        <c:numFmt formatCode="General" sourceLinked="1"/>
        <c:majorTickMark val="none"/>
        <c:minorTickMark val="none"/>
        <c:tickLblPos val="nextTo"/>
        <c:crossAx val="1529246911"/>
        <c:crossesAt val="1"/>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doughnutChart>
        <c:varyColors val="1"/>
        <c:ser>
          <c:idx val="1"/>
          <c:order val="1"/>
          <c:dPt>
            <c:idx val="0"/>
            <c:bubble3D val="0"/>
            <c:spPr>
              <a:solidFill>
                <a:schemeClr val="accent1">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3D8-401F-ACFC-A961F9C14C24}"/>
              </c:ext>
            </c:extLst>
          </c:dPt>
          <c:dPt>
            <c:idx val="1"/>
            <c:bubble3D val="0"/>
            <c:spPr>
              <a:solidFill>
                <a:schemeClr val="accent1">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3D8-401F-ACFC-A961F9C14C24}"/>
              </c:ext>
            </c:extLst>
          </c:dPt>
          <c:dLbls>
            <c:dLbl>
              <c:idx val="0"/>
              <c:layout>
                <c:manualLayout>
                  <c:x val="0.21125721384091586"/>
                  <c:y val="-7.69076115523710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3D8-401F-ACFC-A961F9C14C24}"/>
                </c:ext>
              </c:extLst>
            </c:dLbl>
            <c:dLbl>
              <c:idx val="1"/>
              <c:layout>
                <c:manualLayout>
                  <c:x val="-0.23851620917522759"/>
                  <c:y val="9.228913386284526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3D8-401F-ACFC-A961F9C14C24}"/>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KPIS!$H$37:$H$38</c:f>
              <c:strCache>
                <c:ptCount val="2"/>
                <c:pt idx="0">
                  <c:v>Inpatient Ratio </c:v>
                </c:pt>
                <c:pt idx="1">
                  <c:v>outpatient ratio</c:v>
                </c:pt>
              </c:strCache>
            </c:strRef>
          </c:cat>
          <c:val>
            <c:numRef>
              <c:f>KPIS!$J$37:$J$38</c:f>
              <c:numCache>
                <c:formatCode>0%</c:formatCode>
                <c:ptCount val="2"/>
                <c:pt idx="0">
                  <c:v>6.0094299918353848E-2</c:v>
                </c:pt>
                <c:pt idx="1">
                  <c:v>0.9399057000816462</c:v>
                </c:pt>
              </c:numCache>
            </c:numRef>
          </c:val>
          <c:extLst>
            <c:ext xmlns:c16="http://schemas.microsoft.com/office/drawing/2014/chart" uri="{C3380CC4-5D6E-409C-BE32-E72D297353CC}">
              <c16:uniqueId val="{00000004-F3D8-401F-ACFC-A961F9C14C24}"/>
            </c:ext>
          </c:extLst>
        </c:ser>
        <c:dLbls>
          <c:showLegendKey val="0"/>
          <c:showVal val="0"/>
          <c:showCatName val="0"/>
          <c:showSerName val="0"/>
          <c:showPercent val="1"/>
          <c:showBubbleSize val="0"/>
          <c:showLeaderLines val="1"/>
        </c:dLbls>
        <c:firstSliceAng val="0"/>
        <c:holeSize val="50"/>
        <c:extLst>
          <c:ext xmlns:c15="http://schemas.microsoft.com/office/drawing/2012/chart" uri="{02D57815-91ED-43cb-92C2-25804820EDAC}">
            <c15:filteredPieSeries>
              <c15:ser>
                <c:idx val="0"/>
                <c:order val="0"/>
                <c:dPt>
                  <c:idx val="0"/>
                  <c:bubble3D val="0"/>
                  <c:spPr>
                    <a:solidFill>
                      <a:schemeClr val="accent1">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F3D8-401F-ACFC-A961F9C14C24}"/>
                    </c:ext>
                  </c:extLst>
                </c:dPt>
                <c:dPt>
                  <c:idx val="1"/>
                  <c:bubble3D val="0"/>
                  <c:spPr>
                    <a:solidFill>
                      <a:schemeClr val="accent1">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F3D8-401F-ACFC-A961F9C14C2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KPIS!$H$37:$H$38</c15:sqref>
                        </c15:formulaRef>
                      </c:ext>
                    </c:extLst>
                    <c:strCache>
                      <c:ptCount val="2"/>
                      <c:pt idx="0">
                        <c:v>Inpatient Ratio </c:v>
                      </c:pt>
                      <c:pt idx="1">
                        <c:v>outpatient ratio</c:v>
                      </c:pt>
                    </c:strCache>
                  </c:strRef>
                </c:cat>
                <c:val>
                  <c:numRef>
                    <c:extLst>
                      <c:ext uri="{02D57815-91ED-43cb-92C2-25804820EDAC}">
                        <c15:formulaRef>
                          <c15:sqref>KPIS!$I$37:$I$38</c15:sqref>
                        </c15:formulaRef>
                      </c:ext>
                    </c:extLst>
                    <c:numCache>
                      <c:formatCode>General</c:formatCode>
                      <c:ptCount val="2"/>
                    </c:numCache>
                  </c:numRef>
                </c:val>
                <c:extLst>
                  <c:ext xmlns:c16="http://schemas.microsoft.com/office/drawing/2014/chart" uri="{C3380CC4-5D6E-409C-BE32-E72D297353CC}">
                    <c16:uniqueId val="{00000009-F3D8-401F-ACFC-A961F9C14C24}"/>
                  </c:ext>
                </c:extLst>
              </c15:ser>
            </c15:filteredPieSeries>
          </c:ext>
        </c:extLst>
      </c:doughnutChart>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[Healthcare_final.xlsx]Cp_Revenue_Trend!PivotTable1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Cp_Revenue_Trend!$B$3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D64-4E1F-A5F3-765981454CC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D64-4E1F-A5F3-765981454CC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D64-4E1F-A5F3-765981454CC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D64-4E1F-A5F3-765981454CC5}"/>
              </c:ext>
            </c:extLst>
          </c:dPt>
          <c:dLbls>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Cp_Revenue_Trend!$A$4:$A$7</c:f>
              <c:strCache>
                <c:ptCount val="4"/>
                <c:pt idx="0">
                  <c:v>Medicare Capitation Premium Revenue</c:v>
                </c:pt>
                <c:pt idx="1">
                  <c:v>Medical Capitation Premium Revenue</c:v>
                </c:pt>
                <c:pt idx="2">
                  <c:v>County Indigent Programs CP Revenue </c:v>
                </c:pt>
                <c:pt idx="3">
                  <c:v>Other Third Parties CP Revenue </c:v>
                </c:pt>
              </c:strCache>
            </c:strRef>
          </c:cat>
          <c:val>
            <c:numRef>
              <c:f>Cp_Revenue_Trend!$B$4:$B$7</c:f>
              <c:numCache>
                <c:formatCode>General</c:formatCode>
                <c:ptCount val="4"/>
                <c:pt idx="0">
                  <c:v>1046357469</c:v>
                </c:pt>
                <c:pt idx="1">
                  <c:v>1276697553</c:v>
                </c:pt>
                <c:pt idx="2">
                  <c:v>25709019</c:v>
                </c:pt>
                <c:pt idx="3">
                  <c:v>1241554697</c:v>
                </c:pt>
              </c:numCache>
            </c:numRef>
          </c:val>
          <c:extLst>
            <c:ext xmlns:c16="http://schemas.microsoft.com/office/drawing/2014/chart" uri="{C3380CC4-5D6E-409C-BE32-E72D297353CC}">
              <c16:uniqueId val="{00000000-C209-4CE8-914A-CAC296663D0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[Healthcare_final.xlsx]TOTAL_HOSPITAL_STATE!PivotTable2</c:name>
    <c:fmtId val="14"/>
  </c:pivotSource>
  <c:chart>
    <c:autoTitleDeleted val="1"/>
    <c:pivotFmts>
      <c:pivotFmt>
        <c:idx val="0"/>
        <c:spPr>
          <a:solidFill>
            <a:schemeClr val="tx2">
              <a:lumMod val="50000"/>
              <a:lumOff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50000"/>
              <a:lumOff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TOTAL_HOSPITAL_STATE!$B$3</c:f>
              <c:strCache>
                <c:ptCount val="1"/>
                <c:pt idx="0">
                  <c:v>Total</c:v>
                </c:pt>
              </c:strCache>
            </c:strRef>
          </c:tx>
          <c:spPr>
            <a:solidFill>
              <a:schemeClr val="tx2">
                <a:lumMod val="50000"/>
                <a:lumOff val="5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TOTAL_HOSPITAL_STATE!$A$4:$A$15</c:f>
              <c:strCache>
                <c:ptCount val="11"/>
                <c:pt idx="0">
                  <c:v>Los Angeles</c:v>
                </c:pt>
                <c:pt idx="1">
                  <c:v>Orange</c:v>
                </c:pt>
                <c:pt idx="2">
                  <c:v>San Bernardino</c:v>
                </c:pt>
                <c:pt idx="3">
                  <c:v>San Diego</c:v>
                </c:pt>
                <c:pt idx="4">
                  <c:v>Riverside</c:v>
                </c:pt>
                <c:pt idx="5">
                  <c:v>Alameda</c:v>
                </c:pt>
                <c:pt idx="6">
                  <c:v>Sacramento</c:v>
                </c:pt>
                <c:pt idx="7">
                  <c:v>Santa Clara</c:v>
                </c:pt>
                <c:pt idx="8">
                  <c:v>Kern</c:v>
                </c:pt>
                <c:pt idx="9">
                  <c:v>San Francisco</c:v>
                </c:pt>
                <c:pt idx="10">
                  <c:v>Fresno</c:v>
                </c:pt>
              </c:strCache>
            </c:strRef>
          </c:cat>
          <c:val>
            <c:numRef>
              <c:f>TOTAL_HOSPITAL_STATE!$B$4:$B$15</c:f>
              <c:numCache>
                <c:formatCode>General</c:formatCode>
                <c:ptCount val="11"/>
                <c:pt idx="0">
                  <c:v>326</c:v>
                </c:pt>
                <c:pt idx="1">
                  <c:v>96</c:v>
                </c:pt>
                <c:pt idx="2">
                  <c:v>74</c:v>
                </c:pt>
                <c:pt idx="3">
                  <c:v>67</c:v>
                </c:pt>
                <c:pt idx="4">
                  <c:v>59</c:v>
                </c:pt>
                <c:pt idx="5">
                  <c:v>57</c:v>
                </c:pt>
                <c:pt idx="6">
                  <c:v>48</c:v>
                </c:pt>
                <c:pt idx="7">
                  <c:v>41</c:v>
                </c:pt>
                <c:pt idx="8">
                  <c:v>39</c:v>
                </c:pt>
                <c:pt idx="9">
                  <c:v>33</c:v>
                </c:pt>
                <c:pt idx="10">
                  <c:v>33</c:v>
                </c:pt>
              </c:numCache>
            </c:numRef>
          </c:val>
          <c:extLst>
            <c:ext xmlns:c16="http://schemas.microsoft.com/office/drawing/2014/chart" uri="{C3380CC4-5D6E-409C-BE32-E72D297353CC}">
              <c16:uniqueId val="{00000000-9C98-4895-B390-BE9593032FE9}"/>
            </c:ext>
          </c:extLst>
        </c:ser>
        <c:dLbls>
          <c:dLblPos val="outEnd"/>
          <c:showLegendKey val="0"/>
          <c:showVal val="1"/>
          <c:showCatName val="0"/>
          <c:showSerName val="0"/>
          <c:showPercent val="0"/>
          <c:showBubbleSize val="0"/>
        </c:dLbls>
        <c:gapWidth val="115"/>
        <c:axId val="981876159"/>
        <c:axId val="981878079"/>
      </c:barChart>
      <c:catAx>
        <c:axId val="981876159"/>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81878079"/>
        <c:crosses val="autoZero"/>
        <c:auto val="1"/>
        <c:lblAlgn val="ctr"/>
        <c:lblOffset val="100"/>
        <c:noMultiLvlLbl val="0"/>
      </c:catAx>
      <c:valAx>
        <c:axId val="98187807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818761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[Healthcare_final.xlsx]State_Wise_Revenue!PivotTable3</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State_wise_rEVENUE</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State_Wise_Revenue!$B$3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State_Wise_Revenue!$A$4:$A$14</c:f>
              <c:strCache>
                <c:ptCount val="10"/>
                <c:pt idx="0">
                  <c:v>Los Angeles</c:v>
                </c:pt>
                <c:pt idx="1">
                  <c:v>Alameda</c:v>
                </c:pt>
                <c:pt idx="2">
                  <c:v>San Diego</c:v>
                </c:pt>
                <c:pt idx="3">
                  <c:v>Santa Clara</c:v>
                </c:pt>
                <c:pt idx="4">
                  <c:v>Orange</c:v>
                </c:pt>
                <c:pt idx="5">
                  <c:v>San Francisco</c:v>
                </c:pt>
                <c:pt idx="6">
                  <c:v>Sacramento</c:v>
                </c:pt>
                <c:pt idx="7">
                  <c:v>San Bernardino</c:v>
                </c:pt>
                <c:pt idx="8">
                  <c:v>Riverside</c:v>
                </c:pt>
                <c:pt idx="9">
                  <c:v>Fresno</c:v>
                </c:pt>
              </c:strCache>
            </c:strRef>
          </c:cat>
          <c:val>
            <c:numRef>
              <c:f>State_Wise_Revenue!$B$4:$B$14</c:f>
              <c:numCache>
                <c:formatCode>General</c:formatCode>
                <c:ptCount val="10"/>
                <c:pt idx="0">
                  <c:v>28509306756</c:v>
                </c:pt>
                <c:pt idx="1">
                  <c:v>11703982155</c:v>
                </c:pt>
                <c:pt idx="2">
                  <c:v>7131381352</c:v>
                </c:pt>
                <c:pt idx="3">
                  <c:v>6942219836</c:v>
                </c:pt>
                <c:pt idx="4">
                  <c:v>5843850903</c:v>
                </c:pt>
                <c:pt idx="5">
                  <c:v>5070267706</c:v>
                </c:pt>
                <c:pt idx="6">
                  <c:v>4239267554</c:v>
                </c:pt>
                <c:pt idx="7">
                  <c:v>3406460316</c:v>
                </c:pt>
                <c:pt idx="8">
                  <c:v>3072681552</c:v>
                </c:pt>
                <c:pt idx="9">
                  <c:v>2049926159</c:v>
                </c:pt>
              </c:numCache>
            </c:numRef>
          </c:val>
          <c:extLst>
            <c:ext xmlns:c16="http://schemas.microsoft.com/office/drawing/2014/chart" uri="{C3380CC4-5D6E-409C-BE32-E72D297353CC}">
              <c16:uniqueId val="{00000000-E459-487C-9938-AD80298949EC}"/>
            </c:ext>
          </c:extLst>
        </c:ser>
        <c:dLbls>
          <c:showLegendKey val="0"/>
          <c:showVal val="1"/>
          <c:showCatName val="0"/>
          <c:showSerName val="0"/>
          <c:showPercent val="0"/>
          <c:showBubbleSize val="0"/>
        </c:dLbls>
        <c:gapWidth val="84"/>
        <c:gapDepth val="53"/>
        <c:shape val="box"/>
        <c:axId val="604619135"/>
        <c:axId val="604623455"/>
        <c:axId val="0"/>
      </c:bar3DChart>
      <c:catAx>
        <c:axId val="604619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4623455"/>
        <c:crosses val="autoZero"/>
        <c:auto val="1"/>
        <c:lblAlgn val="ctr"/>
        <c:lblOffset val="100"/>
        <c:noMultiLvlLbl val="0"/>
      </c:catAx>
      <c:valAx>
        <c:axId val="604623455"/>
        <c:scaling>
          <c:orientation val="minMax"/>
        </c:scaling>
        <c:delete val="1"/>
        <c:axPos val="b"/>
        <c:numFmt formatCode="General" sourceLinked="1"/>
        <c:majorTickMark val="out"/>
        <c:minorTickMark val="none"/>
        <c:tickLblPos val="nextTo"/>
        <c:crossAx val="60461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[Healthcare_final.xlsx]Types_Of_Hospitals_Revenue!PivotTable4</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REVENUE_BY_TYPE_HOSPITAL</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Types_Of_Hospitals_Revenue!$B$3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Types_Of_Hospitals_Revenue!$A$4:$A$10</c:f>
              <c:strCache>
                <c:ptCount val="6"/>
                <c:pt idx="0">
                  <c:v>Comparable</c:v>
                </c:pt>
                <c:pt idx="1">
                  <c:v>Kaiser Foundation Health</c:v>
                </c:pt>
                <c:pt idx="2">
                  <c:v>State Hospitals</c:v>
                </c:pt>
                <c:pt idx="3">
                  <c:v>Hospital-LTC Emphasis</c:v>
                </c:pt>
                <c:pt idx="4">
                  <c:v>Psychiatric Health Facilities</c:v>
                </c:pt>
                <c:pt idx="5">
                  <c:v>Shriners Hospitals</c:v>
                </c:pt>
              </c:strCache>
            </c:strRef>
          </c:cat>
          <c:val>
            <c:numRef>
              <c:f>Types_Of_Hospitals_Revenue!$B$4:$B$10</c:f>
              <c:numCache>
                <c:formatCode>General</c:formatCode>
                <c:ptCount val="6"/>
                <c:pt idx="0">
                  <c:v>83132143086</c:v>
                </c:pt>
                <c:pt idx="1">
                  <c:v>14836927166</c:v>
                </c:pt>
                <c:pt idx="2">
                  <c:v>1095777064</c:v>
                </c:pt>
                <c:pt idx="3">
                  <c:v>205258918</c:v>
                </c:pt>
                <c:pt idx="4">
                  <c:v>112280590</c:v>
                </c:pt>
                <c:pt idx="5">
                  <c:v>16357215</c:v>
                </c:pt>
              </c:numCache>
            </c:numRef>
          </c:val>
          <c:extLst>
            <c:ext xmlns:c16="http://schemas.microsoft.com/office/drawing/2014/chart" uri="{C3380CC4-5D6E-409C-BE32-E72D297353CC}">
              <c16:uniqueId val="{00000000-D769-43A3-B0F9-FCD8841A467E}"/>
            </c:ext>
          </c:extLst>
        </c:ser>
        <c:dLbls>
          <c:showLegendKey val="0"/>
          <c:showVal val="1"/>
          <c:showCatName val="0"/>
          <c:showSerName val="0"/>
          <c:showPercent val="0"/>
          <c:showBubbleSize val="0"/>
        </c:dLbls>
        <c:gapWidth val="150"/>
        <c:shape val="box"/>
        <c:axId val="604625855"/>
        <c:axId val="604616255"/>
        <c:axId val="0"/>
      </c:bar3DChart>
      <c:catAx>
        <c:axId val="6046258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04616255"/>
        <c:crosses val="autoZero"/>
        <c:auto val="1"/>
        <c:lblAlgn val="ctr"/>
        <c:lblOffset val="100"/>
        <c:noMultiLvlLbl val="0"/>
      </c:catAx>
      <c:valAx>
        <c:axId val="6046162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62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[Healthcare_final.xlsx]YTD_QTD_Revenue!PivotTable5</c:name>
    <c:fmtId val="0"/>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IN"/>
              <a:t>QTD_YTD_REVENUE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YTD_QTD_Revenue!$B$3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YTD_QTD_Revenue!$A$4:$A$7</c:f>
              <c:strCache>
                <c:ptCount val="3"/>
                <c:pt idx="0">
                  <c:v>Qtr4</c:v>
                </c:pt>
                <c:pt idx="1">
                  <c:v>Qtr1</c:v>
                </c:pt>
                <c:pt idx="2">
                  <c:v>Qtr2</c:v>
                </c:pt>
              </c:strCache>
            </c:strRef>
          </c:cat>
          <c:val>
            <c:numRef>
              <c:f>YTD_QTD_Revenue!$B$4:$B$7</c:f>
              <c:numCache>
                <c:formatCode>General</c:formatCode>
                <c:ptCount val="3"/>
                <c:pt idx="0">
                  <c:v>33804382174</c:v>
                </c:pt>
                <c:pt idx="1">
                  <c:v>33207512328</c:v>
                </c:pt>
                <c:pt idx="2">
                  <c:v>32386849537</c:v>
                </c:pt>
              </c:numCache>
            </c:numRef>
          </c:val>
          <c:extLst>
            <c:ext xmlns:c16="http://schemas.microsoft.com/office/drawing/2014/chart" uri="{C3380CC4-5D6E-409C-BE32-E72D297353CC}">
              <c16:uniqueId val="{00000000-772B-4B4C-BDC6-D0523EEEA471}"/>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529247391"/>
        <c:axId val="1529267551"/>
      </c:areaChart>
      <c:catAx>
        <c:axId val="152924739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529267551"/>
        <c:crosses val="autoZero"/>
        <c:auto val="1"/>
        <c:lblAlgn val="ctr"/>
        <c:lblOffset val="100"/>
        <c:noMultiLvlLbl val="0"/>
      </c:catAx>
      <c:valAx>
        <c:axId val="1529267551"/>
        <c:scaling>
          <c:orientation val="minMax"/>
        </c:scaling>
        <c:delete val="1"/>
        <c:axPos val="l"/>
        <c:numFmt formatCode="General" sourceLinked="1"/>
        <c:majorTickMark val="out"/>
        <c:minorTickMark val="none"/>
        <c:tickLblPos val="nextTo"/>
        <c:crossAx val="152924739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[Healthcare_final.xlsx]YTD_QTD_MTD_Revenue!PivotTable6</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YTD/QTD/MTD_REVENUE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YTD_QTD_MTD_Revenue!$C$6</c:f>
              <c:strCache>
                <c:ptCount val="1"/>
                <c:pt idx="0">
                  <c:v>Total</c:v>
                </c:pt>
              </c:strCache>
            </c:strRef>
          </c:tx>
          <c:spPr>
            <a:solidFill>
              <a:schemeClr val="accent1"/>
            </a:solidFill>
            <a:ln>
              <a:noFill/>
            </a:ln>
            <a:effectLst/>
          </c:spPr>
          <c:cat>
            <c:multiLvlStrRef>
              <c:f>YTD_QTD_MTD_Revenue!$B$7:$B$12</c:f>
              <c:multiLvlStrCache>
                <c:ptCount val="3"/>
                <c:lvl>
                  <c:pt idx="0">
                    <c:v>Qtr4</c:v>
                  </c:pt>
                  <c:pt idx="1">
                    <c:v>Qtr1</c:v>
                  </c:pt>
                  <c:pt idx="2">
                    <c:v>Qtr2</c:v>
                  </c:pt>
                </c:lvl>
                <c:lvl>
                  <c:pt idx="0">
                    <c:v>2017</c:v>
                  </c:pt>
                  <c:pt idx="1">
                    <c:v>2018</c:v>
                  </c:pt>
                </c:lvl>
              </c:multiLvlStrCache>
            </c:multiLvlStrRef>
          </c:cat>
          <c:val>
            <c:numRef>
              <c:f>YTD_QTD_MTD_Revenue!$C$7:$C$12</c:f>
              <c:numCache>
                <c:formatCode>General</c:formatCode>
                <c:ptCount val="3"/>
                <c:pt idx="0">
                  <c:v>33804382174</c:v>
                </c:pt>
                <c:pt idx="1">
                  <c:v>33207512328</c:v>
                </c:pt>
                <c:pt idx="2">
                  <c:v>32386849537</c:v>
                </c:pt>
              </c:numCache>
            </c:numRef>
          </c:val>
          <c:extLst>
            <c:ext xmlns:c16="http://schemas.microsoft.com/office/drawing/2014/chart" uri="{C3380CC4-5D6E-409C-BE32-E72D297353CC}">
              <c16:uniqueId val="{00000000-6D96-45A8-8635-20D19476C799}"/>
            </c:ext>
          </c:extLst>
        </c:ser>
        <c:dLbls>
          <c:showLegendKey val="0"/>
          <c:showVal val="0"/>
          <c:showCatName val="0"/>
          <c:showSerName val="0"/>
          <c:showPercent val="0"/>
          <c:showBubbleSize val="0"/>
        </c:dLbls>
        <c:axId val="1040708559"/>
        <c:axId val="1040709519"/>
      </c:areaChart>
      <c:catAx>
        <c:axId val="1040708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0709519"/>
        <c:crosses val="autoZero"/>
        <c:auto val="1"/>
        <c:lblAlgn val="ctr"/>
        <c:lblOffset val="100"/>
        <c:noMultiLvlLbl val="0"/>
      </c:catAx>
      <c:valAx>
        <c:axId val="1040709519"/>
        <c:scaling>
          <c:orientation val="minMax"/>
        </c:scaling>
        <c:delete val="1"/>
        <c:axPos val="l"/>
        <c:numFmt formatCode="General" sourceLinked="1"/>
        <c:majorTickMark val="none"/>
        <c:minorTickMark val="none"/>
        <c:tickLblPos val="nextTo"/>
        <c:crossAx val="10407085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[Healthcare_final.xlsx]MTD_Revenue!PivotTable6</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MTD_REVENUE</a:t>
            </a:r>
          </a:p>
        </c:rich>
      </c:tx>
      <c:layout>
        <c:manualLayout>
          <c:xMode val="edge"/>
          <c:yMode val="edge"/>
          <c:x val="0.35549999999999993"/>
          <c:y val="5.5555555555555552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MTD_Revenue!$B$3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MTD_Revenue!$A$4:$A$7</c:f>
              <c:strCache>
                <c:ptCount val="3"/>
                <c:pt idx="0">
                  <c:v>Oct</c:v>
                </c:pt>
                <c:pt idx="1">
                  <c:v>Jan</c:v>
                </c:pt>
                <c:pt idx="2">
                  <c:v>Apr</c:v>
                </c:pt>
              </c:strCache>
            </c:strRef>
          </c:cat>
          <c:val>
            <c:numRef>
              <c:f>MTD_Revenue!$B$4:$B$7</c:f>
              <c:numCache>
                <c:formatCode>General</c:formatCode>
                <c:ptCount val="3"/>
                <c:pt idx="0">
                  <c:v>33804382174</c:v>
                </c:pt>
                <c:pt idx="1">
                  <c:v>33207512328</c:v>
                </c:pt>
                <c:pt idx="2">
                  <c:v>32386849537</c:v>
                </c:pt>
              </c:numCache>
            </c:numRef>
          </c:val>
          <c:smooth val="0"/>
          <c:extLst>
            <c:ext xmlns:c16="http://schemas.microsoft.com/office/drawing/2014/chart" uri="{C3380CC4-5D6E-409C-BE32-E72D297353CC}">
              <c16:uniqueId val="{00000000-0D54-4600-BE86-3BCC1A7DFF08}"/>
            </c:ext>
          </c:extLst>
        </c:ser>
        <c:dLbls>
          <c:showLegendKey val="0"/>
          <c:showVal val="0"/>
          <c:showCatName val="0"/>
          <c:showSerName val="0"/>
          <c:showPercent val="0"/>
          <c:showBubbleSize val="0"/>
        </c:dLbls>
        <c:marker val="1"/>
        <c:smooth val="0"/>
        <c:axId val="1529261311"/>
        <c:axId val="1529241631"/>
      </c:lineChart>
      <c:catAx>
        <c:axId val="15292613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29241631"/>
        <c:crosses val="autoZero"/>
        <c:auto val="1"/>
        <c:lblAlgn val="ctr"/>
        <c:lblOffset val="100"/>
        <c:noMultiLvlLbl val="0"/>
      </c:catAx>
      <c:valAx>
        <c:axId val="1529241631"/>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52926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[Healthcare_final.xlsx]Avalible_Beds!PivotTable7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HOSPITAL_AVL_BEDS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Avalible_Beds!$B$3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Avalible_Beds!$A$4:$A$11</c:f>
              <c:strCache>
                <c:ptCount val="7"/>
                <c:pt idx="0">
                  <c:v>FAIRVIEW DEVELOPMENTAL CENTER</c:v>
                </c:pt>
                <c:pt idx="1">
                  <c:v>ATASCADERO STATE HOSPITAL</c:v>
                </c:pt>
                <c:pt idx="2">
                  <c:v>NAPA STATE HOSPITAL</c:v>
                </c:pt>
                <c:pt idx="3">
                  <c:v>COALINGA STATE HOSPITAL</c:v>
                </c:pt>
                <c:pt idx="4">
                  <c:v>PATTON STATE HOSPITAL</c:v>
                </c:pt>
                <c:pt idx="5">
                  <c:v>KAISER FOUNDATION NORTHERN REGION</c:v>
                </c:pt>
                <c:pt idx="6">
                  <c:v>KAISER FOUNDATION SOUTHERN REGION</c:v>
                </c:pt>
              </c:strCache>
            </c:strRef>
          </c:cat>
          <c:val>
            <c:numRef>
              <c:f>Avalible_Beds!$B$4:$B$11</c:f>
              <c:numCache>
                <c:formatCode>General</c:formatCode>
                <c:ptCount val="7"/>
                <c:pt idx="0">
                  <c:v>3258</c:v>
                </c:pt>
                <c:pt idx="1">
                  <c:v>3549</c:v>
                </c:pt>
                <c:pt idx="2">
                  <c:v>3943</c:v>
                </c:pt>
                <c:pt idx="3">
                  <c:v>3960</c:v>
                </c:pt>
                <c:pt idx="4">
                  <c:v>4550</c:v>
                </c:pt>
                <c:pt idx="5">
                  <c:v>12222</c:v>
                </c:pt>
                <c:pt idx="6">
                  <c:v>12417</c:v>
                </c:pt>
              </c:numCache>
            </c:numRef>
          </c:val>
          <c:extLst>
            <c:ext xmlns:c16="http://schemas.microsoft.com/office/drawing/2014/chart" uri="{C3380CC4-5D6E-409C-BE32-E72D297353CC}">
              <c16:uniqueId val="{00000000-EFA3-4D5D-A03D-80AD65D4106C}"/>
            </c:ext>
          </c:extLst>
        </c:ser>
        <c:dLbls>
          <c:showLegendKey val="0"/>
          <c:showVal val="1"/>
          <c:showCatName val="0"/>
          <c:showSerName val="0"/>
          <c:showPercent val="0"/>
          <c:showBubbleSize val="0"/>
        </c:dLbls>
        <c:gapWidth val="115"/>
        <c:overlap val="-20"/>
        <c:axId val="1529246911"/>
        <c:axId val="1529258911"/>
      </c:barChart>
      <c:catAx>
        <c:axId val="152924691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258911"/>
        <c:crosses val="autoZero"/>
        <c:auto val="0"/>
        <c:lblAlgn val="ctr"/>
        <c:lblOffset val="100"/>
        <c:noMultiLvlLbl val="0"/>
      </c:catAx>
      <c:valAx>
        <c:axId val="1529258911"/>
        <c:scaling>
          <c:orientation val="minMax"/>
        </c:scaling>
        <c:delete val="1"/>
        <c:axPos val="b"/>
        <c:numFmt formatCode="General" sourceLinked="1"/>
        <c:majorTickMark val="none"/>
        <c:minorTickMark val="none"/>
        <c:tickLblPos val="nextTo"/>
        <c:crossAx val="1529246911"/>
        <c:crossesAt val="1"/>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[Healthcare_final.xlsx]NP_Revenue_Trend!PivotTable8</c:name>
    <c:fmtId val="0"/>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c:spPr>
        <c:dLbl>
          <c:idx val="0"/>
          <c:layout>
            <c:manualLayout>
              <c:x val="-2.2220414262006678E-2"/>
              <c:y val="-0.28244443208904502"/>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c:spPr>
        <c:dLbl>
          <c:idx val="0"/>
          <c:layout>
            <c:manualLayout>
              <c:x val="5.8328587437767546E-2"/>
              <c:y val="-0.10477777319432313"/>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c:spPr>
        <c:dLbl>
          <c:idx val="0"/>
          <c:layout>
            <c:manualLayout>
              <c:x val="3.6108173175760851E-2"/>
              <c:y val="-0.20499999103237135"/>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c:spPr>
        <c:dLbl>
          <c:idx val="0"/>
          <c:layout>
            <c:manualLayout>
              <c:x val="-3.0552850905394398E-2"/>
              <c:y val="-0.14122221604452248"/>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c:spPr>
        <c:dLbl>
          <c:idx val="0"/>
          <c:layout>
            <c:manualLayout>
              <c:x val="-5.5548848606368859E-3"/>
              <c:y val="-8.6555551769223457E-2"/>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c:spPr>
        <c:dLbl>
          <c:idx val="0"/>
          <c:layout>
            <c:manualLayout>
              <c:x val="-5.277282775767151E-2"/>
              <c:y val="-0.20044443567609646"/>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c:spPr>
        <c:dLbl>
          <c:idx val="0"/>
          <c:layout>
            <c:manualLayout>
              <c:x val="-0.14443247399817863"/>
              <c:y val="-0.14577777140079745"/>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c:spPr>
        <c:dLbl>
          <c:idx val="0"/>
          <c:layout>
            <c:manualLayout>
              <c:x val="-0.10832386341268821"/>
              <c:y val="-0.26877776602022024"/>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c:spPr>
        <c:dLbl>
          <c:idx val="0"/>
          <c:layout>
            <c:manualLayout>
              <c:x val="-0.21942659083731586"/>
              <c:y val="-0.23688887852629581"/>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c:spPr>
        <c:dLbl>
          <c:idx val="0"/>
          <c:layout>
            <c:manualLayout>
              <c:x val="-0.15832045161679759"/>
              <c:y val="-7.7444441056673613E-2"/>
            </c:manualLayout>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NP_Revenue_Trend!$B$3</c:f>
              <c:strCache>
                <c:ptCount val="1"/>
                <c:pt idx="0">
                  <c:v>Total</c:v>
                </c:pt>
              </c:strCache>
            </c:strRef>
          </c:tx>
          <c:spPr>
            <a:solidFill>
              <a:schemeClr val="accent1">
                <a:alpha val="88000"/>
              </a:schemeClr>
            </a:solidFill>
            <a:ln>
              <a:solidFill>
                <a:schemeClr val="accent1">
                  <a:lumMod val="50000"/>
                </a:schemeClr>
              </a:solidFill>
            </a:ln>
            <a:effectLst/>
          </c:spPr>
          <c:invertIfNegative val="0"/>
          <c:dPt>
            <c:idx val="0"/>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B-CCC6-4A1D-B6F6-4C0AE9B9C7D9}"/>
              </c:ext>
            </c:extLst>
          </c:dPt>
          <c:dPt>
            <c:idx val="1"/>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A-CCC6-4A1D-B6F6-4C0AE9B9C7D9}"/>
              </c:ext>
            </c:extLst>
          </c:dPt>
          <c:dPt>
            <c:idx val="2"/>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9-CCC6-4A1D-B6F6-4C0AE9B9C7D9}"/>
              </c:ext>
            </c:extLst>
          </c:dPt>
          <c:dPt>
            <c:idx val="3"/>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8-CCC6-4A1D-B6F6-4C0AE9B9C7D9}"/>
              </c:ext>
            </c:extLst>
          </c:dPt>
          <c:dPt>
            <c:idx val="4"/>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7-CCC6-4A1D-B6F6-4C0AE9B9C7D9}"/>
              </c:ext>
            </c:extLst>
          </c:dPt>
          <c:dPt>
            <c:idx val="5"/>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6-CCC6-4A1D-B6F6-4C0AE9B9C7D9}"/>
              </c:ext>
            </c:extLst>
          </c:dPt>
          <c:dPt>
            <c:idx val="6"/>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5-CCC6-4A1D-B6F6-4C0AE9B9C7D9}"/>
              </c:ext>
            </c:extLst>
          </c:dPt>
          <c:dPt>
            <c:idx val="7"/>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2-CCC6-4A1D-B6F6-4C0AE9B9C7D9}"/>
              </c:ext>
            </c:extLst>
          </c:dPt>
          <c:dPt>
            <c:idx val="8"/>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4-CCC6-4A1D-B6F6-4C0AE9B9C7D9}"/>
              </c:ext>
            </c:extLst>
          </c:dPt>
          <c:dPt>
            <c:idx val="9"/>
            <c:invertIfNegative val="0"/>
            <c:bubble3D val="0"/>
            <c:spPr>
              <a:solidFill>
                <a:schemeClr val="accent1">
                  <a:alpha val="88000"/>
                </a:schemeClr>
              </a:solidFill>
              <a:ln>
                <a:solidFill>
                  <a:schemeClr val="accent1">
                    <a:lumMod val="50000"/>
                  </a:schemeClr>
                </a:solidFill>
              </a:ln>
              <a:effectLst/>
            </c:spPr>
            <c:extLst>
              <c:ext xmlns:c16="http://schemas.microsoft.com/office/drawing/2014/chart" uri="{C3380CC4-5D6E-409C-BE32-E72D297353CC}">
                <c16:uniqueId val="{00000003-CCC6-4A1D-B6F6-4C0AE9B9C7D9}"/>
              </c:ext>
            </c:extLst>
          </c:dPt>
          <c:dLbls>
            <c:dLbl>
              <c:idx val="0"/>
              <c:layout>
                <c:manualLayout>
                  <c:x val="-0.15832045161679759"/>
                  <c:y val="-7.7444441056673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CC6-4A1D-B6F6-4C0AE9B9C7D9}"/>
                </c:ext>
              </c:extLst>
            </c:dLbl>
            <c:dLbl>
              <c:idx val="1"/>
              <c:layout>
                <c:manualLayout>
                  <c:x val="-0.21942659083731586"/>
                  <c:y val="-0.236888878526295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CC6-4A1D-B6F6-4C0AE9B9C7D9}"/>
                </c:ext>
              </c:extLst>
            </c:dLbl>
            <c:dLbl>
              <c:idx val="2"/>
              <c:layout>
                <c:manualLayout>
                  <c:x val="-0.10832386341268821"/>
                  <c:y val="-0.268777766020220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CC6-4A1D-B6F6-4C0AE9B9C7D9}"/>
                </c:ext>
              </c:extLst>
            </c:dLbl>
            <c:dLbl>
              <c:idx val="3"/>
              <c:layout>
                <c:manualLayout>
                  <c:x val="-0.14443247399817863"/>
                  <c:y val="-0.145777771400797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CC6-4A1D-B6F6-4C0AE9B9C7D9}"/>
                </c:ext>
              </c:extLst>
            </c:dLbl>
            <c:dLbl>
              <c:idx val="4"/>
              <c:layout>
                <c:manualLayout>
                  <c:x val="-5.277282775767151E-2"/>
                  <c:y val="-0.200444435676096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CC6-4A1D-B6F6-4C0AE9B9C7D9}"/>
                </c:ext>
              </c:extLst>
            </c:dLbl>
            <c:dLbl>
              <c:idx val="5"/>
              <c:layout>
                <c:manualLayout>
                  <c:x val="-5.5548848606368859E-3"/>
                  <c:y val="-8.65555517692234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C6-4A1D-B6F6-4C0AE9B9C7D9}"/>
                </c:ext>
              </c:extLst>
            </c:dLbl>
            <c:dLbl>
              <c:idx val="6"/>
              <c:layout>
                <c:manualLayout>
                  <c:x val="-3.0552850905394398E-2"/>
                  <c:y val="-0.141222216044522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CC6-4A1D-B6F6-4C0AE9B9C7D9}"/>
                </c:ext>
              </c:extLst>
            </c:dLbl>
            <c:dLbl>
              <c:idx val="7"/>
              <c:layout>
                <c:manualLayout>
                  <c:x val="-2.2220414262006678E-2"/>
                  <c:y val="-0.28244443208904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C6-4A1D-B6F6-4C0AE9B9C7D9}"/>
                </c:ext>
              </c:extLst>
            </c:dLbl>
            <c:dLbl>
              <c:idx val="8"/>
              <c:layout>
                <c:manualLayout>
                  <c:x val="3.6108173175760851E-2"/>
                  <c:y val="-0.204999991032371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C6-4A1D-B6F6-4C0AE9B9C7D9}"/>
                </c:ext>
              </c:extLst>
            </c:dLbl>
            <c:dLbl>
              <c:idx val="9"/>
              <c:layout>
                <c:manualLayout>
                  <c:x val="5.8328587437767546E-2"/>
                  <c:y val="-0.104777773194323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C6-4A1D-B6F6-4C0AE9B9C7D9}"/>
                </c:ext>
              </c:extLst>
            </c:dLbl>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NP_Revenue_Trend!$A$4:$A$13</c:f>
              <c:strCache>
                <c:ptCount val="10"/>
                <c:pt idx="0">
                  <c:v>Medicare - Traditional</c:v>
                </c:pt>
                <c:pt idx="1">
                  <c:v>Medicare - Managed Care</c:v>
                </c:pt>
                <c:pt idx="2">
                  <c:v>Medi-Cal - Traditional</c:v>
                </c:pt>
                <c:pt idx="3">
                  <c:v>Medi-Cal - Managed Care</c:v>
                </c:pt>
                <c:pt idx="4">
                  <c:v>County Indigent Programs - Trad</c:v>
                </c:pt>
                <c:pt idx="5">
                  <c:v>County Indigent Programs - MC</c:v>
                </c:pt>
                <c:pt idx="6">
                  <c:v>Other Third Parties - Traditional</c:v>
                </c:pt>
                <c:pt idx="7">
                  <c:v>Other Third Parties - MC</c:v>
                </c:pt>
                <c:pt idx="8">
                  <c:v>Other Indigent</c:v>
                </c:pt>
                <c:pt idx="9">
                  <c:v>Other Payers</c:v>
                </c:pt>
              </c:strCache>
            </c:strRef>
          </c:cat>
          <c:val>
            <c:numRef>
              <c:f>NP_Revenue_Trend!$B$4:$B$13</c:f>
              <c:numCache>
                <c:formatCode>General</c:formatCode>
                <c:ptCount val="10"/>
                <c:pt idx="0">
                  <c:v>17181987276</c:v>
                </c:pt>
                <c:pt idx="1">
                  <c:v>10661534793</c:v>
                </c:pt>
                <c:pt idx="2">
                  <c:v>13425764373</c:v>
                </c:pt>
                <c:pt idx="3">
                  <c:v>12598174519</c:v>
                </c:pt>
                <c:pt idx="4">
                  <c:v>285151091</c:v>
                </c:pt>
                <c:pt idx="5">
                  <c:v>41858437</c:v>
                </c:pt>
                <c:pt idx="6">
                  <c:v>4579777885</c:v>
                </c:pt>
                <c:pt idx="7">
                  <c:v>39078788434</c:v>
                </c:pt>
                <c:pt idx="8">
                  <c:v>230382217</c:v>
                </c:pt>
                <c:pt idx="9">
                  <c:v>1315325014</c:v>
                </c:pt>
              </c:numCache>
            </c:numRef>
          </c:val>
          <c:extLst>
            <c:ext xmlns:c16="http://schemas.microsoft.com/office/drawing/2014/chart" uri="{C3380CC4-5D6E-409C-BE32-E72D297353CC}">
              <c16:uniqueId val="{00000000-CCC6-4A1D-B6F6-4C0AE9B9C7D9}"/>
            </c:ext>
          </c:extLst>
        </c:ser>
        <c:dLbls>
          <c:showLegendKey val="0"/>
          <c:showVal val="1"/>
          <c:showCatName val="0"/>
          <c:showSerName val="0"/>
          <c:showPercent val="0"/>
          <c:showBubbleSize val="0"/>
        </c:dLbls>
        <c:gapWidth val="84"/>
        <c:overlap val="100"/>
        <c:axId val="1575252447"/>
        <c:axId val="1575255327"/>
      </c:barChart>
      <c:catAx>
        <c:axId val="1575252447"/>
        <c:scaling>
          <c:orientation val="maxMin"/>
        </c:scaling>
        <c:delete val="0"/>
        <c:axPos val="b"/>
        <c:numFmt formatCode="General" sourceLinked="1"/>
        <c:majorTickMark val="in"/>
        <c:minorTickMark val="out"/>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75255327"/>
        <c:crosses val="autoZero"/>
        <c:auto val="1"/>
        <c:lblAlgn val="ctr"/>
        <c:lblOffset val="100"/>
        <c:noMultiLvlLbl val="0"/>
      </c:catAx>
      <c:valAx>
        <c:axId val="1575255327"/>
        <c:scaling>
          <c:orientation val="minMax"/>
        </c:scaling>
        <c:delete val="1"/>
        <c:axPos val="l"/>
        <c:numFmt formatCode="General" sourceLinked="1"/>
        <c:majorTickMark val="out"/>
        <c:minorTickMark val="none"/>
        <c:tickLblPos val="nextTo"/>
        <c:crossAx val="1575252447"/>
        <c:crosses val="max"/>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4.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11</xdr:col>
      <xdr:colOff>821267</xdr:colOff>
      <xdr:row>31</xdr:row>
      <xdr:rowOff>101599</xdr:rowOff>
    </xdr:from>
    <xdr:to>
      <xdr:col>13</xdr:col>
      <xdr:colOff>897467</xdr:colOff>
      <xdr:row>46</xdr:row>
      <xdr:rowOff>50799</xdr:rowOff>
    </xdr:to>
    <xdr:graphicFrame macro="">
      <xdr:nvGraphicFramePr>
        <xdr:cNvPr id="3" name="Chart 2">
          <a:extLst>
            <a:ext uri="{FF2B5EF4-FFF2-40B4-BE49-F238E27FC236}">
              <a16:creationId xmlns:a16="http://schemas.microsoft.com/office/drawing/2014/main" id="{F4A2B425-9FED-77F3-F107-531B5B9403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194271</xdr:colOff>
      <xdr:row>15</xdr:row>
      <xdr:rowOff>105400</xdr:rowOff>
    </xdr:from>
    <xdr:to>
      <xdr:col>16</xdr:col>
      <xdr:colOff>516163</xdr:colOff>
      <xdr:row>30</xdr:row>
      <xdr:rowOff>107309</xdr:rowOff>
    </xdr:to>
    <xdr:graphicFrame macro="">
      <xdr:nvGraphicFramePr>
        <xdr:cNvPr id="5" name="Chart 4">
          <a:extLst>
            <a:ext uri="{FF2B5EF4-FFF2-40B4-BE49-F238E27FC236}">
              <a16:creationId xmlns:a16="http://schemas.microsoft.com/office/drawing/2014/main" id="{07E1E91F-673C-4B09-8D43-345E76789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520988</xdr:colOff>
      <xdr:row>114</xdr:row>
      <xdr:rowOff>169878</xdr:rowOff>
    </xdr:from>
    <xdr:to>
      <xdr:col>43</xdr:col>
      <xdr:colOff>188497</xdr:colOff>
      <xdr:row>130</xdr:row>
      <xdr:rowOff>1860</xdr:rowOff>
    </xdr:to>
    <xdr:graphicFrame macro="">
      <xdr:nvGraphicFramePr>
        <xdr:cNvPr id="9" name="Chart 8">
          <a:extLst>
            <a:ext uri="{FF2B5EF4-FFF2-40B4-BE49-F238E27FC236}">
              <a16:creationId xmlns:a16="http://schemas.microsoft.com/office/drawing/2014/main" id="{2C560856-BA3B-429B-967E-441B7C7F85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31</xdr:col>
      <xdr:colOff>508000</xdr:colOff>
      <xdr:row>55</xdr:row>
      <xdr:rowOff>13854</xdr:rowOff>
    </xdr:to>
    <xdr:sp macro="" textlink="">
      <xdr:nvSpPr>
        <xdr:cNvPr id="11" name="Shape 55">
          <a:extLst>
            <a:ext uri="{FF2B5EF4-FFF2-40B4-BE49-F238E27FC236}">
              <a16:creationId xmlns:a16="http://schemas.microsoft.com/office/drawing/2014/main" id="{5B00EAFC-79B7-4C9B-88FF-B433F0EDC5C2}"/>
            </a:ext>
          </a:extLst>
        </xdr:cNvPr>
        <xdr:cNvSpPr/>
      </xdr:nvSpPr>
      <xdr:spPr>
        <a:xfrm>
          <a:off x="0" y="0"/>
          <a:ext cx="19405600" cy="9933709"/>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0">
              <a:solidFill>
                <a:schemeClr val="lt1"/>
              </a:solidFill>
              <a:latin typeface="Calibri"/>
              <a:ea typeface="Calibri"/>
              <a:cs typeface="Calibri"/>
              <a:sym typeface="Calibri"/>
            </a:rPr>
            <a:t>`= </a:t>
          </a:r>
          <a:endParaRPr sz="1400" b="0"/>
        </a:p>
      </xdr:txBody>
    </xdr:sp>
    <xdr:clientData/>
  </xdr:twoCellAnchor>
  <xdr:twoCellAnchor>
    <xdr:from>
      <xdr:col>0</xdr:col>
      <xdr:colOff>7618</xdr:colOff>
      <xdr:row>0</xdr:row>
      <xdr:rowOff>0</xdr:rowOff>
    </xdr:from>
    <xdr:to>
      <xdr:col>16</xdr:col>
      <xdr:colOff>499672</xdr:colOff>
      <xdr:row>4</xdr:row>
      <xdr:rowOff>114300</xdr:rowOff>
    </xdr:to>
    <xdr:sp macro="" textlink="">
      <xdr:nvSpPr>
        <xdr:cNvPr id="12" name="Shape 56">
          <a:extLst>
            <a:ext uri="{FF2B5EF4-FFF2-40B4-BE49-F238E27FC236}">
              <a16:creationId xmlns:a16="http://schemas.microsoft.com/office/drawing/2014/main" id="{05C43F23-D217-4293-B0E6-7944A4E15E52}"/>
            </a:ext>
          </a:extLst>
        </xdr:cNvPr>
        <xdr:cNvSpPr/>
      </xdr:nvSpPr>
      <xdr:spPr>
        <a:xfrm>
          <a:off x="7618" y="0"/>
          <a:ext cx="10285628" cy="863808"/>
        </a:xfrm>
        <a:prstGeom prst="roundRect">
          <a:avLst>
            <a:gd name="adj" fmla="val 10000"/>
          </a:avLst>
        </a:prstGeom>
        <a:solidFill>
          <a:schemeClr val="accent1">
            <a:lumMod val="20000"/>
            <a:lumOff val="8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1">
              <a:solidFill>
                <a:schemeClr val="accent1">
                  <a:lumMod val="50000"/>
                </a:schemeClr>
              </a:solidFill>
              <a:latin typeface="Cooper Black" panose="0208090404030B020404" pitchFamily="18" charset="0"/>
              <a:ea typeface="Lato"/>
              <a:cs typeface="Lato"/>
              <a:sym typeface="Lato"/>
            </a:rPr>
            <a:t>HEALTH_CARE</a:t>
          </a:r>
          <a:r>
            <a:rPr lang="en-US" sz="2800" b="1" baseline="0">
              <a:solidFill>
                <a:schemeClr val="accent1">
                  <a:lumMod val="50000"/>
                </a:schemeClr>
              </a:solidFill>
              <a:latin typeface="Cooper Black" panose="0208090404030B020404" pitchFamily="18" charset="0"/>
              <a:ea typeface="Lato"/>
              <a:cs typeface="Lato"/>
              <a:sym typeface="Lato"/>
            </a:rPr>
            <a:t> ANALYST DASHBOARD</a:t>
          </a:r>
          <a:endParaRPr sz="2800" b="1">
            <a:solidFill>
              <a:schemeClr val="accent1">
                <a:lumMod val="50000"/>
              </a:schemeClr>
            </a:solidFill>
            <a:latin typeface="Cooper Black" panose="0208090404030B020404" pitchFamily="18" charset="0"/>
            <a:ea typeface="Lato"/>
            <a:cs typeface="Lato"/>
            <a:sym typeface="Lato"/>
          </a:endParaRPr>
        </a:p>
      </xdr:txBody>
    </xdr:sp>
    <xdr:clientData/>
  </xdr:twoCellAnchor>
  <xdr:twoCellAnchor>
    <xdr:from>
      <xdr:col>116</xdr:col>
      <xdr:colOff>295273</xdr:colOff>
      <xdr:row>69</xdr:row>
      <xdr:rowOff>186531</xdr:rowOff>
    </xdr:from>
    <xdr:to>
      <xdr:col>123</xdr:col>
      <xdr:colOff>296979</xdr:colOff>
      <xdr:row>73</xdr:row>
      <xdr:rowOff>164758</xdr:rowOff>
    </xdr:to>
    <xdr:sp macro="" textlink="">
      <xdr:nvSpPr>
        <xdr:cNvPr id="13" name="Shape 57">
          <a:extLst>
            <a:ext uri="{FF2B5EF4-FFF2-40B4-BE49-F238E27FC236}">
              <a16:creationId xmlns:a16="http://schemas.microsoft.com/office/drawing/2014/main" id="{E30FBE41-BD31-4978-A92F-714F9533C62B}"/>
            </a:ext>
          </a:extLst>
        </xdr:cNvPr>
        <xdr:cNvSpPr/>
      </xdr:nvSpPr>
      <xdr:spPr>
        <a:xfrm>
          <a:off x="70272273" y="13331031"/>
          <a:ext cx="4224456" cy="740227"/>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0</xdr:col>
      <xdr:colOff>61896</xdr:colOff>
      <xdr:row>13</xdr:row>
      <xdr:rowOff>157167</xdr:rowOff>
    </xdr:from>
    <xdr:to>
      <xdr:col>8</xdr:col>
      <xdr:colOff>104384</xdr:colOff>
      <xdr:row>31</xdr:row>
      <xdr:rowOff>104382</xdr:rowOff>
    </xdr:to>
    <xdr:sp macro="" textlink="">
      <xdr:nvSpPr>
        <xdr:cNvPr id="14" name="Shape 58">
          <a:extLst>
            <a:ext uri="{FF2B5EF4-FFF2-40B4-BE49-F238E27FC236}">
              <a16:creationId xmlns:a16="http://schemas.microsoft.com/office/drawing/2014/main" id="{20E95F0A-188F-4A60-A2FE-7F99CB9133C0}"/>
            </a:ext>
          </a:extLst>
        </xdr:cNvPr>
        <xdr:cNvSpPr/>
      </xdr:nvSpPr>
      <xdr:spPr>
        <a:xfrm>
          <a:off x="61896" y="2599742"/>
          <a:ext cx="4885885" cy="3329243"/>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0</xdr:col>
      <xdr:colOff>62264</xdr:colOff>
      <xdr:row>5</xdr:row>
      <xdr:rowOff>12491</xdr:rowOff>
    </xdr:from>
    <xdr:to>
      <xdr:col>5</xdr:col>
      <xdr:colOff>169147</xdr:colOff>
      <xdr:row>8</xdr:row>
      <xdr:rowOff>19359</xdr:rowOff>
    </xdr:to>
    <xdr:sp macro="" textlink="">
      <xdr:nvSpPr>
        <xdr:cNvPr id="15" name="Shape 61">
          <a:extLst>
            <a:ext uri="{FF2B5EF4-FFF2-40B4-BE49-F238E27FC236}">
              <a16:creationId xmlns:a16="http://schemas.microsoft.com/office/drawing/2014/main" id="{720BED2E-D67D-4808-9A50-D42DF942F32F}"/>
            </a:ext>
          </a:extLst>
        </xdr:cNvPr>
        <xdr:cNvSpPr/>
      </xdr:nvSpPr>
      <xdr:spPr>
        <a:xfrm>
          <a:off x="62264" y="949376"/>
          <a:ext cx="3167375" cy="568999"/>
        </a:xfrm>
        <a:prstGeom prst="roundRect">
          <a:avLst>
            <a:gd name="adj" fmla="val 6048"/>
          </a:avLst>
        </a:prstGeom>
        <a:solidFill>
          <a:schemeClr val="accent1">
            <a:lumMod val="20000"/>
            <a:lumOff val="8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a:latin typeface="Aptos Black" panose="020B0004020202020204" pitchFamily="34" charset="0"/>
            </a:rPr>
            <a:t>TOTAL_PATIENTS</a:t>
          </a:r>
        </a:p>
      </xdr:txBody>
    </xdr:sp>
    <xdr:clientData/>
  </xdr:twoCellAnchor>
  <xdr:twoCellAnchor>
    <xdr:from>
      <xdr:col>122</xdr:col>
      <xdr:colOff>371475</xdr:colOff>
      <xdr:row>92</xdr:row>
      <xdr:rowOff>15320</xdr:rowOff>
    </xdr:from>
    <xdr:to>
      <xdr:col>126</xdr:col>
      <xdr:colOff>42068</xdr:colOff>
      <xdr:row>97</xdr:row>
      <xdr:rowOff>79510</xdr:rowOff>
    </xdr:to>
    <xdr:sp macro="" textlink="">
      <xdr:nvSpPr>
        <xdr:cNvPr id="16" name="Shape 62">
          <a:extLst>
            <a:ext uri="{FF2B5EF4-FFF2-40B4-BE49-F238E27FC236}">
              <a16:creationId xmlns:a16="http://schemas.microsoft.com/office/drawing/2014/main" id="{926EBCCA-B943-41EB-8B99-563496764229}"/>
            </a:ext>
          </a:extLst>
        </xdr:cNvPr>
        <xdr:cNvSpPr/>
      </xdr:nvSpPr>
      <xdr:spPr>
        <a:xfrm>
          <a:off x="73967975" y="17541320"/>
          <a:ext cx="2083593" cy="1016690"/>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111</xdr:col>
      <xdr:colOff>595788</xdr:colOff>
      <xdr:row>91</xdr:row>
      <xdr:rowOff>118188</xdr:rowOff>
    </xdr:from>
    <xdr:to>
      <xdr:col>116</xdr:col>
      <xdr:colOff>234315</xdr:colOff>
      <xdr:row>96</xdr:row>
      <xdr:rowOff>174760</xdr:rowOff>
    </xdr:to>
    <xdr:sp macro="" textlink="">
      <xdr:nvSpPr>
        <xdr:cNvPr id="17" name="Shape 63">
          <a:extLst>
            <a:ext uri="{FF2B5EF4-FFF2-40B4-BE49-F238E27FC236}">
              <a16:creationId xmlns:a16="http://schemas.microsoft.com/office/drawing/2014/main" id="{77E4DFFB-73AA-44C7-AC7B-F5936FA9A396}"/>
            </a:ext>
          </a:extLst>
        </xdr:cNvPr>
        <xdr:cNvSpPr/>
      </xdr:nvSpPr>
      <xdr:spPr>
        <a:xfrm>
          <a:off x="67556538" y="17453688"/>
          <a:ext cx="2654777" cy="1009072"/>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113</xdr:col>
      <xdr:colOff>220979</xdr:colOff>
      <xdr:row>18</xdr:row>
      <xdr:rowOff>174069</xdr:rowOff>
    </xdr:from>
    <xdr:to>
      <xdr:col>116</xdr:col>
      <xdr:colOff>304323</xdr:colOff>
      <xdr:row>24</xdr:row>
      <xdr:rowOff>40140</xdr:rowOff>
    </xdr:to>
    <xdr:sp macro="" textlink="">
      <xdr:nvSpPr>
        <xdr:cNvPr id="18" name="Shape 64">
          <a:extLst>
            <a:ext uri="{FF2B5EF4-FFF2-40B4-BE49-F238E27FC236}">
              <a16:creationId xmlns:a16="http://schemas.microsoft.com/office/drawing/2014/main" id="{27E2C91B-3AF8-41C1-81E3-D5AFD99D5C69}"/>
            </a:ext>
          </a:extLst>
        </xdr:cNvPr>
        <xdr:cNvSpPr/>
      </xdr:nvSpPr>
      <xdr:spPr>
        <a:xfrm>
          <a:off x="68388229" y="3603069"/>
          <a:ext cx="1893094" cy="1009071"/>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99</xdr:col>
      <xdr:colOff>266699</xdr:colOff>
      <xdr:row>48</xdr:row>
      <xdr:rowOff>26963</xdr:rowOff>
    </xdr:from>
    <xdr:to>
      <xdr:col>110</xdr:col>
      <xdr:colOff>460531</xdr:colOff>
      <xdr:row>64</xdr:row>
      <xdr:rowOff>145550</xdr:rowOff>
    </xdr:to>
    <xdr:sp macro="" textlink="">
      <xdr:nvSpPr>
        <xdr:cNvPr id="19" name="Shape 66">
          <a:extLst>
            <a:ext uri="{FF2B5EF4-FFF2-40B4-BE49-F238E27FC236}">
              <a16:creationId xmlns:a16="http://schemas.microsoft.com/office/drawing/2014/main" id="{E2E4774A-74B6-478D-86FC-F309F4B7B388}"/>
            </a:ext>
          </a:extLst>
        </xdr:cNvPr>
        <xdr:cNvSpPr/>
      </xdr:nvSpPr>
      <xdr:spPr>
        <a:xfrm>
          <a:off x="59988449" y="9170963"/>
          <a:ext cx="6829582" cy="3166587"/>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74</xdr:col>
      <xdr:colOff>48569</xdr:colOff>
      <xdr:row>119</xdr:row>
      <xdr:rowOff>131371</xdr:rowOff>
    </xdr:from>
    <xdr:to>
      <xdr:col>80</xdr:col>
      <xdr:colOff>510540</xdr:colOff>
      <xdr:row>133</xdr:row>
      <xdr:rowOff>150153</xdr:rowOff>
    </xdr:to>
    <xdr:sp macro="" textlink="">
      <xdr:nvSpPr>
        <xdr:cNvPr id="20" name="Shape 69">
          <a:extLst>
            <a:ext uri="{FF2B5EF4-FFF2-40B4-BE49-F238E27FC236}">
              <a16:creationId xmlns:a16="http://schemas.microsoft.com/office/drawing/2014/main" id="{86038700-E606-4AB6-B115-C662F4F8B159}"/>
            </a:ext>
          </a:extLst>
        </xdr:cNvPr>
        <xdr:cNvSpPr/>
      </xdr:nvSpPr>
      <xdr:spPr>
        <a:xfrm>
          <a:off x="44689069" y="22800871"/>
          <a:ext cx="4081471" cy="2685782"/>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114</xdr:col>
      <xdr:colOff>54235</xdr:colOff>
      <xdr:row>34</xdr:row>
      <xdr:rowOff>104377</xdr:rowOff>
    </xdr:from>
    <xdr:to>
      <xdr:col>119</xdr:col>
      <xdr:colOff>428941</xdr:colOff>
      <xdr:row>48</xdr:row>
      <xdr:rowOff>142532</xdr:rowOff>
    </xdr:to>
    <xdr:sp macro="" textlink="">
      <xdr:nvSpPr>
        <xdr:cNvPr id="21" name="Shape 71">
          <a:extLst>
            <a:ext uri="{FF2B5EF4-FFF2-40B4-BE49-F238E27FC236}">
              <a16:creationId xmlns:a16="http://schemas.microsoft.com/office/drawing/2014/main" id="{F2DB4136-4B7C-418A-83F9-A5325CCB3C30}"/>
            </a:ext>
          </a:extLst>
        </xdr:cNvPr>
        <xdr:cNvSpPr/>
      </xdr:nvSpPr>
      <xdr:spPr>
        <a:xfrm>
          <a:off x="68824735" y="6581377"/>
          <a:ext cx="3390956" cy="2705155"/>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101</xdr:col>
      <xdr:colOff>79374</xdr:colOff>
      <xdr:row>93</xdr:row>
      <xdr:rowOff>122213</xdr:rowOff>
    </xdr:from>
    <xdr:to>
      <xdr:col>105</xdr:col>
      <xdr:colOff>435450</xdr:colOff>
      <xdr:row>110</xdr:row>
      <xdr:rowOff>42680</xdr:rowOff>
    </xdr:to>
    <xdr:sp macro="" textlink="">
      <xdr:nvSpPr>
        <xdr:cNvPr id="22" name="Shape 75">
          <a:extLst>
            <a:ext uri="{FF2B5EF4-FFF2-40B4-BE49-F238E27FC236}">
              <a16:creationId xmlns:a16="http://schemas.microsoft.com/office/drawing/2014/main" id="{98A8F84D-F127-4761-A9CE-EEE315AC833B}"/>
            </a:ext>
          </a:extLst>
        </xdr:cNvPr>
        <xdr:cNvSpPr/>
      </xdr:nvSpPr>
      <xdr:spPr>
        <a:xfrm>
          <a:off x="61007624" y="17838713"/>
          <a:ext cx="2769076" cy="3158967"/>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98</xdr:col>
      <xdr:colOff>290988</xdr:colOff>
      <xdr:row>71</xdr:row>
      <xdr:rowOff>58068</xdr:rowOff>
    </xdr:from>
    <xdr:to>
      <xdr:col>107</xdr:col>
      <xdr:colOff>541018</xdr:colOff>
      <xdr:row>86</xdr:row>
      <xdr:rowOff>174281</xdr:rowOff>
    </xdr:to>
    <xdr:sp macro="" textlink="">
      <xdr:nvSpPr>
        <xdr:cNvPr id="23" name="Shape 77">
          <a:extLst>
            <a:ext uri="{FF2B5EF4-FFF2-40B4-BE49-F238E27FC236}">
              <a16:creationId xmlns:a16="http://schemas.microsoft.com/office/drawing/2014/main" id="{DEA3A627-6CF4-42EC-9068-026E874ED8E6}"/>
            </a:ext>
          </a:extLst>
        </xdr:cNvPr>
        <xdr:cNvSpPr/>
      </xdr:nvSpPr>
      <xdr:spPr>
        <a:xfrm>
          <a:off x="59409488" y="13583568"/>
          <a:ext cx="5679280" cy="2973713"/>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0</xdr:col>
      <xdr:colOff>62459</xdr:colOff>
      <xdr:row>8</xdr:row>
      <xdr:rowOff>60960</xdr:rowOff>
    </xdr:from>
    <xdr:to>
      <xdr:col>5</xdr:col>
      <xdr:colOff>177800</xdr:colOff>
      <xdr:row>12</xdr:row>
      <xdr:rowOff>167640</xdr:rowOff>
    </xdr:to>
    <xdr:sp macro="" textlink="KPIS!J21">
      <xdr:nvSpPr>
        <xdr:cNvPr id="10" name="Shape 60">
          <a:extLst>
            <a:ext uri="{FF2B5EF4-FFF2-40B4-BE49-F238E27FC236}">
              <a16:creationId xmlns:a16="http://schemas.microsoft.com/office/drawing/2014/main" id="{63710C7D-30A2-4DD1-83B3-8F6C41964452}"/>
            </a:ext>
          </a:extLst>
        </xdr:cNvPr>
        <xdr:cNvSpPr/>
      </xdr:nvSpPr>
      <xdr:spPr>
        <a:xfrm>
          <a:off x="62459" y="1524000"/>
          <a:ext cx="3163341" cy="838200"/>
        </a:xfrm>
        <a:prstGeom prst="roundRect">
          <a:avLst>
            <a:gd name="adj" fmla="val 6048"/>
          </a:avLst>
        </a:prstGeom>
        <a:solidFill>
          <a:schemeClr val="bg2">
            <a:lumMod val="9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C8007EF4-53DA-46D5-8DD7-4888E553C0B7}" type="TxLink">
            <a:rPr lang="en-US" sz="2400" b="1" i="0" u="none" strike="noStrike">
              <a:solidFill>
                <a:srgbClr val="000000"/>
              </a:solidFill>
              <a:latin typeface="Aptos Narrow"/>
            </a:rPr>
            <a:pPr marL="0" lvl="0" indent="0" algn="ctr" rtl="0">
              <a:spcBef>
                <a:spcPts val="0"/>
              </a:spcBef>
              <a:spcAft>
                <a:spcPts val="0"/>
              </a:spcAft>
              <a:buNone/>
            </a:pPr>
            <a:t>48.2 M</a:t>
          </a:fld>
          <a:endParaRPr sz="2400" b="1" u="none"/>
        </a:p>
      </xdr:txBody>
    </xdr:sp>
    <xdr:clientData/>
  </xdr:twoCellAnchor>
  <xdr:twoCellAnchor>
    <xdr:from>
      <xdr:col>15</xdr:col>
      <xdr:colOff>586313</xdr:colOff>
      <xdr:row>8</xdr:row>
      <xdr:rowOff>53180</xdr:rowOff>
    </xdr:from>
    <xdr:to>
      <xdr:col>21</xdr:col>
      <xdr:colOff>43543</xdr:colOff>
      <xdr:row>12</xdr:row>
      <xdr:rowOff>153113</xdr:rowOff>
    </xdr:to>
    <xdr:sp macro="" textlink="KPIS!J7">
      <xdr:nvSpPr>
        <xdr:cNvPr id="24" name="Shape 60">
          <a:extLst>
            <a:ext uri="{FF2B5EF4-FFF2-40B4-BE49-F238E27FC236}">
              <a16:creationId xmlns:a16="http://schemas.microsoft.com/office/drawing/2014/main" id="{4587BF45-C2D6-4B98-B197-D683288E8512}"/>
            </a:ext>
          </a:extLst>
        </xdr:cNvPr>
        <xdr:cNvSpPr/>
      </xdr:nvSpPr>
      <xdr:spPr>
        <a:xfrm>
          <a:off x="9730313" y="1533637"/>
          <a:ext cx="3114830" cy="840162"/>
        </a:xfrm>
        <a:prstGeom prst="roundRect">
          <a:avLst>
            <a:gd name="adj" fmla="val 6048"/>
          </a:avLst>
        </a:prstGeom>
        <a:solidFill>
          <a:schemeClr val="bg2">
            <a:lumMod val="9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01E1DA7F-E86B-40DB-A6A9-0FA19056D101}" type="TxLink">
            <a:rPr lang="en-US" sz="2400" b="1" i="0" u="sng" strike="noStrike">
              <a:solidFill>
                <a:srgbClr val="000000"/>
              </a:solidFill>
              <a:latin typeface="Aptos Narrow"/>
            </a:rPr>
            <a:pPr marL="0" lvl="0" indent="0" algn="ctr" rtl="0">
              <a:spcBef>
                <a:spcPts val="0"/>
              </a:spcBef>
              <a:spcAft>
                <a:spcPts val="0"/>
              </a:spcAft>
              <a:buNone/>
            </a:pPr>
            <a:t>2.9 M</a:t>
          </a:fld>
          <a:endParaRPr sz="2400" b="1" u="sng"/>
        </a:p>
      </xdr:txBody>
    </xdr:sp>
    <xdr:clientData/>
  </xdr:twoCellAnchor>
  <xdr:twoCellAnchor>
    <xdr:from>
      <xdr:col>15</xdr:col>
      <xdr:colOff>582385</xdr:colOff>
      <xdr:row>5</xdr:row>
      <xdr:rowOff>8658</xdr:rowOff>
    </xdr:from>
    <xdr:to>
      <xdr:col>21</xdr:col>
      <xdr:colOff>50312</xdr:colOff>
      <xdr:row>8</xdr:row>
      <xdr:rowOff>32659</xdr:rowOff>
    </xdr:to>
    <xdr:sp macro="" textlink="">
      <xdr:nvSpPr>
        <xdr:cNvPr id="25" name="Shape 61">
          <a:extLst>
            <a:ext uri="{FF2B5EF4-FFF2-40B4-BE49-F238E27FC236}">
              <a16:creationId xmlns:a16="http://schemas.microsoft.com/office/drawing/2014/main" id="{18AB9A99-7031-40D9-9533-6C2A33519EB1}"/>
            </a:ext>
          </a:extLst>
        </xdr:cNvPr>
        <xdr:cNvSpPr/>
      </xdr:nvSpPr>
      <xdr:spPr>
        <a:xfrm>
          <a:off x="9726385" y="933944"/>
          <a:ext cx="3125527" cy="579172"/>
        </a:xfrm>
        <a:prstGeom prst="roundRect">
          <a:avLst>
            <a:gd name="adj" fmla="val 6048"/>
          </a:avLst>
        </a:prstGeom>
        <a:solidFill>
          <a:schemeClr val="accent1">
            <a:lumMod val="20000"/>
            <a:lumOff val="8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a:latin typeface="Aptos Black" panose="020B0004020202020204" pitchFamily="34" charset="0"/>
            </a:rPr>
            <a:t>TOTAL_DISCHARGE</a:t>
          </a:r>
        </a:p>
      </xdr:txBody>
    </xdr:sp>
    <xdr:clientData/>
  </xdr:twoCellAnchor>
  <xdr:twoCellAnchor>
    <xdr:from>
      <xdr:col>21</xdr:col>
      <xdr:colOff>94022</xdr:colOff>
      <xdr:row>5</xdr:row>
      <xdr:rowOff>22235</xdr:rowOff>
    </xdr:from>
    <xdr:to>
      <xdr:col>26</xdr:col>
      <xdr:colOff>200906</xdr:colOff>
      <xdr:row>8</xdr:row>
      <xdr:rowOff>27731</xdr:rowOff>
    </xdr:to>
    <xdr:sp macro="" textlink="">
      <xdr:nvSpPr>
        <xdr:cNvPr id="26" name="Shape 61">
          <a:extLst>
            <a:ext uri="{FF2B5EF4-FFF2-40B4-BE49-F238E27FC236}">
              <a16:creationId xmlns:a16="http://schemas.microsoft.com/office/drawing/2014/main" id="{F090F18D-E6AF-46A4-94D3-CE32B2E2C624}"/>
            </a:ext>
          </a:extLst>
        </xdr:cNvPr>
        <xdr:cNvSpPr/>
      </xdr:nvSpPr>
      <xdr:spPr>
        <a:xfrm>
          <a:off x="12948088" y="959120"/>
          <a:ext cx="3167375" cy="567627"/>
        </a:xfrm>
        <a:prstGeom prst="roundRect">
          <a:avLst>
            <a:gd name="adj" fmla="val 6048"/>
          </a:avLst>
        </a:prstGeom>
        <a:solidFill>
          <a:schemeClr val="accent1">
            <a:lumMod val="20000"/>
            <a:lumOff val="8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IN" sz="1500" b="1" i="0" u="none" strike="noStrike">
              <a:effectLst/>
              <a:latin typeface="Aptos Black" panose="020B0004020202020204" pitchFamily="34" charset="0"/>
              <a:ea typeface="+mn-ea"/>
              <a:cs typeface="+mn-cs"/>
            </a:rPr>
            <a:t>APPROX</a:t>
          </a:r>
          <a:r>
            <a:rPr lang="en-IN" sz="1500" b="1" i="0" u="none" strike="noStrike" baseline="0">
              <a:effectLst/>
              <a:latin typeface="Aptos Black" panose="020B0004020202020204" pitchFamily="34" charset="0"/>
              <a:ea typeface="+mn-ea"/>
              <a:cs typeface="+mn-cs"/>
            </a:rPr>
            <a:t>_NET REVENUE/PATIENT</a:t>
          </a:r>
          <a:r>
            <a:rPr lang="en-IN" sz="1500" b="1" i="0" u="none" strike="noStrike">
              <a:effectLst/>
              <a:latin typeface="Aptos Black" panose="020B0004020202020204" pitchFamily="34" charset="0"/>
              <a:ea typeface="+mn-ea"/>
              <a:cs typeface="+mn-cs"/>
            </a:rPr>
            <a:t> </a:t>
          </a:r>
          <a:r>
            <a:rPr lang="en-IN" sz="1500" b="1" u="none">
              <a:latin typeface="Aptos Black" panose="020B0004020202020204" pitchFamily="34" charset="0"/>
            </a:rPr>
            <a:t> </a:t>
          </a:r>
          <a:endParaRPr lang="en-US" sz="1500" b="1" u="none">
            <a:latin typeface="Aptos Black" panose="020B0004020202020204" pitchFamily="34" charset="0"/>
          </a:endParaRPr>
        </a:p>
      </xdr:txBody>
    </xdr:sp>
    <xdr:clientData/>
  </xdr:twoCellAnchor>
  <xdr:twoCellAnchor>
    <xdr:from>
      <xdr:col>21</xdr:col>
      <xdr:colOff>103874</xdr:colOff>
      <xdr:row>8</xdr:row>
      <xdr:rowOff>56964</xdr:rowOff>
    </xdr:from>
    <xdr:to>
      <xdr:col>26</xdr:col>
      <xdr:colOff>210485</xdr:colOff>
      <xdr:row>12</xdr:row>
      <xdr:rowOff>162560</xdr:rowOff>
    </xdr:to>
    <xdr:sp macro="" textlink="KPIS!J43">
      <xdr:nvSpPr>
        <xdr:cNvPr id="27" name="Shape 60">
          <a:extLst>
            <a:ext uri="{FF2B5EF4-FFF2-40B4-BE49-F238E27FC236}">
              <a16:creationId xmlns:a16="http://schemas.microsoft.com/office/drawing/2014/main" id="{088E161B-6535-4339-BE7B-78FEBF761442}"/>
            </a:ext>
          </a:extLst>
        </xdr:cNvPr>
        <xdr:cNvSpPr/>
      </xdr:nvSpPr>
      <xdr:spPr>
        <a:xfrm>
          <a:off x="12817792" y="1560087"/>
          <a:ext cx="3133734" cy="857158"/>
        </a:xfrm>
        <a:prstGeom prst="roundRect">
          <a:avLst>
            <a:gd name="adj" fmla="val 6048"/>
          </a:avLst>
        </a:prstGeom>
        <a:solidFill>
          <a:schemeClr val="bg2">
            <a:lumMod val="9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1B9CB193-6E39-42B5-89D8-C311D8F443D6}" type="TxLink">
            <a:rPr lang="en-US" sz="2400" b="1" i="0" u="sng" strike="noStrike">
              <a:solidFill>
                <a:srgbClr val="000000"/>
              </a:solidFill>
              <a:latin typeface="Aptos Narrow"/>
            </a:rPr>
            <a:pPr marL="0" lvl="0" indent="0" algn="ctr" rtl="0">
              <a:spcBef>
                <a:spcPts val="0"/>
              </a:spcBef>
              <a:spcAft>
                <a:spcPts val="0"/>
              </a:spcAft>
              <a:buNone/>
            </a:pPr>
            <a:t>2062.19</a:t>
          </a:fld>
          <a:endParaRPr lang="en-US" sz="2400" b="1" u="sng"/>
        </a:p>
      </xdr:txBody>
    </xdr:sp>
    <xdr:clientData/>
  </xdr:twoCellAnchor>
  <xdr:twoCellAnchor>
    <xdr:from>
      <xdr:col>10</xdr:col>
      <xdr:colOff>397686</xdr:colOff>
      <xdr:row>5</xdr:row>
      <xdr:rowOff>18919</xdr:rowOff>
    </xdr:from>
    <xdr:to>
      <xdr:col>15</xdr:col>
      <xdr:colOff>504569</xdr:colOff>
      <xdr:row>8</xdr:row>
      <xdr:rowOff>16330</xdr:rowOff>
    </xdr:to>
    <xdr:sp macro="" textlink="">
      <xdr:nvSpPr>
        <xdr:cNvPr id="28" name="Shape 61">
          <a:extLst>
            <a:ext uri="{FF2B5EF4-FFF2-40B4-BE49-F238E27FC236}">
              <a16:creationId xmlns:a16="http://schemas.microsoft.com/office/drawing/2014/main" id="{4D5B6670-75EA-4511-ACE3-89A34469F977}"/>
            </a:ext>
          </a:extLst>
        </xdr:cNvPr>
        <xdr:cNvSpPr/>
      </xdr:nvSpPr>
      <xdr:spPr>
        <a:xfrm>
          <a:off x="6493686" y="944205"/>
          <a:ext cx="3154883" cy="552582"/>
        </a:xfrm>
        <a:prstGeom prst="roundRect">
          <a:avLst>
            <a:gd name="adj" fmla="val 6048"/>
          </a:avLst>
        </a:prstGeom>
        <a:solidFill>
          <a:schemeClr val="accent1">
            <a:lumMod val="20000"/>
            <a:lumOff val="8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a:latin typeface="Aptos Black" panose="020B0004020202020204" pitchFamily="34" charset="0"/>
            </a:rPr>
            <a:t>TOTAL_HOSPITALS</a:t>
          </a:r>
        </a:p>
      </xdr:txBody>
    </xdr:sp>
    <xdr:clientData/>
  </xdr:twoCellAnchor>
  <xdr:twoCellAnchor>
    <xdr:from>
      <xdr:col>10</xdr:col>
      <xdr:colOff>397685</xdr:colOff>
      <xdr:row>8</xdr:row>
      <xdr:rowOff>58001</xdr:rowOff>
    </xdr:from>
    <xdr:to>
      <xdr:col>15</xdr:col>
      <xdr:colOff>522514</xdr:colOff>
      <xdr:row>12</xdr:row>
      <xdr:rowOff>155613</xdr:rowOff>
    </xdr:to>
    <xdr:sp macro="" textlink="KPIS!J23">
      <xdr:nvSpPr>
        <xdr:cNvPr id="29" name="Shape 60">
          <a:extLst>
            <a:ext uri="{FF2B5EF4-FFF2-40B4-BE49-F238E27FC236}">
              <a16:creationId xmlns:a16="http://schemas.microsoft.com/office/drawing/2014/main" id="{45315214-1050-4A9F-9A5B-B008273CF50E}"/>
            </a:ext>
          </a:extLst>
        </xdr:cNvPr>
        <xdr:cNvSpPr/>
      </xdr:nvSpPr>
      <xdr:spPr>
        <a:xfrm>
          <a:off x="6493685" y="1538458"/>
          <a:ext cx="3172829" cy="837841"/>
        </a:xfrm>
        <a:prstGeom prst="roundRect">
          <a:avLst>
            <a:gd name="adj" fmla="val 6048"/>
          </a:avLst>
        </a:prstGeom>
        <a:solidFill>
          <a:schemeClr val="bg2">
            <a:lumMod val="9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BC4BF2C0-91B6-4AC1-A6B3-F88C3FA317EF}" type="TxLink">
            <a:rPr lang="en-US" sz="2400" b="1" i="0" u="sng" strike="noStrike">
              <a:solidFill>
                <a:srgbClr val="000000"/>
              </a:solidFill>
              <a:latin typeface="Aptos Narrow"/>
            </a:rPr>
            <a:pPr marL="0" lvl="0" indent="0" algn="ctr" rtl="0">
              <a:spcBef>
                <a:spcPts val="0"/>
              </a:spcBef>
              <a:spcAft>
                <a:spcPts val="0"/>
              </a:spcAft>
              <a:buNone/>
            </a:pPr>
            <a:t>473</a:t>
          </a:fld>
          <a:endParaRPr sz="2400" b="1" i="0" u="sng"/>
        </a:p>
      </xdr:txBody>
    </xdr:sp>
    <xdr:clientData/>
  </xdr:twoCellAnchor>
  <xdr:twoCellAnchor>
    <xdr:from>
      <xdr:col>5</xdr:col>
      <xdr:colOff>239665</xdr:colOff>
      <xdr:row>5</xdr:row>
      <xdr:rowOff>25968</xdr:rowOff>
    </xdr:from>
    <xdr:to>
      <xdr:col>10</xdr:col>
      <xdr:colOff>346548</xdr:colOff>
      <xdr:row>8</xdr:row>
      <xdr:rowOff>46757</xdr:rowOff>
    </xdr:to>
    <xdr:sp macro="" textlink="">
      <xdr:nvSpPr>
        <xdr:cNvPr id="30" name="Shape 61">
          <a:extLst>
            <a:ext uri="{FF2B5EF4-FFF2-40B4-BE49-F238E27FC236}">
              <a16:creationId xmlns:a16="http://schemas.microsoft.com/office/drawing/2014/main" id="{FCB896F6-4EC5-44C5-BE4D-169835EF53DC}"/>
            </a:ext>
          </a:extLst>
        </xdr:cNvPr>
        <xdr:cNvSpPr/>
      </xdr:nvSpPr>
      <xdr:spPr>
        <a:xfrm>
          <a:off x="3300157" y="962853"/>
          <a:ext cx="3167375" cy="582920"/>
        </a:xfrm>
        <a:prstGeom prst="roundRect">
          <a:avLst>
            <a:gd name="adj" fmla="val 6048"/>
          </a:avLst>
        </a:prstGeom>
        <a:solidFill>
          <a:schemeClr val="accent1">
            <a:lumMod val="20000"/>
            <a:lumOff val="8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a:latin typeface="Aptos Black" panose="020B0004020202020204" pitchFamily="34" charset="0"/>
            </a:rPr>
            <a:t>PATIENT_DAYS</a:t>
          </a:r>
        </a:p>
      </xdr:txBody>
    </xdr:sp>
    <xdr:clientData/>
  </xdr:twoCellAnchor>
  <xdr:twoCellAnchor>
    <xdr:from>
      <xdr:col>5</xdr:col>
      <xdr:colOff>229670</xdr:colOff>
      <xdr:row>8</xdr:row>
      <xdr:rowOff>81645</xdr:rowOff>
    </xdr:from>
    <xdr:to>
      <xdr:col>10</xdr:col>
      <xdr:colOff>348074</xdr:colOff>
      <xdr:row>12</xdr:row>
      <xdr:rowOff>179257</xdr:rowOff>
    </xdr:to>
    <xdr:sp macro="" textlink="KPIS!J9">
      <xdr:nvSpPr>
        <xdr:cNvPr id="31" name="Shape 60">
          <a:extLst>
            <a:ext uri="{FF2B5EF4-FFF2-40B4-BE49-F238E27FC236}">
              <a16:creationId xmlns:a16="http://schemas.microsoft.com/office/drawing/2014/main" id="{0E9A2443-6CD2-4FDC-85CD-C52D08D9DBFF}"/>
            </a:ext>
          </a:extLst>
        </xdr:cNvPr>
        <xdr:cNvSpPr/>
      </xdr:nvSpPr>
      <xdr:spPr>
        <a:xfrm>
          <a:off x="3290162" y="1580661"/>
          <a:ext cx="3178896" cy="847121"/>
        </a:xfrm>
        <a:prstGeom prst="roundRect">
          <a:avLst>
            <a:gd name="adj" fmla="val 6048"/>
          </a:avLst>
        </a:prstGeom>
        <a:solidFill>
          <a:schemeClr val="bg2">
            <a:lumMod val="9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50A47156-B119-4EA4-8CB2-7D9E6FD304DC}" type="TxLink">
            <a:rPr lang="en-US" sz="2400" b="1" i="0" u="sng" strike="noStrike">
              <a:solidFill>
                <a:srgbClr val="000000"/>
              </a:solidFill>
              <a:latin typeface="Aptos Narrow"/>
            </a:rPr>
            <a:pPr marL="0" lvl="0" indent="0" algn="ctr" rtl="0">
              <a:spcBef>
                <a:spcPts val="0"/>
              </a:spcBef>
              <a:spcAft>
                <a:spcPts val="0"/>
              </a:spcAft>
              <a:buNone/>
            </a:pPr>
            <a:t>16.9 M</a:t>
          </a:fld>
          <a:endParaRPr sz="2400" b="1" i="0" u="sng"/>
        </a:p>
      </xdr:txBody>
    </xdr:sp>
    <xdr:clientData/>
  </xdr:twoCellAnchor>
  <xdr:twoCellAnchor>
    <xdr:from>
      <xdr:col>26</xdr:col>
      <xdr:colOff>257243</xdr:colOff>
      <xdr:row>5</xdr:row>
      <xdr:rowOff>1875</xdr:rowOff>
    </xdr:from>
    <xdr:to>
      <xdr:col>31</xdr:col>
      <xdr:colOff>364126</xdr:colOff>
      <xdr:row>8</xdr:row>
      <xdr:rowOff>44979</xdr:rowOff>
    </xdr:to>
    <xdr:sp macro="" textlink="">
      <xdr:nvSpPr>
        <xdr:cNvPr id="32" name="Shape 61">
          <a:extLst>
            <a:ext uri="{FF2B5EF4-FFF2-40B4-BE49-F238E27FC236}">
              <a16:creationId xmlns:a16="http://schemas.microsoft.com/office/drawing/2014/main" id="{5FEF2025-FF3C-4AB0-B7F5-56D23ACB6798}"/>
            </a:ext>
          </a:extLst>
        </xdr:cNvPr>
        <xdr:cNvSpPr/>
      </xdr:nvSpPr>
      <xdr:spPr>
        <a:xfrm>
          <a:off x="16106843" y="927161"/>
          <a:ext cx="3154883" cy="598275"/>
        </a:xfrm>
        <a:prstGeom prst="roundRect">
          <a:avLst>
            <a:gd name="adj" fmla="val 6048"/>
          </a:avLst>
        </a:prstGeom>
        <a:solidFill>
          <a:schemeClr val="accent1">
            <a:lumMod val="20000"/>
            <a:lumOff val="8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a:latin typeface="Aptos Black" panose="020B0004020202020204" pitchFamily="34" charset="0"/>
            </a:rPr>
            <a:t>NET_PATIENT_REVENUE</a:t>
          </a:r>
        </a:p>
      </xdr:txBody>
    </xdr:sp>
    <xdr:clientData/>
  </xdr:twoCellAnchor>
  <xdr:twoCellAnchor>
    <xdr:from>
      <xdr:col>26</xdr:col>
      <xdr:colOff>275445</xdr:colOff>
      <xdr:row>8</xdr:row>
      <xdr:rowOff>79324</xdr:rowOff>
    </xdr:from>
    <xdr:to>
      <xdr:col>31</xdr:col>
      <xdr:colOff>381001</xdr:colOff>
      <xdr:row>12</xdr:row>
      <xdr:rowOff>130628</xdr:rowOff>
    </xdr:to>
    <xdr:sp macro="" textlink="KPIS!J13">
      <xdr:nvSpPr>
        <xdr:cNvPr id="33" name="Shape 60">
          <a:extLst>
            <a:ext uri="{FF2B5EF4-FFF2-40B4-BE49-F238E27FC236}">
              <a16:creationId xmlns:a16="http://schemas.microsoft.com/office/drawing/2014/main" id="{190CD893-3B3B-44F1-8C0A-47DAB2D8E435}"/>
            </a:ext>
          </a:extLst>
        </xdr:cNvPr>
        <xdr:cNvSpPr/>
      </xdr:nvSpPr>
      <xdr:spPr>
        <a:xfrm>
          <a:off x="16125045" y="1559781"/>
          <a:ext cx="3153556" cy="791533"/>
        </a:xfrm>
        <a:prstGeom prst="roundRect">
          <a:avLst>
            <a:gd name="adj" fmla="val 6048"/>
          </a:avLst>
        </a:prstGeom>
        <a:solidFill>
          <a:schemeClr val="bg2">
            <a:lumMod val="9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A001EAC5-B0FD-41F3-9DA5-A0982E442097}" type="TxLink">
            <a:rPr lang="en-US" sz="2400" b="1" i="0" u="sng" strike="noStrike">
              <a:solidFill>
                <a:srgbClr val="000000"/>
              </a:solidFill>
              <a:latin typeface="Aptos Narrow"/>
            </a:rPr>
            <a:pPr marL="0" lvl="0" indent="0" algn="ctr" rtl="0">
              <a:spcBef>
                <a:spcPts val="0"/>
              </a:spcBef>
              <a:spcAft>
                <a:spcPts val="0"/>
              </a:spcAft>
              <a:buNone/>
            </a:pPr>
            <a:t>99398.7 M</a:t>
          </a:fld>
          <a:endParaRPr sz="2400" b="1" i="0" u="sng"/>
        </a:p>
      </xdr:txBody>
    </xdr:sp>
    <xdr:clientData/>
  </xdr:twoCellAnchor>
  <xdr:twoCellAnchor>
    <xdr:from>
      <xdr:col>0</xdr:col>
      <xdr:colOff>126019</xdr:colOff>
      <xdr:row>14</xdr:row>
      <xdr:rowOff>56881</xdr:rowOff>
    </xdr:from>
    <xdr:to>
      <xdr:col>8</xdr:col>
      <xdr:colOff>23047</xdr:colOff>
      <xdr:row>30</xdr:row>
      <xdr:rowOff>180448</xdr:rowOff>
    </xdr:to>
    <xdr:graphicFrame macro="">
      <xdr:nvGraphicFramePr>
        <xdr:cNvPr id="34" name="Chart 33">
          <a:extLst>
            <a:ext uri="{FF2B5EF4-FFF2-40B4-BE49-F238E27FC236}">
              <a16:creationId xmlns:a16="http://schemas.microsoft.com/office/drawing/2014/main" id="{B7FCB724-DB67-4540-B16D-7B703E2B9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65</xdr:col>
      <xdr:colOff>128924</xdr:colOff>
      <xdr:row>117</xdr:row>
      <xdr:rowOff>119714</xdr:rowOff>
    </xdr:from>
    <xdr:to>
      <xdr:col>73</xdr:col>
      <xdr:colOff>171412</xdr:colOff>
      <xdr:row>135</xdr:row>
      <xdr:rowOff>38707</xdr:rowOff>
    </xdr:to>
    <xdr:sp macro="" textlink="">
      <xdr:nvSpPr>
        <xdr:cNvPr id="2" name="Shape 58">
          <a:extLst>
            <a:ext uri="{FF2B5EF4-FFF2-40B4-BE49-F238E27FC236}">
              <a16:creationId xmlns:a16="http://schemas.microsoft.com/office/drawing/2014/main" id="{8C35ADE1-BCA1-459D-B957-16CF1E090AD7}"/>
            </a:ext>
          </a:extLst>
        </xdr:cNvPr>
        <xdr:cNvSpPr/>
      </xdr:nvSpPr>
      <xdr:spPr>
        <a:xfrm>
          <a:off x="39340174" y="22408214"/>
          <a:ext cx="4868488" cy="3347993"/>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55</xdr:col>
      <xdr:colOff>454185</xdr:colOff>
      <xdr:row>116</xdr:row>
      <xdr:rowOff>102781</xdr:rowOff>
    </xdr:from>
    <xdr:to>
      <xdr:col>63</xdr:col>
      <xdr:colOff>496673</xdr:colOff>
      <xdr:row>134</xdr:row>
      <xdr:rowOff>607</xdr:rowOff>
    </xdr:to>
    <xdr:sp macro="" textlink="">
      <xdr:nvSpPr>
        <xdr:cNvPr id="35" name="Shape 58">
          <a:extLst>
            <a:ext uri="{FF2B5EF4-FFF2-40B4-BE49-F238E27FC236}">
              <a16:creationId xmlns:a16="http://schemas.microsoft.com/office/drawing/2014/main" id="{B19D22A6-140B-4440-846D-3422FFC46C81}"/>
            </a:ext>
          </a:extLst>
        </xdr:cNvPr>
        <xdr:cNvSpPr/>
      </xdr:nvSpPr>
      <xdr:spPr>
        <a:xfrm>
          <a:off x="33632935" y="22200781"/>
          <a:ext cx="4868488" cy="3326826"/>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46</xdr:col>
      <xdr:colOff>98585</xdr:colOff>
      <xdr:row>115</xdr:row>
      <xdr:rowOff>54098</xdr:rowOff>
    </xdr:from>
    <xdr:to>
      <xdr:col>54</xdr:col>
      <xdr:colOff>141073</xdr:colOff>
      <xdr:row>132</xdr:row>
      <xdr:rowOff>142424</xdr:rowOff>
    </xdr:to>
    <xdr:sp macro="" textlink="">
      <xdr:nvSpPr>
        <xdr:cNvPr id="36" name="Shape 58">
          <a:extLst>
            <a:ext uri="{FF2B5EF4-FFF2-40B4-BE49-F238E27FC236}">
              <a16:creationId xmlns:a16="http://schemas.microsoft.com/office/drawing/2014/main" id="{7AD85747-FA97-40AA-ABD2-6541F6F1F84E}"/>
            </a:ext>
          </a:extLst>
        </xdr:cNvPr>
        <xdr:cNvSpPr/>
      </xdr:nvSpPr>
      <xdr:spPr>
        <a:xfrm>
          <a:off x="27848085" y="21961598"/>
          <a:ext cx="4868488" cy="3326826"/>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18</xdr:col>
      <xdr:colOff>90406</xdr:colOff>
      <xdr:row>13</xdr:row>
      <xdr:rowOff>180399</xdr:rowOff>
    </xdr:from>
    <xdr:to>
      <xdr:col>27</xdr:col>
      <xdr:colOff>568270</xdr:colOff>
      <xdr:row>31</xdr:row>
      <xdr:rowOff>128229</xdr:rowOff>
    </xdr:to>
    <xdr:sp macro="" textlink="">
      <xdr:nvSpPr>
        <xdr:cNvPr id="37" name="Shape 58">
          <a:extLst>
            <a:ext uri="{FF2B5EF4-FFF2-40B4-BE49-F238E27FC236}">
              <a16:creationId xmlns:a16="http://schemas.microsoft.com/office/drawing/2014/main" id="{7D1561FA-4A5E-484A-8BDA-C6D98495BAEA}"/>
            </a:ext>
          </a:extLst>
        </xdr:cNvPr>
        <xdr:cNvSpPr/>
      </xdr:nvSpPr>
      <xdr:spPr>
        <a:xfrm>
          <a:off x="11016711" y="2530975"/>
          <a:ext cx="5941017" cy="3202474"/>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8</xdr:col>
      <xdr:colOff>247315</xdr:colOff>
      <xdr:row>14</xdr:row>
      <xdr:rowOff>13368</xdr:rowOff>
    </xdr:from>
    <xdr:to>
      <xdr:col>17</xdr:col>
      <xdr:colOff>561473</xdr:colOff>
      <xdr:row>31</xdr:row>
      <xdr:rowOff>133684</xdr:rowOff>
    </xdr:to>
    <xdr:sp macro="" textlink="">
      <xdr:nvSpPr>
        <xdr:cNvPr id="39" name="Shape 77">
          <a:extLst>
            <a:ext uri="{FF2B5EF4-FFF2-40B4-BE49-F238E27FC236}">
              <a16:creationId xmlns:a16="http://schemas.microsoft.com/office/drawing/2014/main" id="{22B42BD9-2BC3-4ED0-9F8F-88A01CE224FA}"/>
            </a:ext>
          </a:extLst>
        </xdr:cNvPr>
        <xdr:cNvSpPr/>
      </xdr:nvSpPr>
      <xdr:spPr>
        <a:xfrm>
          <a:off x="5166894" y="2633579"/>
          <a:ext cx="5848684" cy="3302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18</xdr:col>
      <xdr:colOff>112427</xdr:colOff>
      <xdr:row>13</xdr:row>
      <xdr:rowOff>162393</xdr:rowOff>
    </xdr:from>
    <xdr:to>
      <xdr:col>27</xdr:col>
      <xdr:colOff>562131</xdr:colOff>
      <xdr:row>31</xdr:row>
      <xdr:rowOff>99934</xdr:rowOff>
    </xdr:to>
    <xdr:graphicFrame macro="">
      <xdr:nvGraphicFramePr>
        <xdr:cNvPr id="42" name="Chart 41">
          <a:extLst>
            <a:ext uri="{FF2B5EF4-FFF2-40B4-BE49-F238E27FC236}">
              <a16:creationId xmlns:a16="http://schemas.microsoft.com/office/drawing/2014/main" id="{39047D65-F78A-403B-A97A-7AFB4F0CE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51699</xdr:colOff>
      <xdr:row>32</xdr:row>
      <xdr:rowOff>25456</xdr:rowOff>
    </xdr:from>
    <xdr:to>
      <xdr:col>8</xdr:col>
      <xdr:colOff>94185</xdr:colOff>
      <xdr:row>53</xdr:row>
      <xdr:rowOff>141769</xdr:rowOff>
    </xdr:to>
    <xdr:sp macro="" textlink="">
      <xdr:nvSpPr>
        <xdr:cNvPr id="43" name="Shape 58">
          <a:extLst>
            <a:ext uri="{FF2B5EF4-FFF2-40B4-BE49-F238E27FC236}">
              <a16:creationId xmlns:a16="http://schemas.microsoft.com/office/drawing/2014/main" id="{18C5A112-D068-4766-8741-2EEFECE1CDB3}"/>
            </a:ext>
          </a:extLst>
        </xdr:cNvPr>
        <xdr:cNvSpPr/>
      </xdr:nvSpPr>
      <xdr:spPr>
        <a:xfrm>
          <a:off x="51699" y="5979689"/>
          <a:ext cx="4933463" cy="403263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8</xdr:col>
      <xdr:colOff>232736</xdr:colOff>
      <xdr:row>32</xdr:row>
      <xdr:rowOff>60449</xdr:rowOff>
    </xdr:from>
    <xdr:to>
      <xdr:col>17</xdr:col>
      <xdr:colOff>479479</xdr:colOff>
      <xdr:row>53</xdr:row>
      <xdr:rowOff>177210</xdr:rowOff>
    </xdr:to>
    <xdr:sp macro="" textlink="">
      <xdr:nvSpPr>
        <xdr:cNvPr id="44" name="Shape 58">
          <a:extLst>
            <a:ext uri="{FF2B5EF4-FFF2-40B4-BE49-F238E27FC236}">
              <a16:creationId xmlns:a16="http://schemas.microsoft.com/office/drawing/2014/main" id="{E8B19D13-2F0C-4FE5-B341-B8BA6721A65B}"/>
            </a:ext>
          </a:extLst>
        </xdr:cNvPr>
        <xdr:cNvSpPr/>
      </xdr:nvSpPr>
      <xdr:spPr>
        <a:xfrm>
          <a:off x="5123713" y="6014682"/>
          <a:ext cx="5749092" cy="4033086"/>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18</xdr:col>
      <xdr:colOff>127000</xdr:colOff>
      <xdr:row>32</xdr:row>
      <xdr:rowOff>74950</xdr:rowOff>
    </xdr:from>
    <xdr:to>
      <xdr:col>27</xdr:col>
      <xdr:colOff>501570</xdr:colOff>
      <xdr:row>53</xdr:row>
      <xdr:rowOff>162393</xdr:rowOff>
    </xdr:to>
    <xdr:sp macro="" textlink="">
      <xdr:nvSpPr>
        <xdr:cNvPr id="48" name="Shape 58">
          <a:extLst>
            <a:ext uri="{FF2B5EF4-FFF2-40B4-BE49-F238E27FC236}">
              <a16:creationId xmlns:a16="http://schemas.microsoft.com/office/drawing/2014/main" id="{E40D0715-7486-4941-834C-43EDDA3B1A8D}"/>
            </a:ext>
          </a:extLst>
        </xdr:cNvPr>
        <xdr:cNvSpPr/>
      </xdr:nvSpPr>
      <xdr:spPr>
        <a:xfrm>
          <a:off x="11065076" y="5939456"/>
          <a:ext cx="5843608" cy="3945671"/>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8</xdr:col>
      <xdr:colOff>237344</xdr:colOff>
      <xdr:row>14</xdr:row>
      <xdr:rowOff>0</xdr:rowOff>
    </xdr:from>
    <xdr:to>
      <xdr:col>17</xdr:col>
      <xdr:colOff>537148</xdr:colOff>
      <xdr:row>31</xdr:row>
      <xdr:rowOff>99934</xdr:rowOff>
    </xdr:to>
    <xdr:graphicFrame macro="">
      <xdr:nvGraphicFramePr>
        <xdr:cNvPr id="4" name="Chart 3">
          <a:extLst>
            <a:ext uri="{FF2B5EF4-FFF2-40B4-BE49-F238E27FC236}">
              <a16:creationId xmlns:a16="http://schemas.microsoft.com/office/drawing/2014/main" id="{2AB387F3-626F-491C-9C41-1A5980ED3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115747</xdr:colOff>
      <xdr:row>32</xdr:row>
      <xdr:rowOff>139624</xdr:rowOff>
    </xdr:from>
    <xdr:to>
      <xdr:col>27</xdr:col>
      <xdr:colOff>472633</xdr:colOff>
      <xdr:row>53</xdr:row>
      <xdr:rowOff>106101</xdr:rowOff>
    </xdr:to>
    <xdr:graphicFrame macro="">
      <xdr:nvGraphicFramePr>
        <xdr:cNvPr id="6" name="Chart 5">
          <a:extLst>
            <a:ext uri="{FF2B5EF4-FFF2-40B4-BE49-F238E27FC236}">
              <a16:creationId xmlns:a16="http://schemas.microsoft.com/office/drawing/2014/main" id="{F08A4517-D12B-47E7-AAB5-CCCB582DA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294111</xdr:colOff>
      <xdr:row>32</xdr:row>
      <xdr:rowOff>110687</xdr:rowOff>
    </xdr:from>
    <xdr:to>
      <xdr:col>17</xdr:col>
      <xdr:colOff>468996</xdr:colOff>
      <xdr:row>54</xdr:row>
      <xdr:rowOff>2371</xdr:rowOff>
    </xdr:to>
    <xdr:graphicFrame macro="">
      <xdr:nvGraphicFramePr>
        <xdr:cNvPr id="7" name="Chart 6">
          <a:extLst>
            <a:ext uri="{FF2B5EF4-FFF2-40B4-BE49-F238E27FC236}">
              <a16:creationId xmlns:a16="http://schemas.microsoft.com/office/drawing/2014/main" id="{E4A21F39-D95C-4141-9B6E-CC6DB3453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107064</xdr:colOff>
      <xdr:row>32</xdr:row>
      <xdr:rowOff>49967</xdr:rowOff>
    </xdr:from>
    <xdr:to>
      <xdr:col>8</xdr:col>
      <xdr:colOff>62459</xdr:colOff>
      <xdr:row>53</xdr:row>
      <xdr:rowOff>87442</xdr:rowOff>
    </xdr:to>
    <xdr:graphicFrame macro="">
      <xdr:nvGraphicFramePr>
        <xdr:cNvPr id="8" name="Chart 7">
          <a:extLst>
            <a:ext uri="{FF2B5EF4-FFF2-40B4-BE49-F238E27FC236}">
              <a16:creationId xmlns:a16="http://schemas.microsoft.com/office/drawing/2014/main" id="{870F6666-76C8-4356-8906-4C9EC521D3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302712</xdr:colOff>
      <xdr:row>0</xdr:row>
      <xdr:rowOff>0</xdr:rowOff>
    </xdr:from>
    <xdr:to>
      <xdr:col>31</xdr:col>
      <xdr:colOff>302713</xdr:colOff>
      <xdr:row>2</xdr:row>
      <xdr:rowOff>41752</xdr:rowOff>
    </xdr:to>
    <xdr:sp macro="" textlink="">
      <xdr:nvSpPr>
        <xdr:cNvPr id="38" name="Shape 61">
          <a:extLst>
            <a:ext uri="{FF2B5EF4-FFF2-40B4-BE49-F238E27FC236}">
              <a16:creationId xmlns:a16="http://schemas.microsoft.com/office/drawing/2014/main" id="{42363CD2-B79A-4794-8DC9-638B6FE0E4D8}"/>
            </a:ext>
          </a:extLst>
        </xdr:cNvPr>
        <xdr:cNvSpPr/>
      </xdr:nvSpPr>
      <xdr:spPr>
        <a:xfrm>
          <a:off x="16649178" y="0"/>
          <a:ext cx="2421699" cy="417533"/>
        </a:xfrm>
        <a:prstGeom prst="roundRect">
          <a:avLst>
            <a:gd name="adj" fmla="val 6048"/>
          </a:avLst>
        </a:prstGeom>
        <a:solidFill>
          <a:schemeClr val="accent1">
            <a:lumMod val="20000"/>
            <a:lumOff val="8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IN" sz="1500" b="1" i="0" u="none" strike="noStrike">
              <a:effectLst/>
              <a:latin typeface="Aptos Black" panose="020B0004020202020204" pitchFamily="34" charset="0"/>
              <a:ea typeface="+mn-ea"/>
              <a:cs typeface="+mn-cs"/>
            </a:rPr>
            <a:t>TOTAL_OUTPATIENT                         </a:t>
          </a:r>
          <a:r>
            <a:rPr lang="en-IN" sz="1500" b="1" u="none">
              <a:latin typeface="Aptos Black" panose="020B0004020202020204" pitchFamily="34" charset="0"/>
            </a:rPr>
            <a:t> </a:t>
          </a:r>
          <a:endParaRPr lang="en-US" sz="1500" b="1" u="none">
            <a:latin typeface="Aptos Black" panose="020B0004020202020204" pitchFamily="34" charset="0"/>
          </a:endParaRPr>
        </a:p>
      </xdr:txBody>
    </xdr:sp>
    <xdr:clientData/>
  </xdr:twoCellAnchor>
  <xdr:twoCellAnchor>
    <xdr:from>
      <xdr:col>27</xdr:col>
      <xdr:colOff>313149</xdr:colOff>
      <xdr:row>2</xdr:row>
      <xdr:rowOff>62630</xdr:rowOff>
    </xdr:from>
    <xdr:to>
      <xdr:col>31</xdr:col>
      <xdr:colOff>313151</xdr:colOff>
      <xdr:row>4</xdr:row>
      <xdr:rowOff>168821</xdr:rowOff>
    </xdr:to>
    <xdr:sp macro="" textlink="KPIS!J29">
      <xdr:nvSpPr>
        <xdr:cNvPr id="41" name="Shape 60">
          <a:extLst>
            <a:ext uri="{FF2B5EF4-FFF2-40B4-BE49-F238E27FC236}">
              <a16:creationId xmlns:a16="http://schemas.microsoft.com/office/drawing/2014/main" id="{7B3E61E0-209D-4431-B694-D7663BD2DFB6}"/>
            </a:ext>
          </a:extLst>
        </xdr:cNvPr>
        <xdr:cNvSpPr/>
      </xdr:nvSpPr>
      <xdr:spPr>
        <a:xfrm>
          <a:off x="16659615" y="438411"/>
          <a:ext cx="2421700" cy="481972"/>
        </a:xfrm>
        <a:prstGeom prst="roundRect">
          <a:avLst>
            <a:gd name="adj" fmla="val 6048"/>
          </a:avLst>
        </a:prstGeom>
        <a:solidFill>
          <a:schemeClr val="bg2">
            <a:lumMod val="9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0C0747BC-FD6B-474E-9AF7-4FF841DD1542}" type="TxLink">
            <a:rPr lang="en-US" sz="2800" b="1" i="0" u="sng" strike="noStrike">
              <a:solidFill>
                <a:srgbClr val="000000"/>
              </a:solidFill>
              <a:latin typeface="Aptos Narrow"/>
            </a:rPr>
            <a:pPr marL="0" lvl="0" indent="0" algn="ctr" rtl="0">
              <a:spcBef>
                <a:spcPts val="0"/>
              </a:spcBef>
              <a:spcAft>
                <a:spcPts val="0"/>
              </a:spcAft>
              <a:buNone/>
            </a:pPr>
            <a:t>45.3 M</a:t>
          </a:fld>
          <a:endParaRPr sz="2800" b="1" u="sng"/>
        </a:p>
      </xdr:txBody>
    </xdr:sp>
    <xdr:clientData/>
  </xdr:twoCellAnchor>
  <xdr:twoCellAnchor>
    <xdr:from>
      <xdr:col>22</xdr:col>
      <xdr:colOff>292274</xdr:colOff>
      <xdr:row>0</xdr:row>
      <xdr:rowOff>6263</xdr:rowOff>
    </xdr:from>
    <xdr:to>
      <xdr:col>27</xdr:col>
      <xdr:colOff>211617</xdr:colOff>
      <xdr:row>2</xdr:row>
      <xdr:rowOff>48015</xdr:rowOff>
    </xdr:to>
    <xdr:sp macro="" textlink="">
      <xdr:nvSpPr>
        <xdr:cNvPr id="46" name="Shape 61">
          <a:extLst>
            <a:ext uri="{FF2B5EF4-FFF2-40B4-BE49-F238E27FC236}">
              <a16:creationId xmlns:a16="http://schemas.microsoft.com/office/drawing/2014/main" id="{76CE6CCD-8D09-4D3B-AA99-C9A7090DACBB}"/>
            </a:ext>
          </a:extLst>
        </xdr:cNvPr>
        <xdr:cNvSpPr/>
      </xdr:nvSpPr>
      <xdr:spPr>
        <a:xfrm>
          <a:off x="13611616" y="6263"/>
          <a:ext cx="2946467" cy="417533"/>
        </a:xfrm>
        <a:prstGeom prst="roundRect">
          <a:avLst>
            <a:gd name="adj" fmla="val 6048"/>
          </a:avLst>
        </a:prstGeom>
        <a:solidFill>
          <a:schemeClr val="accent1">
            <a:lumMod val="20000"/>
            <a:lumOff val="8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IN" sz="1500" b="1" i="0" u="none" strike="noStrike">
              <a:effectLst/>
              <a:latin typeface="Aptos Black" panose="020B0004020202020204" pitchFamily="34" charset="0"/>
              <a:ea typeface="+mn-ea"/>
              <a:cs typeface="+mn-cs"/>
            </a:rPr>
            <a:t>AVG_STAY_LENGTH                         </a:t>
          </a:r>
          <a:r>
            <a:rPr lang="en-IN" sz="1500" b="1" u="none">
              <a:latin typeface="Aptos Black" panose="020B0004020202020204" pitchFamily="34" charset="0"/>
            </a:rPr>
            <a:t> </a:t>
          </a:r>
          <a:endParaRPr lang="en-US" sz="1500" b="1" u="none">
            <a:latin typeface="Aptos Black" panose="020B0004020202020204" pitchFamily="34" charset="0"/>
          </a:endParaRPr>
        </a:p>
      </xdr:txBody>
    </xdr:sp>
    <xdr:clientData/>
  </xdr:twoCellAnchor>
  <xdr:twoCellAnchor>
    <xdr:from>
      <xdr:col>22</xdr:col>
      <xdr:colOff>281837</xdr:colOff>
      <xdr:row>2</xdr:row>
      <xdr:rowOff>58455</xdr:rowOff>
    </xdr:from>
    <xdr:to>
      <xdr:col>27</xdr:col>
      <xdr:colOff>198329</xdr:colOff>
      <xdr:row>4</xdr:row>
      <xdr:rowOff>164646</xdr:rowOff>
    </xdr:to>
    <xdr:sp macro="" textlink="KPIS!J17">
      <xdr:nvSpPr>
        <xdr:cNvPr id="47" name="Shape 60">
          <a:extLst>
            <a:ext uri="{FF2B5EF4-FFF2-40B4-BE49-F238E27FC236}">
              <a16:creationId xmlns:a16="http://schemas.microsoft.com/office/drawing/2014/main" id="{6B5F50AA-3A7B-4011-A770-03B7121AE2F7}"/>
            </a:ext>
          </a:extLst>
        </xdr:cNvPr>
        <xdr:cNvSpPr/>
      </xdr:nvSpPr>
      <xdr:spPr>
        <a:xfrm>
          <a:off x="13601179" y="434236"/>
          <a:ext cx="2943616" cy="481972"/>
        </a:xfrm>
        <a:prstGeom prst="roundRect">
          <a:avLst>
            <a:gd name="adj" fmla="val 6048"/>
          </a:avLst>
        </a:prstGeom>
        <a:solidFill>
          <a:schemeClr val="bg2">
            <a:lumMod val="9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fld id="{577BD4DE-8028-4B2E-A0F4-EE822F6D0BE0}" type="TxLink">
            <a:rPr lang="en-US" sz="2800" b="1" i="0" u="sng" strike="noStrike">
              <a:solidFill>
                <a:srgbClr val="000000"/>
              </a:solidFill>
              <a:latin typeface="Aptos Narrow"/>
            </a:rPr>
            <a:pPr marL="0" lvl="0" indent="0" algn="ctr" rtl="0">
              <a:spcBef>
                <a:spcPts val="0"/>
              </a:spcBef>
              <a:spcAft>
                <a:spcPts val="0"/>
              </a:spcAft>
              <a:buNone/>
            </a:pPr>
            <a:t>5.83</a:t>
          </a:fld>
          <a:endParaRPr sz="2800" b="1" u="sng"/>
        </a:p>
      </xdr:txBody>
    </xdr:sp>
    <xdr:clientData/>
  </xdr:twoCellAnchor>
  <xdr:twoCellAnchor>
    <xdr:from>
      <xdr:col>16</xdr:col>
      <xdr:colOff>569934</xdr:colOff>
      <xdr:row>0</xdr:row>
      <xdr:rowOff>41753</xdr:rowOff>
    </xdr:from>
    <xdr:to>
      <xdr:col>19</xdr:col>
      <xdr:colOff>104385</xdr:colOff>
      <xdr:row>4</xdr:row>
      <xdr:rowOff>104382</xdr:rowOff>
    </xdr:to>
    <xdr:sp macro="" textlink="">
      <xdr:nvSpPr>
        <xdr:cNvPr id="50" name="Shape 61">
          <a:extLst>
            <a:ext uri="{FF2B5EF4-FFF2-40B4-BE49-F238E27FC236}">
              <a16:creationId xmlns:a16="http://schemas.microsoft.com/office/drawing/2014/main" id="{65AC2267-0CDE-42DF-A839-16A49D10E0BF}"/>
            </a:ext>
          </a:extLst>
        </xdr:cNvPr>
        <xdr:cNvSpPr/>
      </xdr:nvSpPr>
      <xdr:spPr>
        <a:xfrm>
          <a:off x="10256729" y="41753"/>
          <a:ext cx="1350724" cy="814191"/>
        </a:xfrm>
        <a:prstGeom prst="roundRect">
          <a:avLst>
            <a:gd name="adj" fmla="val 6048"/>
          </a:avLst>
        </a:prstGeom>
        <a:solidFill>
          <a:schemeClr val="accent1">
            <a:lumMod val="20000"/>
            <a:lumOff val="80000"/>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IN" sz="1500" b="1" i="0" u="none" strike="noStrike">
              <a:effectLst/>
              <a:latin typeface="Aptos Black" panose="020B0004020202020204" pitchFamily="34" charset="0"/>
              <a:ea typeface="+mn-ea"/>
              <a:cs typeface="+mn-cs"/>
            </a:rPr>
            <a:t>IN</a:t>
          </a:r>
          <a:r>
            <a:rPr lang="en-IN" sz="1500" b="1" i="0" u="none" strike="noStrike" baseline="0">
              <a:effectLst/>
              <a:latin typeface="Aptos Black" panose="020B0004020202020204" pitchFamily="34" charset="0"/>
              <a:ea typeface="+mn-ea"/>
              <a:cs typeface="+mn-cs"/>
            </a:rPr>
            <a:t> / OUT</a:t>
          </a:r>
        </a:p>
        <a:p>
          <a:pPr marL="0" lvl="0" indent="0" algn="ctr" rtl="0">
            <a:spcBef>
              <a:spcPts val="0"/>
            </a:spcBef>
            <a:spcAft>
              <a:spcPts val="0"/>
            </a:spcAft>
            <a:buNone/>
          </a:pPr>
          <a:r>
            <a:rPr lang="en-IN" sz="1500" b="1" i="0" u="none" strike="noStrike" baseline="0">
              <a:effectLst/>
              <a:latin typeface="Aptos Black" panose="020B0004020202020204" pitchFamily="34" charset="0"/>
              <a:ea typeface="+mn-ea"/>
              <a:cs typeface="+mn-cs"/>
            </a:rPr>
            <a:t>PATIENT RATE</a:t>
          </a:r>
          <a:r>
            <a:rPr lang="en-IN" sz="1500" b="1" i="0" u="none" strike="noStrike">
              <a:effectLst/>
              <a:latin typeface="Aptos Black" panose="020B0004020202020204" pitchFamily="34" charset="0"/>
              <a:ea typeface="+mn-ea"/>
              <a:cs typeface="+mn-cs"/>
            </a:rPr>
            <a:t>                      </a:t>
          </a:r>
          <a:r>
            <a:rPr lang="en-IN" sz="1500" b="1" u="none">
              <a:latin typeface="Aptos Black" panose="020B0004020202020204" pitchFamily="34" charset="0"/>
            </a:rPr>
            <a:t> </a:t>
          </a:r>
          <a:endParaRPr lang="en-US" sz="1500" b="1" u="none">
            <a:latin typeface="Aptos Black" panose="020B0004020202020204" pitchFamily="34" charset="0"/>
          </a:endParaRPr>
        </a:p>
      </xdr:txBody>
    </xdr:sp>
    <xdr:clientData/>
  </xdr:twoCellAnchor>
  <xdr:twoCellAnchor>
    <xdr:from>
      <xdr:col>19</xdr:col>
      <xdr:colOff>160161</xdr:colOff>
      <xdr:row>0</xdr:row>
      <xdr:rowOff>26694</xdr:rowOff>
    </xdr:from>
    <xdr:to>
      <xdr:col>22</xdr:col>
      <xdr:colOff>191476</xdr:colOff>
      <xdr:row>4</xdr:row>
      <xdr:rowOff>131078</xdr:rowOff>
    </xdr:to>
    <xdr:graphicFrame macro="">
      <xdr:nvGraphicFramePr>
        <xdr:cNvPr id="51" name="Chart 50">
          <a:extLst>
            <a:ext uri="{FF2B5EF4-FFF2-40B4-BE49-F238E27FC236}">
              <a16:creationId xmlns:a16="http://schemas.microsoft.com/office/drawing/2014/main" id="{51C0AC0B-426E-423B-8C65-A763F4B1D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28</xdr:col>
      <xdr:colOff>48228</xdr:colOff>
      <xdr:row>42</xdr:row>
      <xdr:rowOff>28938</xdr:rowOff>
    </xdr:from>
    <xdr:to>
      <xdr:col>31</xdr:col>
      <xdr:colOff>414760</xdr:colOff>
      <xdr:row>54</xdr:row>
      <xdr:rowOff>67521</xdr:rowOff>
    </xdr:to>
    <mc:AlternateContent xmlns:mc="http://schemas.openxmlformats.org/markup-compatibility/2006" xmlns:a14="http://schemas.microsoft.com/office/drawing/2010/main">
      <mc:Choice Requires="a14">
        <xdr:graphicFrame macro="">
          <xdr:nvGraphicFramePr>
            <xdr:cNvPr id="54" name="TYPE_CNTRL 2">
              <a:extLst>
                <a:ext uri="{FF2B5EF4-FFF2-40B4-BE49-F238E27FC236}">
                  <a16:creationId xmlns:a16="http://schemas.microsoft.com/office/drawing/2014/main" id="{C3ABD222-4B19-4987-B78F-5F5699E444AB}"/>
                </a:ext>
              </a:extLst>
            </xdr:cNvPr>
            <xdr:cNvGraphicFramePr/>
          </xdr:nvGraphicFramePr>
          <xdr:xfrm>
            <a:off x="0" y="0"/>
            <a:ext cx="0" cy="0"/>
          </xdr:xfrm>
          <a:graphic>
            <a:graphicData uri="http://schemas.microsoft.com/office/drawing/2010/slicer">
              <sle:slicer xmlns:sle="http://schemas.microsoft.com/office/drawing/2010/slicer" name="TYPE_CNTRL 2"/>
            </a:graphicData>
          </a:graphic>
        </xdr:graphicFrame>
      </mc:Choice>
      <mc:Fallback xmlns="">
        <xdr:sp macro="" textlink="">
          <xdr:nvSpPr>
            <xdr:cNvPr id="0" name=""/>
            <xdr:cNvSpPr>
              <a:spLocks noTextEdit="1"/>
            </xdr:cNvSpPr>
          </xdr:nvSpPr>
          <xdr:spPr>
            <a:xfrm>
              <a:off x="17117028" y="7593520"/>
              <a:ext cx="2195332" cy="22137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77164</xdr:colOff>
      <xdr:row>14</xdr:row>
      <xdr:rowOff>9645</xdr:rowOff>
    </xdr:from>
    <xdr:to>
      <xdr:col>31</xdr:col>
      <xdr:colOff>395469</xdr:colOff>
      <xdr:row>29</xdr:row>
      <xdr:rowOff>135038</xdr:rowOff>
    </xdr:to>
    <mc:AlternateContent xmlns:mc="http://schemas.openxmlformats.org/markup-compatibility/2006" xmlns:a14="http://schemas.microsoft.com/office/drawing/2010/main">
      <mc:Choice Requires="a14">
        <xdr:graphicFrame macro="">
          <xdr:nvGraphicFramePr>
            <xdr:cNvPr id="57" name="CITY 1">
              <a:extLst>
                <a:ext uri="{FF2B5EF4-FFF2-40B4-BE49-F238E27FC236}">
                  <a16:creationId xmlns:a16="http://schemas.microsoft.com/office/drawing/2014/main" id="{E78B592E-0FE6-4B0E-AAD0-16F51D15BBAC}"/>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7145964" y="2531172"/>
              <a:ext cx="2147105" cy="28270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96454</xdr:colOff>
      <xdr:row>30</xdr:row>
      <xdr:rowOff>28938</xdr:rowOff>
    </xdr:from>
    <xdr:to>
      <xdr:col>31</xdr:col>
      <xdr:colOff>376177</xdr:colOff>
      <xdr:row>41</xdr:row>
      <xdr:rowOff>106102</xdr:rowOff>
    </xdr:to>
    <mc:AlternateContent xmlns:mc="http://schemas.openxmlformats.org/markup-compatibility/2006" xmlns:a14="http://schemas.microsoft.com/office/drawing/2010/main">
      <mc:Choice Requires="a14">
        <xdr:graphicFrame macro="">
          <xdr:nvGraphicFramePr>
            <xdr:cNvPr id="58" name="TYPE_HOSP">
              <a:extLst>
                <a:ext uri="{FF2B5EF4-FFF2-40B4-BE49-F238E27FC236}">
                  <a16:creationId xmlns:a16="http://schemas.microsoft.com/office/drawing/2014/main" id="{AC0A775A-0F32-4E28-BE4A-6E9DF1ED903B}"/>
                </a:ext>
              </a:extLst>
            </xdr:cNvPr>
            <xdr:cNvGraphicFramePr/>
          </xdr:nvGraphicFramePr>
          <xdr:xfrm>
            <a:off x="0" y="0"/>
            <a:ext cx="0" cy="0"/>
          </xdr:xfrm>
          <a:graphic>
            <a:graphicData uri="http://schemas.microsoft.com/office/drawing/2010/slicer">
              <sle:slicer xmlns:sle="http://schemas.microsoft.com/office/drawing/2010/slicer" name="TYPE_HOSP"/>
            </a:graphicData>
          </a:graphic>
        </xdr:graphicFrame>
      </mc:Choice>
      <mc:Fallback xmlns="">
        <xdr:sp macro="" textlink="">
          <xdr:nvSpPr>
            <xdr:cNvPr id="0" name=""/>
            <xdr:cNvSpPr>
              <a:spLocks noTextEdit="1"/>
            </xdr:cNvSpPr>
          </xdr:nvSpPr>
          <xdr:spPr>
            <a:xfrm>
              <a:off x="17165254" y="5432211"/>
              <a:ext cx="2108523" cy="20583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769620</xdr:colOff>
      <xdr:row>3</xdr:row>
      <xdr:rowOff>7620</xdr:rowOff>
    </xdr:from>
    <xdr:to>
      <xdr:col>10</xdr:col>
      <xdr:colOff>594360</xdr:colOff>
      <xdr:row>18</xdr:row>
      <xdr:rowOff>7620</xdr:rowOff>
    </xdr:to>
    <xdr:graphicFrame macro="">
      <xdr:nvGraphicFramePr>
        <xdr:cNvPr id="2" name="Chart 1">
          <a:extLst>
            <a:ext uri="{FF2B5EF4-FFF2-40B4-BE49-F238E27FC236}">
              <a16:creationId xmlns:a16="http://schemas.microsoft.com/office/drawing/2014/main" id="{2703C74B-E571-A3B6-771B-6826A0047C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8</xdr:row>
      <xdr:rowOff>0</xdr:rowOff>
    </xdr:from>
    <xdr:to>
      <xdr:col>14</xdr:col>
      <xdr:colOff>304800</xdr:colOff>
      <xdr:row>23</xdr:row>
      <xdr:rowOff>0</xdr:rowOff>
    </xdr:to>
    <xdr:graphicFrame macro="">
      <xdr:nvGraphicFramePr>
        <xdr:cNvPr id="3" name="Chart 2">
          <a:extLst>
            <a:ext uri="{FF2B5EF4-FFF2-40B4-BE49-F238E27FC236}">
              <a16:creationId xmlns:a16="http://schemas.microsoft.com/office/drawing/2014/main" id="{3301DEEF-DD08-45F8-BB49-551E883F8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144780</xdr:colOff>
      <xdr:row>6</xdr:row>
      <xdr:rowOff>45720</xdr:rowOff>
    </xdr:from>
    <xdr:to>
      <xdr:col>11</xdr:col>
      <xdr:colOff>449580</xdr:colOff>
      <xdr:row>21</xdr:row>
      <xdr:rowOff>45720</xdr:rowOff>
    </xdr:to>
    <xdr:graphicFrame macro="">
      <xdr:nvGraphicFramePr>
        <xdr:cNvPr id="2" name="Chart 1">
          <a:extLst>
            <a:ext uri="{FF2B5EF4-FFF2-40B4-BE49-F238E27FC236}">
              <a16:creationId xmlns:a16="http://schemas.microsoft.com/office/drawing/2014/main" id="{5C42247F-372E-F4DF-62E6-D43C85AF13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60960</xdr:colOff>
      <xdr:row>6</xdr:row>
      <xdr:rowOff>45720</xdr:rowOff>
    </xdr:from>
    <xdr:to>
      <xdr:col>10</xdr:col>
      <xdr:colOff>365760</xdr:colOff>
      <xdr:row>21</xdr:row>
      <xdr:rowOff>45720</xdr:rowOff>
    </xdr:to>
    <xdr:graphicFrame macro="">
      <xdr:nvGraphicFramePr>
        <xdr:cNvPr id="2" name="Chart 1">
          <a:extLst>
            <a:ext uri="{FF2B5EF4-FFF2-40B4-BE49-F238E27FC236}">
              <a16:creationId xmlns:a16="http://schemas.microsoft.com/office/drawing/2014/main" id="{2B59BE92-DCB3-6BED-9673-498F1C7B85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205740</xdr:colOff>
      <xdr:row>6</xdr:row>
      <xdr:rowOff>45720</xdr:rowOff>
    </xdr:from>
    <xdr:to>
      <xdr:col>11</xdr:col>
      <xdr:colOff>510540</xdr:colOff>
      <xdr:row>21</xdr:row>
      <xdr:rowOff>45720</xdr:rowOff>
    </xdr:to>
    <xdr:graphicFrame macro="">
      <xdr:nvGraphicFramePr>
        <xdr:cNvPr id="2" name="Chart 1">
          <a:extLst>
            <a:ext uri="{FF2B5EF4-FFF2-40B4-BE49-F238E27FC236}">
              <a16:creationId xmlns:a16="http://schemas.microsoft.com/office/drawing/2014/main" id="{7297D399-5CD3-11CB-C083-E08B08DD1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0</xdr:colOff>
      <xdr:row>7</xdr:row>
      <xdr:rowOff>0</xdr:rowOff>
    </xdr:from>
    <xdr:to>
      <xdr:col>17</xdr:col>
      <xdr:colOff>304800</xdr:colOff>
      <xdr:row>22</xdr:row>
      <xdr:rowOff>0</xdr:rowOff>
    </xdr:to>
    <xdr:graphicFrame macro="">
      <xdr:nvGraphicFramePr>
        <xdr:cNvPr id="2" name="Chart 1">
          <a:extLst>
            <a:ext uri="{FF2B5EF4-FFF2-40B4-BE49-F238E27FC236}">
              <a16:creationId xmlns:a16="http://schemas.microsoft.com/office/drawing/2014/main" id="{9B558120-0A03-4E05-A512-137AE4ABD1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205740</xdr:colOff>
      <xdr:row>6</xdr:row>
      <xdr:rowOff>45720</xdr:rowOff>
    </xdr:from>
    <xdr:to>
      <xdr:col>11</xdr:col>
      <xdr:colOff>510540</xdr:colOff>
      <xdr:row>21</xdr:row>
      <xdr:rowOff>45720</xdr:rowOff>
    </xdr:to>
    <xdr:graphicFrame macro="">
      <xdr:nvGraphicFramePr>
        <xdr:cNvPr id="2" name="Chart 1">
          <a:extLst>
            <a:ext uri="{FF2B5EF4-FFF2-40B4-BE49-F238E27FC236}">
              <a16:creationId xmlns:a16="http://schemas.microsoft.com/office/drawing/2014/main" id="{4F08EFDC-A546-BC01-90EB-3E3C9615C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495300</xdr:colOff>
      <xdr:row>3</xdr:row>
      <xdr:rowOff>106680</xdr:rowOff>
    </xdr:from>
    <xdr:to>
      <xdr:col>11</xdr:col>
      <xdr:colOff>464820</xdr:colOff>
      <xdr:row>24</xdr:row>
      <xdr:rowOff>60960</xdr:rowOff>
    </xdr:to>
    <xdr:graphicFrame macro="">
      <xdr:nvGraphicFramePr>
        <xdr:cNvPr id="2" name="Chart 1">
          <a:extLst>
            <a:ext uri="{FF2B5EF4-FFF2-40B4-BE49-F238E27FC236}">
              <a16:creationId xmlns:a16="http://schemas.microsoft.com/office/drawing/2014/main" id="{C3DF51A8-F2A4-FDBE-3BB7-D783902BBE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480060</xdr:colOff>
      <xdr:row>6</xdr:row>
      <xdr:rowOff>45720</xdr:rowOff>
    </xdr:from>
    <xdr:to>
      <xdr:col>6</xdr:col>
      <xdr:colOff>266700</xdr:colOff>
      <xdr:row>21</xdr:row>
      <xdr:rowOff>45720</xdr:rowOff>
    </xdr:to>
    <xdr:graphicFrame macro="">
      <xdr:nvGraphicFramePr>
        <xdr:cNvPr id="2" name="Chart 1">
          <a:extLst>
            <a:ext uri="{FF2B5EF4-FFF2-40B4-BE49-F238E27FC236}">
              <a16:creationId xmlns:a16="http://schemas.microsoft.com/office/drawing/2014/main" id="{B49221C2-D0FC-7907-E511-C752D6952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rhan chaus" refreshedDate="45611.019356828707" createdVersion="8" refreshedVersion="8" minRefreshableVersion="3" recordCount="1317" xr:uid="{80250B59-8666-4576-8370-41675F72772A}">
  <cacheSource type="worksheet">
    <worksheetSource ref="A1:EC1318" sheet="Project_data_Append"/>
  </cacheSource>
  <cacheFields count="136">
    <cacheField name="FAC_NO" numFmtId="0">
      <sharedItems containsSemiMixedTypes="0" containsString="0" containsNumber="1" containsInteger="1" minValue="106010735" maxValue="106580996"/>
    </cacheField>
    <cacheField name="FAC_NAME" numFmtId="0">
      <sharedItems/>
    </cacheField>
    <cacheField name="YEAR_QTR" numFmtId="0">
      <sharedItems containsSemiMixedTypes="0" containsString="0" containsNumber="1" containsInteger="1" minValue="20174" maxValue="20182"/>
    </cacheField>
    <cacheField name="BEG_DATE" numFmtId="14">
      <sharedItems containsSemiMixedTypes="0" containsNonDate="0" containsDate="1" containsString="0" minDate="2017-10-01T00:00:00" maxDate="2018-04-02T00:00:00" count="3">
        <d v="2017-10-01T00:00:00"/>
        <d v="2018-01-01T00:00:00"/>
        <d v="2018-04-01T00:00:00"/>
      </sharedItems>
      <fieldGroup par="135"/>
    </cacheField>
    <cacheField name="END_DATE" numFmtId="0">
      <sharedItems containsBlank="1" containsMixedTypes="1" containsNumber="1" containsInteger="1" minValue="43100" maxValue="43190"/>
    </cacheField>
    <cacheField name="OP_STATUS" numFmtId="0">
      <sharedItems/>
    </cacheField>
    <cacheField name="COUNTY_NAME" numFmtId="0">
      <sharedItems count="56">
        <s v="Kern"/>
        <s v="Lake"/>
        <s v="Butte"/>
        <s v="Los Angeles"/>
        <s v="Kings"/>
        <s v="Mendocino"/>
        <s v="San Joaquin"/>
        <s v="Fresno"/>
        <s v="Ventura"/>
        <s v="Tuolumne"/>
        <s v="Napa"/>
        <s v="Solano"/>
        <s v="Orange"/>
        <s v="Alameda"/>
        <s v="San Diego"/>
        <s v="San Bernardino"/>
        <s v="San Luis Obispo"/>
        <s v="Sonoma"/>
        <s v="Lassen"/>
        <s v="El Dorado"/>
        <s v="San Francisco"/>
        <s v="Stanislaus"/>
        <s v="Santa Clara"/>
        <s v="Colusa"/>
        <s v="Monterey"/>
        <s v="Contra Costa"/>
        <s v="Riverside"/>
        <s v="Sacramento"/>
        <s v="Santa Cruz"/>
        <s v="Plumas"/>
        <s v="Imperial"/>
        <s v="Siskiyou"/>
        <s v="Glenn"/>
        <s v="Santa Barbara"/>
        <s v="San Benito"/>
        <s v="Humboldt"/>
        <s v="Mariposa"/>
        <s v="San Mateo"/>
        <s v="Placer"/>
        <s v="Marin"/>
        <s v="Tulare"/>
        <s v="Madera"/>
        <s v="Mono"/>
        <s v="Merced"/>
        <s v="Calaveras"/>
        <s v="Shasta"/>
        <s v="Modoc"/>
        <s v="Sutter"/>
        <s v="Inyo"/>
        <s v="Tehama"/>
        <s v="Yuba"/>
        <s v="Nevada"/>
        <s v="Amador"/>
        <s v="Del Norte"/>
        <s v="Yolo"/>
        <s v="Trinity"/>
      </sharedItems>
    </cacheField>
    <cacheField name="HSA" numFmtId="0">
      <sharedItems containsMixedTypes="1" containsNumber="1" containsInteger="1" minValue="1" maxValue="14"/>
    </cacheField>
    <cacheField name="HFPA" numFmtId="0">
      <sharedItems containsSemiMixedTypes="0" containsString="0" containsNumber="1" containsInteger="1" minValue="101" maxValue="1424"/>
    </cacheField>
    <cacheField name="TYPE_CNTRL" numFmtId="0">
      <sharedItems/>
    </cacheField>
    <cacheField name="TYPE_HOSP" numFmtId="0">
      <sharedItems count="6">
        <s v="Comparable"/>
        <s v="State Hospitals"/>
        <s v="Psychiatric Health Facilities"/>
        <s v="Hospital-LTC Emphasis"/>
        <s v="Kaiser Foundation Health"/>
        <s v="Shriners Hospitals"/>
      </sharedItems>
    </cacheField>
    <cacheField name="TEACH_RURL" numFmtId="0">
      <sharedItems/>
    </cacheField>
    <cacheField name="PHONE" numFmtId="0">
      <sharedItems/>
    </cacheField>
    <cacheField name="ADDRESS" numFmtId="0">
      <sharedItems/>
    </cacheField>
    <cacheField name="CITY" numFmtId="0">
      <sharedItems/>
    </cacheField>
    <cacheField name="ZIP_CODE" numFmtId="0">
      <sharedItems containsSemiMixedTypes="0" containsString="0" containsNumber="1" containsInteger="1" minValue="90011" maxValue="96161"/>
    </cacheField>
    <cacheField name="CEO" numFmtId="0">
      <sharedItems/>
    </cacheField>
    <cacheField name="LIC_BEDS" numFmtId="0">
      <sharedItems containsSemiMixedTypes="0" containsString="0" containsNumber="1" containsInteger="1" minValue="0" maxValue="4279"/>
    </cacheField>
    <cacheField name="AVL_BEDS" numFmtId="0">
      <sharedItems containsSemiMixedTypes="0" containsString="0" containsNumber="1" containsInteger="1" minValue="0" maxValue="4149"/>
    </cacheField>
    <cacheField name="STF_BEDS" numFmtId="0">
      <sharedItems containsSemiMixedTypes="0" containsString="0" containsNumber="1" containsInteger="1" minValue="0" maxValue="2342"/>
    </cacheField>
    <cacheField name="DIS_MCAR" numFmtId="0">
      <sharedItems containsSemiMixedTypes="0" containsString="0" containsNumber="1" containsInteger="1" minValue="0" maxValue="5536"/>
    </cacheField>
    <cacheField name="DIS_MCAR_MC" numFmtId="0">
      <sharedItems containsSemiMixedTypes="0" containsString="0" containsNumber="1" containsInteger="1" minValue="0" maxValue="22223"/>
    </cacheField>
    <cacheField name="DIS_MCAL" numFmtId="0">
      <sharedItems containsSemiMixedTypes="0" containsString="0" containsNumber="1" containsInteger="1" minValue="0" maxValue="3442"/>
    </cacheField>
    <cacheField name="DIS_MCAL_MC" numFmtId="0">
      <sharedItems containsSemiMixedTypes="0" containsString="0" containsNumber="1" containsInteger="1" minValue="0" maxValue="3906"/>
    </cacheField>
    <cacheField name="DIS_CNTY" numFmtId="0">
      <sharedItems containsSemiMixedTypes="0" containsString="0" containsNumber="1" containsInteger="1" minValue="0" maxValue="655"/>
    </cacheField>
    <cacheField name="DIS_CNTY_MC" numFmtId="0">
      <sharedItems containsSemiMixedTypes="0" containsString="0" containsNumber="1" containsInteger="1" minValue="0" maxValue="172"/>
    </cacheField>
    <cacheField name="DIS_THRD" numFmtId="0">
      <sharedItems containsSemiMixedTypes="0" containsString="0" containsNumber="1" containsInteger="1" minValue="0" maxValue="1196"/>
    </cacheField>
    <cacheField name="DIS_THRD_MC" numFmtId="0">
      <sharedItems containsSemiMixedTypes="0" containsString="0" containsNumber="1" containsInteger="1" minValue="0" maxValue="23765"/>
    </cacheField>
    <cacheField name="DIS_INDGNT" numFmtId="0">
      <sharedItems containsSemiMixedTypes="0" containsString="0" containsNumber="1" containsInteger="1" minValue="0" maxValue="375"/>
    </cacheField>
    <cacheField name="DIS_OTH" numFmtId="0">
      <sharedItems containsSemiMixedTypes="0" containsString="0" containsNumber="1" containsInteger="1" minValue="0" maxValue="650"/>
    </cacheField>
    <cacheField name="DIS_TOT" numFmtId="0">
      <sharedItems containsSemiMixedTypes="0" containsString="0" containsNumber="1" containsInteger="1" minValue="0" maxValue="53698"/>
    </cacheField>
    <cacheField name="DIS_LTC" numFmtId="0">
      <sharedItems containsSemiMixedTypes="0" containsString="0" containsNumber="1" containsInteger="1" minValue="0" maxValue="670"/>
    </cacheField>
    <cacheField name="DAY_MCAR" numFmtId="0">
      <sharedItems containsSemiMixedTypes="0" containsString="0" containsNumber="1" containsInteger="1" minValue="0" maxValue="114241"/>
    </cacheField>
    <cacheField name="DAY_MCAR_MC" numFmtId="0">
      <sharedItems containsSemiMixedTypes="0" containsString="0" containsNumber="1" containsInteger="1" minValue="0" maxValue="87897"/>
    </cacheField>
    <cacheField name="DAY_MCAL" numFmtId="0">
      <sharedItems containsSemiMixedTypes="0" containsString="0" containsNumber="1" containsInteger="1" minValue="0" maxValue="67928"/>
    </cacheField>
    <cacheField name="DAY_MCAL_MC" numFmtId="0">
      <sharedItems containsSemiMixedTypes="0" containsString="0" containsNumber="1" containsInteger="1" minValue="0" maxValue="21980"/>
    </cacheField>
    <cacheField name="DAY_CNTY" numFmtId="0">
      <sharedItems containsSemiMixedTypes="0" containsString="0" containsNumber="1" containsInteger="1" minValue="0" maxValue="9031"/>
    </cacheField>
    <cacheField name="DAY_CNTY_MC" numFmtId="0">
      <sharedItems containsSemiMixedTypes="0" containsString="0" containsNumber="1" containsInteger="1" minValue="0" maxValue="2084"/>
    </cacheField>
    <cacheField name="DAY_THRD" numFmtId="0">
      <sharedItems containsSemiMixedTypes="0" containsString="0" containsNumber="1" containsInteger="1" minValue="0" maxValue="8763"/>
    </cacheField>
    <cacheField name="DAY_THRD_MC" numFmtId="0">
      <sharedItems containsSemiMixedTypes="0" containsString="0" containsNumber="1" containsInteger="1" minValue="0" maxValue="77627"/>
    </cacheField>
    <cacheField name="DAY_INDGNT" numFmtId="0">
      <sharedItems containsSemiMixedTypes="0" containsString="0" containsNumber="1" containsInteger="1" minValue="0" maxValue="9689"/>
    </cacheField>
    <cacheField name="DAY_OTH" numFmtId="0">
      <sharedItems containsSemiMixedTypes="0" containsString="0" containsNumber="1" containsInteger="1" minValue="0" maxValue="119755"/>
    </cacheField>
    <cacheField name="DAY_TOT" numFmtId="0">
      <sharedItems containsSemiMixedTypes="0" containsString="0" containsNumber="1" containsInteger="1" minValue="0" maxValue="195654"/>
    </cacheField>
    <cacheField name="DAY_LTC" numFmtId="0">
      <sharedItems containsSemiMixedTypes="0" containsString="0" containsNumber="1" containsInteger="1" minValue="0" maxValue="31680"/>
    </cacheField>
    <cacheField name="VIS_MCAR" numFmtId="0">
      <sharedItems containsSemiMixedTypes="0" containsString="0" containsNumber="1" containsInteger="1" minValue="0" maxValue="143850"/>
    </cacheField>
    <cacheField name="VIS_MCAR_MC" numFmtId="0">
      <sharedItems containsSemiMixedTypes="0" containsString="0" containsNumber="1" containsInteger="1" minValue="0" maxValue="233202"/>
    </cacheField>
    <cacheField name="VIS_MCAL" numFmtId="0">
      <sharedItems containsSemiMixedTypes="0" containsString="0" containsNumber="1" containsInteger="1" minValue="0" maxValue="53032"/>
    </cacheField>
    <cacheField name="VIS_MCAL_MC" numFmtId="0">
      <sharedItems containsSemiMixedTypes="0" containsString="0" containsNumber="1" containsInteger="1" minValue="0" maxValue="101190"/>
    </cacheField>
    <cacheField name="VIS_CNTY" numFmtId="0">
      <sharedItems containsSemiMixedTypes="0" containsString="0" containsNumber="1" containsInteger="1" minValue="0" maxValue="19897"/>
    </cacheField>
    <cacheField name="VIS_CNTY_MC" numFmtId="0">
      <sharedItems containsSemiMixedTypes="0" containsString="0" containsNumber="1" containsInteger="1" minValue="0" maxValue="18020"/>
    </cacheField>
    <cacheField name="VIS_THRD" numFmtId="0">
      <sharedItems containsSemiMixedTypes="0" containsString="0" containsNumber="1" containsInteger="1" minValue="0" maxValue="47224"/>
    </cacheField>
    <cacheField name="VIS_THRD_MC" numFmtId="0">
      <sharedItems containsSemiMixedTypes="0" containsString="0" containsNumber="1" containsInteger="1" minValue="0" maxValue="417832"/>
    </cacheField>
    <cacheField name="VIS_INDGNT" numFmtId="0">
      <sharedItems containsSemiMixedTypes="0" containsString="0" containsNumber="1" containsInteger="1" minValue="0" maxValue="10492"/>
    </cacheField>
    <cacheField name="VIS_OTH" numFmtId="0">
      <sharedItems containsSemiMixedTypes="0" containsString="0" containsNumber="1" containsInteger="1" minValue="0" maxValue="103586"/>
    </cacheField>
    <cacheField name="VIS_TOT" numFmtId="0">
      <sharedItems containsSemiMixedTypes="0" containsString="0" containsNumber="1" containsInteger="1" minValue="0" maxValue="873734"/>
    </cacheField>
    <cacheField name="GRIP_MCAR" numFmtId="0">
      <sharedItems containsSemiMixedTypes="0" containsString="0" containsNumber="1" containsInteger="1" minValue="0" maxValue="1312313702"/>
    </cacheField>
    <cacheField name="GRIP_MCAR_MC" numFmtId="0">
      <sharedItems containsSemiMixedTypes="0" containsString="0" containsNumber="1" containsInteger="1" minValue="0" maxValue="1675191415"/>
    </cacheField>
    <cacheField name="GRIP_MCAL" numFmtId="0">
      <sharedItems containsSemiMixedTypes="0" containsString="0" containsNumber="1" containsInteger="1" minValue="0" maxValue="379345327"/>
    </cacheField>
    <cacheField name="GRIP_MCAL_MC" numFmtId="0">
      <sharedItems containsSemiMixedTypes="0" containsString="0" containsNumber="1" containsInteger="1" minValue="0" maxValue="381586074"/>
    </cacheField>
    <cacheField name="GRIP_CNTY" numFmtId="0">
      <sharedItems containsSemiMixedTypes="0" containsString="0" containsNumber="1" containsInteger="1" minValue="0" maxValue="16652131"/>
    </cacheField>
    <cacheField name="GRIP_CNTY_MC" numFmtId="0">
      <sharedItems containsSemiMixedTypes="0" containsString="0" containsNumber="1" containsInteger="1" minValue="0" maxValue="5197693"/>
    </cacheField>
    <cacheField name="GRIP_THRD" numFmtId="0">
      <sharedItems containsSemiMixedTypes="0" containsString="0" containsNumber="1" containsInteger="1" minValue="0" maxValue="194328593"/>
    </cacheField>
    <cacheField name="GRIP_THRD_MC" numFmtId="0">
      <sharedItems containsSemiMixedTypes="0" containsString="0" containsNumber="1" containsInteger="1" minValue="0" maxValue="1404293576"/>
    </cacheField>
    <cacheField name="GRIP_INDGNT" numFmtId="0">
      <sharedItems containsSemiMixedTypes="0" containsString="0" containsNumber="1" containsInteger="1" minValue="0" maxValue="29477466"/>
    </cacheField>
    <cacheField name="GRIP_OTH" numFmtId="0">
      <sharedItems containsSemiMixedTypes="0" containsString="0" containsNumber="1" containsInteger="1" minValue="0" maxValue="85548936"/>
    </cacheField>
    <cacheField name="GRIP_TOT" numFmtId="0">
      <sharedItems containsSemiMixedTypes="0" containsString="0" containsNumber="1" containsInteger="1" minValue="0" maxValue="3662763176"/>
    </cacheField>
    <cacheField name="GROP_MCAR" numFmtId="0">
      <sharedItems containsSemiMixedTypes="0" containsString="0" containsNumber="1" containsInteger="1" minValue="0" maxValue="828918594"/>
    </cacheField>
    <cacheField name="GROP_MCAR_MC" numFmtId="0">
      <sharedItems containsSemiMixedTypes="0" containsString="0" containsNumber="1" containsInteger="1" minValue="0" maxValue="1311493714"/>
    </cacheField>
    <cacheField name="GROP_MCAL" numFmtId="0">
      <sharedItems containsSemiMixedTypes="0" containsString="0" containsNumber="1" containsInteger="1" minValue="0" maxValue="129401180"/>
    </cacheField>
    <cacheField name="GROP_MCAL_MC" numFmtId="0">
      <sharedItems containsSemiMixedTypes="0" containsString="0" containsNumber="1" containsInteger="1" minValue="0" maxValue="313707649"/>
    </cacheField>
    <cacheField name="GROP_CNTY" numFmtId="0">
      <sharedItems containsSemiMixedTypes="0" containsString="0" containsNumber="1" containsInteger="1" minValue="0" maxValue="39173469"/>
    </cacheField>
    <cacheField name="GROP_CNTY_MC" numFmtId="0">
      <sharedItems containsSemiMixedTypes="0" containsString="0" containsNumber="1" containsInteger="1" minValue="0" maxValue="25896449"/>
    </cacheField>
    <cacheField name="GROP_THRD" numFmtId="0">
      <sharedItems containsSemiMixedTypes="0" containsString="0" containsNumber="1" containsInteger="1" minValue="0" maxValue="205435678"/>
    </cacheField>
    <cacheField name="GROP_THRD_MC" numFmtId="0">
      <sharedItems containsSemiMixedTypes="0" containsString="0" containsNumber="1" containsInteger="1" minValue="0" maxValue="2078245022"/>
    </cacheField>
    <cacheField name="GROP_INDGNT" numFmtId="0">
      <sharedItems containsSemiMixedTypes="0" containsString="0" containsNumber="1" containsInteger="1" minValue="0" maxValue="59974198"/>
    </cacheField>
    <cacheField name="GROP_OTH" numFmtId="0">
      <sharedItems containsSemiMixedTypes="0" containsString="0" containsNumber="1" containsInteger="1" minValue="0" maxValue="83099901"/>
    </cacheField>
    <cacheField name="GROP_TOT" numFmtId="0">
      <sharedItems containsSemiMixedTypes="0" containsString="0" containsNumber="1" containsInteger="1" minValue="0" maxValue="4000943134"/>
    </cacheField>
    <cacheField name="BAD_DEBT" numFmtId="0">
      <sharedItems containsSemiMixedTypes="0" containsString="0" containsNumber="1" containsInteger="1" minValue="-12894307" maxValue="54860463"/>
    </cacheField>
    <cacheField name="CADJ_MCAR" numFmtId="0">
      <sharedItems containsSemiMixedTypes="0" containsString="0" containsNumber="1" containsInteger="1" minValue="-447131" maxValue="1707885516"/>
    </cacheField>
    <cacheField name="CADJ_MCAR_MC" numFmtId="0">
      <sharedItems containsSemiMixedTypes="0" containsString="0" containsNumber="1" containsInteger="1" minValue="-435751" maxValue="1964317559"/>
    </cacheField>
    <cacheField name="CADJ_MCAL" numFmtId="0">
      <sharedItems containsSemiMixedTypes="0" containsString="0" containsNumber="1" containsInteger="1" minValue="-66674262" maxValue="367906594"/>
    </cacheField>
    <cacheField name="CADJ_MCAL_MC" numFmtId="0">
      <sharedItems containsSemiMixedTypes="0" containsString="0" containsNumber="1" containsInteger="1" minValue="-10109838" maxValue="472652112"/>
    </cacheField>
    <cacheField name="DISP_855" numFmtId="0">
      <sharedItems containsSemiMixedTypes="0" containsString="0" containsNumber="1" containsInteger="1" minValue="-113093871" maxValue="11745982"/>
    </cacheField>
    <cacheField name="CADJ_CNTY" numFmtId="0">
      <sharedItems containsSemiMixedTypes="0" containsString="0" containsNumber="1" containsInteger="1" minValue="-87641668" maxValue="45376012"/>
    </cacheField>
    <cacheField name="CADJ_CNTY_MC" numFmtId="0">
      <sharedItems containsSemiMixedTypes="0" containsString="0" containsNumber="1" containsInteger="1" minValue="0" maxValue="30548498"/>
    </cacheField>
    <cacheField name="CADJ_THRD" numFmtId="0">
      <sharedItems containsSemiMixedTypes="0" containsString="0" containsNumber="1" containsInteger="1" minValue="-60166026" maxValue="292290320"/>
    </cacheField>
    <cacheField name="CADJ_THRD_MC" numFmtId="0">
      <sharedItems containsSemiMixedTypes="0" containsString="0" containsNumber="1" containsInteger="1" minValue="-11135643" maxValue="1826757840"/>
    </cacheField>
    <cacheField name="CHAR_HB" numFmtId="0">
      <sharedItems containsSemiMixedTypes="0" containsString="0" containsNumber="1" containsInteger="1" minValue="0" maxValue="0"/>
    </cacheField>
    <cacheField name="CHAR_OTH" numFmtId="0">
      <sharedItems containsSemiMixedTypes="0" containsString="0" containsNumber="1" containsInteger="1" minValue="-5172270" maxValue="77305590"/>
    </cacheField>
    <cacheField name="SUB_INDGNT" numFmtId="0">
      <sharedItems containsSemiMixedTypes="0" containsString="0" containsNumber="1" containsInteger="1" minValue="-11208191" maxValue="1190"/>
    </cacheField>
    <cacheField name="TCH_ALLOW" numFmtId="0">
      <sharedItems containsSemiMixedTypes="0" containsString="0" containsNumber="1" containsInteger="1" minValue="0" maxValue="2787778"/>
    </cacheField>
    <cacheField name="TCH_SUPP" numFmtId="0">
      <sharedItems containsSemiMixedTypes="0" containsString="0" containsNumber="1" containsInteger="1" minValue="-2787778" maxValue="0"/>
    </cacheField>
    <cacheField name="DED_OTH" numFmtId="0">
      <sharedItems containsSemiMixedTypes="0" containsString="0" containsNumber="1" containsInteger="1" minValue="-27372137" maxValue="145710932"/>
    </cacheField>
    <cacheField name="DED_TOT" numFmtId="0">
      <sharedItems containsSemiMixedTypes="0" containsString="0" containsNumber="1" containsInteger="1" minValue="-6506452" maxValue="4641920736"/>
    </cacheField>
    <cacheField name="CAP_MCAR" numFmtId="0">
      <sharedItems containsSemiMixedTypes="0" containsString="0" containsNumber="1" containsInteger="1" minValue="0" maxValue="29000055"/>
    </cacheField>
    <cacheField name="CAP_MCAL" numFmtId="0">
      <sharedItems containsSemiMixedTypes="0" containsString="0" containsNumber="1" containsInteger="1" minValue="-20234" maxValue="60941651"/>
    </cacheField>
    <cacheField name="CAP_CNTY" numFmtId="0">
      <sharedItems containsSemiMixedTypes="0" containsString="0" containsNumber="1" containsInteger="1" minValue="0" maxValue="8164386"/>
    </cacheField>
    <cacheField name="CAP_THRD" numFmtId="0">
      <sharedItems containsSemiMixedTypes="0" containsString="0" containsNumber="1" containsInteger="1" minValue="-110424" maxValue="55302501"/>
    </cacheField>
    <cacheField name="CAP_TOT" numFmtId="0">
      <sharedItems containsSemiMixedTypes="0" containsString="0" containsNumber="1" containsInteger="1" minValue="-110424" maxValue="72612839"/>
    </cacheField>
    <cacheField name="NET_MCAR" numFmtId="0">
      <sharedItems containsSemiMixedTypes="0" containsString="0" containsNumber="1" containsInteger="1" minValue="-1742109" maxValue="195612837"/>
    </cacheField>
    <cacheField name="NET_MCAR_MC" numFmtId="0">
      <sharedItems containsSemiMixedTypes="0" containsString="0" containsNumber="1" containsInteger="1" minValue="-35224625" maxValue="1048390277"/>
    </cacheField>
    <cacheField name="NET_MCAL" numFmtId="0">
      <sharedItems containsSemiMixedTypes="0" containsString="0" containsNumber="1" containsInteger="1" minValue="-13406846" maxValue="339718771"/>
    </cacheField>
    <cacheField name="NET_MCAL_MC" numFmtId="0">
      <sharedItems containsSemiMixedTypes="0" containsString="0" containsNumber="1" containsInteger="1" minValue="-31300777" maxValue="204967799"/>
    </cacheField>
    <cacheField name="NET_CNTY" numFmtId="0">
      <sharedItems containsSemiMixedTypes="0" containsString="0" containsNumber="1" containsInteger="1" minValue="-11790825" maxValue="89617516"/>
    </cacheField>
    <cacheField name="NET_CNTY_MC" numFmtId="0">
      <sharedItems containsSemiMixedTypes="0" containsString="0" containsNumber="1" containsInteger="1" minValue="-964315" maxValue="8164386"/>
    </cacheField>
    <cacheField name="NET_THRD" numFmtId="0">
      <sharedItems containsSemiMixedTypes="0" containsString="0" containsNumber="1" containsInteger="1" minValue="-9259605" maxValue="136599307"/>
    </cacheField>
    <cacheField name="NET_THRD_MC" numFmtId="0">
      <sharedItems containsSemiMixedTypes="0" containsString="0" containsNumber="1" containsInteger="1" minValue="-969101" maxValue="2047662444"/>
    </cacheField>
    <cacheField name="NET_INDGNT" numFmtId="0">
      <sharedItems containsSemiMixedTypes="0" containsString="0" containsNumber="1" containsInteger="1" minValue="-10596820" maxValue="23804202"/>
    </cacheField>
    <cacheField name="NET_OTH" numFmtId="0">
      <sharedItems containsSemiMixedTypes="0" containsString="0" containsNumber="1" containsInteger="1" minValue="-42018785" maxValue="64879018"/>
    </cacheField>
    <cacheField name="NET_TOT" numFmtId="0">
      <sharedItems containsSemiMixedTypes="0" containsString="0" containsNumber="1" containsInteger="1" minValue="-4134952" maxValue="3377070458"/>
    </cacheField>
    <cacheField name="OTH_OP_REV" numFmtId="0">
      <sharedItems containsSemiMixedTypes="0" containsString="0" containsNumber="1" containsInteger="1" minValue="-29188352" maxValue="426071496"/>
    </cacheField>
    <cacheField name="TOT_OP_EXP" numFmtId="0">
      <sharedItems containsSemiMixedTypes="0" containsString="0" containsNumber="1" containsInteger="1" minValue="0" maxValue="3017515954"/>
    </cacheField>
    <cacheField name="PHY_COMP" numFmtId="0">
      <sharedItems containsSemiMixedTypes="0" containsString="0" containsNumber="1" containsInteger="1" minValue="0" maxValue="56137169"/>
    </cacheField>
    <cacheField name="NONOP_REV" numFmtId="0">
      <sharedItems containsSemiMixedTypes="0" containsString="0" containsNumber="1" containsInteger="1" minValue="-19571888" maxValue="129373620"/>
    </cacheField>
    <cacheField name="DIS_PIPS" numFmtId="0">
      <sharedItems containsSemiMixedTypes="0" containsString="0" containsNumber="1" containsInteger="1" minValue="0" maxValue="0"/>
    </cacheField>
    <cacheField name="DAY_PIPS" numFmtId="0">
      <sharedItems containsSemiMixedTypes="0" containsString="0" containsNumber="1" containsInteger="1" minValue="0" maxValue="0"/>
    </cacheField>
    <cacheField name="EXP_PIPS" numFmtId="0">
      <sharedItems containsSemiMixedTypes="0" containsString="0" containsNumber="1" containsInteger="1" minValue="0" maxValue="8230416"/>
    </cacheField>
    <cacheField name="EXP_POPS" numFmtId="0">
      <sharedItems containsSemiMixedTypes="0" containsString="0" containsNumber="1" containsInteger="1" minValue="0" maxValue="16833451"/>
    </cacheField>
    <cacheField name="CAP_EXP" numFmtId="0">
      <sharedItems containsSemiMixedTypes="0" containsString="0" containsNumber="1" containsInteger="1" minValue="0" maxValue="236750788"/>
    </cacheField>
    <cacheField name="FIX_ASSETS" numFmtId="0">
      <sharedItems containsSemiMixedTypes="0" containsString="0" containsNumber="1" containsInteger="1" minValue="0" maxValue="2934906125"/>
    </cacheField>
    <cacheField name="DISP_TRNFR" numFmtId="0">
      <sharedItems containsSemiMixedTypes="0" containsString="0" containsNumber="1" containsInteger="1" minValue="0" maxValue="94510322"/>
    </cacheField>
    <cacheField name="DIS_TOT_CC" numFmtId="0">
      <sharedItems containsSemiMixedTypes="0" containsString="0" containsNumber="1" containsInteger="1" minValue="0" maxValue="56"/>
    </cacheField>
    <cacheField name="PAT_DAY_TOT_CC" numFmtId="0">
      <sharedItems containsSemiMixedTypes="0" containsString="0" containsNumber="1" containsInteger="1" minValue="0" maxValue="209"/>
    </cacheField>
    <cacheField name="TOT_OUT_VIS_CC" numFmtId="0">
      <sharedItems containsSemiMixedTypes="0" containsString="0" containsNumber="1" containsInteger="1" minValue="0" maxValue="713"/>
    </cacheField>
    <cacheField name="GROS_INPAT_REV_CC" numFmtId="0">
      <sharedItems containsSemiMixedTypes="0" containsString="0" containsNumber="1" containsInteger="1" minValue="0" maxValue="4172440"/>
    </cacheField>
    <cacheField name="GROS_OUTPAT_REV_CC" numFmtId="0">
      <sharedItems containsSemiMixedTypes="0" containsString="0" containsNumber="1" containsInteger="1" minValue="0" maxValue="2806144"/>
    </cacheField>
    <cacheField name="CONTR_ADJ_CC" numFmtId="0">
      <sharedItems containsSemiMixedTypes="0" containsString="0" containsNumber="1" containsInteger="1" minValue="0" maxValue="3925296"/>
    </cacheField>
    <cacheField name="OTHR_DEDUCT_CC" numFmtId="0">
      <sharedItems containsSemiMixedTypes="0" containsString="0" containsNumber="1" containsInteger="1" minValue="0" maxValue="487747"/>
    </cacheField>
    <cacheField name="CAP_PREM_REV_CC" numFmtId="0">
      <sharedItems containsSemiMixedTypes="0" containsString="0" containsNumber="1" containsInteger="1" minValue="0" maxValue="0"/>
    </cacheField>
    <cacheField name="NET_PAT_REV_CC" numFmtId="0">
      <sharedItems containsSemiMixedTypes="0" containsString="0" containsNumber="1" containsInteger="1" minValue="0" maxValue="3330201"/>
    </cacheField>
    <cacheField name="QA_FEES" numFmtId="0">
      <sharedItems containsSemiMixedTypes="0" containsString="0" containsNumber="1" containsInteger="1" minValue="0" maxValue="111843152"/>
    </cacheField>
    <cacheField name="QA_SUPPL_PAY" numFmtId="0">
      <sharedItems containsSemiMixedTypes="0" containsString="0" containsNumber="1" containsInteger="1" minValue="0" maxValue="190000990"/>
    </cacheField>
    <cacheField name="MNGD_CARE_QA_PAY" numFmtId="0">
      <sharedItems containsSemiMixedTypes="0" containsString="0" containsNumber="1" containsInteger="1" minValue="0" maxValue="70709523"/>
    </cacheField>
    <cacheField name="Months (BEG_DATE)" numFmtId="0" databaseField="0">
      <fieldGroup base="3">
        <rangePr groupBy="months" startDate="2017-10-01T00:00:00" endDate="2018-04-02T00:00:00"/>
        <groupItems count="14">
          <s v="&lt;01-10-2017"/>
          <s v="Jan"/>
          <s v="Feb"/>
          <s v="Mar"/>
          <s v="Apr"/>
          <s v="May"/>
          <s v="Jun"/>
          <s v="Jul"/>
          <s v="Aug"/>
          <s v="Sep"/>
          <s v="Oct"/>
          <s v="Nov"/>
          <s v="Dec"/>
          <s v="&gt;02-04-2018"/>
        </groupItems>
      </fieldGroup>
    </cacheField>
    <cacheField name="Quarters (BEG_DATE)" numFmtId="0" databaseField="0">
      <fieldGroup base="3">
        <rangePr groupBy="quarters" startDate="2017-10-01T00:00:00" endDate="2018-04-02T00:00:00"/>
        <groupItems count="6">
          <s v="&lt;01-10-2017"/>
          <s v="Qtr1"/>
          <s v="Qtr2"/>
          <s v="Qtr3"/>
          <s v="Qtr4"/>
          <s v="&gt;02-04-2018"/>
        </groupItems>
      </fieldGroup>
    </cacheField>
    <cacheField name="Years (BEG_DATE)" numFmtId="0" databaseField="0">
      <fieldGroup base="3">
        <rangePr groupBy="years" startDate="2017-10-01T00:00:00" endDate="2018-04-02T00:00:00"/>
        <groupItems count="4">
          <s v="&lt;01-10-2017"/>
          <s v="2017"/>
          <s v="2018"/>
          <s v="&gt;02-04-2018"/>
        </groupItems>
      </fieldGroup>
    </cacheField>
  </cacheFields>
  <extLst>
    <ext xmlns:x14="http://schemas.microsoft.com/office/spreadsheetml/2009/9/main" uri="{725AE2AE-9491-48be-B2B4-4EB974FC3084}">
      <x14:pivotCacheDefinition pivotCacheId="20189180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rhan chaus" refreshedDate="45611.038093518517" createdVersion="8" refreshedVersion="8" minRefreshableVersion="3" recordCount="1317" xr:uid="{795CFF79-B674-4AD1-9BCA-10FBBAE1BC96}">
  <cacheSource type="worksheet">
    <worksheetSource name="Table5"/>
  </cacheSource>
  <cacheFields count="136">
    <cacheField name="FAC_NO" numFmtId="0">
      <sharedItems containsSemiMixedTypes="0" containsString="0" containsNumber="1" containsInteger="1" minValue="106010735" maxValue="106580996"/>
    </cacheField>
    <cacheField name="FAC_NAME" numFmtId="0">
      <sharedItems count="472">
        <s v="ADVENTIST HEALTH BAKERSFIELD"/>
        <s v="ADVENTIST HEALTH CLEARLAKE"/>
        <s v="ADVENTIST HEALTH FEATHER RIVER"/>
        <s v="ADVENTIST HEALTH GLENDALE"/>
        <s v="ADVENTIST HEALTH HANFORD"/>
        <s v="ADVENTIST HEALTH HOWARD MEMORIAL"/>
        <s v="ADVENTIST HEALTH LODI MEMORIAL"/>
        <s v="ADVENTIST HEALTH REEDLEY"/>
        <s v="ADVENTIST HEALTH SIMI VALLEY"/>
        <s v="ADVENTIST HEALTH SONORA - GREENLEY"/>
        <s v="ADVENTIST HEALTH ST. HELENA"/>
        <s v="ADVENTIST HEALTH TEHACHAPI VALLEY"/>
        <s v="ADVENTIST HEALTH UKIAH VALLEY"/>
        <s v="ADVENTIST HEALTH VALLEJO"/>
        <s v="ADVENTIST HEALTH WHITE MEMORIAL"/>
        <s v="AHMC ANAHEIM REGIONAL MEDICAL CENTER"/>
        <s v="ALAMEDA HOSPITAL"/>
        <s v="ALHAMBRA HOSPITAL MEDICAL CENTER"/>
        <s v="ALTA BATES SUMMIT MEDICAL CENTER - ALTA BATES CAMPUS"/>
        <s v="ALTA BATES SUMMIT MEDICAL CENTER - SUMMIT HAWTHORNE"/>
        <s v="ALVARADO PARKWAY INSTITUTE BHS"/>
        <s v="AMERICAN RECOVERY CENTER"/>
        <s v="ANAHEIM GLOBAL MEDICAL CENTER"/>
        <s v="ANTELOPE VALLEY HOSPITAL"/>
        <s v="ARROWHEAD REGIONAL MEDICAL CENTER"/>
        <s v="ATASCADERO STATE HOSPITAL"/>
        <s v="AURORA BEHAVIORAL HEALTHCARE - SANTA ROSA"/>
        <s v="AURORA CHARTER OAK"/>
        <s v="AURORA LAS ENCINAS HOSPITAL"/>
        <s v="AURORA SAN DIEGO"/>
        <s v="AURORA VISTA DEL MAR HOSPITAL"/>
        <s v="BAKERSFIELD BEHAVIORAL HEALTHCARE HOSPITAL"/>
        <s v="BAKERSFIELD HEART HOSPITAL"/>
        <s v="BAKERSFIELD MEMORIAL HOSPITAL"/>
        <s v="BALLARD REHABILITATION HOSPITAL"/>
        <s v="BANNER LASSEN MEDICAL CENTER"/>
        <s v="BARLOW RESPIRATORY HOSPITAL"/>
        <s v="BARSTOW COMMUNITY HOSPITAL"/>
        <s v="BARTON MEMORIAL HOSPITAL"/>
        <s v="BEAR VALLEY COMMUNITY HOSPITAL"/>
        <s v="BEVERLY HOSPITAL"/>
        <s v="BHC ALHAMBRA HOSPITAL"/>
        <s v="BUTTE COUNTY MENTAL HEALTH - PHF"/>
        <s v="CALIFORNIA HOSPITAL MEDICAL CENTER"/>
        <s v="CALIFORNIA PACIFIC MEDICAL CENTER"/>
        <s v="CALIFORNIA PACIFIC MEDICAL CENTER - ST LUKES CAMPUS"/>
        <s v="CALIFORNIA REHABILITATION INSTITUTE"/>
        <s v="CANYON RIDGE HOSPITAL"/>
        <s v="CASA COLINA HOSPITAL AND CENTER FOR HEALTH CARE"/>
        <s v="CATALINA ISLAND MEDICAL CENTER"/>
        <s v="CEDARS-SINAI MEDICAL CENTER"/>
        <s v="CENTINELA HOSPITAL MEDICAL CENTER"/>
        <s v="CENTRAL STAR - PHF"/>
        <s v="CENTRAL VALLEY SPECIALTY HOSPITAL"/>
        <s v="CHAPMAN GLOBAL MEDICAL CENTER"/>
        <s v="CHILDREN'S HOSPITAL AND RESEARCH CENTER AT OAKLAND"/>
        <s v="CHILDREN'S HOSPITAL - MISSION"/>
        <s v="CHILDREN'S HOSPITAL - LOS ANGELES"/>
        <s v="CHILDREN'S HOSPITAL - ORANGE COUNTY"/>
        <s v="CHILDRENS RECOVERY CENTER OF NORTHERN CALIFORNIA"/>
        <s v="CHINESE HOSPITAL"/>
        <s v="CHINO VALLEY MEDICAL CENTER"/>
        <s v="CITRUS VALLEY MEDICAL CENTER - QV CAMPUS"/>
        <s v="CITY OF HOPE HELFORD CLINICAL RESEARCH HOSPITAL"/>
        <s v="CLOVIS COMMUNITY MEDICAL CENTER"/>
        <s v="COALINGA REGIONAL MEDICAL CENTER"/>
        <s v="COALINGA STATE HOSPITAL"/>
        <s v="COAST PLAZA HOSPITAL"/>
        <s v="COLLEGE HOSPITAL"/>
        <s v="COLLEGE HOSPITAL COSTA MESA"/>
        <s v="COLLEGE MEDICAL CENTER"/>
        <s v="COLORADO RIVER MEDICAL CENTER"/>
        <s v="COLUSA REGIONAL MEDICAL CENTER"/>
        <s v="COMMUNITY HOSPITAL OF HUNTINGTON PARK"/>
        <s v="COMMUNITY HOSPITAL OF LONG BEACH"/>
        <s v="COMMUNITY HOSPITAL OF SAN BERNARDINO"/>
        <s v="COMMUNITY HOSPITAL OF THE MONTEREY PENINSULA"/>
        <s v="COMMUNITY MEMORIAL HOSPITAL OF SAN BUENAVENTURA"/>
        <s v="COMMUNITY REGIONAL MEDICAL CENTER - FRESNO"/>
        <s v="CONTRA COSTA REGIONAL MEDICAL CENTER"/>
        <s v="CORONA REGIONAL MEDICAL CENTER - MAIN"/>
        <s v="CRESTWOOD BAKERSFIELD - PHF"/>
        <s v="CRESTWOOD CARMICHAEL - PHF"/>
        <s v="CRESTWOOD SACRAMENTO - PHF"/>
        <s v="CRESTWOOD SAN JOSE - PHF"/>
        <s v="CRESTWOOD SOLANO - PHF"/>
        <s v="DAMERON HOSPITAL ASSOCIATION"/>
        <s v="DEL AMO HOSPITAL"/>
        <s v="DELANO REGIONAL MEDICAL CENTER"/>
        <s v="DESERT REGIONAL MEDICAL CENTER"/>
        <s v="DESERT VALLEY HOSPITAL"/>
        <s v="DOCTORS HOSPITAL OF MANTECA"/>
        <s v="DOCTORS MEDICAL CENTER - MODESTO"/>
        <s v="DOMINICAN HOSPITAL"/>
        <s v="DOWNEY REGIONAL MEDICAL CENTER"/>
        <s v="EARL AND LORRAINE MILLER CHILDRENS HOSPITAL"/>
        <s v="EAST LOS ANGELES DOCTOR'S HOSPITAL"/>
        <s v="EASTERN PLUMAS HEALTH CARE"/>
        <s v="EDEN MEDICAL CENTER"/>
        <s v="EISENHOWER MEDICAL CENTER"/>
        <s v="EL CAMINO HOSPITAL"/>
        <s v="EL CENTRO REGIONAL MEDICAL CENTER"/>
        <s v="EL DORADO COUNTY MENTAL HEALTH - PHF"/>
        <s v="EMANUEL MEDICAL CENTER"/>
        <s v="ENCINO HOSPITAL MEDICAL CENTER"/>
        <s v="ENLOE MEDICAL CENTER - ESPLANADE CAMPUS"/>
        <s v="EXODUS FRESNO - PHF"/>
        <s v="EXODUS RECOVERY - PHF"/>
        <s v="FAIRCHILD MEDICAL CENTER"/>
        <s v="FAIRVIEW DEVELOPMENTAL CENTER"/>
        <s v="FOOTHILL PRESBYTERIAN HOSPITAL"/>
        <s v="FOOTHILL REGIONAL MEDICAL CENTER"/>
        <s v="FOUNTAIN VALLEY REGIONAL HOSPITAL AND MEDICAL CENTER - EUCLID"/>
        <s v="FREMONT HOSPITAL"/>
        <s v="FRENCH HOSPITAL MEDICAL CENTER - SAN LUIS OBISPO"/>
        <s v="FRESNO SURGICAL HOSPITAL"/>
        <s v="GARDEN GROVE HOSPITAL AND MEDICAL CENTER"/>
        <s v="GARFIELD MEDICAL CENTER"/>
        <s v="GATEWAYS HOSPITAL AND MENTAL HEALTH CENTER"/>
        <s v="GEORGE L. MEE MEMORIAL HOSPITAL"/>
        <s v="GLENDALE MEMORIAL HOSPITAL AND HEALTH CENTER"/>
        <s v="GLENDORA COMMUNITY HOSPITAL"/>
        <s v="GLENN MEDICAL CENTER"/>
        <s v="GOLETA VALLEY COTTAGE HOSPITAL"/>
        <s v="GOOD SAMARITAN HOSPITAL - BAKERSFIELD"/>
        <s v="GOOD SAMARITAN HOSPITAL - LA"/>
        <s v="GOOD SAMARITAN HOSPITAL - SAN JOSE"/>
        <s v="GREATER EL MONTE COMMUNITY HOSPITAL"/>
        <s v="HAZEL HAWKINS MEMORIAL HOSPITAL"/>
        <s v="HEALDSBURG DISTRICT HOSPITAL"/>
        <s v="HEALTHBRIDGE CHILDREN'S HOSPITAL - ORANGE"/>
        <s v="HEALTHSOUTH REHABILITATION HOSPITAL - BAKERSFIELD"/>
        <s v="HEALTHSOUTH REHABILITATION HOSPITAL - MODESTO"/>
        <s v="HEALTHSOUTH REHABILITATION HOSPITAL - TUSTIN"/>
        <s v="HEMET VALLEY MEDICAL CENTER"/>
        <s v="HENRY MAYO NEWHALL HOSPITAL"/>
        <s v="HERITAGE OAKS HOSPITAL"/>
        <s v="HI-DESERT MEDICAL CENTER"/>
        <s v="HIGHLAND HOSPITAL"/>
        <s v="HOAG MEMORIAL HOSPITAL PRESBYTERIAN"/>
        <s v="HOAG ORTHOPEDIC INSTITUTE"/>
        <s v="HOLLYWOOD PRESBYTERIAN MEDICAL CENTER"/>
        <s v="HUNTINGTON BEACH HOSPITAL"/>
        <s v="HUNTINGTON MEMORIAL HOSPITAL"/>
        <s v="JEROLD PHELPS COMMUNITY HOSPITAL"/>
        <s v="JEWISH HOME"/>
        <s v="JOHN C. FREMONT HEALTHCARE DISTRICT"/>
        <s v="JOHN F. KENNEDY MEMORIAL HOSPITAL"/>
        <s v="JOHN MUIR BEHAVIORAL HEALTH CENTER"/>
        <s v="JOHN MUIR MEDICAL CENTER - CONCORD CAMPUS"/>
        <s v="JOHN MUIR MEDICAL CENTER - WALNUT CREEK"/>
        <s v="JOYCE EISENBERG KEEFER MEDICAL CENTER"/>
        <s v="KAISER FOUNDATION HOSPITAL - ANTIOCH"/>
        <s v="KAISER FOUNDATION HOSPITAL - BALDWIN PARK"/>
        <s v="KAISER FOUNDATION HOSPITAL - DOWNEY"/>
        <s v="KAISER FOUNDATION HOSPITAL - FONTANA"/>
        <s v="KAISER FOUNDATION HOSPITAL - FREMONT"/>
        <s v="KAISER FOUNDATION HOSPITAL - FRESNO"/>
        <s v="KAISER FOUNDATION HOSPITAL - LOS ANGELES"/>
        <s v="KAISER FOUNDATION HOSPITAL - MANTECA"/>
        <s v="KAISER FOUNDATION HOSPITAL - MORENO VALLEY"/>
        <s v="KAISER FOUNDATION HOSPITAL - OAKLAND/RICHMOND"/>
        <s v="KAISER FOUNDATION HOSPITAL - ORANGE CO - ANAHEIM"/>
        <s v="KAISER FOUNDATION HOSPITAL - PANORAMA CITY"/>
        <s v="KAISER FOUNDATION HOSPITAL - REDWOOD CITY"/>
        <s v="KAISER FOUNDATION HOSPITAL - RIVERSIDE"/>
        <s v="KAISER FOUNDATION HOSPITAL - ROSEVILLE"/>
        <s v="KAISER FOUNDATION HOSPITAL - SACRAMENTO"/>
        <s v="KAISER FOUNDATION HOSPITAL - SAN DIEGO"/>
        <s v="KAISER FOUNDATION HOSPITAL - SAN FRANCISCO"/>
        <s v="KAISER FOUNDATION HOSPITAL - SAN JOSE"/>
        <s v="KAISER FOUNDATION HOSPITAL - SAN LEANDRO"/>
        <s v="KAISER FOUNDATION HOSPITAL - SAN RAFAEL"/>
        <s v="KAISER FOUNDATION HOSPITAL - SANTA CLARA"/>
        <s v="KAISER FOUNDATION HOSPITAL - SANTA ROSA"/>
        <s v="KAISER FOUNDATION HOSPITAL - SOUTH BAY"/>
        <s v="KAISER FOUNDATION HOSPITAL - SOUTH SACRAMENTO"/>
        <s v="KAISER FOUNDATION HOSPITAL - SOUTH SAN FRANCISCO"/>
        <s v="KAISER FOUNDATION HOSPITAL - VACAVILLE"/>
        <s v="KAISER FOUNDATION HOSPITAL - WALNUT CREEK"/>
        <s v="KAISER FOUNDATION HOSPITAL - WEST LOS ANGELES"/>
        <s v="KAISER FOUNDATION HOSPITAL - WOODLAND HILLS"/>
        <s v="KAISER FOUNDATION HOSPITAL REHABILITATION CENTER - VALLEJO"/>
        <s v="KAISER FOUNDATION NORTHERN REGION"/>
        <s v="KAISER FOUNDATION SOUTHERN REGION"/>
        <s v="KAISER PERMANENTE SANTA CLARA - PHF"/>
        <s v="KAWEAH DELTA MEDICAL CENTER"/>
        <s v="KECK HOSPITAL OF USC"/>
        <s v="KEDREN COMMUNITY MENTAL HEALTH CENTER"/>
        <s v="KENTFIELD HOSPITAL"/>
        <s v="KERN MEDICAL CENTER"/>
        <s v="KERN VALLEY HOSPITAL DISTRICT"/>
        <s v="KINDRED HOSPITAL - BALDWIN PARK"/>
        <s v="KINDRED HOSPITAL - BREA"/>
        <s v="KINDRED HOSPITAL - LA MIRADA"/>
        <s v="KINDRED HOSPITAL - LOS ANGELES"/>
        <s v="KINDRED HOSPITAL - ONTARIO"/>
        <s v="KINDRED HOSPITAL - RANCHO"/>
        <s v="KINDRED HOSPITAL - RIVERSIDE"/>
        <s v="KINDRED HOSPITAL - SAN DIEGO"/>
        <s v="KINDRED HOSPITAL - SAN FRANCISCO BAY AREA"/>
        <s v="KINDRED HOSPITAL - SOUTH BAY"/>
        <s v="KINDRED HOSPITAL - WESTMINSTER"/>
        <s v="LA CASA - PHF"/>
        <s v="LA PALMA INTERCOMMUNITY HOSPITAL"/>
        <s v="LAC/HARBOR - UCLA MEDICAL CENTER"/>
        <s v="LAC/OLIVE VIEW - UCLA MEDICAL CENTER"/>
        <s v="LAC/RANCHO LOS AMIGOS NATIONAL REHABILITATION CENTER"/>
        <s v="LAC/USC MEDICAL CENTER"/>
        <s v="LAGUNA HONDA HOSPITAL AND REHABILITATION CENTER"/>
        <s v="LAGUNA TREATMENT HOSPITAL"/>
        <s v="LAKEWOOD REGIONAL MEDICAL CENTER"/>
        <s v="LANGLEY PORTER PSYCHIATRIC INSTITUTE"/>
        <s v="LOMA LINDA UNIVERSITY BEHAVIORAL MEDICINE CENTER"/>
        <s v="LOMA LINDA UNIVERSITY CHILDREN'S HOSPITAL"/>
        <s v="LOMA LINDA UNIVERSITY MEDICAL CENTER"/>
        <s v="LOMA LINDA UNIVERSITY MEDICAL CENTER - MURRIETA"/>
        <s v="LOMPOC VALLEY MEDICAL CENTER"/>
        <s v="LONG BEACH MEMORIAL MEDICAL CENTER"/>
        <s v="LOS ALAMITOS MEDICAL CENTER"/>
        <s v="LOS ANGELES COMMUNITY HOSPITAL"/>
        <s v="LOS ROBLES HOSPITAL AND MEDICAL CENTER"/>
        <s v="LUCILE SALTER PACKARD CHILDREN'S HOSPITAL AT STANFORD"/>
        <s v="MAD RIVER COMMUNITY HOSPITAL"/>
        <s v="MADERA COMMUNITY HOSPITAL"/>
        <s v="MAMMOTH HOSPITAL"/>
        <s v="MARIAN MEDICAL CENTER"/>
        <s v="MARIE GREEN PSYCHIATRIC CENTER - PHF"/>
        <s v="MARIN GENERAL HOSPITAL"/>
        <s v="MARINA DEL REY HOSPITAL"/>
        <s v="MARK TWAIN MEDICAL CENTER"/>
        <s v="MARSHALL MEDICAL CENTER"/>
        <s v="MARTIN LUTHER KING, JR. COMMUNITY HOSPITAL"/>
        <s v="MAYERS MEMORIAL HOSPITAL"/>
        <s v="MEMORIAL HOSPITAL LOS BANOS"/>
        <s v="MEMORIAL HOSPITAL MODESTO"/>
        <s v="MEMORIAL HOSPITAL GARDENA"/>
        <s v="MENDOCINO COAST DISTRICT HOSPITAL"/>
        <s v="MENIFEE VALLEY MEDICAL CENTER"/>
        <s v="MENLO PARK SURGICAL HOSPITAL"/>
        <s v="MERCY GENERAL HOSPITAL"/>
        <s v="MERCY HOSPITAL - BAKERSFIELD"/>
        <s v="MERCY HOSPITAL - FOLSOM"/>
        <s v="MERCY MEDICAL CENTER - MERCED"/>
        <s v="MERCY MEDICAL CENTER - REDDING"/>
        <s v="MERCY MEDICAL CENTER - MT. SHASTA"/>
        <s v="MERCY SAN JUAN HOSPITAL"/>
        <s v="MERRITT PERALTA INSTITUTE CDRH"/>
        <s v="METHODIST HOSPITAL - SACRAMENTO"/>
        <s v="METHODIST HOSPITAL - SOUTHERN CALIFORNIA"/>
        <s v="METROPOLITAN STATE HOSPITAL"/>
        <s v="MILLS-PENINSULA MEDICAL CENTER"/>
        <s v="MIRACLE MILE MEDICAL CENTER"/>
        <s v="MISSION COMMUNITY HOSPITAL - PANORAMA"/>
        <s v="MISSION HOSPITAL REGIONAL MEDICAL CENTER"/>
        <s v="MODOC MEDICAL CENTER"/>
        <s v="MONROVIA MEMORIAL HOSPITAL"/>
        <s v="MONTCLAIR HOSPITAL MEDICAL CENTER"/>
        <s v="MONTEREY PARK HOSPITAL"/>
        <s v="MOTION PICTURE AND TELEVISION HOSPITAL"/>
        <s v="MOUNTAINS COMMUNITY HOSPITAL"/>
        <s v="NAPA STATE HOSPITAL"/>
        <s v="NATIVIDAD MEDICAL CENTER"/>
        <s v="NEWPORT BAY HOSPITAL"/>
        <s v="NORTH VALLEY BEHAVIORAL HEALTH - PHF"/>
        <s v="NORTHBAY MEDICAL CENTER"/>
        <s v="NORTHERN INYO HOSPITAL"/>
        <s v="NORTHRIDGE HOSPITAL MEDICAL CENTER"/>
        <s v="NOVATO COMMUNITY HOSPITAL"/>
        <s v="OAK VALLEY DISTRICT HOSPITAL"/>
        <s v="OCEAN VIEW - PHF"/>
        <s v="O'CONNOR HOSPITAL"/>
        <s v="OJAI VALLEY COMMUNITY HOSPITAL"/>
        <s v="OLYMPIA MEDICAL CENTER"/>
        <s v="ORANGE COAST MEMORIAL MEDICAL CENTER"/>
        <s v="ORANGE COUNTY GLOBAL MEDICAL CENTER"/>
        <s v="ORCHARD HOSPITAL"/>
        <s v="OROVILLE HOSPITAL"/>
        <s v="PACIFIC ALLIANCE MEDICAL CENTER"/>
        <s v="PACIFIC GROVE HOSPITAL"/>
        <s v="PACIFICA HOSPITAL OF THE VALLEY"/>
        <s v="PALMDALE REGIONAL MEDICAL CENTER"/>
        <s v="PALO VERDE HOSPITAL"/>
        <s v="PALOMAR HEALTH DOWNTOWN CAMPUS"/>
        <s v="PARADISE VALLEY HOSPITAL"/>
        <s v="PARKVIEW COMMUNITY HOSPITAL"/>
        <s v="PATIENTS' HOSPITAL OF REDDING"/>
        <s v="PATTON STATE HOSPITAL"/>
        <s v="PETALUMA VALLEY HOSPITAL"/>
        <s v="PIONEERS MEMORIAL HEALTHCARE DISTRICT"/>
        <s v="PLACENTIA LINDA HOSPITAL"/>
        <s v="PLUMAS DISTRICT HOSPITAL"/>
        <s v="POMERADO HOSPITAL"/>
        <s v="POMONA VALLEY HOSPITAL MEDICAL CENTER"/>
        <s v="PORTERVILLE STATE HOSPITAL"/>
        <s v="PRESBYTERIAN INTERCOMMUNITY HOSPITAL"/>
        <s v="PROMISE HOSPITAL OF EAST LOS ANGELES"/>
        <s v="PROMISE HOSPITAL OF EAST LOS ANGELES-SUBURBAN CAMPUS"/>
        <s v="PROVIDENCE HOLY CROSS MEDICAL CENTER"/>
        <s v="PROVIDENCE LITTLE COMPANY OF MARY MC - SAN PEDRO"/>
        <s v="PROVIDENCE LITTLE COMPANY OF MARY MC - TORRANCE"/>
        <s v="PROVIDENCE ST. JOHN'S HEALTH CENTER"/>
        <s v="PROVIDENCE ST. JOSEPH MEDICAL CENTER"/>
        <s v="PROVIDENCE TARZANA MEDICAL CENTER"/>
        <s v="QUEEN OF THE VALLEY HOSPITAL"/>
        <s v="RADY CHILDREN'S HOSPITAL - SAN DIEGO"/>
        <s v="REDLANDS COMMUNITY HOSPITAL"/>
        <s v="REDWOOD MEMORIAL HOSPITAL"/>
        <s v="REGIONAL MEDICAL CENTER OF SAN JOSE"/>
        <s v="RESNICK NEUROPSYCHIATRIC HOSPITAL AT UCLA"/>
        <s v="RESTPADD - PHF"/>
        <s v="RESTPADD RED BLUFF - PHF"/>
        <s v="RIDEOUT MEMORIAL HOSPITAL"/>
        <s v="RIDGECREST REGIONAL HOSPITAL"/>
        <s v="RIVERSIDE COMMUNITY HOSPITAL"/>
        <s v="RIVERSIDE UNIVERSITY HEALTH SYSTEM MEDICAL CENTER"/>
        <s v="RONALD REAGAN UCLA MEDICAL CENTER"/>
        <s v="SACRAMENTO MENTAL HEALTH TREATMENT CENTER - PHF"/>
        <s v="SADDLEBACK MEMORIAL MEDICAL CENTER"/>
        <s v="SALINAS VALLEY MEMORIAL HOSPITAL"/>
        <s v="SAN ANTONIO REGIONAL HOSPITAL"/>
        <s v="SAN DIEGO COUNTY PSYCHIATRIC HOSPITAL"/>
        <s v="SAN DIMAS COMMUNITY HOSPITAL"/>
        <s v="SAN GABRIEL VALLEY MEDICAL CENTER"/>
        <s v="SAN GORGONIO MEMORIAL HOSPITAL"/>
        <s v="SAN JOAQUIN - PHF"/>
        <s v="SAN JOAQUIN GENERAL HOSPITAL"/>
        <s v="SAN JOAQUIN VALLEY REHABILITATION HOSPITAL"/>
        <s v="SAN JOSE BEHAVIORAL HEALTH"/>
        <s v="SAN LEANDRO HOSPITAL"/>
        <s v="SAN LUIS OBISPO COUNTY - PHF"/>
        <s v="SAN MATEO MEDICAL CENTER"/>
        <s v="SAN RAMON REGIONAL MEDICAL CENTER"/>
        <s v="SANTA BARBARA COTTAGE HOSPITAL"/>
        <s v="SANTA BARBARA - PHF"/>
        <s v="SANTA CLARA VALLEY MEDICAL CENTER"/>
        <s v="SANTA MONICA - UCLA MEDICAL CENTER AND ORTHOPAEDIC"/>
        <s v="SANTA ROSA MEMORIAL HOSPITAL"/>
        <s v="SANTA YNEZ VALLEY COTTAGE HOSPITAL"/>
        <s v="SCRIPPS GREEN HOSPITAL"/>
        <s v="SCRIPPS MEMORIAL HOSPITAL - ENCINITAS"/>
        <s v="SCRIPPS MEMORIAL HOSPITAL - LA JOLLA"/>
        <s v="SCRIPPS MERCY HOSPITAL"/>
        <s v="SEMPERVIRENS - PHF"/>
        <s v="SENECA HEALTHCARE DISTRICT"/>
        <s v="SEQUOIA HOSPITAL"/>
        <s v="SETON MEDICAL CENTER"/>
        <s v="SHARP CHULA VISTA MEDICAL CENTER"/>
        <s v="SHARP CORONADO HOSPITAL AND HEALTHCARE CENTER"/>
        <s v="SHARP GROSSMONT HOSPITAL"/>
        <s v="SHARP MCDONALD CENTER"/>
        <s v="SHARP MEMORIAL HOSPITAL"/>
        <s v="SHARP MESA VISTA HOSPITAL"/>
        <s v="SHASTA REGIONAL MEDICAL CENTER"/>
        <s v="SHERMAN OAKS HOSPITAL"/>
        <s v="SHRINERS HOSPITAL FOR CHILDREN - NORTHERN CALIFORNIA"/>
        <s v="SIERRA NEVADA MEMORIAL HOSPITAL"/>
        <s v="SIERRA VIEW MEDICAL CENTER"/>
        <s v="SIERRA VISTA HOSPITAL"/>
        <s v="SIERRA VISTA REGIONAL MEDICAL CENTER"/>
        <s v="SILVER LAKE MEDICAL CENTER"/>
        <s v="SONOMA DEVELOPMENTAL CENTER"/>
        <s v="SONOMA VALLEY HOSPITAL"/>
        <s v="SOUTH COAST GLOBAL MEDICAL CENTER"/>
        <s v="SOUTHERN CALIFORNIA HOSPITAL AT HOLLYWOOD"/>
        <s v="SOUTHERN INYO HOSPITAL"/>
        <s v="SOUTHWEST HEALTHCARE SYSTEM - MURRIETA"/>
        <s v="ST. AGNES MEDICAL CENTER"/>
        <s v="ST. BERNARDINE MEDICAL CENTER"/>
        <s v="ST. ELIZABETH COMMUNITY HOSPITAL"/>
        <s v="ST. FRANCIS MEDICAL CENTER"/>
        <s v="ST. FRANCIS MEMORIAL HOSPITAL"/>
        <s v="ST. JOHN'S PLEASANT VALLEY HOSPITAL"/>
        <s v="ST. JOHN'S REGIONAL MEDICAL CENTER"/>
        <s v="ST. JOSEPH HOSPITAL - EUREKA"/>
        <s v="ST. JOSEPH HOSPITAL - ORANGE"/>
        <s v="ST. JOSEPH'S BEHAVIORAL HEALTH CENTER"/>
        <s v="ST. JOSEPH'S MEDICAL CENTER OF STOCKTON"/>
        <s v="ST. JUDE MEDICAL CENTER"/>
        <s v="ST. LOUISE REGIONAL HOSPITAL"/>
        <s v="ST. MARY MEDICAL CENTER - APPLE VALLEY"/>
        <s v="ST. MARY MEDICAL CENTER - LONG BEACH"/>
        <s v="ST. MARY'S MEDICAL CENTER - SAN FRANCISCO"/>
        <s v="ST. ROSE HOSPITAL"/>
        <s v="ST. VINCENT MEDICAL CENTER"/>
        <s v="STANFORD UNIVERSITY HOSPITAL"/>
        <s v="STANISLAUS SURGICAL HOSPITAL"/>
        <s v="STAR VIEW ADOLESCENT - PHF"/>
        <s v="SUTTER - YUBA - PHF"/>
        <s v="SUTTER AMADOR HOSPITAL"/>
        <s v="SUTTER AUBURN FAITH HOSPITAL"/>
        <s v="SUTTER CENTER FOR PSYCHIATRY"/>
        <s v="SUTTER COAST HOSPITAL"/>
        <s v="SUTTER DAVIS HOSPITAL"/>
        <s v="SUTTER MEDICAL CENTER - DELTA"/>
        <s v="SUTTER LAKESIDE HOSPITAL"/>
        <s v="SUTTER MATERNITY AND SURGERY CENTER OF SANTA CRUZ"/>
        <s v="SUTTER MEDICAL CENTER - SACRAMENTO"/>
        <s v="SUTTER MEDICAL CENTER - ROSEVILLE"/>
        <s v="SUTTER SANTA ROSA REGIONAL HOSPITAL"/>
        <s v="SUTTER MEDICAL CENTER - SOLANO"/>
        <s v="SUTTER SURGICAL HOSPITAL - NORTH VALLEY"/>
        <s v="SUTTER TRACY COMMUNITY HOSPITAL"/>
        <s v="TAHOE FOREST HOSPITAL"/>
        <s v="TARZANA TREATMENT CENTER"/>
        <s v="TELECARE HERITAGE - PHF"/>
        <s v="TELECARE PLACER COUNTY - PHF"/>
        <s v="TELECARE RIVERSIDE COUNTY - PHF"/>
        <s v="TELECARE SANTA CRUZ - PHF"/>
        <s v="TELECARE STANISLAUS COUNTY - PHF"/>
        <s v="TELECARE WILLOW ROCK CENTER - PHF"/>
        <s v="TEMECULA VALLEY HOSPITAL"/>
        <s v="THE BETTY FORD CENTER"/>
        <s v="TOM REDGATE MEMORIAL RECOVERY CENTER"/>
        <s v="TORRANCE MEMORIAL MEDICAL CENTER"/>
        <s v="TOTALLY KIDS REHABILITATION HOSPITAL"/>
        <s v="TRI-CITY MEDICAL CENTER"/>
        <s v="TRINITY HOSPITAL"/>
        <s v="TULARE REGIONAL MEDICAL CENTER"/>
        <s v="TWIN CITIES COMMUNITY HOSPITAL"/>
        <s v="UCSF MEDICAL CENTER"/>
        <s v="UNIVERSITY OF CALIFORNIA DAVIS MEDICAL CENTER"/>
        <s v="UNIVERSITY OF CALIFORNIA IRVINE MEDICAL CENTER"/>
        <s v="UNIVERSITY OF CALIFORNIA SAN DIEGO MEDICAL CENTER"/>
        <s v="USC KENNETH NORRIS JR. CANCER HOSPITAL"/>
        <s v="USC VERDUGO HILLS HOSPITAL"/>
        <s v="VALLEY CHILDREN'S HOSPITAL"/>
        <s v="VALLEY PRESBYTERIAN HOSPITAL"/>
        <s v="VALLEYCARE MEDICAL CENTER"/>
        <s v="VENTURA COUNTY MEDICAL CENTER"/>
        <s v="VIBRA HOSPITAL OF NORTHERN CALIFORNIA"/>
        <s v="VIBRA HOSPITAL OF SACRAMENTO"/>
        <s v="VIBRA HOSPITAL OF SAN DIEGO"/>
        <s v="VICTOR VALLEY GLOBAL MEDICAL CENTER"/>
        <s v="WASHINGTON HOSPITAL - FREMONT"/>
        <s v="WATSONVILLE COMMUNITY HOSPITAL"/>
        <s v="WEST ANAHEIM MEDICAL CENTER"/>
        <s v="WEST COVINA MEDICAL CENTER"/>
        <s v="WEST HILLS HOSPITAL AND MEDICAL CENTER"/>
        <s v="WHITTIER HOSPITAL MEDICAL CENTER"/>
        <s v="WOODLAND MEMORIAL HOSPITAL"/>
        <s v="ZUCKERBERG SAN FRANCISCO GENERAL HOSPITAL &amp; TRAUMA CENTER"/>
        <s v="COLUSA MEDICAL CENTER"/>
        <s v="CRESTWOOD - BAKERSFIELD - PHF"/>
        <s v="CRESTWOOD - CARMICHAEL- PHF"/>
        <s v="CRESTWOOD - SACRAMENTO - PHF"/>
        <s v="CRESTWOOD - SAN JOSE - PHF"/>
        <s v="CRESTWOOD - SOLANO - PHF"/>
        <s v="EXODUS - FRESNO - PHF"/>
        <s v="KAISER FOUNDATION HOSPITAL - REHABILITATION CENTER - VALLEJO"/>
        <s v="KAISER PERMANENTE - SANTA CLARA - PHF"/>
        <s v="PROVIDENCE LITTLE COMPANY OF MARY MEDICAL CENTER - SAN PEDRO"/>
        <s v="PROVIDENCE LITTLE COMPANY OF MARY MEDICAL CENTER - TORRANCE"/>
        <s v="PROVIDENCE SAINT JOSEPH MEDICAL CENTER"/>
        <s v="SUTTER DELTA MEDICAL CENTER"/>
        <s v="ALVARADO HOSPITAL"/>
        <s v="EXODUS RECOVERY - PHF "/>
        <s v="FOUNTAIN VALLEY REGIONAL HOSPITAL AND MEDICAL CENTER-EUCLID"/>
        <s v="HEALTHSOUTH BAKERSFIELD REHABILITATION HOSPITAL"/>
        <s v="HEALTHSOUTH MODESTO REHABILITATION HOSPITAL"/>
        <s v="HEALTHSOUTH TUSTIN REHABILITATION HOSPITAL"/>
        <s v="KAISER FOUNDATION HOSPITAL - VALLEJO REHABILITATION CENTER "/>
        <s v="MEMORIAL HOSPITAL - GARDENA"/>
        <s v="MEMORIAL HOSPITAL - LOS BANOS"/>
        <s v="MEMORIAL HOSPITAL - MODESTO"/>
        <s v="MEMORIALCARE LONG BEACH MEDICAL CENTER"/>
        <s v="MEMORIALCARE SADDLEBACK MEDICAL CENTER"/>
        <s v="MERCY HOSPITAL - SAN JUAN "/>
        <s v="SURPRISE VALLEY COMMUNITY HOSPITAL"/>
        <s v="SUTTER ROSEVILLE MEDICAL CENTER"/>
        <s v="SUTTER SOLANO MEDICAL CENTER"/>
        <s v="SUTTER SURGICAL NORTH VALLEY HOSPITAL"/>
      </sharedItems>
    </cacheField>
    <cacheField name="YEAR_QTR" numFmtId="0">
      <sharedItems containsSemiMixedTypes="0" containsString="0" containsNumber="1" containsInteger="1" minValue="20174" maxValue="20182"/>
    </cacheField>
    <cacheField name="BEG_DATE" numFmtId="14">
      <sharedItems containsSemiMixedTypes="0" containsNonDate="0" containsDate="1" containsString="0" minDate="2017-10-01T00:00:00" maxDate="2018-04-02T00:00:00" count="3">
        <d v="2017-10-01T00:00:00"/>
        <d v="2018-01-01T00:00:00"/>
        <d v="2018-04-01T00:00:00"/>
      </sharedItems>
      <fieldGroup par="135"/>
    </cacheField>
    <cacheField name="END_DATE" numFmtId="0">
      <sharedItems containsBlank="1" containsMixedTypes="1" containsNumber="1" containsInteger="1" minValue="43100" maxValue="43190"/>
    </cacheField>
    <cacheField name="OP_STATUS" numFmtId="0">
      <sharedItems/>
    </cacheField>
    <cacheField name="COUNTY_NAME" numFmtId="0">
      <sharedItems count="56">
        <s v="Kern"/>
        <s v="Lake"/>
        <s v="Butte"/>
        <s v="Los Angeles"/>
        <s v="Kings"/>
        <s v="Mendocino"/>
        <s v="San Joaquin"/>
        <s v="Fresno"/>
        <s v="Ventura"/>
        <s v="Tuolumne"/>
        <s v="Napa"/>
        <s v="Solano"/>
        <s v="Orange"/>
        <s v="Alameda"/>
        <s v="San Diego"/>
        <s v="San Bernardino"/>
        <s v="San Luis Obispo"/>
        <s v="Sonoma"/>
        <s v="Lassen"/>
        <s v="El Dorado"/>
        <s v="San Francisco"/>
        <s v="Stanislaus"/>
        <s v="Santa Clara"/>
        <s v="Colusa"/>
        <s v="Monterey"/>
        <s v="Contra Costa"/>
        <s v="Riverside"/>
        <s v="Sacramento"/>
        <s v="Santa Cruz"/>
        <s v="Plumas"/>
        <s v="Imperial"/>
        <s v="Siskiyou"/>
        <s v="Glenn"/>
        <s v="Santa Barbara"/>
        <s v="San Benito"/>
        <s v="Humboldt"/>
        <s v="Mariposa"/>
        <s v="San Mateo"/>
        <s v="Placer"/>
        <s v="Marin"/>
        <s v="Tulare"/>
        <s v="Madera"/>
        <s v="Mono"/>
        <s v="Merced"/>
        <s v="Calaveras"/>
        <s v="Shasta"/>
        <s v="Modoc"/>
        <s v="Sutter"/>
        <s v="Inyo"/>
        <s v="Tehama"/>
        <s v="Yuba"/>
        <s v="Nevada"/>
        <s v="Amador"/>
        <s v="Del Norte"/>
        <s v="Yolo"/>
        <s v="Trinity"/>
      </sharedItems>
    </cacheField>
    <cacheField name="HSA" numFmtId="0">
      <sharedItems containsMixedTypes="1" containsNumber="1" containsInteger="1" minValue="1" maxValue="14"/>
    </cacheField>
    <cacheField name="HFPA" numFmtId="0">
      <sharedItems containsSemiMixedTypes="0" containsString="0" containsNumber="1" containsInteger="1" minValue="101" maxValue="1424"/>
    </cacheField>
    <cacheField name="TYPE_CNTRL" numFmtId="0">
      <sharedItems count="9">
        <s v="Non Profit Corp."/>
        <s v="Church"/>
        <s v="District"/>
        <s v="Non Profit Other"/>
        <s v="Investor - Ptnr."/>
        <s v="Investor - Corp."/>
        <s v="City/County"/>
        <s v="State"/>
        <s v="Investor - Indiv."/>
      </sharedItems>
    </cacheField>
    <cacheField name="TYPE_HOSP" numFmtId="0">
      <sharedItems count="6">
        <s v="Comparable"/>
        <s v="State Hospitals"/>
        <s v="Psychiatric Health Facilities"/>
        <s v="Hospital-LTC Emphasis"/>
        <s v="Kaiser Foundation Health"/>
        <s v="Shriners Hospitals"/>
      </sharedItems>
    </cacheField>
    <cacheField name="TEACH_RURL" numFmtId="0">
      <sharedItems/>
    </cacheField>
    <cacheField name="PHONE" numFmtId="0">
      <sharedItems/>
    </cacheField>
    <cacheField name="ADDRESS" numFmtId="0">
      <sharedItems/>
    </cacheField>
    <cacheField name="CITY" numFmtId="0">
      <sharedItems count="248">
        <s v="BAKERSFIELD"/>
        <s v="CLEARLAKE"/>
        <s v="PARADISE"/>
        <s v="GLENDALE"/>
        <s v="HANFORD"/>
        <s v="WILLITS"/>
        <s v="LODI"/>
        <s v="REEDLEY"/>
        <s v="SIMI VALLEY"/>
        <s v="SONORA"/>
        <s v="ST. HELENA"/>
        <s v="TEHACHAPI"/>
        <s v="UKIAH"/>
        <s v="VALLEJO"/>
        <s v="LOS ANGELES"/>
        <s v="ANAHEIM"/>
        <s v="ALAMEDA"/>
        <s v="ALHAMBRA"/>
        <s v="BERKELEY"/>
        <s v="OAKLAND"/>
        <s v="LA MESA"/>
        <s v="POMONA"/>
        <s v="LANCASTER"/>
        <s v="COLTON"/>
        <s v="ATASCADERO"/>
        <s v="SANTA ROSA"/>
        <s v="COVINA"/>
        <s v="PASADENA"/>
        <s v="SAN DIEGO"/>
        <s v="VENTURA"/>
        <s v="SAN BERNARDINO"/>
        <s v="SUSANVILLE"/>
        <s v="BARSTOW"/>
        <s v="SOUTH LAKE TAHOE"/>
        <s v="BIG BEAR LAKE"/>
        <s v="MONTEBELLO"/>
        <s v="ROSEMEAD"/>
        <s v="CHICO"/>
        <s v="SAN FRANCISCO"/>
        <s v="CHINO"/>
        <s v="AVALON"/>
        <s v="INGLEWOOD"/>
        <s v="FRESNO"/>
        <s v="MODESTO"/>
        <s v="ORANGE"/>
        <s v="MISSION VIEJO"/>
        <s v="CAMPBELL"/>
        <s v="WEST COVINA"/>
        <s v="DUARTE"/>
        <s v="CLOVIS"/>
        <s v="COALINGA"/>
        <s v="NORWALK"/>
        <s v="CERRITOS"/>
        <s v="COSTA MESA"/>
        <s v="LONG BEACH"/>
        <s v="NEEDLES"/>
        <s v="COLUSA"/>
        <s v="HUNTINGTON PARK"/>
        <s v="MONTEREY"/>
        <s v="MARTINEZ"/>
        <s v="CORONA"/>
        <s v="CARMICHAEL"/>
        <s v="SACRAMENTO"/>
        <s v="SAN JOSE"/>
        <s v="STOCKTON"/>
        <s v="TORRANCE"/>
        <s v="DELANO"/>
        <s v="PALM SPRINGS"/>
        <s v="VICTORVILLE"/>
        <s v="MANTECA"/>
        <s v="SANTA CRUZ"/>
        <s v="DOWNEY"/>
        <s v="PORTOLA"/>
        <s v="CASTRO VALLEY"/>
        <s v="RANCHO MIRAGE"/>
        <s v="MOUNTAIN VIEW"/>
        <s v="EL CENTRO"/>
        <s v="PLACERVILLE"/>
        <s v="TURLOCK"/>
        <s v="ENCINO"/>
        <s v="CULVER CITY"/>
        <s v="YREKA"/>
        <s v="GLENDORA"/>
        <s v="TUSTIN"/>
        <s v="FOUNTAIN VALLEY"/>
        <s v="FREMONT"/>
        <s v="SAN LUIS OBISPO"/>
        <s v="GARDEN GROVE"/>
        <s v="MONTEREY PARK"/>
        <s v="KING CITY"/>
        <s v="WILLOWS"/>
        <s v="SANTA BARBARA"/>
        <s v="SOUTH EL MONTE"/>
        <s v="HOLLISTER"/>
        <s v="HEALDSBURG"/>
        <s v="HEMET"/>
        <s v="VALENCIA"/>
        <s v="JOSHUA TREE"/>
        <s v="NEWPORT BEACH"/>
        <s v="IRVINE"/>
        <s v="HUNTINGTON BEACH"/>
        <s v="GARBERVILLE"/>
        <s v="MARIPOSA"/>
        <s v="INDIO"/>
        <s v="CONCORD"/>
        <s v="WALNUT CREEK"/>
        <s v="RESEDA"/>
        <s v="ANTIOCH"/>
        <s v="BALDWIN PARK"/>
        <s v="FONTANA"/>
        <s v="MORENO VALLEY"/>
        <s v="PANORAMA CITY"/>
        <s v="REDWOOD CITY"/>
        <s v="RIVERSIDE"/>
        <s v="ROSEVILLE"/>
        <s v="SAN LEANDRO"/>
        <s v="SAN RAFAEL"/>
        <s v="SANTA CLARA"/>
        <s v="HARBOR CITY"/>
        <s v="SOUTH SAN FRANCISCO"/>
        <s v="VACAVILLE"/>
        <s v="WOODLAND HILLS"/>
        <s v="VISALIA"/>
        <s v="KENTFIELD"/>
        <s v="LAKE ISABELLA"/>
        <s v="BREA"/>
        <s v="LA MIRADA"/>
        <s v="ONTARIO"/>
        <s v="RANCHO CUCAMONGA"/>
        <s v="PERRIS"/>
        <s v="GARDENA"/>
        <s v="WESTMINSTER"/>
        <s v="LA PALMA"/>
        <s v="SYLMAR"/>
        <s v="ALISO VIEJO"/>
        <s v="LAKEWOOD"/>
        <s v="REDLANDS"/>
        <s v="LOMA LINDA"/>
        <s v="MURRIETA"/>
        <s v="LOMPOC"/>
        <s v="LOS ALAMITOS"/>
        <s v="THOUSAND OAKS"/>
        <s v="PALO ALTO"/>
        <s v="ARCATA"/>
        <s v="MADERA"/>
        <s v="MAMMOTH LAKES"/>
        <s v="SANTA MARIA"/>
        <s v="MERCED"/>
        <s v="GREENBRAE"/>
        <s v="MARINA DEL REY"/>
        <s v="SAN ANDREAS"/>
        <s v="FALL RIVER MILLS"/>
        <s v="LOS BANOS"/>
        <s v="FORT BRAGG"/>
        <s v="SUN CITY"/>
        <s v="MENLO PARK"/>
        <s v="FOLSOM"/>
        <s v="REDDING"/>
        <s v="MOUNT SHASTA"/>
        <s v="ARCADIA"/>
        <s v="BURLINGAME"/>
        <s v="ALTURAS"/>
        <s v="MONROVIA"/>
        <s v="MONTCLAIR"/>
        <s v="LAKE ARROWHEAD"/>
        <s v="NAPA"/>
        <s v="SALINAS"/>
        <s v="YUBA CITY"/>
        <s v="FAIRFIELD"/>
        <s v="BISHOP"/>
        <s v="NORTHRIDGE"/>
        <s v="NOVATO"/>
        <s v="OAKDALE"/>
        <s v="OJAI"/>
        <s v="SANTA ANA"/>
        <s v="GRIDLEY"/>
        <s v="OROVILLE"/>
        <s v="SUN VALLEY"/>
        <s v="PALMDALE"/>
        <s v="BLYTHE"/>
        <s v="ESCONDIDO"/>
        <s v="NATIONAL CITY"/>
        <s v="PATTON"/>
        <s v="PETALUMA"/>
        <s v="BRAWLEY"/>
        <s v="PLACENTIA"/>
        <s v="QUINCY"/>
        <s v="POWAY"/>
        <s v="PORTERVILLE"/>
        <s v="WHITTIER"/>
        <s v="PARAMOUNT"/>
        <s v="MISSION HILLS"/>
        <s v="SAN PEDRO"/>
        <s v="SANTA MONICA"/>
        <s v="BURBANK"/>
        <s v="TARZANA"/>
        <s v="FORTUNA"/>
        <s v="RED BLUFF"/>
        <s v="MARYSVILLE"/>
        <s v="RIDGECREST"/>
        <s v="LAGUNA HILLS"/>
        <s v="UPLAND"/>
        <s v="SAN DIMAS"/>
        <s v="SAN GABRIEL"/>
        <s v="BANNING"/>
        <s v="FRENCH CAMP"/>
        <s v="SAN MATEO"/>
        <s v="SAN RAMON"/>
        <s v="SOLVANG"/>
        <s v="LA JOLLA"/>
        <s v="ENCINITAS"/>
        <s v="EUREKA"/>
        <s v="CHESTER"/>
        <s v="DALY CITY"/>
        <s v="CHULA VISTA"/>
        <s v="CORONADO"/>
        <s v="SHERMAN OAKS"/>
        <s v="GRASS VALLEY"/>
        <s v="ELDRIDGE"/>
        <s v="SONOMA"/>
        <s v="HOLLYWOOD"/>
        <s v="LONE PINE"/>
        <s v="LYNWOOD"/>
        <s v="CAMARILLO"/>
        <s v="OXNARD"/>
        <s v="FULLERTON"/>
        <s v="GILROY"/>
        <s v="APPLE VALLEY"/>
        <s v="HAYWARD"/>
        <s v="JACKSON"/>
        <s v="AUBURN"/>
        <s v="CRESCENT CITY"/>
        <s v="DAVIS"/>
        <s v="LAKEPORT"/>
        <s v="TRACY"/>
        <s v="TRUCKEE"/>
        <s v="CERES"/>
        <s v="TEMECULA"/>
        <s v="OCEANSIDE"/>
        <s v="WEAVERVILLE"/>
        <s v="TULARE"/>
        <s v="TEMPLETON"/>
        <s v="VAN NUYS"/>
        <s v="PLEASANTON"/>
        <s v="WATSONVILLE"/>
        <s v="WEST HILLS"/>
        <s v="WOODLAND"/>
        <s v="CEDARVILLE"/>
      </sharedItems>
    </cacheField>
    <cacheField name="ZIP_CODE" numFmtId="0">
      <sharedItems containsSemiMixedTypes="0" containsString="0" containsNumber="1" containsInteger="1" minValue="90011" maxValue="96161"/>
    </cacheField>
    <cacheField name="CEO" numFmtId="0">
      <sharedItems/>
    </cacheField>
    <cacheField name="LIC_BEDS" numFmtId="0">
      <sharedItems containsSemiMixedTypes="0" containsString="0" containsNumber="1" containsInteger="1" minValue="0" maxValue="4279"/>
    </cacheField>
    <cacheField name="AVL_BEDS" numFmtId="0">
      <sharedItems containsSemiMixedTypes="0" containsString="0" containsNumber="1" containsInteger="1" minValue="0" maxValue="4149"/>
    </cacheField>
    <cacheField name="STF_BEDS" numFmtId="0">
      <sharedItems containsSemiMixedTypes="0" containsString="0" containsNumber="1" containsInteger="1" minValue="0" maxValue="2342"/>
    </cacheField>
    <cacheField name="DIS_MCAR" numFmtId="0">
      <sharedItems containsSemiMixedTypes="0" containsString="0" containsNumber="1" containsInteger="1" minValue="0" maxValue="5536"/>
    </cacheField>
    <cacheField name="DIS_MCAR_MC" numFmtId="0">
      <sharedItems containsSemiMixedTypes="0" containsString="0" containsNumber="1" containsInteger="1" minValue="0" maxValue="22223"/>
    </cacheField>
    <cacheField name="DIS_MCAL" numFmtId="0">
      <sharedItems containsSemiMixedTypes="0" containsString="0" containsNumber="1" containsInteger="1" minValue="0" maxValue="3442"/>
    </cacheField>
    <cacheField name="DIS_MCAL_MC" numFmtId="0">
      <sharedItems containsSemiMixedTypes="0" containsString="0" containsNumber="1" containsInteger="1" minValue="0" maxValue="3906"/>
    </cacheField>
    <cacheField name="DIS_CNTY" numFmtId="0">
      <sharedItems containsSemiMixedTypes="0" containsString="0" containsNumber="1" containsInteger="1" minValue="0" maxValue="655"/>
    </cacheField>
    <cacheField name="DIS_CNTY_MC" numFmtId="0">
      <sharedItems containsSemiMixedTypes="0" containsString="0" containsNumber="1" containsInteger="1" minValue="0" maxValue="172"/>
    </cacheField>
    <cacheField name="DIS_THRD" numFmtId="0">
      <sharedItems containsSemiMixedTypes="0" containsString="0" containsNumber="1" containsInteger="1" minValue="0" maxValue="1196"/>
    </cacheField>
    <cacheField name="DIS_THRD_MC" numFmtId="0">
      <sharedItems containsSemiMixedTypes="0" containsString="0" containsNumber="1" containsInteger="1" minValue="0" maxValue="23765"/>
    </cacheField>
    <cacheField name="DIS_INDGNT" numFmtId="0">
      <sharedItems containsSemiMixedTypes="0" containsString="0" containsNumber="1" containsInteger="1" minValue="0" maxValue="375"/>
    </cacheField>
    <cacheField name="DIS_OTH" numFmtId="0">
      <sharedItems containsSemiMixedTypes="0" containsString="0" containsNumber="1" containsInteger="1" minValue="0" maxValue="650"/>
    </cacheField>
    <cacheField name="DIS_TOT" numFmtId="0">
      <sharedItems containsSemiMixedTypes="0" containsString="0" containsNumber="1" containsInteger="1" minValue="0" maxValue="53698"/>
    </cacheField>
    <cacheField name="DIS_LTC" numFmtId="0">
      <sharedItems containsSemiMixedTypes="0" containsString="0" containsNumber="1" containsInteger="1" minValue="0" maxValue="670"/>
    </cacheField>
    <cacheField name="DAY_MCAR" numFmtId="0">
      <sharedItems containsSemiMixedTypes="0" containsString="0" containsNumber="1" containsInteger="1" minValue="0" maxValue="114241"/>
    </cacheField>
    <cacheField name="DAY_MCAR_MC" numFmtId="0">
      <sharedItems containsSemiMixedTypes="0" containsString="0" containsNumber="1" containsInteger="1" minValue="0" maxValue="87897"/>
    </cacheField>
    <cacheField name="DAY_MCAL" numFmtId="0">
      <sharedItems containsSemiMixedTypes="0" containsString="0" containsNumber="1" containsInteger="1" minValue="0" maxValue="67928"/>
    </cacheField>
    <cacheField name="DAY_MCAL_MC" numFmtId="0">
      <sharedItems containsSemiMixedTypes="0" containsString="0" containsNumber="1" containsInteger="1" minValue="0" maxValue="21980"/>
    </cacheField>
    <cacheField name="DAY_CNTY" numFmtId="0">
      <sharedItems containsSemiMixedTypes="0" containsString="0" containsNumber="1" containsInteger="1" minValue="0" maxValue="9031"/>
    </cacheField>
    <cacheField name="DAY_CNTY_MC" numFmtId="0">
      <sharedItems containsSemiMixedTypes="0" containsString="0" containsNumber="1" containsInteger="1" minValue="0" maxValue="2084"/>
    </cacheField>
    <cacheField name="DAY_THRD" numFmtId="0">
      <sharedItems containsSemiMixedTypes="0" containsString="0" containsNumber="1" containsInteger="1" minValue="0" maxValue="8763"/>
    </cacheField>
    <cacheField name="DAY_THRD_MC" numFmtId="0">
      <sharedItems containsSemiMixedTypes="0" containsString="0" containsNumber="1" containsInteger="1" minValue="0" maxValue="77627"/>
    </cacheField>
    <cacheField name="DAY_INDGNT" numFmtId="0">
      <sharedItems containsSemiMixedTypes="0" containsString="0" containsNumber="1" containsInteger="1" minValue="0" maxValue="9689"/>
    </cacheField>
    <cacheField name="DAY_OTH" numFmtId="0">
      <sharedItems containsSemiMixedTypes="0" containsString="0" containsNumber="1" containsInteger="1" minValue="0" maxValue="119755"/>
    </cacheField>
    <cacheField name="DAY_TOT" numFmtId="0">
      <sharedItems containsSemiMixedTypes="0" containsString="0" containsNumber="1" containsInteger="1" minValue="0" maxValue="195654"/>
    </cacheField>
    <cacheField name="DAY_LTC" numFmtId="0">
      <sharedItems containsSemiMixedTypes="0" containsString="0" containsNumber="1" containsInteger="1" minValue="0" maxValue="31680"/>
    </cacheField>
    <cacheField name="VIS_MCAR" numFmtId="0">
      <sharedItems containsSemiMixedTypes="0" containsString="0" containsNumber="1" containsInteger="1" minValue="0" maxValue="143850"/>
    </cacheField>
    <cacheField name="VIS_MCAR_MC" numFmtId="0">
      <sharedItems containsSemiMixedTypes="0" containsString="0" containsNumber="1" containsInteger="1" minValue="0" maxValue="233202"/>
    </cacheField>
    <cacheField name="VIS_MCAL" numFmtId="0">
      <sharedItems containsSemiMixedTypes="0" containsString="0" containsNumber="1" containsInteger="1" minValue="0" maxValue="53032"/>
    </cacheField>
    <cacheField name="VIS_MCAL_MC" numFmtId="0">
      <sharedItems containsSemiMixedTypes="0" containsString="0" containsNumber="1" containsInteger="1" minValue="0" maxValue="101190"/>
    </cacheField>
    <cacheField name="VIS_CNTY" numFmtId="0">
      <sharedItems containsSemiMixedTypes="0" containsString="0" containsNumber="1" containsInteger="1" minValue="0" maxValue="19897"/>
    </cacheField>
    <cacheField name="VIS_CNTY_MC" numFmtId="0">
      <sharedItems containsSemiMixedTypes="0" containsString="0" containsNumber="1" containsInteger="1" minValue="0" maxValue="18020"/>
    </cacheField>
    <cacheField name="VIS_THRD" numFmtId="0">
      <sharedItems containsSemiMixedTypes="0" containsString="0" containsNumber="1" containsInteger="1" minValue="0" maxValue="47224"/>
    </cacheField>
    <cacheField name="VIS_THRD_MC" numFmtId="0">
      <sharedItems containsSemiMixedTypes="0" containsString="0" containsNumber="1" containsInteger="1" minValue="0" maxValue="417832"/>
    </cacheField>
    <cacheField name="VIS_INDGNT" numFmtId="0">
      <sharedItems containsSemiMixedTypes="0" containsString="0" containsNumber="1" containsInteger="1" minValue="0" maxValue="10492"/>
    </cacheField>
    <cacheField name="VIS_OTH" numFmtId="0">
      <sharedItems containsSemiMixedTypes="0" containsString="0" containsNumber="1" containsInteger="1" minValue="0" maxValue="103586"/>
    </cacheField>
    <cacheField name="VIS_TOT" numFmtId="0">
      <sharedItems containsSemiMixedTypes="0" containsString="0" containsNumber="1" containsInteger="1" minValue="0" maxValue="873734"/>
    </cacheField>
    <cacheField name="GRIP_MCAR" numFmtId="0">
      <sharedItems containsSemiMixedTypes="0" containsString="0" containsNumber="1" containsInteger="1" minValue="0" maxValue="1312313702"/>
    </cacheField>
    <cacheField name="GRIP_MCAR_MC" numFmtId="0">
      <sharedItems containsSemiMixedTypes="0" containsString="0" containsNumber="1" containsInteger="1" minValue="0" maxValue="1675191415"/>
    </cacheField>
    <cacheField name="GRIP_MCAL" numFmtId="0">
      <sharedItems containsSemiMixedTypes="0" containsString="0" containsNumber="1" containsInteger="1" minValue="0" maxValue="379345327"/>
    </cacheField>
    <cacheField name="GRIP_MCAL_MC" numFmtId="0">
      <sharedItems containsSemiMixedTypes="0" containsString="0" containsNumber="1" containsInteger="1" minValue="0" maxValue="381586074"/>
    </cacheField>
    <cacheField name="GRIP_CNTY" numFmtId="0">
      <sharedItems containsSemiMixedTypes="0" containsString="0" containsNumber="1" containsInteger="1" minValue="0" maxValue="16652131"/>
    </cacheField>
    <cacheField name="GRIP_CNTY_MC" numFmtId="0">
      <sharedItems containsSemiMixedTypes="0" containsString="0" containsNumber="1" containsInteger="1" minValue="0" maxValue="5197693"/>
    </cacheField>
    <cacheField name="GRIP_THRD" numFmtId="0">
      <sharedItems containsSemiMixedTypes="0" containsString="0" containsNumber="1" containsInteger="1" minValue="0" maxValue="194328593"/>
    </cacheField>
    <cacheField name="GRIP_THRD_MC" numFmtId="0">
      <sharedItems containsSemiMixedTypes="0" containsString="0" containsNumber="1" containsInteger="1" minValue="0" maxValue="1404293576"/>
    </cacheField>
    <cacheField name="GRIP_INDGNT" numFmtId="0">
      <sharedItems containsSemiMixedTypes="0" containsString="0" containsNumber="1" containsInteger="1" minValue="0" maxValue="29477466"/>
    </cacheField>
    <cacheField name="GRIP_OTH" numFmtId="0">
      <sharedItems containsSemiMixedTypes="0" containsString="0" containsNumber="1" containsInteger="1" minValue="0" maxValue="85548936"/>
    </cacheField>
    <cacheField name="GRIP_TOT" numFmtId="0">
      <sharedItems containsSemiMixedTypes="0" containsString="0" containsNumber="1" containsInteger="1" minValue="0" maxValue="3662763176"/>
    </cacheField>
    <cacheField name="GROP_MCAR" numFmtId="0">
      <sharedItems containsSemiMixedTypes="0" containsString="0" containsNumber="1" containsInteger="1" minValue="0" maxValue="828918594"/>
    </cacheField>
    <cacheField name="GROP_MCAR_MC" numFmtId="0">
      <sharedItems containsSemiMixedTypes="0" containsString="0" containsNumber="1" containsInteger="1" minValue="0" maxValue="1311493714"/>
    </cacheField>
    <cacheField name="GROP_MCAL" numFmtId="0">
      <sharedItems containsSemiMixedTypes="0" containsString="0" containsNumber="1" containsInteger="1" minValue="0" maxValue="129401180"/>
    </cacheField>
    <cacheField name="GROP_MCAL_MC" numFmtId="0">
      <sharedItems containsSemiMixedTypes="0" containsString="0" containsNumber="1" containsInteger="1" minValue="0" maxValue="313707649"/>
    </cacheField>
    <cacheField name="GROP_CNTY" numFmtId="0">
      <sharedItems containsSemiMixedTypes="0" containsString="0" containsNumber="1" containsInteger="1" minValue="0" maxValue="39173469"/>
    </cacheField>
    <cacheField name="GROP_CNTY_MC" numFmtId="0">
      <sharedItems containsSemiMixedTypes="0" containsString="0" containsNumber="1" containsInteger="1" minValue="0" maxValue="25896449"/>
    </cacheField>
    <cacheField name="GROP_THRD" numFmtId="0">
      <sharedItems containsSemiMixedTypes="0" containsString="0" containsNumber="1" containsInteger="1" minValue="0" maxValue="205435678"/>
    </cacheField>
    <cacheField name="GROP_THRD_MC" numFmtId="0">
      <sharedItems containsSemiMixedTypes="0" containsString="0" containsNumber="1" containsInteger="1" minValue="0" maxValue="2078245022"/>
    </cacheField>
    <cacheField name="GROP_INDGNT" numFmtId="0">
      <sharedItems containsSemiMixedTypes="0" containsString="0" containsNumber="1" containsInteger="1" minValue="0" maxValue="59974198"/>
    </cacheField>
    <cacheField name="GROP_OTH" numFmtId="0">
      <sharedItems containsSemiMixedTypes="0" containsString="0" containsNumber="1" containsInteger="1" minValue="0" maxValue="83099901"/>
    </cacheField>
    <cacheField name="GROP_TOT" numFmtId="0">
      <sharedItems containsSemiMixedTypes="0" containsString="0" containsNumber="1" containsInteger="1" minValue="0" maxValue="4000943134"/>
    </cacheField>
    <cacheField name="BAD_DEBT" numFmtId="0">
      <sharedItems containsSemiMixedTypes="0" containsString="0" containsNumber="1" containsInteger="1" minValue="-12894307" maxValue="54860463"/>
    </cacheField>
    <cacheField name="CADJ_MCAR" numFmtId="0">
      <sharedItems containsSemiMixedTypes="0" containsString="0" containsNumber="1" containsInteger="1" minValue="-447131" maxValue="1707885516"/>
    </cacheField>
    <cacheField name="CADJ_MCAR_MC" numFmtId="0">
      <sharedItems containsSemiMixedTypes="0" containsString="0" containsNumber="1" containsInteger="1" minValue="-435751" maxValue="1964317559"/>
    </cacheField>
    <cacheField name="CADJ_MCAL" numFmtId="0">
      <sharedItems containsSemiMixedTypes="0" containsString="0" containsNumber="1" containsInteger="1" minValue="-66674262" maxValue="367906594"/>
    </cacheField>
    <cacheField name="CADJ_MCAL_MC" numFmtId="0">
      <sharedItems containsSemiMixedTypes="0" containsString="0" containsNumber="1" containsInteger="1" minValue="-10109838" maxValue="472652112"/>
    </cacheField>
    <cacheField name="DISP_855" numFmtId="0">
      <sharedItems containsSemiMixedTypes="0" containsString="0" containsNumber="1" containsInteger="1" minValue="-113093871" maxValue="11745982"/>
    </cacheField>
    <cacheField name="CADJ_CNTY" numFmtId="0">
      <sharedItems containsSemiMixedTypes="0" containsString="0" containsNumber="1" containsInteger="1" minValue="-87641668" maxValue="45376012"/>
    </cacheField>
    <cacheField name="CADJ_CNTY_MC" numFmtId="0">
      <sharedItems containsSemiMixedTypes="0" containsString="0" containsNumber="1" containsInteger="1" minValue="0" maxValue="30548498"/>
    </cacheField>
    <cacheField name="CADJ_THRD" numFmtId="0">
      <sharedItems containsSemiMixedTypes="0" containsString="0" containsNumber="1" containsInteger="1" minValue="-60166026" maxValue="292290320"/>
    </cacheField>
    <cacheField name="CADJ_THRD_MC" numFmtId="0">
      <sharedItems containsSemiMixedTypes="0" containsString="0" containsNumber="1" containsInteger="1" minValue="-11135643" maxValue="1826757840"/>
    </cacheField>
    <cacheField name="CHAR_HB" numFmtId="0">
      <sharedItems containsSemiMixedTypes="0" containsString="0" containsNumber="1" containsInteger="1" minValue="0" maxValue="0"/>
    </cacheField>
    <cacheField name="CHAR_OTH" numFmtId="0">
      <sharedItems containsSemiMixedTypes="0" containsString="0" containsNumber="1" containsInteger="1" minValue="-5172270" maxValue="77305590"/>
    </cacheField>
    <cacheField name="SUB_INDGNT" numFmtId="0">
      <sharedItems containsSemiMixedTypes="0" containsString="0" containsNumber="1" containsInteger="1" minValue="-11208191" maxValue="1190"/>
    </cacheField>
    <cacheField name="TCH_ALLOW" numFmtId="0">
      <sharedItems containsSemiMixedTypes="0" containsString="0" containsNumber="1" containsInteger="1" minValue="0" maxValue="2787778"/>
    </cacheField>
    <cacheField name="TCH_SUPP" numFmtId="0">
      <sharedItems containsSemiMixedTypes="0" containsString="0" containsNumber="1" containsInteger="1" minValue="-2787778" maxValue="0"/>
    </cacheField>
    <cacheField name="DED_OTH" numFmtId="0">
      <sharedItems containsSemiMixedTypes="0" containsString="0" containsNumber="1" containsInteger="1" minValue="-27372137" maxValue="145710932"/>
    </cacheField>
    <cacheField name="DED_TOT" numFmtId="0">
      <sharedItems containsSemiMixedTypes="0" containsString="0" containsNumber="1" containsInteger="1" minValue="-6506452" maxValue="4641920736"/>
    </cacheField>
    <cacheField name="CAP_MCAR" numFmtId="0">
      <sharedItems containsSemiMixedTypes="0" containsString="0" containsNumber="1" containsInteger="1" minValue="0" maxValue="29000055"/>
    </cacheField>
    <cacheField name="CAP_MCAL" numFmtId="0">
      <sharedItems containsSemiMixedTypes="0" containsString="0" containsNumber="1" containsInteger="1" minValue="-20234" maxValue="60941651"/>
    </cacheField>
    <cacheField name="CAP_CNTY" numFmtId="0">
      <sharedItems containsSemiMixedTypes="0" containsString="0" containsNumber="1" containsInteger="1" minValue="0" maxValue="8164386"/>
    </cacheField>
    <cacheField name="CAP_THRD" numFmtId="0">
      <sharedItems containsSemiMixedTypes="0" containsString="0" containsNumber="1" containsInteger="1" minValue="-110424" maxValue="55302501"/>
    </cacheField>
    <cacheField name="CAP_TOT" numFmtId="0">
      <sharedItems containsSemiMixedTypes="0" containsString="0" containsNumber="1" containsInteger="1" minValue="-110424" maxValue="72612839"/>
    </cacheField>
    <cacheField name="NET_MCAR" numFmtId="0">
      <sharedItems containsSemiMixedTypes="0" containsString="0" containsNumber="1" containsInteger="1" minValue="-1742109" maxValue="195612837"/>
    </cacheField>
    <cacheField name="NET_MCAR_MC" numFmtId="0">
      <sharedItems containsSemiMixedTypes="0" containsString="0" containsNumber="1" containsInteger="1" minValue="-35224625" maxValue="1048390277"/>
    </cacheField>
    <cacheField name="NET_MCAL" numFmtId="0">
      <sharedItems containsSemiMixedTypes="0" containsString="0" containsNumber="1" containsInteger="1" minValue="-13406846" maxValue="339718771"/>
    </cacheField>
    <cacheField name="NET_MCAL_MC" numFmtId="0">
      <sharedItems containsSemiMixedTypes="0" containsString="0" containsNumber="1" containsInteger="1" minValue="-31300777" maxValue="204967799"/>
    </cacheField>
    <cacheField name="NET_CNTY" numFmtId="0">
      <sharedItems containsSemiMixedTypes="0" containsString="0" containsNumber="1" containsInteger="1" minValue="-11790825" maxValue="89617516"/>
    </cacheField>
    <cacheField name="NET_CNTY_MC" numFmtId="0">
      <sharedItems containsSemiMixedTypes="0" containsString="0" containsNumber="1" containsInteger="1" minValue="-964315" maxValue="8164386"/>
    </cacheField>
    <cacheField name="NET_THRD" numFmtId="0">
      <sharedItems containsSemiMixedTypes="0" containsString="0" containsNumber="1" containsInteger="1" minValue="-9259605" maxValue="136599307"/>
    </cacheField>
    <cacheField name="NET_THRD_MC" numFmtId="0">
      <sharedItems containsSemiMixedTypes="0" containsString="0" containsNumber="1" containsInteger="1" minValue="-969101" maxValue="2047662444"/>
    </cacheField>
    <cacheField name="NET_INDGNT" numFmtId="0">
      <sharedItems containsSemiMixedTypes="0" containsString="0" containsNumber="1" containsInteger="1" minValue="-10596820" maxValue="23804202"/>
    </cacheField>
    <cacheField name="NET_OTH" numFmtId="0">
      <sharedItems containsSemiMixedTypes="0" containsString="0" containsNumber="1" containsInteger="1" minValue="-42018785" maxValue="64879018"/>
    </cacheField>
    <cacheField name="NET_TOT" numFmtId="0">
      <sharedItems containsSemiMixedTypes="0" containsString="0" containsNumber="1" containsInteger="1" minValue="-4134952" maxValue="3377070458"/>
    </cacheField>
    <cacheField name="OTH_OP_REV" numFmtId="0">
      <sharedItems containsSemiMixedTypes="0" containsString="0" containsNumber="1" containsInteger="1" minValue="-29188352" maxValue="426071496"/>
    </cacheField>
    <cacheField name="TOT_OP_EXP" numFmtId="0">
      <sharedItems containsSemiMixedTypes="0" containsString="0" containsNumber="1" containsInteger="1" minValue="0" maxValue="3017515954"/>
    </cacheField>
    <cacheField name="PHY_COMP" numFmtId="0">
      <sharedItems containsSemiMixedTypes="0" containsString="0" containsNumber="1" containsInteger="1" minValue="0" maxValue="56137169"/>
    </cacheField>
    <cacheField name="NONOP_REV" numFmtId="0">
      <sharedItems containsSemiMixedTypes="0" containsString="0" containsNumber="1" containsInteger="1" minValue="-19571888" maxValue="129373620"/>
    </cacheField>
    <cacheField name="DIS_PIPS" numFmtId="0">
      <sharedItems containsSemiMixedTypes="0" containsString="0" containsNumber="1" containsInteger="1" minValue="0" maxValue="0"/>
    </cacheField>
    <cacheField name="DAY_PIPS" numFmtId="0">
      <sharedItems containsSemiMixedTypes="0" containsString="0" containsNumber="1" containsInteger="1" minValue="0" maxValue="0"/>
    </cacheField>
    <cacheField name="EXP_PIPS" numFmtId="0">
      <sharedItems containsSemiMixedTypes="0" containsString="0" containsNumber="1" containsInteger="1" minValue="0" maxValue="8230416"/>
    </cacheField>
    <cacheField name="EXP_POPS" numFmtId="0">
      <sharedItems containsSemiMixedTypes="0" containsString="0" containsNumber="1" containsInteger="1" minValue="0" maxValue="16833451"/>
    </cacheField>
    <cacheField name="CAP_EXP" numFmtId="0">
      <sharedItems containsSemiMixedTypes="0" containsString="0" containsNumber="1" containsInteger="1" minValue="0" maxValue="236750788"/>
    </cacheField>
    <cacheField name="FIX_ASSETS" numFmtId="0">
      <sharedItems containsSemiMixedTypes="0" containsString="0" containsNumber="1" containsInteger="1" minValue="0" maxValue="2934906125"/>
    </cacheField>
    <cacheField name="DISP_TRNFR" numFmtId="0">
      <sharedItems containsSemiMixedTypes="0" containsString="0" containsNumber="1" containsInteger="1" minValue="0" maxValue="94510322"/>
    </cacheField>
    <cacheField name="DIS_TOT_CC" numFmtId="0">
      <sharedItems containsSemiMixedTypes="0" containsString="0" containsNumber="1" containsInteger="1" minValue="0" maxValue="56"/>
    </cacheField>
    <cacheField name="PAT_DAY_TOT_CC" numFmtId="0">
      <sharedItems containsSemiMixedTypes="0" containsString="0" containsNumber="1" containsInteger="1" minValue="0" maxValue="209"/>
    </cacheField>
    <cacheField name="TOT_OUT_VIS_CC" numFmtId="0">
      <sharedItems containsSemiMixedTypes="0" containsString="0" containsNumber="1" containsInteger="1" minValue="0" maxValue="713"/>
    </cacheField>
    <cacheField name="GROS_INPAT_REV_CC" numFmtId="0">
      <sharedItems containsSemiMixedTypes="0" containsString="0" containsNumber="1" containsInteger="1" minValue="0" maxValue="4172440"/>
    </cacheField>
    <cacheField name="GROS_OUTPAT_REV_CC" numFmtId="0">
      <sharedItems containsSemiMixedTypes="0" containsString="0" containsNumber="1" containsInteger="1" minValue="0" maxValue="2806144"/>
    </cacheField>
    <cacheField name="CONTR_ADJ_CC" numFmtId="0">
      <sharedItems containsSemiMixedTypes="0" containsString="0" containsNumber="1" containsInteger="1" minValue="0" maxValue="3925296"/>
    </cacheField>
    <cacheField name="OTHR_DEDUCT_CC" numFmtId="0">
      <sharedItems containsSemiMixedTypes="0" containsString="0" containsNumber="1" containsInteger="1" minValue="0" maxValue="487747"/>
    </cacheField>
    <cacheField name="CAP_PREM_REV_CC" numFmtId="0">
      <sharedItems containsSemiMixedTypes="0" containsString="0" containsNumber="1" containsInteger="1" minValue="0" maxValue="0"/>
    </cacheField>
    <cacheField name="NET_PAT_REV_CC" numFmtId="0">
      <sharedItems containsSemiMixedTypes="0" containsString="0" containsNumber="1" containsInteger="1" minValue="0" maxValue="3330201"/>
    </cacheField>
    <cacheField name="QA_FEES" numFmtId="0">
      <sharedItems containsSemiMixedTypes="0" containsString="0" containsNumber="1" containsInteger="1" minValue="0" maxValue="111843152"/>
    </cacheField>
    <cacheField name="QA_SUPPL_PAY" numFmtId="0">
      <sharedItems containsSemiMixedTypes="0" containsString="0" containsNumber="1" containsInteger="1" minValue="0" maxValue="190000990"/>
    </cacheField>
    <cacheField name="MNGD_CARE_QA_PAY" numFmtId="0">
      <sharedItems containsSemiMixedTypes="0" containsString="0" containsNumber="1" containsInteger="1" minValue="0" maxValue="70709523"/>
    </cacheField>
    <cacheField name="Months (BEG_DATE)" numFmtId="0" databaseField="0">
      <fieldGroup base="3">
        <rangePr groupBy="months" startDate="2017-10-01T00:00:00" endDate="2018-04-02T00:00:00"/>
        <groupItems count="14">
          <s v="&lt;01-10-2017"/>
          <s v="Jan"/>
          <s v="Feb"/>
          <s v="Mar"/>
          <s v="Apr"/>
          <s v="May"/>
          <s v="Jun"/>
          <s v="Jul"/>
          <s v="Aug"/>
          <s v="Sep"/>
          <s v="Oct"/>
          <s v="Nov"/>
          <s v="Dec"/>
          <s v="&gt;02-04-2018"/>
        </groupItems>
      </fieldGroup>
    </cacheField>
    <cacheField name="Quarters (BEG_DATE)" numFmtId="0" databaseField="0">
      <fieldGroup base="3">
        <rangePr groupBy="quarters" startDate="2017-10-01T00:00:00" endDate="2018-04-02T00:00:00"/>
        <groupItems count="6">
          <s v="&lt;01-10-2017"/>
          <s v="Qtr1"/>
          <s v="Qtr2"/>
          <s v="Qtr3"/>
          <s v="Qtr4"/>
          <s v="&gt;02-04-2018"/>
        </groupItems>
      </fieldGroup>
    </cacheField>
    <cacheField name="Years (BEG_DATE)" numFmtId="0" databaseField="0">
      <fieldGroup base="3">
        <rangePr groupBy="years" startDate="2017-10-01T00:00:00" endDate="2018-04-02T00:00:00"/>
        <groupItems count="4">
          <s v="&lt;01-10-2017"/>
          <s v="2017"/>
          <s v="2018"/>
          <s v="&gt;02-04-2018"/>
        </groupItems>
      </fieldGroup>
    </cacheField>
  </cacheFields>
  <extLst>
    <ext xmlns:x14="http://schemas.microsoft.com/office/spreadsheetml/2009/9/main" uri="{725AE2AE-9491-48be-B2B4-4EB974FC3084}">
      <x14:pivotCacheDefinition pivotCacheId="17795239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7">
  <r>
    <n v="106150788"/>
    <s v="ADVENTIST HEALTH BAKERSFIELD"/>
    <n v="20174"/>
    <x v="0"/>
    <n v="43100"/>
    <s v="Open"/>
    <x v="0"/>
    <n v="9"/>
    <n v="617"/>
    <s v="Non Profit Corp."/>
    <x v="0"/>
    <s v=""/>
    <s v="661-395-3000"/>
    <s v="2615 CHESTER AVENUE"/>
    <s v="BAKERSFIELD"/>
    <n v="93301"/>
    <s v="SHARLET BRIGGS"/>
    <n v="254"/>
    <n v="254"/>
    <n v="185"/>
    <n v="887"/>
    <n v="765"/>
    <n v="199"/>
    <n v="1046"/>
    <n v="0"/>
    <n v="0"/>
    <n v="198"/>
    <n v="1170"/>
    <n v="0"/>
    <n v="70"/>
    <n v="4335"/>
    <n v="0"/>
    <n v="4003"/>
    <n v="3050"/>
    <n v="761"/>
    <n v="3872"/>
    <n v="0"/>
    <n v="0"/>
    <n v="914"/>
    <n v="3747"/>
    <n v="0"/>
    <n v="267"/>
    <n v="16614"/>
    <n v="0"/>
    <n v="9776"/>
    <n v="3643"/>
    <n v="1306"/>
    <n v="11632"/>
    <n v="0"/>
    <n v="0"/>
    <n v="2246"/>
    <n v="17962"/>
    <n v="0"/>
    <n v="2158"/>
    <n v="48723"/>
    <n v="71363118"/>
    <n v="60854375"/>
    <n v="14411053"/>
    <n v="57375871"/>
    <n v="0"/>
    <n v="0"/>
    <n v="13990742"/>
    <n v="71149390"/>
    <n v="0"/>
    <n v="3307155"/>
    <n v="292451704"/>
    <n v="35210808"/>
    <n v="28891174"/>
    <n v="5871109"/>
    <n v="39946555"/>
    <n v="0"/>
    <n v="0"/>
    <n v="13119193"/>
    <n v="58922262"/>
    <n v="0"/>
    <n v="4197975"/>
    <n v="186159076"/>
    <n v="2272704"/>
    <n v="88051161"/>
    <n v="73421577"/>
    <n v="17883664"/>
    <n v="52659594"/>
    <n v="0"/>
    <n v="0"/>
    <n v="0"/>
    <n v="22267567"/>
    <n v="93439065"/>
    <n v="0"/>
    <n v="3375466"/>
    <n v="0"/>
    <n v="0"/>
    <n v="0"/>
    <n v="6413785"/>
    <n v="359784583"/>
    <n v="0"/>
    <n v="0"/>
    <n v="0"/>
    <n v="0"/>
    <n v="0"/>
    <n v="18033505"/>
    <n v="15996768"/>
    <n v="2236458"/>
    <n v="44373536"/>
    <n v="0"/>
    <n v="0"/>
    <n v="4535581"/>
    <n v="32971878"/>
    <n v="0"/>
    <n v="678471"/>
    <n v="118826197"/>
    <n v="1181367"/>
    <n v="101757921"/>
    <n v="0"/>
    <n v="837982"/>
    <n v="0"/>
    <n v="0"/>
    <n v="0"/>
    <n v="0"/>
    <n v="1494309"/>
    <n v="137223161"/>
    <n v="0"/>
    <n v="0"/>
    <n v="0"/>
    <n v="0"/>
    <n v="0"/>
    <n v="0"/>
    <n v="0"/>
    <n v="0"/>
    <n v="0"/>
    <n v="0"/>
    <n v="0"/>
    <n v="0"/>
    <n v="0"/>
  </r>
  <r>
    <n v="106171049"/>
    <s v="ADVENTIST HEALTH CLEARLAKE"/>
    <n v="20174"/>
    <x v="0"/>
    <n v="43100"/>
    <s v="Open"/>
    <x v="1"/>
    <n v="1"/>
    <n v="115"/>
    <s v="Non Profit Corp."/>
    <x v="0"/>
    <s v="Rural"/>
    <s v="707-995-5820"/>
    <s v="15630 18TH AVENUE "/>
    <s v="CLEARLAKE"/>
    <n v="95422"/>
    <s v="DAVID SANTOS"/>
    <n v="25"/>
    <n v="25"/>
    <n v="20"/>
    <n v="195"/>
    <n v="4"/>
    <n v="17"/>
    <n v="112"/>
    <n v="0"/>
    <n v="0"/>
    <n v="15"/>
    <n v="20"/>
    <n v="0"/>
    <n v="5"/>
    <n v="368"/>
    <n v="0"/>
    <n v="868"/>
    <n v="11"/>
    <n v="38"/>
    <n v="447"/>
    <n v="0"/>
    <n v="0"/>
    <n v="63"/>
    <n v="62"/>
    <n v="0"/>
    <n v="8"/>
    <n v="1497"/>
    <n v="0"/>
    <n v="18850"/>
    <n v="236"/>
    <n v="6102"/>
    <n v="20417"/>
    <n v="0"/>
    <n v="0"/>
    <n v="5841"/>
    <n v="2733"/>
    <n v="0"/>
    <n v="924"/>
    <n v="55103"/>
    <n v="9108603"/>
    <n v="401527"/>
    <n v="458182"/>
    <n v="5172868"/>
    <n v="0"/>
    <n v="0"/>
    <n v="745016"/>
    <n v="835281"/>
    <n v="0"/>
    <n v="154674"/>
    <n v="16876151"/>
    <n v="16993939"/>
    <n v="337344"/>
    <n v="3388635"/>
    <n v="15461946"/>
    <n v="0"/>
    <n v="0"/>
    <n v="1377158"/>
    <n v="5539582"/>
    <n v="0"/>
    <n v="1014594"/>
    <n v="44113198"/>
    <n v="837648"/>
    <n v="14636391"/>
    <n v="579208"/>
    <n v="2402057"/>
    <n v="14238831"/>
    <n v="446943"/>
    <n v="0"/>
    <n v="0"/>
    <n v="343536"/>
    <n v="4205989"/>
    <n v="0"/>
    <n v="2126830"/>
    <n v="0"/>
    <n v="0"/>
    <n v="0"/>
    <n v="1187033"/>
    <n v="41004466"/>
    <n v="0"/>
    <n v="3354996"/>
    <n v="0"/>
    <n v="0"/>
    <n v="3354996"/>
    <n v="9842914"/>
    <n v="145722"/>
    <n v="1400652"/>
    <n v="8890055"/>
    <n v="0"/>
    <n v="0"/>
    <n v="78938"/>
    <n v="3870071"/>
    <n v="0"/>
    <n v="-888473"/>
    <n v="23339879"/>
    <n v="1269975"/>
    <n v="21613570"/>
    <n v="0"/>
    <n v="21280"/>
    <n v="0"/>
    <n v="0"/>
    <n v="0"/>
    <n v="0"/>
    <n v="1224819"/>
    <n v="31842591"/>
    <n v="0"/>
    <n v="0"/>
    <n v="0"/>
    <n v="0"/>
    <n v="0"/>
    <n v="0"/>
    <n v="0"/>
    <n v="0"/>
    <n v="0"/>
    <n v="0"/>
    <n v="0"/>
    <n v="0"/>
    <n v="0"/>
  </r>
  <r>
    <n v="106040875"/>
    <s v="ADVENTIST HEALTH FEATHER RIVER"/>
    <n v="20174"/>
    <x v="0"/>
    <n v="43100"/>
    <s v="Open"/>
    <x v="2"/>
    <n v="1"/>
    <n v="220"/>
    <s v="Church"/>
    <x v="0"/>
    <s v=""/>
    <s v="530-877-9361"/>
    <s v="5974 PENTZ ROAD"/>
    <s v="PARADISE"/>
    <n v="95969"/>
    <s v="MONTY KNITTEL"/>
    <n v="100"/>
    <n v="100"/>
    <n v="51"/>
    <n v="617"/>
    <n v="28"/>
    <n v="47"/>
    <n v="288"/>
    <n v="0"/>
    <n v="0"/>
    <n v="12"/>
    <n v="160"/>
    <n v="0"/>
    <n v="25"/>
    <n v="1177"/>
    <n v="0"/>
    <n v="2588"/>
    <n v="112"/>
    <n v="178"/>
    <n v="880"/>
    <n v="0"/>
    <n v="0"/>
    <n v="27"/>
    <n v="455"/>
    <n v="0"/>
    <n v="61"/>
    <n v="4301"/>
    <n v="0"/>
    <n v="43568"/>
    <n v="1420"/>
    <n v="8061"/>
    <n v="27051"/>
    <n v="0"/>
    <n v="0"/>
    <n v="1536"/>
    <n v="15412"/>
    <n v="0"/>
    <n v="1333"/>
    <n v="98381"/>
    <n v="67622023"/>
    <n v="2819880"/>
    <n v="4441575"/>
    <n v="20572218"/>
    <n v="0"/>
    <n v="0"/>
    <n v="243598"/>
    <n v="14158556"/>
    <n v="0"/>
    <n v="1205706"/>
    <n v="111063556"/>
    <n v="93661341"/>
    <n v="4226744"/>
    <n v="6930263"/>
    <n v="48359752"/>
    <n v="0"/>
    <n v="0"/>
    <n v="1337201"/>
    <n v="41649982"/>
    <n v="0"/>
    <n v="3131743"/>
    <n v="199297026"/>
    <n v="1671586"/>
    <n v="140043971"/>
    <n v="6453618"/>
    <n v="9839806"/>
    <n v="47831823"/>
    <n v="-55561"/>
    <n v="0"/>
    <n v="0"/>
    <n v="985992"/>
    <n v="40331353"/>
    <n v="0"/>
    <n v="3665330"/>
    <n v="0"/>
    <n v="0"/>
    <n v="0"/>
    <n v="5969731"/>
    <n v="256737649"/>
    <n v="0"/>
    <n v="0"/>
    <n v="0"/>
    <n v="0"/>
    <n v="0"/>
    <n v="19281147"/>
    <n v="484383"/>
    <n v="1321065"/>
    <n v="20548740"/>
    <n v="0"/>
    <n v="0"/>
    <n v="43201"/>
    <n v="12695126"/>
    <n v="0"/>
    <n v="-750729"/>
    <n v="53622933"/>
    <n v="4999673"/>
    <n v="52516178"/>
    <n v="0"/>
    <n v="75243"/>
    <n v="0"/>
    <n v="0"/>
    <n v="0"/>
    <n v="0"/>
    <n v="600686"/>
    <n v="55496213"/>
    <n v="0"/>
    <n v="0"/>
    <n v="0"/>
    <n v="0"/>
    <n v="0"/>
    <n v="0"/>
    <n v="0"/>
    <n v="0"/>
    <n v="0"/>
    <n v="0"/>
    <n v="0"/>
    <n v="0"/>
    <n v="0"/>
  </r>
  <r>
    <n v="106190323"/>
    <s v="ADVENTIST HEALTH GLENDALE"/>
    <n v="20174"/>
    <x v="0"/>
    <n v="43100"/>
    <s v="Open"/>
    <x v="3"/>
    <n v="11"/>
    <n v="909"/>
    <s v="Church"/>
    <x v="0"/>
    <s v=""/>
    <s v="818-409-8000"/>
    <s v="1509 WILSON TERRACE"/>
    <s v="GLENDALE"/>
    <n v="91206"/>
    <s v="KEVIN ROBERTS"/>
    <n v="515"/>
    <n v="462"/>
    <n v="258"/>
    <n v="2087"/>
    <n v="416"/>
    <n v="351"/>
    <n v="857"/>
    <n v="0"/>
    <n v="0"/>
    <n v="72"/>
    <n v="1063"/>
    <n v="0"/>
    <n v="143"/>
    <n v="4989"/>
    <n v="0"/>
    <n v="11732"/>
    <n v="1666"/>
    <n v="2161"/>
    <n v="3075"/>
    <n v="0"/>
    <n v="0"/>
    <n v="302"/>
    <n v="3898"/>
    <n v="0"/>
    <n v="513"/>
    <n v="23347"/>
    <n v="0"/>
    <n v="15308"/>
    <n v="1797"/>
    <n v="1257"/>
    <n v="9199"/>
    <n v="0"/>
    <n v="0"/>
    <n v="3091"/>
    <n v="18033"/>
    <n v="0"/>
    <n v="1539"/>
    <n v="50224"/>
    <n v="192501958"/>
    <n v="37131928"/>
    <n v="31621277"/>
    <n v="71349447"/>
    <n v="0"/>
    <n v="0"/>
    <n v="2188511"/>
    <n v="63651555"/>
    <n v="0"/>
    <n v="1816942"/>
    <n v="400261618"/>
    <n v="47868105"/>
    <n v="12741879"/>
    <n v="6064401"/>
    <n v="45766658"/>
    <n v="0"/>
    <n v="0"/>
    <n v="2034365"/>
    <n v="50828732"/>
    <n v="0"/>
    <n v="13439358"/>
    <n v="178743498"/>
    <n v="1353024"/>
    <n v="195736244"/>
    <n v="39647374"/>
    <n v="33934687"/>
    <n v="82184741"/>
    <n v="0"/>
    <n v="0"/>
    <n v="0"/>
    <n v="2138526"/>
    <n v="52646291"/>
    <n v="0"/>
    <n v="2960341"/>
    <n v="0"/>
    <n v="0"/>
    <n v="0"/>
    <n v="13115679"/>
    <n v="423716907"/>
    <n v="0"/>
    <n v="0"/>
    <n v="0"/>
    <n v="0"/>
    <n v="0"/>
    <n v="38804853"/>
    <n v="9013132"/>
    <n v="3705832"/>
    <n v="34369691"/>
    <n v="0"/>
    <n v="0"/>
    <n v="1504194"/>
    <n v="59114403"/>
    <n v="0"/>
    <n v="8776104"/>
    <n v="155288209"/>
    <n v="2935654"/>
    <n v="112145651"/>
    <n v="0"/>
    <n v="177146"/>
    <n v="0"/>
    <n v="0"/>
    <n v="0"/>
    <n v="0"/>
    <n v="2313385"/>
    <n v="205118797"/>
    <n v="0"/>
    <n v="0"/>
    <n v="0"/>
    <n v="0"/>
    <n v="0"/>
    <n v="0"/>
    <n v="0"/>
    <n v="0"/>
    <n v="0"/>
    <n v="0"/>
    <n v="0"/>
    <n v="0"/>
    <n v="0"/>
  </r>
  <r>
    <n v="106164029"/>
    <s v="ADVENTIST HEALTH HANFORD"/>
    <n v="20174"/>
    <x v="0"/>
    <n v="43100"/>
    <s v="Open"/>
    <x v="4"/>
    <n v="9"/>
    <n v="615"/>
    <s v="Church"/>
    <x v="0"/>
    <s v="Rural"/>
    <s v="559-582-9000"/>
    <s v="115 MALL DRIVE"/>
    <s v="HANFORD"/>
    <n v="93230"/>
    <s v="WAYNE FERCH"/>
    <n v="230"/>
    <n v="230"/>
    <n v="122"/>
    <n v="904"/>
    <n v="153"/>
    <n v="203"/>
    <n v="882"/>
    <n v="0"/>
    <n v="0"/>
    <n v="151"/>
    <n v="377"/>
    <n v="2"/>
    <n v="85"/>
    <n v="2757"/>
    <n v="0"/>
    <n v="4584"/>
    <n v="678"/>
    <n v="780"/>
    <n v="2940"/>
    <n v="0"/>
    <n v="0"/>
    <n v="447"/>
    <n v="1153"/>
    <n v="2"/>
    <n v="300"/>
    <n v="10884"/>
    <n v="0"/>
    <n v="13805"/>
    <n v="2032"/>
    <n v="3511"/>
    <n v="28941"/>
    <n v="0"/>
    <n v="0"/>
    <n v="4537"/>
    <n v="15450"/>
    <n v="16"/>
    <n v="2842"/>
    <n v="71134"/>
    <n v="39810356"/>
    <n v="6458934"/>
    <n v="6161904"/>
    <n v="29503443"/>
    <n v="0"/>
    <n v="0"/>
    <n v="4068300"/>
    <n v="11571065"/>
    <n v="25619"/>
    <n v="2453459"/>
    <n v="100053080"/>
    <n v="30739682"/>
    <n v="6417684"/>
    <n v="8076606"/>
    <n v="68114587"/>
    <n v="0"/>
    <n v="0"/>
    <n v="10142611"/>
    <n v="33777390"/>
    <n v="49311"/>
    <n v="8213491"/>
    <n v="165531362"/>
    <n v="7438010"/>
    <n v="64011090"/>
    <n v="10934754"/>
    <n v="13422518"/>
    <n v="55841578"/>
    <n v="-500703"/>
    <n v="0"/>
    <n v="0"/>
    <n v="8436734"/>
    <n v="20856183"/>
    <n v="0"/>
    <n v="2601162"/>
    <n v="0"/>
    <n v="0"/>
    <n v="0"/>
    <n v="10840275"/>
    <n v="193881601"/>
    <n v="0"/>
    <n v="4002842"/>
    <n v="0"/>
    <n v="0"/>
    <n v="4002842"/>
    <n v="13973438"/>
    <n v="2152418"/>
    <n v="13576339"/>
    <n v="19188628"/>
    <n v="0"/>
    <n v="0"/>
    <n v="2811770"/>
    <n v="23031345"/>
    <n v="3582"/>
    <n v="968163"/>
    <n v="75705683"/>
    <n v="659085"/>
    <n v="73036977"/>
    <n v="0"/>
    <n v="-2762995"/>
    <n v="0"/>
    <n v="0"/>
    <n v="0"/>
    <n v="0"/>
    <n v="2921916"/>
    <n v="192203815"/>
    <n v="0"/>
    <n v="0"/>
    <n v="0"/>
    <n v="0"/>
    <n v="0"/>
    <n v="0"/>
    <n v="0"/>
    <n v="0"/>
    <n v="0"/>
    <n v="0"/>
    <n v="0"/>
    <n v="0"/>
    <n v="0"/>
  </r>
  <r>
    <n v="106234038"/>
    <s v="ADVENTIST HEALTH HOWARD MEMORIAL"/>
    <n v="20174"/>
    <x v="0"/>
    <n v="43100"/>
    <s v="Open"/>
    <x v="5"/>
    <n v="1"/>
    <n v="112"/>
    <s v="Non Profit Corp."/>
    <x v="0"/>
    <s v=""/>
    <s v="707-459-6801"/>
    <s v="1 MARCELA DRIVE"/>
    <s v="WILLITS"/>
    <n v="95490"/>
    <s v="JASON WELLS"/>
    <n v="25"/>
    <n v="25"/>
    <n v="23"/>
    <n v="248"/>
    <n v="28"/>
    <n v="16"/>
    <n v="67"/>
    <n v="0"/>
    <n v="0"/>
    <n v="14"/>
    <n v="62"/>
    <n v="0"/>
    <n v="13"/>
    <n v="448"/>
    <n v="0"/>
    <n v="987"/>
    <n v="95"/>
    <n v="71"/>
    <n v="259"/>
    <n v="0"/>
    <n v="0"/>
    <n v="63"/>
    <n v="197"/>
    <n v="0"/>
    <n v="38"/>
    <n v="1710"/>
    <n v="0"/>
    <n v="4770"/>
    <n v="429"/>
    <n v="178"/>
    <n v="3566"/>
    <n v="0"/>
    <n v="0"/>
    <n v="310"/>
    <n v="3417"/>
    <n v="0"/>
    <n v="497"/>
    <n v="13167"/>
    <n v="13624482"/>
    <n v="1262162"/>
    <n v="883113"/>
    <n v="3944627"/>
    <n v="0"/>
    <n v="0"/>
    <n v="225401"/>
    <n v="3873953"/>
    <n v="0"/>
    <n v="590569"/>
    <n v="24404307"/>
    <n v="6150104"/>
    <n v="492621"/>
    <n v="549796"/>
    <n v="5486013"/>
    <n v="0"/>
    <n v="0"/>
    <n v="259371"/>
    <n v="4909870"/>
    <n v="0"/>
    <n v="817414"/>
    <n v="18665189"/>
    <n v="909831"/>
    <n v="12424484"/>
    <n v="1220226"/>
    <n v="866212"/>
    <n v="9726042"/>
    <n v="0"/>
    <n v="0"/>
    <n v="0"/>
    <n v="297779"/>
    <n v="3566538"/>
    <n v="0"/>
    <n v="934900"/>
    <n v="0"/>
    <n v="0"/>
    <n v="0"/>
    <n v="1065567"/>
    <n v="31011579"/>
    <n v="0"/>
    <n v="1447009"/>
    <n v="0"/>
    <n v="0"/>
    <n v="1447009"/>
    <n v="7086385"/>
    <n v="477180"/>
    <n v="550284"/>
    <n v="807498"/>
    <n v="0"/>
    <n v="0"/>
    <n v="71026"/>
    <n v="4517287"/>
    <n v="0"/>
    <n v="-4734"/>
    <n v="13504926"/>
    <n v="568803"/>
    <n v="12823221"/>
    <n v="0"/>
    <n v="415970"/>
    <n v="0"/>
    <n v="0"/>
    <n v="0"/>
    <n v="0"/>
    <n v="0"/>
    <n v="61136675"/>
    <n v="0"/>
    <n v="0"/>
    <n v="0"/>
    <n v="0"/>
    <n v="0"/>
    <n v="0"/>
    <n v="0"/>
    <n v="0"/>
    <n v="0"/>
    <n v="0"/>
    <n v="0"/>
    <n v="0"/>
    <n v="0"/>
  </r>
  <r>
    <n v="106390923"/>
    <s v="ADVENTIST HEALTH LODI MEMORIAL"/>
    <n v="20174"/>
    <x v="0"/>
    <n v="43100"/>
    <s v="Open"/>
    <x v="6"/>
    <n v="6"/>
    <n v="505"/>
    <s v="Non Profit Corp."/>
    <x v="0"/>
    <s v=""/>
    <s v="209-334-3411"/>
    <s v="975 SOUTH FAIRMONT AVENUE"/>
    <s v="LODI"/>
    <n v="95240"/>
    <s v="DANIEL WOLCOTT"/>
    <n v="190"/>
    <n v="190"/>
    <n v="101"/>
    <n v="1037"/>
    <n v="206"/>
    <n v="171"/>
    <n v="539"/>
    <n v="0"/>
    <n v="0"/>
    <n v="42"/>
    <n v="353"/>
    <n v="3"/>
    <n v="38"/>
    <n v="2389"/>
    <n v="0"/>
    <n v="4146"/>
    <n v="896"/>
    <n v="603"/>
    <n v="1933"/>
    <n v="0"/>
    <n v="0"/>
    <n v="161"/>
    <n v="1075"/>
    <n v="6"/>
    <n v="122"/>
    <n v="8942"/>
    <n v="0"/>
    <n v="20774"/>
    <n v="3361"/>
    <n v="3752"/>
    <n v="25150"/>
    <n v="0"/>
    <n v="0"/>
    <n v="4710"/>
    <n v="14130"/>
    <n v="114"/>
    <n v="1374"/>
    <n v="73365"/>
    <n v="102878214"/>
    <n v="20949872"/>
    <n v="13411150"/>
    <n v="44450964"/>
    <n v="0"/>
    <n v="0"/>
    <n v="5203980"/>
    <n v="30185051"/>
    <n v="231866"/>
    <n v="3019848"/>
    <n v="220330945"/>
    <n v="41343700"/>
    <n v="8584396"/>
    <n v="7694154"/>
    <n v="46918591"/>
    <n v="0"/>
    <n v="0"/>
    <n v="6233552"/>
    <n v="33847035"/>
    <n v="153087"/>
    <n v="5039825"/>
    <n v="149814340"/>
    <n v="5481324"/>
    <n v="146434384"/>
    <n v="25317532"/>
    <n v="15320317"/>
    <n v="57841858"/>
    <n v="0"/>
    <n v="0"/>
    <n v="0"/>
    <n v="7503312"/>
    <n v="43101325"/>
    <n v="0"/>
    <n v="1984076"/>
    <n v="0"/>
    <n v="0"/>
    <n v="0"/>
    <n v="8775595"/>
    <n v="311759723"/>
    <n v="0"/>
    <n v="518139"/>
    <n v="0"/>
    <n v="0"/>
    <n v="518139"/>
    <n v="13893937"/>
    <n v="2981248"/>
    <n v="10311096"/>
    <n v="13034169"/>
    <n v="0"/>
    <n v="0"/>
    <n v="1703911"/>
    <n v="16794834"/>
    <n v="1051"/>
    <n v="183455"/>
    <n v="58903701"/>
    <n v="424765"/>
    <n v="54739688"/>
    <n v="0"/>
    <n v="-2987392"/>
    <n v="0"/>
    <n v="0"/>
    <n v="0"/>
    <n v="0"/>
    <n v="397676"/>
    <n v="135770978"/>
    <n v="0"/>
    <n v="0"/>
    <n v="0"/>
    <n v="0"/>
    <n v="0"/>
    <n v="0"/>
    <n v="0"/>
    <n v="0"/>
    <n v="0"/>
    <n v="0"/>
    <n v="0"/>
    <n v="0"/>
    <n v="0"/>
  </r>
  <r>
    <n v="106100797"/>
    <s v="ADVENTIST HEALTH REEDLEY"/>
    <n v="20174"/>
    <x v="0"/>
    <n v="43100"/>
    <s v="Open"/>
    <x v="7"/>
    <n v="9"/>
    <n v="607"/>
    <s v="District"/>
    <x v="0"/>
    <s v="Rural"/>
    <s v="559-582-9000"/>
    <s v="372 WEST CYPRESS AVENUE"/>
    <s v="REEDLEY"/>
    <n v="93654"/>
    <s v="WAYNE FERCH"/>
    <n v="49"/>
    <n v="49"/>
    <n v="15"/>
    <n v="46"/>
    <n v="7"/>
    <n v="63"/>
    <n v="260"/>
    <n v="0"/>
    <n v="0"/>
    <n v="1"/>
    <n v="62"/>
    <n v="0"/>
    <n v="8"/>
    <n v="447"/>
    <n v="0"/>
    <n v="204"/>
    <n v="23"/>
    <n v="142"/>
    <n v="506"/>
    <n v="0"/>
    <n v="0"/>
    <n v="1"/>
    <n v="142"/>
    <n v="0"/>
    <n v="16"/>
    <n v="1034"/>
    <n v="0"/>
    <n v="19868"/>
    <n v="4040"/>
    <n v="14006"/>
    <n v="91659"/>
    <n v="0"/>
    <n v="0"/>
    <n v="1400"/>
    <n v="19247"/>
    <n v="3539"/>
    <n v="2894"/>
    <n v="156653"/>
    <n v="1534647"/>
    <n v="153064"/>
    <n v="1222415"/>
    <n v="4398407"/>
    <n v="0"/>
    <n v="0"/>
    <n v="8657"/>
    <n v="1167613"/>
    <n v="0"/>
    <n v="153470"/>
    <n v="8638273"/>
    <n v="8462781"/>
    <n v="1546207"/>
    <n v="6062832"/>
    <n v="34988813"/>
    <n v="0"/>
    <n v="0"/>
    <n v="1106906"/>
    <n v="7743132"/>
    <n v="601050"/>
    <n v="2291282"/>
    <n v="62803003"/>
    <n v="921316"/>
    <n v="4920055"/>
    <n v="1004291"/>
    <n v="11817451"/>
    <n v="4016484"/>
    <n v="-2355983"/>
    <n v="0"/>
    <n v="0"/>
    <n v="-5629"/>
    <n v="3433285"/>
    <n v="0"/>
    <n v="1388496"/>
    <n v="0"/>
    <n v="0"/>
    <n v="0"/>
    <n v="2688990"/>
    <n v="27828756"/>
    <n v="0"/>
    <n v="0"/>
    <n v="0"/>
    <n v="155462"/>
    <n v="155462"/>
    <n v="4067413"/>
    <n v="392927"/>
    <n v="1996570"/>
    <n v="32852847"/>
    <n v="0"/>
    <n v="0"/>
    <n v="280959"/>
    <n v="3743004"/>
    <n v="101784"/>
    <n v="332478"/>
    <n v="43767982"/>
    <n v="986527"/>
    <n v="36432935"/>
    <n v="0"/>
    <n v="314387"/>
    <n v="0"/>
    <n v="0"/>
    <n v="0"/>
    <n v="0"/>
    <n v="359595"/>
    <n v="21735162"/>
    <n v="0"/>
    <n v="0"/>
    <n v="0"/>
    <n v="0"/>
    <n v="0"/>
    <n v="0"/>
    <n v="0"/>
    <n v="0"/>
    <n v="0"/>
    <n v="0"/>
    <n v="0"/>
    <n v="0"/>
    <n v="0"/>
  </r>
  <r>
    <n v="106560525"/>
    <s v="ADVENTIST HEALTH SIMI VALLEY"/>
    <n v="20174"/>
    <x v="0"/>
    <n v="43100"/>
    <s v="Open"/>
    <x v="8"/>
    <n v="10"/>
    <n v="813"/>
    <s v="Church"/>
    <x v="0"/>
    <s v=""/>
    <s v="805-955-6000"/>
    <s v="2975 SYCAMORE DRIVE"/>
    <s v="SIMI VALLEY"/>
    <n v="93065"/>
    <s v="JENNIFER SWENSON"/>
    <n v="144"/>
    <n v="85"/>
    <n v="74"/>
    <n v="666"/>
    <n v="176"/>
    <n v="45"/>
    <n v="244"/>
    <n v="0"/>
    <n v="0"/>
    <n v="31"/>
    <n v="520"/>
    <n v="0"/>
    <n v="42"/>
    <n v="1724"/>
    <n v="0"/>
    <n v="2845"/>
    <n v="674"/>
    <n v="152"/>
    <n v="842"/>
    <n v="0"/>
    <n v="0"/>
    <n v="99"/>
    <n v="1734"/>
    <n v="0"/>
    <n v="124"/>
    <n v="6470"/>
    <n v="0"/>
    <n v="5838"/>
    <n v="760"/>
    <n v="427"/>
    <n v="3512"/>
    <n v="0"/>
    <n v="0"/>
    <n v="2692"/>
    <n v="10032"/>
    <n v="0"/>
    <n v="749"/>
    <n v="24010"/>
    <n v="45164367"/>
    <n v="11654673"/>
    <n v="2967630"/>
    <n v="11686044"/>
    <n v="0"/>
    <n v="0"/>
    <n v="1159441"/>
    <n v="26084904"/>
    <n v="0"/>
    <n v="334815"/>
    <n v="99051874"/>
    <n v="13924573"/>
    <n v="5501097"/>
    <n v="2732854"/>
    <n v="13091342"/>
    <n v="0"/>
    <n v="0"/>
    <n v="993153"/>
    <n v="29694081"/>
    <n v="0"/>
    <n v="2452187"/>
    <n v="68389287"/>
    <n v="1105470"/>
    <n v="46959193"/>
    <n v="11970047"/>
    <n v="4101945"/>
    <n v="24678197"/>
    <n v="0"/>
    <n v="0"/>
    <n v="0"/>
    <n v="883661"/>
    <n v="35142772"/>
    <n v="0"/>
    <n v="1671997"/>
    <n v="0"/>
    <n v="0"/>
    <n v="0"/>
    <n v="5792787"/>
    <n v="132306069"/>
    <n v="0"/>
    <n v="0"/>
    <n v="0"/>
    <n v="0"/>
    <n v="0"/>
    <n v="10097716"/>
    <n v="5107520"/>
    <n v="1587979"/>
    <n v="144809"/>
    <n v="0"/>
    <n v="0"/>
    <n v="830838"/>
    <n v="19243516"/>
    <n v="0"/>
    <n v="-1877286"/>
    <n v="35135092"/>
    <n v="804786"/>
    <n v="38280988"/>
    <n v="0"/>
    <n v="154685"/>
    <n v="0"/>
    <n v="0"/>
    <n v="0"/>
    <n v="0"/>
    <n v="3107043"/>
    <n v="132761888"/>
    <n v="0"/>
    <n v="0"/>
    <n v="0"/>
    <n v="0"/>
    <n v="0"/>
    <n v="0"/>
    <n v="0"/>
    <n v="0"/>
    <n v="0"/>
    <n v="0"/>
    <n v="0"/>
    <n v="0"/>
    <n v="0"/>
  </r>
  <r>
    <n v="106554011"/>
    <s v="ADVENTIST HEALTH SONORA - GREENLEY"/>
    <n v="20174"/>
    <x v="0"/>
    <n v="43100"/>
    <s v="Open"/>
    <x v="9"/>
    <n v="6"/>
    <n v="513"/>
    <s v="Church"/>
    <x v="0"/>
    <s v="Rural"/>
    <s v="209-536-5000"/>
    <s v="1000 GREENLEY ROAD"/>
    <s v="SONORA"/>
    <n v="95370"/>
    <s v="MICHELLE FUENTES"/>
    <n v="152"/>
    <n v="152"/>
    <n v="117"/>
    <n v="623"/>
    <n v="29"/>
    <n v="26"/>
    <n v="185"/>
    <n v="0"/>
    <n v="0"/>
    <n v="40"/>
    <n v="194"/>
    <n v="1"/>
    <n v="18"/>
    <n v="1116"/>
    <n v="25"/>
    <n v="2616"/>
    <n v="127"/>
    <n v="5983"/>
    <n v="699"/>
    <n v="0"/>
    <n v="0"/>
    <n v="261"/>
    <n v="696"/>
    <n v="1"/>
    <n v="20"/>
    <n v="10403"/>
    <n v="6072"/>
    <n v="49228"/>
    <n v="2050"/>
    <n v="4302"/>
    <n v="16992"/>
    <n v="0"/>
    <n v="0"/>
    <n v="6985"/>
    <n v="26407"/>
    <n v="23"/>
    <n v="2145"/>
    <n v="108132"/>
    <n v="46072278"/>
    <n v="2231309"/>
    <n v="4112991"/>
    <n v="12297683"/>
    <n v="0"/>
    <n v="0"/>
    <n v="3986169"/>
    <n v="14788267"/>
    <n v="121652"/>
    <n v="251794"/>
    <n v="83862143"/>
    <n v="79005882"/>
    <n v="3821085"/>
    <n v="4203507"/>
    <n v="22905408"/>
    <n v="0"/>
    <n v="0"/>
    <n v="8098811"/>
    <n v="36762240"/>
    <n v="69341"/>
    <n v="2046027"/>
    <n v="156912301"/>
    <n v="1945017"/>
    <n v="104128444"/>
    <n v="4368103"/>
    <n v="1339449"/>
    <n v="29517278"/>
    <n v="0"/>
    <n v="0"/>
    <n v="0"/>
    <n v="6005578"/>
    <n v="26144096"/>
    <n v="0"/>
    <n v="2029165"/>
    <n v="0"/>
    <n v="0"/>
    <n v="0"/>
    <n v="4478410"/>
    <n v="179955540"/>
    <n v="0"/>
    <n v="0"/>
    <n v="0"/>
    <n v="0"/>
    <n v="0"/>
    <n v="23231828"/>
    <n v="1265696"/>
    <n v="7949997"/>
    <n v="3577857"/>
    <n v="0"/>
    <n v="0"/>
    <n v="3407562"/>
    <n v="20970954"/>
    <n v="2930"/>
    <n v="412080"/>
    <n v="60818904"/>
    <n v="2051373"/>
    <n v="54717601"/>
    <n v="0"/>
    <n v="215023"/>
    <n v="0"/>
    <n v="0"/>
    <n v="0"/>
    <n v="0"/>
    <n v="10085538"/>
    <n v="84544054"/>
    <n v="0"/>
    <n v="0"/>
    <n v="0"/>
    <n v="0"/>
    <n v="0"/>
    <n v="0"/>
    <n v="0"/>
    <n v="0"/>
    <n v="0"/>
    <n v="0"/>
    <n v="0"/>
    <n v="0"/>
    <n v="0"/>
  </r>
  <r>
    <n v="106281078"/>
    <s v="ADVENTIST HEALTH ST. HELENA"/>
    <n v="20174"/>
    <x v="0"/>
    <n v="43100"/>
    <s v="Open"/>
    <x v="10"/>
    <n v="3"/>
    <n v="407"/>
    <s v="Non Profit Corp."/>
    <x v="0"/>
    <s v=""/>
    <s v="707-963-3611"/>
    <s v="10 WOODLAND ROAD"/>
    <s v="ST. HELENA"/>
    <n v="94574"/>
    <s v="STEVEN HERBER"/>
    <n v="151"/>
    <n v="151"/>
    <n v="71"/>
    <n v="616"/>
    <n v="50"/>
    <n v="154"/>
    <n v="140"/>
    <n v="0"/>
    <n v="0"/>
    <n v="28"/>
    <n v="209"/>
    <n v="0"/>
    <n v="1"/>
    <n v="1198"/>
    <n v="0"/>
    <n v="3048"/>
    <n v="286"/>
    <n v="1230"/>
    <n v="585"/>
    <n v="0"/>
    <n v="0"/>
    <n v="254"/>
    <n v="754"/>
    <n v="0"/>
    <n v="2"/>
    <n v="6159"/>
    <n v="0"/>
    <n v="7053"/>
    <n v="144"/>
    <n v="164"/>
    <n v="1424"/>
    <n v="0"/>
    <n v="0"/>
    <n v="1172"/>
    <n v="3884"/>
    <n v="0"/>
    <n v="184"/>
    <n v="14025"/>
    <n v="89882183"/>
    <n v="11649080"/>
    <n v="11066552"/>
    <n v="8790749"/>
    <n v="0"/>
    <n v="0"/>
    <n v="2258544"/>
    <n v="27807792"/>
    <n v="0"/>
    <n v="701441"/>
    <n v="152156341"/>
    <n v="40500514"/>
    <n v="806876"/>
    <n v="2246735"/>
    <n v="10626816"/>
    <n v="0"/>
    <n v="0"/>
    <n v="2579497"/>
    <n v="21449495"/>
    <n v="0"/>
    <n v="1444802"/>
    <n v="79654735"/>
    <n v="457013"/>
    <n v="107395777"/>
    <n v="6341487"/>
    <n v="11842404"/>
    <n v="10222215"/>
    <n v="-1401796"/>
    <n v="0"/>
    <n v="0"/>
    <n v="2531638"/>
    <n v="29385050"/>
    <n v="0"/>
    <n v="3485791"/>
    <n v="0"/>
    <n v="0"/>
    <n v="0"/>
    <n v="3190774"/>
    <n v="173450353"/>
    <n v="0"/>
    <n v="6371417"/>
    <n v="0"/>
    <n v="0"/>
    <n v="6371417"/>
    <n v="22004887"/>
    <n v="6021987"/>
    <n v="2019820"/>
    <n v="16764255"/>
    <n v="0"/>
    <n v="0"/>
    <n v="1974095"/>
    <n v="18097014"/>
    <n v="0"/>
    <n v="-2149918"/>
    <n v="64732140"/>
    <n v="1680512"/>
    <n v="58996235"/>
    <n v="0"/>
    <n v="26582"/>
    <n v="0"/>
    <n v="0"/>
    <n v="0"/>
    <n v="0"/>
    <n v="1005365"/>
    <n v="87857460"/>
    <n v="0"/>
    <n v="0"/>
    <n v="0"/>
    <n v="0"/>
    <n v="0"/>
    <n v="0"/>
    <n v="0"/>
    <n v="0"/>
    <n v="0"/>
    <n v="0"/>
    <n v="0"/>
    <n v="0"/>
    <n v="0"/>
  </r>
  <r>
    <n v="106150808"/>
    <s v="ADVENTIST HEALTH TEHACHAPI VALLEY"/>
    <n v="20174"/>
    <x v="0"/>
    <n v="43100"/>
    <s v="Open"/>
    <x v="0"/>
    <n v="9"/>
    <n v="623"/>
    <s v="District"/>
    <x v="0"/>
    <s v="Rural"/>
    <s v="661-823-3000"/>
    <s v="115 WEST E STREET"/>
    <s v="TEHACHAPI"/>
    <n v="93561"/>
    <s v="DAVID EASTMAN"/>
    <n v="28"/>
    <n v="24"/>
    <n v="14"/>
    <n v="8"/>
    <n v="2"/>
    <n v="0"/>
    <n v="6"/>
    <n v="0"/>
    <n v="0"/>
    <n v="3"/>
    <n v="1"/>
    <n v="0"/>
    <n v="0"/>
    <n v="20"/>
    <n v="0"/>
    <n v="22"/>
    <n v="5"/>
    <n v="0"/>
    <n v="12"/>
    <n v="0"/>
    <n v="0"/>
    <n v="4"/>
    <n v="3"/>
    <n v="0"/>
    <n v="0"/>
    <n v="46"/>
    <n v="0"/>
    <n v="1335"/>
    <n v="345"/>
    <n v="744"/>
    <n v="5326"/>
    <n v="0"/>
    <n v="0"/>
    <n v="315"/>
    <n v="1088"/>
    <n v="0"/>
    <n v="451"/>
    <n v="9604"/>
    <n v="55216"/>
    <n v="14370"/>
    <n v="0"/>
    <n v="44017"/>
    <n v="0"/>
    <n v="0"/>
    <n v="34464"/>
    <n v="5998"/>
    <n v="0"/>
    <n v="0"/>
    <n v="154065"/>
    <n v="3106973"/>
    <n v="1746755"/>
    <n v="1004832"/>
    <n v="6237997"/>
    <n v="0"/>
    <n v="0"/>
    <n v="332867"/>
    <n v="3941182"/>
    <n v="0"/>
    <n v="525815"/>
    <n v="16896421"/>
    <n v="273100"/>
    <n v="2860557"/>
    <n v="1045127"/>
    <n v="-1612495"/>
    <n v="2777723"/>
    <n v="-34449"/>
    <n v="0"/>
    <n v="0"/>
    <n v="282618"/>
    <n v="2517688"/>
    <n v="0"/>
    <n v="2072977"/>
    <n v="0"/>
    <n v="0"/>
    <n v="0"/>
    <n v="918204"/>
    <n v="11101050"/>
    <n v="0"/>
    <n v="3150"/>
    <n v="0"/>
    <n v="0"/>
    <n v="3150"/>
    <n v="432655"/>
    <n v="715998"/>
    <n v="2617326"/>
    <n v="3541890"/>
    <n v="0"/>
    <n v="0"/>
    <n v="678715"/>
    <n v="835490"/>
    <n v="0"/>
    <n v="-2869488"/>
    <n v="5952586"/>
    <n v="11332"/>
    <n v="6521466"/>
    <n v="0"/>
    <n v="15897"/>
    <n v="0"/>
    <n v="0"/>
    <n v="0"/>
    <n v="0"/>
    <n v="2135395"/>
    <n v="30661791"/>
    <n v="0"/>
    <n v="0"/>
    <n v="0"/>
    <n v="0"/>
    <n v="0"/>
    <n v="0"/>
    <n v="0"/>
    <n v="0"/>
    <n v="0"/>
    <n v="0"/>
    <n v="0"/>
    <n v="0"/>
    <n v="0"/>
  </r>
  <r>
    <n v="106231396"/>
    <s v="ADVENTIST HEALTH UKIAH VALLEY"/>
    <n v="20174"/>
    <x v="0"/>
    <n v="43100"/>
    <s v="Open"/>
    <x v="5"/>
    <n v="1"/>
    <n v="113"/>
    <s v="Church"/>
    <x v="0"/>
    <s v="Rural"/>
    <s v="707-462-3111"/>
    <s v="275 HOSPITAL DRIVE"/>
    <s v="UKIAH"/>
    <n v="95482"/>
    <s v="GWEN MATTHEWS"/>
    <n v="67"/>
    <n v="50"/>
    <n v="35"/>
    <n v="348"/>
    <n v="37"/>
    <n v="58"/>
    <n v="304"/>
    <n v="0"/>
    <n v="0"/>
    <n v="19"/>
    <n v="129"/>
    <n v="0"/>
    <n v="16"/>
    <n v="911"/>
    <n v="0"/>
    <n v="1316"/>
    <n v="118"/>
    <n v="158"/>
    <n v="829"/>
    <n v="0"/>
    <n v="0"/>
    <n v="56"/>
    <n v="353"/>
    <n v="0"/>
    <n v="68"/>
    <n v="2898"/>
    <n v="0"/>
    <n v="21711"/>
    <n v="1449"/>
    <n v="1049"/>
    <n v="17324"/>
    <n v="0"/>
    <n v="0"/>
    <n v="2019"/>
    <n v="15719"/>
    <n v="0"/>
    <n v="1378"/>
    <n v="60649"/>
    <n v="15410138"/>
    <n v="1499435"/>
    <n v="2306900"/>
    <n v="10625189"/>
    <n v="0"/>
    <n v="0"/>
    <n v="100781"/>
    <n v="6371852"/>
    <n v="0"/>
    <n v="736840"/>
    <n v="37051135"/>
    <n v="32970299"/>
    <n v="2031697"/>
    <n v="1963927"/>
    <n v="22342177"/>
    <n v="0"/>
    <n v="0"/>
    <n v="660530"/>
    <n v="21087607"/>
    <n v="0"/>
    <n v="1915538"/>
    <n v="82971775"/>
    <n v="188206"/>
    <n v="36415592"/>
    <n v="2838752"/>
    <n v="2864613"/>
    <n v="27272966"/>
    <n v="283801"/>
    <n v="0"/>
    <n v="0"/>
    <n v="750639"/>
    <n v="13521334"/>
    <n v="0"/>
    <n v="1986874"/>
    <n v="0"/>
    <n v="0"/>
    <n v="0"/>
    <n v="3411326"/>
    <n v="89534103"/>
    <n v="0"/>
    <n v="11097862"/>
    <n v="0"/>
    <n v="0"/>
    <n v="11097862"/>
    <n v="10903672"/>
    <n v="623279"/>
    <n v="1430645"/>
    <n v="16300955"/>
    <n v="0"/>
    <n v="0"/>
    <n v="-46157"/>
    <n v="12623436"/>
    <n v="0"/>
    <n v="-249161"/>
    <n v="41586669"/>
    <n v="634904"/>
    <n v="34384258"/>
    <n v="0"/>
    <n v="20659"/>
    <n v="0"/>
    <n v="0"/>
    <n v="0"/>
    <n v="0"/>
    <n v="8989499"/>
    <n v="59408731"/>
    <n v="0"/>
    <n v="0"/>
    <n v="0"/>
    <n v="0"/>
    <n v="0"/>
    <n v="0"/>
    <n v="0"/>
    <n v="0"/>
    <n v="0"/>
    <n v="0"/>
    <n v="0"/>
    <n v="0"/>
    <n v="0"/>
  </r>
  <r>
    <n v="106481015"/>
    <s v="ADVENTIST HEALTH VALLEJO"/>
    <n v="20174"/>
    <x v="0"/>
    <n v="43100"/>
    <s v="Open"/>
    <x v="11"/>
    <n v="3"/>
    <n v="409"/>
    <s v="Non Profit Corp."/>
    <x v="0"/>
    <s v=""/>
    <s v="707-963-3611"/>
    <s v="525 OREGON STREET"/>
    <s v="VALLEJO"/>
    <n v="94590"/>
    <s v="DR STEVE HERBER"/>
    <n v="61"/>
    <n v="61"/>
    <n v="60"/>
    <n v="139"/>
    <n v="33"/>
    <n v="121"/>
    <n v="0"/>
    <n v="0"/>
    <n v="0"/>
    <n v="35"/>
    <n v="288"/>
    <n v="0"/>
    <n v="0"/>
    <n v="616"/>
    <n v="0"/>
    <n v="1649"/>
    <n v="236"/>
    <n v="1083"/>
    <n v="0"/>
    <n v="0"/>
    <n v="0"/>
    <n v="230"/>
    <n v="1911"/>
    <n v="0"/>
    <n v="0"/>
    <n v="5109"/>
    <n v="0"/>
    <n v="623"/>
    <n v="0"/>
    <n v="0"/>
    <n v="0"/>
    <n v="0"/>
    <n v="0"/>
    <n v="262"/>
    <n v="250"/>
    <n v="0"/>
    <n v="21"/>
    <n v="1156"/>
    <n v="6168864"/>
    <n v="810033"/>
    <n v="3940124"/>
    <n v="0"/>
    <n v="0"/>
    <n v="0"/>
    <n v="1142163"/>
    <n v="7885259"/>
    <n v="0"/>
    <n v="0"/>
    <n v="19946443"/>
    <n v="1608737"/>
    <n v="0"/>
    <n v="0"/>
    <n v="0"/>
    <n v="0"/>
    <n v="0"/>
    <n v="364980"/>
    <n v="753854"/>
    <n v="0"/>
    <n v="66647"/>
    <n v="2794218"/>
    <n v="128776"/>
    <n v="8286635"/>
    <n v="-435751"/>
    <n v="3680709"/>
    <n v="60282"/>
    <n v="0"/>
    <n v="0"/>
    <n v="0"/>
    <n v="414993"/>
    <n v="-164201"/>
    <n v="0"/>
    <n v="794142"/>
    <n v="0"/>
    <n v="0"/>
    <n v="0"/>
    <n v="273009"/>
    <n v="13038594"/>
    <n v="0"/>
    <n v="0"/>
    <n v="0"/>
    <n v="0"/>
    <n v="0"/>
    <n v="-739353"/>
    <n v="1206644"/>
    <n v="-395823"/>
    <n v="-57926"/>
    <n v="0"/>
    <n v="0"/>
    <n v="1130076"/>
    <n v="8303649"/>
    <n v="0"/>
    <n v="254800"/>
    <n v="9702067"/>
    <n v="61263"/>
    <n v="7967569"/>
    <n v="0"/>
    <n v="0"/>
    <n v="0"/>
    <n v="0"/>
    <n v="0"/>
    <n v="0"/>
    <n v="0"/>
    <n v="0"/>
    <n v="0"/>
    <n v="0"/>
    <n v="0"/>
    <n v="0"/>
    <n v="0"/>
    <n v="0"/>
    <n v="0"/>
    <n v="0"/>
    <n v="0"/>
    <n v="0"/>
    <n v="0"/>
    <n v="0"/>
    <n v="0"/>
  </r>
  <r>
    <n v="106190878"/>
    <s v="ADVENTIST HEALTH WHITE MEMORIAL"/>
    <n v="20174"/>
    <x v="0"/>
    <n v="43100"/>
    <s v="Open"/>
    <x v="3"/>
    <n v="11"/>
    <n v="925"/>
    <s v="Non Profit Corp."/>
    <x v="0"/>
    <s v="Teaching"/>
    <s v="323-268-5000"/>
    <s v="1720 CESAR E. CHAVEZ AVENUE"/>
    <s v="LOS ANGELES"/>
    <n v="90033"/>
    <s v="JOHN RAFFOUL"/>
    <n v="353"/>
    <n v="353"/>
    <n v="236"/>
    <n v="869"/>
    <n v="592"/>
    <n v="1126"/>
    <n v="1566"/>
    <n v="0"/>
    <n v="0"/>
    <n v="44"/>
    <n v="667"/>
    <n v="0"/>
    <n v="107"/>
    <n v="4971"/>
    <n v="0"/>
    <n v="5023"/>
    <n v="2234"/>
    <n v="5386"/>
    <n v="5794"/>
    <n v="0"/>
    <n v="0"/>
    <n v="223"/>
    <n v="2097"/>
    <n v="0"/>
    <n v="250"/>
    <n v="21007"/>
    <n v="0"/>
    <n v="7438"/>
    <n v="4328"/>
    <n v="4815"/>
    <n v="13112"/>
    <n v="0"/>
    <n v="0"/>
    <n v="2053"/>
    <n v="7399"/>
    <n v="0"/>
    <n v="1864"/>
    <n v="41009"/>
    <n v="88121172"/>
    <n v="58435399"/>
    <n v="79955471"/>
    <n v="129948050"/>
    <n v="0"/>
    <n v="0"/>
    <n v="1066617"/>
    <n v="36939547"/>
    <n v="0"/>
    <n v="3090726"/>
    <n v="397556982"/>
    <n v="24015834"/>
    <n v="24935181"/>
    <n v="19094785"/>
    <n v="70043899"/>
    <n v="0"/>
    <n v="0"/>
    <n v="859141"/>
    <n v="28025221"/>
    <n v="0"/>
    <n v="4060707"/>
    <n v="171034768"/>
    <n v="-666694"/>
    <n v="84309825"/>
    <n v="69622282"/>
    <n v="79101294"/>
    <n v="116193469"/>
    <n v="-4200677"/>
    <n v="0"/>
    <n v="0"/>
    <n v="5339405"/>
    <n v="46543730"/>
    <n v="0"/>
    <n v="5564474"/>
    <n v="0"/>
    <n v="0"/>
    <n v="0"/>
    <n v="18845425"/>
    <n v="420652533"/>
    <n v="50128"/>
    <n v="8638600"/>
    <n v="0"/>
    <n v="0"/>
    <n v="8688728"/>
    <n v="22076225"/>
    <n v="12917099"/>
    <n v="19522606"/>
    <n v="97132405"/>
    <n v="0"/>
    <n v="0"/>
    <n v="-3565764"/>
    <n v="10056348"/>
    <n v="0"/>
    <n v="-1510974"/>
    <n v="156627945"/>
    <n v="6778659"/>
    <n v="104937463"/>
    <n v="0"/>
    <n v="1786754"/>
    <n v="0"/>
    <n v="0"/>
    <n v="0"/>
    <n v="0"/>
    <n v="5116278"/>
    <n v="158766508"/>
    <n v="0"/>
    <n v="0"/>
    <n v="0"/>
    <n v="0"/>
    <n v="0"/>
    <n v="0"/>
    <n v="0"/>
    <n v="0"/>
    <n v="0"/>
    <n v="0"/>
    <n v="0"/>
    <n v="0"/>
    <n v="0"/>
  </r>
  <r>
    <n v="106301098"/>
    <s v="AHMC ANAHEIM REGIONAL MEDICAL CENTER"/>
    <n v="20174"/>
    <x v="0"/>
    <n v="43100"/>
    <s v="Open"/>
    <x v="12"/>
    <n v="13"/>
    <n v="1012"/>
    <s v="Non Profit Other"/>
    <x v="0"/>
    <s v=""/>
    <s v="714-999-5102"/>
    <s v="1111 WEST LA PALMA AVENUE"/>
    <s v="ANAHEIM"/>
    <n v="92801"/>
    <s v="RICHARD CASTRO"/>
    <n v="223"/>
    <n v="223"/>
    <n v="223"/>
    <n v="640"/>
    <n v="446"/>
    <n v="326"/>
    <n v="795"/>
    <n v="0"/>
    <n v="0"/>
    <n v="20"/>
    <n v="366"/>
    <n v="0"/>
    <n v="67"/>
    <n v="2660"/>
    <n v="0"/>
    <n v="3123"/>
    <n v="2396"/>
    <n v="1473"/>
    <n v="2975"/>
    <n v="0"/>
    <n v="0"/>
    <n v="148"/>
    <n v="925"/>
    <n v="0"/>
    <n v="174"/>
    <n v="11214"/>
    <n v="0"/>
    <n v="2139"/>
    <n v="1621"/>
    <n v="1820"/>
    <n v="5104"/>
    <n v="0"/>
    <n v="0"/>
    <n v="428"/>
    <n v="2819"/>
    <n v="0"/>
    <n v="954"/>
    <n v="14885"/>
    <n v="59135165"/>
    <n v="49109383"/>
    <n v="21560270"/>
    <n v="58378353"/>
    <n v="0"/>
    <n v="0"/>
    <n v="2564368"/>
    <n v="29332726"/>
    <n v="0"/>
    <n v="4009529"/>
    <n v="224089794"/>
    <n v="15836944"/>
    <n v="23725753"/>
    <n v="7331467"/>
    <n v="31314960"/>
    <n v="0"/>
    <n v="0"/>
    <n v="2808802"/>
    <n v="21535734"/>
    <n v="0"/>
    <n v="2694065"/>
    <n v="105247725"/>
    <n v="1816523"/>
    <n v="65267134"/>
    <n v="63124742"/>
    <n v="26159547"/>
    <n v="51231602"/>
    <n v="-787500"/>
    <n v="0"/>
    <n v="0"/>
    <n v="4283934"/>
    <n v="42137072"/>
    <n v="0"/>
    <n v="0"/>
    <n v="0"/>
    <n v="0"/>
    <n v="0"/>
    <n v="2080689"/>
    <n v="255313743"/>
    <n v="0"/>
    <n v="0"/>
    <n v="0"/>
    <n v="0"/>
    <n v="0"/>
    <n v="9704975"/>
    <n v="9710394"/>
    <n v="3519690"/>
    <n v="38461712"/>
    <n v="0"/>
    <n v="0"/>
    <n v="1089235"/>
    <n v="8731388"/>
    <n v="0"/>
    <n v="2806382"/>
    <n v="74023776"/>
    <n v="141495"/>
    <n v="51206733"/>
    <n v="0"/>
    <n v="0"/>
    <n v="0"/>
    <n v="0"/>
    <n v="0"/>
    <n v="0"/>
    <n v="77388"/>
    <n v="5762288"/>
    <n v="0"/>
    <n v="0"/>
    <n v="0"/>
    <n v="0"/>
    <n v="0"/>
    <n v="0"/>
    <n v="0"/>
    <n v="0"/>
    <n v="0"/>
    <n v="0"/>
    <n v="0"/>
    <n v="0"/>
    <n v="0"/>
  </r>
  <r>
    <n v="106010735"/>
    <s v="ALAMEDA HOSPITAL"/>
    <n v="20174"/>
    <x v="0"/>
    <n v="43100"/>
    <s v="Open"/>
    <x v="13"/>
    <n v="5"/>
    <n v="417"/>
    <s v="Non Profit Corp."/>
    <x v="0"/>
    <s v=""/>
    <s v="510-437-4800"/>
    <s v="2070 CLINTON AVENUE"/>
    <s v="ALAMEDA"/>
    <n v="94501"/>
    <s v="DELVECCHIO FINLEY"/>
    <n v="251"/>
    <n v="217"/>
    <n v="217"/>
    <n v="326"/>
    <n v="46"/>
    <n v="55"/>
    <n v="126"/>
    <n v="0"/>
    <n v="14"/>
    <n v="11"/>
    <n v="74"/>
    <n v="0"/>
    <n v="12"/>
    <n v="664"/>
    <n v="0"/>
    <n v="4571"/>
    <n v="407"/>
    <n v="11758"/>
    <n v="941"/>
    <n v="0"/>
    <n v="54"/>
    <n v="36"/>
    <n v="984"/>
    <n v="0"/>
    <n v="226"/>
    <n v="18977"/>
    <n v="0"/>
    <n v="1954"/>
    <n v="285"/>
    <n v="213"/>
    <n v="1888"/>
    <n v="0"/>
    <n v="83"/>
    <n v="338"/>
    <n v="1376"/>
    <n v="0"/>
    <n v="1493"/>
    <n v="7630"/>
    <n v="28843292"/>
    <n v="3165124"/>
    <n v="17792965"/>
    <n v="9924367"/>
    <n v="0"/>
    <n v="1794348"/>
    <n v="542200"/>
    <n v="4352546"/>
    <n v="0"/>
    <n v="862512"/>
    <n v="67277354"/>
    <n v="11691106"/>
    <n v="1873071"/>
    <n v="1252337"/>
    <n v="9712552"/>
    <n v="0"/>
    <n v="1182425"/>
    <n v="1080459"/>
    <n v="5931698"/>
    <n v="0"/>
    <n v="1587646"/>
    <n v="34311294"/>
    <n v="1838844"/>
    <n v="33564138"/>
    <n v="4004000"/>
    <n v="16357960"/>
    <n v="16606086"/>
    <n v="-632250"/>
    <n v="0"/>
    <n v="2976773"/>
    <n v="1357584"/>
    <n v="7262406"/>
    <n v="0"/>
    <n v="488807"/>
    <n v="0"/>
    <n v="0"/>
    <n v="0"/>
    <n v="0"/>
    <n v="83824348"/>
    <n v="0"/>
    <n v="0"/>
    <n v="415784"/>
    <n v="0"/>
    <n v="415784"/>
    <n v="6970260"/>
    <n v="1034195"/>
    <n v="3319592"/>
    <n v="3030833"/>
    <n v="0"/>
    <n v="415784"/>
    <n v="265075"/>
    <n v="3021838"/>
    <n v="0"/>
    <n v="122507"/>
    <n v="18180084"/>
    <n v="384106"/>
    <n v="26859719"/>
    <n v="0"/>
    <n v="1923909"/>
    <n v="0"/>
    <n v="0"/>
    <n v="0"/>
    <n v="0"/>
    <n v="0"/>
    <n v="7328505"/>
    <n v="0"/>
    <n v="0"/>
    <n v="0"/>
    <n v="0"/>
    <n v="0"/>
    <n v="0"/>
    <n v="0"/>
    <n v="0"/>
    <n v="0"/>
    <n v="0"/>
    <n v="0"/>
    <n v="0"/>
    <n v="0"/>
  </r>
  <r>
    <n v="106190017"/>
    <s v="ALHAMBRA HOSPITAL MEDICAL CENTER"/>
    <n v="20174"/>
    <x v="0"/>
    <n v="43100"/>
    <s v="Open"/>
    <x v="3"/>
    <n v="11"/>
    <n v="913"/>
    <s v="Investor - Ptnr."/>
    <x v="0"/>
    <s v=""/>
    <s v="626-570-1606"/>
    <s v="100 SOUTH RAYMOND AVENUE"/>
    <s v="ALHAMBRA"/>
    <n v="91801"/>
    <s v="IRIS LAI"/>
    <n v="144"/>
    <n v="144"/>
    <n v="144"/>
    <n v="414"/>
    <n v="303"/>
    <n v="36"/>
    <n v="515"/>
    <n v="0"/>
    <n v="0"/>
    <n v="7"/>
    <n v="115"/>
    <n v="0"/>
    <n v="14"/>
    <n v="1404"/>
    <n v="4"/>
    <n v="2796"/>
    <n v="1296"/>
    <n v="633"/>
    <n v="3471"/>
    <n v="0"/>
    <n v="0"/>
    <n v="19"/>
    <n v="463"/>
    <n v="0"/>
    <n v="62"/>
    <n v="8740"/>
    <n v="2364"/>
    <n v="989"/>
    <n v="610"/>
    <n v="455"/>
    <n v="2616"/>
    <n v="0"/>
    <n v="0"/>
    <n v="37"/>
    <n v="857"/>
    <n v="0"/>
    <n v="1267"/>
    <n v="6831"/>
    <n v="37307669"/>
    <n v="19579324"/>
    <n v="6031893"/>
    <n v="36021848"/>
    <n v="0"/>
    <n v="0"/>
    <n v="347976"/>
    <n v="6458953"/>
    <n v="0"/>
    <n v="652463"/>
    <n v="106400126"/>
    <n v="6753359"/>
    <n v="3947532"/>
    <n v="1750230"/>
    <n v="10282475"/>
    <n v="0"/>
    <n v="0"/>
    <n v="329342"/>
    <n v="5429667"/>
    <n v="0"/>
    <n v="1927527"/>
    <n v="30420132"/>
    <n v="480556"/>
    <n v="33327323"/>
    <n v="25832341"/>
    <n v="7110843"/>
    <n v="46969132"/>
    <n v="0"/>
    <n v="0"/>
    <n v="0"/>
    <n v="417266"/>
    <n v="9966576"/>
    <n v="0"/>
    <n v="0"/>
    <n v="0"/>
    <n v="0"/>
    <n v="0"/>
    <n v="1730417"/>
    <n v="125834454"/>
    <n v="29000055"/>
    <n v="4813475"/>
    <n v="0"/>
    <n v="0"/>
    <n v="33813530"/>
    <n v="10733705"/>
    <n v="26694570"/>
    <n v="671280"/>
    <n v="4148665"/>
    <n v="0"/>
    <n v="0"/>
    <n v="260052"/>
    <n v="1922044"/>
    <n v="0"/>
    <n v="369018"/>
    <n v="44799334"/>
    <n v="205527"/>
    <n v="46112648"/>
    <n v="0"/>
    <n v="123810"/>
    <n v="0"/>
    <n v="0"/>
    <n v="0"/>
    <n v="0"/>
    <n v="282613"/>
    <n v="7102067"/>
    <n v="0"/>
    <n v="0"/>
    <n v="0"/>
    <n v="0"/>
    <n v="0"/>
    <n v="0"/>
    <n v="0"/>
    <n v="0"/>
    <n v="0"/>
    <n v="0"/>
    <n v="0"/>
    <n v="0"/>
    <n v="0"/>
  </r>
  <r>
    <n v="106010739"/>
    <s v="ALTA BATES SUMMIT MEDICAL CENTER - ALTA BATES CAMPUS"/>
    <n v="20174"/>
    <x v="0"/>
    <n v="43100"/>
    <s v="Open"/>
    <x v="13"/>
    <n v="5"/>
    <n v="415"/>
    <s v="Non Profit Corp."/>
    <x v="0"/>
    <s v=""/>
    <s v="510-204-4444"/>
    <s v="2450 ASHBY AVENUE"/>
    <s v="BERKELEY"/>
    <n v="94705"/>
    <s v="CHARLES PROSPER"/>
    <n v="402"/>
    <n v="402"/>
    <n v="241"/>
    <n v="819"/>
    <n v="221"/>
    <n v="601"/>
    <n v="886"/>
    <n v="0"/>
    <n v="0"/>
    <n v="148"/>
    <n v="1276"/>
    <n v="33"/>
    <n v="13"/>
    <n v="3997"/>
    <n v="0"/>
    <n v="4317"/>
    <n v="1041"/>
    <n v="2552"/>
    <n v="2913"/>
    <n v="0"/>
    <n v="0"/>
    <n v="1941"/>
    <n v="5568"/>
    <n v="135"/>
    <n v="41"/>
    <n v="18508"/>
    <n v="0"/>
    <n v="7599"/>
    <n v="1908"/>
    <n v="785"/>
    <n v="4659"/>
    <n v="4"/>
    <n v="0"/>
    <n v="250"/>
    <n v="7742"/>
    <n v="0"/>
    <n v="430"/>
    <n v="23377"/>
    <n v="63490666"/>
    <n v="16027829"/>
    <n v="30587318"/>
    <n v="47512590"/>
    <n v="0"/>
    <n v="0"/>
    <n v="24936629"/>
    <n v="75176664"/>
    <n v="1837771"/>
    <n v="558968"/>
    <n v="260128435"/>
    <n v="65254269"/>
    <n v="18517938"/>
    <n v="6287452"/>
    <n v="34692343"/>
    <n v="61726"/>
    <n v="0"/>
    <n v="3251142"/>
    <n v="67706590"/>
    <n v="0"/>
    <n v="2176393"/>
    <n v="197947853"/>
    <n v="3594071"/>
    <n v="99706178"/>
    <n v="29308392"/>
    <n v="-66674262"/>
    <n v="65166599"/>
    <n v="0"/>
    <n v="0"/>
    <n v="0"/>
    <n v="20810253"/>
    <n v="63775552"/>
    <n v="0"/>
    <n v="1724634"/>
    <n v="0"/>
    <n v="0"/>
    <n v="0"/>
    <n v="0"/>
    <n v="217411417"/>
    <n v="813202"/>
    <n v="0"/>
    <n v="0"/>
    <n v="5481154"/>
    <n v="6294356"/>
    <n v="29038757"/>
    <n v="6050577"/>
    <n v="103549032"/>
    <n v="17038334"/>
    <n v="61726"/>
    <n v="0"/>
    <n v="7377518"/>
    <n v="83730146"/>
    <n v="113137"/>
    <n v="0"/>
    <n v="246959227"/>
    <n v="2116654"/>
    <n v="214145635"/>
    <n v="0"/>
    <n v="2373188"/>
    <n v="0"/>
    <n v="0"/>
    <n v="0"/>
    <n v="0"/>
    <n v="5731783"/>
    <n v="86423187"/>
    <n v="0"/>
    <n v="0"/>
    <n v="0"/>
    <n v="0"/>
    <n v="0"/>
    <n v="0"/>
    <n v="0"/>
    <n v="0"/>
    <n v="0"/>
    <n v="0"/>
    <n v="0"/>
    <n v="0"/>
    <n v="0"/>
  </r>
  <r>
    <n v="106010937"/>
    <s v="ALTA BATES SUMMIT MEDICAL CENTER - SUMMIT HAWTHORNE"/>
    <n v="20174"/>
    <x v="0"/>
    <n v="43100"/>
    <s v="Open"/>
    <x v="13"/>
    <n v="5"/>
    <n v="417"/>
    <s v="Non Profit Corp."/>
    <x v="0"/>
    <s v=""/>
    <s v="510-655-4000"/>
    <s v="350 HAWTHORNE AVENUE"/>
    <s v="OAKLAND"/>
    <n v="94609"/>
    <s v="CHARLES PROSPER"/>
    <n v="354"/>
    <n v="354"/>
    <n v="236"/>
    <n v="1505"/>
    <n v="303"/>
    <n v="225"/>
    <n v="641"/>
    <n v="0"/>
    <n v="0"/>
    <n v="68"/>
    <n v="475"/>
    <n v="23"/>
    <n v="7"/>
    <n v="3247"/>
    <n v="0"/>
    <n v="8509"/>
    <n v="1807"/>
    <n v="1734"/>
    <n v="3501"/>
    <n v="0"/>
    <n v="0"/>
    <n v="235"/>
    <n v="2543"/>
    <n v="75"/>
    <n v="21"/>
    <n v="18425"/>
    <n v="0"/>
    <n v="3261"/>
    <n v="520"/>
    <n v="415"/>
    <n v="4334"/>
    <n v="0"/>
    <n v="0"/>
    <n v="160"/>
    <n v="2639"/>
    <n v="359"/>
    <n v="282"/>
    <n v="11970"/>
    <n v="134971546"/>
    <n v="29500534"/>
    <n v="22945388"/>
    <n v="56108542"/>
    <n v="0"/>
    <n v="0"/>
    <n v="4477033"/>
    <n v="46356064"/>
    <n v="1487244"/>
    <n v="422893"/>
    <n v="296269244"/>
    <n v="39217657"/>
    <n v="10089165"/>
    <n v="6944543"/>
    <n v="28958085"/>
    <n v="0"/>
    <n v="0"/>
    <n v="1790880"/>
    <n v="42947602"/>
    <n v="1953472"/>
    <n v="1553229"/>
    <n v="133454633"/>
    <n v="3555394"/>
    <n v="142757295"/>
    <n v="32555467"/>
    <n v="18060999"/>
    <n v="65253776"/>
    <n v="0"/>
    <n v="0"/>
    <n v="0"/>
    <n v="3594648"/>
    <n v="28071121"/>
    <n v="0"/>
    <n v="3440716"/>
    <n v="0"/>
    <n v="0"/>
    <n v="0"/>
    <n v="0"/>
    <n v="297289416"/>
    <n v="0"/>
    <n v="0"/>
    <n v="0"/>
    <n v="0"/>
    <n v="0"/>
    <n v="31431908"/>
    <n v="7034232"/>
    <n v="11828932"/>
    <n v="19812851"/>
    <n v="0"/>
    <n v="0"/>
    <n v="2673265"/>
    <n v="56212557"/>
    <n v="3440716"/>
    <n v="0"/>
    <n v="132434461"/>
    <n v="-7134396"/>
    <n v="272388995"/>
    <n v="0"/>
    <n v="5715504"/>
    <n v="0"/>
    <n v="0"/>
    <n v="0"/>
    <n v="0"/>
    <n v="13405541"/>
    <n v="510783761"/>
    <n v="0"/>
    <n v="0"/>
    <n v="0"/>
    <n v="0"/>
    <n v="0"/>
    <n v="0"/>
    <n v="0"/>
    <n v="0"/>
    <n v="0"/>
    <n v="0"/>
    <n v="0"/>
    <n v="0"/>
    <n v="0"/>
  </r>
  <r>
    <n v="106370749"/>
    <s v="ALVARADO PARKWAY INSTITUTE BHS"/>
    <n v="20174"/>
    <x v="0"/>
    <n v="43100"/>
    <s v="Open"/>
    <x v="14"/>
    <n v="14"/>
    <n v="1422"/>
    <s v="Investor - Corp."/>
    <x v="0"/>
    <s v=""/>
    <s v="619-465-4411"/>
    <s v="7050 PARKWAY DRIVE"/>
    <s v="LA MESA"/>
    <n v="91942"/>
    <s v="PATRICK ZIEMER"/>
    <n v="66"/>
    <n v="66"/>
    <n v="66"/>
    <n v="197"/>
    <n v="52"/>
    <n v="71"/>
    <n v="0"/>
    <n v="0"/>
    <n v="0"/>
    <n v="0"/>
    <n v="221"/>
    <n v="0"/>
    <n v="4"/>
    <n v="545"/>
    <n v="0"/>
    <n v="2541"/>
    <n v="638"/>
    <n v="857"/>
    <n v="0"/>
    <n v="0"/>
    <n v="0"/>
    <n v="0"/>
    <n v="1319"/>
    <n v="0"/>
    <n v="14"/>
    <n v="5369"/>
    <n v="0"/>
    <n v="28822"/>
    <n v="2371"/>
    <n v="0"/>
    <n v="0"/>
    <n v="0"/>
    <n v="0"/>
    <n v="0"/>
    <n v="2755"/>
    <n v="0"/>
    <n v="112"/>
    <n v="34060"/>
    <n v="7585000"/>
    <n v="1057500"/>
    <n v="2140000"/>
    <n v="0"/>
    <n v="0"/>
    <n v="0"/>
    <n v="0"/>
    <n v="2625000"/>
    <n v="0"/>
    <n v="32500"/>
    <n v="13440000"/>
    <n v="6386582"/>
    <n v="345629"/>
    <n v="0"/>
    <n v="0"/>
    <n v="0"/>
    <n v="0"/>
    <n v="0"/>
    <n v="231772"/>
    <n v="0"/>
    <n v="24544"/>
    <n v="6988527"/>
    <n v="423210"/>
    <n v="8835457"/>
    <n v="0"/>
    <n v="1788907"/>
    <n v="0"/>
    <n v="0"/>
    <n v="0"/>
    <n v="0"/>
    <n v="0"/>
    <n v="3001677"/>
    <n v="0"/>
    <n v="0"/>
    <n v="0"/>
    <n v="0"/>
    <n v="0"/>
    <n v="0"/>
    <n v="14049251"/>
    <n v="0"/>
    <n v="0"/>
    <n v="0"/>
    <n v="0"/>
    <n v="0"/>
    <n v="4712916"/>
    <n v="1403128"/>
    <n v="351093"/>
    <n v="0"/>
    <n v="0"/>
    <n v="0"/>
    <n v="0"/>
    <n v="-144905"/>
    <n v="0"/>
    <n v="57044"/>
    <n v="6379276"/>
    <n v="0"/>
    <n v="6654605"/>
    <n v="0"/>
    <n v="0"/>
    <n v="0"/>
    <n v="0"/>
    <n v="0"/>
    <n v="0"/>
    <n v="132724"/>
    <n v="1743168"/>
    <n v="0"/>
    <n v="0"/>
    <n v="0"/>
    <n v="0"/>
    <n v="0"/>
    <n v="0"/>
    <n v="0"/>
    <n v="0"/>
    <n v="0"/>
    <n v="0"/>
    <n v="0"/>
    <n v="0"/>
    <n v="0"/>
  </r>
  <r>
    <n v="106194010"/>
    <s v="AMERICAN RECOVERY CENTER"/>
    <n v="20174"/>
    <x v="0"/>
    <n v="43100"/>
    <s v="Open"/>
    <x v="3"/>
    <n v="11"/>
    <n v="917"/>
    <s v="Non Profit Corp."/>
    <x v="0"/>
    <s v=""/>
    <s v="909-865-2336"/>
    <s v="2180 VALLEY BOULEVARD"/>
    <s v="POMONA"/>
    <n v="91768"/>
    <s v="SHIRLEY SUMMERS"/>
    <n v="173"/>
    <n v="173"/>
    <n v="173"/>
    <n v="0"/>
    <n v="0"/>
    <n v="0"/>
    <n v="0"/>
    <n v="486"/>
    <n v="0"/>
    <n v="0"/>
    <n v="0"/>
    <n v="0"/>
    <n v="0"/>
    <n v="486"/>
    <n v="0"/>
    <n v="0"/>
    <n v="0"/>
    <n v="0"/>
    <n v="0"/>
    <n v="9031"/>
    <n v="0"/>
    <n v="0"/>
    <n v="0"/>
    <n v="0"/>
    <n v="0"/>
    <n v="9031"/>
    <n v="0"/>
    <n v="0"/>
    <n v="0"/>
    <n v="0"/>
    <n v="0"/>
    <n v="1536"/>
    <n v="0"/>
    <n v="0"/>
    <n v="0"/>
    <n v="0"/>
    <n v="0"/>
    <n v="1536"/>
    <n v="0"/>
    <n v="0"/>
    <n v="0"/>
    <n v="0"/>
    <n v="1984847"/>
    <n v="0"/>
    <n v="0"/>
    <n v="0"/>
    <n v="0"/>
    <n v="0"/>
    <n v="1984847"/>
    <n v="0"/>
    <n v="0"/>
    <n v="0"/>
    <n v="0"/>
    <n v="101864"/>
    <n v="0"/>
    <n v="0"/>
    <n v="0"/>
    <n v="0"/>
    <n v="0"/>
    <n v="101864"/>
    <n v="0"/>
    <n v="0"/>
    <n v="0"/>
    <n v="0"/>
    <n v="0"/>
    <n v="0"/>
    <n v="0"/>
    <n v="0"/>
    <n v="0"/>
    <n v="0"/>
    <n v="0"/>
    <n v="0"/>
    <n v="0"/>
    <n v="0"/>
    <n v="0"/>
    <n v="0"/>
    <n v="0"/>
    <n v="0"/>
    <n v="0"/>
    <n v="0"/>
    <n v="0"/>
    <n v="0"/>
    <n v="0"/>
    <n v="0"/>
    <n v="0"/>
    <n v="0"/>
    <n v="2086711"/>
    <n v="0"/>
    <n v="0"/>
    <n v="0"/>
    <n v="0"/>
    <n v="0"/>
    <n v="2086711"/>
    <n v="0"/>
    <n v="1480214"/>
    <n v="58213"/>
    <n v="0"/>
    <n v="0"/>
    <n v="0"/>
    <n v="0"/>
    <n v="0"/>
    <n v="0"/>
    <n v="2473214"/>
    <n v="0"/>
    <n v="0"/>
    <n v="0"/>
    <n v="0"/>
    <n v="0"/>
    <n v="0"/>
    <n v="0"/>
    <n v="0"/>
    <n v="0"/>
    <n v="0"/>
    <n v="0"/>
    <n v="0"/>
    <n v="0"/>
  </r>
  <r>
    <n v="106301188"/>
    <s v="ANAHEIM GLOBAL MEDICAL CENTER"/>
    <n v="20174"/>
    <x v="0"/>
    <n v="43100"/>
    <s v="Open"/>
    <x v="12"/>
    <n v="13"/>
    <n v="1012"/>
    <s v="Investor - Corp."/>
    <x v="0"/>
    <s v=""/>
    <s v="714-835-3555"/>
    <s v="1025 SOUTH ANAHEIM BOULEVARD."/>
    <s v="ANAHEIM"/>
    <n v="92805"/>
    <s v="SUZANNE RICHARDS"/>
    <n v="188"/>
    <n v="188"/>
    <n v="188"/>
    <n v="138"/>
    <n v="140"/>
    <n v="389"/>
    <n v="174"/>
    <n v="0"/>
    <n v="0"/>
    <n v="160"/>
    <n v="71"/>
    <n v="0"/>
    <n v="42"/>
    <n v="1114"/>
    <n v="0"/>
    <n v="1946"/>
    <n v="1110"/>
    <n v="4910"/>
    <n v="656"/>
    <n v="0"/>
    <n v="0"/>
    <n v="1514"/>
    <n v="306"/>
    <n v="0"/>
    <n v="186"/>
    <n v="10628"/>
    <n v="0"/>
    <n v="609"/>
    <n v="333"/>
    <n v="1414"/>
    <n v="2171"/>
    <n v="0"/>
    <n v="0"/>
    <n v="960"/>
    <n v="696"/>
    <n v="0"/>
    <n v="629"/>
    <n v="6812"/>
    <n v="8886142"/>
    <n v="10584440"/>
    <n v="14705310"/>
    <n v="6376520"/>
    <n v="0"/>
    <n v="0"/>
    <n v="6184738"/>
    <n v="3365679"/>
    <n v="0"/>
    <n v="1257958"/>
    <n v="51360787"/>
    <n v="2527605"/>
    <n v="1927798"/>
    <n v="2732778"/>
    <n v="5763099"/>
    <n v="0"/>
    <n v="0"/>
    <n v="2872557"/>
    <n v="2966150"/>
    <n v="0"/>
    <n v="1859919"/>
    <n v="20649906"/>
    <n v="2109698"/>
    <n v="7772904"/>
    <n v="10691781"/>
    <n v="13457979"/>
    <n v="11140687"/>
    <n v="-1799999"/>
    <n v="0"/>
    <n v="0"/>
    <n v="3498060"/>
    <n v="2967824"/>
    <n v="0"/>
    <n v="0"/>
    <n v="0"/>
    <n v="0"/>
    <n v="0"/>
    <n v="970320"/>
    <n v="50809254"/>
    <n v="0"/>
    <n v="0"/>
    <n v="0"/>
    <n v="0"/>
    <n v="0"/>
    <n v="3640843"/>
    <n v="1820457"/>
    <n v="5780108"/>
    <n v="998931"/>
    <n v="0"/>
    <n v="0"/>
    <n v="5559235"/>
    <n v="3364005"/>
    <n v="0"/>
    <n v="37860"/>
    <n v="21201439"/>
    <n v="47331"/>
    <n v="18837326"/>
    <n v="348579"/>
    <n v="0"/>
    <n v="0"/>
    <n v="0"/>
    <n v="0"/>
    <n v="0"/>
    <n v="293139"/>
    <n v="2077974"/>
    <n v="0"/>
    <n v="0"/>
    <n v="0"/>
    <n v="0"/>
    <n v="0"/>
    <n v="0"/>
    <n v="0"/>
    <n v="0"/>
    <n v="0"/>
    <n v="0"/>
    <n v="0"/>
    <n v="0"/>
    <n v="0"/>
  </r>
  <r>
    <n v="106190034"/>
    <s v="ANTELOPE VALLEY HOSPITAL"/>
    <n v="20174"/>
    <x v="0"/>
    <n v="43100"/>
    <s v="Open"/>
    <x v="3"/>
    <n v="11"/>
    <n v="901"/>
    <s v="District"/>
    <x v="0"/>
    <s v=""/>
    <s v="661-949-5000"/>
    <s v="1600 WEST AVENUE J"/>
    <s v="LANCASTER"/>
    <n v="93534"/>
    <s v="MICHAEL WALL"/>
    <n v="420"/>
    <n v="393"/>
    <n v="249"/>
    <n v="890"/>
    <n v="753"/>
    <n v="730"/>
    <n v="1545"/>
    <n v="0"/>
    <n v="0"/>
    <n v="1179"/>
    <n v="0"/>
    <n v="95"/>
    <n v="35"/>
    <n v="5227"/>
    <n v="0"/>
    <n v="4337"/>
    <n v="3041"/>
    <n v="3328"/>
    <n v="5407"/>
    <n v="0"/>
    <n v="0"/>
    <n v="3876"/>
    <n v="0"/>
    <n v="426"/>
    <n v="225"/>
    <n v="20640"/>
    <n v="0"/>
    <n v="5113"/>
    <n v="2685"/>
    <n v="4419"/>
    <n v="15520"/>
    <n v="0"/>
    <n v="0"/>
    <n v="7679"/>
    <n v="0"/>
    <n v="6834"/>
    <n v="525"/>
    <n v="42775"/>
    <n v="67535230"/>
    <n v="54642418"/>
    <n v="41511791"/>
    <n v="79950347"/>
    <n v="0"/>
    <n v="0"/>
    <n v="64827058"/>
    <n v="0"/>
    <n v="7302602"/>
    <n v="2928162"/>
    <n v="318697608"/>
    <n v="17448903"/>
    <n v="23297978"/>
    <n v="13266843"/>
    <n v="52424146"/>
    <n v="0"/>
    <n v="0"/>
    <n v="37047079"/>
    <n v="0"/>
    <n v="6634072"/>
    <n v="2634081"/>
    <n v="152753102"/>
    <n v="1682613"/>
    <n v="68466449"/>
    <n v="60006389"/>
    <n v="45441331"/>
    <n v="117938456"/>
    <n v="-2368418"/>
    <n v="0"/>
    <n v="0"/>
    <n v="79242093"/>
    <n v="0"/>
    <n v="0"/>
    <n v="2724440"/>
    <n v="0"/>
    <n v="0"/>
    <n v="0"/>
    <n v="591315"/>
    <n v="373724668"/>
    <n v="0"/>
    <n v="0"/>
    <n v="0"/>
    <n v="0"/>
    <n v="0"/>
    <n v="16517684"/>
    <n v="17934007"/>
    <n v="11705720"/>
    <n v="14436037"/>
    <n v="0"/>
    <n v="0"/>
    <n v="22632044"/>
    <n v="0"/>
    <n v="9529621"/>
    <n v="4970929"/>
    <n v="97726042"/>
    <n v="13542251"/>
    <n v="100721722"/>
    <n v="0"/>
    <n v="110582"/>
    <n v="0"/>
    <n v="0"/>
    <n v="0"/>
    <n v="0"/>
    <n v="23463896"/>
    <n v="177846360"/>
    <n v="0"/>
    <n v="0"/>
    <n v="0"/>
    <n v="0"/>
    <n v="0"/>
    <n v="0"/>
    <n v="0"/>
    <n v="0"/>
    <n v="0"/>
    <n v="0"/>
    <n v="0"/>
    <n v="0"/>
    <n v="0"/>
  </r>
  <r>
    <n v="106364231"/>
    <s v="ARROWHEAD REGIONAL MEDICAL CENTER"/>
    <n v="20174"/>
    <x v="0"/>
    <n v="43100"/>
    <s v="Open"/>
    <x v="15"/>
    <n v="12"/>
    <n v="1209"/>
    <s v="City/County"/>
    <x v="0"/>
    <s v="Teaching"/>
    <s v="909-580-1000"/>
    <s v="400 N. PEPPER AVENUE"/>
    <s v="COLTON"/>
    <n v="92324"/>
    <s v="WILLIAM GILBERT"/>
    <n v="456"/>
    <n v="436"/>
    <n v="368"/>
    <n v="647"/>
    <n v="0"/>
    <n v="2053"/>
    <n v="2275"/>
    <n v="0"/>
    <n v="0"/>
    <n v="237"/>
    <n v="0"/>
    <n v="257"/>
    <n v="6"/>
    <n v="5475"/>
    <n v="0"/>
    <n v="4149"/>
    <n v="0"/>
    <n v="12150"/>
    <n v="9282"/>
    <n v="0"/>
    <n v="0"/>
    <n v="1425"/>
    <n v="0"/>
    <n v="933"/>
    <n v="10"/>
    <n v="27949"/>
    <n v="0"/>
    <n v="12479"/>
    <n v="0"/>
    <n v="50092"/>
    <n v="11642"/>
    <n v="5"/>
    <n v="0"/>
    <n v="2169"/>
    <n v="0"/>
    <n v="5922"/>
    <n v="208"/>
    <n v="82517"/>
    <n v="43287233"/>
    <n v="0"/>
    <n v="68295088"/>
    <n v="84319607"/>
    <n v="0"/>
    <n v="0"/>
    <n v="16966317"/>
    <n v="0"/>
    <n v="9017593"/>
    <n v="96651"/>
    <n v="221982489"/>
    <n v="23330158"/>
    <n v="0"/>
    <n v="48214092"/>
    <n v="38810302"/>
    <n v="4560"/>
    <n v="0"/>
    <n v="6206527"/>
    <n v="0"/>
    <n v="13779706"/>
    <n v="483989"/>
    <n v="130829334"/>
    <n v="493032"/>
    <n v="46138377"/>
    <n v="0"/>
    <n v="84392576"/>
    <n v="76725500"/>
    <n v="-3744040"/>
    <n v="4560"/>
    <n v="0"/>
    <n v="15467250"/>
    <n v="0"/>
    <n v="0"/>
    <n v="19357589"/>
    <n v="0"/>
    <n v="0"/>
    <n v="0"/>
    <n v="0"/>
    <n v="238834844"/>
    <n v="0"/>
    <n v="0"/>
    <n v="0"/>
    <n v="0"/>
    <n v="0"/>
    <n v="20479014"/>
    <n v="0"/>
    <n v="35860644"/>
    <n v="46404409"/>
    <n v="0"/>
    <n v="0"/>
    <n v="7705594"/>
    <n v="0"/>
    <n v="3439710"/>
    <n v="87608"/>
    <n v="113976979"/>
    <n v="14286660"/>
    <n v="132548751"/>
    <n v="0"/>
    <n v="7734868"/>
    <n v="0"/>
    <n v="0"/>
    <n v="0"/>
    <n v="0"/>
    <n v="887651"/>
    <n v="347800530"/>
    <n v="0"/>
    <n v="0"/>
    <n v="0"/>
    <n v="0"/>
    <n v="0"/>
    <n v="0"/>
    <n v="0"/>
    <n v="0"/>
    <n v="0"/>
    <n v="0"/>
    <n v="0"/>
    <n v="0"/>
    <n v="0"/>
  </r>
  <r>
    <n v="106400683"/>
    <s v="ATASCADERO STATE HOSPITAL"/>
    <n v="20174"/>
    <x v="0"/>
    <n v="43100"/>
    <s v="Open"/>
    <x v="16"/>
    <n v="8"/>
    <n v="801"/>
    <s v="State"/>
    <x v="1"/>
    <s v=""/>
    <s v="805-468-2000"/>
    <s v="10333 EL CAMINO REAL"/>
    <s v="ATASCADERO"/>
    <n v="93422"/>
    <s v="JON MORALES"/>
    <n v="1275"/>
    <n v="1183"/>
    <n v="1183"/>
    <n v="8"/>
    <n v="0"/>
    <n v="0"/>
    <n v="0"/>
    <n v="0"/>
    <n v="0"/>
    <n v="1"/>
    <n v="0"/>
    <n v="0"/>
    <n v="334"/>
    <n v="343"/>
    <n v="0"/>
    <n v="23778"/>
    <n v="0"/>
    <n v="0"/>
    <n v="0"/>
    <n v="0"/>
    <n v="0"/>
    <n v="4"/>
    <n v="0"/>
    <n v="0"/>
    <n v="78105"/>
    <n v="101887"/>
    <n v="0"/>
    <n v="0"/>
    <n v="0"/>
    <n v="0"/>
    <n v="0"/>
    <n v="0"/>
    <n v="0"/>
    <n v="0"/>
    <n v="0"/>
    <n v="0"/>
    <n v="0"/>
    <n v="0"/>
    <n v="12089271"/>
    <n v="0"/>
    <n v="0"/>
    <n v="0"/>
    <n v="0"/>
    <n v="0"/>
    <n v="1792"/>
    <n v="0"/>
    <n v="0"/>
    <n v="39710260"/>
    <n v="51801323"/>
    <n v="0"/>
    <n v="0"/>
    <n v="0"/>
    <n v="0"/>
    <n v="0"/>
    <n v="0"/>
    <n v="0"/>
    <n v="0"/>
    <n v="0"/>
    <n v="0"/>
    <n v="0"/>
    <n v="0"/>
    <n v="0"/>
    <n v="0"/>
    <n v="0"/>
    <n v="0"/>
    <n v="0"/>
    <n v="0"/>
    <n v="0"/>
    <n v="0"/>
    <n v="0"/>
    <n v="0"/>
    <n v="0"/>
    <n v="0"/>
    <n v="0"/>
    <n v="0"/>
    <n v="7532"/>
    <n v="7532"/>
    <n v="0"/>
    <n v="0"/>
    <n v="0"/>
    <n v="0"/>
    <n v="0"/>
    <n v="12089271"/>
    <n v="0"/>
    <n v="0"/>
    <n v="0"/>
    <n v="0"/>
    <n v="0"/>
    <n v="1792"/>
    <n v="0"/>
    <n v="0"/>
    <n v="39702728"/>
    <n v="51793791"/>
    <n v="0"/>
    <n v="64212889"/>
    <n v="0"/>
    <n v="12419098"/>
    <n v="0"/>
    <n v="0"/>
    <n v="0"/>
    <n v="0"/>
    <n v="0"/>
    <n v="0"/>
    <n v="0"/>
    <n v="0"/>
    <n v="0"/>
    <n v="0"/>
    <n v="0"/>
    <n v="0"/>
    <n v="0"/>
    <n v="0"/>
    <n v="0"/>
    <n v="0"/>
    <n v="0"/>
    <n v="0"/>
    <n v="0"/>
  </r>
  <r>
    <n v="106494048"/>
    <s v="AURORA BEHAVIORAL HEALTHCARE - SANTA ROSA"/>
    <n v="20174"/>
    <x v="0"/>
    <n v="43100"/>
    <s v="Open"/>
    <x v="17"/>
    <n v="3"/>
    <n v="401"/>
    <s v="Investor - Corp."/>
    <x v="0"/>
    <s v=""/>
    <s v="707-800-7700"/>
    <s v="1287 FULTON ROAD"/>
    <s v="SANTA ROSA"/>
    <n v="95401"/>
    <s v="SUSAN ROSE"/>
    <n v="95"/>
    <n v="95"/>
    <n v="64"/>
    <n v="129"/>
    <n v="19"/>
    <n v="242"/>
    <n v="0"/>
    <n v="87"/>
    <n v="0"/>
    <n v="7"/>
    <n v="209"/>
    <n v="0"/>
    <n v="1"/>
    <n v="694"/>
    <n v="0"/>
    <n v="1353"/>
    <n v="191"/>
    <n v="2016"/>
    <n v="0"/>
    <n v="722"/>
    <n v="0"/>
    <n v="81"/>
    <n v="1519"/>
    <n v="0"/>
    <n v="5"/>
    <n v="5887"/>
    <n v="0"/>
    <n v="248"/>
    <n v="89"/>
    <n v="0"/>
    <n v="0"/>
    <n v="0"/>
    <n v="0"/>
    <n v="0"/>
    <n v="455"/>
    <n v="0"/>
    <n v="0"/>
    <n v="792"/>
    <n v="2709025"/>
    <n v="382400"/>
    <n v="4033950"/>
    <n v="0"/>
    <n v="1445975"/>
    <n v="0"/>
    <n v="162175"/>
    <n v="3047325"/>
    <n v="0"/>
    <n v="10025"/>
    <n v="11790875"/>
    <n v="140700"/>
    <n v="56700"/>
    <n v="0"/>
    <n v="0"/>
    <n v="0"/>
    <n v="0"/>
    <n v="0"/>
    <n v="270550"/>
    <n v="0"/>
    <n v="0"/>
    <n v="467950"/>
    <n v="0"/>
    <n v="1098326"/>
    <n v="200957"/>
    <n v="1679681"/>
    <n v="0"/>
    <n v="0"/>
    <n v="622883"/>
    <n v="0"/>
    <n v="66945"/>
    <n v="720619"/>
    <n v="0"/>
    <n v="0"/>
    <n v="0"/>
    <n v="0"/>
    <n v="0"/>
    <n v="1317"/>
    <n v="4390728"/>
    <n v="0"/>
    <n v="0"/>
    <n v="0"/>
    <n v="0"/>
    <n v="0"/>
    <n v="1751399"/>
    <n v="238143"/>
    <n v="2354269"/>
    <n v="0"/>
    <n v="823092"/>
    <n v="0"/>
    <n v="95230"/>
    <n v="2597256"/>
    <n v="0"/>
    <n v="8708"/>
    <n v="7868097"/>
    <n v="1811"/>
    <n v="7790631"/>
    <n v="967691"/>
    <n v="-1097"/>
    <n v="0"/>
    <n v="0"/>
    <n v="0"/>
    <n v="0"/>
    <n v="20927"/>
    <n v="180841"/>
    <n v="0"/>
    <n v="0"/>
    <n v="0"/>
    <n v="0"/>
    <n v="0"/>
    <n v="0"/>
    <n v="0"/>
    <n v="0"/>
    <n v="0"/>
    <n v="0"/>
    <n v="0"/>
    <n v="0"/>
    <n v="0"/>
  </r>
  <r>
    <n v="106190163"/>
    <s v="AURORA CHARTER OAK"/>
    <n v="20174"/>
    <x v="0"/>
    <n v="43100"/>
    <s v="Open"/>
    <x v="3"/>
    <n v="11"/>
    <n v="915"/>
    <s v="Investor - Corp."/>
    <x v="0"/>
    <s v=""/>
    <s v="626-966-1632"/>
    <s v="1161 EAST COVINA BOULEVARD"/>
    <s v="COVINA"/>
    <n v="91724"/>
    <s v="TODD SMITH"/>
    <n v="134"/>
    <n v="134"/>
    <n v="123"/>
    <n v="198"/>
    <n v="128"/>
    <n v="382"/>
    <n v="0"/>
    <n v="100"/>
    <n v="0"/>
    <n v="72"/>
    <n v="445"/>
    <n v="193"/>
    <n v="10"/>
    <n v="1528"/>
    <n v="0"/>
    <n v="2337"/>
    <n v="1214"/>
    <n v="2800"/>
    <n v="0"/>
    <n v="792"/>
    <n v="0"/>
    <n v="642"/>
    <n v="2934"/>
    <n v="473"/>
    <n v="114"/>
    <n v="11306"/>
    <n v="0"/>
    <n v="1076"/>
    <n v="347"/>
    <n v="0"/>
    <n v="0"/>
    <n v="0"/>
    <n v="0"/>
    <n v="100"/>
    <n v="1104"/>
    <n v="0"/>
    <n v="30"/>
    <n v="2657"/>
    <n v="3532700"/>
    <n v="1784250"/>
    <n v="4166125"/>
    <n v="0"/>
    <n v="1207225"/>
    <n v="0"/>
    <n v="1008325"/>
    <n v="4410700"/>
    <n v="748525"/>
    <n v="165425"/>
    <n v="17023275"/>
    <n v="526240"/>
    <n v="160640"/>
    <n v="0"/>
    <n v="0"/>
    <n v="0"/>
    <n v="0"/>
    <n v="48160"/>
    <n v="524000"/>
    <n v="0"/>
    <n v="18560"/>
    <n v="1277600"/>
    <n v="485665"/>
    <n v="1563936"/>
    <n v="832249"/>
    <n v="2108635"/>
    <n v="0"/>
    <n v="0"/>
    <n v="770036"/>
    <n v="0"/>
    <n v="510612"/>
    <n v="2002861"/>
    <n v="0"/>
    <n v="711657"/>
    <n v="0"/>
    <n v="0"/>
    <n v="0"/>
    <n v="79307"/>
    <n v="9064958"/>
    <n v="0"/>
    <n v="0"/>
    <n v="0"/>
    <n v="0"/>
    <n v="0"/>
    <n v="2495004"/>
    <n v="1059929"/>
    <n v="2019183"/>
    <n v="0"/>
    <n v="437189"/>
    <n v="0"/>
    <n v="498975"/>
    <n v="2584091"/>
    <n v="36868"/>
    <n v="104678"/>
    <n v="9235917"/>
    <n v="7136"/>
    <n v="8771804"/>
    <n v="280855"/>
    <n v="459529"/>
    <n v="0"/>
    <n v="0"/>
    <n v="0"/>
    <n v="0"/>
    <n v="788697"/>
    <n v="1382119"/>
    <n v="0"/>
    <n v="0"/>
    <n v="0"/>
    <n v="0"/>
    <n v="0"/>
    <n v="0"/>
    <n v="0"/>
    <n v="0"/>
    <n v="0"/>
    <n v="0"/>
    <n v="0"/>
    <n v="0"/>
    <n v="0"/>
  </r>
  <r>
    <n v="106190462"/>
    <s v="AURORA LAS ENCINAS HOSPITAL"/>
    <n v="20174"/>
    <x v="0"/>
    <n v="43100"/>
    <s v="Open"/>
    <x v="3"/>
    <n v="11"/>
    <n v="911"/>
    <s v="Investor - Corp."/>
    <x v="0"/>
    <s v=""/>
    <s v="626-795-9901"/>
    <s v="2900 EAST DEL MAR BOULEVARD"/>
    <s v="PASADENA"/>
    <n v="91107"/>
    <s v="TOM MAHLE"/>
    <n v="118"/>
    <n v="118"/>
    <n v="78"/>
    <n v="210"/>
    <n v="77"/>
    <n v="65"/>
    <n v="0"/>
    <n v="2"/>
    <n v="0"/>
    <n v="505"/>
    <n v="490"/>
    <n v="17"/>
    <n v="26"/>
    <n v="1392"/>
    <n v="0"/>
    <n v="1513"/>
    <n v="490"/>
    <n v="259"/>
    <n v="0"/>
    <n v="6"/>
    <n v="0"/>
    <n v="1770"/>
    <n v="2675"/>
    <n v="72"/>
    <n v="364"/>
    <n v="7149"/>
    <n v="0"/>
    <n v="568"/>
    <n v="99"/>
    <n v="0"/>
    <n v="0"/>
    <n v="0"/>
    <n v="0"/>
    <n v="84"/>
    <n v="2269"/>
    <n v="0"/>
    <n v="22"/>
    <n v="3042"/>
    <n v="2250675"/>
    <n v="742000"/>
    <n v="390200"/>
    <n v="0"/>
    <n v="9050"/>
    <n v="0"/>
    <n v="2651750"/>
    <n v="4080325"/>
    <n v="108475"/>
    <n v="560175"/>
    <n v="10792650"/>
    <n v="273600"/>
    <n v="35840"/>
    <n v="0"/>
    <n v="0"/>
    <n v="0"/>
    <n v="0"/>
    <n v="47680"/>
    <n v="1116960"/>
    <n v="0"/>
    <n v="13120"/>
    <n v="1487200"/>
    <n v="251667"/>
    <n v="947083"/>
    <n v="296047"/>
    <n v="178219"/>
    <n v="0"/>
    <n v="0"/>
    <n v="3830"/>
    <n v="0"/>
    <n v="803972"/>
    <n v="1756138"/>
    <n v="0"/>
    <n v="108475"/>
    <n v="0"/>
    <n v="0"/>
    <n v="0"/>
    <n v="228255"/>
    <n v="4573686"/>
    <n v="0"/>
    <n v="0"/>
    <n v="0"/>
    <n v="0"/>
    <n v="0"/>
    <n v="1577192"/>
    <n v="481793"/>
    <n v="211981"/>
    <n v="0"/>
    <n v="5220"/>
    <n v="0"/>
    <n v="1895458"/>
    <n v="3189480"/>
    <n v="0"/>
    <n v="345040"/>
    <n v="7706164"/>
    <n v="33912"/>
    <n v="6727021"/>
    <n v="198771"/>
    <n v="574932"/>
    <n v="0"/>
    <n v="0"/>
    <n v="0"/>
    <n v="0"/>
    <n v="34144"/>
    <n v="1843037"/>
    <n v="0"/>
    <n v="0"/>
    <n v="0"/>
    <n v="0"/>
    <n v="0"/>
    <n v="0"/>
    <n v="0"/>
    <n v="0"/>
    <n v="0"/>
    <n v="0"/>
    <n v="0"/>
    <n v="0"/>
    <n v="0"/>
  </r>
  <r>
    <n v="106374024"/>
    <s v="AURORA SAN DIEGO"/>
    <n v="20174"/>
    <x v="0"/>
    <n v="43100"/>
    <s v="Open"/>
    <x v="14"/>
    <n v="14"/>
    <n v="1412"/>
    <s v="Investor - Corp."/>
    <x v="0"/>
    <s v=""/>
    <s v="858-675-4200"/>
    <s v="11878 AVENUE OF INDUSTRY"/>
    <s v="SAN DIEGO"/>
    <n v="92128"/>
    <s v="ALAIN AZCONA"/>
    <n v="80"/>
    <n v="80"/>
    <n v="74"/>
    <n v="59"/>
    <n v="53"/>
    <n v="47"/>
    <n v="0"/>
    <n v="4"/>
    <n v="0"/>
    <n v="150"/>
    <n v="415"/>
    <n v="1"/>
    <n v="8"/>
    <n v="737"/>
    <n v="0"/>
    <n v="764"/>
    <n v="496"/>
    <n v="262"/>
    <n v="0"/>
    <n v="30"/>
    <n v="0"/>
    <n v="2318"/>
    <n v="2854"/>
    <n v="6"/>
    <n v="55"/>
    <n v="6785"/>
    <n v="0"/>
    <n v="288"/>
    <n v="122"/>
    <n v="0"/>
    <n v="0"/>
    <n v="0"/>
    <n v="0"/>
    <n v="548"/>
    <n v="2793"/>
    <n v="0"/>
    <n v="58"/>
    <n v="3809"/>
    <n v="1147425"/>
    <n v="746850"/>
    <n v="397125"/>
    <n v="0"/>
    <n v="45100"/>
    <n v="0"/>
    <n v="3504425"/>
    <n v="4299325"/>
    <n v="9050"/>
    <n v="82700"/>
    <n v="10232000"/>
    <n v="146400"/>
    <n v="59040"/>
    <n v="0"/>
    <n v="0"/>
    <n v="0"/>
    <n v="0"/>
    <n v="304000"/>
    <n v="1524480"/>
    <n v="0"/>
    <n v="28320"/>
    <n v="2062240"/>
    <n v="263125"/>
    <n v="546639"/>
    <n v="287154"/>
    <n v="167540"/>
    <n v="0"/>
    <n v="0"/>
    <n v="19069"/>
    <n v="0"/>
    <n v="1099241"/>
    <n v="2164111"/>
    <n v="0"/>
    <n v="9050"/>
    <n v="0"/>
    <n v="0"/>
    <n v="0"/>
    <n v="89926"/>
    <n v="4645855"/>
    <n v="0"/>
    <n v="0"/>
    <n v="0"/>
    <n v="0"/>
    <n v="0"/>
    <n v="747186"/>
    <n v="518736"/>
    <n v="229585"/>
    <n v="0"/>
    <n v="26031"/>
    <n v="0"/>
    <n v="2709184"/>
    <n v="3396570"/>
    <n v="0"/>
    <n v="21093"/>
    <n v="7648385"/>
    <n v="23691"/>
    <n v="6279241"/>
    <n v="211575"/>
    <n v="-1027"/>
    <n v="0"/>
    <n v="0"/>
    <n v="0"/>
    <n v="0"/>
    <n v="197929"/>
    <n v="444442"/>
    <n v="0"/>
    <n v="0"/>
    <n v="0"/>
    <n v="0"/>
    <n v="0"/>
    <n v="0"/>
    <n v="0"/>
    <n v="0"/>
    <n v="0"/>
    <n v="0"/>
    <n v="0"/>
    <n v="0"/>
    <n v="0"/>
  </r>
  <r>
    <n v="106560203"/>
    <s v="AURORA VISTA DEL MAR HOSPITAL"/>
    <n v="20174"/>
    <x v="0"/>
    <n v="43100"/>
    <s v="Open"/>
    <x v="8"/>
    <n v="10"/>
    <n v="809"/>
    <s v="Investor - Corp."/>
    <x v="0"/>
    <s v=""/>
    <s v="805-653-6434"/>
    <s v="801 SENECA STREET"/>
    <s v="VENTURA"/>
    <n v="93001"/>
    <s v="JENIFER NYHUIS"/>
    <n v="87"/>
    <n v="87"/>
    <n v="52"/>
    <n v="100"/>
    <n v="5"/>
    <n v="207"/>
    <n v="0"/>
    <n v="60"/>
    <n v="0"/>
    <n v="49"/>
    <n v="330"/>
    <n v="2"/>
    <n v="3"/>
    <n v="756"/>
    <n v="0"/>
    <n v="842"/>
    <n v="20"/>
    <n v="1126"/>
    <n v="0"/>
    <n v="354"/>
    <n v="0"/>
    <n v="777"/>
    <n v="1603"/>
    <n v="12"/>
    <n v="7"/>
    <n v="4741"/>
    <n v="0"/>
    <n v="102"/>
    <n v="21"/>
    <n v="0"/>
    <n v="0"/>
    <n v="0"/>
    <n v="0"/>
    <n v="20"/>
    <n v="285"/>
    <n v="0"/>
    <n v="9"/>
    <n v="437"/>
    <n v="1295925"/>
    <n v="32850"/>
    <n v="1820775"/>
    <n v="0"/>
    <n v="571050"/>
    <n v="0"/>
    <n v="1245625"/>
    <n v="2613525"/>
    <n v="19025"/>
    <n v="12850"/>
    <n v="7611625"/>
    <n v="69120"/>
    <n v="14720"/>
    <n v="0"/>
    <n v="0"/>
    <n v="0"/>
    <n v="0"/>
    <n v="11840"/>
    <n v="188960"/>
    <n v="0"/>
    <n v="5600"/>
    <n v="290240"/>
    <n v="108534"/>
    <n v="587273"/>
    <n v="29633"/>
    <n v="903932"/>
    <n v="0"/>
    <n v="-60146"/>
    <n v="275043"/>
    <n v="0"/>
    <n v="521486"/>
    <n v="1119623"/>
    <n v="0"/>
    <n v="19025"/>
    <n v="0"/>
    <n v="0"/>
    <n v="0"/>
    <n v="11751"/>
    <n v="3516154"/>
    <n v="0"/>
    <n v="0"/>
    <n v="0"/>
    <n v="0"/>
    <n v="0"/>
    <n v="777772"/>
    <n v="17937"/>
    <n v="976989"/>
    <n v="0"/>
    <n v="296007"/>
    <n v="0"/>
    <n v="735979"/>
    <n v="1574328"/>
    <n v="0"/>
    <n v="6699"/>
    <n v="4385711"/>
    <n v="12172"/>
    <n v="3806633"/>
    <n v="100471"/>
    <n v="-784"/>
    <n v="0"/>
    <n v="0"/>
    <n v="0"/>
    <n v="0"/>
    <n v="1111700"/>
    <n v="285346"/>
    <n v="0"/>
    <n v="0"/>
    <n v="0"/>
    <n v="0"/>
    <n v="0"/>
    <n v="0"/>
    <n v="0"/>
    <n v="0"/>
    <n v="0"/>
    <n v="0"/>
    <n v="0"/>
    <n v="0"/>
    <n v="0"/>
  </r>
  <r>
    <n v="106154044"/>
    <s v="BAKERSFIELD BEHAVIORAL HEALTHCARE HOSPITAL"/>
    <n v="20174"/>
    <x v="0"/>
    <n v="43100"/>
    <s v="Open"/>
    <x v="0"/>
    <n v="9"/>
    <n v="617"/>
    <s v="Non Profit Corp."/>
    <x v="0"/>
    <s v=""/>
    <s v="661-398-1800"/>
    <s v="5201 WHITE LANE"/>
    <s v="BAKERSFIELD"/>
    <n v="93309"/>
    <s v="BECKIE SHAUINGER"/>
    <n v="90"/>
    <n v="90"/>
    <n v="55"/>
    <n v="108"/>
    <n v="22"/>
    <n v="290"/>
    <n v="0"/>
    <n v="155"/>
    <n v="0"/>
    <n v="6"/>
    <n v="229"/>
    <n v="10"/>
    <n v="0"/>
    <n v="820"/>
    <n v="0"/>
    <n v="812"/>
    <n v="95"/>
    <n v="1834"/>
    <n v="0"/>
    <n v="1071"/>
    <n v="0"/>
    <n v="35"/>
    <n v="1176"/>
    <n v="36"/>
    <n v="5"/>
    <n v="5064"/>
    <n v="0"/>
    <n v="183"/>
    <n v="82"/>
    <n v="0"/>
    <n v="0"/>
    <n v="0"/>
    <n v="0"/>
    <n v="15"/>
    <n v="508"/>
    <n v="0"/>
    <n v="0"/>
    <n v="788"/>
    <n v="1626575"/>
    <n v="190500"/>
    <n v="3674925"/>
    <n v="0"/>
    <n v="2145875"/>
    <n v="0"/>
    <n v="70150"/>
    <n v="2357475"/>
    <n v="72125"/>
    <n v="10025"/>
    <n v="10147650"/>
    <n v="107450"/>
    <n v="46550"/>
    <n v="0"/>
    <n v="0"/>
    <n v="0"/>
    <n v="0"/>
    <n v="7525"/>
    <n v="307650"/>
    <n v="0"/>
    <n v="0"/>
    <n v="469175"/>
    <n v="0"/>
    <n v="943720"/>
    <n v="125513"/>
    <n v="2393432"/>
    <n v="0"/>
    <n v="0"/>
    <n v="1812833"/>
    <n v="0"/>
    <n v="33042"/>
    <n v="1158757"/>
    <n v="0"/>
    <n v="31770"/>
    <n v="0"/>
    <n v="0"/>
    <n v="0"/>
    <n v="1767"/>
    <n v="6500834"/>
    <n v="0"/>
    <n v="0"/>
    <n v="0"/>
    <n v="0"/>
    <n v="0"/>
    <n v="790305"/>
    <n v="111537"/>
    <n v="1281493"/>
    <n v="0"/>
    <n v="333042"/>
    <n v="0"/>
    <n v="44633"/>
    <n v="1506368"/>
    <n v="40355"/>
    <n v="8258"/>
    <n v="4115991"/>
    <n v="9295"/>
    <n v="3899015"/>
    <n v="176050"/>
    <n v="-756"/>
    <n v="0"/>
    <n v="0"/>
    <n v="0"/>
    <n v="0"/>
    <n v="34257"/>
    <n v="505122"/>
    <n v="0"/>
    <n v="0"/>
    <n v="0"/>
    <n v="0"/>
    <n v="0"/>
    <n v="0"/>
    <n v="0"/>
    <n v="0"/>
    <n v="0"/>
    <n v="0"/>
    <n v="0"/>
    <n v="0"/>
    <n v="0"/>
  </r>
  <r>
    <n v="106154101"/>
    <s v="BAKERSFIELD HEART HOSPITAL"/>
    <n v="20174"/>
    <x v="0"/>
    <n v="43100"/>
    <s v="Open"/>
    <x v="0"/>
    <n v="9"/>
    <n v="617"/>
    <s v="Investor - Corp."/>
    <x v="0"/>
    <s v=""/>
    <s v="661-316-6000"/>
    <s v="3001 SILLECT AVENUE"/>
    <s v="BAKERSFIELD"/>
    <n v="93308"/>
    <s v="MICHELLE OXFORD"/>
    <n v="47"/>
    <n v="47"/>
    <n v="47"/>
    <n v="532"/>
    <n v="82"/>
    <n v="17"/>
    <n v="88"/>
    <n v="0"/>
    <n v="0"/>
    <n v="131"/>
    <n v="0"/>
    <n v="0"/>
    <n v="21"/>
    <n v="871"/>
    <n v="0"/>
    <n v="2060"/>
    <n v="316"/>
    <n v="65"/>
    <n v="340"/>
    <n v="0"/>
    <n v="0"/>
    <n v="510"/>
    <n v="0"/>
    <n v="0"/>
    <n v="85"/>
    <n v="3376"/>
    <n v="0"/>
    <n v="2338"/>
    <n v="452"/>
    <n v="48"/>
    <n v="871"/>
    <n v="0"/>
    <n v="0"/>
    <n v="1217"/>
    <n v="0"/>
    <n v="0"/>
    <n v="343"/>
    <n v="5269"/>
    <n v="40411518"/>
    <n v="6197908"/>
    <n v="1278455"/>
    <n v="6665868"/>
    <n v="0"/>
    <n v="0"/>
    <n v="10002296"/>
    <n v="0"/>
    <n v="0"/>
    <n v="1661135"/>
    <n v="66217180"/>
    <n v="21654627"/>
    <n v="4189059"/>
    <n v="445344"/>
    <n v="8071522"/>
    <n v="0"/>
    <n v="0"/>
    <n v="11270133"/>
    <n v="0"/>
    <n v="0"/>
    <n v="3180770"/>
    <n v="48811455"/>
    <n v="0"/>
    <n v="57046538"/>
    <n v="305591"/>
    <n v="-6252271"/>
    <n v="12010041"/>
    <n v="0"/>
    <n v="0"/>
    <n v="0"/>
    <n v="30532033"/>
    <n v="0"/>
    <n v="0"/>
    <n v="29250"/>
    <n v="0"/>
    <n v="0"/>
    <n v="0"/>
    <n v="1440079"/>
    <n v="95111261"/>
    <n v="0"/>
    <n v="0"/>
    <n v="0"/>
    <n v="0"/>
    <n v="0"/>
    <n v="5019607"/>
    <n v="10081376"/>
    <n v="7976070"/>
    <n v="2727349"/>
    <n v="0"/>
    <n v="0"/>
    <n v="-9259605"/>
    <n v="0"/>
    <n v="0"/>
    <n v="3372577"/>
    <n v="19917374"/>
    <n v="167313"/>
    <n v="17328122"/>
    <n v="133662"/>
    <n v="9312"/>
    <n v="0"/>
    <n v="0"/>
    <n v="0"/>
    <n v="0"/>
    <n v="1117896"/>
    <n v="41828416"/>
    <n v="0"/>
    <n v="0"/>
    <n v="0"/>
    <n v="0"/>
    <n v="0"/>
    <n v="0"/>
    <n v="0"/>
    <n v="0"/>
    <n v="0"/>
    <n v="0"/>
    <n v="0"/>
    <n v="0"/>
    <n v="0"/>
  </r>
  <r>
    <n v="106150722"/>
    <s v="BAKERSFIELD MEMORIAL HOSPITAL"/>
    <n v="20174"/>
    <x v="0"/>
    <n v="43100"/>
    <s v="Open"/>
    <x v="0"/>
    <n v="9"/>
    <n v="617"/>
    <s v="Non Profit Corp."/>
    <x v="0"/>
    <s v=""/>
    <s v="661-327-4647"/>
    <s v="420 34TH STREET"/>
    <s v="BAKERSFIELD"/>
    <n v="93301"/>
    <s v="JON VAN BOENING"/>
    <n v="421"/>
    <n v="398"/>
    <n v="398"/>
    <n v="862"/>
    <n v="431"/>
    <n v="410"/>
    <n v="1353"/>
    <n v="0"/>
    <n v="0"/>
    <n v="59"/>
    <n v="735"/>
    <n v="14"/>
    <n v="3"/>
    <n v="3867"/>
    <n v="0"/>
    <n v="4031"/>
    <n v="1629"/>
    <n v="2301"/>
    <n v="4189"/>
    <n v="0"/>
    <n v="0"/>
    <n v="238"/>
    <n v="2502"/>
    <n v="29"/>
    <n v="6"/>
    <n v="14925"/>
    <n v="0"/>
    <n v="7381"/>
    <n v="1720"/>
    <n v="2520"/>
    <n v="16321"/>
    <n v="0"/>
    <n v="0"/>
    <n v="459"/>
    <n v="6627"/>
    <n v="1735"/>
    <n v="888"/>
    <n v="37651"/>
    <n v="99149074"/>
    <n v="36481077"/>
    <n v="33170981"/>
    <n v="70182954"/>
    <n v="0"/>
    <n v="0"/>
    <n v="5757186"/>
    <n v="58204118"/>
    <n v="528452"/>
    <n v="112877"/>
    <n v="303586719"/>
    <n v="23568755"/>
    <n v="16785664"/>
    <n v="8196998"/>
    <n v="51476040"/>
    <n v="0"/>
    <n v="0"/>
    <n v="2060856"/>
    <n v="32113748"/>
    <n v="2415544"/>
    <n v="1237061"/>
    <n v="137854666"/>
    <n v="1954807"/>
    <n v="100557154"/>
    <n v="46076132"/>
    <n v="-21914610"/>
    <n v="104201699"/>
    <n v="0"/>
    <n v="0"/>
    <n v="0"/>
    <n v="5761249"/>
    <n v="55772547"/>
    <n v="0"/>
    <n v="3107192"/>
    <n v="0"/>
    <n v="0"/>
    <n v="0"/>
    <n v="406424"/>
    <n v="295922594"/>
    <n v="5645553"/>
    <n v="0"/>
    <n v="0"/>
    <n v="4856048"/>
    <n v="10501601"/>
    <n v="21924296"/>
    <n v="12791948"/>
    <n v="63119679"/>
    <n v="17395661"/>
    <n v="0"/>
    <n v="0"/>
    <n v="2030697"/>
    <n v="38682199"/>
    <n v="0"/>
    <n v="75912"/>
    <n v="156020392"/>
    <n v="977593"/>
    <n v="128031749"/>
    <n v="0"/>
    <n v="6093774"/>
    <n v="0"/>
    <n v="0"/>
    <n v="0"/>
    <n v="0"/>
    <n v="4247296"/>
    <n v="155306861"/>
    <n v="0"/>
    <n v="0"/>
    <n v="0"/>
    <n v="0"/>
    <n v="0"/>
    <n v="0"/>
    <n v="0"/>
    <n v="0"/>
    <n v="0"/>
    <n v="0"/>
    <n v="0"/>
    <n v="0"/>
    <n v="0"/>
  </r>
  <r>
    <n v="106364121"/>
    <s v="BALLARD REHABILITATION HOSPITAL"/>
    <n v="20174"/>
    <x v="0"/>
    <n v="43100"/>
    <s v="Open"/>
    <x v="15"/>
    <n v="12"/>
    <n v="1209"/>
    <s v="Investor - Ptnr."/>
    <x v="0"/>
    <s v=""/>
    <s v="909-473-1200"/>
    <s v="1760 WEST 16TH STREET"/>
    <s v="SAN BERNARDINO"/>
    <n v="92411"/>
    <s v="MARY HUNT"/>
    <n v="60"/>
    <n v="60"/>
    <n v="60"/>
    <n v="95"/>
    <n v="32"/>
    <n v="28"/>
    <n v="55"/>
    <n v="0"/>
    <n v="0"/>
    <n v="0"/>
    <n v="0"/>
    <n v="0"/>
    <n v="41"/>
    <n v="251"/>
    <n v="0"/>
    <n v="1210"/>
    <n v="547"/>
    <n v="551"/>
    <n v="641"/>
    <n v="0"/>
    <n v="0"/>
    <n v="0"/>
    <n v="0"/>
    <n v="0"/>
    <n v="682"/>
    <n v="3631"/>
    <n v="0"/>
    <n v="298"/>
    <n v="174"/>
    <n v="31"/>
    <n v="650"/>
    <n v="0"/>
    <n v="0"/>
    <n v="0"/>
    <n v="0"/>
    <n v="0"/>
    <n v="883"/>
    <n v="2036"/>
    <n v="3269340"/>
    <n v="1400109"/>
    <n v="1565651"/>
    <n v="1615305"/>
    <n v="0"/>
    <n v="0"/>
    <n v="0"/>
    <n v="0"/>
    <n v="0"/>
    <n v="1039694"/>
    <n v="8890099"/>
    <n v="122559"/>
    <n v="66363"/>
    <n v="4805"/>
    <n v="151409"/>
    <n v="0"/>
    <n v="0"/>
    <n v="0"/>
    <n v="0"/>
    <n v="0"/>
    <n v="290485"/>
    <n v="635621"/>
    <n v="31284"/>
    <n v="767289"/>
    <n v="248751"/>
    <n v="491340"/>
    <n v="944037"/>
    <n v="0"/>
    <n v="0"/>
    <n v="0"/>
    <n v="0"/>
    <n v="0"/>
    <n v="0"/>
    <n v="0"/>
    <n v="0"/>
    <n v="0"/>
    <n v="0"/>
    <n v="794248"/>
    <n v="3276949"/>
    <n v="0"/>
    <n v="0"/>
    <n v="0"/>
    <n v="0"/>
    <n v="0"/>
    <n v="2593326"/>
    <n v="1217721"/>
    <n v="1079116"/>
    <n v="822677"/>
    <n v="0"/>
    <n v="0"/>
    <n v="0"/>
    <n v="0"/>
    <n v="0"/>
    <n v="535931"/>
    <n v="6248771"/>
    <n v="12577"/>
    <n v="4461304"/>
    <n v="0"/>
    <n v="0"/>
    <n v="0"/>
    <n v="0"/>
    <n v="0"/>
    <n v="0"/>
    <n v="44540"/>
    <n v="494567"/>
    <n v="0"/>
    <n v="0"/>
    <n v="0"/>
    <n v="0"/>
    <n v="0"/>
    <n v="0"/>
    <n v="0"/>
    <n v="0"/>
    <n v="0"/>
    <n v="0"/>
    <n v="0"/>
    <n v="0"/>
    <n v="0"/>
  </r>
  <r>
    <n v="106184008"/>
    <s v="BANNER LASSEN MEDICAL CENTER"/>
    <n v="20174"/>
    <x v="0"/>
    <n v="43100"/>
    <s v="Open"/>
    <x v="18"/>
    <n v="1"/>
    <n v="213"/>
    <s v="Non Profit Corp."/>
    <x v="0"/>
    <s v="Rural"/>
    <s v="530-252-2200"/>
    <s v="1800 SPRING RIDGE DRIVE"/>
    <s v="SUSANVILLE"/>
    <n v="96130"/>
    <s v="CATHERINE HARSHBARGER"/>
    <n v="25"/>
    <n v="25"/>
    <n v="25"/>
    <n v="87"/>
    <n v="0"/>
    <n v="113"/>
    <n v="0"/>
    <n v="0"/>
    <n v="0"/>
    <n v="84"/>
    <n v="0"/>
    <n v="0"/>
    <n v="0"/>
    <n v="284"/>
    <n v="0"/>
    <n v="380"/>
    <n v="0"/>
    <n v="292"/>
    <n v="0"/>
    <n v="0"/>
    <n v="0"/>
    <n v="217"/>
    <n v="0"/>
    <n v="0"/>
    <n v="0"/>
    <n v="889"/>
    <n v="0"/>
    <n v="2887"/>
    <n v="0"/>
    <n v="2311"/>
    <n v="0"/>
    <n v="0"/>
    <n v="0"/>
    <n v="3486"/>
    <n v="0"/>
    <n v="626"/>
    <n v="0"/>
    <n v="9310"/>
    <n v="2187831"/>
    <n v="0"/>
    <n v="1927886"/>
    <n v="0"/>
    <n v="0"/>
    <n v="0"/>
    <n v="1396679"/>
    <n v="0"/>
    <n v="0"/>
    <n v="0"/>
    <n v="5512396"/>
    <n v="4993050"/>
    <n v="0"/>
    <n v="4269336"/>
    <n v="0"/>
    <n v="0"/>
    <n v="0"/>
    <n v="5957153"/>
    <n v="0"/>
    <n v="196887"/>
    <n v="0"/>
    <n v="15416426"/>
    <n v="383197"/>
    <n v="4367263"/>
    <n v="0"/>
    <n v="4040227"/>
    <n v="0"/>
    <n v="0"/>
    <n v="0"/>
    <n v="0"/>
    <n v="1925940"/>
    <n v="0"/>
    <n v="0"/>
    <n v="162617"/>
    <n v="0"/>
    <n v="0"/>
    <n v="0"/>
    <n v="0"/>
    <n v="10879244"/>
    <n v="0"/>
    <n v="0"/>
    <n v="0"/>
    <n v="0"/>
    <n v="0"/>
    <n v="2753182"/>
    <n v="0"/>
    <n v="2115395"/>
    <n v="0"/>
    <n v="0"/>
    <n v="0"/>
    <n v="5164861"/>
    <n v="0"/>
    <n v="16140"/>
    <n v="0"/>
    <n v="10049578"/>
    <n v="7181"/>
    <n v="7213381"/>
    <n v="499694"/>
    <n v="0"/>
    <n v="0"/>
    <n v="0"/>
    <n v="0"/>
    <n v="0"/>
    <n v="408290"/>
    <n v="14453478"/>
    <n v="0"/>
    <n v="0"/>
    <n v="0"/>
    <n v="0"/>
    <n v="0"/>
    <n v="0"/>
    <n v="0"/>
    <n v="0"/>
    <n v="0"/>
    <n v="0"/>
    <n v="0"/>
    <n v="0"/>
    <n v="0"/>
  </r>
  <r>
    <n v="106190052"/>
    <s v="BARLOW RESPIRATORY HOSPITAL"/>
    <n v="20174"/>
    <x v="0"/>
    <n v="43100"/>
    <s v="Open"/>
    <x v="3"/>
    <n v="11"/>
    <n v="925"/>
    <s v="Non Profit Corp."/>
    <x v="0"/>
    <s v=""/>
    <s v="213-250-4200"/>
    <s v="2000 STADIUM WAY"/>
    <s v="LOS ANGELES"/>
    <n v="90026"/>
    <s v="AMIT MOHAN"/>
    <n v="105"/>
    <n v="105"/>
    <n v="105"/>
    <n v="140"/>
    <n v="3"/>
    <n v="16"/>
    <n v="7"/>
    <n v="0"/>
    <n v="0"/>
    <n v="7"/>
    <n v="10"/>
    <n v="0"/>
    <n v="0"/>
    <n v="183"/>
    <n v="0"/>
    <n v="4388"/>
    <n v="187"/>
    <n v="757"/>
    <n v="401"/>
    <n v="0"/>
    <n v="0"/>
    <n v="271"/>
    <n v="488"/>
    <n v="0"/>
    <n v="0"/>
    <n v="6492"/>
    <n v="0"/>
    <n v="0"/>
    <n v="0"/>
    <n v="0"/>
    <n v="0"/>
    <n v="0"/>
    <n v="0"/>
    <n v="0"/>
    <n v="0"/>
    <n v="0"/>
    <n v="0"/>
    <n v="0"/>
    <n v="73119940"/>
    <n v="3485889"/>
    <n v="13632646"/>
    <n v="7146854"/>
    <n v="0"/>
    <n v="0"/>
    <n v="4216659"/>
    <n v="8962426"/>
    <n v="0"/>
    <n v="0"/>
    <n v="110564414"/>
    <n v="0"/>
    <n v="0"/>
    <n v="0"/>
    <n v="0"/>
    <n v="0"/>
    <n v="0"/>
    <n v="0"/>
    <n v="0"/>
    <n v="0"/>
    <n v="0"/>
    <n v="0"/>
    <n v="221884"/>
    <n v="61314016"/>
    <n v="3167385"/>
    <n v="12431468"/>
    <n v="6469778"/>
    <n v="0"/>
    <n v="0"/>
    <n v="0"/>
    <n v="3238180"/>
    <n v="7800253"/>
    <n v="0"/>
    <n v="0"/>
    <n v="0"/>
    <n v="0"/>
    <n v="0"/>
    <n v="0"/>
    <n v="94642964"/>
    <n v="0"/>
    <n v="0"/>
    <n v="0"/>
    <n v="0"/>
    <n v="0"/>
    <n v="11750453"/>
    <n v="318504"/>
    <n v="1201178"/>
    <n v="677076"/>
    <n v="0"/>
    <n v="0"/>
    <n v="978479"/>
    <n v="995760"/>
    <n v="0"/>
    <n v="0"/>
    <n v="15921450"/>
    <n v="122089"/>
    <n v="15042602"/>
    <n v="0"/>
    <n v="0"/>
    <n v="0"/>
    <n v="0"/>
    <n v="0"/>
    <n v="0"/>
    <n v="240905"/>
    <n v="10433902"/>
    <n v="0"/>
    <n v="0"/>
    <n v="0"/>
    <n v="0"/>
    <n v="0"/>
    <n v="0"/>
    <n v="0"/>
    <n v="0"/>
    <n v="0"/>
    <n v="0"/>
    <n v="0"/>
    <n v="0"/>
    <n v="0"/>
  </r>
  <r>
    <n v="106364430"/>
    <s v="BARSTOW COMMUNITY HOSPITAL"/>
    <n v="20174"/>
    <x v="0"/>
    <n v="43100"/>
    <s v="Open"/>
    <x v="15"/>
    <n v="12"/>
    <n v="1213"/>
    <s v="Investor - Corp."/>
    <x v="0"/>
    <s v="Rural"/>
    <s v="760-957-3221"/>
    <s v="820 EAST MOUNTAIN VIEW STREET"/>
    <s v="BARSTOW"/>
    <n v="92311"/>
    <s v="MATTHEW BLEVINS"/>
    <n v="30"/>
    <n v="30"/>
    <n v="30"/>
    <n v="176"/>
    <n v="82"/>
    <n v="62"/>
    <n v="159"/>
    <n v="0"/>
    <n v="0"/>
    <n v="29"/>
    <n v="57"/>
    <n v="0"/>
    <n v="20"/>
    <n v="585"/>
    <n v="0"/>
    <n v="545"/>
    <n v="261"/>
    <n v="219"/>
    <n v="342"/>
    <n v="0"/>
    <n v="0"/>
    <n v="104"/>
    <n v="150"/>
    <n v="0"/>
    <n v="68"/>
    <n v="1689"/>
    <n v="0"/>
    <n v="1469"/>
    <n v="558"/>
    <n v="2417"/>
    <n v="3075"/>
    <n v="0"/>
    <n v="0"/>
    <n v="725"/>
    <n v="880"/>
    <n v="0"/>
    <n v="1199"/>
    <n v="10323"/>
    <n v="16009846"/>
    <n v="6727865"/>
    <n v="7529997"/>
    <n v="7912053"/>
    <n v="0"/>
    <n v="0"/>
    <n v="3241771"/>
    <n v="3919461"/>
    <n v="0"/>
    <n v="1643981"/>
    <n v="46984974"/>
    <n v="13193206"/>
    <n v="5454411"/>
    <n v="15578696"/>
    <n v="23345777"/>
    <n v="0"/>
    <n v="0"/>
    <n v="7312860"/>
    <n v="7353954"/>
    <n v="0"/>
    <n v="4139652"/>
    <n v="76378556"/>
    <n v="2198638"/>
    <n v="26477445"/>
    <n v="10596775"/>
    <n v="14966588"/>
    <n v="30186847"/>
    <n v="0"/>
    <n v="0"/>
    <n v="0"/>
    <n v="6738351"/>
    <n v="8644098"/>
    <n v="0"/>
    <n v="0"/>
    <n v="0"/>
    <n v="0"/>
    <n v="0"/>
    <n v="2235940"/>
    <n v="102044682"/>
    <n v="0"/>
    <n v="0"/>
    <n v="0"/>
    <n v="0"/>
    <n v="0"/>
    <n v="2723408"/>
    <n v="1583302"/>
    <n v="8139906"/>
    <n v="1066586"/>
    <n v="0"/>
    <n v="0"/>
    <n v="3794294"/>
    <n v="2600735"/>
    <n v="0"/>
    <n v="1410617"/>
    <n v="21318848"/>
    <n v="12247"/>
    <n v="10295781"/>
    <n v="0"/>
    <n v="0"/>
    <n v="0"/>
    <n v="0"/>
    <n v="0"/>
    <n v="0"/>
    <n v="213523"/>
    <n v="57764878"/>
    <n v="0"/>
    <n v="0"/>
    <n v="0"/>
    <n v="0"/>
    <n v="0"/>
    <n v="0"/>
    <n v="0"/>
    <n v="0"/>
    <n v="0"/>
    <n v="0"/>
    <n v="0"/>
    <n v="0"/>
    <n v="0"/>
  </r>
  <r>
    <n v="106090793"/>
    <s v="BARTON MEMORIAL HOSPITAL"/>
    <n v="20174"/>
    <x v="0"/>
    <n v="43100"/>
    <s v="Open"/>
    <x v="19"/>
    <n v="2"/>
    <n v="306"/>
    <s v="Non Profit Corp."/>
    <x v="0"/>
    <s v="Rural"/>
    <s v="530-541-3420"/>
    <s v="2170 SOUTH AVENUE"/>
    <s v="SOUTH LAKE TAHOE"/>
    <n v="96150"/>
    <s v="CLINT PURVANCE"/>
    <n v="111"/>
    <n v="111"/>
    <n v="111"/>
    <n v="169"/>
    <n v="32"/>
    <n v="36"/>
    <n v="93"/>
    <n v="0"/>
    <n v="0"/>
    <n v="41"/>
    <n v="117"/>
    <n v="20"/>
    <n v="9"/>
    <n v="517"/>
    <n v="2"/>
    <n v="530"/>
    <n v="124"/>
    <n v="78"/>
    <n v="284"/>
    <n v="0"/>
    <n v="0"/>
    <n v="132"/>
    <n v="271"/>
    <n v="53"/>
    <n v="10"/>
    <n v="1482"/>
    <n v="3046"/>
    <n v="2671"/>
    <n v="195"/>
    <n v="575"/>
    <n v="2292"/>
    <n v="0"/>
    <n v="0"/>
    <n v="819"/>
    <n v="2857"/>
    <n v="221"/>
    <n v="905"/>
    <n v="10535"/>
    <n v="12284901"/>
    <n v="2029440"/>
    <n v="3481451"/>
    <n v="5062630"/>
    <n v="0"/>
    <n v="0"/>
    <n v="3823463"/>
    <n v="6809278"/>
    <n v="2227365"/>
    <n v="160301"/>
    <n v="35878829"/>
    <n v="14423486"/>
    <n v="1457711"/>
    <n v="2920159"/>
    <n v="12391193"/>
    <n v="0"/>
    <n v="0"/>
    <n v="6594599"/>
    <n v="18409106"/>
    <n v="2108023"/>
    <n v="2145611"/>
    <n v="60449888"/>
    <n v="3008905"/>
    <n v="23503381"/>
    <n v="2964079"/>
    <n v="5377353"/>
    <n v="15184826"/>
    <n v="0"/>
    <n v="0"/>
    <n v="0"/>
    <n v="4375586"/>
    <n v="7439423"/>
    <n v="0"/>
    <n v="760455"/>
    <n v="0"/>
    <n v="0"/>
    <n v="0"/>
    <n v="995520"/>
    <n v="63609528"/>
    <n v="0"/>
    <n v="0"/>
    <n v="0"/>
    <n v="0"/>
    <n v="0"/>
    <n v="3205006"/>
    <n v="523072"/>
    <n v="1024257"/>
    <n v="2268997"/>
    <n v="0"/>
    <n v="0"/>
    <n v="3033571"/>
    <n v="17778961"/>
    <n v="4335388"/>
    <n v="549937"/>
    <n v="32719189"/>
    <n v="6794745"/>
    <n v="39885923"/>
    <n v="0"/>
    <n v="3830087"/>
    <n v="0"/>
    <n v="0"/>
    <n v="0"/>
    <n v="0"/>
    <n v="4110524"/>
    <n v="86894126"/>
    <n v="0"/>
    <n v="0"/>
    <n v="0"/>
    <n v="0"/>
    <n v="0"/>
    <n v="0"/>
    <n v="0"/>
    <n v="0"/>
    <n v="0"/>
    <n v="0"/>
    <n v="0"/>
    <n v="0"/>
    <n v="0"/>
  </r>
  <r>
    <n v="106361110"/>
    <s v="BEAR VALLEY COMMUNITY HOSPITAL"/>
    <n v="20174"/>
    <x v="0"/>
    <n v="43100"/>
    <s v="Open"/>
    <x v="15"/>
    <n v="12"/>
    <n v="1217"/>
    <s v="District"/>
    <x v="0"/>
    <s v="Rural"/>
    <s v="909-866-6501"/>
    <s v="41870 GARSTIN DRIVE"/>
    <s v="BIG BEAR LAKE"/>
    <n v="92315"/>
    <s v="JOHN P. FRIEL"/>
    <n v="30"/>
    <n v="30"/>
    <n v="26"/>
    <n v="13"/>
    <n v="6"/>
    <n v="8"/>
    <n v="1"/>
    <n v="0"/>
    <n v="0"/>
    <n v="6"/>
    <n v="1"/>
    <n v="0"/>
    <n v="1"/>
    <n v="36"/>
    <n v="2"/>
    <n v="413"/>
    <n v="13"/>
    <n v="1425"/>
    <n v="2"/>
    <n v="0"/>
    <n v="0"/>
    <n v="12"/>
    <n v="3"/>
    <n v="0"/>
    <n v="2"/>
    <n v="1870"/>
    <n v="1774"/>
    <n v="2293"/>
    <n v="867"/>
    <n v="6693"/>
    <n v="391"/>
    <n v="0"/>
    <n v="0"/>
    <n v="2030"/>
    <n v="145"/>
    <n v="0"/>
    <n v="1173"/>
    <n v="13592"/>
    <n v="396456"/>
    <n v="84976"/>
    <n v="755102"/>
    <n v="15872"/>
    <n v="0"/>
    <n v="0"/>
    <n v="73653"/>
    <n v="15568"/>
    <n v="0"/>
    <n v="11622"/>
    <n v="1353249"/>
    <n v="2125240"/>
    <n v="1400363"/>
    <n v="3397054"/>
    <n v="1007499"/>
    <n v="0"/>
    <n v="0"/>
    <n v="2577481"/>
    <n v="371408"/>
    <n v="0"/>
    <n v="573109"/>
    <n v="11452154"/>
    <n v="480410"/>
    <n v="1550777"/>
    <n v="653549"/>
    <n v="2219475"/>
    <n v="768322"/>
    <n v="0"/>
    <n v="0"/>
    <n v="0"/>
    <n v="1325567"/>
    <n v="170270"/>
    <n v="0"/>
    <n v="0"/>
    <n v="0"/>
    <n v="0"/>
    <n v="0"/>
    <n v="68145"/>
    <n v="7236515"/>
    <n v="0"/>
    <n v="0"/>
    <n v="0"/>
    <n v="0"/>
    <n v="0"/>
    <n v="970919"/>
    <n v="831790"/>
    <n v="1932681"/>
    <n v="255049"/>
    <n v="0"/>
    <n v="0"/>
    <n v="1325567"/>
    <n v="216706"/>
    <n v="0"/>
    <n v="36176"/>
    <n v="5568888"/>
    <n v="98200"/>
    <n v="6079923"/>
    <n v="0"/>
    <n v="588208"/>
    <n v="0"/>
    <n v="0"/>
    <n v="0"/>
    <n v="0"/>
    <n v="721586"/>
    <n v="8821570"/>
    <n v="0"/>
    <n v="0"/>
    <n v="0"/>
    <n v="0"/>
    <n v="0"/>
    <n v="0"/>
    <n v="0"/>
    <n v="0"/>
    <n v="0"/>
    <n v="0"/>
    <n v="0"/>
    <n v="0"/>
    <n v="0"/>
  </r>
  <r>
    <n v="106190081"/>
    <s v="BEVERLY HOSPITAL"/>
    <n v="20174"/>
    <x v="0"/>
    <n v="43100"/>
    <s v="Open"/>
    <x v="3"/>
    <n v="11"/>
    <n v="919"/>
    <s v="Non Profit Corp."/>
    <x v="0"/>
    <s v=""/>
    <s v="323-726-1222"/>
    <s v="309 WEST BEVERLY BOULEVARD"/>
    <s v="MONTEBELLO"/>
    <n v="90640"/>
    <s v="ALICE CHENG"/>
    <n v="224"/>
    <n v="167"/>
    <n v="120"/>
    <n v="529"/>
    <n v="373"/>
    <n v="275"/>
    <n v="966"/>
    <n v="0"/>
    <n v="0"/>
    <n v="19"/>
    <n v="204"/>
    <n v="3"/>
    <n v="45"/>
    <n v="2414"/>
    <n v="0"/>
    <n v="2875"/>
    <n v="1272"/>
    <n v="953"/>
    <n v="3575"/>
    <n v="0"/>
    <n v="0"/>
    <n v="46"/>
    <n v="771"/>
    <n v="12"/>
    <n v="119"/>
    <n v="9623"/>
    <n v="0"/>
    <n v="1438"/>
    <n v="1449"/>
    <n v="1367"/>
    <n v="4361"/>
    <n v="0"/>
    <n v="0"/>
    <n v="313"/>
    <n v="1921"/>
    <n v="51"/>
    <n v="1006"/>
    <n v="11906"/>
    <n v="20792414"/>
    <n v="13214217"/>
    <n v="6309552"/>
    <n v="22278134"/>
    <n v="0"/>
    <n v="0"/>
    <n v="154852"/>
    <n v="6554270"/>
    <n v="93747"/>
    <n v="418960"/>
    <n v="69816146"/>
    <n v="5648360"/>
    <n v="8580637"/>
    <n v="2388896"/>
    <n v="12940502"/>
    <n v="0"/>
    <n v="0"/>
    <n v="615438"/>
    <n v="6080248"/>
    <n v="242749"/>
    <n v="1649987"/>
    <n v="38146817"/>
    <n v="1526914"/>
    <n v="18670464"/>
    <n v="15714374"/>
    <n v="-26524186"/>
    <n v="29664721"/>
    <n v="2180927"/>
    <n v="0"/>
    <n v="0"/>
    <n v="692270"/>
    <n v="8534153"/>
    <n v="0"/>
    <n v="336496"/>
    <n v="0"/>
    <n v="0"/>
    <n v="0"/>
    <n v="397660"/>
    <n v="51193793"/>
    <n v="206865"/>
    <n v="15356727"/>
    <n v="0"/>
    <n v="0"/>
    <n v="15563592"/>
    <n v="7770310"/>
    <n v="6287345"/>
    <n v="33041707"/>
    <n v="20910642"/>
    <n v="0"/>
    <n v="0"/>
    <n v="78020"/>
    <n v="4100365"/>
    <n v="0"/>
    <n v="144373"/>
    <n v="72332762"/>
    <n v="213221"/>
    <n v="60261283"/>
    <n v="1374113"/>
    <n v="137294"/>
    <n v="0"/>
    <n v="0"/>
    <n v="0"/>
    <n v="0"/>
    <n v="4172380"/>
    <n v="81203099"/>
    <n v="0"/>
    <n v="0"/>
    <n v="0"/>
    <n v="0"/>
    <n v="0"/>
    <n v="0"/>
    <n v="0"/>
    <n v="0"/>
    <n v="0"/>
    <n v="0"/>
    <n v="0"/>
    <n v="0"/>
    <n v="0"/>
  </r>
  <r>
    <n v="106190020"/>
    <s v="BHC ALHAMBRA HOSPITAL"/>
    <n v="20174"/>
    <x v="0"/>
    <n v="43100"/>
    <s v="Open"/>
    <x v="3"/>
    <n v="11"/>
    <n v="913"/>
    <s v="Investor - Corp."/>
    <x v="0"/>
    <s v=""/>
    <s v="626-286-1191"/>
    <s v="4619 ROSEMEAD BOULEVARD"/>
    <s v="ROSEMEAD"/>
    <n v="91770"/>
    <s v="MARGARET MINNICK"/>
    <n v="97"/>
    <n v="97"/>
    <n v="97"/>
    <n v="83"/>
    <n v="23"/>
    <n v="238"/>
    <n v="0"/>
    <n v="0"/>
    <n v="0"/>
    <n v="12"/>
    <n v="980"/>
    <n v="7"/>
    <n v="0"/>
    <n v="1343"/>
    <n v="31"/>
    <n v="913"/>
    <n v="273"/>
    <n v="1438"/>
    <n v="0"/>
    <n v="0"/>
    <n v="0"/>
    <n v="350"/>
    <n v="5243"/>
    <n v="26"/>
    <n v="0"/>
    <n v="8243"/>
    <n v="957"/>
    <n v="3529"/>
    <n v="0"/>
    <n v="0"/>
    <n v="0"/>
    <n v="0"/>
    <n v="0"/>
    <n v="0"/>
    <n v="971"/>
    <n v="0"/>
    <n v="0"/>
    <n v="4500"/>
    <n v="1460800"/>
    <n v="436800"/>
    <n v="2299200"/>
    <n v="0"/>
    <n v="0"/>
    <n v="0"/>
    <n v="560000"/>
    <n v="8403950"/>
    <n v="41600"/>
    <n v="0"/>
    <n v="13202350"/>
    <n v="1789200"/>
    <n v="0"/>
    <n v="0"/>
    <n v="0"/>
    <n v="0"/>
    <n v="0"/>
    <n v="0"/>
    <n v="676050"/>
    <n v="0"/>
    <n v="0"/>
    <n v="2465250"/>
    <n v="230952"/>
    <n v="1546334"/>
    <n v="164651"/>
    <n v="1245395"/>
    <n v="0"/>
    <n v="0"/>
    <n v="0"/>
    <n v="0"/>
    <n v="166384"/>
    <n v="3059283"/>
    <n v="0"/>
    <n v="41600"/>
    <n v="0"/>
    <n v="0"/>
    <n v="0"/>
    <n v="0"/>
    <n v="6454599"/>
    <n v="0"/>
    <n v="0"/>
    <n v="0"/>
    <n v="0"/>
    <n v="0"/>
    <n v="1661873"/>
    <n v="265353"/>
    <n v="1027551"/>
    <n v="0"/>
    <n v="0"/>
    <n v="0"/>
    <n v="383530"/>
    <n v="5874694"/>
    <n v="0"/>
    <n v="0"/>
    <n v="9213001"/>
    <n v="4215"/>
    <n v="5854767"/>
    <n v="200665"/>
    <n v="19071"/>
    <n v="0"/>
    <n v="0"/>
    <n v="0"/>
    <n v="0"/>
    <n v="106614"/>
    <n v="7892297"/>
    <n v="0"/>
    <n v="0"/>
    <n v="0"/>
    <n v="0"/>
    <n v="0"/>
    <n v="0"/>
    <n v="0"/>
    <n v="0"/>
    <n v="0"/>
    <n v="0"/>
    <n v="0"/>
    <n v="0"/>
    <n v="0"/>
  </r>
  <r>
    <n v="106044006"/>
    <s v="BUTTE COUNTY MENTAL HEALTH - PHF"/>
    <n v="20174"/>
    <x v="0"/>
    <n v="43100"/>
    <s v="Open"/>
    <x v="2"/>
    <n v="1"/>
    <n v="219"/>
    <s v="City/County"/>
    <x v="2"/>
    <s v=""/>
    <s v="530-891-2775"/>
    <s v="592 RIO LINDO AVENUE"/>
    <s v="CHICO"/>
    <n v="95926"/>
    <s v="DORIAN KITTRELL"/>
    <n v="16"/>
    <n v="16"/>
    <n v="16"/>
    <n v="0"/>
    <n v="0"/>
    <n v="0"/>
    <n v="0"/>
    <n v="0"/>
    <n v="0"/>
    <n v="90"/>
    <n v="0"/>
    <n v="0"/>
    <n v="0"/>
    <n v="90"/>
    <n v="0"/>
    <n v="0"/>
    <n v="0"/>
    <n v="0"/>
    <n v="0"/>
    <n v="0"/>
    <n v="0"/>
    <n v="1397"/>
    <n v="0"/>
    <n v="0"/>
    <n v="0"/>
    <n v="1397"/>
    <n v="0"/>
    <n v="0"/>
    <n v="0"/>
    <n v="0"/>
    <n v="0"/>
    <n v="0"/>
    <n v="0"/>
    <n v="0"/>
    <n v="0"/>
    <n v="0"/>
    <n v="0"/>
    <n v="0"/>
    <n v="0"/>
    <n v="0"/>
    <n v="0"/>
    <n v="0"/>
    <n v="0"/>
    <n v="0"/>
    <n v="402669"/>
    <n v="0"/>
    <n v="0"/>
    <n v="0"/>
    <n v="402669"/>
    <n v="0"/>
    <n v="0"/>
    <n v="0"/>
    <n v="0"/>
    <n v="0"/>
    <n v="0"/>
    <n v="0"/>
    <n v="0"/>
    <n v="0"/>
    <n v="0"/>
    <n v="0"/>
    <n v="0"/>
    <n v="0"/>
    <n v="0"/>
    <n v="0"/>
    <n v="0"/>
    <n v="-5269"/>
    <n v="0"/>
    <n v="0"/>
    <n v="0"/>
    <n v="0"/>
    <n v="0"/>
    <n v="0"/>
    <n v="0"/>
    <n v="0"/>
    <n v="0"/>
    <n v="0"/>
    <n v="-5269"/>
    <n v="0"/>
    <n v="0"/>
    <n v="0"/>
    <n v="0"/>
    <n v="0"/>
    <n v="0"/>
    <n v="0"/>
    <n v="0"/>
    <n v="0"/>
    <n v="0"/>
    <n v="0"/>
    <n v="407938"/>
    <n v="0"/>
    <n v="0"/>
    <n v="0"/>
    <n v="407938"/>
    <n v="0"/>
    <n v="1317753"/>
    <n v="0"/>
    <n v="0"/>
    <n v="0"/>
    <n v="0"/>
    <n v="0"/>
    <n v="0"/>
    <n v="0"/>
    <n v="0"/>
    <n v="0"/>
    <n v="0"/>
    <n v="0"/>
    <n v="0"/>
    <n v="0"/>
    <n v="0"/>
    <n v="0"/>
    <n v="0"/>
    <n v="0"/>
    <n v="0"/>
    <n v="0"/>
    <n v="0"/>
    <n v="0"/>
  </r>
  <r>
    <n v="106190125"/>
    <s v="CALIFORNIA HOSPITAL MEDICAL CENTER"/>
    <n v="20174"/>
    <x v="0"/>
    <n v="43100"/>
    <s v="Open"/>
    <x v="3"/>
    <n v="11"/>
    <n v="925"/>
    <s v="Non Profit Corp."/>
    <x v="0"/>
    <s v="Teaching"/>
    <s v="213-748-2411"/>
    <s v="1401 SOUTH GRAND AVENUE"/>
    <s v="LOS ANGELES"/>
    <n v="90015"/>
    <s v="MARGARET PETERSEN"/>
    <n v="318"/>
    <n v="243"/>
    <n v="225"/>
    <n v="449"/>
    <n v="384"/>
    <n v="1028"/>
    <n v="2483"/>
    <n v="0"/>
    <n v="0"/>
    <n v="15"/>
    <n v="239"/>
    <n v="13"/>
    <n v="23"/>
    <n v="4634"/>
    <n v="0"/>
    <n v="2135"/>
    <n v="1554"/>
    <n v="4731"/>
    <n v="9339"/>
    <n v="0"/>
    <n v="0"/>
    <n v="101"/>
    <n v="778"/>
    <n v="83"/>
    <n v="98"/>
    <n v="18819"/>
    <n v="0"/>
    <n v="1380"/>
    <n v="1054"/>
    <n v="5295"/>
    <n v="14724"/>
    <n v="0"/>
    <n v="0"/>
    <n v="338"/>
    <n v="1362"/>
    <n v="652"/>
    <n v="1222"/>
    <n v="26027"/>
    <n v="31485654"/>
    <n v="22686456"/>
    <n v="62344163"/>
    <n v="117241111"/>
    <n v="0"/>
    <n v="0"/>
    <n v="890791"/>
    <n v="12118165"/>
    <n v="306495"/>
    <n v="533100"/>
    <n v="247605935"/>
    <n v="9648056"/>
    <n v="6424603"/>
    <n v="24769271"/>
    <n v="70271251"/>
    <n v="0"/>
    <n v="0"/>
    <n v="1617977"/>
    <n v="9445301"/>
    <n v="3177304"/>
    <n v="1543974"/>
    <n v="126897737"/>
    <n v="7584924"/>
    <n v="29847589"/>
    <n v="20044493"/>
    <n v="-6707199"/>
    <n v="158894776"/>
    <n v="-10302524"/>
    <n v="-28693"/>
    <n v="0"/>
    <n v="1864194"/>
    <n v="9432441"/>
    <n v="0"/>
    <n v="5919475"/>
    <n v="0"/>
    <n v="0"/>
    <n v="0"/>
    <n v="-513506"/>
    <n v="216035970"/>
    <n v="626992"/>
    <n v="14149092"/>
    <n v="0"/>
    <n v="0"/>
    <n v="14776084"/>
    <n v="10669652"/>
    <n v="9527017"/>
    <n v="94997656"/>
    <n v="46141964"/>
    <n v="0"/>
    <n v="0"/>
    <n v="586866"/>
    <n v="11142827"/>
    <n v="0"/>
    <n v="177804"/>
    <n v="173243786"/>
    <n v="6509804"/>
    <n v="124154847"/>
    <n v="0"/>
    <n v="315480"/>
    <n v="0"/>
    <n v="0"/>
    <n v="0"/>
    <n v="0"/>
    <n v="3593343"/>
    <n v="74521537"/>
    <n v="0"/>
    <n v="0"/>
    <n v="0"/>
    <n v="0"/>
    <n v="0"/>
    <n v="0"/>
    <n v="0"/>
    <n v="0"/>
    <n v="0"/>
    <n v="0"/>
    <n v="0"/>
    <n v="0"/>
    <n v="0"/>
  </r>
  <r>
    <n v="106380929"/>
    <s v="CALIFORNIA PACIFIC MEDICAL CENTER"/>
    <n v="20174"/>
    <x v="0"/>
    <n v="43100"/>
    <s v="Open"/>
    <x v="20"/>
    <n v="4"/>
    <n v="423"/>
    <s v="Non Profit Corp."/>
    <x v="0"/>
    <s v=""/>
    <s v="415-600-6000"/>
    <s v="2333 BUCHANAN STREET"/>
    <s v="SAN FRANCISCO"/>
    <n v="94115"/>
    <s v="WARREN BROWNER, MD"/>
    <n v="643"/>
    <n v="643"/>
    <n v="436"/>
    <n v="1866"/>
    <n v="644"/>
    <n v="307"/>
    <n v="757"/>
    <n v="0"/>
    <n v="1"/>
    <n v="141"/>
    <n v="2265"/>
    <n v="36"/>
    <n v="80"/>
    <n v="6097"/>
    <n v="0"/>
    <n v="11560"/>
    <n v="4307"/>
    <n v="2322"/>
    <n v="4328"/>
    <n v="0"/>
    <n v="4"/>
    <n v="1061"/>
    <n v="10213"/>
    <n v="129"/>
    <n v="257"/>
    <n v="34181"/>
    <n v="0"/>
    <n v="5154"/>
    <n v="1460"/>
    <n v="384"/>
    <n v="3586"/>
    <n v="6"/>
    <n v="0"/>
    <n v="348"/>
    <n v="8974"/>
    <n v="699"/>
    <n v="2629"/>
    <n v="23240"/>
    <n v="187515544"/>
    <n v="65449646"/>
    <n v="31391622"/>
    <n v="67686237"/>
    <n v="0"/>
    <n v="63092"/>
    <n v="17678069"/>
    <n v="184899187"/>
    <n v="2833430"/>
    <n v="6165731"/>
    <n v="563682558"/>
    <n v="84648084"/>
    <n v="27426435"/>
    <n v="3428324"/>
    <n v="32317581"/>
    <n v="28224"/>
    <n v="0"/>
    <n v="5857269"/>
    <n v="138364271"/>
    <n v="3787079"/>
    <n v="14770118"/>
    <n v="310627385"/>
    <n v="6191"/>
    <n v="214362011"/>
    <n v="76014782"/>
    <n v="-32976973"/>
    <n v="84863956"/>
    <n v="0"/>
    <n v="0"/>
    <n v="57929"/>
    <n v="19214734"/>
    <n v="138545093"/>
    <n v="0"/>
    <n v="6620509"/>
    <n v="0"/>
    <n v="0"/>
    <n v="0"/>
    <n v="17397375"/>
    <n v="524105607"/>
    <n v="0"/>
    <n v="7399112"/>
    <n v="0"/>
    <n v="4464463"/>
    <n v="11863575"/>
    <n v="57801617"/>
    <n v="16861299"/>
    <n v="67796919"/>
    <n v="22538974"/>
    <n v="28224"/>
    <n v="5163"/>
    <n v="4320604"/>
    <n v="189182828"/>
    <n v="0"/>
    <n v="3532283"/>
    <n v="362067911"/>
    <n v="6499345"/>
    <n v="319376672"/>
    <n v="0"/>
    <n v="20070940"/>
    <n v="0"/>
    <n v="0"/>
    <n v="0"/>
    <n v="0"/>
    <n v="156792982"/>
    <n v="2039504383"/>
    <n v="0"/>
    <n v="0"/>
    <n v="0"/>
    <n v="0"/>
    <n v="0"/>
    <n v="0"/>
    <n v="0"/>
    <n v="0"/>
    <n v="0"/>
    <n v="0"/>
    <n v="0"/>
    <n v="0"/>
    <n v="0"/>
  </r>
  <r>
    <n v="106380964"/>
    <s v="CALIFORNIA PACIFIC MEDICAL CENTER - ST LUKES CAMPUS"/>
    <n v="20174"/>
    <x v="0"/>
    <n v="43100"/>
    <s v="Open"/>
    <x v="20"/>
    <n v="4"/>
    <n v="423"/>
    <s v="Non Profit Corp."/>
    <x v="0"/>
    <s v=""/>
    <s v="415-600-6000"/>
    <s v="3555 CESAR CHAVEZ STREET"/>
    <s v="SAN FRANCISCO"/>
    <n v="94110"/>
    <s v="WARREN BROWNER"/>
    <n v="174"/>
    <n v="174"/>
    <n v="83"/>
    <n v="220"/>
    <n v="96"/>
    <n v="133"/>
    <n v="219"/>
    <n v="0"/>
    <n v="0"/>
    <n v="5"/>
    <n v="154"/>
    <n v="16"/>
    <n v="11"/>
    <n v="854"/>
    <n v="0"/>
    <n v="2660"/>
    <n v="691"/>
    <n v="1024"/>
    <n v="1105"/>
    <n v="0"/>
    <n v="0"/>
    <n v="29"/>
    <n v="447"/>
    <n v="64"/>
    <n v="23"/>
    <n v="6043"/>
    <n v="0"/>
    <n v="1035"/>
    <n v="316"/>
    <n v="728"/>
    <n v="2784"/>
    <n v="0"/>
    <n v="0"/>
    <n v="108"/>
    <n v="1608"/>
    <n v="383"/>
    <n v="134"/>
    <n v="7096"/>
    <n v="29393967"/>
    <n v="8640413"/>
    <n v="11921753"/>
    <n v="12918111"/>
    <n v="0"/>
    <n v="0"/>
    <n v="349025"/>
    <n v="7202899"/>
    <n v="756914"/>
    <n v="297187"/>
    <n v="71480269"/>
    <n v="7243542"/>
    <n v="3000584"/>
    <n v="2198556"/>
    <n v="11058788"/>
    <n v="0"/>
    <n v="0"/>
    <n v="906508"/>
    <n v="10034286"/>
    <n v="1776738"/>
    <n v="625129"/>
    <n v="36844131"/>
    <n v="840673"/>
    <n v="32697732"/>
    <n v="9080682"/>
    <n v="-17794749"/>
    <n v="21300661"/>
    <n v="0"/>
    <n v="0"/>
    <n v="0"/>
    <n v="830814"/>
    <n v="8493751"/>
    <n v="0"/>
    <n v="2533652"/>
    <n v="0"/>
    <n v="0"/>
    <n v="0"/>
    <n v="81643"/>
    <n v="58064859"/>
    <n v="0"/>
    <n v="0"/>
    <n v="0"/>
    <n v="0"/>
    <n v="0"/>
    <n v="3939777"/>
    <n v="2560315"/>
    <n v="31915058"/>
    <n v="2676238"/>
    <n v="0"/>
    <n v="0"/>
    <n v="424719"/>
    <n v="8743434"/>
    <n v="0"/>
    <n v="0"/>
    <n v="50259541"/>
    <n v="660898"/>
    <n v="52369909"/>
    <n v="0"/>
    <n v="31746"/>
    <n v="0"/>
    <n v="0"/>
    <n v="0"/>
    <n v="0"/>
    <n v="46639077"/>
    <n v="450561762"/>
    <n v="0"/>
    <n v="0"/>
    <n v="0"/>
    <n v="0"/>
    <n v="0"/>
    <n v="0"/>
    <n v="0"/>
    <n v="0"/>
    <n v="0"/>
    <n v="0"/>
    <n v="0"/>
    <n v="0"/>
    <n v="0"/>
  </r>
  <r>
    <n v="106190155"/>
    <s v="CALIFORNIA REHABILITATION INSTITUTE"/>
    <n v="20174"/>
    <x v="0"/>
    <n v="43100"/>
    <s v="Open"/>
    <x v="3"/>
    <n v="11"/>
    <n v="927"/>
    <s v="Investor - Corp."/>
    <x v="0"/>
    <s v=""/>
    <s v="424-522-7100"/>
    <s v="2070 CENTURY PARK EAST"/>
    <s v="LOS ANGELES"/>
    <n v="90067"/>
    <s v="SCOTT ROTSTED"/>
    <n v="138"/>
    <n v="138"/>
    <n v="87"/>
    <n v="415"/>
    <n v="16"/>
    <n v="2"/>
    <n v="1"/>
    <n v="0"/>
    <n v="0"/>
    <n v="150"/>
    <n v="0"/>
    <n v="0"/>
    <n v="6"/>
    <n v="590"/>
    <n v="590"/>
    <n v="5204"/>
    <n v="287"/>
    <n v="17"/>
    <n v="13"/>
    <n v="0"/>
    <n v="0"/>
    <n v="1967"/>
    <n v="0"/>
    <n v="0"/>
    <n v="95"/>
    <n v="7583"/>
    <n v="7583"/>
    <n v="0"/>
    <n v="0"/>
    <n v="0"/>
    <n v="0"/>
    <n v="0"/>
    <n v="0"/>
    <n v="0"/>
    <n v="0"/>
    <n v="0"/>
    <n v="0"/>
    <n v="0"/>
    <n v="29336576"/>
    <n v="1618962"/>
    <n v="99033"/>
    <n v="68594"/>
    <n v="0"/>
    <n v="0"/>
    <n v="10925884"/>
    <n v="0"/>
    <n v="0"/>
    <n v="551704"/>
    <n v="42600753"/>
    <n v="0"/>
    <n v="0"/>
    <n v="0"/>
    <n v="0"/>
    <n v="0"/>
    <n v="0"/>
    <n v="0"/>
    <n v="0"/>
    <n v="0"/>
    <n v="0"/>
    <n v="0"/>
    <n v="509174"/>
    <n v="13487520"/>
    <n v="1136730"/>
    <n v="78436"/>
    <n v="63679"/>
    <n v="0"/>
    <n v="0"/>
    <n v="0"/>
    <n v="2092514"/>
    <n v="0"/>
    <n v="0"/>
    <n v="0"/>
    <n v="0"/>
    <n v="0"/>
    <n v="0"/>
    <n v="283170"/>
    <n v="17651223"/>
    <n v="0"/>
    <n v="0"/>
    <n v="0"/>
    <n v="0"/>
    <n v="0"/>
    <n v="15849056"/>
    <n v="482232"/>
    <n v="20597"/>
    <n v="4915"/>
    <n v="0"/>
    <n v="0"/>
    <n v="8324196"/>
    <n v="0"/>
    <n v="0"/>
    <n v="268534"/>
    <n v="24949530"/>
    <n v="17480"/>
    <n v="19077266"/>
    <n v="0"/>
    <n v="0"/>
    <n v="0"/>
    <n v="0"/>
    <n v="0"/>
    <n v="0"/>
    <n v="37340"/>
    <n v="7962685"/>
    <n v="0"/>
    <n v="0"/>
    <n v="0"/>
    <n v="0"/>
    <n v="0"/>
    <n v="0"/>
    <n v="0"/>
    <n v="0"/>
    <n v="0"/>
    <n v="0"/>
    <n v="0"/>
    <n v="0"/>
    <n v="0"/>
  </r>
  <r>
    <n v="106364050"/>
    <s v="CANYON RIDGE HOSPITAL"/>
    <n v="20174"/>
    <x v="0"/>
    <n v="43100"/>
    <s v="Open"/>
    <x v="15"/>
    <n v="12"/>
    <n v="1207"/>
    <s v="Investor - Corp."/>
    <x v="0"/>
    <s v=""/>
    <s v="909-590-3700"/>
    <s v="5353 G STREET"/>
    <s v="CHINO"/>
    <n v="91710"/>
    <s v="STEPHANIE BERNIER"/>
    <n v="106"/>
    <n v="106"/>
    <n v="103"/>
    <n v="191"/>
    <n v="118"/>
    <n v="0"/>
    <n v="200"/>
    <n v="0"/>
    <n v="93"/>
    <n v="36"/>
    <n v="791"/>
    <n v="16"/>
    <n v="0"/>
    <n v="1445"/>
    <n v="0"/>
    <n v="1799"/>
    <n v="902"/>
    <n v="0"/>
    <n v="946"/>
    <n v="0"/>
    <n v="386"/>
    <n v="188"/>
    <n v="4411"/>
    <n v="59"/>
    <n v="0"/>
    <n v="8691"/>
    <n v="0"/>
    <n v="1667"/>
    <n v="0"/>
    <n v="0"/>
    <n v="0"/>
    <n v="0"/>
    <n v="0"/>
    <n v="0"/>
    <n v="1142"/>
    <n v="0"/>
    <n v="0"/>
    <n v="2809"/>
    <n v="3238200"/>
    <n v="1623600"/>
    <n v="0"/>
    <n v="1702800"/>
    <n v="0"/>
    <n v="694800"/>
    <n v="338400"/>
    <n v="7945833"/>
    <n v="106200"/>
    <n v="0"/>
    <n v="15649833"/>
    <n v="1275540"/>
    <n v="0"/>
    <n v="0"/>
    <n v="0"/>
    <n v="0"/>
    <n v="0"/>
    <n v="0"/>
    <n v="795780"/>
    <n v="0"/>
    <n v="0"/>
    <n v="2071320"/>
    <n v="271801"/>
    <n v="2479159"/>
    <n v="806643"/>
    <n v="0"/>
    <n v="977862"/>
    <n v="0"/>
    <n v="0"/>
    <n v="398553"/>
    <n v="215811"/>
    <n v="4301988"/>
    <n v="0"/>
    <n v="106200"/>
    <n v="0"/>
    <n v="0"/>
    <n v="0"/>
    <n v="0"/>
    <n v="9558017"/>
    <n v="0"/>
    <n v="0"/>
    <n v="0"/>
    <n v="0"/>
    <n v="0"/>
    <n v="1968986"/>
    <n v="790648"/>
    <n v="0"/>
    <n v="700984"/>
    <n v="0"/>
    <n v="286749"/>
    <n v="118555"/>
    <n v="4297214"/>
    <n v="0"/>
    <n v="0"/>
    <n v="8163136"/>
    <n v="3966"/>
    <n v="4837969"/>
    <n v="159685"/>
    <n v="6782"/>
    <n v="0"/>
    <n v="0"/>
    <n v="0"/>
    <n v="0"/>
    <n v="113157"/>
    <n v="12822215"/>
    <n v="0"/>
    <n v="0"/>
    <n v="0"/>
    <n v="0"/>
    <n v="0"/>
    <n v="0"/>
    <n v="0"/>
    <n v="0"/>
    <n v="0"/>
    <n v="0"/>
    <n v="0"/>
    <n v="0"/>
    <n v="0"/>
  </r>
  <r>
    <n v="106190137"/>
    <s v="CASA COLINA HOSPITAL AND CENTER FOR HEALTH CARE"/>
    <n v="20174"/>
    <x v="0"/>
    <n v="43100"/>
    <s v="Open"/>
    <x v="3"/>
    <n v="11"/>
    <n v="917"/>
    <s v="Non Profit Corp."/>
    <x v="0"/>
    <s v=""/>
    <s v="909-596-7733"/>
    <s v="255 EAST BONITA AVENUE"/>
    <s v="POMONA"/>
    <n v="91767"/>
    <s v="FELICE L LOVERSO"/>
    <n v="99"/>
    <n v="99"/>
    <n v="99"/>
    <n v="349"/>
    <n v="74"/>
    <n v="11"/>
    <n v="33"/>
    <n v="0"/>
    <n v="0"/>
    <n v="117"/>
    <n v="83"/>
    <n v="0"/>
    <n v="3"/>
    <n v="670"/>
    <n v="0"/>
    <n v="3261"/>
    <n v="511"/>
    <n v="186"/>
    <n v="263"/>
    <n v="0"/>
    <n v="0"/>
    <n v="1321"/>
    <n v="899"/>
    <n v="0"/>
    <n v="54"/>
    <n v="6495"/>
    <n v="0"/>
    <n v="8585"/>
    <n v="1160"/>
    <n v="138"/>
    <n v="1696"/>
    <n v="0"/>
    <n v="0"/>
    <n v="8947"/>
    <n v="3850"/>
    <n v="0"/>
    <n v="2170"/>
    <n v="26546"/>
    <n v="17757278"/>
    <n v="4529432"/>
    <n v="652118"/>
    <n v="1589419"/>
    <n v="0"/>
    <n v="0"/>
    <n v="9362151"/>
    <n v="5253812"/>
    <n v="0"/>
    <n v="307156"/>
    <n v="39451366"/>
    <n v="2582138"/>
    <n v="477366"/>
    <n v="41212"/>
    <n v="661003"/>
    <n v="0"/>
    <n v="0"/>
    <n v="2971215"/>
    <n v="1151820"/>
    <n v="0"/>
    <n v="922750"/>
    <n v="8807504"/>
    <n v="336616"/>
    <n v="12429284"/>
    <n v="935544"/>
    <n v="658202"/>
    <n v="1604248"/>
    <n v="0"/>
    <n v="0"/>
    <n v="0"/>
    <n v="7125605"/>
    <n v="4757746"/>
    <n v="0"/>
    <n v="0"/>
    <n v="0"/>
    <n v="0"/>
    <n v="0"/>
    <n v="3409963"/>
    <n v="31257208"/>
    <n v="0"/>
    <n v="0"/>
    <n v="0"/>
    <n v="0"/>
    <n v="0"/>
    <n v="7573516"/>
    <n v="4071254"/>
    <n v="35128"/>
    <n v="646174"/>
    <n v="0"/>
    <n v="0"/>
    <n v="5207761"/>
    <n v="1647886"/>
    <n v="0"/>
    <n v="-2180057"/>
    <n v="17001662"/>
    <n v="327397"/>
    <n v="18230718"/>
    <n v="0"/>
    <n v="1185093"/>
    <n v="0"/>
    <n v="0"/>
    <n v="0"/>
    <n v="0"/>
    <n v="664756"/>
    <n v="86561107"/>
    <n v="0"/>
    <n v="0"/>
    <n v="0"/>
    <n v="0"/>
    <n v="0"/>
    <n v="0"/>
    <n v="0"/>
    <n v="0"/>
    <n v="0"/>
    <n v="0"/>
    <n v="0"/>
    <n v="0"/>
    <n v="0"/>
  </r>
  <r>
    <n v="106190045"/>
    <s v="CATALINA ISLAND MEDICAL CENTER"/>
    <n v="20174"/>
    <x v="0"/>
    <n v="43100"/>
    <s v="Open"/>
    <x v="3"/>
    <n v="11"/>
    <n v="933"/>
    <s v="Non Profit Corp."/>
    <x v="0"/>
    <s v="Rural"/>
    <s v="310-510-0700"/>
    <s v="100 FALLS CANYON ROAD"/>
    <s v="AVALON"/>
    <n v="90704"/>
    <s v="JASON PARET"/>
    <n v="12"/>
    <n v="12"/>
    <n v="12"/>
    <n v="5"/>
    <n v="0"/>
    <n v="0"/>
    <n v="0"/>
    <n v="0"/>
    <n v="0"/>
    <n v="0"/>
    <n v="0"/>
    <n v="0"/>
    <n v="0"/>
    <n v="5"/>
    <n v="0"/>
    <n v="153"/>
    <n v="0"/>
    <n v="552"/>
    <n v="0"/>
    <n v="0"/>
    <n v="0"/>
    <n v="0"/>
    <n v="0"/>
    <n v="0"/>
    <n v="0"/>
    <n v="705"/>
    <n v="0"/>
    <n v="952"/>
    <n v="0"/>
    <n v="986"/>
    <n v="0"/>
    <n v="0"/>
    <n v="0"/>
    <n v="1251"/>
    <n v="0"/>
    <n v="0"/>
    <n v="255"/>
    <n v="3444"/>
    <n v="485181"/>
    <n v="0"/>
    <n v="339480"/>
    <n v="0"/>
    <n v="0"/>
    <n v="0"/>
    <n v="0"/>
    <n v="0"/>
    <n v="0"/>
    <n v="0"/>
    <n v="824661"/>
    <n v="1030258"/>
    <n v="0"/>
    <n v="995147"/>
    <n v="0"/>
    <n v="0"/>
    <n v="0"/>
    <n v="1365615"/>
    <n v="0"/>
    <n v="0"/>
    <n v="198254"/>
    <n v="3589274"/>
    <n v="312623"/>
    <n v="312541"/>
    <n v="0"/>
    <n v="565127"/>
    <n v="0"/>
    <n v="0"/>
    <n v="0"/>
    <n v="0"/>
    <n v="732954"/>
    <n v="0"/>
    <n v="0"/>
    <n v="27095"/>
    <n v="0"/>
    <n v="0"/>
    <n v="0"/>
    <n v="43863"/>
    <n v="1994203"/>
    <n v="0"/>
    <n v="0"/>
    <n v="0"/>
    <n v="0"/>
    <n v="0"/>
    <n v="1202898"/>
    <n v="0"/>
    <n v="769500"/>
    <n v="0"/>
    <n v="0"/>
    <n v="0"/>
    <n v="632661"/>
    <n v="0"/>
    <n v="0"/>
    <n v="-185327"/>
    <n v="2419732"/>
    <n v="269106"/>
    <n v="2482551"/>
    <n v="0"/>
    <n v="0"/>
    <n v="0"/>
    <n v="0"/>
    <n v="0"/>
    <n v="0"/>
    <n v="120096"/>
    <n v="2240202"/>
    <n v="0"/>
    <n v="0"/>
    <n v="0"/>
    <n v="0"/>
    <n v="0"/>
    <n v="0"/>
    <n v="0"/>
    <n v="0"/>
    <n v="0"/>
    <n v="0"/>
    <n v="0"/>
    <n v="0"/>
    <n v="0"/>
  </r>
  <r>
    <n v="106190555"/>
    <s v="CEDARS-SINAI MEDICAL CENTER"/>
    <n v="20174"/>
    <x v="0"/>
    <n v="43100"/>
    <s v="Open"/>
    <x v="3"/>
    <n v="11"/>
    <n v="925"/>
    <s v="Non Profit Corp."/>
    <x v="0"/>
    <s v="Teaching"/>
    <s v="310-423-5000"/>
    <s v="8700 BEVERLY BOULEVARD"/>
    <s v="LOS ANGELES"/>
    <n v="90048"/>
    <s v="THOMAS M. PRISELAC"/>
    <n v="886"/>
    <n v="885"/>
    <n v="885"/>
    <n v="5265"/>
    <n v="458"/>
    <n v="698"/>
    <n v="802"/>
    <n v="0"/>
    <n v="0"/>
    <n v="277"/>
    <n v="4786"/>
    <n v="0"/>
    <n v="430"/>
    <n v="12716"/>
    <n v="0"/>
    <n v="30310"/>
    <n v="2822"/>
    <n v="4223"/>
    <n v="4260"/>
    <n v="0"/>
    <n v="0"/>
    <n v="999"/>
    <n v="21452"/>
    <n v="0"/>
    <n v="1756"/>
    <n v="65822"/>
    <n v="0"/>
    <n v="70045"/>
    <n v="6030"/>
    <n v="6238"/>
    <n v="7203"/>
    <n v="0"/>
    <n v="0"/>
    <n v="5016"/>
    <n v="94822"/>
    <n v="279"/>
    <n v="28775"/>
    <n v="218408"/>
    <n v="1288611708"/>
    <n v="142554822"/>
    <n v="147415396"/>
    <n v="172204599"/>
    <n v="0"/>
    <n v="0"/>
    <n v="39983252"/>
    <n v="847484762"/>
    <n v="0"/>
    <n v="85548936"/>
    <n v="2723803475"/>
    <n v="571070580"/>
    <n v="46661976"/>
    <n v="44256076"/>
    <n v="52356172"/>
    <n v="0"/>
    <n v="0"/>
    <n v="24367610"/>
    <n v="636548964"/>
    <n v="292162"/>
    <n v="83099901"/>
    <n v="1458653441"/>
    <n v="-12894307"/>
    <n v="1678079670"/>
    <n v="166998739"/>
    <n v="179113665"/>
    <n v="197083235"/>
    <n v="0"/>
    <n v="0"/>
    <n v="0"/>
    <n v="53489454"/>
    <n v="1046313327"/>
    <n v="0"/>
    <n v="6710814"/>
    <n v="0"/>
    <n v="0"/>
    <n v="0"/>
    <n v="138566134"/>
    <n v="3453460731"/>
    <n v="4109097"/>
    <n v="0"/>
    <n v="0"/>
    <n v="0"/>
    <n v="4109097"/>
    <n v="182634163"/>
    <n v="26327156"/>
    <n v="13460408"/>
    <n v="27477536"/>
    <n v="0"/>
    <n v="0"/>
    <n v="14020514"/>
    <n v="442942593"/>
    <n v="0"/>
    <n v="26242912"/>
    <n v="733105282"/>
    <n v="95491354"/>
    <n v="754940957"/>
    <n v="0"/>
    <n v="68751825"/>
    <n v="0"/>
    <n v="0"/>
    <n v="0"/>
    <n v="0"/>
    <n v="66698727"/>
    <n v="2138795097"/>
    <n v="0"/>
    <n v="0"/>
    <n v="0"/>
    <n v="0"/>
    <n v="0"/>
    <n v="0"/>
    <n v="0"/>
    <n v="0"/>
    <n v="0"/>
    <n v="0"/>
    <n v="0"/>
    <n v="0"/>
    <n v="0"/>
  </r>
  <r>
    <n v="106190148"/>
    <s v="CENTINELA HOSPITAL MEDICAL CENTER"/>
    <n v="20174"/>
    <x v="0"/>
    <n v="43100"/>
    <s v="Open"/>
    <x v="3"/>
    <n v="11"/>
    <n v="929"/>
    <s v="Investor - Corp."/>
    <x v="0"/>
    <s v=""/>
    <s v="310-673-4660"/>
    <s v="555 EAST HARDY STREET"/>
    <s v="INGLEWOOD"/>
    <n v="90301"/>
    <s v="LINDA BRADLEY"/>
    <n v="369"/>
    <n v="369"/>
    <n v="178"/>
    <n v="1362"/>
    <n v="588"/>
    <n v="335"/>
    <n v="1347"/>
    <n v="0"/>
    <n v="0"/>
    <n v="325"/>
    <n v="0"/>
    <n v="0"/>
    <n v="161"/>
    <n v="4118"/>
    <n v="0"/>
    <n v="6341"/>
    <n v="1851"/>
    <n v="2288"/>
    <n v="4406"/>
    <n v="0"/>
    <n v="0"/>
    <n v="1003"/>
    <n v="0"/>
    <n v="0"/>
    <n v="292"/>
    <n v="16181"/>
    <n v="0"/>
    <n v="1526"/>
    <n v="747"/>
    <n v="1273"/>
    <n v="5706"/>
    <n v="0"/>
    <n v="0"/>
    <n v="1961"/>
    <n v="0"/>
    <n v="0"/>
    <n v="1813"/>
    <n v="13026"/>
    <n v="98928393"/>
    <n v="29415304"/>
    <n v="31141869"/>
    <n v="64361028"/>
    <n v="0"/>
    <n v="0"/>
    <n v="15897324"/>
    <n v="0"/>
    <n v="0"/>
    <n v="4028826"/>
    <n v="243772744"/>
    <n v="9317001"/>
    <n v="4510595"/>
    <n v="3782633"/>
    <n v="19520798"/>
    <n v="0"/>
    <n v="0"/>
    <n v="5635014"/>
    <n v="0"/>
    <n v="0"/>
    <n v="4921630"/>
    <n v="47687671"/>
    <n v="6747795"/>
    <n v="81071058"/>
    <n v="27532753"/>
    <n v="7412838"/>
    <n v="54555755"/>
    <n v="-732863"/>
    <n v="0"/>
    <n v="0"/>
    <n v="14936843"/>
    <n v="0"/>
    <n v="0"/>
    <n v="0"/>
    <n v="0"/>
    <n v="0"/>
    <n v="0"/>
    <n v="2202663"/>
    <n v="193726842"/>
    <n v="0"/>
    <n v="0"/>
    <n v="0"/>
    <n v="0"/>
    <n v="0"/>
    <n v="27174336"/>
    <n v="6393145"/>
    <n v="28244527"/>
    <n v="29326071"/>
    <n v="0"/>
    <n v="0"/>
    <n v="6595494"/>
    <n v="0"/>
    <n v="0"/>
    <n v="0"/>
    <n v="97733573"/>
    <n v="770678"/>
    <n v="78724036"/>
    <n v="0"/>
    <n v="-526959"/>
    <n v="0"/>
    <n v="0"/>
    <n v="0"/>
    <n v="0"/>
    <n v="4035849"/>
    <n v="151835279"/>
    <n v="0"/>
    <n v="0"/>
    <n v="0"/>
    <n v="0"/>
    <n v="0"/>
    <n v="0"/>
    <n v="0"/>
    <n v="0"/>
    <n v="0"/>
    <n v="0"/>
    <n v="0"/>
    <n v="0"/>
    <n v="0"/>
  </r>
  <r>
    <n v="106105125"/>
    <s v="CENTRAL STAR - PHF"/>
    <n v="20174"/>
    <x v="0"/>
    <n v="43100"/>
    <s v="Open"/>
    <x v="7"/>
    <n v="9"/>
    <n v="605"/>
    <s v="Investor - Corp."/>
    <x v="2"/>
    <s v=""/>
    <s v="559-892-1128"/>
    <s v="4411 E. KINGS CANYON ROAD"/>
    <s v="FRESNO"/>
    <n v="93702"/>
    <s v="DEBORAH TOBIAS-GATEWOOD"/>
    <n v="16"/>
    <n v="16"/>
    <n v="13"/>
    <n v="0"/>
    <n v="0"/>
    <n v="148"/>
    <n v="0"/>
    <n v="0"/>
    <n v="0"/>
    <n v="0"/>
    <n v="0"/>
    <n v="0"/>
    <n v="26"/>
    <n v="174"/>
    <n v="0"/>
    <n v="0"/>
    <n v="0"/>
    <n v="1006"/>
    <n v="0"/>
    <n v="0"/>
    <n v="0"/>
    <n v="0"/>
    <n v="0"/>
    <n v="0"/>
    <n v="180"/>
    <n v="1186"/>
    <n v="0"/>
    <n v="0"/>
    <n v="0"/>
    <n v="0"/>
    <n v="0"/>
    <n v="0"/>
    <n v="0"/>
    <n v="0"/>
    <n v="0"/>
    <n v="0"/>
    <n v="0"/>
    <n v="0"/>
    <n v="0"/>
    <n v="0"/>
    <n v="755739"/>
    <n v="0"/>
    <n v="0"/>
    <n v="0"/>
    <n v="0"/>
    <n v="0"/>
    <n v="0"/>
    <n v="167220"/>
    <n v="922959"/>
    <n v="0"/>
    <n v="0"/>
    <n v="0"/>
    <n v="0"/>
    <n v="0"/>
    <n v="0"/>
    <n v="0"/>
    <n v="0"/>
    <n v="0"/>
    <n v="0"/>
    <n v="0"/>
    <n v="0"/>
    <n v="0"/>
    <n v="0"/>
    <n v="0"/>
    <n v="0"/>
    <n v="0"/>
    <n v="0"/>
    <n v="0"/>
    <n v="0"/>
    <n v="0"/>
    <n v="0"/>
    <n v="0"/>
    <n v="0"/>
    <n v="0"/>
    <n v="0"/>
    <n v="0"/>
    <n v="0"/>
    <n v="0"/>
    <n v="0"/>
    <n v="0"/>
    <n v="0"/>
    <n v="0"/>
    <n v="0"/>
    <n v="0"/>
    <n v="755739"/>
    <n v="0"/>
    <n v="0"/>
    <n v="0"/>
    <n v="0"/>
    <n v="0"/>
    <n v="0"/>
    <n v="167220"/>
    <n v="922959"/>
    <n v="0"/>
    <n v="2205441"/>
    <n v="184879"/>
    <n v="0"/>
    <n v="0"/>
    <n v="0"/>
    <n v="0"/>
    <n v="0"/>
    <n v="0"/>
    <n v="0"/>
    <n v="0"/>
    <n v="0"/>
    <n v="0"/>
    <n v="0"/>
    <n v="0"/>
    <n v="0"/>
    <n v="0"/>
    <n v="0"/>
    <n v="0"/>
    <n v="0"/>
    <n v="0"/>
    <n v="0"/>
    <n v="0"/>
  </r>
  <r>
    <n v="106500954"/>
    <s v="CENTRAL VALLEY SPECIALTY HOSPITAL"/>
    <n v="20174"/>
    <x v="0"/>
    <n v="43100"/>
    <s v="Open"/>
    <x v="21"/>
    <n v="6"/>
    <n v="511"/>
    <s v="Investor - Corp."/>
    <x v="0"/>
    <s v=""/>
    <s v="209-248-7700"/>
    <s v="730 17TH STREET"/>
    <s v="MODESTO"/>
    <n v="95354"/>
    <s v="GIA SMITH"/>
    <n v="100"/>
    <n v="100"/>
    <n v="100"/>
    <n v="127"/>
    <n v="0"/>
    <n v="5"/>
    <n v="0"/>
    <n v="0"/>
    <n v="0"/>
    <n v="103"/>
    <n v="0"/>
    <n v="0"/>
    <n v="0"/>
    <n v="235"/>
    <n v="0"/>
    <n v="3172"/>
    <n v="0"/>
    <n v="252"/>
    <n v="0"/>
    <n v="0"/>
    <n v="0"/>
    <n v="3197"/>
    <n v="0"/>
    <n v="0"/>
    <n v="0"/>
    <n v="6621"/>
    <n v="0"/>
    <n v="0"/>
    <n v="0"/>
    <n v="0"/>
    <n v="0"/>
    <n v="0"/>
    <n v="0"/>
    <n v="0"/>
    <n v="0"/>
    <n v="0"/>
    <n v="0"/>
    <n v="0"/>
    <n v="21601041"/>
    <n v="0"/>
    <n v="884137"/>
    <n v="0"/>
    <n v="0"/>
    <n v="0"/>
    <n v="18634660"/>
    <n v="0"/>
    <n v="0"/>
    <n v="0"/>
    <n v="41119838"/>
    <n v="0"/>
    <n v="0"/>
    <n v="0"/>
    <n v="0"/>
    <n v="0"/>
    <n v="0"/>
    <n v="0"/>
    <n v="0"/>
    <n v="0"/>
    <n v="0"/>
    <n v="0"/>
    <n v="0"/>
    <n v="16179255"/>
    <n v="0"/>
    <n v="662222"/>
    <n v="0"/>
    <n v="0"/>
    <n v="0"/>
    <n v="0"/>
    <n v="13957424"/>
    <n v="0"/>
    <n v="0"/>
    <n v="0"/>
    <n v="0"/>
    <n v="0"/>
    <n v="0"/>
    <n v="0"/>
    <n v="30798901"/>
    <n v="0"/>
    <n v="0"/>
    <n v="0"/>
    <n v="0"/>
    <n v="0"/>
    <n v="5421787"/>
    <n v="0"/>
    <n v="221915"/>
    <n v="0"/>
    <n v="0"/>
    <n v="0"/>
    <n v="4677235"/>
    <n v="0"/>
    <n v="0"/>
    <n v="0"/>
    <n v="10320937"/>
    <n v="47425"/>
    <n v="9902284"/>
    <n v="0"/>
    <n v="0"/>
    <n v="0"/>
    <n v="0"/>
    <n v="0"/>
    <n v="0"/>
    <n v="0"/>
    <n v="587432"/>
    <n v="0"/>
    <n v="0"/>
    <n v="0"/>
    <n v="0"/>
    <n v="0"/>
    <n v="0"/>
    <n v="0"/>
    <n v="0"/>
    <n v="0"/>
    <n v="0"/>
    <n v="0"/>
    <n v="0"/>
    <n v="0"/>
  </r>
  <r>
    <n v="106301140"/>
    <s v="CHAPMAN GLOBAL MEDICAL CENTER"/>
    <n v="20174"/>
    <x v="0"/>
    <n v="43100"/>
    <s v="Open"/>
    <x v="12"/>
    <n v="13"/>
    <n v="1015"/>
    <s v="Investor - Corp."/>
    <x v="0"/>
    <s v=""/>
    <s v="714-633-0011"/>
    <s v="2601 EAST CHAPMAN AVENUE"/>
    <s v="ORANGE"/>
    <n v="92869"/>
    <s v="SUZANNE RICHARDS"/>
    <n v="114"/>
    <n v="100"/>
    <n v="100"/>
    <n v="112"/>
    <n v="80"/>
    <n v="13"/>
    <n v="42"/>
    <n v="0"/>
    <n v="0"/>
    <n v="88"/>
    <n v="142"/>
    <n v="0"/>
    <n v="9"/>
    <n v="486"/>
    <n v="0"/>
    <n v="848"/>
    <n v="807"/>
    <n v="35"/>
    <n v="2292"/>
    <n v="0"/>
    <n v="0"/>
    <n v="216"/>
    <n v="431"/>
    <n v="0"/>
    <n v="26"/>
    <n v="4655"/>
    <n v="0"/>
    <n v="358"/>
    <n v="252"/>
    <n v="193"/>
    <n v="686"/>
    <n v="0"/>
    <n v="0"/>
    <n v="887"/>
    <n v="864"/>
    <n v="0"/>
    <n v="235"/>
    <n v="3475"/>
    <n v="7382895"/>
    <n v="4127364"/>
    <n v="482404"/>
    <n v="12331870"/>
    <n v="0"/>
    <n v="0"/>
    <n v="5224640"/>
    <n v="7594349"/>
    <n v="0"/>
    <n v="626830"/>
    <n v="37770352"/>
    <n v="1408723"/>
    <n v="1029220"/>
    <n v="733389"/>
    <n v="2216412"/>
    <n v="0"/>
    <n v="0"/>
    <n v="1516374"/>
    <n v="3619573"/>
    <n v="0"/>
    <n v="655476"/>
    <n v="11179167"/>
    <n v="1346527"/>
    <n v="7160261"/>
    <n v="4017565"/>
    <n v="1151839"/>
    <n v="12458665"/>
    <n v="-44320"/>
    <n v="0"/>
    <n v="0"/>
    <n v="3423049"/>
    <n v="8592107"/>
    <n v="0"/>
    <n v="0"/>
    <n v="0"/>
    <n v="0"/>
    <n v="0"/>
    <n v="773964"/>
    <n v="38879657"/>
    <n v="0"/>
    <n v="0"/>
    <n v="0"/>
    <n v="0"/>
    <n v="0"/>
    <n v="1631356"/>
    <n v="1139019"/>
    <n v="108274"/>
    <n v="2089616"/>
    <n v="0"/>
    <n v="0"/>
    <n v="3317966"/>
    <n v="2621815"/>
    <n v="0"/>
    <n v="-838184"/>
    <n v="10069862"/>
    <n v="28035"/>
    <n v="10190788"/>
    <n v="156675"/>
    <n v="0"/>
    <n v="0"/>
    <n v="0"/>
    <n v="0"/>
    <n v="0"/>
    <n v="0"/>
    <n v="2399905"/>
    <n v="0"/>
    <n v="0"/>
    <n v="0"/>
    <n v="0"/>
    <n v="0"/>
    <n v="0"/>
    <n v="0"/>
    <n v="0"/>
    <n v="0"/>
    <n v="0"/>
    <n v="0"/>
    <n v="0"/>
    <n v="0"/>
  </r>
  <r>
    <n v="106010776"/>
    <s v="CHILDREN'S HOSPITAL AND RESEARCH CENTER AT OAKLAND"/>
    <n v="20174"/>
    <x v="0"/>
    <n v="43100"/>
    <s v="Open"/>
    <x v="13"/>
    <n v="5"/>
    <n v="417"/>
    <s v="Non Profit Corp."/>
    <x v="0"/>
    <s v=""/>
    <s v="510-428-3885"/>
    <s v="747 52ND STREET"/>
    <s v="OAKLAND"/>
    <n v="94609"/>
    <s v="MICHAEL ANDERSON, MD"/>
    <n v="190"/>
    <n v="190"/>
    <n v="190"/>
    <n v="8"/>
    <n v="0"/>
    <n v="825"/>
    <n v="760"/>
    <n v="0"/>
    <n v="0"/>
    <n v="0"/>
    <n v="588"/>
    <n v="0"/>
    <n v="16"/>
    <n v="2197"/>
    <n v="0"/>
    <n v="47"/>
    <n v="0"/>
    <n v="6118"/>
    <n v="1877"/>
    <n v="0"/>
    <n v="0"/>
    <n v="0"/>
    <n v="2514"/>
    <n v="0"/>
    <n v="40"/>
    <n v="10596"/>
    <n v="0"/>
    <n v="235"/>
    <n v="0"/>
    <n v="15406"/>
    <n v="31778"/>
    <n v="0"/>
    <n v="0"/>
    <n v="0"/>
    <n v="18497"/>
    <n v="151"/>
    <n v="2863"/>
    <n v="68930"/>
    <n v="641635"/>
    <n v="0"/>
    <n v="103309982"/>
    <n v="29620188"/>
    <n v="0"/>
    <n v="0"/>
    <n v="0"/>
    <n v="55312855"/>
    <n v="0"/>
    <n v="1001177"/>
    <n v="189885837"/>
    <n v="1786779"/>
    <n v="0"/>
    <n v="37055405"/>
    <n v="54136885"/>
    <n v="0"/>
    <n v="0"/>
    <n v="0"/>
    <n v="49941140"/>
    <n v="111040"/>
    <n v="2477590"/>
    <n v="145508839"/>
    <n v="824882"/>
    <n v="1458916"/>
    <n v="0"/>
    <n v="64648907"/>
    <n v="70911911"/>
    <n v="-15047654"/>
    <n v="0"/>
    <n v="0"/>
    <n v="0"/>
    <n v="58391639"/>
    <n v="0"/>
    <n v="-1934537"/>
    <n v="0"/>
    <n v="0"/>
    <n v="0"/>
    <n v="0"/>
    <n v="179254064"/>
    <n v="0"/>
    <n v="0"/>
    <n v="0"/>
    <n v="0"/>
    <n v="0"/>
    <n v="969498"/>
    <n v="0"/>
    <n v="90764134"/>
    <n v="12845162"/>
    <n v="0"/>
    <n v="0"/>
    <n v="0"/>
    <n v="46862356"/>
    <n v="111040"/>
    <n v="4588422"/>
    <n v="156140612"/>
    <n v="13446318"/>
    <n v="157642752"/>
    <n v="0"/>
    <n v="14450000"/>
    <n v="0"/>
    <n v="0"/>
    <n v="0"/>
    <n v="0"/>
    <n v="17840000"/>
    <n v="312161000"/>
    <n v="0"/>
    <n v="0"/>
    <n v="0"/>
    <n v="0"/>
    <n v="0"/>
    <n v="0"/>
    <n v="0"/>
    <n v="0"/>
    <n v="0"/>
    <n v="0"/>
    <n v="0"/>
    <n v="0"/>
    <n v="0"/>
  </r>
  <r>
    <n v="106304113"/>
    <s v="CHILDREN'S HOSPITAL - MISSION"/>
    <n v="20174"/>
    <x v="0"/>
    <n v="43100"/>
    <s v="Open"/>
    <x v="12"/>
    <n v="13"/>
    <n v="1017"/>
    <s v="Non Profit Corp."/>
    <x v="0"/>
    <s v=""/>
    <s v="714-997-3000"/>
    <s v="27700 MEDICAL CENTER ROAD., 5TH FL"/>
    <s v="MISSION VIEJO"/>
    <n v="92691"/>
    <s v="KIMBERLY CRIPE"/>
    <n v="54"/>
    <n v="54"/>
    <n v="19"/>
    <n v="0"/>
    <n v="0"/>
    <n v="62"/>
    <n v="113"/>
    <n v="0"/>
    <n v="0"/>
    <n v="15"/>
    <n v="268"/>
    <n v="0"/>
    <n v="9"/>
    <n v="467"/>
    <n v="0"/>
    <n v="0"/>
    <n v="0"/>
    <n v="567"/>
    <n v="274"/>
    <n v="0"/>
    <n v="0"/>
    <n v="47"/>
    <n v="811"/>
    <n v="0"/>
    <n v="7"/>
    <n v="1706"/>
    <n v="0"/>
    <n v="0"/>
    <n v="0"/>
    <n v="221"/>
    <n v="2074"/>
    <n v="0"/>
    <n v="0"/>
    <n v="118"/>
    <n v="3047"/>
    <n v="0"/>
    <n v="151"/>
    <n v="5611"/>
    <n v="0"/>
    <n v="0"/>
    <n v="9087712"/>
    <n v="4422558"/>
    <n v="0"/>
    <n v="0"/>
    <n v="1109790"/>
    <n v="16091392"/>
    <n v="0"/>
    <n v="280235"/>
    <n v="30991687"/>
    <n v="0"/>
    <n v="0"/>
    <n v="877531"/>
    <n v="6941023"/>
    <n v="0"/>
    <n v="0"/>
    <n v="517517"/>
    <n v="11523025"/>
    <n v="0"/>
    <n v="364118"/>
    <n v="20223214"/>
    <n v="1208867"/>
    <n v="0"/>
    <n v="0"/>
    <n v="6728800"/>
    <n v="10503425"/>
    <n v="-330516"/>
    <n v="0"/>
    <n v="0"/>
    <n v="918277"/>
    <n v="15582612"/>
    <n v="0"/>
    <n v="34893"/>
    <n v="0"/>
    <n v="0"/>
    <n v="0"/>
    <n v="43459"/>
    <n v="34689817"/>
    <n v="0"/>
    <n v="0"/>
    <n v="0"/>
    <n v="0"/>
    <n v="0"/>
    <n v="0"/>
    <n v="0"/>
    <n v="3390867"/>
    <n v="1036248"/>
    <n v="0"/>
    <n v="0"/>
    <n v="709030"/>
    <n v="10822938"/>
    <n v="0"/>
    <n v="566001"/>
    <n v="16525084"/>
    <n v="42996"/>
    <n v="14216451"/>
    <n v="0"/>
    <n v="-5351"/>
    <n v="0"/>
    <n v="0"/>
    <n v="0"/>
    <n v="0"/>
    <n v="59526"/>
    <n v="7506340"/>
    <n v="0"/>
    <n v="0"/>
    <n v="0"/>
    <n v="0"/>
    <n v="0"/>
    <n v="0"/>
    <n v="0"/>
    <n v="0"/>
    <n v="0"/>
    <n v="0"/>
    <n v="0"/>
    <n v="2482133"/>
    <n v="0"/>
  </r>
  <r>
    <n v="106190170"/>
    <s v="CHILDREN'S HOSPITAL - LOS ANGELES"/>
    <n v="20174"/>
    <x v="0"/>
    <n v="43100"/>
    <s v="Open"/>
    <x v="3"/>
    <n v="11"/>
    <n v="925"/>
    <s v="Non Profit Corp."/>
    <x v="0"/>
    <s v="Teaching"/>
    <s v="323-669-2450"/>
    <s v="4650 W. SUNSET BOULEVARD"/>
    <s v="LOS ANGELES"/>
    <n v="90027"/>
    <s v="PAUL VIVIANO"/>
    <n v="495"/>
    <n v="374"/>
    <n v="374"/>
    <n v="6"/>
    <n v="0"/>
    <n v="2072"/>
    <n v="1042"/>
    <n v="0"/>
    <n v="0"/>
    <n v="82"/>
    <n v="1071"/>
    <n v="10"/>
    <n v="12"/>
    <n v="4295"/>
    <n v="0"/>
    <n v="25"/>
    <n v="0"/>
    <n v="17202"/>
    <n v="2663"/>
    <n v="0"/>
    <n v="0"/>
    <n v="1461"/>
    <n v="6899"/>
    <n v="63"/>
    <n v="78"/>
    <n v="28391"/>
    <n v="0"/>
    <n v="481"/>
    <n v="0"/>
    <n v="42138"/>
    <n v="32105"/>
    <n v="0"/>
    <n v="0"/>
    <n v="3851"/>
    <n v="24862"/>
    <n v="435"/>
    <n v="2140"/>
    <n v="106012"/>
    <n v="633592"/>
    <n v="0"/>
    <n v="299412932"/>
    <n v="39033439"/>
    <n v="0"/>
    <n v="0"/>
    <n v="29114183"/>
    <n v="135798980"/>
    <n v="594092"/>
    <n v="741096"/>
    <n v="505328314"/>
    <n v="909596"/>
    <n v="0"/>
    <n v="75927935"/>
    <n v="46523133"/>
    <n v="0"/>
    <n v="0"/>
    <n v="9279253"/>
    <n v="50365704"/>
    <n v="215187"/>
    <n v="2370912"/>
    <n v="185591720"/>
    <n v="1848473"/>
    <n v="1183803"/>
    <n v="0"/>
    <n v="38401855"/>
    <n v="70065639"/>
    <n v="-3875000"/>
    <n v="0"/>
    <n v="0"/>
    <n v="9430999"/>
    <n v="117148409"/>
    <n v="0"/>
    <n v="809279"/>
    <n v="-450000"/>
    <n v="0"/>
    <n v="0"/>
    <n v="2420373"/>
    <n v="236983830"/>
    <n v="0"/>
    <n v="0"/>
    <n v="0"/>
    <n v="0"/>
    <n v="0"/>
    <n v="357067"/>
    <n v="0"/>
    <n v="339718771"/>
    <n v="15348150"/>
    <n v="0"/>
    <n v="0"/>
    <n v="28855938"/>
    <n v="68519527"/>
    <n v="0"/>
    <n v="1136751"/>
    <n v="453936204"/>
    <n v="29856649"/>
    <n v="316073185"/>
    <n v="0"/>
    <n v="9981353"/>
    <n v="0"/>
    <n v="0"/>
    <n v="0"/>
    <n v="0"/>
    <n v="14361989"/>
    <n v="875391280"/>
    <n v="0"/>
    <n v="0"/>
    <n v="0"/>
    <n v="0"/>
    <n v="0"/>
    <n v="0"/>
    <n v="0"/>
    <n v="0"/>
    <n v="0"/>
    <n v="0"/>
    <n v="0"/>
    <n v="0"/>
    <n v="0"/>
  </r>
  <r>
    <n v="106300032"/>
    <s v="CHILDREN'S HOSPITAL - ORANGE COUNTY"/>
    <n v="20174"/>
    <x v="0"/>
    <n v="43100"/>
    <s v="Open"/>
    <x v="12"/>
    <n v="13"/>
    <n v="1015"/>
    <s v="Non Profit Corp."/>
    <x v="0"/>
    <s v=""/>
    <s v="714-997-3000"/>
    <s v="1201 WEST LA VETA AVENUE"/>
    <s v="ORANGE"/>
    <n v="92868"/>
    <s v="KIM CRIPE"/>
    <n v="315"/>
    <n v="315"/>
    <n v="315"/>
    <n v="8"/>
    <n v="0"/>
    <n v="1106"/>
    <n v="706"/>
    <n v="0"/>
    <n v="0"/>
    <n v="25"/>
    <n v="1200"/>
    <n v="0"/>
    <n v="32"/>
    <n v="3077"/>
    <n v="0"/>
    <n v="51"/>
    <n v="0"/>
    <n v="7794"/>
    <n v="1877"/>
    <n v="0"/>
    <n v="0"/>
    <n v="386"/>
    <n v="6035"/>
    <n v="0"/>
    <n v="72"/>
    <n v="16215"/>
    <n v="0"/>
    <n v="36"/>
    <n v="0"/>
    <n v="10036"/>
    <n v="21363"/>
    <n v="0"/>
    <n v="0"/>
    <n v="284"/>
    <n v="11352"/>
    <n v="1"/>
    <n v="412"/>
    <n v="43484"/>
    <n v="1194353"/>
    <n v="0"/>
    <n v="174651588"/>
    <n v="41050302"/>
    <n v="0"/>
    <n v="0"/>
    <n v="6080108"/>
    <n v="148642376"/>
    <n v="0"/>
    <n v="1410424"/>
    <n v="373029151"/>
    <n v="547807"/>
    <n v="0"/>
    <n v="56553609"/>
    <n v="68685182"/>
    <n v="0"/>
    <n v="0"/>
    <n v="1319297"/>
    <n v="76510948"/>
    <n v="756"/>
    <n v="367845"/>
    <n v="203985444"/>
    <n v="4206387"/>
    <n v="1471798"/>
    <n v="0"/>
    <n v="183687874"/>
    <n v="87182632"/>
    <n v="-3765514"/>
    <n v="0"/>
    <n v="0"/>
    <n v="4191126"/>
    <n v="127529980"/>
    <n v="0"/>
    <n v="2413"/>
    <n v="0"/>
    <n v="0"/>
    <n v="0"/>
    <n v="787388"/>
    <n v="405294084"/>
    <n v="0"/>
    <n v="7908907"/>
    <n v="0"/>
    <n v="0"/>
    <n v="7908907"/>
    <n v="270361"/>
    <n v="0"/>
    <n v="50070866"/>
    <n v="31673731"/>
    <n v="0"/>
    <n v="0"/>
    <n v="3208279"/>
    <n v="93416957"/>
    <n v="0"/>
    <n v="989224"/>
    <n v="179629418"/>
    <n v="16115841"/>
    <n v="145770045"/>
    <n v="0"/>
    <n v="-6710072"/>
    <n v="0"/>
    <n v="0"/>
    <n v="0"/>
    <n v="0"/>
    <n v="6503854"/>
    <n v="623146716"/>
    <n v="0"/>
    <n v="0"/>
    <n v="0"/>
    <n v="0"/>
    <n v="0"/>
    <n v="0"/>
    <n v="0"/>
    <n v="0"/>
    <n v="0"/>
    <n v="0"/>
    <n v="0"/>
    <n v="0"/>
    <n v="0"/>
  </r>
  <r>
    <n v="106434051"/>
    <s v="CHILDRENS RECOVERY CENTER OF NORTHERN CALIFORNIA"/>
    <n v="20174"/>
    <x v="0"/>
    <n v="43100"/>
    <s v="Open"/>
    <x v="22"/>
    <n v="7"/>
    <n v="431"/>
    <s v="Investor - Corp."/>
    <x v="0"/>
    <s v=""/>
    <s v="408-378-8875"/>
    <s v="3777 SOUTH BASCOM AVENUE"/>
    <s v="CAMPBELL"/>
    <n v="95008"/>
    <s v="KEN MC GUIRE"/>
    <n v="29"/>
    <n v="27"/>
    <n v="25"/>
    <n v="0"/>
    <n v="0"/>
    <n v="2"/>
    <n v="3"/>
    <n v="0"/>
    <n v="0"/>
    <n v="0"/>
    <n v="1"/>
    <n v="0"/>
    <n v="0"/>
    <n v="6"/>
    <n v="0"/>
    <n v="0"/>
    <n v="0"/>
    <n v="1786"/>
    <n v="450"/>
    <n v="0"/>
    <n v="0"/>
    <n v="0"/>
    <n v="41"/>
    <n v="0"/>
    <n v="0"/>
    <n v="2277"/>
    <n v="0"/>
    <n v="0"/>
    <n v="0"/>
    <n v="0"/>
    <n v="0"/>
    <n v="0"/>
    <n v="0"/>
    <n v="0"/>
    <n v="0"/>
    <n v="0"/>
    <n v="0"/>
    <n v="0"/>
    <n v="0"/>
    <n v="0"/>
    <n v="3013036"/>
    <n v="803848"/>
    <n v="0"/>
    <n v="0"/>
    <n v="0"/>
    <n v="77900"/>
    <n v="0"/>
    <n v="0"/>
    <n v="3894784"/>
    <n v="0"/>
    <n v="0"/>
    <n v="0"/>
    <n v="0"/>
    <n v="0"/>
    <n v="0"/>
    <n v="0"/>
    <n v="0"/>
    <n v="0"/>
    <n v="0"/>
    <n v="0"/>
    <n v="0"/>
    <n v="0"/>
    <n v="0"/>
    <n v="1176964"/>
    <n v="302971"/>
    <n v="0"/>
    <n v="0"/>
    <n v="0"/>
    <n v="0"/>
    <n v="29971"/>
    <n v="0"/>
    <n v="0"/>
    <n v="0"/>
    <n v="0"/>
    <n v="0"/>
    <n v="0"/>
    <n v="1509906"/>
    <n v="0"/>
    <n v="0"/>
    <n v="0"/>
    <n v="0"/>
    <n v="0"/>
    <n v="0"/>
    <n v="0"/>
    <n v="1836072"/>
    <n v="500877"/>
    <n v="0"/>
    <n v="0"/>
    <n v="0"/>
    <n v="47929"/>
    <n v="0"/>
    <n v="0"/>
    <n v="2384878"/>
    <n v="0"/>
    <n v="2459787"/>
    <n v="0"/>
    <n v="0"/>
    <n v="0"/>
    <n v="0"/>
    <n v="0"/>
    <n v="0"/>
    <n v="3595"/>
    <n v="643963"/>
    <n v="0"/>
    <n v="0"/>
    <n v="0"/>
    <n v="0"/>
    <n v="0"/>
    <n v="0"/>
    <n v="0"/>
    <n v="0"/>
    <n v="0"/>
    <n v="0"/>
    <n v="0"/>
    <n v="0"/>
    <n v="0"/>
  </r>
  <r>
    <n v="106382715"/>
    <s v="CHINESE HOSPITAL"/>
    <n v="20174"/>
    <x v="0"/>
    <n v="43100"/>
    <s v="Open"/>
    <x v="20"/>
    <n v="4"/>
    <n v="423"/>
    <s v="Non Profit Corp."/>
    <x v="0"/>
    <s v=""/>
    <s v="415-982-2400"/>
    <s v="845 JACKSON STREET"/>
    <s v="SAN FRANCISCO"/>
    <n v="94133"/>
    <s v="JIAN ZHANG"/>
    <n v="65"/>
    <n v="60"/>
    <n v="15"/>
    <n v="96"/>
    <n v="60"/>
    <n v="15"/>
    <n v="14"/>
    <n v="0"/>
    <n v="0"/>
    <n v="48"/>
    <n v="0"/>
    <n v="0"/>
    <n v="5"/>
    <n v="238"/>
    <n v="0"/>
    <n v="535"/>
    <n v="227"/>
    <n v="47"/>
    <n v="53"/>
    <n v="0"/>
    <n v="0"/>
    <n v="221"/>
    <n v="0"/>
    <n v="0"/>
    <n v="78"/>
    <n v="1161"/>
    <n v="0"/>
    <n v="4182"/>
    <n v="4069"/>
    <n v="995"/>
    <n v="1771"/>
    <n v="0"/>
    <n v="0"/>
    <n v="6727"/>
    <n v="9"/>
    <n v="61"/>
    <n v="67"/>
    <n v="17881"/>
    <n v="5405263"/>
    <n v="2149681"/>
    <n v="398527"/>
    <n v="738235"/>
    <n v="0"/>
    <n v="0"/>
    <n v="2351800"/>
    <n v="0"/>
    <n v="0"/>
    <n v="408094"/>
    <n v="11451600"/>
    <n v="9960982"/>
    <n v="6266672"/>
    <n v="1061892"/>
    <n v="2952538"/>
    <n v="0"/>
    <n v="0"/>
    <n v="11789041"/>
    <n v="8472"/>
    <n v="44052"/>
    <n v="134754"/>
    <n v="32218403"/>
    <n v="147894"/>
    <n v="11130770"/>
    <n v="15390561"/>
    <n v="995876"/>
    <n v="3690773"/>
    <n v="0"/>
    <n v="0"/>
    <n v="0"/>
    <n v="12964030"/>
    <n v="8472"/>
    <n v="0"/>
    <n v="69809"/>
    <n v="0"/>
    <n v="0"/>
    <n v="0"/>
    <n v="178987"/>
    <n v="44577172"/>
    <n v="7910768"/>
    <n v="3012206"/>
    <n v="0"/>
    <n v="757530"/>
    <n v="11680504"/>
    <n v="4235475"/>
    <n v="936559"/>
    <n v="464544"/>
    <n v="3012206"/>
    <n v="0"/>
    <n v="0"/>
    <n v="1176812"/>
    <n v="757530"/>
    <n v="-25757"/>
    <n v="215966"/>
    <n v="10773335"/>
    <n v="11572107"/>
    <n v="31642513"/>
    <n v="1484678"/>
    <n v="-2187"/>
    <n v="0"/>
    <n v="0"/>
    <n v="0"/>
    <n v="0"/>
    <n v="4855753"/>
    <n v="251424762"/>
    <n v="0"/>
    <n v="0"/>
    <n v="0"/>
    <n v="0"/>
    <n v="0"/>
    <n v="0"/>
    <n v="0"/>
    <n v="0"/>
    <n v="0"/>
    <n v="0"/>
    <n v="0"/>
    <n v="0"/>
    <n v="0"/>
  </r>
  <r>
    <n v="106361144"/>
    <s v="CHINO VALLEY MEDICAL CENTER"/>
    <n v="20174"/>
    <x v="0"/>
    <n v="43100"/>
    <s v="Open"/>
    <x v="15"/>
    <n v="12"/>
    <n v="1207"/>
    <s v="Investor - Corp."/>
    <x v="0"/>
    <s v=""/>
    <s v="909-464-8600"/>
    <s v="5451 WALNUT AVENUE"/>
    <s v="CHINO"/>
    <n v="91710"/>
    <s v="MIKE SARIAN"/>
    <n v="112"/>
    <n v="112"/>
    <n v="112"/>
    <n v="211"/>
    <n v="298"/>
    <n v="190"/>
    <n v="463"/>
    <n v="0"/>
    <n v="0"/>
    <n v="209"/>
    <n v="34"/>
    <n v="0"/>
    <n v="20"/>
    <n v="1425"/>
    <n v="0"/>
    <n v="740"/>
    <n v="860"/>
    <n v="611"/>
    <n v="1284"/>
    <n v="0"/>
    <n v="0"/>
    <n v="471"/>
    <n v="86"/>
    <n v="0"/>
    <n v="42"/>
    <n v="4094"/>
    <n v="0"/>
    <n v="523"/>
    <n v="520"/>
    <n v="1476"/>
    <n v="5143"/>
    <n v="0"/>
    <n v="0"/>
    <n v="2172"/>
    <n v="108"/>
    <n v="0"/>
    <n v="1074"/>
    <n v="11016"/>
    <n v="11171140"/>
    <n v="13119043"/>
    <n v="8572919"/>
    <n v="18210713"/>
    <n v="0"/>
    <n v="0"/>
    <n v="8097154"/>
    <n v="1155119"/>
    <n v="0"/>
    <n v="756341"/>
    <n v="61082429"/>
    <n v="2809751"/>
    <n v="4014579"/>
    <n v="5350892"/>
    <n v="15760233"/>
    <n v="0"/>
    <n v="0"/>
    <n v="7374124"/>
    <n v="300324"/>
    <n v="0"/>
    <n v="2852045"/>
    <n v="38461948"/>
    <n v="3294545"/>
    <n v="9955995"/>
    <n v="13428956"/>
    <n v="13451822"/>
    <n v="22546220"/>
    <n v="0"/>
    <n v="0"/>
    <n v="0"/>
    <n v="10521180"/>
    <n v="642983"/>
    <n v="0"/>
    <n v="71722"/>
    <n v="0"/>
    <n v="0"/>
    <n v="0"/>
    <n v="116594"/>
    <n v="74030017"/>
    <n v="694291"/>
    <n v="0"/>
    <n v="0"/>
    <n v="0"/>
    <n v="694291"/>
    <n v="4024896"/>
    <n v="4398957"/>
    <n v="471989"/>
    <n v="11424726"/>
    <n v="0"/>
    <n v="0"/>
    <n v="4950098"/>
    <n v="812460"/>
    <n v="0"/>
    <n v="125525"/>
    <n v="26208651"/>
    <n v="147113"/>
    <n v="22594521"/>
    <n v="0"/>
    <n v="-12300"/>
    <n v="0"/>
    <n v="0"/>
    <n v="0"/>
    <n v="0"/>
    <n v="185696"/>
    <n v="48816298"/>
    <n v="0"/>
    <n v="11"/>
    <n v="33"/>
    <n v="31"/>
    <n v="369581"/>
    <n v="120745"/>
    <n v="48367"/>
    <n v="0"/>
    <n v="0"/>
    <n v="441960"/>
    <n v="2228851"/>
    <n v="711362"/>
    <n v="5614877"/>
  </r>
  <r>
    <n v="106190636"/>
    <s v="CITRUS VALLEY MEDICAL CENTER - QV CAMPUS"/>
    <n v="20174"/>
    <x v="0"/>
    <n v="43100"/>
    <s v="Open"/>
    <x v="3"/>
    <n v="11"/>
    <n v="915"/>
    <s v="Non Profit Corp."/>
    <x v="0"/>
    <s v=""/>
    <s v="626-858-8541"/>
    <s v="1115 SOUTH SUNSET AVENUE"/>
    <s v="WEST COVINA"/>
    <n v="91790"/>
    <s v="ROB CURRY"/>
    <n v="516"/>
    <n v="516"/>
    <n v="320"/>
    <n v="1268"/>
    <n v="1063"/>
    <n v="1017"/>
    <n v="1675"/>
    <n v="0"/>
    <n v="0"/>
    <n v="29"/>
    <n v="922"/>
    <n v="35"/>
    <n v="173"/>
    <n v="6182"/>
    <n v="0"/>
    <n v="7902"/>
    <n v="4425"/>
    <n v="4380"/>
    <n v="6262"/>
    <n v="0"/>
    <n v="0"/>
    <n v="84"/>
    <n v="3654"/>
    <n v="86"/>
    <n v="478"/>
    <n v="27271"/>
    <n v="0"/>
    <n v="8283"/>
    <n v="6067"/>
    <n v="4164"/>
    <n v="16886"/>
    <n v="0"/>
    <n v="0"/>
    <n v="538"/>
    <n v="9434"/>
    <n v="1481"/>
    <n v="1582"/>
    <n v="48435"/>
    <n v="58220868"/>
    <n v="48785124"/>
    <n v="26555605"/>
    <n v="50889557"/>
    <n v="0"/>
    <n v="0"/>
    <n v="1255152"/>
    <n v="33888387"/>
    <n v="534525"/>
    <n v="3162639"/>
    <n v="223291857"/>
    <n v="19090278"/>
    <n v="19098191"/>
    <n v="7592383"/>
    <n v="35344442"/>
    <n v="0"/>
    <n v="0"/>
    <n v="927581"/>
    <n v="23921450"/>
    <n v="225744"/>
    <n v="4612360"/>
    <n v="110812429"/>
    <n v="2753015"/>
    <n v="55933214"/>
    <n v="46973460"/>
    <n v="-25440162"/>
    <n v="73390377"/>
    <n v="-942357"/>
    <n v="0"/>
    <n v="0"/>
    <n v="1680196"/>
    <n v="32700165"/>
    <n v="0"/>
    <n v="760269"/>
    <n v="0"/>
    <n v="0"/>
    <n v="0"/>
    <n v="4830844"/>
    <n v="192639021"/>
    <n v="0"/>
    <n v="5173381"/>
    <n v="0"/>
    <n v="0"/>
    <n v="5173381"/>
    <n v="21377932"/>
    <n v="20909855"/>
    <n v="60530507"/>
    <n v="18017003"/>
    <n v="0"/>
    <n v="0"/>
    <n v="502537"/>
    <n v="25109672"/>
    <n v="0"/>
    <n v="191140"/>
    <n v="146638646"/>
    <n v="1722091"/>
    <n v="128177544"/>
    <n v="2418945"/>
    <n v="8663445"/>
    <n v="0"/>
    <n v="0"/>
    <n v="3466165"/>
    <n v="1707216"/>
    <n v="11035167"/>
    <n v="122727723"/>
    <n v="0"/>
    <n v="0"/>
    <n v="0"/>
    <n v="0"/>
    <n v="0"/>
    <n v="0"/>
    <n v="0"/>
    <n v="0"/>
    <n v="0"/>
    <n v="0"/>
    <n v="0"/>
    <n v="0"/>
    <n v="0"/>
  </r>
  <r>
    <n v="106190176"/>
    <s v="CITY OF HOPE HELFORD CLINICAL RESEARCH HOSPITAL"/>
    <n v="20174"/>
    <x v="0"/>
    <n v="43100"/>
    <s v="Open"/>
    <x v="3"/>
    <n v="11"/>
    <n v="913"/>
    <s v="Non Profit Corp."/>
    <x v="0"/>
    <s v=""/>
    <s v="626-256-4673"/>
    <s v="1500 DUARTE ROAD"/>
    <s v="DUARTE"/>
    <n v="91010"/>
    <s v="ROBERT STONE"/>
    <n v="217"/>
    <n v="217"/>
    <n v="217"/>
    <n v="611"/>
    <n v="38"/>
    <n v="164"/>
    <n v="120"/>
    <n v="0"/>
    <n v="0"/>
    <n v="17"/>
    <n v="795"/>
    <n v="0"/>
    <n v="3"/>
    <n v="1748"/>
    <n v="0"/>
    <n v="5468"/>
    <n v="260"/>
    <n v="2313"/>
    <n v="898"/>
    <n v="0"/>
    <n v="0"/>
    <n v="319"/>
    <n v="8976"/>
    <n v="0"/>
    <n v="43"/>
    <n v="18277"/>
    <n v="0"/>
    <n v="15030"/>
    <n v="611"/>
    <n v="2600"/>
    <n v="2087"/>
    <n v="0"/>
    <n v="0"/>
    <n v="176"/>
    <n v="15517"/>
    <n v="5"/>
    <n v="347"/>
    <n v="36373"/>
    <n v="123852150"/>
    <n v="7746453"/>
    <n v="54656447"/>
    <n v="19648905"/>
    <n v="0"/>
    <n v="0"/>
    <n v="51774526"/>
    <n v="134222990"/>
    <n v="0"/>
    <n v="1142284"/>
    <n v="393043755"/>
    <n v="203631310"/>
    <n v="9540228"/>
    <n v="30950900"/>
    <n v="27152425"/>
    <n v="0"/>
    <n v="0"/>
    <n v="53107920"/>
    <n v="156803062"/>
    <n v="680336"/>
    <n v="6711550"/>
    <n v="488577731"/>
    <n v="13100320"/>
    <n v="264979901"/>
    <n v="15867151"/>
    <n v="73838736"/>
    <n v="33700516"/>
    <n v="0"/>
    <n v="0"/>
    <n v="0"/>
    <n v="60210089"/>
    <n v="187070301"/>
    <n v="0"/>
    <n v="668327"/>
    <n v="0"/>
    <n v="0"/>
    <n v="0"/>
    <n v="0"/>
    <n v="649435341"/>
    <n v="0"/>
    <n v="0"/>
    <n v="0"/>
    <n v="0"/>
    <n v="0"/>
    <n v="62496141"/>
    <n v="1419530"/>
    <n v="11772523"/>
    <n v="13100814"/>
    <n v="0"/>
    <n v="0"/>
    <n v="44672357"/>
    <n v="97687159"/>
    <n v="19947"/>
    <n v="1017674"/>
    <n v="232186145"/>
    <n v="9387581"/>
    <n v="286625059"/>
    <n v="0"/>
    <n v="24204891"/>
    <n v="0"/>
    <n v="0"/>
    <n v="0"/>
    <n v="0"/>
    <n v="21286909"/>
    <n v="487985205"/>
    <n v="0"/>
    <n v="0"/>
    <n v="0"/>
    <n v="0"/>
    <n v="0"/>
    <n v="0"/>
    <n v="0"/>
    <n v="0"/>
    <n v="0"/>
    <n v="0"/>
    <n v="0"/>
    <n v="0"/>
    <n v="0"/>
  </r>
  <r>
    <n v="106100005"/>
    <s v="CLOVIS COMMUNITY MEDICAL CENTER"/>
    <n v="20174"/>
    <x v="0"/>
    <n v="43100"/>
    <s v="Open"/>
    <x v="7"/>
    <n v="9"/>
    <n v="605"/>
    <s v="Non Profit Corp."/>
    <x v="0"/>
    <s v=""/>
    <s v="559-324-4000"/>
    <s v="2755 HERNDON AVENUE"/>
    <s v="CLOVIS"/>
    <n v="93611"/>
    <s v="CRAIG WAGNER"/>
    <n v="208"/>
    <n v="208"/>
    <n v="185"/>
    <n v="1027"/>
    <n v="306"/>
    <n v="163"/>
    <n v="896"/>
    <n v="0"/>
    <n v="0"/>
    <n v="20"/>
    <n v="1342"/>
    <n v="18"/>
    <n v="30"/>
    <n v="3802"/>
    <n v="0"/>
    <n v="6054"/>
    <n v="1805"/>
    <n v="640"/>
    <n v="3386"/>
    <n v="0"/>
    <n v="0"/>
    <n v="68"/>
    <n v="4561"/>
    <n v="44"/>
    <n v="77"/>
    <n v="16635"/>
    <n v="0"/>
    <n v="8485"/>
    <n v="2530"/>
    <n v="897"/>
    <n v="4745"/>
    <n v="0"/>
    <n v="0"/>
    <n v="245"/>
    <n v="6235"/>
    <n v="92"/>
    <n v="85"/>
    <n v="23314"/>
    <n v="78485027"/>
    <n v="23306391"/>
    <n v="7504661"/>
    <n v="39972840"/>
    <n v="0"/>
    <n v="0"/>
    <n v="1452440"/>
    <n v="60149539"/>
    <n v="577087"/>
    <n v="941564"/>
    <n v="212389549"/>
    <n v="33379422"/>
    <n v="9646337"/>
    <n v="3258174"/>
    <n v="27723640"/>
    <n v="0"/>
    <n v="0"/>
    <n v="4995825"/>
    <n v="68031290"/>
    <n v="1669715"/>
    <n v="3100900"/>
    <n v="151805303"/>
    <n v="7108282"/>
    <n v="91142844"/>
    <n v="27659664"/>
    <n v="11490612"/>
    <n v="60354124"/>
    <n v="0"/>
    <n v="0"/>
    <n v="0"/>
    <n v="4121906"/>
    <n v="81936659"/>
    <n v="0"/>
    <n v="846002"/>
    <n v="0"/>
    <n v="0"/>
    <n v="0"/>
    <n v="0"/>
    <n v="284660093"/>
    <n v="0"/>
    <n v="0"/>
    <n v="0"/>
    <n v="1119396"/>
    <n v="1119396"/>
    <n v="18541711"/>
    <n v="4650917"/>
    <n v="-937512"/>
    <n v="6023160"/>
    <n v="0"/>
    <n v="0"/>
    <n v="2200702"/>
    <n v="44865717"/>
    <n v="2017595"/>
    <n v="3291865"/>
    <n v="80654155"/>
    <n v="925613"/>
    <n v="73320550"/>
    <n v="3817997"/>
    <n v="-811202"/>
    <n v="0"/>
    <n v="0"/>
    <n v="0"/>
    <n v="0"/>
    <n v="4887228"/>
    <n v="384544163"/>
    <n v="0"/>
    <n v="0"/>
    <n v="0"/>
    <n v="0"/>
    <n v="0"/>
    <n v="0"/>
    <n v="0"/>
    <n v="0"/>
    <n v="0"/>
    <n v="0"/>
    <n v="0"/>
    <n v="0"/>
    <n v="0"/>
  </r>
  <r>
    <n v="106100697"/>
    <s v="COALINGA REGIONAL MEDICAL CENTER"/>
    <n v="20174"/>
    <x v="0"/>
    <n v="43100"/>
    <s v="Open"/>
    <x v="7"/>
    <n v="9"/>
    <n v="609"/>
    <s v="District"/>
    <x v="0"/>
    <s v="Rural"/>
    <s v="559-935-6400"/>
    <s v="1191 PHELPS AVENUE"/>
    <s v="COALINGA"/>
    <n v="93210"/>
    <s v="SHARON A. SPURGEON"/>
    <n v="123"/>
    <n v="116"/>
    <n v="90"/>
    <n v="14"/>
    <n v="5"/>
    <n v="10"/>
    <n v="16"/>
    <n v="0"/>
    <n v="0"/>
    <n v="2"/>
    <n v="6"/>
    <n v="0"/>
    <n v="2"/>
    <n v="55"/>
    <n v="9"/>
    <n v="136"/>
    <n v="11"/>
    <n v="6000"/>
    <n v="45"/>
    <n v="0"/>
    <n v="0"/>
    <n v="5"/>
    <n v="19"/>
    <n v="0"/>
    <n v="4"/>
    <n v="6220"/>
    <n v="6075"/>
    <n v="806"/>
    <n v="119"/>
    <n v="449"/>
    <n v="2594"/>
    <n v="0"/>
    <n v="0"/>
    <n v="300"/>
    <n v="2070"/>
    <n v="3"/>
    <n v="307"/>
    <n v="6648"/>
    <n v="240912"/>
    <n v="40393"/>
    <n v="2625291"/>
    <n v="214626"/>
    <n v="0"/>
    <n v="0"/>
    <n v="27295"/>
    <n v="102403"/>
    <n v="0"/>
    <n v="36591"/>
    <n v="3287511"/>
    <n v="547457"/>
    <n v="83503"/>
    <n v="424256"/>
    <n v="1962621"/>
    <n v="0"/>
    <n v="0"/>
    <n v="219385"/>
    <n v="1155124"/>
    <n v="8655"/>
    <n v="243192"/>
    <n v="4644193"/>
    <n v="133237"/>
    <n v="419707"/>
    <n v="59470"/>
    <n v="1173123"/>
    <n v="1763570"/>
    <n v="-30166"/>
    <n v="0"/>
    <n v="0"/>
    <n v="143074"/>
    <n v="289589"/>
    <n v="0"/>
    <n v="8655"/>
    <n v="0"/>
    <n v="0"/>
    <n v="0"/>
    <n v="0"/>
    <n v="3960259"/>
    <n v="0"/>
    <n v="0"/>
    <n v="0"/>
    <n v="0"/>
    <n v="0"/>
    <n v="368662"/>
    <n v="64426"/>
    <n v="1906590"/>
    <n v="413677"/>
    <n v="0"/>
    <n v="0"/>
    <n v="103606"/>
    <n v="967938"/>
    <n v="0"/>
    <n v="146546"/>
    <n v="3971445"/>
    <n v="308539"/>
    <n v="6068528"/>
    <n v="0"/>
    <n v="370871"/>
    <n v="0"/>
    <n v="0"/>
    <n v="0"/>
    <n v="0"/>
    <n v="51926"/>
    <n v="7628072"/>
    <n v="0"/>
    <n v="0"/>
    <n v="0"/>
    <n v="0"/>
    <n v="0"/>
    <n v="0"/>
    <n v="0"/>
    <n v="0"/>
    <n v="0"/>
    <n v="0"/>
    <n v="0"/>
    <n v="0"/>
    <n v="0"/>
  </r>
  <r>
    <n v="106105051"/>
    <s v="COALINGA STATE HOSPITAL"/>
    <n v="20174"/>
    <x v="0"/>
    <n v="43100"/>
    <s v="Open"/>
    <x v="7"/>
    <n v="9"/>
    <n v="609"/>
    <s v="State"/>
    <x v="1"/>
    <s v=""/>
    <s v="559-935-4300"/>
    <s v="24511 WEST JAYNE AVENUE"/>
    <s v="COALINGA"/>
    <n v="93210"/>
    <s v="TOM VOSS"/>
    <n v="1500"/>
    <n v="1310"/>
    <n v="1310"/>
    <n v="2"/>
    <n v="0"/>
    <n v="0"/>
    <n v="0"/>
    <n v="0"/>
    <n v="0"/>
    <n v="0"/>
    <n v="0"/>
    <n v="0"/>
    <n v="54"/>
    <n v="56"/>
    <n v="0"/>
    <n v="86618"/>
    <n v="0"/>
    <n v="0"/>
    <n v="0"/>
    <n v="0"/>
    <n v="0"/>
    <n v="0"/>
    <n v="0"/>
    <n v="0"/>
    <n v="22472"/>
    <n v="109090"/>
    <n v="0"/>
    <n v="0"/>
    <n v="0"/>
    <n v="0"/>
    <n v="0"/>
    <n v="0"/>
    <n v="0"/>
    <n v="0"/>
    <n v="0"/>
    <n v="0"/>
    <n v="0"/>
    <n v="0"/>
    <n v="51177767"/>
    <n v="0"/>
    <n v="0"/>
    <n v="0"/>
    <n v="0"/>
    <n v="0"/>
    <n v="0"/>
    <n v="0"/>
    <n v="0"/>
    <n v="13277229"/>
    <n v="64454996"/>
    <n v="0"/>
    <n v="0"/>
    <n v="0"/>
    <n v="0"/>
    <n v="0"/>
    <n v="0"/>
    <n v="0"/>
    <n v="0"/>
    <n v="0"/>
    <n v="0"/>
    <n v="0"/>
    <n v="0"/>
    <n v="0"/>
    <n v="0"/>
    <n v="0"/>
    <n v="0"/>
    <n v="0"/>
    <n v="0"/>
    <n v="0"/>
    <n v="0"/>
    <n v="0"/>
    <n v="0"/>
    <n v="0"/>
    <n v="0"/>
    <n v="0"/>
    <n v="0"/>
    <n v="0"/>
    <n v="0"/>
    <n v="0"/>
    <n v="0"/>
    <n v="0"/>
    <n v="0"/>
    <n v="0"/>
    <n v="51177767"/>
    <n v="0"/>
    <n v="0"/>
    <n v="0"/>
    <n v="0"/>
    <n v="0"/>
    <n v="0"/>
    <n v="0"/>
    <n v="0"/>
    <n v="13277229"/>
    <n v="64454996"/>
    <n v="0"/>
    <n v="69932604"/>
    <n v="0"/>
    <n v="5477608"/>
    <n v="0"/>
    <n v="0"/>
    <n v="0"/>
    <n v="0"/>
    <n v="0"/>
    <n v="0"/>
    <n v="0"/>
    <n v="0"/>
    <n v="0"/>
    <n v="0"/>
    <n v="0"/>
    <n v="0"/>
    <n v="0"/>
    <n v="0"/>
    <n v="0"/>
    <n v="0"/>
    <n v="0"/>
    <n v="0"/>
    <n v="0"/>
  </r>
  <r>
    <n v="106190766"/>
    <s v="COAST PLAZA HOSPITAL"/>
    <n v="20174"/>
    <x v="0"/>
    <n v="43100"/>
    <s v="Open"/>
    <x v="3"/>
    <n v="11"/>
    <n v="921"/>
    <s v="Investor - Ptnr."/>
    <x v="0"/>
    <s v=""/>
    <s v="562-868-3751"/>
    <s v="13100 SOUTH STUDEBAKER ROAD"/>
    <s v="NORWALK"/>
    <n v="90650"/>
    <s v="RICK ROWE"/>
    <n v="117"/>
    <n v="105"/>
    <n v="105"/>
    <n v="204"/>
    <n v="102"/>
    <n v="58"/>
    <n v="209"/>
    <n v="0"/>
    <n v="0"/>
    <n v="18"/>
    <n v="26"/>
    <n v="20"/>
    <n v="18"/>
    <n v="655"/>
    <n v="0"/>
    <n v="975"/>
    <n v="428"/>
    <n v="174"/>
    <n v="1033"/>
    <n v="0"/>
    <n v="0"/>
    <n v="43"/>
    <n v="64"/>
    <n v="81"/>
    <n v="35"/>
    <n v="2833"/>
    <n v="0"/>
    <n v="414"/>
    <n v="241"/>
    <n v="451"/>
    <n v="1809"/>
    <n v="0"/>
    <n v="0"/>
    <n v="184"/>
    <n v="240"/>
    <n v="112"/>
    <n v="451"/>
    <n v="3902"/>
    <n v="14573995"/>
    <n v="6234723"/>
    <n v="2824553"/>
    <n v="13005912"/>
    <n v="0"/>
    <n v="0"/>
    <n v="842151"/>
    <n v="971260"/>
    <n v="863353"/>
    <n v="496341"/>
    <n v="39812288"/>
    <n v="2599624"/>
    <n v="1685633"/>
    <n v="1770000"/>
    <n v="7473996"/>
    <n v="0"/>
    <n v="0"/>
    <n v="1196762"/>
    <n v="1698533"/>
    <n v="283470"/>
    <n v="1139183"/>
    <n v="17847201"/>
    <n v="1105422"/>
    <n v="14230325"/>
    <n v="6120520"/>
    <n v="3829176"/>
    <n v="18779081"/>
    <n v="-209981"/>
    <n v="0"/>
    <n v="0"/>
    <n v="1472369"/>
    <n v="2682908"/>
    <n v="0"/>
    <n v="327039"/>
    <n v="0"/>
    <n v="0"/>
    <n v="0"/>
    <n v="641654"/>
    <n v="48978513"/>
    <n v="0"/>
    <n v="0"/>
    <n v="0"/>
    <n v="0"/>
    <n v="0"/>
    <n v="2943294"/>
    <n v="1799836"/>
    <n v="975358"/>
    <n v="1700827"/>
    <n v="0"/>
    <n v="0"/>
    <n v="566544"/>
    <n v="-13115"/>
    <n v="819784"/>
    <n v="-111552"/>
    <n v="8680976"/>
    <n v="0"/>
    <n v="9255619"/>
    <n v="0"/>
    <n v="-31650"/>
    <n v="0"/>
    <n v="0"/>
    <n v="0"/>
    <n v="0"/>
    <n v="20534"/>
    <n v="12304918"/>
    <n v="0"/>
    <n v="0"/>
    <n v="0"/>
    <n v="0"/>
    <n v="0"/>
    <n v="0"/>
    <n v="0"/>
    <n v="0"/>
    <n v="0"/>
    <n v="0"/>
    <n v="0"/>
    <n v="0"/>
    <n v="0"/>
  </r>
  <r>
    <n v="106190184"/>
    <s v="COLLEGE HOSPITAL"/>
    <n v="20174"/>
    <x v="0"/>
    <n v="43100"/>
    <s v="Open"/>
    <x v="3"/>
    <n v="11"/>
    <n v="921"/>
    <s v="Investor - Corp."/>
    <x v="0"/>
    <s v=""/>
    <s v="562-924-9581"/>
    <s v="10802 COLLEGE PLACE"/>
    <s v="CERRITOS"/>
    <n v="90703"/>
    <s v="STEVE WITT"/>
    <n v="187"/>
    <n v="187"/>
    <n v="187"/>
    <n v="246"/>
    <n v="0"/>
    <n v="99"/>
    <n v="0"/>
    <n v="46"/>
    <n v="0"/>
    <n v="0"/>
    <n v="814"/>
    <n v="3"/>
    <n v="99"/>
    <n v="1307"/>
    <n v="0"/>
    <n v="3944"/>
    <n v="0"/>
    <n v="535"/>
    <n v="0"/>
    <n v="241"/>
    <n v="0"/>
    <n v="0"/>
    <n v="10474"/>
    <n v="9"/>
    <n v="431"/>
    <n v="15634"/>
    <n v="0"/>
    <n v="11378"/>
    <n v="0"/>
    <n v="0"/>
    <n v="0"/>
    <n v="0"/>
    <n v="0"/>
    <n v="0"/>
    <n v="3071"/>
    <n v="0"/>
    <n v="13"/>
    <n v="14462"/>
    <n v="7822222"/>
    <n v="0"/>
    <n v="1035111"/>
    <n v="0"/>
    <n v="446718"/>
    <n v="0"/>
    <n v="0"/>
    <n v="24884482"/>
    <n v="8992"/>
    <n v="925745"/>
    <n v="35123270"/>
    <n v="4907509"/>
    <n v="0"/>
    <n v="0"/>
    <n v="0"/>
    <n v="0"/>
    <n v="0"/>
    <n v="0"/>
    <n v="1549968"/>
    <n v="0"/>
    <n v="4000"/>
    <n v="6461477"/>
    <n v="724868"/>
    <n v="6870472"/>
    <n v="0"/>
    <n v="667390"/>
    <n v="0"/>
    <n v="0"/>
    <n v="264534"/>
    <n v="0"/>
    <n v="0"/>
    <n v="14229311"/>
    <n v="0"/>
    <n v="866752"/>
    <n v="0"/>
    <n v="0"/>
    <n v="0"/>
    <n v="0"/>
    <n v="23623327"/>
    <n v="0"/>
    <n v="0"/>
    <n v="0"/>
    <n v="0"/>
    <n v="0"/>
    <n v="5859259"/>
    <n v="0"/>
    <n v="367721"/>
    <n v="0"/>
    <n v="182184"/>
    <n v="0"/>
    <n v="0"/>
    <n v="11480271"/>
    <n v="0"/>
    <n v="71985"/>
    <n v="17961420"/>
    <n v="2457"/>
    <n v="15281498"/>
    <n v="0"/>
    <n v="3290"/>
    <n v="0"/>
    <n v="0"/>
    <n v="0"/>
    <n v="0"/>
    <n v="125101"/>
    <n v="7428073"/>
    <n v="0"/>
    <n v="0"/>
    <n v="0"/>
    <n v="0"/>
    <n v="0"/>
    <n v="0"/>
    <n v="0"/>
    <n v="0"/>
    <n v="0"/>
    <n v="0"/>
    <n v="0"/>
    <n v="0"/>
    <n v="0"/>
  </r>
  <r>
    <n v="106301155"/>
    <s v="COLLEGE HOSPITAL COSTA MESA"/>
    <n v="20174"/>
    <x v="0"/>
    <n v="43100"/>
    <s v="Open"/>
    <x v="12"/>
    <n v="13"/>
    <n v="1016"/>
    <s v="Investor - Corp."/>
    <x v="0"/>
    <s v=""/>
    <s v="949-642-2734"/>
    <s v="301 VICTORIA STREET"/>
    <s v="COSTA MESA"/>
    <n v="92627"/>
    <s v="SUSAN TAYLOR"/>
    <n v="122"/>
    <n v="122"/>
    <n v="112"/>
    <n v="29"/>
    <n v="18"/>
    <n v="623"/>
    <n v="9"/>
    <n v="33"/>
    <n v="0"/>
    <n v="3"/>
    <n v="211"/>
    <n v="0"/>
    <n v="7"/>
    <n v="933"/>
    <n v="0"/>
    <n v="213"/>
    <n v="75"/>
    <n v="8483"/>
    <n v="40"/>
    <n v="377"/>
    <n v="0"/>
    <n v="21"/>
    <n v="925"/>
    <n v="0"/>
    <n v="18"/>
    <n v="10152"/>
    <n v="0"/>
    <n v="2884"/>
    <n v="278"/>
    <n v="0"/>
    <n v="0"/>
    <n v="0"/>
    <n v="0"/>
    <n v="37"/>
    <n v="1111"/>
    <n v="1"/>
    <n v="20"/>
    <n v="4331"/>
    <n v="507751"/>
    <n v="450505"/>
    <n v="19442906"/>
    <n v="84695"/>
    <n v="873996"/>
    <n v="0"/>
    <n v="48666"/>
    <n v="2104432"/>
    <n v="0"/>
    <n v="51468"/>
    <n v="23564419"/>
    <n v="1198700"/>
    <n v="544631"/>
    <n v="0"/>
    <n v="0"/>
    <n v="0"/>
    <n v="0"/>
    <n v="23578"/>
    <n v="525224"/>
    <n v="2913"/>
    <n v="119271"/>
    <n v="2414317"/>
    <n v="67259"/>
    <n v="863453"/>
    <n v="536754"/>
    <n v="13479643"/>
    <n v="59095"/>
    <n v="-4167915"/>
    <n v="594262"/>
    <n v="0"/>
    <n v="34951"/>
    <n v="1593027"/>
    <n v="0"/>
    <n v="250153"/>
    <n v="0"/>
    <n v="0"/>
    <n v="0"/>
    <n v="46501"/>
    <n v="13357183"/>
    <n v="0"/>
    <n v="0"/>
    <n v="0"/>
    <n v="0"/>
    <n v="0"/>
    <n v="783244"/>
    <n v="458382"/>
    <n v="9890015"/>
    <n v="25600"/>
    <n v="279734"/>
    <n v="0"/>
    <n v="36975"/>
    <n v="1018436"/>
    <n v="0"/>
    <n v="129167"/>
    <n v="12621553"/>
    <n v="244271"/>
    <n v="13218392"/>
    <n v="464138"/>
    <n v="0"/>
    <n v="0"/>
    <n v="0"/>
    <n v="0"/>
    <n v="0"/>
    <n v="94183"/>
    <n v="3291203"/>
    <n v="0"/>
    <n v="0"/>
    <n v="0"/>
    <n v="0"/>
    <n v="0"/>
    <n v="0"/>
    <n v="0"/>
    <n v="0"/>
    <n v="0"/>
    <n v="0"/>
    <n v="0"/>
    <n v="0"/>
    <n v="0"/>
  </r>
  <r>
    <n v="106190587"/>
    <s v="COLLEGE MEDICAL CENTER"/>
    <n v="20174"/>
    <x v="0"/>
    <n v="43100"/>
    <s v="Open"/>
    <x v="3"/>
    <n v="11"/>
    <n v="933"/>
    <s v="Investor - Corp."/>
    <x v="0"/>
    <s v=""/>
    <s v="562-997-2500"/>
    <s v="2776 PACIFIC AVENUE"/>
    <s v="LONG BEACH"/>
    <n v="90806"/>
    <s v="JOE AVELINO"/>
    <n v="221"/>
    <n v="221"/>
    <n v="221"/>
    <n v="259"/>
    <n v="120"/>
    <n v="1645"/>
    <n v="238"/>
    <n v="0"/>
    <n v="0"/>
    <n v="50"/>
    <n v="0"/>
    <n v="2"/>
    <n v="19"/>
    <n v="2333"/>
    <n v="0"/>
    <n v="1626"/>
    <n v="664"/>
    <n v="12151"/>
    <n v="862"/>
    <n v="0"/>
    <n v="0"/>
    <n v="209"/>
    <n v="0"/>
    <n v="9"/>
    <n v="87"/>
    <n v="15608"/>
    <n v="0"/>
    <n v="649"/>
    <n v="291"/>
    <n v="346"/>
    <n v="1562"/>
    <n v="0"/>
    <n v="0"/>
    <n v="486"/>
    <n v="0"/>
    <n v="2"/>
    <n v="451"/>
    <n v="3787"/>
    <n v="10343784"/>
    <n v="4384687"/>
    <n v="27118592"/>
    <n v="7342118"/>
    <n v="0"/>
    <n v="0"/>
    <n v="1700648"/>
    <n v="0"/>
    <n v="21171"/>
    <n v="167973"/>
    <n v="51078973"/>
    <n v="3919199"/>
    <n v="573739"/>
    <n v="1053575"/>
    <n v="4735394"/>
    <n v="0"/>
    <n v="0"/>
    <n v="1626038"/>
    <n v="0"/>
    <n v="11608"/>
    <n v="1506545"/>
    <n v="13426098"/>
    <n v="1272215"/>
    <n v="12103425"/>
    <n v="3597428"/>
    <n v="15777998"/>
    <n v="10901528"/>
    <n v="-2220000"/>
    <n v="0"/>
    <n v="0"/>
    <n v="2414882"/>
    <n v="0"/>
    <n v="0"/>
    <n v="32779"/>
    <n v="0"/>
    <n v="0"/>
    <n v="0"/>
    <n v="0"/>
    <n v="43880255"/>
    <n v="0"/>
    <n v="0"/>
    <n v="0"/>
    <n v="0"/>
    <n v="0"/>
    <n v="2159558"/>
    <n v="1360998"/>
    <n v="14614169"/>
    <n v="1175984"/>
    <n v="0"/>
    <n v="0"/>
    <n v="911804"/>
    <n v="0"/>
    <n v="0"/>
    <n v="402303"/>
    <n v="20624816"/>
    <n v="36894"/>
    <n v="21583252"/>
    <n v="0"/>
    <n v="0"/>
    <n v="0"/>
    <n v="0"/>
    <n v="0"/>
    <n v="0"/>
    <n v="537468"/>
    <n v="7999967"/>
    <n v="0"/>
    <n v="0"/>
    <n v="0"/>
    <n v="0"/>
    <n v="0"/>
    <n v="0"/>
    <n v="0"/>
    <n v="0"/>
    <n v="0"/>
    <n v="0"/>
    <n v="0"/>
    <n v="0"/>
    <n v="0"/>
  </r>
  <r>
    <n v="106361458"/>
    <s v="COLORADO RIVER MEDICAL CENTER"/>
    <n v="20174"/>
    <x v="0"/>
    <n v="43100"/>
    <s v="Open"/>
    <x v="15"/>
    <n v="12"/>
    <n v="1215"/>
    <s v="Investor - Corp."/>
    <x v="0"/>
    <s v="Rural"/>
    <s v="760-326-7267"/>
    <s v="1401 BAILEY AVENUE"/>
    <s v="NEEDLES"/>
    <n v="92363"/>
    <s v="STEVE LOPEEZ"/>
    <n v="25"/>
    <n v="25"/>
    <n v="10"/>
    <n v="72"/>
    <n v="0"/>
    <n v="52"/>
    <n v="0"/>
    <n v="0"/>
    <n v="0"/>
    <n v="20"/>
    <n v="0"/>
    <n v="0"/>
    <n v="5"/>
    <n v="149"/>
    <n v="0"/>
    <n v="192"/>
    <n v="0"/>
    <n v="152"/>
    <n v="0"/>
    <n v="0"/>
    <n v="0"/>
    <n v="50"/>
    <n v="0"/>
    <n v="0"/>
    <n v="16"/>
    <n v="410"/>
    <n v="0"/>
    <n v="750"/>
    <n v="0"/>
    <n v="1161"/>
    <n v="0"/>
    <n v="0"/>
    <n v="0"/>
    <n v="364"/>
    <n v="0"/>
    <n v="0"/>
    <n v="132"/>
    <n v="2407"/>
    <n v="963329"/>
    <n v="0"/>
    <n v="595809"/>
    <n v="0"/>
    <n v="0"/>
    <n v="0"/>
    <n v="532107"/>
    <n v="0"/>
    <n v="0"/>
    <n v="98080"/>
    <n v="2189325"/>
    <n v="1895755"/>
    <n v="0"/>
    <n v="2931371"/>
    <n v="0"/>
    <n v="0"/>
    <n v="0"/>
    <n v="806494"/>
    <n v="0"/>
    <n v="0"/>
    <n v="315687"/>
    <n v="5949307"/>
    <n v="351176"/>
    <n v="1135944"/>
    <n v="0"/>
    <n v="3027302"/>
    <n v="0"/>
    <n v="0"/>
    <n v="0"/>
    <n v="0"/>
    <n v="663343"/>
    <n v="0"/>
    <n v="0"/>
    <n v="124157"/>
    <n v="0"/>
    <n v="0"/>
    <n v="0"/>
    <n v="446467"/>
    <n v="5748389"/>
    <n v="0"/>
    <n v="0"/>
    <n v="0"/>
    <n v="0"/>
    <n v="0"/>
    <n v="1121097"/>
    <n v="0"/>
    <n v="358536"/>
    <n v="0"/>
    <n v="0"/>
    <n v="0"/>
    <n v="671585"/>
    <n v="0"/>
    <n v="0"/>
    <n v="239025"/>
    <n v="2390243"/>
    <n v="48478"/>
    <n v="2475759"/>
    <n v="0"/>
    <n v="0"/>
    <n v="0"/>
    <n v="0"/>
    <n v="0"/>
    <n v="0"/>
    <n v="318797"/>
    <n v="3759994"/>
    <n v="0"/>
    <n v="0"/>
    <n v="0"/>
    <n v="0"/>
    <n v="0"/>
    <n v="0"/>
    <n v="0"/>
    <n v="0"/>
    <n v="0"/>
    <n v="0"/>
    <n v="0"/>
    <n v="0"/>
    <n v="0"/>
  </r>
  <r>
    <n v="106060870"/>
    <s v="COLUSA REGIONAL MEDICAL CENTER"/>
    <n v="20174"/>
    <x v="0"/>
    <n v="43100"/>
    <s v="Open"/>
    <x v="23"/>
    <n v="1"/>
    <n v="225"/>
    <s v="Investor - Corp."/>
    <x v="0"/>
    <s v="Rural"/>
    <s v="530-458-5821"/>
    <s v="199 E WEBSTER STREET"/>
    <s v="COLUSA"/>
    <n v="95932"/>
    <s v="MARIA ZAMORA"/>
    <n v="48"/>
    <n v="48"/>
    <n v="48"/>
    <n v="18"/>
    <n v="0"/>
    <n v="11"/>
    <n v="0"/>
    <n v="0"/>
    <n v="0"/>
    <n v="8"/>
    <n v="0"/>
    <n v="0"/>
    <n v="0"/>
    <n v="37"/>
    <n v="0"/>
    <n v="39"/>
    <n v="0"/>
    <n v="18"/>
    <n v="0"/>
    <n v="0"/>
    <n v="0"/>
    <n v="11"/>
    <n v="0"/>
    <n v="0"/>
    <n v="0"/>
    <n v="68"/>
    <n v="0"/>
    <n v="958"/>
    <n v="0"/>
    <n v="594"/>
    <n v="0"/>
    <n v="0"/>
    <n v="0"/>
    <n v="437"/>
    <n v="0"/>
    <n v="0"/>
    <n v="0"/>
    <n v="1989"/>
    <n v="184648"/>
    <n v="0"/>
    <n v="123099"/>
    <n v="0"/>
    <n v="0"/>
    <n v="0"/>
    <n v="102582"/>
    <n v="0"/>
    <n v="0"/>
    <n v="0"/>
    <n v="410329"/>
    <n v="379824"/>
    <n v="0"/>
    <n v="253216"/>
    <n v="0"/>
    <n v="0"/>
    <n v="0"/>
    <n v="211014"/>
    <n v="0"/>
    <n v="0"/>
    <n v="0"/>
    <n v="844054"/>
    <n v="0"/>
    <n v="564472"/>
    <n v="0"/>
    <n v="376315"/>
    <n v="0"/>
    <n v="0"/>
    <n v="0"/>
    <n v="0"/>
    <n v="313596"/>
    <n v="0"/>
    <n v="0"/>
    <n v="0"/>
    <n v="0"/>
    <n v="0"/>
    <n v="0"/>
    <n v="0"/>
    <n v="1254383"/>
    <n v="0"/>
    <n v="0"/>
    <n v="0"/>
    <n v="0"/>
    <n v="0"/>
    <n v="0"/>
    <n v="0"/>
    <n v="0"/>
    <n v="0"/>
    <n v="0"/>
    <n v="0"/>
    <n v="0"/>
    <n v="0"/>
    <n v="0"/>
    <n v="0"/>
    <n v="0"/>
    <n v="0"/>
    <n v="1380917"/>
    <n v="0"/>
    <n v="0"/>
    <n v="0"/>
    <n v="0"/>
    <n v="0"/>
    <n v="0"/>
    <n v="218070"/>
    <n v="1564402"/>
    <n v="0"/>
    <n v="0"/>
    <n v="0"/>
    <n v="0"/>
    <n v="0"/>
    <n v="0"/>
    <n v="0"/>
    <n v="0"/>
    <n v="0"/>
    <n v="0"/>
    <n v="0"/>
    <n v="0"/>
    <n v="0"/>
  </r>
  <r>
    <n v="106190197"/>
    <s v="COMMUNITY HOSPITAL OF HUNTINGTON PARK"/>
    <n v="20174"/>
    <x v="0"/>
    <n v="43100"/>
    <s v="Open"/>
    <x v="3"/>
    <n v="11"/>
    <n v="923"/>
    <s v="Investor - Corp."/>
    <x v="0"/>
    <s v=""/>
    <s v="310-532-4200"/>
    <s v="2623 EAST SLAUSON AVENUE"/>
    <s v="HUNTINGTON PARK"/>
    <n v="90255"/>
    <s v="ARACELI LONERGAN"/>
    <n v="81"/>
    <n v="81"/>
    <n v="81"/>
    <n v="176"/>
    <n v="144"/>
    <n v="236"/>
    <n v="310"/>
    <n v="0"/>
    <n v="0"/>
    <n v="5"/>
    <n v="27"/>
    <n v="0"/>
    <n v="11"/>
    <n v="909"/>
    <n v="0"/>
    <n v="836"/>
    <n v="631"/>
    <n v="950"/>
    <n v="1310"/>
    <n v="0"/>
    <n v="0"/>
    <n v="15"/>
    <n v="93"/>
    <n v="0"/>
    <n v="29"/>
    <n v="3864"/>
    <n v="0"/>
    <n v="428"/>
    <n v="372"/>
    <n v="2848"/>
    <n v="5703"/>
    <n v="0"/>
    <n v="0"/>
    <n v="196"/>
    <n v="273"/>
    <n v="27"/>
    <n v="849"/>
    <n v="10696"/>
    <n v="13232956"/>
    <n v="9950244"/>
    <n v="12371875"/>
    <n v="19041820"/>
    <n v="0"/>
    <n v="0"/>
    <n v="330923"/>
    <n v="1217410"/>
    <n v="0"/>
    <n v="191416"/>
    <n v="56336644"/>
    <n v="2441974"/>
    <n v="2157735"/>
    <n v="10516300"/>
    <n v="18320993"/>
    <n v="0"/>
    <n v="0"/>
    <n v="884678"/>
    <n v="1294763"/>
    <n v="145280"/>
    <n v="1678848"/>
    <n v="37440571"/>
    <n v="1645896"/>
    <n v="13495441"/>
    <n v="10323160"/>
    <n v="20481251"/>
    <n v="33760130"/>
    <n v="-714415"/>
    <n v="0"/>
    <n v="0"/>
    <n v="995003"/>
    <n v="2163536"/>
    <n v="0"/>
    <n v="278289"/>
    <n v="0"/>
    <n v="0"/>
    <n v="0"/>
    <n v="255023"/>
    <n v="82683314"/>
    <n v="0"/>
    <n v="0"/>
    <n v="0"/>
    <n v="0"/>
    <n v="0"/>
    <n v="2179489"/>
    <n v="1784819"/>
    <n v="3121339"/>
    <n v="3494193"/>
    <n v="0"/>
    <n v="0"/>
    <n v="220598"/>
    <n v="348637"/>
    <n v="-24519"/>
    <n v="-30655"/>
    <n v="11093901"/>
    <n v="0"/>
    <n v="10972586"/>
    <n v="0"/>
    <n v="0"/>
    <n v="0"/>
    <n v="0"/>
    <n v="0"/>
    <n v="0"/>
    <n v="91747"/>
    <n v="2559886"/>
    <n v="0"/>
    <n v="0"/>
    <n v="0"/>
    <n v="0"/>
    <n v="0"/>
    <n v="0"/>
    <n v="0"/>
    <n v="0"/>
    <n v="0"/>
    <n v="0"/>
    <n v="0"/>
    <n v="0"/>
    <n v="0"/>
  </r>
  <r>
    <n v="106190475"/>
    <s v="COMMUNITY HOSPITAL OF LONG BEACH"/>
    <n v="20174"/>
    <x v="0"/>
    <n v="43100"/>
    <s v="Open"/>
    <x v="3"/>
    <n v="11"/>
    <n v="933"/>
    <s v="Non Profit Corp."/>
    <x v="0"/>
    <s v=""/>
    <s v="562-498-1000"/>
    <s v="1720 TERMINO AVENUE"/>
    <s v="LONG BEACH"/>
    <n v="90804"/>
    <s v="JOHN BISHOP"/>
    <n v="158"/>
    <n v="158"/>
    <n v="75"/>
    <n v="432"/>
    <n v="212"/>
    <n v="107"/>
    <n v="426"/>
    <n v="0"/>
    <n v="0"/>
    <n v="15"/>
    <n v="224"/>
    <n v="36"/>
    <n v="55"/>
    <n v="1507"/>
    <n v="0"/>
    <n v="2180"/>
    <n v="903"/>
    <n v="359"/>
    <n v="1850"/>
    <n v="0"/>
    <n v="0"/>
    <n v="35"/>
    <n v="678"/>
    <n v="122"/>
    <n v="130"/>
    <n v="6257"/>
    <n v="0"/>
    <n v="644"/>
    <n v="511"/>
    <n v="425"/>
    <n v="2885"/>
    <n v="0"/>
    <n v="0"/>
    <n v="136"/>
    <n v="1421"/>
    <n v="266"/>
    <n v="348"/>
    <n v="6636"/>
    <n v="23167101"/>
    <n v="12075774"/>
    <n v="3779929"/>
    <n v="15635147"/>
    <n v="0"/>
    <n v="0"/>
    <n v="329695"/>
    <n v="6812556"/>
    <n v="711426"/>
    <n v="1385623"/>
    <n v="63897251"/>
    <n v="2320991"/>
    <n v="2726687"/>
    <n v="1252873"/>
    <n v="7593403"/>
    <n v="0"/>
    <n v="0"/>
    <n v="355257"/>
    <n v="4707287"/>
    <n v="751994"/>
    <n v="1773818"/>
    <n v="21482310"/>
    <n v="1748418"/>
    <n v="22136262"/>
    <n v="12490054"/>
    <n v="1473190"/>
    <n v="19422751"/>
    <n v="0"/>
    <n v="0"/>
    <n v="0"/>
    <n v="443793"/>
    <n v="5951851"/>
    <n v="0"/>
    <n v="1496340"/>
    <n v="0"/>
    <n v="0"/>
    <n v="0"/>
    <n v="1744064"/>
    <n v="66906723"/>
    <n v="0"/>
    <n v="164626"/>
    <n v="0"/>
    <n v="0"/>
    <n v="164626"/>
    <n v="3186238"/>
    <n v="2220481"/>
    <n v="3559612"/>
    <n v="3827685"/>
    <n v="0"/>
    <n v="0"/>
    <n v="236602"/>
    <n v="5436216"/>
    <n v="39366"/>
    <n v="131264"/>
    <n v="18637464"/>
    <n v="103219"/>
    <n v="19877074"/>
    <n v="0"/>
    <n v="147510"/>
    <n v="0"/>
    <n v="0"/>
    <n v="0"/>
    <n v="0"/>
    <n v="88851"/>
    <n v="4806464"/>
    <n v="0"/>
    <n v="0"/>
    <n v="0"/>
    <n v="0"/>
    <n v="0"/>
    <n v="0"/>
    <n v="0"/>
    <n v="0"/>
    <n v="0"/>
    <n v="0"/>
    <n v="0"/>
    <n v="0"/>
    <n v="0"/>
  </r>
  <r>
    <n v="106361323"/>
    <s v="COMMUNITY HOSPITAL OF SAN BERNARDINO"/>
    <n v="20174"/>
    <x v="0"/>
    <n v="43100"/>
    <s v="Open"/>
    <x v="15"/>
    <n v="12"/>
    <n v="1209"/>
    <s v="Non Profit Corp."/>
    <x v="0"/>
    <s v=""/>
    <s v="909-887-6333"/>
    <s v="1805 MEDICAL CENTER DRIVE"/>
    <s v="SAN BERNARDINO"/>
    <n v="92411"/>
    <s v="JUNE COLLISON"/>
    <n v="347"/>
    <n v="345"/>
    <n v="306"/>
    <n v="247"/>
    <n v="229"/>
    <n v="1268"/>
    <n v="1049"/>
    <n v="0"/>
    <n v="0"/>
    <n v="19"/>
    <n v="116"/>
    <n v="15"/>
    <n v="29"/>
    <n v="2972"/>
    <n v="6"/>
    <n v="1269"/>
    <n v="1017"/>
    <n v="9841"/>
    <n v="5392"/>
    <n v="0"/>
    <n v="0"/>
    <n v="63"/>
    <n v="332"/>
    <n v="97"/>
    <n v="127"/>
    <n v="18138"/>
    <n v="8009"/>
    <n v="1315"/>
    <n v="1298"/>
    <n v="4431"/>
    <n v="10723"/>
    <n v="0"/>
    <n v="0"/>
    <n v="145"/>
    <n v="1158"/>
    <n v="343"/>
    <n v="1069"/>
    <n v="20482"/>
    <n v="14597961"/>
    <n v="11111848"/>
    <n v="93512528"/>
    <n v="53756656"/>
    <n v="0"/>
    <n v="0"/>
    <n v="840941"/>
    <n v="4517073"/>
    <n v="952758"/>
    <n v="974021"/>
    <n v="180263786"/>
    <n v="4069135"/>
    <n v="5450383"/>
    <n v="9903060"/>
    <n v="42236539"/>
    <n v="0"/>
    <n v="0"/>
    <n v="693972"/>
    <n v="6303702"/>
    <n v="1290088"/>
    <n v="2715570"/>
    <n v="72662449"/>
    <n v="1410805"/>
    <n v="14558875"/>
    <n v="12977129"/>
    <n v="63274433"/>
    <n v="48779097"/>
    <n v="-3996083"/>
    <n v="0"/>
    <n v="0"/>
    <n v="1096514"/>
    <n v="4871765"/>
    <n v="0"/>
    <n v="2242846"/>
    <n v="0"/>
    <n v="0"/>
    <n v="0"/>
    <n v="742703"/>
    <n v="145958084"/>
    <n v="11926"/>
    <n v="0"/>
    <n v="0"/>
    <n v="0"/>
    <n v="11926"/>
    <n v="4108221"/>
    <n v="3597028"/>
    <n v="44137238"/>
    <n v="47214098"/>
    <n v="0"/>
    <n v="0"/>
    <n v="438399"/>
    <n v="5949010"/>
    <n v="0"/>
    <n v="1536083"/>
    <n v="106980077"/>
    <n v="381574"/>
    <n v="79500032"/>
    <n v="2682714"/>
    <n v="14683"/>
    <n v="0"/>
    <n v="0"/>
    <n v="0"/>
    <n v="0"/>
    <n v="549841"/>
    <n v="39389744"/>
    <n v="0"/>
    <n v="0"/>
    <n v="0"/>
    <n v="0"/>
    <n v="0"/>
    <n v="0"/>
    <n v="0"/>
    <n v="0"/>
    <n v="0"/>
    <n v="0"/>
    <n v="0"/>
    <n v="0"/>
    <n v="0"/>
  </r>
  <r>
    <n v="106270744"/>
    <s v="COMMUNITY HOSPITAL OF THE MONTEREY PENINSULA"/>
    <n v="20174"/>
    <x v="0"/>
    <n v="43100"/>
    <s v="Open"/>
    <x v="24"/>
    <n v="8"/>
    <n v="707"/>
    <s v="Non Profit Corp."/>
    <x v="0"/>
    <s v=""/>
    <s v="831-624-5311"/>
    <s v="23625 W. R. HOLMAN HIGHWAY"/>
    <s v="MONTEREY"/>
    <n v="93940"/>
    <s v="STEVEN PACKER"/>
    <n v="258"/>
    <n v="220"/>
    <n v="220"/>
    <n v="1515"/>
    <n v="87"/>
    <n v="501"/>
    <n v="0"/>
    <n v="0"/>
    <n v="0"/>
    <n v="282"/>
    <n v="749"/>
    <n v="4"/>
    <n v="20"/>
    <n v="3158"/>
    <n v="0"/>
    <n v="8193"/>
    <n v="393"/>
    <n v="2517"/>
    <n v="0"/>
    <n v="0"/>
    <n v="0"/>
    <n v="1050"/>
    <n v="3293"/>
    <n v="24"/>
    <n v="101"/>
    <n v="15571"/>
    <n v="0"/>
    <n v="38920"/>
    <n v="2644"/>
    <n v="11994"/>
    <n v="0"/>
    <n v="0"/>
    <n v="0"/>
    <n v="4222"/>
    <n v="26016"/>
    <n v="911"/>
    <n v="1260"/>
    <n v="85967"/>
    <n v="158814705"/>
    <n v="9589984"/>
    <n v="42592686"/>
    <n v="0"/>
    <n v="0"/>
    <n v="0"/>
    <n v="18124769"/>
    <n v="54660275"/>
    <n v="849822"/>
    <n v="1854834"/>
    <n v="286487075"/>
    <n v="67218910"/>
    <n v="3964082"/>
    <n v="24275356"/>
    <n v="0"/>
    <n v="0"/>
    <n v="0"/>
    <n v="8326585"/>
    <n v="42563895"/>
    <n v="1039356"/>
    <n v="3691333"/>
    <n v="151079517"/>
    <n v="338618"/>
    <n v="188889400"/>
    <n v="10481052"/>
    <n v="58564463"/>
    <n v="0"/>
    <n v="0"/>
    <n v="0"/>
    <n v="0"/>
    <n v="22401514"/>
    <n v="13591342"/>
    <n v="0"/>
    <n v="3203176"/>
    <n v="0"/>
    <n v="0"/>
    <n v="0"/>
    <n v="4903290"/>
    <n v="302372855"/>
    <n v="841183"/>
    <n v="0"/>
    <n v="0"/>
    <n v="0"/>
    <n v="841183"/>
    <n v="37141168"/>
    <n v="3914197"/>
    <n v="8301547"/>
    <n v="0"/>
    <n v="0"/>
    <n v="0"/>
    <n v="3118215"/>
    <n v="79630010"/>
    <n v="0"/>
    <n v="3929783"/>
    <n v="136034920"/>
    <n v="8243175"/>
    <n v="128590040"/>
    <n v="0"/>
    <n v="666538"/>
    <n v="0"/>
    <n v="0"/>
    <n v="0"/>
    <n v="0"/>
    <n v="2733102"/>
    <n v="249695135"/>
    <n v="0"/>
    <n v="0"/>
    <n v="0"/>
    <n v="0"/>
    <n v="0"/>
    <n v="0"/>
    <n v="0"/>
    <n v="0"/>
    <n v="0"/>
    <n v="0"/>
    <n v="0"/>
    <n v="0"/>
    <n v="0"/>
  </r>
  <r>
    <n v="106560473"/>
    <s v="COMMUNITY MEMORIAL HOSPITAL OF SAN BUENAVENTURA"/>
    <n v="20174"/>
    <x v="0"/>
    <n v="43100"/>
    <s v="Open"/>
    <x v="8"/>
    <n v="10"/>
    <n v="809"/>
    <s v="Non Profit Corp."/>
    <x v="0"/>
    <s v=""/>
    <s v="805-652-5001"/>
    <s v="147 N. BRENT STREET"/>
    <s v="VENTURA"/>
    <n v="93003"/>
    <s v="GARY WILDE"/>
    <n v="242"/>
    <n v="242"/>
    <n v="121"/>
    <n v="663"/>
    <n v="567"/>
    <n v="146"/>
    <n v="582"/>
    <n v="0"/>
    <n v="0"/>
    <n v="54"/>
    <n v="976"/>
    <n v="5"/>
    <n v="4"/>
    <n v="2997"/>
    <n v="0"/>
    <n v="3309"/>
    <n v="2224"/>
    <n v="743"/>
    <n v="1236"/>
    <n v="0"/>
    <n v="0"/>
    <n v="150"/>
    <n v="3353"/>
    <n v="23"/>
    <n v="53"/>
    <n v="11091"/>
    <n v="0"/>
    <n v="20004"/>
    <n v="5945"/>
    <n v="6185"/>
    <n v="29374"/>
    <n v="0"/>
    <n v="0"/>
    <n v="6460"/>
    <n v="31293"/>
    <n v="1065"/>
    <n v="784"/>
    <n v="101110"/>
    <n v="47355612"/>
    <n v="39215239"/>
    <n v="7207685"/>
    <n v="17321525"/>
    <n v="0"/>
    <n v="0"/>
    <n v="2895406"/>
    <n v="52869809"/>
    <n v="568262"/>
    <n v="894269"/>
    <n v="168327807"/>
    <n v="41409709"/>
    <n v="26624833"/>
    <n v="4149856"/>
    <n v="34319792"/>
    <n v="0"/>
    <n v="0"/>
    <n v="5464284"/>
    <n v="65934762"/>
    <n v="1233834"/>
    <n v="787225"/>
    <n v="179924295"/>
    <n v="559937"/>
    <n v="67495364"/>
    <n v="49853530"/>
    <n v="-16878036"/>
    <n v="47845049"/>
    <n v="0"/>
    <n v="0"/>
    <n v="0"/>
    <n v="6911687"/>
    <n v="73717669"/>
    <n v="0"/>
    <n v="1802096"/>
    <n v="0"/>
    <n v="0"/>
    <n v="0"/>
    <n v="1684521"/>
    <n v="232991817"/>
    <n v="0"/>
    <n v="1093206"/>
    <n v="0"/>
    <n v="0"/>
    <n v="1093206"/>
    <n v="21138372"/>
    <n v="15887706"/>
    <n v="28212454"/>
    <n v="4810338"/>
    <n v="0"/>
    <n v="0"/>
    <n v="1408800"/>
    <n v="44587589"/>
    <n v="0"/>
    <n v="308232"/>
    <n v="116353491"/>
    <n v="2121967"/>
    <n v="107017515"/>
    <n v="0"/>
    <n v="4761286"/>
    <n v="0"/>
    <n v="0"/>
    <n v="0"/>
    <n v="0"/>
    <n v="14971383"/>
    <n v="504432837"/>
    <n v="0"/>
    <n v="0"/>
    <n v="0"/>
    <n v="0"/>
    <n v="0"/>
    <n v="0"/>
    <n v="0"/>
    <n v="0"/>
    <n v="0"/>
    <n v="0"/>
    <n v="0"/>
    <n v="0"/>
    <n v="0"/>
  </r>
  <r>
    <n v="106100717"/>
    <s v="COMMUNITY REGIONAL MEDICAL CENTER - FRESNO"/>
    <n v="20174"/>
    <x v="0"/>
    <n v="43100"/>
    <s v="Open"/>
    <x v="7"/>
    <n v="9"/>
    <n v="605"/>
    <s v="Non Profit Corp."/>
    <x v="0"/>
    <s v="Teaching"/>
    <s v="559-459-6000"/>
    <s v="2823 FRESNO STREET"/>
    <s v="FRESNO"/>
    <n v="93721"/>
    <s v="TIM A JOSLIN"/>
    <n v="909"/>
    <n v="909"/>
    <n v="741"/>
    <n v="2420"/>
    <n v="627"/>
    <n v="1875"/>
    <n v="3463"/>
    <n v="0"/>
    <n v="0"/>
    <n v="227"/>
    <n v="1370"/>
    <n v="272"/>
    <n v="0"/>
    <n v="10254"/>
    <n v="72"/>
    <n v="17665"/>
    <n v="4173"/>
    <n v="18416"/>
    <n v="17393"/>
    <n v="0"/>
    <n v="0"/>
    <n v="1389"/>
    <n v="8385"/>
    <n v="703"/>
    <n v="0"/>
    <n v="68124"/>
    <n v="9399"/>
    <n v="17659"/>
    <n v="7516"/>
    <n v="14966"/>
    <n v="56883"/>
    <n v="0"/>
    <n v="0"/>
    <n v="2241"/>
    <n v="11435"/>
    <n v="6680"/>
    <n v="0"/>
    <n v="117380"/>
    <n v="241692014"/>
    <n v="58891970"/>
    <n v="156935821"/>
    <n v="223595060"/>
    <n v="0"/>
    <n v="0"/>
    <n v="24721082"/>
    <n v="138444810"/>
    <n v="9593301"/>
    <n v="0"/>
    <n v="853874058"/>
    <n v="99524037"/>
    <n v="24156209"/>
    <n v="19050115"/>
    <n v="106133418"/>
    <n v="0"/>
    <n v="0"/>
    <n v="4560132"/>
    <n v="76240443"/>
    <n v="9376165"/>
    <n v="0"/>
    <n v="339040519"/>
    <n v="27910594"/>
    <n v="254195734"/>
    <n v="68142015"/>
    <n v="160340446"/>
    <n v="282999949"/>
    <n v="-13153498"/>
    <n v="0"/>
    <n v="0"/>
    <n v="7865905"/>
    <n v="131322146"/>
    <n v="0"/>
    <n v="3420831"/>
    <n v="0"/>
    <n v="0"/>
    <n v="0"/>
    <n v="0"/>
    <n v="923044122"/>
    <n v="0"/>
    <n v="0"/>
    <n v="0"/>
    <n v="140314"/>
    <n v="140314"/>
    <n v="85815594"/>
    <n v="14612948"/>
    <n v="28798988"/>
    <n v="46728529"/>
    <n v="0"/>
    <n v="0"/>
    <n v="20059458"/>
    <n v="73562532"/>
    <n v="432720"/>
    <n v="0"/>
    <n v="270010769"/>
    <n v="7348023"/>
    <n v="264964357"/>
    <n v="29804815"/>
    <n v="5398007"/>
    <n v="0"/>
    <n v="0"/>
    <n v="0"/>
    <n v="0"/>
    <n v="47199809"/>
    <n v="430401441"/>
    <n v="0"/>
    <n v="0"/>
    <n v="0"/>
    <n v="0"/>
    <n v="0"/>
    <n v="0"/>
    <n v="0"/>
    <n v="0"/>
    <n v="0"/>
    <n v="0"/>
    <n v="0"/>
    <n v="0"/>
    <n v="0"/>
  </r>
  <r>
    <n v="106070924"/>
    <s v="CONTRA COSTA REGIONAL MEDICAL CENTER"/>
    <n v="20174"/>
    <x v="0"/>
    <n v="43100"/>
    <s v="Open"/>
    <x v="25"/>
    <n v="5"/>
    <n v="411"/>
    <s v="City/County"/>
    <x v="0"/>
    <s v=""/>
    <s v="925-370-5000"/>
    <s v="2500 ALHAMBRA AVENUE"/>
    <s v="MARTINEZ"/>
    <n v="94553"/>
    <s v="PATRICK GODLEY"/>
    <n v="146"/>
    <n v="146"/>
    <n v="116"/>
    <n v="408"/>
    <n v="2"/>
    <n v="545"/>
    <n v="731"/>
    <n v="31"/>
    <n v="0"/>
    <n v="117"/>
    <n v="44"/>
    <n v="0"/>
    <n v="2"/>
    <n v="1880"/>
    <n v="0"/>
    <n v="3075"/>
    <n v="2"/>
    <n v="3002"/>
    <n v="3177"/>
    <n v="269"/>
    <n v="0"/>
    <n v="776"/>
    <n v="277"/>
    <n v="0"/>
    <n v="6"/>
    <n v="10584"/>
    <n v="0"/>
    <n v="19396"/>
    <n v="989"/>
    <n v="22955"/>
    <n v="70207"/>
    <n v="2093"/>
    <n v="0"/>
    <n v="2941"/>
    <n v="7254"/>
    <n v="0"/>
    <n v="45"/>
    <n v="125880"/>
    <n v="26792243"/>
    <n v="28381"/>
    <n v="22976229"/>
    <n v="30701750"/>
    <n v="1449284"/>
    <n v="0"/>
    <n v="5376130"/>
    <n v="1814064"/>
    <n v="0"/>
    <n v="141325"/>
    <n v="89279406"/>
    <n v="18801064"/>
    <n v="773483"/>
    <n v="16171012"/>
    <n v="52928338"/>
    <n v="3369465"/>
    <n v="0"/>
    <n v="3768218"/>
    <n v="8917859"/>
    <n v="0"/>
    <n v="117520"/>
    <n v="104846959"/>
    <n v="20242"/>
    <n v="32140114"/>
    <n v="389822"/>
    <n v="4575431"/>
    <n v="25057553"/>
    <n v="0"/>
    <n v="3504067"/>
    <n v="0"/>
    <n v="5509447"/>
    <n v="9350482"/>
    <n v="0"/>
    <n v="0"/>
    <n v="0"/>
    <n v="0"/>
    <n v="0"/>
    <n v="0"/>
    <n v="80547158"/>
    <n v="0"/>
    <n v="0"/>
    <n v="0"/>
    <n v="0"/>
    <n v="0"/>
    <n v="13453193"/>
    <n v="412042"/>
    <n v="34571810"/>
    <n v="58572535"/>
    <n v="1314682"/>
    <n v="0"/>
    <n v="3634901"/>
    <n v="1381441"/>
    <n v="0"/>
    <n v="238603"/>
    <n v="113579207"/>
    <n v="19429683"/>
    <n v="150071821"/>
    <n v="27570630"/>
    <n v="8170542"/>
    <n v="0"/>
    <n v="0"/>
    <n v="0"/>
    <n v="0"/>
    <n v="1597015"/>
    <n v="145119291"/>
    <n v="0"/>
    <n v="0"/>
    <n v="0"/>
    <n v="0"/>
    <n v="0"/>
    <n v="0"/>
    <n v="0"/>
    <n v="0"/>
    <n v="0"/>
    <n v="0"/>
    <n v="0"/>
    <n v="0"/>
    <n v="0"/>
  </r>
  <r>
    <n v="106331152"/>
    <s v="CORONA REGIONAL MEDICAL CENTER - MAIN"/>
    <n v="20174"/>
    <x v="0"/>
    <n v="43100"/>
    <s v="Open"/>
    <x v="26"/>
    <n v="12"/>
    <n v="1111"/>
    <s v="Non Profit Corp."/>
    <x v="0"/>
    <s v=""/>
    <s v="951-737-4343"/>
    <s v="800 SOUTH MAIN STREET"/>
    <s v="CORONA"/>
    <n v="92882"/>
    <s v="MARK UFFER"/>
    <n v="238"/>
    <n v="238"/>
    <n v="141"/>
    <n v="636"/>
    <n v="458"/>
    <n v="335"/>
    <n v="594"/>
    <n v="0"/>
    <n v="0"/>
    <n v="31"/>
    <n v="246"/>
    <n v="10"/>
    <n v="53"/>
    <n v="2363"/>
    <n v="0"/>
    <n v="2078"/>
    <n v="2555"/>
    <n v="2442"/>
    <n v="4083"/>
    <n v="0"/>
    <n v="0"/>
    <n v="128"/>
    <n v="1398"/>
    <n v="23"/>
    <n v="228"/>
    <n v="12935"/>
    <n v="0"/>
    <n v="14681"/>
    <n v="5220"/>
    <n v="1170"/>
    <n v="4824"/>
    <n v="0"/>
    <n v="0"/>
    <n v="577"/>
    <n v="3970"/>
    <n v="190"/>
    <n v="1150"/>
    <n v="31782"/>
    <n v="27249389"/>
    <n v="26687178"/>
    <n v="19012735"/>
    <n v="35885705"/>
    <n v="0"/>
    <n v="0"/>
    <n v="2247132"/>
    <n v="14473351"/>
    <n v="259378"/>
    <n v="2203870"/>
    <n v="128018738"/>
    <n v="16599055"/>
    <n v="18637993"/>
    <n v="3990111"/>
    <n v="27457983"/>
    <n v="0"/>
    <n v="0"/>
    <n v="1964260"/>
    <n v="21953895"/>
    <n v="420647"/>
    <n v="4632094"/>
    <n v="95656038"/>
    <n v="1738571"/>
    <n v="34807039"/>
    <n v="38731288"/>
    <n v="11593902"/>
    <n v="54413589"/>
    <n v="0"/>
    <n v="0"/>
    <n v="0"/>
    <n v="3062768"/>
    <n v="28173893"/>
    <n v="0"/>
    <n v="680025"/>
    <n v="0"/>
    <n v="0"/>
    <n v="0"/>
    <n v="3797759"/>
    <n v="176998834"/>
    <n v="0"/>
    <n v="0"/>
    <n v="0"/>
    <n v="0"/>
    <n v="0"/>
    <n v="9041405"/>
    <n v="6593883"/>
    <n v="11408944"/>
    <n v="8930099"/>
    <n v="0"/>
    <n v="0"/>
    <n v="1148624"/>
    <n v="8253353"/>
    <n v="0"/>
    <n v="1299634"/>
    <n v="46675942"/>
    <n v="126951"/>
    <n v="48167705"/>
    <n v="0"/>
    <n v="94528"/>
    <n v="0"/>
    <n v="0"/>
    <n v="0"/>
    <n v="0"/>
    <n v="3664881"/>
    <n v="95259870"/>
    <n v="0"/>
    <n v="43"/>
    <n v="169"/>
    <n v="327"/>
    <n v="1850083"/>
    <n v="1338094"/>
    <n v="2450767"/>
    <n v="0"/>
    <n v="0"/>
    <n v="737410"/>
    <n v="5457390"/>
    <n v="7442975"/>
    <n v="0"/>
  </r>
  <r>
    <n v="106154160"/>
    <s v="CRESTWOOD BAKERSFIELD - PHF"/>
    <n v="20174"/>
    <x v="0"/>
    <n v="43100"/>
    <s v="Open"/>
    <x v="0"/>
    <n v="9"/>
    <n v="617"/>
    <s v="Investor - Corp."/>
    <x v="2"/>
    <s v=""/>
    <s v="209-478-5291"/>
    <s v="6700 EUCALYPTUS DRIVE, SUITE C"/>
    <s v="BAKERSFIELD"/>
    <n v="93306"/>
    <s v="LORI BLACKBURN"/>
    <n v="16"/>
    <n v="16"/>
    <n v="16"/>
    <n v="0"/>
    <n v="0"/>
    <n v="0"/>
    <n v="0"/>
    <n v="123"/>
    <n v="0"/>
    <n v="0"/>
    <n v="0"/>
    <n v="0"/>
    <n v="0"/>
    <n v="123"/>
    <n v="0"/>
    <n v="0"/>
    <n v="0"/>
    <n v="0"/>
    <n v="0"/>
    <n v="1108"/>
    <n v="0"/>
    <n v="0"/>
    <n v="0"/>
    <n v="0"/>
    <n v="0"/>
    <n v="1108"/>
    <n v="0"/>
    <n v="0"/>
    <n v="0"/>
    <n v="0"/>
    <n v="0"/>
    <n v="0"/>
    <n v="0"/>
    <n v="0"/>
    <n v="0"/>
    <n v="0"/>
    <n v="0"/>
    <n v="0"/>
    <n v="0"/>
    <n v="0"/>
    <n v="0"/>
    <n v="0"/>
    <n v="993416"/>
    <n v="0"/>
    <n v="0"/>
    <n v="0"/>
    <n v="0"/>
    <n v="0"/>
    <n v="993416"/>
    <n v="0"/>
    <n v="0"/>
    <n v="0"/>
    <n v="0"/>
    <n v="0"/>
    <n v="0"/>
    <n v="0"/>
    <n v="0"/>
    <n v="0"/>
    <n v="0"/>
    <n v="0"/>
    <n v="0"/>
    <n v="0"/>
    <n v="0"/>
    <n v="0"/>
    <n v="0"/>
    <n v="0"/>
    <n v="0"/>
    <n v="0"/>
    <n v="0"/>
    <n v="0"/>
    <n v="0"/>
    <n v="0"/>
    <n v="0"/>
    <n v="0"/>
    <n v="0"/>
    <n v="0"/>
    <n v="0"/>
    <n v="0"/>
    <n v="0"/>
    <n v="0"/>
    <n v="0"/>
    <n v="0"/>
    <n v="0"/>
    <n v="0"/>
    <n v="0"/>
    <n v="0"/>
    <n v="993416"/>
    <n v="0"/>
    <n v="0"/>
    <n v="0"/>
    <n v="0"/>
    <n v="0"/>
    <n v="993416"/>
    <n v="6108"/>
    <n v="890224"/>
    <n v="114150"/>
    <n v="0"/>
    <n v="0"/>
    <n v="0"/>
    <n v="0"/>
    <n v="0"/>
    <n v="27449"/>
    <n v="115876"/>
    <n v="0"/>
    <n v="0"/>
    <n v="0"/>
    <n v="0"/>
    <n v="0"/>
    <n v="0"/>
    <n v="0"/>
    <n v="0"/>
    <n v="0"/>
    <n v="0"/>
    <n v="0"/>
    <n v="0"/>
    <n v="0"/>
  </r>
  <r>
    <n v="106344170"/>
    <s v="CRESTWOOD CARMICHAEL - PHF"/>
    <n v="20174"/>
    <x v="0"/>
    <n v="43100"/>
    <s v="Open"/>
    <x v="27"/>
    <n v="2"/>
    <n v="311"/>
    <s v="Investor - Corp."/>
    <x v="2"/>
    <s v=""/>
    <s v="209-478-5291"/>
    <s v="4741 ENGLE ROAD"/>
    <s v="CARMICHAEL"/>
    <n v="95608"/>
    <s v="LORI BLACKBURN"/>
    <n v="16"/>
    <n v="16"/>
    <n v="16"/>
    <n v="0"/>
    <n v="0"/>
    <n v="0"/>
    <n v="0"/>
    <n v="164"/>
    <n v="0"/>
    <n v="0"/>
    <n v="0"/>
    <n v="0"/>
    <n v="0"/>
    <n v="164"/>
    <n v="0"/>
    <n v="0"/>
    <n v="0"/>
    <n v="0"/>
    <n v="0"/>
    <n v="1466"/>
    <n v="0"/>
    <n v="0"/>
    <n v="0"/>
    <n v="0"/>
    <n v="0"/>
    <n v="1466"/>
    <n v="0"/>
    <n v="0"/>
    <n v="0"/>
    <n v="0"/>
    <n v="0"/>
    <n v="0"/>
    <n v="0"/>
    <n v="0"/>
    <n v="0"/>
    <n v="0"/>
    <n v="0"/>
    <n v="0"/>
    <n v="0"/>
    <n v="0"/>
    <n v="0"/>
    <n v="0"/>
    <n v="1189116"/>
    <n v="0"/>
    <n v="0"/>
    <n v="0"/>
    <n v="0"/>
    <n v="0"/>
    <n v="1189116"/>
    <n v="0"/>
    <n v="0"/>
    <n v="0"/>
    <n v="0"/>
    <n v="0"/>
    <n v="0"/>
    <n v="0"/>
    <n v="0"/>
    <n v="0"/>
    <n v="0"/>
    <n v="0"/>
    <n v="0"/>
    <n v="0"/>
    <n v="0"/>
    <n v="0"/>
    <n v="0"/>
    <n v="0"/>
    <n v="0"/>
    <n v="0"/>
    <n v="0"/>
    <n v="0"/>
    <n v="0"/>
    <n v="0"/>
    <n v="0"/>
    <n v="0"/>
    <n v="0"/>
    <n v="0"/>
    <n v="0"/>
    <n v="0"/>
    <n v="0"/>
    <n v="0"/>
    <n v="0"/>
    <n v="0"/>
    <n v="0"/>
    <n v="0"/>
    <n v="0"/>
    <n v="0"/>
    <n v="1189116"/>
    <n v="0"/>
    <n v="0"/>
    <n v="0"/>
    <n v="0"/>
    <n v="0"/>
    <n v="1189116"/>
    <n v="4866"/>
    <n v="983622"/>
    <n v="158464"/>
    <n v="0"/>
    <n v="0"/>
    <n v="0"/>
    <n v="0"/>
    <n v="0"/>
    <n v="9311"/>
    <n v="203397"/>
    <n v="0"/>
    <n v="0"/>
    <n v="0"/>
    <n v="0"/>
    <n v="0"/>
    <n v="0"/>
    <n v="0"/>
    <n v="0"/>
    <n v="0"/>
    <n v="0"/>
    <n v="0"/>
    <n v="0"/>
    <n v="0"/>
  </r>
  <r>
    <n v="106344188"/>
    <s v="CRESTWOOD SACRAMENTO - PHF"/>
    <n v="20174"/>
    <x v="0"/>
    <n v="43100"/>
    <s v="Open"/>
    <x v="27"/>
    <n v="2"/>
    <n v="311"/>
    <s v="Investor - Corp."/>
    <x v="2"/>
    <s v=""/>
    <s v="209-478-5291"/>
    <s v="2600 STOCKTON BOULEVARD, SUITE B"/>
    <s v="SACRAMENTO"/>
    <n v="95817"/>
    <s v="LORI BLACKBURN"/>
    <n v="16"/>
    <n v="16"/>
    <n v="16"/>
    <n v="0"/>
    <n v="0"/>
    <n v="0"/>
    <n v="0"/>
    <n v="116"/>
    <n v="0"/>
    <n v="0"/>
    <n v="0"/>
    <n v="0"/>
    <n v="0"/>
    <n v="116"/>
    <n v="0"/>
    <n v="0"/>
    <n v="0"/>
    <n v="0"/>
    <n v="0"/>
    <n v="1467"/>
    <n v="0"/>
    <n v="0"/>
    <n v="0"/>
    <n v="0"/>
    <n v="0"/>
    <n v="1467"/>
    <n v="0"/>
    <n v="0"/>
    <n v="0"/>
    <n v="0"/>
    <n v="0"/>
    <n v="0"/>
    <n v="0"/>
    <n v="0"/>
    <n v="0"/>
    <n v="0"/>
    <n v="0"/>
    <n v="0"/>
    <n v="0"/>
    <n v="0"/>
    <n v="0"/>
    <n v="0"/>
    <n v="1199434"/>
    <n v="0"/>
    <n v="0"/>
    <n v="0"/>
    <n v="0"/>
    <n v="0"/>
    <n v="1199434"/>
    <n v="0"/>
    <n v="0"/>
    <n v="0"/>
    <n v="0"/>
    <n v="0"/>
    <n v="0"/>
    <n v="0"/>
    <n v="0"/>
    <n v="0"/>
    <n v="0"/>
    <n v="0"/>
    <n v="0"/>
    <n v="0"/>
    <n v="0"/>
    <n v="0"/>
    <n v="0"/>
    <n v="0"/>
    <n v="0"/>
    <n v="0"/>
    <n v="0"/>
    <n v="0"/>
    <n v="0"/>
    <n v="0"/>
    <n v="0"/>
    <n v="0"/>
    <n v="0"/>
    <n v="0"/>
    <n v="0"/>
    <n v="0"/>
    <n v="0"/>
    <n v="0"/>
    <n v="0"/>
    <n v="0"/>
    <n v="0"/>
    <n v="0"/>
    <n v="0"/>
    <n v="0"/>
    <n v="1199434"/>
    <n v="0"/>
    <n v="0"/>
    <n v="0"/>
    <n v="0"/>
    <n v="0"/>
    <n v="1199434"/>
    <n v="4088"/>
    <n v="967489"/>
    <n v="145700"/>
    <n v="0"/>
    <n v="0"/>
    <n v="0"/>
    <n v="0"/>
    <n v="0"/>
    <n v="8371"/>
    <n v="144789"/>
    <n v="0"/>
    <n v="0"/>
    <n v="0"/>
    <n v="0"/>
    <n v="0"/>
    <n v="0"/>
    <n v="0"/>
    <n v="0"/>
    <n v="0"/>
    <n v="0"/>
    <n v="0"/>
    <n v="0"/>
    <n v="0"/>
  </r>
  <r>
    <n v="106434220"/>
    <s v="CRESTWOOD SAN JOSE - PHF"/>
    <n v="20174"/>
    <x v="0"/>
    <n v="43100"/>
    <s v="Open"/>
    <x v="22"/>
    <n v="7"/>
    <n v="431"/>
    <s v="Investor - Corp."/>
    <x v="2"/>
    <s v=""/>
    <s v="209-478-5291"/>
    <s v="1425 FRUITDALE AVENUE"/>
    <s v="SAN JOSE"/>
    <n v="95128"/>
    <s v="LORI BLACKBURN"/>
    <n v="16"/>
    <n v="16"/>
    <n v="16"/>
    <n v="0"/>
    <n v="0"/>
    <n v="0"/>
    <n v="0"/>
    <n v="34"/>
    <n v="0"/>
    <n v="0"/>
    <n v="0"/>
    <n v="0"/>
    <n v="0"/>
    <n v="34"/>
    <n v="0"/>
    <n v="0"/>
    <n v="0"/>
    <n v="0"/>
    <n v="0"/>
    <n v="642"/>
    <n v="0"/>
    <n v="0"/>
    <n v="0"/>
    <n v="0"/>
    <n v="0"/>
    <n v="642"/>
    <n v="0"/>
    <n v="0"/>
    <n v="0"/>
    <n v="0"/>
    <n v="0"/>
    <n v="0"/>
    <n v="0"/>
    <n v="0"/>
    <n v="0"/>
    <n v="0"/>
    <n v="0"/>
    <n v="0"/>
    <n v="0"/>
    <n v="0"/>
    <n v="0"/>
    <n v="0"/>
    <n v="616320"/>
    <n v="0"/>
    <n v="0"/>
    <n v="0"/>
    <n v="0"/>
    <n v="0"/>
    <n v="616320"/>
    <n v="0"/>
    <n v="0"/>
    <n v="0"/>
    <n v="0"/>
    <n v="0"/>
    <n v="0"/>
    <n v="0"/>
    <n v="0"/>
    <n v="0"/>
    <n v="0"/>
    <n v="0"/>
    <n v="0"/>
    <n v="0"/>
    <n v="0"/>
    <n v="0"/>
    <n v="0"/>
    <n v="0"/>
    <n v="0"/>
    <n v="0"/>
    <n v="0"/>
    <n v="0"/>
    <n v="0"/>
    <n v="0"/>
    <n v="0"/>
    <n v="0"/>
    <n v="0"/>
    <n v="0"/>
    <n v="0"/>
    <n v="0"/>
    <n v="0"/>
    <n v="0"/>
    <n v="0"/>
    <n v="0"/>
    <n v="0"/>
    <n v="0"/>
    <n v="0"/>
    <n v="0"/>
    <n v="616320"/>
    <n v="0"/>
    <n v="0"/>
    <n v="0"/>
    <n v="0"/>
    <n v="0"/>
    <n v="616320"/>
    <n v="796800"/>
    <n v="1077013"/>
    <n v="155775"/>
    <n v="0"/>
    <n v="0"/>
    <n v="0"/>
    <n v="0"/>
    <n v="0"/>
    <n v="12005"/>
    <n v="591178"/>
    <n v="0"/>
    <n v="0"/>
    <n v="0"/>
    <n v="0"/>
    <n v="0"/>
    <n v="0"/>
    <n v="0"/>
    <n v="0"/>
    <n v="0"/>
    <n v="0"/>
    <n v="0"/>
    <n v="0"/>
    <n v="0"/>
  </r>
  <r>
    <n v="106484062"/>
    <s v="CRESTWOOD SOLANO - PHF"/>
    <n v="20174"/>
    <x v="0"/>
    <n v="43100"/>
    <s v="Open"/>
    <x v="11"/>
    <n v="3"/>
    <n v="408"/>
    <s v="Investor - Corp."/>
    <x v="2"/>
    <s v=""/>
    <s v="209-478-5291"/>
    <s v="2201 TUOLUMNE STREET"/>
    <s v="VALLEJO"/>
    <n v="94589"/>
    <s v="LORI BLACKBURN"/>
    <n v="16"/>
    <n v="16"/>
    <n v="16"/>
    <n v="0"/>
    <n v="0"/>
    <n v="0"/>
    <n v="0"/>
    <n v="126"/>
    <n v="0"/>
    <n v="0"/>
    <n v="0"/>
    <n v="0"/>
    <n v="0"/>
    <n v="126"/>
    <n v="0"/>
    <n v="0"/>
    <n v="0"/>
    <n v="0"/>
    <n v="0"/>
    <n v="1153"/>
    <n v="0"/>
    <n v="0"/>
    <n v="0"/>
    <n v="0"/>
    <n v="0"/>
    <n v="1153"/>
    <n v="0"/>
    <n v="0"/>
    <n v="0"/>
    <n v="0"/>
    <n v="0"/>
    <n v="0"/>
    <n v="0"/>
    <n v="0"/>
    <n v="0"/>
    <n v="0"/>
    <n v="0"/>
    <n v="0"/>
    <n v="0"/>
    <n v="0"/>
    <n v="0"/>
    <n v="0"/>
    <n v="993395"/>
    <n v="0"/>
    <n v="0"/>
    <n v="0"/>
    <n v="0"/>
    <n v="0"/>
    <n v="993395"/>
    <n v="0"/>
    <n v="0"/>
    <n v="0"/>
    <n v="0"/>
    <n v="0"/>
    <n v="0"/>
    <n v="0"/>
    <n v="0"/>
    <n v="0"/>
    <n v="0"/>
    <n v="0"/>
    <n v="0"/>
    <n v="0"/>
    <n v="0"/>
    <n v="0"/>
    <n v="0"/>
    <n v="0"/>
    <n v="0"/>
    <n v="0"/>
    <n v="0"/>
    <n v="0"/>
    <n v="0"/>
    <n v="0"/>
    <n v="0"/>
    <n v="0"/>
    <n v="0"/>
    <n v="0"/>
    <n v="0"/>
    <n v="0"/>
    <n v="0"/>
    <n v="0"/>
    <n v="0"/>
    <n v="0"/>
    <n v="0"/>
    <n v="0"/>
    <n v="0"/>
    <n v="0"/>
    <n v="993395"/>
    <n v="0"/>
    <n v="0"/>
    <n v="0"/>
    <n v="0"/>
    <n v="0"/>
    <n v="993395"/>
    <n v="279718"/>
    <n v="1148039"/>
    <n v="188500"/>
    <n v="0"/>
    <n v="0"/>
    <n v="0"/>
    <n v="0"/>
    <n v="0"/>
    <n v="32110"/>
    <n v="169452"/>
    <n v="0"/>
    <n v="0"/>
    <n v="0"/>
    <n v="0"/>
    <n v="0"/>
    <n v="0"/>
    <n v="0"/>
    <n v="0"/>
    <n v="0"/>
    <n v="0"/>
    <n v="0"/>
    <n v="0"/>
    <n v="0"/>
  </r>
  <r>
    <n v="106390846"/>
    <s v="DAMERON HOSPITAL ASSOCIATION"/>
    <n v="20174"/>
    <x v="0"/>
    <n v="43100"/>
    <s v="Open"/>
    <x v="6"/>
    <n v="6"/>
    <n v="507"/>
    <s v="Non Profit Corp."/>
    <x v="0"/>
    <s v=""/>
    <s v="209-944-5550"/>
    <s v="525 WEST ACACIA STREET"/>
    <s v="STOCKTON"/>
    <n v="95203"/>
    <s v="LORRAINE AUERBACH"/>
    <n v="202"/>
    <n v="202"/>
    <n v="38"/>
    <n v="285"/>
    <n v="162"/>
    <n v="61"/>
    <n v="201"/>
    <n v="0"/>
    <n v="0"/>
    <n v="11"/>
    <n v="132"/>
    <n v="0"/>
    <n v="10"/>
    <n v="862"/>
    <n v="0"/>
    <n v="1143"/>
    <n v="662"/>
    <n v="234"/>
    <n v="962"/>
    <n v="0"/>
    <n v="0"/>
    <n v="40"/>
    <n v="357"/>
    <n v="0"/>
    <n v="48"/>
    <n v="3446"/>
    <n v="0"/>
    <n v="2630"/>
    <n v="1050"/>
    <n v="1012"/>
    <n v="5948"/>
    <n v="0"/>
    <n v="0"/>
    <n v="1266"/>
    <n v="1472"/>
    <n v="0"/>
    <n v="1279"/>
    <n v="14657"/>
    <n v="40882892"/>
    <n v="22185169"/>
    <n v="8854763"/>
    <n v="24864517"/>
    <n v="0"/>
    <n v="0"/>
    <n v="1780097"/>
    <n v="15903720"/>
    <n v="0"/>
    <n v="2273876"/>
    <n v="116745034"/>
    <n v="26237411"/>
    <n v="14890547"/>
    <n v="7379480"/>
    <n v="40592285"/>
    <n v="0"/>
    <n v="0"/>
    <n v="6214125"/>
    <n v="14239046"/>
    <n v="0"/>
    <n v="6664844"/>
    <n v="116217738"/>
    <n v="1478399"/>
    <n v="58884642"/>
    <n v="32552479"/>
    <n v="14344577"/>
    <n v="58099457"/>
    <n v="0"/>
    <n v="0"/>
    <n v="0"/>
    <n v="6709551"/>
    <n v="22812045"/>
    <n v="0"/>
    <n v="0"/>
    <n v="0"/>
    <n v="0"/>
    <n v="0"/>
    <n v="5560177"/>
    <n v="200441327"/>
    <n v="4045394"/>
    <n v="0"/>
    <n v="0"/>
    <n v="0"/>
    <n v="4045394"/>
    <n v="8235661"/>
    <n v="8568631"/>
    <n v="1889666"/>
    <n v="7357345"/>
    <n v="0"/>
    <n v="0"/>
    <n v="1284671"/>
    <n v="5852322"/>
    <n v="0"/>
    <n v="3378543"/>
    <n v="36566839"/>
    <n v="770119"/>
    <n v="32465173"/>
    <n v="760031"/>
    <n v="1324481"/>
    <n v="0"/>
    <n v="0"/>
    <n v="4167141"/>
    <n v="0"/>
    <n v="1935985"/>
    <n v="62348123"/>
    <n v="0"/>
    <n v="0"/>
    <n v="0"/>
    <n v="0"/>
    <n v="0"/>
    <n v="0"/>
    <n v="0"/>
    <n v="0"/>
    <n v="0"/>
    <n v="0"/>
    <n v="0"/>
    <n v="0"/>
    <n v="0"/>
  </r>
  <r>
    <n v="106190232"/>
    <s v="DEL AMO HOSPITAL"/>
    <n v="20174"/>
    <x v="0"/>
    <n v="43100"/>
    <s v="Open"/>
    <x v="3"/>
    <n v="11"/>
    <n v="931"/>
    <s v="Investor - Corp."/>
    <x v="0"/>
    <s v=""/>
    <s v="310-530-1151"/>
    <s v="23700 CAMINO DEL SOL"/>
    <s v="TORRANCE"/>
    <n v="90505"/>
    <s v="LISA MONTES"/>
    <n v="166"/>
    <n v="166"/>
    <n v="166"/>
    <n v="285"/>
    <n v="38"/>
    <n v="626"/>
    <n v="0"/>
    <n v="0"/>
    <n v="0"/>
    <n v="145"/>
    <n v="467"/>
    <n v="6"/>
    <n v="63"/>
    <n v="1630"/>
    <n v="0"/>
    <n v="2424"/>
    <n v="344"/>
    <n v="3441"/>
    <n v="0"/>
    <n v="0"/>
    <n v="0"/>
    <n v="1159"/>
    <n v="3057"/>
    <n v="30"/>
    <n v="532"/>
    <n v="10987"/>
    <n v="0"/>
    <n v="1908"/>
    <n v="118"/>
    <n v="0"/>
    <n v="0"/>
    <n v="0"/>
    <n v="0"/>
    <n v="464"/>
    <n v="991"/>
    <n v="0"/>
    <n v="0"/>
    <n v="3481"/>
    <n v="4466070"/>
    <n v="652050"/>
    <n v="6505380"/>
    <n v="0"/>
    <n v="0"/>
    <n v="0"/>
    <n v="2190510"/>
    <n v="5784490"/>
    <n v="57506"/>
    <n v="1117050"/>
    <n v="20773056"/>
    <n v="957587"/>
    <n v="58760"/>
    <n v="0"/>
    <n v="0"/>
    <n v="0"/>
    <n v="0"/>
    <n v="231859"/>
    <n v="499081"/>
    <n v="0"/>
    <n v="0"/>
    <n v="1747287"/>
    <n v="528231"/>
    <n v="2674982"/>
    <n v="387067"/>
    <n v="3809294"/>
    <n v="0"/>
    <n v="0"/>
    <n v="0"/>
    <n v="0"/>
    <n v="1091496"/>
    <n v="3614947"/>
    <n v="0"/>
    <n v="57506"/>
    <n v="0"/>
    <n v="0"/>
    <n v="0"/>
    <n v="458973"/>
    <n v="12622496"/>
    <n v="0"/>
    <n v="0"/>
    <n v="0"/>
    <n v="0"/>
    <n v="0"/>
    <n v="2220444"/>
    <n v="323743"/>
    <n v="2696086"/>
    <n v="0"/>
    <n v="0"/>
    <n v="0"/>
    <n v="1330873"/>
    <n v="2227564"/>
    <n v="0"/>
    <n v="1099137"/>
    <n v="9897847"/>
    <n v="8206"/>
    <n v="7088238"/>
    <n v="204395"/>
    <n v="9003"/>
    <n v="0"/>
    <n v="0"/>
    <n v="0"/>
    <n v="0"/>
    <n v="19793"/>
    <n v="2137055"/>
    <n v="0"/>
    <n v="0"/>
    <n v="0"/>
    <n v="0"/>
    <n v="0"/>
    <n v="0"/>
    <n v="0"/>
    <n v="0"/>
    <n v="0"/>
    <n v="0"/>
    <n v="0"/>
    <n v="0"/>
    <n v="0"/>
  </r>
  <r>
    <n v="106150706"/>
    <s v="DELANO REGIONAL MEDICAL CENTER"/>
    <n v="20174"/>
    <x v="0"/>
    <n v="43100"/>
    <s v="Open"/>
    <x v="0"/>
    <n v="9"/>
    <n v="617"/>
    <s v="Non Profit Corp."/>
    <x v="0"/>
    <s v=""/>
    <s v="661-725-4800"/>
    <s v="1401 GARCES HIGHWAY"/>
    <s v="DELANO"/>
    <n v="93215"/>
    <s v="BAHRAM GHAFFARI"/>
    <n v="156"/>
    <n v="156"/>
    <n v="156"/>
    <n v="163"/>
    <n v="39"/>
    <n v="108"/>
    <n v="275"/>
    <n v="0"/>
    <n v="0"/>
    <n v="18"/>
    <n v="27"/>
    <n v="0"/>
    <n v="17"/>
    <n v="647"/>
    <n v="8"/>
    <n v="2846"/>
    <n v="327"/>
    <n v="1810"/>
    <n v="869"/>
    <n v="0"/>
    <n v="0"/>
    <n v="162"/>
    <n v="635"/>
    <n v="0"/>
    <n v="61"/>
    <n v="6710"/>
    <n v="4489"/>
    <n v="2861"/>
    <n v="597"/>
    <n v="3394"/>
    <n v="18003"/>
    <n v="0"/>
    <n v="0"/>
    <n v="2067"/>
    <n v="1728"/>
    <n v="0"/>
    <n v="2750"/>
    <n v="31400"/>
    <n v="4172036"/>
    <n v="1671653"/>
    <n v="12391831"/>
    <n v="5841042"/>
    <n v="0"/>
    <n v="0"/>
    <n v="571545"/>
    <n v="2123057"/>
    <n v="0"/>
    <n v="12101"/>
    <n v="26783265"/>
    <n v="3374573"/>
    <n v="659399"/>
    <n v="2380522"/>
    <n v="11489550"/>
    <n v="0"/>
    <n v="0"/>
    <n v="2145601"/>
    <n v="1644282"/>
    <n v="0"/>
    <n v="1179875"/>
    <n v="22873802"/>
    <n v="878316"/>
    <n v="6635755"/>
    <n v="2319260"/>
    <n v="220775"/>
    <n v="11719007"/>
    <n v="-1037007"/>
    <n v="0"/>
    <n v="0"/>
    <n v="1399235"/>
    <n v="2427876"/>
    <n v="0"/>
    <n v="0"/>
    <n v="0"/>
    <n v="0"/>
    <n v="0"/>
    <n v="0"/>
    <n v="24563217"/>
    <n v="0"/>
    <n v="0"/>
    <n v="0"/>
    <n v="0"/>
    <n v="0"/>
    <n v="32538"/>
    <n v="11792"/>
    <n v="15588585"/>
    <n v="5611585"/>
    <n v="0"/>
    <n v="0"/>
    <n v="1317911"/>
    <n v="1339463"/>
    <n v="0"/>
    <n v="1191976"/>
    <n v="25093850"/>
    <n v="208335"/>
    <n v="21517824"/>
    <n v="0"/>
    <n v="0"/>
    <n v="0"/>
    <n v="0"/>
    <n v="0"/>
    <n v="0"/>
    <n v="271819"/>
    <n v="45515738"/>
    <n v="0"/>
    <n v="0"/>
    <n v="0"/>
    <n v="0"/>
    <n v="0"/>
    <n v="0"/>
    <n v="0"/>
    <n v="0"/>
    <n v="0"/>
    <n v="0"/>
    <n v="0"/>
    <n v="0"/>
    <n v="0"/>
  </r>
  <r>
    <n v="106331164"/>
    <s v="DESERT REGIONAL MEDICAL CENTER"/>
    <n v="20174"/>
    <x v="0"/>
    <n v="43100"/>
    <s v="Open"/>
    <x v="26"/>
    <n v="12"/>
    <n v="1105"/>
    <s v="Investor - Corp."/>
    <x v="0"/>
    <s v=""/>
    <s v="760-323-6511"/>
    <s v="1150 NORTH INDIAN CANYON DRIVE"/>
    <s v="PALM SPRINGS"/>
    <n v="92262"/>
    <s v="MICHELE FINNEY"/>
    <n v="385"/>
    <n v="351"/>
    <n v="269"/>
    <n v="895"/>
    <n v="1194"/>
    <n v="504"/>
    <n v="1116"/>
    <n v="0"/>
    <n v="0"/>
    <n v="112"/>
    <n v="1060"/>
    <n v="31"/>
    <n v="34"/>
    <n v="4946"/>
    <n v="0"/>
    <n v="5332"/>
    <n v="5293"/>
    <n v="3592"/>
    <n v="4629"/>
    <n v="0"/>
    <n v="0"/>
    <n v="749"/>
    <n v="3685"/>
    <n v="152"/>
    <n v="189"/>
    <n v="23621"/>
    <n v="0"/>
    <n v="7685"/>
    <n v="5105"/>
    <n v="3456"/>
    <n v="13451"/>
    <n v="0"/>
    <n v="0"/>
    <n v="789"/>
    <n v="9797"/>
    <n v="240"/>
    <n v="1014"/>
    <n v="41537"/>
    <n v="134362091"/>
    <n v="150128349"/>
    <n v="89584477"/>
    <n v="130112260"/>
    <n v="0"/>
    <n v="0"/>
    <n v="26250068"/>
    <n v="114524588"/>
    <n v="3892097"/>
    <n v="6256935"/>
    <n v="655110865"/>
    <n v="66077848"/>
    <n v="46319958"/>
    <n v="24196881"/>
    <n v="72225378"/>
    <n v="0"/>
    <n v="0"/>
    <n v="9124704"/>
    <n v="67813556"/>
    <n v="2029935"/>
    <n v="5336467"/>
    <n v="293124727"/>
    <n v="2307339"/>
    <n v="177245261"/>
    <n v="172468574"/>
    <n v="105456759"/>
    <n v="166321449"/>
    <n v="0"/>
    <n v="0"/>
    <n v="0"/>
    <n v="33430408"/>
    <n v="133283496"/>
    <n v="0"/>
    <n v="5884178"/>
    <n v="0"/>
    <n v="0"/>
    <n v="0"/>
    <n v="9727058"/>
    <n v="806124522"/>
    <n v="0"/>
    <n v="0"/>
    <n v="0"/>
    <n v="0"/>
    <n v="0"/>
    <n v="23194678"/>
    <n v="23979733"/>
    <n v="8324599"/>
    <n v="36016189"/>
    <n v="0"/>
    <n v="0"/>
    <n v="1742153"/>
    <n v="48181841"/>
    <n v="37854"/>
    <n v="634023"/>
    <n v="142111070"/>
    <n v="188266"/>
    <n v="118131007"/>
    <n v="0"/>
    <n v="171541"/>
    <n v="0"/>
    <n v="0"/>
    <n v="0"/>
    <n v="0"/>
    <n v="2619374"/>
    <n v="91387561"/>
    <n v="0"/>
    <n v="0"/>
    <n v="0"/>
    <n v="0"/>
    <n v="0"/>
    <n v="0"/>
    <n v="0"/>
    <n v="0"/>
    <n v="0"/>
    <n v="0"/>
    <n v="0"/>
    <n v="0"/>
    <n v="17360955"/>
  </r>
  <r>
    <n v="106364144"/>
    <s v="DESERT VALLEY HOSPITAL"/>
    <n v="20174"/>
    <x v="0"/>
    <n v="43100"/>
    <s v="Open"/>
    <x v="15"/>
    <n v="12"/>
    <n v="1211"/>
    <s v="Investor - Corp."/>
    <x v="0"/>
    <s v=""/>
    <s v="760-241-8000"/>
    <s v="16850 BEAR VALLEY ROAD"/>
    <s v="VICTORVILLE"/>
    <n v="92395"/>
    <s v="FRED HUNTER"/>
    <n v="148"/>
    <n v="148"/>
    <n v="148"/>
    <n v="730"/>
    <n v="569"/>
    <n v="150"/>
    <n v="703"/>
    <n v="0"/>
    <n v="0"/>
    <n v="188"/>
    <n v="110"/>
    <n v="0"/>
    <n v="87"/>
    <n v="2537"/>
    <n v="0"/>
    <n v="3287"/>
    <n v="2046"/>
    <n v="751"/>
    <n v="2733"/>
    <n v="0"/>
    <n v="0"/>
    <n v="837"/>
    <n v="280"/>
    <n v="0"/>
    <n v="128"/>
    <n v="10062"/>
    <n v="0"/>
    <n v="3192"/>
    <n v="1940"/>
    <n v="1014"/>
    <n v="5427"/>
    <n v="0"/>
    <n v="0"/>
    <n v="1979"/>
    <n v="1105"/>
    <n v="0"/>
    <n v="2605"/>
    <n v="17262"/>
    <n v="52183711"/>
    <n v="34823597"/>
    <n v="10914764"/>
    <n v="38385026"/>
    <n v="0"/>
    <n v="0"/>
    <n v="12424417"/>
    <n v="5790840"/>
    <n v="0"/>
    <n v="2117011"/>
    <n v="156639366"/>
    <n v="14372367"/>
    <n v="10619434"/>
    <n v="4076085"/>
    <n v="23389966"/>
    <n v="0"/>
    <n v="0"/>
    <n v="6808290"/>
    <n v="5429035"/>
    <n v="0"/>
    <n v="3283444"/>
    <n v="67978621"/>
    <n v="4915100"/>
    <n v="55681507"/>
    <n v="39184968"/>
    <n v="9486167"/>
    <n v="45349416"/>
    <n v="-2532809"/>
    <n v="0"/>
    <n v="0"/>
    <n v="15000939"/>
    <n v="7527988"/>
    <n v="0"/>
    <n v="332088"/>
    <n v="0"/>
    <n v="0"/>
    <n v="0"/>
    <n v="97095"/>
    <n v="175042459"/>
    <n v="2109380"/>
    <n v="0"/>
    <n v="0"/>
    <n v="0"/>
    <n v="2109380"/>
    <n v="10874571"/>
    <n v="8367443"/>
    <n v="8037491"/>
    <n v="16425576"/>
    <n v="0"/>
    <n v="0"/>
    <n v="4231768"/>
    <n v="3691887"/>
    <n v="0"/>
    <n v="56172"/>
    <n v="51684908"/>
    <n v="312804"/>
    <n v="37716394"/>
    <n v="0"/>
    <n v="-122130"/>
    <n v="0"/>
    <n v="0"/>
    <n v="0"/>
    <n v="0"/>
    <n v="466344"/>
    <n v="78405096"/>
    <n v="0"/>
    <n v="22"/>
    <n v="67"/>
    <n v="175"/>
    <n v="1096303"/>
    <n v="672412"/>
    <n v="1610585"/>
    <n v="0"/>
    <n v="0"/>
    <n v="158130"/>
    <n v="5743658"/>
    <n v="3026211"/>
    <n v="8552497"/>
  </r>
  <r>
    <n v="106392287"/>
    <s v="DOCTORS HOSPITAL OF MANTECA"/>
    <n v="20174"/>
    <x v="0"/>
    <n v="43100"/>
    <s v="Open"/>
    <x v="6"/>
    <n v="6"/>
    <n v="507"/>
    <s v="Investor - Corp."/>
    <x v="0"/>
    <s v=""/>
    <s v="209-823-3111"/>
    <s v="1205 EAST NORTH STREET"/>
    <s v="MANTECA"/>
    <n v="95336"/>
    <s v="CARMEN SILVA"/>
    <n v="73"/>
    <n v="73"/>
    <n v="41"/>
    <n v="333"/>
    <n v="103"/>
    <n v="67"/>
    <n v="289"/>
    <n v="0"/>
    <n v="0"/>
    <n v="10"/>
    <n v="175"/>
    <n v="0"/>
    <n v="14"/>
    <n v="991"/>
    <n v="0"/>
    <n v="1411"/>
    <n v="447"/>
    <n v="208"/>
    <n v="808"/>
    <n v="0"/>
    <n v="0"/>
    <n v="44"/>
    <n v="509"/>
    <n v="0"/>
    <n v="31"/>
    <n v="3458"/>
    <n v="0"/>
    <n v="3470"/>
    <n v="1067"/>
    <n v="603"/>
    <n v="5545"/>
    <n v="0"/>
    <n v="0"/>
    <n v="375"/>
    <n v="4705"/>
    <n v="4"/>
    <n v="590"/>
    <n v="16359"/>
    <n v="38686572"/>
    <n v="11864568"/>
    <n v="5646758"/>
    <n v="26573811"/>
    <n v="0"/>
    <n v="0"/>
    <n v="1027443"/>
    <n v="16853619"/>
    <n v="0"/>
    <n v="935106"/>
    <n v="101587877"/>
    <n v="28221118"/>
    <n v="12107395"/>
    <n v="3950804"/>
    <n v="40491407"/>
    <n v="0"/>
    <n v="0"/>
    <n v="2264349"/>
    <n v="37098909"/>
    <n v="23437"/>
    <n v="3892204"/>
    <n v="128049623"/>
    <n v="1336393"/>
    <n v="61387530"/>
    <n v="26097912"/>
    <n v="9360786"/>
    <n v="56353267"/>
    <n v="0"/>
    <n v="0"/>
    <n v="0"/>
    <n v="2596725"/>
    <n v="39800074"/>
    <n v="0"/>
    <n v="23437"/>
    <n v="0"/>
    <n v="0"/>
    <n v="0"/>
    <n v="4167878"/>
    <n v="201124002"/>
    <n v="3378094"/>
    <n v="0"/>
    <n v="0"/>
    <n v="0"/>
    <n v="3378094"/>
    <n v="5520160"/>
    <n v="1252145"/>
    <n v="236776"/>
    <n v="10711951"/>
    <n v="0"/>
    <n v="0"/>
    <n v="651810"/>
    <n v="13518750"/>
    <n v="0"/>
    <n v="0"/>
    <n v="31891592"/>
    <n v="98676"/>
    <n v="23246653"/>
    <n v="0"/>
    <n v="-154358"/>
    <n v="0"/>
    <n v="0"/>
    <n v="0"/>
    <n v="0"/>
    <n v="757156"/>
    <n v="26395918"/>
    <n v="0"/>
    <n v="0"/>
    <n v="0"/>
    <n v="0"/>
    <n v="0"/>
    <n v="0"/>
    <n v="0"/>
    <n v="0"/>
    <n v="0"/>
    <n v="0"/>
    <n v="0"/>
    <n v="0"/>
    <n v="7529570"/>
  </r>
  <r>
    <n v="106500852"/>
    <s v="DOCTORS MEDICAL CENTER - MODESTO"/>
    <n v="20174"/>
    <x v="0"/>
    <n v="43100"/>
    <s v="Open"/>
    <x v="21"/>
    <n v="6"/>
    <n v="511"/>
    <s v="Investor - Corp."/>
    <x v="0"/>
    <s v=""/>
    <s v="209-578-1211"/>
    <s v="1441 FLORIDA AVENUE"/>
    <s v="MODESTO"/>
    <n v="95350"/>
    <s v="WARREN J. KIRK"/>
    <n v="461"/>
    <n v="461"/>
    <n v="373"/>
    <n v="1465"/>
    <n v="682"/>
    <n v="1041"/>
    <n v="2233"/>
    <n v="5"/>
    <n v="0"/>
    <n v="143"/>
    <n v="954"/>
    <n v="30"/>
    <n v="30"/>
    <n v="6583"/>
    <n v="0"/>
    <n v="8477"/>
    <n v="2991"/>
    <n v="6887"/>
    <n v="8897"/>
    <n v="21"/>
    <n v="0"/>
    <n v="934"/>
    <n v="4016"/>
    <n v="109"/>
    <n v="168"/>
    <n v="32500"/>
    <n v="0"/>
    <n v="7563"/>
    <n v="2868"/>
    <n v="2887"/>
    <n v="17791"/>
    <n v="4"/>
    <n v="0"/>
    <n v="837"/>
    <n v="6429"/>
    <n v="90"/>
    <n v="1324"/>
    <n v="39793"/>
    <n v="269113127"/>
    <n v="115117449"/>
    <n v="139548665"/>
    <n v="294918132"/>
    <n v="616047"/>
    <n v="0"/>
    <n v="23712493"/>
    <n v="144630436"/>
    <n v="3835683"/>
    <n v="6246548"/>
    <n v="997738580"/>
    <n v="66897761"/>
    <n v="57850051"/>
    <n v="21473606"/>
    <n v="155653057"/>
    <n v="8074"/>
    <n v="0"/>
    <n v="11852591"/>
    <n v="81519324"/>
    <n v="1052824"/>
    <n v="12568189"/>
    <n v="408875477"/>
    <n v="9498084"/>
    <n v="305421757"/>
    <n v="164460876"/>
    <n v="149831190"/>
    <n v="377241200"/>
    <n v="-1175890"/>
    <n v="582865"/>
    <n v="0"/>
    <n v="30125932"/>
    <n v="167891003"/>
    <n v="0"/>
    <n v="4828146"/>
    <n v="0"/>
    <n v="0"/>
    <n v="0"/>
    <n v="15731864"/>
    <n v="1224437027"/>
    <n v="4386367"/>
    <n v="0"/>
    <n v="0"/>
    <n v="3563115"/>
    <n v="7949482"/>
    <n v="30589131"/>
    <n v="12892991"/>
    <n v="12366971"/>
    <n v="73329989"/>
    <n v="41256"/>
    <n v="0"/>
    <n v="4441651"/>
    <n v="56388037"/>
    <n v="60361"/>
    <n v="16125"/>
    <n v="190126512"/>
    <n v="878470"/>
    <n v="140900842"/>
    <n v="0"/>
    <n v="72836"/>
    <n v="0"/>
    <n v="0"/>
    <n v="0"/>
    <n v="0"/>
    <n v="6731621"/>
    <n v="85613077"/>
    <n v="0"/>
    <n v="0"/>
    <n v="0"/>
    <n v="0"/>
    <n v="0"/>
    <n v="0"/>
    <n v="0"/>
    <n v="0"/>
    <n v="0"/>
    <n v="0"/>
    <n v="0"/>
    <n v="0"/>
    <n v="43097593"/>
  </r>
  <r>
    <n v="106440755"/>
    <s v="DOMINICAN HOSPITAL"/>
    <n v="20174"/>
    <x v="0"/>
    <n v="43100"/>
    <s v="Open"/>
    <x v="28"/>
    <n v="8"/>
    <n v="703"/>
    <s v="Non Profit Other"/>
    <x v="0"/>
    <s v=""/>
    <s v="831-462-7700"/>
    <s v="1555 SOQUEL DRIVE"/>
    <s v="SANTA CRUZ"/>
    <n v="95065"/>
    <s v="NANETTE MICKIEWICZ"/>
    <n v="223"/>
    <n v="222"/>
    <n v="161"/>
    <n v="1329"/>
    <n v="86"/>
    <n v="134"/>
    <n v="506"/>
    <n v="0"/>
    <n v="0"/>
    <n v="71"/>
    <n v="600"/>
    <n v="3"/>
    <n v="17"/>
    <n v="2746"/>
    <n v="0"/>
    <n v="6805"/>
    <n v="396"/>
    <n v="948"/>
    <n v="2390"/>
    <n v="0"/>
    <n v="0"/>
    <n v="282"/>
    <n v="2317"/>
    <n v="15"/>
    <n v="299"/>
    <n v="13452"/>
    <n v="0"/>
    <n v="19055"/>
    <n v="243"/>
    <n v="1335"/>
    <n v="8473"/>
    <n v="0"/>
    <n v="0"/>
    <n v="555"/>
    <n v="11428"/>
    <n v="179"/>
    <n v="2185"/>
    <n v="43453"/>
    <n v="173014203"/>
    <n v="12295280"/>
    <n v="21810987"/>
    <n v="55032409"/>
    <n v="0"/>
    <n v="0"/>
    <n v="14884943"/>
    <n v="64150156"/>
    <n v="529287"/>
    <n v="2154326"/>
    <n v="343871591"/>
    <n v="55894808"/>
    <n v="3867291"/>
    <n v="5500145"/>
    <n v="27212566"/>
    <n v="0"/>
    <n v="0"/>
    <n v="7252880"/>
    <n v="40363003"/>
    <n v="593520"/>
    <n v="3104851"/>
    <n v="143789064"/>
    <n v="3885207"/>
    <n v="194823943"/>
    <n v="13920062"/>
    <n v="1438048"/>
    <n v="71557265"/>
    <n v="0"/>
    <n v="0"/>
    <n v="0"/>
    <n v="9772483"/>
    <n v="52681408"/>
    <n v="0"/>
    <n v="1424529"/>
    <n v="0"/>
    <n v="0"/>
    <n v="0"/>
    <n v="4584797"/>
    <n v="354087742"/>
    <n v="0"/>
    <n v="0"/>
    <n v="0"/>
    <n v="0"/>
    <n v="0"/>
    <n v="32516142"/>
    <n v="2176891"/>
    <n v="25740356"/>
    <n v="10632695"/>
    <n v="0"/>
    <n v="0"/>
    <n v="11804544"/>
    <n v="50230307"/>
    <n v="0"/>
    <n v="471978"/>
    <n v="133572913"/>
    <n v="1675094"/>
    <n v="118610271"/>
    <n v="0"/>
    <n v="8469836"/>
    <n v="0"/>
    <n v="0"/>
    <n v="0"/>
    <n v="0"/>
    <n v="2303897"/>
    <n v="56769894"/>
    <n v="0"/>
    <n v="0"/>
    <n v="0"/>
    <n v="0"/>
    <n v="0"/>
    <n v="0"/>
    <n v="0"/>
    <n v="0"/>
    <n v="0"/>
    <n v="0"/>
    <n v="0"/>
    <n v="0"/>
    <n v="0"/>
  </r>
  <r>
    <n v="106190243"/>
    <s v="DOWNEY REGIONAL MEDICAL CENTER"/>
    <n v="20174"/>
    <x v="0"/>
    <n v="43100"/>
    <s v="Open"/>
    <x v="3"/>
    <n v="11"/>
    <n v="921"/>
    <s v="Non Profit Corp."/>
    <x v="0"/>
    <s v=""/>
    <s v="562-904-5000"/>
    <s v="11500 BROOKSHIRE AVENUE"/>
    <s v="DOWNEY"/>
    <n v="90241"/>
    <s v="RAMONA PRATT"/>
    <n v="199"/>
    <n v="181"/>
    <n v="79"/>
    <n v="465"/>
    <n v="518"/>
    <n v="189"/>
    <n v="312"/>
    <n v="0"/>
    <n v="0"/>
    <n v="9"/>
    <n v="332"/>
    <n v="20"/>
    <n v="28"/>
    <n v="1873"/>
    <n v="0"/>
    <n v="2444"/>
    <n v="1741"/>
    <n v="660"/>
    <n v="1130"/>
    <n v="0"/>
    <n v="0"/>
    <n v="27"/>
    <n v="1128"/>
    <n v="45"/>
    <n v="54"/>
    <n v="7229"/>
    <n v="0"/>
    <n v="3013"/>
    <n v="2891"/>
    <n v="1574"/>
    <n v="6270"/>
    <n v="0"/>
    <n v="0"/>
    <n v="480"/>
    <n v="5495"/>
    <n v="96"/>
    <n v="982"/>
    <n v="20801"/>
    <n v="33962126"/>
    <n v="36784883"/>
    <n v="14678089"/>
    <n v="19440696"/>
    <n v="0"/>
    <n v="0"/>
    <n v="499626"/>
    <n v="21123468"/>
    <n v="166069"/>
    <n v="2393040"/>
    <n v="129047997"/>
    <n v="13379111"/>
    <n v="24215728"/>
    <n v="9607116"/>
    <n v="31768049"/>
    <n v="0"/>
    <n v="0"/>
    <n v="1522433"/>
    <n v="26799407"/>
    <n v="127025"/>
    <n v="6143329"/>
    <n v="113562198"/>
    <n v="856403"/>
    <n v="42343242"/>
    <n v="54065883"/>
    <n v="19778132"/>
    <n v="45828959"/>
    <n v="0"/>
    <n v="0"/>
    <n v="0"/>
    <n v="1668390"/>
    <n v="35456896"/>
    <n v="0"/>
    <n v="293094"/>
    <n v="0"/>
    <n v="0"/>
    <n v="0"/>
    <n v="4852889"/>
    <n v="205143888"/>
    <n v="0"/>
    <n v="0"/>
    <n v="0"/>
    <n v="0"/>
    <n v="0"/>
    <n v="4997995"/>
    <n v="6934727"/>
    <n v="4507072"/>
    <n v="5379786"/>
    <n v="0"/>
    <n v="0"/>
    <n v="353669"/>
    <n v="12465979"/>
    <n v="0"/>
    <n v="2827079"/>
    <n v="37466307"/>
    <n v="599239"/>
    <n v="40185093"/>
    <n v="0"/>
    <n v="0"/>
    <n v="0"/>
    <n v="0"/>
    <n v="0"/>
    <n v="0"/>
    <n v="3654436"/>
    <n v="108599809"/>
    <n v="0"/>
    <n v="0"/>
    <n v="0"/>
    <n v="0"/>
    <n v="0"/>
    <n v="0"/>
    <n v="0"/>
    <n v="0"/>
    <n v="0"/>
    <n v="0"/>
    <n v="0"/>
    <n v="0"/>
    <n v="0"/>
  </r>
  <r>
    <n v="106196168"/>
    <s v="EARL AND LORRAINE MILLER CHILDRENS HOSPITAL"/>
    <n v="20174"/>
    <x v="0"/>
    <n v="43100"/>
    <s v="Open"/>
    <x v="3"/>
    <n v="11"/>
    <n v="933"/>
    <s v="Non Profit Corp."/>
    <x v="0"/>
    <s v="Teaching"/>
    <s v="562-933-5437"/>
    <s v="2801 ATLANTIC AVENUE"/>
    <s v="LONG BEACH"/>
    <n v="90806"/>
    <s v="JOHN BISHOP"/>
    <n v="369"/>
    <n v="364"/>
    <n v="212"/>
    <n v="8"/>
    <n v="0"/>
    <n v="1081"/>
    <n v="1492"/>
    <n v="0"/>
    <n v="0"/>
    <n v="43"/>
    <n v="1213"/>
    <n v="10"/>
    <n v="55"/>
    <n v="3902"/>
    <n v="0"/>
    <n v="34"/>
    <n v="0"/>
    <n v="7025"/>
    <n v="4405"/>
    <n v="0"/>
    <n v="0"/>
    <n v="184"/>
    <n v="5663"/>
    <n v="24"/>
    <n v="357"/>
    <n v="17692"/>
    <n v="0"/>
    <n v="10"/>
    <n v="3"/>
    <n v="9214"/>
    <n v="9420"/>
    <n v="0"/>
    <n v="0"/>
    <n v="127"/>
    <n v="5674"/>
    <n v="12"/>
    <n v="286"/>
    <n v="24746"/>
    <n v="525948"/>
    <n v="0"/>
    <n v="96269299"/>
    <n v="47195787"/>
    <n v="0"/>
    <n v="0"/>
    <n v="2426361"/>
    <n v="69225436"/>
    <n v="295855"/>
    <n v="4878345"/>
    <n v="220817031"/>
    <n v="10919"/>
    <n v="4020"/>
    <n v="13838339"/>
    <n v="10363274"/>
    <n v="0"/>
    <n v="0"/>
    <n v="323278"/>
    <n v="11868688"/>
    <n v="32456"/>
    <n v="843017"/>
    <n v="37283991"/>
    <n v="1925930"/>
    <n v="468250"/>
    <n v="2990"/>
    <n v="31445210"/>
    <n v="47905207"/>
    <n v="-3000000"/>
    <n v="0"/>
    <n v="0"/>
    <n v="2066894"/>
    <n v="40013447"/>
    <n v="0"/>
    <n v="467800"/>
    <n v="0"/>
    <n v="0"/>
    <n v="0"/>
    <n v="3661280"/>
    <n v="124957008"/>
    <n v="0"/>
    <n v="1892723"/>
    <n v="0"/>
    <n v="0"/>
    <n v="1892723"/>
    <n v="67424"/>
    <n v="1021"/>
    <n v="81660654"/>
    <n v="11418680"/>
    <n v="0"/>
    <n v="0"/>
    <n v="676529"/>
    <n v="40754112"/>
    <n v="8786"/>
    <n v="449531"/>
    <n v="135036737"/>
    <n v="1539756"/>
    <n v="126863155"/>
    <n v="0"/>
    <n v="1846423"/>
    <n v="0"/>
    <n v="0"/>
    <n v="0"/>
    <n v="0"/>
    <n v="5842093"/>
    <n v="238742288"/>
    <n v="0"/>
    <n v="0"/>
    <n v="0"/>
    <n v="0"/>
    <n v="0"/>
    <n v="0"/>
    <n v="0"/>
    <n v="0"/>
    <n v="0"/>
    <n v="0"/>
    <n v="0"/>
    <n v="0"/>
    <n v="0"/>
  </r>
  <r>
    <n v="106190256"/>
    <s v="EAST LOS ANGELES DOCTOR'S HOSPITAL"/>
    <n v="20174"/>
    <x v="0"/>
    <n v="43100"/>
    <s v="Open"/>
    <x v="3"/>
    <n v="11"/>
    <n v="925"/>
    <s v="Investor - Corp."/>
    <x v="0"/>
    <s v=""/>
    <s v="323-268-5514"/>
    <s v="4060 WHITTIER BOULEVARD"/>
    <s v="LOS ANGELES"/>
    <n v="90023"/>
    <s v="ARACELI LONERGAN"/>
    <n v="127"/>
    <n v="127"/>
    <n v="127"/>
    <n v="126"/>
    <n v="73"/>
    <n v="185"/>
    <n v="318"/>
    <n v="0"/>
    <n v="0"/>
    <n v="17"/>
    <n v="14"/>
    <n v="1"/>
    <n v="9"/>
    <n v="743"/>
    <n v="5"/>
    <n v="665"/>
    <n v="347"/>
    <n v="735"/>
    <n v="1305"/>
    <n v="0"/>
    <n v="0"/>
    <n v="53"/>
    <n v="61"/>
    <n v="1"/>
    <n v="25"/>
    <n v="3192"/>
    <n v="2172"/>
    <n v="249"/>
    <n v="155"/>
    <n v="915"/>
    <n v="1837"/>
    <n v="0"/>
    <n v="0"/>
    <n v="121"/>
    <n v="135"/>
    <n v="272"/>
    <n v="387"/>
    <n v="4071"/>
    <n v="9628185"/>
    <n v="5137903"/>
    <n v="14839861"/>
    <n v="30514720"/>
    <n v="0"/>
    <n v="0"/>
    <n v="826082"/>
    <n v="1136221"/>
    <n v="31540"/>
    <n v="396738"/>
    <n v="62511250"/>
    <n v="1447705"/>
    <n v="1179043"/>
    <n v="3889139"/>
    <n v="7446101"/>
    <n v="0"/>
    <n v="0"/>
    <n v="618141"/>
    <n v="748159"/>
    <n v="308218"/>
    <n v="1050298"/>
    <n v="16686804"/>
    <n v="1266605"/>
    <n v="8556769"/>
    <n v="4994671"/>
    <n v="16391266"/>
    <n v="34473517"/>
    <n v="-1460789"/>
    <n v="0"/>
    <n v="0"/>
    <n v="1046297"/>
    <n v="1753262"/>
    <n v="0"/>
    <n v="339758"/>
    <n v="0"/>
    <n v="0"/>
    <n v="0"/>
    <n v="340165"/>
    <n v="67701521"/>
    <n v="0"/>
    <n v="1874911"/>
    <n v="0"/>
    <n v="0"/>
    <n v="1874911"/>
    <n v="2519121"/>
    <n v="1322275"/>
    <n v="3798523"/>
    <n v="5362215"/>
    <n v="0"/>
    <n v="0"/>
    <n v="397926"/>
    <n v="131118"/>
    <n v="0"/>
    <n v="-159734"/>
    <n v="13371444"/>
    <n v="64519"/>
    <n v="12648301"/>
    <n v="0"/>
    <n v="-63"/>
    <n v="0"/>
    <n v="0"/>
    <n v="0"/>
    <n v="0"/>
    <n v="355139"/>
    <n v="10795677"/>
    <n v="0"/>
    <n v="0"/>
    <n v="0"/>
    <n v="0"/>
    <n v="0"/>
    <n v="0"/>
    <n v="0"/>
    <n v="0"/>
    <n v="0"/>
    <n v="0"/>
    <n v="0"/>
    <n v="0"/>
    <n v="0"/>
  </r>
  <r>
    <n v="106320859"/>
    <s v="EASTERN PLUMAS HEALTH CARE"/>
    <n v="20174"/>
    <x v="0"/>
    <n v="43100"/>
    <s v="Open"/>
    <x v="29"/>
    <n v="1"/>
    <n v="217"/>
    <s v="District"/>
    <x v="0"/>
    <s v="Rural"/>
    <s v="530-832-6500"/>
    <s v="500 1ST AVENUE"/>
    <s v="PORTOLA"/>
    <n v="96122"/>
    <s v="TOM HAYES"/>
    <n v="76"/>
    <n v="75"/>
    <n v="58"/>
    <n v="29"/>
    <n v="4"/>
    <n v="6"/>
    <n v="2"/>
    <n v="0"/>
    <n v="0"/>
    <n v="6"/>
    <n v="0"/>
    <n v="0"/>
    <n v="4"/>
    <n v="51"/>
    <n v="12"/>
    <n v="297"/>
    <n v="44"/>
    <n v="4002"/>
    <n v="7"/>
    <n v="0"/>
    <n v="0"/>
    <n v="100"/>
    <n v="0"/>
    <n v="0"/>
    <n v="475"/>
    <n v="4925"/>
    <n v="4631"/>
    <n v="3942"/>
    <n v="303"/>
    <n v="1449"/>
    <n v="2128"/>
    <n v="17"/>
    <n v="69"/>
    <n v="2232"/>
    <n v="12"/>
    <n v="19"/>
    <n v="720"/>
    <n v="10891"/>
    <n v="996470"/>
    <n v="176633"/>
    <n v="1401742"/>
    <n v="39386"/>
    <n v="0"/>
    <n v="0"/>
    <n v="100307"/>
    <n v="0"/>
    <n v="0"/>
    <n v="170060"/>
    <n v="2884598"/>
    <n v="2943722"/>
    <n v="289212"/>
    <n v="418566"/>
    <n v="1336546"/>
    <n v="2276"/>
    <n v="3546"/>
    <n v="1132826"/>
    <n v="30754"/>
    <n v="25455"/>
    <n v="190587"/>
    <n v="6373490"/>
    <n v="174049"/>
    <n v="2031994"/>
    <n v="267185"/>
    <n v="418475"/>
    <n v="1732093"/>
    <n v="-3217728"/>
    <n v="17"/>
    <n v="0"/>
    <n v="350902"/>
    <n v="7161"/>
    <n v="0"/>
    <n v="25455"/>
    <n v="0"/>
    <n v="0"/>
    <n v="0"/>
    <n v="52399"/>
    <n v="1842002"/>
    <n v="0"/>
    <n v="0"/>
    <n v="0"/>
    <n v="0"/>
    <n v="0"/>
    <n v="1908197"/>
    <n v="198660"/>
    <n v="4619561"/>
    <n v="-356161"/>
    <n v="2259"/>
    <n v="3546"/>
    <n v="882231"/>
    <n v="23593"/>
    <n v="0"/>
    <n v="134200"/>
    <n v="7416086"/>
    <n v="1641317"/>
    <n v="6332267"/>
    <n v="699957"/>
    <n v="258465"/>
    <n v="0"/>
    <n v="0"/>
    <n v="0"/>
    <n v="0"/>
    <n v="1298228"/>
    <n v="8345873"/>
    <n v="0"/>
    <n v="0"/>
    <n v="0"/>
    <n v="0"/>
    <n v="0"/>
    <n v="0"/>
    <n v="0"/>
    <n v="0"/>
    <n v="0"/>
    <n v="0"/>
    <n v="0"/>
    <n v="0"/>
    <n v="0"/>
  </r>
  <r>
    <n v="106014233"/>
    <s v="EDEN MEDICAL CENTER"/>
    <n v="20174"/>
    <x v="0"/>
    <n v="43100"/>
    <s v="Open"/>
    <x v="13"/>
    <n v="5"/>
    <n v="421"/>
    <s v="Non Profit Corp."/>
    <x v="0"/>
    <s v=""/>
    <s v="415-600-6000"/>
    <s v="20103 LAKE CHABOT ROAD"/>
    <s v="CASTRO VALLEY"/>
    <n v="94546"/>
    <s v="TERRY GLUBKA"/>
    <n v="130"/>
    <n v="130"/>
    <n v="113"/>
    <n v="845"/>
    <n v="219"/>
    <n v="190"/>
    <n v="412"/>
    <n v="0"/>
    <n v="0"/>
    <n v="39"/>
    <n v="490"/>
    <n v="35"/>
    <n v="19"/>
    <n v="2249"/>
    <n v="0"/>
    <n v="3942"/>
    <n v="862"/>
    <n v="804"/>
    <n v="1662"/>
    <n v="0"/>
    <n v="0"/>
    <n v="168"/>
    <n v="1544"/>
    <n v="130"/>
    <n v="67"/>
    <n v="9179"/>
    <n v="0"/>
    <n v="2309"/>
    <n v="655"/>
    <n v="674"/>
    <n v="4061"/>
    <n v="0"/>
    <n v="0"/>
    <n v="214"/>
    <n v="2723"/>
    <n v="508"/>
    <n v="259"/>
    <n v="11403"/>
    <n v="78977084"/>
    <n v="19691177"/>
    <n v="16250149"/>
    <n v="33740805"/>
    <n v="0"/>
    <n v="0"/>
    <n v="3946633"/>
    <n v="38418399"/>
    <n v="2677153"/>
    <n v="1322431"/>
    <n v="195023831"/>
    <n v="29317508"/>
    <n v="8746587"/>
    <n v="5521422"/>
    <n v="26231530"/>
    <n v="0"/>
    <n v="0"/>
    <n v="2807712"/>
    <n v="28586813"/>
    <n v="3347221"/>
    <n v="1647172"/>
    <n v="106205965"/>
    <n v="1494905"/>
    <n v="93089374"/>
    <n v="24145715"/>
    <n v="-20535982"/>
    <n v="46922491"/>
    <n v="0"/>
    <n v="0"/>
    <n v="0"/>
    <n v="4678760"/>
    <n v="29618291"/>
    <n v="0"/>
    <n v="6024374"/>
    <n v="0"/>
    <n v="0"/>
    <n v="0"/>
    <n v="261607"/>
    <n v="185699535"/>
    <n v="0"/>
    <n v="0"/>
    <n v="0"/>
    <n v="0"/>
    <n v="0"/>
    <n v="15205218"/>
    <n v="4292049"/>
    <n v="42307553"/>
    <n v="13049844"/>
    <n v="0"/>
    <n v="0"/>
    <n v="2075585"/>
    <n v="37386921"/>
    <n v="0"/>
    <n v="1213091"/>
    <n v="115530261"/>
    <n v="2149696"/>
    <n v="101536827"/>
    <n v="0"/>
    <n v="1797251"/>
    <n v="0"/>
    <n v="0"/>
    <n v="0"/>
    <n v="0"/>
    <n v="266649"/>
    <n v="294099122"/>
    <n v="0"/>
    <n v="0"/>
    <n v="0"/>
    <n v="0"/>
    <n v="0"/>
    <n v="0"/>
    <n v="0"/>
    <n v="0"/>
    <n v="0"/>
    <n v="0"/>
    <n v="0"/>
    <n v="0"/>
    <n v="0"/>
  </r>
  <r>
    <n v="106331168"/>
    <s v="EISENHOWER MEDICAL CENTER"/>
    <n v="20174"/>
    <x v="0"/>
    <n v="43100"/>
    <s v="Open"/>
    <x v="26"/>
    <n v="12"/>
    <n v="1105"/>
    <s v="Non Profit Corp."/>
    <x v="0"/>
    <s v=""/>
    <s v="760-340-3911"/>
    <s v="39000 BOB HOPE DRIVE"/>
    <s v="RANCHO MIRAGE"/>
    <n v="92270"/>
    <s v="G. AUBREY SERFLING"/>
    <n v="463"/>
    <n v="410"/>
    <n v="410"/>
    <n v="2448"/>
    <n v="1068"/>
    <n v="176"/>
    <n v="585"/>
    <n v="0"/>
    <n v="0"/>
    <n v="145"/>
    <n v="743"/>
    <n v="1"/>
    <n v="47"/>
    <n v="5213"/>
    <n v="0"/>
    <n v="10122"/>
    <n v="3753"/>
    <n v="755"/>
    <n v="2138"/>
    <n v="0"/>
    <n v="0"/>
    <n v="504"/>
    <n v="2531"/>
    <n v="1"/>
    <n v="146"/>
    <n v="19950"/>
    <n v="0"/>
    <n v="95921"/>
    <n v="5807"/>
    <n v="1851"/>
    <n v="13482"/>
    <n v="0"/>
    <n v="0"/>
    <n v="13886"/>
    <n v="50323"/>
    <n v="767"/>
    <n v="5161"/>
    <n v="187198"/>
    <n v="253360189"/>
    <n v="102711134"/>
    <n v="15742483"/>
    <n v="52048531"/>
    <n v="0"/>
    <n v="0"/>
    <n v="14379610"/>
    <n v="71401783"/>
    <n v="26311"/>
    <n v="3914309"/>
    <n v="513584350"/>
    <n v="205799376"/>
    <n v="37740268"/>
    <n v="6510722"/>
    <n v="43955878"/>
    <n v="0"/>
    <n v="0"/>
    <n v="12033846"/>
    <n v="91951237"/>
    <n v="54519"/>
    <n v="5804056"/>
    <n v="403849902"/>
    <n v="966003"/>
    <n v="390422223"/>
    <n v="116131752"/>
    <n v="22070151"/>
    <n v="87609782"/>
    <n v="0"/>
    <n v="0"/>
    <n v="0"/>
    <n v="18133061"/>
    <n v="102710833"/>
    <n v="0"/>
    <n v="80830"/>
    <n v="0"/>
    <n v="0"/>
    <n v="0"/>
    <n v="4671356"/>
    <n v="742795991"/>
    <n v="0"/>
    <n v="0"/>
    <n v="0"/>
    <n v="0"/>
    <n v="0"/>
    <n v="68709152"/>
    <n v="24319650"/>
    <n v="183054"/>
    <n v="8392600"/>
    <n v="0"/>
    <n v="0"/>
    <n v="7853190"/>
    <n v="60538025"/>
    <n v="0"/>
    <n v="4642590"/>
    <n v="174638261"/>
    <n v="2399523"/>
    <n v="183177454"/>
    <n v="0"/>
    <n v="4464321"/>
    <n v="0"/>
    <n v="0"/>
    <n v="0"/>
    <n v="0"/>
    <n v="11762009"/>
    <n v="574563895"/>
    <n v="0"/>
    <n v="0"/>
    <n v="0"/>
    <n v="0"/>
    <n v="0"/>
    <n v="0"/>
    <n v="0"/>
    <n v="0"/>
    <n v="0"/>
    <n v="0"/>
    <n v="0"/>
    <n v="0"/>
    <n v="0"/>
  </r>
  <r>
    <n v="106430763"/>
    <s v="EL CAMINO HOSPITAL"/>
    <n v="20174"/>
    <x v="0"/>
    <n v="43100"/>
    <s v="Open"/>
    <x v="22"/>
    <n v="7"/>
    <n v="429"/>
    <s v="District"/>
    <x v="0"/>
    <s v=""/>
    <s v="650-940-7000"/>
    <s v="2500 GRANT ROAD"/>
    <s v="MOUNTAIN VIEW"/>
    <n v="94040"/>
    <s v="DAN WOODS"/>
    <n v="443"/>
    <n v="443"/>
    <n v="365"/>
    <n v="1734"/>
    <n v="391"/>
    <n v="183"/>
    <n v="331"/>
    <n v="0"/>
    <n v="0"/>
    <n v="126"/>
    <n v="3427"/>
    <n v="1"/>
    <n v="120"/>
    <n v="6313"/>
    <n v="0"/>
    <n v="8808"/>
    <n v="1855"/>
    <n v="792"/>
    <n v="1527"/>
    <n v="0"/>
    <n v="0"/>
    <n v="594"/>
    <n v="11796"/>
    <n v="64"/>
    <n v="285"/>
    <n v="25721"/>
    <n v="0"/>
    <n v="13462"/>
    <n v="2008"/>
    <n v="1020"/>
    <n v="2977"/>
    <n v="0"/>
    <n v="0"/>
    <n v="1207"/>
    <n v="20041"/>
    <n v="406"/>
    <n v="932"/>
    <n v="42053"/>
    <n v="205693782"/>
    <n v="40594769"/>
    <n v="16692424"/>
    <n v="22405830"/>
    <n v="0"/>
    <n v="0"/>
    <n v="11773676"/>
    <n v="190499654"/>
    <n v="1219655"/>
    <n v="924376"/>
    <n v="489804166"/>
    <n v="127496513"/>
    <n v="22281343"/>
    <n v="6159160"/>
    <n v="21396741"/>
    <n v="0"/>
    <n v="0"/>
    <n v="8041922"/>
    <n v="174077902"/>
    <n v="3518293"/>
    <n v="1048860"/>
    <n v="364020734"/>
    <n v="5297415"/>
    <n v="282501986"/>
    <n v="54337005"/>
    <n v="21001300"/>
    <n v="40817996"/>
    <n v="0"/>
    <n v="0"/>
    <n v="0"/>
    <n v="13324965"/>
    <n v="196433729"/>
    <n v="0"/>
    <n v="4606660"/>
    <n v="0"/>
    <n v="0"/>
    <n v="0"/>
    <n v="1773898"/>
    <n v="620094954"/>
    <n v="0"/>
    <n v="0"/>
    <n v="0"/>
    <n v="0"/>
    <n v="0"/>
    <n v="50483240"/>
    <n v="8466353"/>
    <n v="1682475"/>
    <n v="2948755"/>
    <n v="0"/>
    <n v="0"/>
    <n v="4420019"/>
    <n v="164768256"/>
    <n v="320816"/>
    <n v="640032"/>
    <n v="233729946"/>
    <n v="9229617"/>
    <n v="197203440"/>
    <n v="0"/>
    <n v="14316331"/>
    <n v="0"/>
    <n v="0"/>
    <n v="0"/>
    <n v="0"/>
    <n v="42361923"/>
    <n v="612612574"/>
    <n v="0"/>
    <n v="0"/>
    <n v="0"/>
    <n v="0"/>
    <n v="0"/>
    <n v="0"/>
    <n v="0"/>
    <n v="0"/>
    <n v="0"/>
    <n v="0"/>
    <n v="0"/>
    <n v="0"/>
    <n v="0"/>
  </r>
  <r>
    <n v="106130699"/>
    <s v="EL CENTRO REGIONAL MEDICAL CENTER"/>
    <n v="20174"/>
    <x v="0"/>
    <n v="43100"/>
    <s v="Open"/>
    <x v="30"/>
    <n v="14"/>
    <n v="1424"/>
    <s v="City/County"/>
    <x v="0"/>
    <s v=""/>
    <s v="760-339-7100"/>
    <s v="1415 ROSS AVENUE"/>
    <s v="EL CENTRO"/>
    <n v="92243"/>
    <s v="ADOLPHE EDWARD"/>
    <n v="161"/>
    <n v="161"/>
    <n v="161"/>
    <n v="573"/>
    <n v="46"/>
    <n v="133"/>
    <n v="372"/>
    <n v="0"/>
    <n v="0"/>
    <n v="42"/>
    <n v="125"/>
    <n v="0"/>
    <n v="88"/>
    <n v="1379"/>
    <n v="0"/>
    <n v="2695"/>
    <n v="234"/>
    <n v="316"/>
    <n v="1253"/>
    <n v="0"/>
    <n v="0"/>
    <n v="132"/>
    <n v="332"/>
    <n v="0"/>
    <n v="196"/>
    <n v="5158"/>
    <n v="0"/>
    <n v="16692"/>
    <n v="1144"/>
    <n v="2804"/>
    <n v="31503"/>
    <n v="0"/>
    <n v="0"/>
    <n v="2952"/>
    <n v="5600"/>
    <n v="75"/>
    <n v="683"/>
    <n v="61453"/>
    <n v="30416952"/>
    <n v="2778284"/>
    <n v="5522541"/>
    <n v="13012059"/>
    <n v="0"/>
    <n v="0"/>
    <n v="1593713"/>
    <n v="4034373"/>
    <n v="0"/>
    <n v="1590520"/>
    <n v="58948442"/>
    <n v="48174627"/>
    <n v="3696152"/>
    <n v="6112231"/>
    <n v="46229285"/>
    <n v="0"/>
    <n v="0"/>
    <n v="6666409"/>
    <n v="15925419"/>
    <n v="94931"/>
    <n v="2399177"/>
    <n v="129298231"/>
    <n v="3514847"/>
    <n v="64532064"/>
    <n v="4571905"/>
    <n v="3126417"/>
    <n v="53147340"/>
    <n v="-393090"/>
    <n v="0"/>
    <n v="0"/>
    <n v="5725682"/>
    <n v="12263198"/>
    <n v="0"/>
    <n v="1476224"/>
    <n v="0"/>
    <n v="0"/>
    <n v="0"/>
    <n v="0"/>
    <n v="147964587"/>
    <n v="0"/>
    <n v="0"/>
    <n v="0"/>
    <n v="0"/>
    <n v="0"/>
    <n v="13798606"/>
    <n v="1867225"/>
    <n v="8736257"/>
    <n v="5980915"/>
    <n v="0"/>
    <n v="0"/>
    <n v="2487407"/>
    <n v="7553765"/>
    <n v="93607"/>
    <n v="-235696"/>
    <n v="40282086"/>
    <n v="964324"/>
    <n v="38178374"/>
    <n v="0"/>
    <n v="1035005"/>
    <n v="0"/>
    <n v="0"/>
    <n v="0"/>
    <n v="0"/>
    <n v="3410360"/>
    <n v="83181568"/>
    <n v="0"/>
    <n v="0"/>
    <n v="0"/>
    <n v="0"/>
    <n v="0"/>
    <n v="0"/>
    <n v="0"/>
    <n v="0"/>
    <n v="0"/>
    <n v="0"/>
    <n v="0"/>
    <n v="0"/>
    <n v="0"/>
  </r>
  <r>
    <n v="106094002"/>
    <s v="EL DORADO COUNTY MENTAL HEALTH - PHF"/>
    <n v="20174"/>
    <x v="0"/>
    <n v="43100"/>
    <s v="Open"/>
    <x v="19"/>
    <n v="2"/>
    <n v="304"/>
    <s v="City/County"/>
    <x v="2"/>
    <s v=""/>
    <s v="530-621-6213"/>
    <s v="935-B SPRING STREET"/>
    <s v="PLACERVILLE"/>
    <n v="95667"/>
    <s v="ANNE BAKAR"/>
    <n v="16"/>
    <n v="16"/>
    <n v="16"/>
    <n v="0"/>
    <n v="0"/>
    <n v="0"/>
    <n v="0"/>
    <n v="10"/>
    <n v="0"/>
    <n v="76"/>
    <n v="0"/>
    <n v="0"/>
    <n v="0"/>
    <n v="86"/>
    <n v="0"/>
    <n v="0"/>
    <n v="0"/>
    <n v="0"/>
    <n v="0"/>
    <n v="113"/>
    <n v="0"/>
    <n v="819"/>
    <n v="0"/>
    <n v="0"/>
    <n v="0"/>
    <n v="932"/>
    <n v="0"/>
    <n v="0"/>
    <n v="0"/>
    <n v="0"/>
    <n v="0"/>
    <n v="0"/>
    <n v="0"/>
    <n v="0"/>
    <n v="0"/>
    <n v="0"/>
    <n v="0"/>
    <n v="0"/>
    <n v="0"/>
    <n v="0"/>
    <n v="0"/>
    <n v="0"/>
    <n v="94355"/>
    <n v="0"/>
    <n v="683865"/>
    <n v="0"/>
    <n v="0"/>
    <n v="0"/>
    <n v="778220"/>
    <n v="0"/>
    <n v="0"/>
    <n v="0"/>
    <n v="0"/>
    <n v="0"/>
    <n v="0"/>
    <n v="0"/>
    <n v="0"/>
    <n v="0"/>
    <n v="0"/>
    <n v="0"/>
    <n v="0"/>
    <n v="0"/>
    <n v="0"/>
    <n v="0"/>
    <n v="0"/>
    <n v="0"/>
    <n v="0"/>
    <n v="0"/>
    <n v="0"/>
    <n v="0"/>
    <n v="0"/>
    <n v="0"/>
    <n v="0"/>
    <n v="0"/>
    <n v="0"/>
    <n v="0"/>
    <n v="0"/>
    <n v="0"/>
    <n v="0"/>
    <n v="0"/>
    <n v="0"/>
    <n v="0"/>
    <n v="0"/>
    <n v="0"/>
    <n v="0"/>
    <n v="0"/>
    <n v="94355"/>
    <n v="0"/>
    <n v="683865"/>
    <n v="0"/>
    <n v="0"/>
    <n v="0"/>
    <n v="778220"/>
    <n v="0"/>
    <n v="947063"/>
    <n v="0"/>
    <n v="0"/>
    <n v="0"/>
    <n v="0"/>
    <n v="0"/>
    <n v="0"/>
    <n v="1189"/>
    <n v="4195"/>
    <n v="0"/>
    <n v="0"/>
    <n v="0"/>
    <n v="0"/>
    <n v="0"/>
    <n v="0"/>
    <n v="0"/>
    <n v="0"/>
    <n v="0"/>
    <n v="0"/>
    <n v="0"/>
    <n v="0"/>
    <n v="0"/>
  </r>
  <r>
    <n v="106500867"/>
    <s v="EMANUEL MEDICAL CENTER"/>
    <n v="20174"/>
    <x v="0"/>
    <n v="43100"/>
    <s v="Open"/>
    <x v="21"/>
    <n v="6"/>
    <n v="516"/>
    <s v="Non Profit Corp."/>
    <x v="0"/>
    <s v=""/>
    <s v="209-667-4200"/>
    <s v="825 DELBON AVENUE"/>
    <s v="TURLOCK"/>
    <n v="95382"/>
    <s v="SUE MICHELETTI"/>
    <n v="209"/>
    <n v="209"/>
    <n v="97"/>
    <n v="787"/>
    <n v="190"/>
    <n v="198"/>
    <n v="703"/>
    <n v="0"/>
    <n v="0"/>
    <n v="32"/>
    <n v="324"/>
    <n v="17"/>
    <n v="13"/>
    <n v="2264"/>
    <n v="0"/>
    <n v="3379"/>
    <n v="938"/>
    <n v="680"/>
    <n v="2326"/>
    <n v="0"/>
    <n v="0"/>
    <n v="140"/>
    <n v="921"/>
    <n v="42"/>
    <n v="32"/>
    <n v="8458"/>
    <n v="0"/>
    <n v="6536"/>
    <n v="1745"/>
    <n v="2058"/>
    <n v="13757"/>
    <n v="0"/>
    <n v="0"/>
    <n v="501"/>
    <n v="7172"/>
    <n v="190"/>
    <n v="774"/>
    <n v="32733"/>
    <n v="89171054"/>
    <n v="23766220"/>
    <n v="17284597"/>
    <n v="57215968"/>
    <n v="0"/>
    <n v="0"/>
    <n v="3943112"/>
    <n v="26513280"/>
    <n v="1249253"/>
    <n v="947052"/>
    <n v="220090536"/>
    <n v="66697930"/>
    <n v="20847678"/>
    <n v="15641154"/>
    <n v="105360990"/>
    <n v="0"/>
    <n v="0"/>
    <n v="6627985"/>
    <n v="61810823"/>
    <n v="1349262"/>
    <n v="5565179"/>
    <n v="283901001"/>
    <n v="2739944"/>
    <n v="142662200"/>
    <n v="40418499"/>
    <n v="30925340"/>
    <n v="135859289"/>
    <n v="-142835"/>
    <n v="0"/>
    <n v="0"/>
    <n v="8289840"/>
    <n v="63458223"/>
    <n v="0"/>
    <n v="2598515"/>
    <n v="0"/>
    <n v="0"/>
    <n v="0"/>
    <n v="5528827"/>
    <n v="432337842"/>
    <n v="0"/>
    <n v="0"/>
    <n v="0"/>
    <n v="0"/>
    <n v="0"/>
    <n v="13206784"/>
    <n v="4195399"/>
    <n v="2143246"/>
    <n v="26717669"/>
    <n v="0"/>
    <n v="0"/>
    <n v="2066432"/>
    <n v="23324165"/>
    <n v="0"/>
    <n v="0"/>
    <n v="71653695"/>
    <n v="1094773"/>
    <n v="49839334"/>
    <n v="0"/>
    <n v="236480"/>
    <n v="0"/>
    <n v="0"/>
    <n v="0"/>
    <n v="0"/>
    <n v="1960283"/>
    <n v="70326954"/>
    <n v="0"/>
    <n v="0"/>
    <n v="0"/>
    <n v="0"/>
    <n v="0"/>
    <n v="0"/>
    <n v="0"/>
    <n v="0"/>
    <n v="0"/>
    <n v="0"/>
    <n v="0"/>
    <n v="0"/>
    <n v="17849743"/>
  </r>
  <r>
    <n v="106190280"/>
    <s v="ENCINO HOSPITAL MEDICAL CENTER"/>
    <n v="20174"/>
    <x v="0"/>
    <n v="43100"/>
    <s v="Open"/>
    <x v="3"/>
    <n v="11"/>
    <n v="905"/>
    <s v="Investor - Corp."/>
    <x v="0"/>
    <s v=""/>
    <s v="818-501-0434"/>
    <s v="16237 VENTURA BOULEVARD"/>
    <s v="ENCINO"/>
    <n v="91436"/>
    <s v="BOCKHI PARK"/>
    <n v="148"/>
    <n v="148"/>
    <n v="148"/>
    <n v="431"/>
    <n v="88"/>
    <n v="30"/>
    <n v="117"/>
    <n v="0"/>
    <n v="0"/>
    <n v="378"/>
    <n v="0"/>
    <n v="0"/>
    <n v="25"/>
    <n v="1069"/>
    <n v="0"/>
    <n v="2279"/>
    <n v="681"/>
    <n v="534"/>
    <n v="2352"/>
    <n v="0"/>
    <n v="0"/>
    <n v="2041"/>
    <n v="0"/>
    <n v="0"/>
    <n v="126"/>
    <n v="8013"/>
    <n v="0"/>
    <n v="375"/>
    <n v="160"/>
    <n v="171"/>
    <n v="880"/>
    <n v="0"/>
    <n v="0"/>
    <n v="722"/>
    <n v="0"/>
    <n v="0"/>
    <n v="286"/>
    <n v="2594"/>
    <n v="19373189"/>
    <n v="5276879"/>
    <n v="4069572"/>
    <n v="16306091"/>
    <n v="0"/>
    <n v="0"/>
    <n v="14443261"/>
    <n v="0"/>
    <n v="0"/>
    <n v="879642"/>
    <n v="60348634"/>
    <n v="2310839"/>
    <n v="1337855"/>
    <n v="879086"/>
    <n v="3241744"/>
    <n v="0"/>
    <n v="0"/>
    <n v="3305896"/>
    <n v="0"/>
    <n v="0"/>
    <n v="1012278"/>
    <n v="12087698"/>
    <n v="851470"/>
    <n v="18759246"/>
    <n v="5383775"/>
    <n v="1900020"/>
    <n v="15196021"/>
    <n v="0"/>
    <n v="0"/>
    <n v="0"/>
    <n v="14373993"/>
    <n v="0"/>
    <n v="0"/>
    <n v="51737"/>
    <n v="0"/>
    <n v="0"/>
    <n v="0"/>
    <n v="366365"/>
    <n v="56882627"/>
    <n v="0"/>
    <n v="0"/>
    <n v="0"/>
    <n v="0"/>
    <n v="0"/>
    <n v="2923038"/>
    <n v="1226713"/>
    <n v="3048638"/>
    <n v="4351630"/>
    <n v="0"/>
    <n v="0"/>
    <n v="2807647"/>
    <n v="0"/>
    <n v="0"/>
    <n v="1196039"/>
    <n v="15553705"/>
    <n v="1803576"/>
    <n v="14953822"/>
    <n v="0"/>
    <n v="0"/>
    <n v="0"/>
    <n v="0"/>
    <n v="0"/>
    <n v="0"/>
    <n v="96410"/>
    <n v="22231758"/>
    <n v="0"/>
    <n v="0"/>
    <n v="0"/>
    <n v="0"/>
    <n v="0"/>
    <n v="0"/>
    <n v="0"/>
    <n v="0"/>
    <n v="0"/>
    <n v="0"/>
    <n v="0"/>
    <n v="0"/>
    <n v="0"/>
  </r>
  <r>
    <n v="106040962"/>
    <s v="ENLOE MEDICAL CENTER - ESPLANADE CAMPUS"/>
    <n v="20174"/>
    <x v="0"/>
    <n v="43100"/>
    <s v="Open"/>
    <x v="2"/>
    <n v="1"/>
    <n v="219"/>
    <s v="Non Profit Corp."/>
    <x v="0"/>
    <s v=""/>
    <s v="530-332-7300"/>
    <s v="1531 ESPLANADE"/>
    <s v="CHICO"/>
    <n v="95926"/>
    <s v="MIKE WILTERMOOD"/>
    <n v="298"/>
    <n v="277"/>
    <n v="214"/>
    <n v="2305"/>
    <n v="77"/>
    <n v="251"/>
    <n v="748"/>
    <n v="2"/>
    <n v="0"/>
    <n v="155"/>
    <n v="789"/>
    <n v="1"/>
    <n v="13"/>
    <n v="4341"/>
    <n v="0"/>
    <n v="11021"/>
    <n v="390"/>
    <n v="1224"/>
    <n v="3081"/>
    <n v="9"/>
    <n v="0"/>
    <n v="679"/>
    <n v="2811"/>
    <n v="2"/>
    <n v="19"/>
    <n v="19236"/>
    <n v="0"/>
    <n v="27400"/>
    <n v="1230"/>
    <n v="3302"/>
    <n v="18264"/>
    <n v="28"/>
    <n v="0"/>
    <n v="6022"/>
    <n v="20912"/>
    <n v="28"/>
    <n v="4431"/>
    <n v="81617"/>
    <n v="212735792"/>
    <n v="7289004"/>
    <n v="23926873"/>
    <n v="55081274"/>
    <n v="570105"/>
    <n v="0"/>
    <n v="13117533"/>
    <n v="58897161"/>
    <n v="71510"/>
    <n v="905610"/>
    <n v="372594862"/>
    <n v="118823266"/>
    <n v="5591612"/>
    <n v="13435926"/>
    <n v="56094328"/>
    <n v="195453"/>
    <n v="0"/>
    <n v="19570286"/>
    <n v="76171176"/>
    <n v="49201"/>
    <n v="3476534"/>
    <n v="293407782"/>
    <n v="5419685"/>
    <n v="282679418"/>
    <n v="11195568"/>
    <n v="32302487"/>
    <n v="98204071"/>
    <n v="0"/>
    <n v="694645"/>
    <n v="0"/>
    <n v="25164558"/>
    <n v="73156055"/>
    <n v="0"/>
    <n v="4142340"/>
    <n v="0"/>
    <n v="0"/>
    <n v="0"/>
    <n v="879028"/>
    <n v="533837855"/>
    <n v="0"/>
    <n v="0"/>
    <n v="0"/>
    <n v="0"/>
    <n v="0"/>
    <n v="48825543"/>
    <n v="1685048"/>
    <n v="4577565"/>
    <n v="12969794"/>
    <n v="67433"/>
    <n v="0"/>
    <n v="7347550"/>
    <n v="61076892"/>
    <n v="0"/>
    <n v="-4385036"/>
    <n v="132164789"/>
    <n v="884288"/>
    <n v="137265877"/>
    <n v="0"/>
    <n v="3998733"/>
    <n v="0"/>
    <n v="0"/>
    <n v="0"/>
    <n v="0"/>
    <n v="11394762"/>
    <n v="257563905"/>
    <n v="0"/>
    <n v="0"/>
    <n v="0"/>
    <n v="0"/>
    <n v="0"/>
    <n v="0"/>
    <n v="0"/>
    <n v="0"/>
    <n v="0"/>
    <n v="0"/>
    <n v="0"/>
    <n v="0"/>
    <n v="0"/>
  </r>
  <r>
    <n v="106104089"/>
    <s v="EXODUS FRESNO - PHF"/>
    <n v="20174"/>
    <x v="0"/>
    <n v="43100"/>
    <s v="Open"/>
    <x v="7"/>
    <n v="9"/>
    <n v="605"/>
    <s v="Investor - Corp."/>
    <x v="2"/>
    <s v=""/>
    <s v="559-600-7180"/>
    <s v="4411 E. KINGS CANYON ROAD"/>
    <s v="FRESNO"/>
    <n v="93702"/>
    <s v="LUANA MURPHY"/>
    <n v="16"/>
    <n v="16"/>
    <n v="16"/>
    <n v="0"/>
    <n v="0"/>
    <n v="120"/>
    <n v="0"/>
    <n v="14"/>
    <n v="0"/>
    <n v="0"/>
    <n v="0"/>
    <n v="0"/>
    <n v="0"/>
    <n v="134"/>
    <n v="0"/>
    <n v="0"/>
    <n v="0"/>
    <n v="1256"/>
    <n v="0"/>
    <n v="108"/>
    <n v="0"/>
    <n v="0"/>
    <n v="0"/>
    <n v="0"/>
    <n v="0"/>
    <n v="1364"/>
    <n v="0"/>
    <n v="0"/>
    <n v="0"/>
    <n v="0"/>
    <n v="0"/>
    <n v="0"/>
    <n v="0"/>
    <n v="0"/>
    <n v="0"/>
    <n v="0"/>
    <n v="0"/>
    <n v="0"/>
    <n v="0"/>
    <n v="0"/>
    <n v="887653"/>
    <n v="0"/>
    <n v="76327"/>
    <n v="0"/>
    <n v="0"/>
    <n v="0"/>
    <n v="0"/>
    <n v="0"/>
    <n v="963980"/>
    <n v="0"/>
    <n v="0"/>
    <n v="0"/>
    <n v="0"/>
    <n v="0"/>
    <n v="0"/>
    <n v="0"/>
    <n v="0"/>
    <n v="0"/>
    <n v="0"/>
    <n v="0"/>
    <n v="0"/>
    <n v="0"/>
    <n v="0"/>
    <n v="121493"/>
    <n v="0"/>
    <n v="0"/>
    <n v="10447"/>
    <n v="0"/>
    <n v="0"/>
    <n v="0"/>
    <n v="0"/>
    <n v="0"/>
    <n v="0"/>
    <n v="0"/>
    <n v="0"/>
    <n v="0"/>
    <n v="131940"/>
    <n v="0"/>
    <n v="0"/>
    <n v="0"/>
    <n v="0"/>
    <n v="0"/>
    <n v="0"/>
    <n v="0"/>
    <n v="766160"/>
    <n v="0"/>
    <n v="65880"/>
    <n v="0"/>
    <n v="0"/>
    <n v="0"/>
    <n v="0"/>
    <n v="0"/>
    <n v="832040"/>
    <n v="0"/>
    <n v="853214"/>
    <n v="0"/>
    <n v="0"/>
    <n v="0"/>
    <n v="0"/>
    <n v="0"/>
    <n v="0"/>
    <n v="0"/>
    <n v="0"/>
    <n v="0"/>
    <n v="0"/>
    <n v="0"/>
    <n v="0"/>
    <n v="0"/>
    <n v="0"/>
    <n v="0"/>
    <n v="0"/>
    <n v="0"/>
    <n v="0"/>
    <n v="0"/>
    <n v="0"/>
    <n v="0"/>
  </r>
  <r>
    <n v="106197931"/>
    <s v="EXODUS RECOVERY - PHF"/>
    <n v="20174"/>
    <x v="0"/>
    <n v="43100"/>
    <s v="Open"/>
    <x v="3"/>
    <n v="11"/>
    <n v="927"/>
    <s v="Investor - Corp."/>
    <x v="2"/>
    <s v=""/>
    <s v="310-237-0454"/>
    <s v="9808 VENICE BOULEVARD"/>
    <s v="CULVER CITY"/>
    <n v="90232"/>
    <s v="LUANA MURPHY"/>
    <n v="16"/>
    <n v="16"/>
    <n v="32"/>
    <n v="0"/>
    <n v="0"/>
    <n v="67"/>
    <n v="0"/>
    <n v="17"/>
    <n v="0"/>
    <n v="0"/>
    <n v="0"/>
    <n v="84"/>
    <n v="0"/>
    <n v="168"/>
    <n v="0"/>
    <n v="0"/>
    <n v="0"/>
    <n v="1229"/>
    <n v="0"/>
    <n v="213"/>
    <n v="0"/>
    <n v="0"/>
    <n v="0"/>
    <n v="1442"/>
    <n v="0"/>
    <n v="2884"/>
    <n v="0"/>
    <n v="0"/>
    <n v="0"/>
    <n v="0"/>
    <n v="0"/>
    <n v="0"/>
    <n v="0"/>
    <n v="0"/>
    <n v="0"/>
    <n v="0"/>
    <n v="0"/>
    <n v="0"/>
    <n v="0"/>
    <n v="0"/>
    <n v="607812"/>
    <n v="0"/>
    <n v="105420"/>
    <n v="0"/>
    <n v="0"/>
    <n v="0"/>
    <n v="39655"/>
    <n v="0"/>
    <n v="752887"/>
    <n v="0"/>
    <n v="0"/>
    <n v="0"/>
    <n v="0"/>
    <n v="0"/>
    <n v="0"/>
    <n v="0"/>
    <n v="0"/>
    <n v="0"/>
    <n v="0"/>
    <n v="0"/>
    <n v="0"/>
    <n v="0"/>
    <n v="0"/>
    <n v="0"/>
    <n v="0"/>
    <n v="0"/>
    <n v="0"/>
    <n v="0"/>
    <n v="0"/>
    <n v="0"/>
    <n v="0"/>
    <n v="0"/>
    <n v="0"/>
    <n v="0"/>
    <n v="0"/>
    <n v="0"/>
    <n v="0"/>
    <n v="0"/>
    <n v="0"/>
    <n v="0"/>
    <n v="0"/>
    <n v="0"/>
    <n v="0"/>
    <n v="0"/>
    <n v="607812"/>
    <n v="0"/>
    <n v="105420"/>
    <n v="0"/>
    <n v="0"/>
    <n v="0"/>
    <n v="39655"/>
    <n v="0"/>
    <n v="752887"/>
    <n v="0"/>
    <n v="960462"/>
    <n v="0"/>
    <n v="0"/>
    <n v="0"/>
    <n v="0"/>
    <n v="0"/>
    <n v="0"/>
    <n v="0"/>
    <n v="0"/>
    <n v="0"/>
    <n v="0"/>
    <n v="0"/>
    <n v="0"/>
    <n v="0"/>
    <n v="0"/>
    <n v="0"/>
    <n v="0"/>
    <n v="0"/>
    <n v="0"/>
    <n v="0"/>
    <n v="0"/>
    <n v="0"/>
  </r>
  <r>
    <n v="106474007"/>
    <s v="FAIRCHILD MEDICAL CENTER"/>
    <n v="20174"/>
    <x v="0"/>
    <n v="43100"/>
    <s v="Open"/>
    <x v="31"/>
    <n v="1"/>
    <n v="203"/>
    <s v="Non Profit Corp."/>
    <x v="0"/>
    <s v="Rural"/>
    <s v="530-842-4121"/>
    <s v="444 BRUCE STREET"/>
    <s v="YREKA"/>
    <n v="96097"/>
    <s v="JONATHON ANDRUS"/>
    <n v="25"/>
    <n v="25"/>
    <n v="25"/>
    <n v="174"/>
    <n v="0"/>
    <n v="115"/>
    <n v="0"/>
    <n v="0"/>
    <n v="0"/>
    <n v="62"/>
    <n v="0"/>
    <n v="0"/>
    <n v="9"/>
    <n v="360"/>
    <n v="0"/>
    <n v="613"/>
    <n v="0"/>
    <n v="357"/>
    <n v="0"/>
    <n v="0"/>
    <n v="0"/>
    <n v="171"/>
    <n v="0"/>
    <n v="0"/>
    <n v="16"/>
    <n v="1157"/>
    <n v="0"/>
    <n v="9406"/>
    <n v="0"/>
    <n v="6134"/>
    <n v="0"/>
    <n v="0"/>
    <n v="0"/>
    <n v="3922"/>
    <n v="0"/>
    <n v="665"/>
    <n v="0"/>
    <n v="20127"/>
    <n v="6843815"/>
    <n v="0"/>
    <n v="4294487"/>
    <n v="0"/>
    <n v="0"/>
    <n v="0"/>
    <n v="2955242"/>
    <n v="0"/>
    <n v="0"/>
    <n v="117740"/>
    <n v="14211284"/>
    <n v="10891306"/>
    <n v="0"/>
    <n v="8328206"/>
    <n v="0"/>
    <n v="0"/>
    <n v="0"/>
    <n v="10372023"/>
    <n v="0"/>
    <n v="969411"/>
    <n v="0"/>
    <n v="30560946"/>
    <n v="1062999"/>
    <n v="9775485"/>
    <n v="0"/>
    <n v="9298632"/>
    <n v="0"/>
    <n v="0"/>
    <n v="0"/>
    <n v="0"/>
    <n v="2738692"/>
    <n v="0"/>
    <n v="0"/>
    <n v="108881"/>
    <n v="0"/>
    <n v="0"/>
    <n v="0"/>
    <n v="857958"/>
    <n v="23842647"/>
    <n v="0"/>
    <n v="0"/>
    <n v="0"/>
    <n v="0"/>
    <n v="0"/>
    <n v="7959636"/>
    <n v="0"/>
    <n v="3324061"/>
    <n v="0"/>
    <n v="0"/>
    <n v="0"/>
    <n v="9416693"/>
    <n v="0"/>
    <n v="0"/>
    <n v="229193"/>
    <n v="20929583"/>
    <n v="166585"/>
    <n v="20575073"/>
    <n v="0"/>
    <n v="0"/>
    <n v="0"/>
    <n v="0"/>
    <n v="0"/>
    <n v="0"/>
    <n v="832106"/>
    <n v="20730108"/>
    <n v="0"/>
    <n v="0"/>
    <n v="0"/>
    <n v="0"/>
    <n v="0"/>
    <n v="0"/>
    <n v="0"/>
    <n v="0"/>
    <n v="0"/>
    <n v="0"/>
    <n v="0"/>
    <n v="0"/>
    <n v="0"/>
  </r>
  <r>
    <n v="106301781"/>
    <s v="FAIRVIEW DEVELOPMENTAL CENTER"/>
    <n v="20174"/>
    <x v="0"/>
    <n v="43100"/>
    <s v="Open"/>
    <x v="12"/>
    <n v="13"/>
    <n v="1016"/>
    <s v="State"/>
    <x v="1"/>
    <s v=""/>
    <s v="714-957-5000"/>
    <s v="2501 HARBOR BOULEVARD"/>
    <s v="COSTA MESA"/>
    <n v="92626"/>
    <s v="HUGH KOHLER"/>
    <n v="1218"/>
    <n v="1074"/>
    <n v="143"/>
    <n v="1"/>
    <n v="0"/>
    <n v="14"/>
    <n v="0"/>
    <n v="0"/>
    <n v="0"/>
    <n v="0"/>
    <n v="0"/>
    <n v="0"/>
    <n v="1"/>
    <n v="16"/>
    <n v="0"/>
    <n v="165"/>
    <n v="0"/>
    <n v="12166"/>
    <n v="0"/>
    <n v="0"/>
    <n v="0"/>
    <n v="0"/>
    <n v="0"/>
    <n v="0"/>
    <n v="517"/>
    <n v="12848"/>
    <n v="0"/>
    <n v="0"/>
    <n v="0"/>
    <n v="0"/>
    <n v="0"/>
    <n v="0"/>
    <n v="0"/>
    <n v="0"/>
    <n v="0"/>
    <n v="0"/>
    <n v="0"/>
    <n v="0"/>
    <n v="293635"/>
    <n v="0"/>
    <n v="15212336"/>
    <n v="0"/>
    <n v="0"/>
    <n v="0"/>
    <n v="0"/>
    <n v="0"/>
    <n v="0"/>
    <n v="941247"/>
    <n v="16447218"/>
    <n v="0"/>
    <n v="0"/>
    <n v="0"/>
    <n v="0"/>
    <n v="0"/>
    <n v="0"/>
    <n v="0"/>
    <n v="0"/>
    <n v="0"/>
    <n v="0"/>
    <n v="0"/>
    <n v="0"/>
    <n v="1012"/>
    <n v="0"/>
    <n v="312441"/>
    <n v="0"/>
    <n v="0"/>
    <n v="0"/>
    <n v="0"/>
    <n v="0"/>
    <n v="0"/>
    <n v="0"/>
    <n v="0"/>
    <n v="0"/>
    <n v="0"/>
    <n v="0"/>
    <n v="386347"/>
    <n v="699800"/>
    <n v="0"/>
    <n v="0"/>
    <n v="0"/>
    <n v="0"/>
    <n v="0"/>
    <n v="292623"/>
    <n v="0"/>
    <n v="14899895"/>
    <n v="0"/>
    <n v="0"/>
    <n v="0"/>
    <n v="0"/>
    <n v="0"/>
    <n v="0"/>
    <n v="554900"/>
    <n v="15747418"/>
    <n v="0"/>
    <n v="28240823"/>
    <n v="0"/>
    <n v="12493405"/>
    <n v="0"/>
    <n v="0"/>
    <n v="0"/>
    <n v="0"/>
    <n v="0"/>
    <n v="0"/>
    <n v="0"/>
    <n v="0"/>
    <n v="0"/>
    <n v="0"/>
    <n v="0"/>
    <n v="0"/>
    <n v="0"/>
    <n v="0"/>
    <n v="0"/>
    <n v="0"/>
    <n v="0"/>
    <n v="0"/>
    <n v="0"/>
  </r>
  <r>
    <n v="106190298"/>
    <s v="FOOTHILL PRESBYTERIAN HOSPITAL"/>
    <n v="20174"/>
    <x v="0"/>
    <n v="43100"/>
    <s v="Open"/>
    <x v="3"/>
    <n v="11"/>
    <n v="915"/>
    <s v="Non Profit Corp."/>
    <x v="0"/>
    <s v=""/>
    <s v="626-331-7331"/>
    <s v="250 SOUTH GRAND AVENUE"/>
    <s v="GLENDORA"/>
    <n v="91741"/>
    <s v="ROBERT CURRY"/>
    <n v="105"/>
    <n v="105"/>
    <n v="75"/>
    <n v="391"/>
    <n v="377"/>
    <n v="97"/>
    <n v="279"/>
    <n v="0"/>
    <n v="0"/>
    <n v="7"/>
    <n v="380"/>
    <n v="17"/>
    <n v="41"/>
    <n v="1589"/>
    <n v="0"/>
    <n v="1933"/>
    <n v="1404"/>
    <n v="333"/>
    <n v="904"/>
    <n v="0"/>
    <n v="0"/>
    <n v="22"/>
    <n v="1084"/>
    <n v="31"/>
    <n v="103"/>
    <n v="5814"/>
    <n v="0"/>
    <n v="3460"/>
    <n v="2058"/>
    <n v="904"/>
    <n v="4383"/>
    <n v="0"/>
    <n v="0"/>
    <n v="220"/>
    <n v="4972"/>
    <n v="39"/>
    <n v="695"/>
    <n v="16731"/>
    <n v="16977395"/>
    <n v="13784810"/>
    <n v="2554000"/>
    <n v="7862280"/>
    <n v="0"/>
    <n v="0"/>
    <n v="248371"/>
    <n v="9812907"/>
    <n v="286237"/>
    <n v="1007086"/>
    <n v="52533086"/>
    <n v="7309425"/>
    <n v="6768671"/>
    <n v="1989393"/>
    <n v="10370795"/>
    <n v="0"/>
    <n v="0"/>
    <n v="373950"/>
    <n v="11861334"/>
    <n v="78982"/>
    <n v="1397360"/>
    <n v="40149910"/>
    <n v="1070888"/>
    <n v="19152077"/>
    <n v="14307430"/>
    <n v="-1370358"/>
    <n v="16324439"/>
    <n v="0"/>
    <n v="0"/>
    <n v="0"/>
    <n v="417196"/>
    <n v="12591764"/>
    <n v="0"/>
    <n v="365219"/>
    <n v="0"/>
    <n v="0"/>
    <n v="0"/>
    <n v="674858"/>
    <n v="63533513"/>
    <n v="0"/>
    <n v="0"/>
    <n v="0"/>
    <n v="0"/>
    <n v="0"/>
    <n v="5134743"/>
    <n v="6246051"/>
    <n v="5913751"/>
    <n v="1908636"/>
    <n v="0"/>
    <n v="0"/>
    <n v="205125"/>
    <n v="9082477"/>
    <n v="0"/>
    <n v="658700"/>
    <n v="29149483"/>
    <n v="130799"/>
    <n v="28534772"/>
    <n v="0"/>
    <n v="268726"/>
    <n v="0"/>
    <n v="0"/>
    <n v="0"/>
    <n v="0"/>
    <n v="2821736"/>
    <n v="35271135"/>
    <n v="0"/>
    <n v="0"/>
    <n v="0"/>
    <n v="0"/>
    <n v="0"/>
    <n v="0"/>
    <n v="0"/>
    <n v="0"/>
    <n v="0"/>
    <n v="0"/>
    <n v="0"/>
    <n v="0"/>
    <n v="0"/>
  </r>
  <r>
    <n v="106301357"/>
    <s v="FOOTHILL REGIONAL MEDICAL CENTER"/>
    <n v="20174"/>
    <x v="0"/>
    <n v="43100"/>
    <s v="Open"/>
    <x v="12"/>
    <n v="13"/>
    <n v="1015"/>
    <s v="Investor - Corp."/>
    <x v="0"/>
    <s v=""/>
    <s v="714-619-7700"/>
    <s v="14662 NEWPORT AVENUE"/>
    <s v="TUSTIN"/>
    <n v="92780"/>
    <s v="DAVID TOPPER"/>
    <n v="127"/>
    <n v="127"/>
    <n v="62"/>
    <n v="156"/>
    <n v="238"/>
    <n v="24"/>
    <n v="285"/>
    <n v="0"/>
    <n v="0"/>
    <n v="50"/>
    <n v="26"/>
    <n v="0"/>
    <n v="6"/>
    <n v="785"/>
    <n v="0"/>
    <n v="635"/>
    <n v="943"/>
    <n v="841"/>
    <n v="2936"/>
    <n v="0"/>
    <n v="0"/>
    <n v="230"/>
    <n v="57"/>
    <n v="0"/>
    <n v="13"/>
    <n v="5655"/>
    <n v="0"/>
    <n v="89"/>
    <n v="431"/>
    <n v="90"/>
    <n v="395"/>
    <n v="0"/>
    <n v="0"/>
    <n v="172"/>
    <n v="78"/>
    <n v="0"/>
    <n v="89"/>
    <n v="1344"/>
    <n v="8829290"/>
    <n v="15046095"/>
    <n v="12791229"/>
    <n v="30029643"/>
    <n v="0"/>
    <n v="0"/>
    <n v="2216525"/>
    <n v="3124756"/>
    <n v="0"/>
    <n v="247908"/>
    <n v="72285446"/>
    <n v="490952"/>
    <n v="4522384"/>
    <n v="405451"/>
    <n v="1971554"/>
    <n v="0"/>
    <n v="0"/>
    <n v="804454"/>
    <n v="1678934"/>
    <n v="0"/>
    <n v="355813"/>
    <n v="10229542"/>
    <n v="700766"/>
    <n v="7094772"/>
    <n v="19163983"/>
    <n v="9121518"/>
    <n v="28893089"/>
    <n v="0"/>
    <n v="0"/>
    <n v="0"/>
    <n v="1737922"/>
    <n v="2763488"/>
    <n v="0"/>
    <n v="0"/>
    <n v="0"/>
    <n v="0"/>
    <n v="0"/>
    <n v="93085"/>
    <n v="69568623"/>
    <n v="23219487"/>
    <n v="0"/>
    <n v="0"/>
    <n v="0"/>
    <n v="23219487"/>
    <n v="2225470"/>
    <n v="23567440"/>
    <n v="4039690"/>
    <n v="3082866"/>
    <n v="0"/>
    <n v="0"/>
    <n v="1268927"/>
    <n v="1977930"/>
    <n v="0"/>
    <n v="3529"/>
    <n v="36165852"/>
    <n v="29194"/>
    <n v="35578565"/>
    <n v="0"/>
    <n v="0"/>
    <n v="0"/>
    <n v="0"/>
    <n v="0"/>
    <n v="0"/>
    <n v="686830"/>
    <n v="26634160"/>
    <n v="0"/>
    <n v="0"/>
    <n v="0"/>
    <n v="0"/>
    <n v="0"/>
    <n v="0"/>
    <n v="0"/>
    <n v="0"/>
    <n v="0"/>
    <n v="0"/>
    <n v="0"/>
    <n v="0"/>
    <n v="0"/>
  </r>
  <r>
    <n v="106301175"/>
    <s v="FOUNTAIN VALLEY REGIONAL HOSPITAL AND MEDICAL CENTER - EUCLID"/>
    <n v="20174"/>
    <x v="0"/>
    <n v="43100"/>
    <s v="Open"/>
    <x v="12"/>
    <n v="13"/>
    <n v="1014"/>
    <s v="Investor - Corp."/>
    <x v="0"/>
    <s v=""/>
    <s v="714-966-7200"/>
    <s v="17100 EUCLID STREET"/>
    <s v="FOUNTAIN VALLEY"/>
    <n v="92708"/>
    <s v="KENNETH MCFARLAND"/>
    <n v="400"/>
    <n v="400"/>
    <n v="265"/>
    <n v="1049"/>
    <n v="572"/>
    <n v="397"/>
    <n v="1887"/>
    <n v="4"/>
    <n v="0"/>
    <n v="23"/>
    <n v="674"/>
    <n v="10"/>
    <n v="337"/>
    <n v="4953"/>
    <n v="0"/>
    <n v="6316"/>
    <n v="2739"/>
    <n v="2528"/>
    <n v="7449"/>
    <n v="4"/>
    <n v="0"/>
    <n v="97"/>
    <n v="2531"/>
    <n v="34"/>
    <n v="920"/>
    <n v="22618"/>
    <n v="0"/>
    <n v="1868"/>
    <n v="1658"/>
    <n v="987"/>
    <n v="9126"/>
    <n v="9"/>
    <n v="0"/>
    <n v="394"/>
    <n v="3000"/>
    <n v="94"/>
    <n v="904"/>
    <n v="18040"/>
    <n v="127466466"/>
    <n v="66030892"/>
    <n v="33599853"/>
    <n v="162553638"/>
    <n v="186903"/>
    <n v="0"/>
    <n v="2557980"/>
    <n v="59433808"/>
    <n v="624756"/>
    <n v="14062249"/>
    <n v="466516545"/>
    <n v="25998345"/>
    <n v="25499983"/>
    <n v="7487668"/>
    <n v="96729114"/>
    <n v="157440"/>
    <n v="0"/>
    <n v="1172877"/>
    <n v="32027582"/>
    <n v="815133"/>
    <n v="5381947"/>
    <n v="195270089"/>
    <n v="2725941"/>
    <n v="137533770"/>
    <n v="80869037"/>
    <n v="35754624"/>
    <n v="169619697"/>
    <n v="-2687925"/>
    <n v="330154"/>
    <n v="0"/>
    <n v="3335764"/>
    <n v="86716227"/>
    <n v="0"/>
    <n v="1439889"/>
    <n v="0"/>
    <n v="0"/>
    <n v="0"/>
    <n v="15809840"/>
    <n v="531447018"/>
    <n v="1059958"/>
    <n v="5438259"/>
    <n v="0"/>
    <n v="19710037"/>
    <n v="26208254"/>
    <n v="15931041"/>
    <n v="11721796"/>
    <n v="8020822"/>
    <n v="95101314"/>
    <n v="14189"/>
    <n v="0"/>
    <n v="332620"/>
    <n v="23253033"/>
    <n v="0"/>
    <n v="2173055"/>
    <n v="156547870"/>
    <n v="400537"/>
    <n v="88504774"/>
    <n v="0"/>
    <n v="111922"/>
    <n v="0"/>
    <n v="0"/>
    <n v="0"/>
    <n v="0"/>
    <n v="3653929"/>
    <n v="88204999"/>
    <n v="0"/>
    <n v="0"/>
    <n v="0"/>
    <n v="0"/>
    <n v="0"/>
    <n v="0"/>
    <n v="0"/>
    <n v="0"/>
    <n v="0"/>
    <n v="0"/>
    <n v="0"/>
    <n v="0"/>
    <n v="70709523"/>
  </r>
  <r>
    <n v="106014034"/>
    <s v="FREMONT HOSPITAL"/>
    <n v="20174"/>
    <x v="0"/>
    <n v="43100"/>
    <s v="Open"/>
    <x v="13"/>
    <n v="5"/>
    <n v="421"/>
    <s v="Investor - Corp."/>
    <x v="0"/>
    <s v=""/>
    <s v="510-796-1100"/>
    <s v="39001 SUNDALE DRIVE"/>
    <s v="FREMONT"/>
    <n v="94538"/>
    <s v="JOHN COOPER"/>
    <n v="148"/>
    <n v="148"/>
    <n v="148"/>
    <n v="165"/>
    <n v="9"/>
    <n v="263"/>
    <n v="0"/>
    <n v="0"/>
    <n v="0"/>
    <n v="116"/>
    <n v="683"/>
    <n v="5"/>
    <n v="1"/>
    <n v="1242"/>
    <n v="0"/>
    <n v="1485"/>
    <n v="66"/>
    <n v="1576"/>
    <n v="0"/>
    <n v="0"/>
    <n v="0"/>
    <n v="777"/>
    <n v="3941"/>
    <n v="35"/>
    <n v="7"/>
    <n v="7887"/>
    <n v="0"/>
    <n v="142"/>
    <n v="0"/>
    <n v="0"/>
    <n v="0"/>
    <n v="0"/>
    <n v="0"/>
    <n v="547"/>
    <n v="1666"/>
    <n v="0"/>
    <n v="5"/>
    <n v="2360"/>
    <n v="3564000"/>
    <n v="158400"/>
    <n v="3782400"/>
    <n v="0"/>
    <n v="0"/>
    <n v="0"/>
    <n v="1864800"/>
    <n v="9457437"/>
    <n v="82963"/>
    <n v="16800"/>
    <n v="18926800"/>
    <n v="92170"/>
    <n v="0"/>
    <n v="0"/>
    <n v="0"/>
    <n v="0"/>
    <n v="0"/>
    <n v="354900"/>
    <n v="978250"/>
    <n v="0"/>
    <n v="3120"/>
    <n v="1428440"/>
    <n v="251344"/>
    <n v="1765511"/>
    <n v="77553"/>
    <n v="1866592"/>
    <n v="0"/>
    <n v="0"/>
    <n v="0"/>
    <n v="0"/>
    <n v="960146"/>
    <n v="4809609"/>
    <n v="0"/>
    <n v="82963"/>
    <n v="0"/>
    <n v="0"/>
    <n v="0"/>
    <n v="24958"/>
    <n v="9838676"/>
    <n v="0"/>
    <n v="0"/>
    <n v="0"/>
    <n v="0"/>
    <n v="0"/>
    <n v="1639315"/>
    <n v="80847"/>
    <n v="1915808"/>
    <n v="0"/>
    <n v="0"/>
    <n v="0"/>
    <n v="1259554"/>
    <n v="5621040"/>
    <n v="0"/>
    <n v="0"/>
    <n v="10516564"/>
    <n v="78"/>
    <n v="9586191"/>
    <n v="484535"/>
    <n v="18915"/>
    <n v="0"/>
    <n v="0"/>
    <n v="0"/>
    <n v="0"/>
    <n v="58314"/>
    <n v="32945182"/>
    <n v="0"/>
    <n v="0"/>
    <n v="0"/>
    <n v="0"/>
    <n v="0"/>
    <n v="0"/>
    <n v="0"/>
    <n v="0"/>
    <n v="0"/>
    <n v="0"/>
    <n v="0"/>
    <n v="0"/>
    <n v="0"/>
  </r>
  <r>
    <n v="106400480"/>
    <s v="FRENCH HOSPITAL MEDICAL CENTER - SAN LUIS OBISPO"/>
    <n v="20174"/>
    <x v="0"/>
    <n v="43100"/>
    <s v="Open"/>
    <x v="16"/>
    <n v="8"/>
    <n v="801"/>
    <s v="Non Profit Corp."/>
    <x v="0"/>
    <s v=""/>
    <s v="805-543-5353"/>
    <s v="1911 JOHNSON AVENUE"/>
    <s v="SAN LUIS OBISPO"/>
    <n v="93401"/>
    <s v="ALAN IFTINJUK"/>
    <n v="98"/>
    <n v="98"/>
    <n v="50"/>
    <n v="570"/>
    <n v="85"/>
    <n v="26"/>
    <n v="124"/>
    <n v="0"/>
    <n v="0"/>
    <n v="39"/>
    <n v="328"/>
    <n v="0"/>
    <n v="14"/>
    <n v="1186"/>
    <n v="0"/>
    <n v="2465"/>
    <n v="376"/>
    <n v="140"/>
    <n v="413"/>
    <n v="0"/>
    <n v="0"/>
    <n v="135"/>
    <n v="991"/>
    <n v="0"/>
    <n v="36"/>
    <n v="4556"/>
    <n v="0"/>
    <n v="13399"/>
    <n v="976"/>
    <n v="403"/>
    <n v="2698"/>
    <n v="0"/>
    <n v="0"/>
    <n v="1414"/>
    <n v="9386"/>
    <n v="0"/>
    <n v="2828"/>
    <n v="31104"/>
    <n v="59197743"/>
    <n v="9081459"/>
    <n v="2144428"/>
    <n v="7788446"/>
    <n v="0"/>
    <n v="0"/>
    <n v="2552264"/>
    <n v="24333059"/>
    <n v="0"/>
    <n v="1447431"/>
    <n v="106544830"/>
    <n v="34172761"/>
    <n v="4512630"/>
    <n v="951355"/>
    <n v="7037312"/>
    <n v="0"/>
    <n v="0"/>
    <n v="3390589"/>
    <n v="23144459"/>
    <n v="0"/>
    <n v="1267412"/>
    <n v="74476518"/>
    <n v="867555"/>
    <n v="75611825"/>
    <n v="11549777"/>
    <n v="1984556"/>
    <n v="14708856"/>
    <n v="0"/>
    <n v="0"/>
    <n v="0"/>
    <n v="4327037"/>
    <n v="29392356"/>
    <n v="0"/>
    <n v="0"/>
    <n v="0"/>
    <n v="0"/>
    <n v="0"/>
    <n v="2183722"/>
    <n v="140625684"/>
    <n v="0"/>
    <n v="1039146"/>
    <n v="0"/>
    <n v="1413340"/>
    <n v="2452486"/>
    <n v="17513339"/>
    <n v="2033131"/>
    <n v="124273"/>
    <n v="1150501"/>
    <n v="0"/>
    <n v="0"/>
    <n v="1534840"/>
    <n v="20281014"/>
    <n v="0"/>
    <n v="211052"/>
    <n v="42848150"/>
    <n v="249636"/>
    <n v="42233765"/>
    <n v="0"/>
    <n v="118757"/>
    <n v="0"/>
    <n v="0"/>
    <n v="0"/>
    <n v="0"/>
    <n v="2341903"/>
    <n v="61886458"/>
    <n v="0"/>
    <n v="0"/>
    <n v="0"/>
    <n v="0"/>
    <n v="0"/>
    <n v="0"/>
    <n v="0"/>
    <n v="0"/>
    <n v="0"/>
    <n v="0"/>
    <n v="0"/>
    <n v="0"/>
    <n v="0"/>
  </r>
  <r>
    <n v="106104047"/>
    <s v="FRESNO SURGICAL HOSPITAL"/>
    <n v="20174"/>
    <x v="0"/>
    <n v="43100"/>
    <s v="Open"/>
    <x v="7"/>
    <n v="9"/>
    <n v="605"/>
    <s v="Investor - Ptnr."/>
    <x v="0"/>
    <s v=""/>
    <s v="559-431-8000"/>
    <s v="6125 NORTH FRESNO STREET"/>
    <s v="FRESNO"/>
    <n v="93710"/>
    <s v="KRISTINE KASSAHN"/>
    <n v="27"/>
    <n v="27"/>
    <n v="27"/>
    <n v="214"/>
    <n v="41"/>
    <n v="0"/>
    <n v="10"/>
    <n v="0"/>
    <n v="0"/>
    <n v="23"/>
    <n v="260"/>
    <n v="0"/>
    <n v="2"/>
    <n v="550"/>
    <n v="0"/>
    <n v="347"/>
    <n v="65"/>
    <n v="0"/>
    <n v="11"/>
    <n v="0"/>
    <n v="0"/>
    <n v="27"/>
    <n v="355"/>
    <n v="0"/>
    <n v="2"/>
    <n v="807"/>
    <n v="0"/>
    <n v="1775"/>
    <n v="338"/>
    <n v="34"/>
    <n v="650"/>
    <n v="0"/>
    <n v="0"/>
    <n v="242"/>
    <n v="1812"/>
    <n v="0"/>
    <n v="48"/>
    <n v="4899"/>
    <n v="10759944"/>
    <n v="2223779"/>
    <n v="0"/>
    <n v="330555"/>
    <n v="0"/>
    <n v="0"/>
    <n v="1004268"/>
    <n v="12908464"/>
    <n v="0"/>
    <n v="81970"/>
    <n v="27308980"/>
    <n v="16880192"/>
    <n v="3803775"/>
    <n v="233455"/>
    <n v="7019829"/>
    <n v="0"/>
    <n v="0"/>
    <n v="2485437"/>
    <n v="23550462"/>
    <n v="0"/>
    <n v="650937"/>
    <n v="54624087"/>
    <n v="316912"/>
    <n v="20353929"/>
    <n v="4440128"/>
    <n v="218845"/>
    <n v="6815185"/>
    <n v="0"/>
    <n v="0"/>
    <n v="0"/>
    <n v="2289653"/>
    <n v="24577619"/>
    <n v="0"/>
    <n v="0"/>
    <n v="0"/>
    <n v="0"/>
    <n v="0"/>
    <n v="629330"/>
    <n v="59641601"/>
    <n v="0"/>
    <n v="0"/>
    <n v="0"/>
    <n v="0"/>
    <n v="0"/>
    <n v="6969295"/>
    <n v="1587426"/>
    <n v="14610"/>
    <n v="535199"/>
    <n v="0"/>
    <n v="0"/>
    <n v="1200052"/>
    <n v="11881307"/>
    <n v="0"/>
    <n v="103577"/>
    <n v="22291466"/>
    <n v="80266"/>
    <n v="18604415"/>
    <n v="0"/>
    <n v="0"/>
    <n v="0"/>
    <n v="0"/>
    <n v="0"/>
    <n v="0"/>
    <n v="68272"/>
    <n v="14553045"/>
    <n v="0"/>
    <n v="0"/>
    <n v="0"/>
    <n v="0"/>
    <n v="0"/>
    <n v="0"/>
    <n v="0"/>
    <n v="0"/>
    <n v="0"/>
    <n v="0"/>
    <n v="0"/>
    <n v="0"/>
    <n v="0"/>
  </r>
  <r>
    <n v="106301283"/>
    <s v="GARDEN GROVE HOSPITAL AND MEDICAL CENTER"/>
    <n v="20174"/>
    <x v="0"/>
    <n v="43100"/>
    <s v="Open"/>
    <x v="12"/>
    <n v="13"/>
    <n v="1012"/>
    <s v="Investor - Corp."/>
    <x v="0"/>
    <s v=""/>
    <s v="714-537-5160"/>
    <s v="12601 GARDEN GROVE BOULEVARD"/>
    <s v="GARDEN GROVE"/>
    <n v="92843"/>
    <s v="RICHARD ROWE"/>
    <n v="167"/>
    <n v="167"/>
    <n v="167"/>
    <n v="381"/>
    <n v="123"/>
    <n v="137"/>
    <n v="331"/>
    <n v="0"/>
    <n v="0"/>
    <n v="37"/>
    <n v="28"/>
    <n v="0"/>
    <n v="276"/>
    <n v="1313"/>
    <n v="0"/>
    <n v="2105"/>
    <n v="591"/>
    <n v="480"/>
    <n v="1299"/>
    <n v="0"/>
    <n v="0"/>
    <n v="60"/>
    <n v="104"/>
    <n v="0"/>
    <n v="404"/>
    <n v="5043"/>
    <n v="0"/>
    <n v="508"/>
    <n v="393"/>
    <n v="1613"/>
    <n v="3750"/>
    <n v="0"/>
    <n v="0"/>
    <n v="572"/>
    <n v="492"/>
    <n v="0"/>
    <n v="612"/>
    <n v="7940"/>
    <n v="26697500"/>
    <n v="8833976"/>
    <n v="6163893"/>
    <n v="16362964"/>
    <n v="0"/>
    <n v="0"/>
    <n v="1357652"/>
    <n v="1336109"/>
    <n v="0"/>
    <n v="5188471"/>
    <n v="65940565"/>
    <n v="3040456"/>
    <n v="2242877"/>
    <n v="3480539"/>
    <n v="11823285"/>
    <n v="0"/>
    <n v="0"/>
    <n v="1970999"/>
    <n v="1572376"/>
    <n v="0"/>
    <n v="1829360"/>
    <n v="25959892"/>
    <n v="6672766"/>
    <n v="22539518"/>
    <n v="7023088"/>
    <n v="8066846"/>
    <n v="-4258119"/>
    <n v="-480193"/>
    <n v="0"/>
    <n v="0"/>
    <n v="2396807"/>
    <n v="2477764"/>
    <n v="0"/>
    <n v="55696"/>
    <n v="0"/>
    <n v="0"/>
    <n v="0"/>
    <n v="0"/>
    <n v="44494173"/>
    <n v="0"/>
    <n v="0"/>
    <n v="0"/>
    <n v="0"/>
    <n v="0"/>
    <n v="7196855"/>
    <n v="4053765"/>
    <n v="2057778"/>
    <n v="32444367"/>
    <n v="0"/>
    <n v="0"/>
    <n v="931844"/>
    <n v="430722"/>
    <n v="0"/>
    <n v="290953"/>
    <n v="47406284"/>
    <n v="32986"/>
    <n v="23521044"/>
    <n v="0"/>
    <n v="163758"/>
    <n v="0"/>
    <n v="0"/>
    <n v="0"/>
    <n v="0"/>
    <n v="267523"/>
    <n v="25921879"/>
    <n v="0"/>
    <n v="0"/>
    <n v="0"/>
    <n v="0"/>
    <n v="0"/>
    <n v="0"/>
    <n v="0"/>
    <n v="0"/>
    <n v="0"/>
    <n v="0"/>
    <n v="0"/>
    <n v="0"/>
    <n v="0"/>
  </r>
  <r>
    <n v="106190315"/>
    <s v="GARFIELD MEDICAL CENTER"/>
    <n v="20174"/>
    <x v="0"/>
    <n v="43100"/>
    <s v="Open"/>
    <x v="3"/>
    <n v="11"/>
    <n v="913"/>
    <s v="Investor - Corp."/>
    <x v="0"/>
    <s v=""/>
    <s v="626-573-2222"/>
    <s v="525 NORTH GARFIELD AVENUE"/>
    <s v="MONTEREY PARK"/>
    <n v="91754"/>
    <s v="PATRICK PETRE"/>
    <n v="210"/>
    <n v="210"/>
    <n v="210"/>
    <n v="668"/>
    <n v="375"/>
    <n v="267"/>
    <n v="688"/>
    <n v="0"/>
    <n v="0"/>
    <n v="17"/>
    <n v="258"/>
    <n v="43"/>
    <n v="318"/>
    <n v="2634"/>
    <n v="0"/>
    <n v="4625"/>
    <n v="2255"/>
    <n v="1019"/>
    <n v="3258"/>
    <n v="0"/>
    <n v="0"/>
    <n v="58"/>
    <n v="967"/>
    <n v="53"/>
    <n v="978"/>
    <n v="13213"/>
    <n v="0"/>
    <n v="2360"/>
    <n v="1759"/>
    <n v="487"/>
    <n v="2276"/>
    <n v="0"/>
    <n v="0"/>
    <n v="105"/>
    <n v="714"/>
    <n v="43"/>
    <n v="496"/>
    <n v="8240"/>
    <n v="94092139"/>
    <n v="58846657"/>
    <n v="19709198"/>
    <n v="75264390"/>
    <n v="0"/>
    <n v="0"/>
    <n v="1947532"/>
    <n v="22576045"/>
    <n v="1526096"/>
    <n v="20595391"/>
    <n v="294557448"/>
    <n v="21496468"/>
    <n v="23530505"/>
    <n v="3727602"/>
    <n v="34163393"/>
    <n v="0"/>
    <n v="0"/>
    <n v="1637689"/>
    <n v="13148316"/>
    <n v="558144"/>
    <n v="3266278"/>
    <n v="101528395"/>
    <n v="2593694"/>
    <n v="104883610"/>
    <n v="69536396"/>
    <n v="24637729"/>
    <n v="94667682"/>
    <n v="-1449999"/>
    <n v="0"/>
    <n v="0"/>
    <n v="2274623"/>
    <n v="33621895"/>
    <n v="0"/>
    <n v="214634"/>
    <n v="0"/>
    <n v="0"/>
    <n v="0"/>
    <n v="13874852"/>
    <n v="344855116"/>
    <n v="2321515"/>
    <n v="25209113"/>
    <n v="0"/>
    <n v="4822463"/>
    <n v="32353091"/>
    <n v="10704997"/>
    <n v="15162281"/>
    <n v="249070"/>
    <n v="39969214"/>
    <n v="0"/>
    <n v="0"/>
    <n v="1310598"/>
    <n v="6924928"/>
    <n v="1869606"/>
    <n v="7393124"/>
    <n v="83583818"/>
    <n v="191035"/>
    <n v="77173453"/>
    <n v="0"/>
    <n v="1420930"/>
    <n v="0"/>
    <n v="0"/>
    <n v="0"/>
    <n v="0"/>
    <n v="847040"/>
    <n v="17435529"/>
    <n v="0"/>
    <n v="0"/>
    <n v="0"/>
    <n v="0"/>
    <n v="0"/>
    <n v="0"/>
    <n v="0"/>
    <n v="0"/>
    <n v="0"/>
    <n v="0"/>
    <n v="0"/>
    <n v="0"/>
    <n v="0"/>
  </r>
  <r>
    <n v="106190317"/>
    <s v="GATEWAYS HOSPITAL AND MENTAL HEALTH CENTER"/>
    <n v="20174"/>
    <x v="0"/>
    <n v="43100"/>
    <s v="Open"/>
    <x v="3"/>
    <n v="11"/>
    <n v="925"/>
    <s v="Non Profit Corp."/>
    <x v="0"/>
    <s v=""/>
    <s v="323-644-2000"/>
    <s v="1891 EFFIE STREET"/>
    <s v="LOS ANGELES"/>
    <n v="90026"/>
    <s v="PHIL WONG"/>
    <n v="55"/>
    <n v="55"/>
    <n v="55"/>
    <n v="0"/>
    <n v="0"/>
    <n v="0"/>
    <n v="0"/>
    <n v="100"/>
    <n v="0"/>
    <n v="101"/>
    <n v="0"/>
    <n v="0"/>
    <n v="0"/>
    <n v="201"/>
    <n v="0"/>
    <n v="0"/>
    <n v="0"/>
    <n v="0"/>
    <n v="0"/>
    <n v="2266"/>
    <n v="0"/>
    <n v="617"/>
    <n v="0"/>
    <n v="0"/>
    <n v="0"/>
    <n v="2883"/>
    <n v="0"/>
    <n v="0"/>
    <n v="0"/>
    <n v="0"/>
    <n v="0"/>
    <n v="17812"/>
    <n v="0"/>
    <n v="6322"/>
    <n v="0"/>
    <n v="0"/>
    <n v="0"/>
    <n v="24134"/>
    <n v="0"/>
    <n v="0"/>
    <n v="0"/>
    <n v="0"/>
    <n v="2796244"/>
    <n v="0"/>
    <n v="910970"/>
    <n v="0"/>
    <n v="0"/>
    <n v="0"/>
    <n v="3707214"/>
    <n v="0"/>
    <n v="0"/>
    <n v="0"/>
    <n v="0"/>
    <n v="3201335"/>
    <n v="0"/>
    <n v="1202433"/>
    <n v="0"/>
    <n v="0"/>
    <n v="0"/>
    <n v="4403768"/>
    <n v="0"/>
    <n v="0"/>
    <n v="0"/>
    <n v="0"/>
    <n v="0"/>
    <n v="-30485"/>
    <n v="1176734"/>
    <n v="0"/>
    <n v="489167"/>
    <n v="0"/>
    <n v="0"/>
    <n v="0"/>
    <n v="0"/>
    <n v="0"/>
    <n v="0"/>
    <n v="0"/>
    <n v="1635416"/>
    <n v="0"/>
    <n v="0"/>
    <n v="0"/>
    <n v="0"/>
    <n v="0"/>
    <n v="0"/>
    <n v="0"/>
    <n v="0"/>
    <n v="0"/>
    <n v="4820845"/>
    <n v="0"/>
    <n v="1654721"/>
    <n v="0"/>
    <n v="0"/>
    <n v="0"/>
    <n v="6475566"/>
    <n v="249296"/>
    <n v="6582084"/>
    <n v="362645"/>
    <n v="156970"/>
    <n v="0"/>
    <n v="0"/>
    <n v="0"/>
    <n v="0"/>
    <n v="15000"/>
    <n v="12901838"/>
    <n v="0"/>
    <n v="0"/>
    <n v="0"/>
    <n v="0"/>
    <n v="0"/>
    <n v="0"/>
    <n v="0"/>
    <n v="0"/>
    <n v="0"/>
    <n v="0"/>
    <n v="0"/>
    <n v="0"/>
    <n v="0"/>
  </r>
  <r>
    <n v="106270777"/>
    <s v="GEORGE L. MEE MEMORIAL HOSPITAL"/>
    <n v="20174"/>
    <x v="0"/>
    <n v="43100"/>
    <s v="Open"/>
    <x v="24"/>
    <n v="8"/>
    <n v="709"/>
    <s v="Non Profit Corp."/>
    <x v="0"/>
    <s v="Rural"/>
    <s v="831-385-6000"/>
    <s v="300 CANAL STREET"/>
    <s v="KING CITY"/>
    <n v="93930"/>
    <s v="SUSAN CHILDERS"/>
    <n v="94"/>
    <n v="94"/>
    <n v="94"/>
    <n v="63"/>
    <n v="0"/>
    <n v="50"/>
    <n v="82"/>
    <n v="0"/>
    <n v="0"/>
    <n v="31"/>
    <n v="0"/>
    <n v="0"/>
    <n v="5"/>
    <n v="231"/>
    <n v="0"/>
    <n v="381"/>
    <n v="0"/>
    <n v="190"/>
    <n v="3796"/>
    <n v="0"/>
    <n v="0"/>
    <n v="125"/>
    <n v="0"/>
    <n v="0"/>
    <n v="17"/>
    <n v="4509"/>
    <n v="0"/>
    <n v="4077"/>
    <n v="0"/>
    <n v="1912"/>
    <n v="15502"/>
    <n v="0"/>
    <n v="0"/>
    <n v="6737"/>
    <n v="0"/>
    <n v="0"/>
    <n v="942"/>
    <n v="29170"/>
    <n v="3474803"/>
    <n v="0"/>
    <n v="2249127"/>
    <n v="7437930"/>
    <n v="0"/>
    <n v="0"/>
    <n v="1977373"/>
    <n v="0"/>
    <n v="0"/>
    <n v="291116"/>
    <n v="15430349"/>
    <n v="7827676"/>
    <n v="0"/>
    <n v="3039672"/>
    <n v="15056676"/>
    <n v="0"/>
    <n v="0"/>
    <n v="6883710"/>
    <n v="0"/>
    <n v="0"/>
    <n v="1257237"/>
    <n v="34064971"/>
    <n v="639783"/>
    <n v="8717192"/>
    <n v="0"/>
    <n v="4824121"/>
    <n v="17994405"/>
    <n v="-227773"/>
    <n v="0"/>
    <n v="0"/>
    <n v="3180322"/>
    <n v="0"/>
    <n v="0"/>
    <n v="818920"/>
    <n v="0"/>
    <n v="0"/>
    <n v="0"/>
    <n v="19542"/>
    <n v="35966512"/>
    <n v="0"/>
    <n v="0"/>
    <n v="0"/>
    <n v="0"/>
    <n v="0"/>
    <n v="2585287"/>
    <n v="0"/>
    <n v="692451"/>
    <n v="4500201"/>
    <n v="0"/>
    <n v="0"/>
    <n v="5680761"/>
    <n v="0"/>
    <n v="0"/>
    <n v="70108"/>
    <n v="13528808"/>
    <n v="402876"/>
    <n v="16897415"/>
    <n v="0"/>
    <n v="2788620"/>
    <n v="0"/>
    <n v="0"/>
    <n v="0"/>
    <n v="0"/>
    <n v="275140"/>
    <n v="18049734"/>
    <n v="0"/>
    <n v="0"/>
    <n v="0"/>
    <n v="0"/>
    <n v="0"/>
    <n v="0"/>
    <n v="0"/>
    <n v="0"/>
    <n v="0"/>
    <n v="0"/>
    <n v="0"/>
    <n v="0"/>
    <n v="0"/>
  </r>
  <r>
    <n v="106190522"/>
    <s v="GLENDALE MEMORIAL HOSPITAL AND HEALTH CENTER"/>
    <n v="20174"/>
    <x v="0"/>
    <n v="43100"/>
    <s v="Open"/>
    <x v="3"/>
    <n v="11"/>
    <n v="909"/>
    <s v="Non Profit Corp."/>
    <x v="0"/>
    <s v=""/>
    <s v="818-502-1900"/>
    <s v="1420 SOUTH CENTRAL AVENUE"/>
    <s v="GLENDALE"/>
    <n v="91204"/>
    <s v="JACK IVIE"/>
    <n v="334"/>
    <n v="321"/>
    <n v="136"/>
    <n v="708"/>
    <n v="258"/>
    <n v="539"/>
    <n v="687"/>
    <n v="0"/>
    <n v="0"/>
    <n v="32"/>
    <n v="220"/>
    <n v="0"/>
    <n v="21"/>
    <n v="2465"/>
    <n v="0"/>
    <n v="4569"/>
    <n v="879"/>
    <n v="2551"/>
    <n v="2334"/>
    <n v="0"/>
    <n v="0"/>
    <n v="78"/>
    <n v="870"/>
    <n v="0"/>
    <n v="77"/>
    <n v="11358"/>
    <n v="0"/>
    <n v="12649"/>
    <n v="1963"/>
    <n v="1596"/>
    <n v="8411"/>
    <n v="0"/>
    <n v="0"/>
    <n v="908"/>
    <n v="5344"/>
    <n v="0"/>
    <n v="922"/>
    <n v="31793"/>
    <n v="79846707"/>
    <n v="18796696"/>
    <n v="23019322"/>
    <n v="34944278"/>
    <n v="0"/>
    <n v="0"/>
    <n v="1415572"/>
    <n v="16289546"/>
    <n v="0"/>
    <n v="897300"/>
    <n v="175209421"/>
    <n v="21189483"/>
    <n v="4232006"/>
    <n v="4930557"/>
    <n v="22082327"/>
    <n v="0"/>
    <n v="0"/>
    <n v="1010806"/>
    <n v="11679129"/>
    <n v="0"/>
    <n v="2611807"/>
    <n v="67736115"/>
    <n v="10509890"/>
    <n v="81290274"/>
    <n v="17696308"/>
    <n v="-12683028"/>
    <n v="48350573"/>
    <n v="-324024"/>
    <n v="0"/>
    <n v="0"/>
    <n v="1865981"/>
    <n v="17455961"/>
    <n v="0"/>
    <n v="227240"/>
    <n v="0"/>
    <n v="0"/>
    <n v="0"/>
    <n v="305373"/>
    <n v="164694548"/>
    <n v="755589"/>
    <n v="2318238"/>
    <n v="0"/>
    <n v="0"/>
    <n v="3073827"/>
    <n v="17071425"/>
    <n v="5185674"/>
    <n v="39543248"/>
    <n v="8730448"/>
    <n v="0"/>
    <n v="0"/>
    <n v="441678"/>
    <n v="8837413"/>
    <n v="0"/>
    <n v="1514929"/>
    <n v="81324815"/>
    <n v="726934"/>
    <n v="73404255"/>
    <n v="0"/>
    <n v="124432"/>
    <n v="0"/>
    <n v="0"/>
    <n v="0"/>
    <n v="0"/>
    <n v="343698"/>
    <n v="49202378"/>
    <n v="0"/>
    <n v="0"/>
    <n v="0"/>
    <n v="0"/>
    <n v="0"/>
    <n v="0"/>
    <n v="0"/>
    <n v="0"/>
    <n v="0"/>
    <n v="0"/>
    <n v="0"/>
    <n v="0"/>
    <n v="0"/>
  </r>
  <r>
    <n v="106190328"/>
    <s v="GLENDORA COMMUNITY HOSPITAL"/>
    <n v="20174"/>
    <x v="0"/>
    <n v="43100"/>
    <s v="Open"/>
    <x v="3"/>
    <n v="11"/>
    <n v="915"/>
    <s v="Non Profit Corp."/>
    <x v="0"/>
    <s v=""/>
    <s v="626-852-5000"/>
    <s v="150 WEST ROUTE 66"/>
    <s v="GLENDORA"/>
    <n v="91740"/>
    <s v="SOFIA ABRINA"/>
    <n v="128"/>
    <n v="128"/>
    <n v="40"/>
    <n v="424"/>
    <n v="30"/>
    <n v="45"/>
    <n v="77"/>
    <n v="0"/>
    <n v="0"/>
    <n v="0"/>
    <n v="17"/>
    <n v="0"/>
    <n v="8"/>
    <n v="601"/>
    <n v="0"/>
    <n v="2929"/>
    <n v="125"/>
    <n v="172"/>
    <n v="339"/>
    <n v="0"/>
    <n v="0"/>
    <n v="0"/>
    <n v="43"/>
    <n v="0"/>
    <n v="41"/>
    <n v="3649"/>
    <n v="0"/>
    <n v="79"/>
    <n v="41"/>
    <n v="176"/>
    <n v="482"/>
    <n v="0"/>
    <n v="0"/>
    <n v="71"/>
    <n v="99"/>
    <n v="0"/>
    <n v="99"/>
    <n v="1047"/>
    <n v="14253320"/>
    <n v="1036806"/>
    <n v="1453478"/>
    <n v="2638860"/>
    <n v="0"/>
    <n v="0"/>
    <n v="0"/>
    <n v="490406"/>
    <n v="0"/>
    <n v="208345"/>
    <n v="20081215"/>
    <n v="338203"/>
    <n v="135161"/>
    <n v="329125"/>
    <n v="872422"/>
    <n v="0"/>
    <n v="0"/>
    <n v="221449"/>
    <n v="192663"/>
    <n v="0"/>
    <n v="212741"/>
    <n v="2301764"/>
    <n v="334721"/>
    <n v="9208875"/>
    <n v="518512"/>
    <n v="-1290419"/>
    <n v="2110112"/>
    <n v="0"/>
    <n v="0"/>
    <n v="0"/>
    <n v="152934"/>
    <n v="428642"/>
    <n v="0"/>
    <n v="581"/>
    <n v="0"/>
    <n v="0"/>
    <n v="0"/>
    <n v="69949"/>
    <n v="11533907"/>
    <n v="0"/>
    <n v="0"/>
    <n v="0"/>
    <n v="0"/>
    <n v="0"/>
    <n v="5382647"/>
    <n v="653455"/>
    <n v="3073022"/>
    <n v="1401170"/>
    <n v="0"/>
    <n v="0"/>
    <n v="68514"/>
    <n v="254426"/>
    <n v="0"/>
    <n v="15838"/>
    <n v="10849072"/>
    <n v="-195147"/>
    <n v="12197807"/>
    <n v="0"/>
    <n v="0"/>
    <n v="0"/>
    <n v="0"/>
    <n v="0"/>
    <n v="0"/>
    <n v="2051183"/>
    <n v="38717575"/>
    <n v="0"/>
    <n v="0"/>
    <n v="0"/>
    <n v="0"/>
    <n v="0"/>
    <n v="0"/>
    <n v="0"/>
    <n v="0"/>
    <n v="0"/>
    <n v="0"/>
    <n v="0"/>
    <n v="0"/>
    <n v="0"/>
  </r>
  <r>
    <n v="106110889"/>
    <s v="GLENN MEDICAL CENTER"/>
    <n v="20174"/>
    <x v="0"/>
    <n v="43100"/>
    <s v="Open"/>
    <x v="32"/>
    <n v="1"/>
    <n v="223"/>
    <s v="Non Profit Corp."/>
    <x v="0"/>
    <s v="Rural"/>
    <s v="530-934-1800"/>
    <s v="1133 WEST SYCAMORE STREET"/>
    <s v="WILLOWS"/>
    <n v="95988"/>
    <s v="BARBARA RYDGREN"/>
    <n v="47"/>
    <n v="15"/>
    <n v="15"/>
    <n v="28"/>
    <n v="0"/>
    <n v="4"/>
    <n v="4"/>
    <n v="0"/>
    <n v="0"/>
    <n v="4"/>
    <n v="0"/>
    <n v="0"/>
    <n v="2"/>
    <n v="42"/>
    <n v="0"/>
    <n v="148"/>
    <n v="0"/>
    <n v="58"/>
    <n v="25"/>
    <n v="0"/>
    <n v="0"/>
    <n v="13"/>
    <n v="0"/>
    <n v="0"/>
    <n v="12"/>
    <n v="256"/>
    <n v="0"/>
    <n v="3289"/>
    <n v="0"/>
    <n v="3115"/>
    <n v="0"/>
    <n v="0"/>
    <n v="0"/>
    <n v="1835"/>
    <n v="0"/>
    <n v="0"/>
    <n v="315"/>
    <n v="8554"/>
    <n v="381587"/>
    <n v="0"/>
    <n v="120030"/>
    <n v="5841"/>
    <n v="0"/>
    <n v="0"/>
    <n v="48130"/>
    <n v="0"/>
    <n v="0"/>
    <n v="10000"/>
    <n v="565588"/>
    <n v="2366241"/>
    <n v="0"/>
    <n v="2215874"/>
    <n v="0"/>
    <n v="0"/>
    <n v="0"/>
    <n v="1258974"/>
    <n v="0"/>
    <n v="0"/>
    <n v="195606"/>
    <n v="6036695"/>
    <n v="509143"/>
    <n v="1295287"/>
    <n v="0"/>
    <n v="865417"/>
    <n v="0"/>
    <n v="0"/>
    <n v="0"/>
    <n v="0"/>
    <n v="783786"/>
    <n v="0"/>
    <n v="0"/>
    <n v="0"/>
    <n v="0"/>
    <n v="0"/>
    <n v="0"/>
    <n v="0"/>
    <n v="3453633"/>
    <n v="0"/>
    <n v="0"/>
    <n v="0"/>
    <n v="0"/>
    <n v="0"/>
    <n v="1452541"/>
    <n v="0"/>
    <n v="1476328"/>
    <n v="0"/>
    <n v="0"/>
    <n v="0"/>
    <n v="533318"/>
    <n v="0"/>
    <n v="0"/>
    <n v="-313537"/>
    <n v="3148650"/>
    <n v="54245"/>
    <n v="5186976"/>
    <n v="0"/>
    <n v="0"/>
    <n v="0"/>
    <n v="0"/>
    <n v="0"/>
    <n v="0"/>
    <n v="25147"/>
    <n v="3398199"/>
    <n v="0"/>
    <n v="0"/>
    <n v="0"/>
    <n v="0"/>
    <n v="0"/>
    <n v="0"/>
    <n v="0"/>
    <n v="0"/>
    <n v="0"/>
    <n v="0"/>
    <n v="0"/>
    <n v="0"/>
    <n v="0"/>
  </r>
  <r>
    <n v="106420483"/>
    <s v="GOLETA VALLEY COTTAGE HOSPITAL"/>
    <n v="20174"/>
    <x v="0"/>
    <n v="43100"/>
    <s v="Open"/>
    <x v="33"/>
    <n v="10"/>
    <n v="807"/>
    <s v="Non Profit Corp."/>
    <x v="0"/>
    <s v=""/>
    <s v="805-967-3411"/>
    <s v="351 SOUTH PATTERSON AVENUE"/>
    <s v="SANTA BARBARA"/>
    <n v="93111"/>
    <s v="RON C. WERFT"/>
    <n v="52"/>
    <n v="28"/>
    <n v="28"/>
    <n v="196"/>
    <n v="44"/>
    <n v="7"/>
    <n v="32"/>
    <n v="0"/>
    <n v="0"/>
    <n v="7"/>
    <n v="113"/>
    <n v="0"/>
    <n v="5"/>
    <n v="404"/>
    <n v="0"/>
    <n v="483"/>
    <n v="95"/>
    <n v="11"/>
    <n v="63"/>
    <n v="0"/>
    <n v="0"/>
    <n v="25"/>
    <n v="206"/>
    <n v="0"/>
    <n v="10"/>
    <n v="893"/>
    <n v="0"/>
    <n v="3081"/>
    <n v="384"/>
    <n v="487"/>
    <n v="2670"/>
    <n v="0"/>
    <n v="0"/>
    <n v="573"/>
    <n v="4043"/>
    <n v="0"/>
    <n v="610"/>
    <n v="11848"/>
    <n v="12381796"/>
    <n v="3095358"/>
    <n v="307080"/>
    <n v="1868407"/>
    <n v="0"/>
    <n v="0"/>
    <n v="572820"/>
    <n v="8428885"/>
    <n v="0"/>
    <n v="141438"/>
    <n v="26795784"/>
    <n v="9125307"/>
    <n v="1526875"/>
    <n v="873081"/>
    <n v="4401078"/>
    <n v="0"/>
    <n v="0"/>
    <n v="714050"/>
    <n v="9641639"/>
    <n v="0"/>
    <n v="945015"/>
    <n v="27227045"/>
    <n v="-1466008"/>
    <n v="17363192"/>
    <n v="3760426"/>
    <n v="1055463"/>
    <n v="5449511"/>
    <n v="0"/>
    <n v="0"/>
    <n v="0"/>
    <n v="939578"/>
    <n v="4751237"/>
    <n v="0"/>
    <n v="133309"/>
    <n v="0"/>
    <n v="0"/>
    <n v="0"/>
    <n v="619967"/>
    <n v="32606675"/>
    <n v="0"/>
    <n v="0"/>
    <n v="0"/>
    <n v="0"/>
    <n v="0"/>
    <n v="4143911"/>
    <n v="861806"/>
    <n v="124698"/>
    <n v="819974"/>
    <n v="0"/>
    <n v="0"/>
    <n v="347292"/>
    <n v="14785295"/>
    <n v="0"/>
    <n v="333178"/>
    <n v="21416154"/>
    <n v="186584"/>
    <n v="19104057"/>
    <n v="914906"/>
    <n v="409901"/>
    <n v="0"/>
    <n v="0"/>
    <n v="0"/>
    <n v="0"/>
    <n v="6425801"/>
    <n v="118759400"/>
    <n v="0"/>
    <n v="0"/>
    <n v="0"/>
    <n v="0"/>
    <n v="0"/>
    <n v="0"/>
    <n v="0"/>
    <n v="0"/>
    <n v="0"/>
    <n v="0"/>
    <n v="0"/>
    <n v="0"/>
    <n v="0"/>
  </r>
  <r>
    <n v="106150775"/>
    <s v="GOOD SAMARITAN HOSPITAL - BAKERSFIELD"/>
    <n v="20174"/>
    <x v="0"/>
    <n v="43100"/>
    <s v="Open"/>
    <x v="0"/>
    <n v="9"/>
    <n v="617"/>
    <s v="Investor - Ptnr."/>
    <x v="0"/>
    <s v=""/>
    <s v="661-215-7500"/>
    <s v="901 OLIVE DRIVE"/>
    <s v="BAKERSFIELD"/>
    <n v="93308"/>
    <s v="GANESH ACHARYA"/>
    <n v="64"/>
    <n v="64"/>
    <n v="57"/>
    <n v="155"/>
    <n v="19"/>
    <n v="32"/>
    <n v="96"/>
    <n v="0"/>
    <n v="0"/>
    <n v="60"/>
    <n v="2"/>
    <n v="0"/>
    <n v="3"/>
    <n v="367"/>
    <n v="0"/>
    <n v="965"/>
    <n v="213"/>
    <n v="294"/>
    <n v="445"/>
    <n v="0"/>
    <n v="0"/>
    <n v="195"/>
    <n v="17"/>
    <n v="0"/>
    <n v="5"/>
    <n v="2134"/>
    <n v="0"/>
    <n v="1097"/>
    <n v="74"/>
    <n v="146"/>
    <n v="1038"/>
    <n v="0"/>
    <n v="0"/>
    <n v="1114"/>
    <n v="0"/>
    <n v="0"/>
    <n v="117"/>
    <n v="3586"/>
    <n v="3113943"/>
    <n v="580783"/>
    <n v="975120"/>
    <n v="1689754"/>
    <n v="0"/>
    <n v="0"/>
    <n v="851335"/>
    <n v="45639"/>
    <n v="0"/>
    <n v="19567"/>
    <n v="7276141"/>
    <n v="1235117"/>
    <n v="102530"/>
    <n v="146469"/>
    <n v="2099697"/>
    <n v="0"/>
    <n v="0"/>
    <n v="1437375"/>
    <n v="0"/>
    <n v="0"/>
    <n v="64601"/>
    <n v="5085789"/>
    <n v="148032"/>
    <n v="1697091"/>
    <n v="108308"/>
    <n v="-5139028"/>
    <n v="2478201"/>
    <n v="-217440"/>
    <n v="0"/>
    <n v="0"/>
    <n v="2048369"/>
    <n v="0"/>
    <n v="0"/>
    <n v="106938"/>
    <n v="0"/>
    <n v="0"/>
    <n v="0"/>
    <n v="0"/>
    <n v="1230471"/>
    <n v="0"/>
    <n v="0"/>
    <n v="0"/>
    <n v="0"/>
    <n v="0"/>
    <n v="2651969"/>
    <n v="575005"/>
    <n v="6260617"/>
    <n v="1311250"/>
    <n v="0"/>
    <n v="0"/>
    <n v="240341"/>
    <n v="45639"/>
    <n v="0"/>
    <n v="46638"/>
    <n v="11131459"/>
    <n v="105287"/>
    <n v="5562879"/>
    <n v="0"/>
    <n v="0"/>
    <n v="0"/>
    <n v="0"/>
    <n v="0"/>
    <n v="0"/>
    <n v="0"/>
    <n v="2796825"/>
    <n v="0"/>
    <n v="0"/>
    <n v="0"/>
    <n v="0"/>
    <n v="0"/>
    <n v="0"/>
    <n v="0"/>
    <n v="0"/>
    <n v="0"/>
    <n v="0"/>
    <n v="31464"/>
    <n v="0"/>
    <n v="6601399"/>
  </r>
  <r>
    <n v="106190392"/>
    <s v="GOOD SAMARITAN HOSPITAL - LA"/>
    <n v="20174"/>
    <x v="0"/>
    <n v="43100"/>
    <s v="Open"/>
    <x v="3"/>
    <n v="11"/>
    <n v="925"/>
    <s v="Non Profit Corp."/>
    <x v="0"/>
    <s v=""/>
    <s v="213-977-2121"/>
    <s v="1225 WILSHIRE BOULEVARD"/>
    <s v="LOS ANGELES"/>
    <n v="90017"/>
    <s v="ANDREW LEEKA"/>
    <n v="408"/>
    <n v="313"/>
    <n v="171"/>
    <n v="824"/>
    <n v="435"/>
    <n v="655"/>
    <n v="522"/>
    <n v="0"/>
    <n v="0"/>
    <n v="31"/>
    <n v="574"/>
    <n v="45"/>
    <n v="15"/>
    <n v="3101"/>
    <n v="0"/>
    <n v="4491"/>
    <n v="2186"/>
    <n v="3454"/>
    <n v="2721"/>
    <n v="0"/>
    <n v="0"/>
    <n v="168"/>
    <n v="2394"/>
    <n v="173"/>
    <n v="65"/>
    <n v="15652"/>
    <n v="0"/>
    <n v="3793"/>
    <n v="1097"/>
    <n v="1684"/>
    <n v="3473"/>
    <n v="0"/>
    <n v="0"/>
    <n v="378"/>
    <n v="5012"/>
    <n v="1477"/>
    <n v="8"/>
    <n v="16922"/>
    <n v="97323608"/>
    <n v="46377805"/>
    <n v="43911791"/>
    <n v="51276109"/>
    <n v="0"/>
    <n v="0"/>
    <n v="4680315"/>
    <n v="44854259"/>
    <n v="2441933"/>
    <n v="1870769"/>
    <n v="292736589"/>
    <n v="27876708"/>
    <n v="9523026"/>
    <n v="8951964"/>
    <n v="22678172"/>
    <n v="0"/>
    <n v="0"/>
    <n v="2563287"/>
    <n v="32191072"/>
    <n v="8212197"/>
    <n v="64168"/>
    <n v="112060594"/>
    <n v="1970249"/>
    <n v="106512348"/>
    <n v="46148969"/>
    <n v="47137268"/>
    <n v="66399443"/>
    <n v="0"/>
    <n v="0"/>
    <n v="0"/>
    <n v="5381538"/>
    <n v="57305029"/>
    <n v="0"/>
    <n v="10050804"/>
    <n v="0"/>
    <n v="0"/>
    <n v="0"/>
    <n v="1649312"/>
    <n v="342554960"/>
    <n v="896601"/>
    <n v="1186163"/>
    <n v="0"/>
    <n v="1235741"/>
    <n v="3318505"/>
    <n v="18071779"/>
    <n v="10381516"/>
    <n v="5453744"/>
    <n v="8356797"/>
    <n v="0"/>
    <n v="0"/>
    <n v="1830947"/>
    <n v="20644703"/>
    <n v="545160"/>
    <n v="276082"/>
    <n v="65560728"/>
    <n v="677137"/>
    <n v="77107933"/>
    <n v="0"/>
    <n v="100127"/>
    <n v="0"/>
    <n v="0"/>
    <n v="0"/>
    <n v="0"/>
    <n v="6223294"/>
    <n v="132674719"/>
    <n v="0"/>
    <n v="0"/>
    <n v="0"/>
    <n v="0"/>
    <n v="0"/>
    <n v="0"/>
    <n v="0"/>
    <n v="0"/>
    <n v="0"/>
    <n v="0"/>
    <n v="0"/>
    <n v="0"/>
    <n v="0"/>
  </r>
  <r>
    <n v="106430779"/>
    <s v="GOOD SAMARITAN HOSPITAL - SAN JOSE"/>
    <n v="20174"/>
    <x v="0"/>
    <n v="43100"/>
    <s v="Open"/>
    <x v="22"/>
    <n v="7"/>
    <n v="431"/>
    <s v="Investor - Corp."/>
    <x v="0"/>
    <s v=""/>
    <s v="408-559-2011"/>
    <s v="2425 SAMARITAN DRIVE"/>
    <s v="SAN JOSE"/>
    <n v="95124"/>
    <s v="JOE DESCHRYVER"/>
    <n v="474"/>
    <n v="359"/>
    <n v="353"/>
    <n v="1164"/>
    <n v="365"/>
    <n v="124"/>
    <n v="292"/>
    <n v="0"/>
    <n v="0"/>
    <n v="84"/>
    <n v="2069"/>
    <n v="11"/>
    <n v="111"/>
    <n v="4220"/>
    <n v="0"/>
    <n v="6637"/>
    <n v="1854"/>
    <n v="639"/>
    <n v="1423"/>
    <n v="0"/>
    <n v="0"/>
    <n v="784"/>
    <n v="8813"/>
    <n v="40"/>
    <n v="425"/>
    <n v="20615"/>
    <n v="0"/>
    <n v="9816"/>
    <n v="1916"/>
    <n v="458"/>
    <n v="3240"/>
    <n v="0"/>
    <n v="0"/>
    <n v="707"/>
    <n v="17182"/>
    <n v="182"/>
    <n v="1345"/>
    <n v="34846"/>
    <n v="259364556"/>
    <n v="61857928"/>
    <n v="12902878"/>
    <n v="38655692"/>
    <n v="0"/>
    <n v="0"/>
    <n v="32035718"/>
    <n v="280066009"/>
    <n v="1426497"/>
    <n v="15731113"/>
    <n v="702040391"/>
    <n v="126354950"/>
    <n v="29375394"/>
    <n v="4866887"/>
    <n v="31272990"/>
    <n v="0"/>
    <n v="0"/>
    <n v="7102584"/>
    <n v="183734780"/>
    <n v="1626323"/>
    <n v="5192201"/>
    <n v="389526109"/>
    <n v="6331855"/>
    <n v="344367530"/>
    <n v="89515084"/>
    <n v="14275122"/>
    <n v="68548694"/>
    <n v="0"/>
    <n v="0"/>
    <n v="0"/>
    <n v="32581473"/>
    <n v="369256919"/>
    <n v="0"/>
    <n v="626414"/>
    <n v="0"/>
    <n v="0"/>
    <n v="0"/>
    <n v="5636933"/>
    <n v="931140024"/>
    <n v="0"/>
    <n v="0"/>
    <n v="0"/>
    <n v="0"/>
    <n v="0"/>
    <n v="41100842"/>
    <n v="1608718"/>
    <n v="3433478"/>
    <n v="1364050"/>
    <n v="0"/>
    <n v="0"/>
    <n v="6166188"/>
    <n v="91732210"/>
    <n v="2426406"/>
    <n v="12594584"/>
    <n v="160426476"/>
    <n v="253897"/>
    <n v="117018340"/>
    <n v="2334522"/>
    <n v="0"/>
    <n v="0"/>
    <n v="0"/>
    <n v="0"/>
    <n v="0"/>
    <n v="9153900"/>
    <n v="135874981"/>
    <n v="0"/>
    <n v="0"/>
    <n v="0"/>
    <n v="0"/>
    <n v="0"/>
    <n v="0"/>
    <n v="0"/>
    <n v="0"/>
    <n v="0"/>
    <n v="0"/>
    <n v="0"/>
    <n v="0"/>
    <n v="0"/>
  </r>
  <r>
    <n v="106190352"/>
    <s v="GREATER EL MONTE COMMUNITY HOSPITAL"/>
    <n v="20174"/>
    <x v="0"/>
    <n v="43100"/>
    <s v="Open"/>
    <x v="3"/>
    <n v="11"/>
    <n v="913"/>
    <s v="Investor - Corp."/>
    <x v="0"/>
    <s v=""/>
    <s v="626-579-7777"/>
    <s v="1701 SANTA ANITA AVENUE"/>
    <s v="SOUTH EL MONTE"/>
    <n v="91733"/>
    <s v="STANLEY TOY"/>
    <n v="117"/>
    <n v="117"/>
    <n v="117"/>
    <n v="165"/>
    <n v="71"/>
    <n v="177"/>
    <n v="370"/>
    <n v="0"/>
    <n v="0"/>
    <n v="0"/>
    <n v="40"/>
    <n v="0"/>
    <n v="11"/>
    <n v="834"/>
    <n v="0"/>
    <n v="837"/>
    <n v="538"/>
    <n v="1269"/>
    <n v="1874"/>
    <n v="0"/>
    <n v="0"/>
    <n v="0"/>
    <n v="306"/>
    <n v="0"/>
    <n v="36"/>
    <n v="4860"/>
    <n v="0"/>
    <n v="203"/>
    <n v="164"/>
    <n v="1056"/>
    <n v="3080"/>
    <n v="0"/>
    <n v="0"/>
    <n v="0"/>
    <n v="343"/>
    <n v="0"/>
    <n v="588"/>
    <n v="5434"/>
    <n v="12571298"/>
    <n v="6896248"/>
    <n v="12842417"/>
    <n v="21367795"/>
    <n v="0"/>
    <n v="0"/>
    <n v="0"/>
    <n v="3299680"/>
    <n v="0"/>
    <n v="615632"/>
    <n v="57593070"/>
    <n v="2698198"/>
    <n v="2212676"/>
    <n v="5282422"/>
    <n v="13108269"/>
    <n v="0"/>
    <n v="0"/>
    <n v="0"/>
    <n v="2356514"/>
    <n v="0"/>
    <n v="1443347"/>
    <n v="27101426"/>
    <n v="1420232"/>
    <n v="12767581"/>
    <n v="7578195"/>
    <n v="17629400"/>
    <n v="31660906"/>
    <n v="-1267500"/>
    <n v="0"/>
    <n v="0"/>
    <n v="0"/>
    <n v="3913981"/>
    <n v="0"/>
    <n v="0"/>
    <n v="0"/>
    <n v="0"/>
    <n v="0"/>
    <n v="547304"/>
    <n v="74250099"/>
    <n v="0"/>
    <n v="2905028"/>
    <n v="0"/>
    <n v="0"/>
    <n v="2905028"/>
    <n v="2501915"/>
    <n v="1530728"/>
    <n v="1762939"/>
    <n v="5720186"/>
    <n v="0"/>
    <n v="0"/>
    <n v="0"/>
    <n v="1742213"/>
    <n v="0"/>
    <n v="91444"/>
    <n v="13349425"/>
    <n v="6395"/>
    <n v="17014805"/>
    <n v="0"/>
    <n v="0"/>
    <n v="0"/>
    <n v="0"/>
    <n v="0"/>
    <n v="0"/>
    <n v="201802"/>
    <n v="1961446"/>
    <n v="0"/>
    <n v="0"/>
    <n v="0"/>
    <n v="0"/>
    <n v="0"/>
    <n v="0"/>
    <n v="0"/>
    <n v="0"/>
    <n v="0"/>
    <n v="0"/>
    <n v="0"/>
    <n v="0"/>
    <n v="0"/>
  </r>
  <r>
    <n v="106350784"/>
    <s v="HAZEL HAWKINS MEMORIAL HOSPITAL"/>
    <n v="20174"/>
    <x v="0"/>
    <n v="43100"/>
    <s v="Open"/>
    <x v="34"/>
    <n v="8"/>
    <n v="701"/>
    <s v="District"/>
    <x v="0"/>
    <s v="Rural"/>
    <s v="831-637-5711"/>
    <s v="911 SUNSET DRIVE"/>
    <s v="HOLLISTER"/>
    <n v="95023"/>
    <s v="KEN UNDERWOOD"/>
    <n v="168"/>
    <n v="162"/>
    <n v="126"/>
    <n v="223"/>
    <n v="12"/>
    <n v="147"/>
    <n v="54"/>
    <n v="0"/>
    <n v="0"/>
    <n v="9"/>
    <n v="105"/>
    <n v="0"/>
    <n v="6"/>
    <n v="556"/>
    <n v="72"/>
    <n v="1839"/>
    <n v="78"/>
    <n v="8092"/>
    <n v="196"/>
    <n v="0"/>
    <n v="0"/>
    <n v="21"/>
    <n v="303"/>
    <n v="0"/>
    <n v="221"/>
    <n v="10750"/>
    <n v="9265"/>
    <n v="10728"/>
    <n v="656"/>
    <n v="10488"/>
    <n v="5599"/>
    <n v="0"/>
    <n v="3"/>
    <n v="1646"/>
    <n v="11933"/>
    <n v="273"/>
    <n v="822"/>
    <n v="42148"/>
    <n v="12558165"/>
    <n v="596476"/>
    <n v="9372974"/>
    <n v="2457675"/>
    <n v="0"/>
    <n v="0"/>
    <n v="364425"/>
    <n v="4294500"/>
    <n v="0"/>
    <n v="241523"/>
    <n v="29885738"/>
    <n v="19036211"/>
    <n v="1251836"/>
    <n v="11722632"/>
    <n v="7502952"/>
    <n v="0"/>
    <n v="2793"/>
    <n v="2829768"/>
    <n v="14744297"/>
    <n v="109009"/>
    <n v="717646"/>
    <n v="57917144"/>
    <n v="530509"/>
    <n v="26795422"/>
    <n v="1524635"/>
    <n v="12905180"/>
    <n v="8808207"/>
    <n v="-304916"/>
    <n v="0"/>
    <n v="70475"/>
    <n v="2081837"/>
    <n v="10641602"/>
    <n v="0"/>
    <n v="195078"/>
    <n v="0"/>
    <n v="0"/>
    <n v="0"/>
    <n v="252523"/>
    <n v="63500552"/>
    <n v="0"/>
    <n v="0"/>
    <n v="0"/>
    <n v="0"/>
    <n v="0"/>
    <n v="4798166"/>
    <n v="323677"/>
    <n v="8479636"/>
    <n v="1146843"/>
    <n v="0"/>
    <n v="-67682"/>
    <n v="1048957"/>
    <n v="8169619"/>
    <n v="-20942"/>
    <n v="424056"/>
    <n v="24302330"/>
    <n v="1791664"/>
    <n v="29388499"/>
    <n v="3137330"/>
    <n v="1981250"/>
    <n v="0"/>
    <n v="0"/>
    <n v="0"/>
    <n v="0"/>
    <n v="1122032"/>
    <n v="67259741"/>
    <n v="0"/>
    <n v="0"/>
    <n v="0"/>
    <n v="0"/>
    <n v="0"/>
    <n v="0"/>
    <n v="0"/>
    <n v="0"/>
    <n v="0"/>
    <n v="0"/>
    <n v="0"/>
    <n v="0"/>
    <n v="0"/>
  </r>
  <r>
    <n v="106490964"/>
    <s v="HEALDSBURG DISTRICT HOSPITAL"/>
    <n v="20174"/>
    <x v="0"/>
    <n v="43100"/>
    <s v="Open"/>
    <x v="17"/>
    <n v="3"/>
    <n v="401"/>
    <s v="District"/>
    <x v="0"/>
    <s v="Rural"/>
    <s v="707-431-6500"/>
    <s v="1375 UNIVERSITY STREET"/>
    <s v="HEALDSBURG"/>
    <n v="95448"/>
    <s v="JOSEPH HARRINGTON"/>
    <n v="42"/>
    <n v="38"/>
    <n v="27"/>
    <n v="128"/>
    <n v="11"/>
    <n v="2"/>
    <n v="26"/>
    <n v="0"/>
    <n v="0"/>
    <n v="44"/>
    <n v="0"/>
    <n v="0"/>
    <n v="3"/>
    <n v="214"/>
    <n v="0"/>
    <n v="860"/>
    <n v="30"/>
    <n v="103"/>
    <n v="916"/>
    <n v="0"/>
    <n v="0"/>
    <n v="103"/>
    <n v="0"/>
    <n v="0"/>
    <n v="4"/>
    <n v="2016"/>
    <n v="0"/>
    <n v="4615"/>
    <n v="619"/>
    <n v="161"/>
    <n v="1693"/>
    <n v="0"/>
    <n v="0"/>
    <n v="3329"/>
    <n v="0"/>
    <n v="0"/>
    <n v="714"/>
    <n v="11131"/>
    <n v="5816755"/>
    <n v="433665"/>
    <n v="444057"/>
    <n v="4167747"/>
    <n v="0"/>
    <n v="0"/>
    <n v="1541448"/>
    <n v="0"/>
    <n v="0"/>
    <n v="56231"/>
    <n v="12459903"/>
    <n v="7131558"/>
    <n v="999213"/>
    <n v="355436"/>
    <n v="2844407"/>
    <n v="0"/>
    <n v="0"/>
    <n v="5731680"/>
    <n v="0"/>
    <n v="0"/>
    <n v="460000"/>
    <n v="17522294"/>
    <n v="499336"/>
    <n v="8933497"/>
    <n v="687749"/>
    <n v="623255"/>
    <n v="5498821"/>
    <n v="0"/>
    <n v="0"/>
    <n v="0"/>
    <n v="3614379"/>
    <n v="0"/>
    <n v="0"/>
    <n v="0"/>
    <n v="0"/>
    <n v="0"/>
    <n v="0"/>
    <n v="230813"/>
    <n v="20087850"/>
    <n v="78126"/>
    <n v="156277"/>
    <n v="0"/>
    <n v="0"/>
    <n v="234403"/>
    <n v="4014817"/>
    <n v="823255"/>
    <n v="176238"/>
    <n v="1669609"/>
    <n v="0"/>
    <n v="0"/>
    <n v="3658749"/>
    <n v="0"/>
    <n v="0"/>
    <n v="-213918"/>
    <n v="10128750"/>
    <n v="198757"/>
    <n v="12991512"/>
    <n v="0"/>
    <n v="1969825"/>
    <n v="0"/>
    <n v="0"/>
    <n v="0"/>
    <n v="0"/>
    <n v="131948"/>
    <n v="7268147"/>
    <n v="0"/>
    <n v="0"/>
    <n v="0"/>
    <n v="0"/>
    <n v="0"/>
    <n v="0"/>
    <n v="0"/>
    <n v="0"/>
    <n v="0"/>
    <n v="0"/>
    <n v="0"/>
    <n v="0"/>
    <n v="0"/>
  </r>
  <r>
    <n v="106304159"/>
    <s v="HEALTHBRIDGE CHILDREN'S HOSPITAL - ORANGE"/>
    <n v="20174"/>
    <x v="0"/>
    <n v="43100"/>
    <s v="Open"/>
    <x v="12"/>
    <n v="13"/>
    <n v="1015"/>
    <s v="Investor - Ptnr."/>
    <x v="0"/>
    <s v=""/>
    <s v="714-289-2400"/>
    <s v="393 S. TUSTIN STREET"/>
    <s v="ORANGE"/>
    <n v="92866"/>
    <s v="ROBERTA CONSOLVER"/>
    <n v="27"/>
    <n v="27"/>
    <n v="27"/>
    <n v="0"/>
    <n v="0"/>
    <n v="11"/>
    <n v="4"/>
    <n v="0"/>
    <n v="0"/>
    <n v="1"/>
    <n v="16"/>
    <n v="0"/>
    <n v="0"/>
    <n v="32"/>
    <n v="0"/>
    <n v="0"/>
    <n v="0"/>
    <n v="450"/>
    <n v="1131"/>
    <n v="0"/>
    <n v="0"/>
    <n v="16"/>
    <n v="342"/>
    <n v="0"/>
    <n v="0"/>
    <n v="1939"/>
    <n v="0"/>
    <n v="0"/>
    <n v="0"/>
    <n v="0"/>
    <n v="0"/>
    <n v="0"/>
    <n v="0"/>
    <n v="0"/>
    <n v="70"/>
    <n v="0"/>
    <n v="0"/>
    <n v="70"/>
    <n v="0"/>
    <n v="0"/>
    <n v="2627968"/>
    <n v="6953297"/>
    <n v="0"/>
    <n v="0"/>
    <n v="95410"/>
    <n v="2134321"/>
    <n v="0"/>
    <n v="0"/>
    <n v="11810996"/>
    <n v="0"/>
    <n v="0"/>
    <n v="0"/>
    <n v="0"/>
    <n v="0"/>
    <n v="0"/>
    <n v="0"/>
    <n v="188710"/>
    <n v="0"/>
    <n v="0"/>
    <n v="188710"/>
    <n v="-218703"/>
    <n v="0"/>
    <n v="0"/>
    <n v="2035551"/>
    <n v="5742072"/>
    <n v="0"/>
    <n v="0"/>
    <n v="0"/>
    <n v="73843"/>
    <n v="1695896"/>
    <n v="0"/>
    <n v="0"/>
    <n v="0"/>
    <n v="0"/>
    <n v="0"/>
    <n v="0"/>
    <n v="9328659"/>
    <n v="0"/>
    <n v="0"/>
    <n v="0"/>
    <n v="0"/>
    <n v="0"/>
    <n v="0"/>
    <n v="0"/>
    <n v="592417"/>
    <n v="1211225"/>
    <n v="0"/>
    <n v="0"/>
    <n v="21566"/>
    <n v="845839"/>
    <n v="0"/>
    <n v="0"/>
    <n v="2671047"/>
    <n v="2706"/>
    <n v="2125549"/>
    <n v="0"/>
    <n v="0"/>
    <n v="0"/>
    <n v="0"/>
    <n v="0"/>
    <n v="0"/>
    <n v="0"/>
    <n v="3146817"/>
    <n v="0"/>
    <n v="0"/>
    <n v="0"/>
    <n v="0"/>
    <n v="0"/>
    <n v="0"/>
    <n v="0"/>
    <n v="0"/>
    <n v="0"/>
    <n v="0"/>
    <n v="0"/>
    <n v="0"/>
    <n v="0"/>
  </r>
  <r>
    <n v="106154022"/>
    <s v="HEALTHSOUTH REHABILITATION HOSPITAL - BAKERSFIELD"/>
    <n v="20174"/>
    <x v="0"/>
    <n v="43100"/>
    <s v="Open"/>
    <x v="0"/>
    <n v="9"/>
    <n v="617"/>
    <s v="Investor - Corp."/>
    <x v="0"/>
    <s v=""/>
    <s v="661-323-5500"/>
    <s v="5001 COMMERCE DRIVE"/>
    <s v="BAKERSFIELD"/>
    <n v="93309"/>
    <s v="MARTHA SAMORA"/>
    <n v="86"/>
    <n v="86"/>
    <n v="70"/>
    <n v="275"/>
    <n v="24"/>
    <n v="19"/>
    <n v="98"/>
    <n v="0"/>
    <n v="0"/>
    <n v="38"/>
    <n v="25"/>
    <n v="0"/>
    <n v="0"/>
    <n v="479"/>
    <n v="0"/>
    <n v="3344"/>
    <n v="286"/>
    <n v="175"/>
    <n v="1057"/>
    <n v="0"/>
    <n v="0"/>
    <n v="463"/>
    <n v="248"/>
    <n v="0"/>
    <n v="0"/>
    <n v="5573"/>
    <n v="0"/>
    <n v="0"/>
    <n v="0"/>
    <n v="0"/>
    <n v="0"/>
    <n v="0"/>
    <n v="0"/>
    <n v="0"/>
    <n v="0"/>
    <n v="0"/>
    <n v="0"/>
    <n v="0"/>
    <n v="8622078"/>
    <n v="724337"/>
    <n v="387079"/>
    <n v="2622640"/>
    <n v="0"/>
    <n v="0"/>
    <n v="1238383"/>
    <n v="637693"/>
    <n v="0"/>
    <n v="0"/>
    <n v="14232210"/>
    <n v="0"/>
    <n v="0"/>
    <n v="0"/>
    <n v="0"/>
    <n v="0"/>
    <n v="0"/>
    <n v="0"/>
    <n v="0"/>
    <n v="0"/>
    <n v="0"/>
    <n v="0"/>
    <n v="247901"/>
    <n v="1965684"/>
    <n v="229237"/>
    <n v="134555"/>
    <n v="1171971"/>
    <n v="0"/>
    <n v="0"/>
    <n v="0"/>
    <n v="602307"/>
    <n v="341781"/>
    <n v="0"/>
    <n v="0"/>
    <n v="0"/>
    <n v="0"/>
    <n v="0"/>
    <n v="0"/>
    <n v="4693436"/>
    <n v="0"/>
    <n v="0"/>
    <n v="0"/>
    <n v="0"/>
    <n v="0"/>
    <n v="6656394"/>
    <n v="495100"/>
    <n v="252524"/>
    <n v="1450669"/>
    <n v="0"/>
    <n v="0"/>
    <n v="512126"/>
    <n v="171961"/>
    <n v="0"/>
    <n v="0"/>
    <n v="9538774"/>
    <n v="10629"/>
    <n v="7411828"/>
    <n v="0"/>
    <n v="347"/>
    <n v="0"/>
    <n v="0"/>
    <n v="0"/>
    <n v="0"/>
    <n v="1772"/>
    <n v="7417150"/>
    <n v="0"/>
    <n v="0"/>
    <n v="0"/>
    <n v="0"/>
    <n v="0"/>
    <n v="0"/>
    <n v="0"/>
    <n v="0"/>
    <n v="0"/>
    <n v="0"/>
    <n v="0"/>
    <n v="0"/>
    <n v="0"/>
  </r>
  <r>
    <n v="106504079"/>
    <s v="HEALTHSOUTH REHABILITATION HOSPITAL - MODESTO"/>
    <n v="20174"/>
    <x v="0"/>
    <n v="43100"/>
    <s v="Open"/>
    <x v="21"/>
    <n v="6"/>
    <n v="511"/>
    <s v="Investor - Corp."/>
    <x v="0"/>
    <s v=""/>
    <s v="209-857-3300"/>
    <s v="1303 MABLE AVENUE"/>
    <s v="MODESTO"/>
    <n v="95355"/>
    <s v="SUSAN NEFF"/>
    <n v="50"/>
    <n v="50"/>
    <n v="35"/>
    <n v="73"/>
    <n v="3"/>
    <n v="19"/>
    <n v="31"/>
    <n v="0"/>
    <n v="0"/>
    <n v="0"/>
    <n v="34"/>
    <n v="0"/>
    <n v="9"/>
    <n v="169"/>
    <n v="0"/>
    <n v="1111"/>
    <n v="33"/>
    <n v="337"/>
    <n v="483"/>
    <n v="0"/>
    <n v="0"/>
    <n v="0"/>
    <n v="420"/>
    <n v="0"/>
    <n v="189"/>
    <n v="2573"/>
    <n v="0"/>
    <n v="0"/>
    <n v="0"/>
    <n v="0"/>
    <n v="0"/>
    <n v="0"/>
    <n v="0"/>
    <n v="0"/>
    <n v="0"/>
    <n v="0"/>
    <n v="0"/>
    <n v="0"/>
    <n v="2790207"/>
    <n v="85648"/>
    <n v="813105"/>
    <n v="1185182"/>
    <n v="0"/>
    <n v="0"/>
    <n v="0"/>
    <n v="1039875"/>
    <n v="0"/>
    <n v="493474"/>
    <n v="6407491"/>
    <n v="0"/>
    <n v="0"/>
    <n v="0"/>
    <n v="0"/>
    <n v="0"/>
    <n v="0"/>
    <n v="0"/>
    <n v="0"/>
    <n v="0"/>
    <n v="0"/>
    <n v="0"/>
    <n v="184817"/>
    <n v="803034"/>
    <n v="10666"/>
    <n v="404806"/>
    <n v="563542"/>
    <n v="0"/>
    <n v="0"/>
    <n v="0"/>
    <n v="0"/>
    <n v="501675"/>
    <n v="0"/>
    <n v="0"/>
    <n v="0"/>
    <n v="0"/>
    <n v="0"/>
    <n v="248436"/>
    <n v="2716976"/>
    <n v="0"/>
    <n v="0"/>
    <n v="0"/>
    <n v="0"/>
    <n v="0"/>
    <n v="1892404"/>
    <n v="71406"/>
    <n v="388827"/>
    <n v="591994"/>
    <n v="0"/>
    <n v="0"/>
    <n v="0"/>
    <n v="512533"/>
    <n v="0"/>
    <n v="233351"/>
    <n v="3690515"/>
    <n v="12680"/>
    <n v="4387358"/>
    <n v="0"/>
    <n v="0"/>
    <n v="0"/>
    <n v="0"/>
    <n v="0"/>
    <n v="0"/>
    <n v="89143"/>
    <n v="2543611"/>
    <n v="0"/>
    <n v="0"/>
    <n v="0"/>
    <n v="0"/>
    <n v="0"/>
    <n v="0"/>
    <n v="0"/>
    <n v="0"/>
    <n v="0"/>
    <n v="0"/>
    <n v="0"/>
    <n v="0"/>
    <n v="0"/>
  </r>
  <r>
    <n v="106304079"/>
    <s v="HEALTHSOUTH REHABILITATION HOSPITAL - TUSTIN"/>
    <n v="20174"/>
    <x v="0"/>
    <n v="43100"/>
    <s v="Open"/>
    <x v="12"/>
    <n v="13"/>
    <n v="1015"/>
    <s v="Investor - Ptnr."/>
    <x v="0"/>
    <s v=""/>
    <s v="714-832-9200"/>
    <s v="14851 YORBA STREET"/>
    <s v="TUSTIN"/>
    <n v="92780"/>
    <s v="DIANA HANYAK"/>
    <n v="48"/>
    <n v="48"/>
    <n v="40"/>
    <n v="177"/>
    <n v="18"/>
    <n v="0"/>
    <n v="9"/>
    <n v="0"/>
    <n v="0"/>
    <n v="28"/>
    <n v="76"/>
    <n v="0"/>
    <n v="2"/>
    <n v="310"/>
    <n v="0"/>
    <n v="2038"/>
    <n v="218"/>
    <n v="0"/>
    <n v="109"/>
    <n v="0"/>
    <n v="0"/>
    <n v="178"/>
    <n v="956"/>
    <n v="0"/>
    <n v="13"/>
    <n v="3512"/>
    <n v="0"/>
    <n v="0"/>
    <n v="0"/>
    <n v="0"/>
    <n v="0"/>
    <n v="0"/>
    <n v="0"/>
    <n v="0"/>
    <n v="0"/>
    <n v="0"/>
    <n v="0"/>
    <n v="0"/>
    <n v="5311153"/>
    <n v="571076"/>
    <n v="0"/>
    <n v="282348"/>
    <n v="0"/>
    <n v="0"/>
    <n v="466076"/>
    <n v="2509610"/>
    <n v="0"/>
    <n v="35138"/>
    <n v="9175401"/>
    <n v="0"/>
    <n v="0"/>
    <n v="0"/>
    <n v="0"/>
    <n v="0"/>
    <n v="0"/>
    <n v="0"/>
    <n v="0"/>
    <n v="0"/>
    <n v="0"/>
    <n v="0"/>
    <n v="-209946"/>
    <n v="1304277"/>
    <n v="255534"/>
    <n v="0"/>
    <n v="124795"/>
    <n v="0"/>
    <n v="0"/>
    <n v="0"/>
    <n v="232813"/>
    <n v="1363054"/>
    <n v="0"/>
    <n v="0"/>
    <n v="0"/>
    <n v="0"/>
    <n v="0"/>
    <n v="19325"/>
    <n v="3089852"/>
    <n v="0"/>
    <n v="0"/>
    <n v="0"/>
    <n v="0"/>
    <n v="0"/>
    <n v="4059362"/>
    <n v="315542"/>
    <n v="0"/>
    <n v="178548"/>
    <n v="0"/>
    <n v="0"/>
    <n v="264755"/>
    <n v="1251529"/>
    <n v="0"/>
    <n v="15813"/>
    <n v="6085549"/>
    <n v="7852"/>
    <n v="5409801"/>
    <n v="0"/>
    <n v="-1825"/>
    <n v="0"/>
    <n v="0"/>
    <n v="0"/>
    <n v="0"/>
    <n v="28104"/>
    <n v="743843"/>
    <n v="0"/>
    <n v="0"/>
    <n v="0"/>
    <n v="0"/>
    <n v="0"/>
    <n v="0"/>
    <n v="0"/>
    <n v="0"/>
    <n v="0"/>
    <n v="0"/>
    <n v="0"/>
    <n v="0"/>
    <n v="0"/>
  </r>
  <r>
    <n v="106331194"/>
    <s v="HEMET VALLEY MEDICAL CENTER"/>
    <n v="20174"/>
    <x v="0"/>
    <n v="43100"/>
    <s v="Open"/>
    <x v="26"/>
    <n v="12"/>
    <n v="1109"/>
    <s v="District"/>
    <x v="0"/>
    <s v=""/>
    <s v="951-652-2811"/>
    <s v="1117 EAST DEVONSHIRE"/>
    <s v="HEMET"/>
    <n v="92543"/>
    <s v="DAN MCLAUGHLIN"/>
    <n v="417"/>
    <n v="417"/>
    <n v="180"/>
    <n v="545"/>
    <n v="1054"/>
    <n v="80"/>
    <n v="799"/>
    <n v="0"/>
    <n v="0"/>
    <n v="53"/>
    <n v="219"/>
    <n v="0"/>
    <n v="35"/>
    <n v="2785"/>
    <n v="0"/>
    <n v="3021"/>
    <n v="6029"/>
    <n v="373"/>
    <n v="4636"/>
    <n v="0"/>
    <n v="0"/>
    <n v="263"/>
    <n v="1112"/>
    <n v="0"/>
    <n v="140"/>
    <n v="15574"/>
    <n v="0"/>
    <n v="1814"/>
    <n v="3139"/>
    <n v="1162"/>
    <n v="7837"/>
    <n v="0"/>
    <n v="0"/>
    <n v="382"/>
    <n v="1119"/>
    <n v="0"/>
    <n v="961"/>
    <n v="16414"/>
    <n v="31196674"/>
    <n v="50512001"/>
    <n v="4029095"/>
    <n v="46763126"/>
    <n v="0"/>
    <n v="0"/>
    <n v="3353529"/>
    <n v="5744699"/>
    <n v="0"/>
    <n v="786464"/>
    <n v="142385588"/>
    <n v="8668185"/>
    <n v="17183846"/>
    <n v="3064102"/>
    <n v="24932307"/>
    <n v="0"/>
    <n v="0"/>
    <n v="3215551"/>
    <n v="5043757"/>
    <n v="0"/>
    <n v="2203843"/>
    <n v="64311591"/>
    <n v="3314111"/>
    <n v="32418456"/>
    <n v="55379068"/>
    <n v="6843345"/>
    <n v="62288766"/>
    <n v="0"/>
    <n v="0"/>
    <n v="0"/>
    <n v="4564817"/>
    <n v="8981201"/>
    <n v="0"/>
    <n v="0"/>
    <n v="0"/>
    <n v="0"/>
    <n v="0"/>
    <n v="0"/>
    <n v="173789764"/>
    <n v="0"/>
    <n v="0"/>
    <n v="0"/>
    <n v="0"/>
    <n v="0"/>
    <n v="7446404"/>
    <n v="12316779"/>
    <n v="249852"/>
    <n v="9406667"/>
    <n v="0"/>
    <n v="0"/>
    <n v="2004264"/>
    <n v="1807254"/>
    <n v="0"/>
    <n v="-323805"/>
    <n v="32907415"/>
    <n v="23555"/>
    <n v="30596066"/>
    <n v="0"/>
    <n v="0"/>
    <n v="0"/>
    <n v="0"/>
    <n v="0"/>
    <n v="0"/>
    <n v="233204"/>
    <n v="22260686"/>
    <n v="0"/>
    <n v="0"/>
    <n v="0"/>
    <n v="0"/>
    <n v="0"/>
    <n v="0"/>
    <n v="0"/>
    <n v="0"/>
    <n v="0"/>
    <n v="0"/>
    <n v="0"/>
    <n v="0"/>
    <n v="0"/>
  </r>
  <r>
    <n v="106190949"/>
    <s v="HENRY MAYO NEWHALL HOSPITAL"/>
    <n v="20174"/>
    <x v="0"/>
    <n v="43100"/>
    <s v="Open"/>
    <x v="3"/>
    <n v="11"/>
    <n v="903"/>
    <s v="Non Profit Corp."/>
    <x v="0"/>
    <s v=""/>
    <s v="661-253-8000"/>
    <s v="23845 MCBEAN PARKWAY"/>
    <s v="VALENCIA"/>
    <n v="91355"/>
    <s v="ROGER SEAVER"/>
    <n v="238"/>
    <n v="232"/>
    <n v="159"/>
    <n v="836"/>
    <n v="532"/>
    <n v="313"/>
    <n v="278"/>
    <n v="0"/>
    <n v="0"/>
    <n v="50"/>
    <n v="1100"/>
    <n v="8"/>
    <n v="47"/>
    <n v="3164"/>
    <n v="0"/>
    <n v="5224"/>
    <n v="2430"/>
    <n v="1287"/>
    <n v="1317"/>
    <n v="0"/>
    <n v="0"/>
    <n v="181"/>
    <n v="3973"/>
    <n v="32"/>
    <n v="180"/>
    <n v="14624"/>
    <n v="0"/>
    <n v="6223"/>
    <n v="2218"/>
    <n v="1651"/>
    <n v="5432"/>
    <n v="151"/>
    <n v="0"/>
    <n v="867"/>
    <n v="13094"/>
    <n v="214"/>
    <n v="1211"/>
    <n v="31061"/>
    <n v="80449435"/>
    <n v="44713731"/>
    <n v="16148629"/>
    <n v="24106007"/>
    <n v="0"/>
    <n v="0"/>
    <n v="3860855"/>
    <n v="67050839"/>
    <n v="606458"/>
    <n v="3436595"/>
    <n v="240372549"/>
    <n v="32751187"/>
    <n v="21778800"/>
    <n v="8963991"/>
    <n v="26366294"/>
    <n v="1023659"/>
    <n v="0"/>
    <n v="4539656"/>
    <n v="71638400"/>
    <n v="1043557"/>
    <n v="5553492"/>
    <n v="173659036"/>
    <n v="2543431"/>
    <n v="99932151"/>
    <n v="53971048"/>
    <n v="23329624"/>
    <n v="47494435"/>
    <n v="0"/>
    <n v="900820"/>
    <n v="0"/>
    <n v="6821112"/>
    <n v="91327027"/>
    <n v="0"/>
    <n v="1452013"/>
    <n v="0"/>
    <n v="0"/>
    <n v="0"/>
    <n v="7911277"/>
    <n v="335682938"/>
    <n v="0"/>
    <n v="0"/>
    <n v="0"/>
    <n v="0"/>
    <n v="0"/>
    <n v="13268471"/>
    <n v="12521483"/>
    <n v="1782996"/>
    <n v="2977866"/>
    <n v="122839"/>
    <n v="0"/>
    <n v="1579399"/>
    <n v="44818781"/>
    <n v="198002"/>
    <n v="1078810"/>
    <n v="78348647"/>
    <n v="742849"/>
    <n v="80901074"/>
    <n v="0"/>
    <n v="4375367"/>
    <n v="0"/>
    <n v="0"/>
    <n v="0"/>
    <n v="0"/>
    <n v="20627840"/>
    <n v="241538440"/>
    <n v="0"/>
    <n v="0"/>
    <n v="0"/>
    <n v="0"/>
    <n v="0"/>
    <n v="0"/>
    <n v="0"/>
    <n v="0"/>
    <n v="0"/>
    <n v="0"/>
    <n v="0"/>
    <n v="0"/>
    <n v="0"/>
  </r>
  <r>
    <n v="106344021"/>
    <s v="HERITAGE OAKS HOSPITAL"/>
    <n v="20174"/>
    <x v="0"/>
    <n v="43100"/>
    <s v="Open"/>
    <x v="27"/>
    <n v="2"/>
    <n v="311"/>
    <s v="Investor - Corp."/>
    <x v="0"/>
    <s v=""/>
    <s v="916-489-3336"/>
    <s v="4250 AUBURN BOULEVARD"/>
    <s v="SACRAMENTO"/>
    <n v="95841"/>
    <s v="SHAWN SILVA"/>
    <n v="125"/>
    <n v="120"/>
    <n v="117"/>
    <n v="146"/>
    <n v="0"/>
    <n v="346"/>
    <n v="0"/>
    <n v="0"/>
    <n v="170"/>
    <n v="0"/>
    <n v="208"/>
    <n v="14"/>
    <n v="0"/>
    <n v="884"/>
    <n v="0"/>
    <n v="2308"/>
    <n v="0"/>
    <n v="3950"/>
    <n v="0"/>
    <n v="0"/>
    <n v="1772"/>
    <n v="0"/>
    <n v="1710"/>
    <n v="144"/>
    <n v="0"/>
    <n v="9884"/>
    <n v="0"/>
    <n v="1754"/>
    <n v="0"/>
    <n v="0"/>
    <n v="0"/>
    <n v="0"/>
    <n v="0"/>
    <n v="0"/>
    <n v="3141"/>
    <n v="0"/>
    <n v="0"/>
    <n v="4895"/>
    <n v="3694995"/>
    <n v="0"/>
    <n v="6320000"/>
    <n v="0"/>
    <n v="0"/>
    <n v="2836050"/>
    <n v="0"/>
    <n v="2805384"/>
    <n v="161016"/>
    <n v="0"/>
    <n v="15817445"/>
    <n v="704399"/>
    <n v="0"/>
    <n v="0"/>
    <n v="0"/>
    <n v="0"/>
    <n v="0"/>
    <n v="0"/>
    <n v="1978656"/>
    <n v="0"/>
    <n v="0"/>
    <n v="2683055"/>
    <n v="518347"/>
    <n v="1379732"/>
    <n v="0"/>
    <n v="2980617"/>
    <n v="0"/>
    <n v="0"/>
    <n v="0"/>
    <n v="1182680"/>
    <n v="0"/>
    <n v="2100327"/>
    <n v="0"/>
    <n v="161016"/>
    <n v="0"/>
    <n v="0"/>
    <n v="0"/>
    <n v="0"/>
    <n v="8322719"/>
    <n v="0"/>
    <n v="0"/>
    <n v="0"/>
    <n v="0"/>
    <n v="0"/>
    <n v="2868032"/>
    <n v="0"/>
    <n v="3174293"/>
    <n v="0"/>
    <n v="0"/>
    <n v="1584428"/>
    <n v="0"/>
    <n v="2551028"/>
    <n v="0"/>
    <n v="0"/>
    <n v="10177781"/>
    <n v="4617"/>
    <n v="7725902"/>
    <n v="832618"/>
    <n v="148301"/>
    <n v="0"/>
    <n v="0"/>
    <n v="0"/>
    <n v="0"/>
    <n v="1740273"/>
    <n v="16229463"/>
    <n v="0"/>
    <n v="0"/>
    <n v="0"/>
    <n v="0"/>
    <n v="0"/>
    <n v="0"/>
    <n v="0"/>
    <n v="0"/>
    <n v="0"/>
    <n v="0"/>
    <n v="0"/>
    <n v="0"/>
    <n v="0"/>
  </r>
  <r>
    <n v="106362041"/>
    <s v="HI-DESERT MEDICAL CENTER"/>
    <n v="20174"/>
    <x v="0"/>
    <n v="43100"/>
    <s v="Open"/>
    <x v="15"/>
    <n v="12"/>
    <n v="1214"/>
    <s v="Investor - Ptnr."/>
    <x v="0"/>
    <s v="Rural"/>
    <s v="760-366-3711"/>
    <s v="6601 WHITE FEATHER ROAD"/>
    <s v="JOSHUA TREE"/>
    <n v="92252"/>
    <s v="SCOTT WARTELLE"/>
    <n v="179"/>
    <n v="179"/>
    <n v="106"/>
    <n v="169"/>
    <n v="103"/>
    <n v="185"/>
    <n v="37"/>
    <n v="0"/>
    <n v="0"/>
    <n v="17"/>
    <n v="66"/>
    <n v="0"/>
    <n v="0"/>
    <n v="577"/>
    <n v="0"/>
    <n v="1526"/>
    <n v="403"/>
    <n v="6503"/>
    <n v="626"/>
    <n v="0"/>
    <n v="0"/>
    <n v="308"/>
    <n v="178"/>
    <n v="0"/>
    <n v="0"/>
    <n v="9544"/>
    <n v="0"/>
    <n v="3229"/>
    <n v="1593"/>
    <n v="5737"/>
    <n v="1067"/>
    <n v="0"/>
    <n v="0"/>
    <n v="497"/>
    <n v="2382"/>
    <n v="1"/>
    <n v="446"/>
    <n v="14952"/>
    <n v="8154921"/>
    <n v="3450417"/>
    <n v="10192127"/>
    <n v="2031746"/>
    <n v="0"/>
    <n v="0"/>
    <n v="487497"/>
    <n v="2290873"/>
    <n v="0"/>
    <n v="0"/>
    <n v="26607581"/>
    <n v="6319849"/>
    <n v="3991476"/>
    <n v="11193255"/>
    <n v="2903284"/>
    <n v="0"/>
    <n v="0"/>
    <n v="1598473"/>
    <n v="4578091"/>
    <n v="313"/>
    <n v="1198882"/>
    <n v="31783623"/>
    <n v="157117"/>
    <n v="11816277"/>
    <n v="5791263"/>
    <n v="17983083"/>
    <n v="3128159"/>
    <n v="-116541"/>
    <n v="0"/>
    <n v="0"/>
    <n v="1389153"/>
    <n v="4587705"/>
    <n v="0"/>
    <n v="313"/>
    <n v="0"/>
    <n v="0"/>
    <n v="0"/>
    <n v="1198882"/>
    <n v="45935411"/>
    <n v="0"/>
    <n v="0"/>
    <n v="0"/>
    <n v="0"/>
    <n v="0"/>
    <n v="2658493"/>
    <n v="1650630"/>
    <n v="3518840"/>
    <n v="1806871"/>
    <n v="0"/>
    <n v="0"/>
    <n v="659235"/>
    <n v="2161724"/>
    <n v="0"/>
    <n v="0"/>
    <n v="12455793"/>
    <n v="89000"/>
    <n v="16103894"/>
    <n v="0"/>
    <n v="8791"/>
    <n v="0"/>
    <n v="0"/>
    <n v="0"/>
    <n v="0"/>
    <n v="274235"/>
    <n v="22011228"/>
    <n v="0"/>
    <n v="0"/>
    <n v="0"/>
    <n v="0"/>
    <n v="0"/>
    <n v="0"/>
    <n v="0"/>
    <n v="0"/>
    <n v="0"/>
    <n v="0"/>
    <n v="0"/>
    <n v="0"/>
    <n v="1006769"/>
  </r>
  <r>
    <n v="106010846"/>
    <s v="HIGHLAND HOSPITAL"/>
    <n v="20174"/>
    <x v="0"/>
    <n v="43100"/>
    <s v="Open"/>
    <x v="13"/>
    <n v="5"/>
    <n v="417"/>
    <s v="City/County"/>
    <x v="0"/>
    <s v="Teaching"/>
    <s v="510-437-4800"/>
    <s v="1411 EAST 31ST STREET"/>
    <s v="OAKLAND"/>
    <n v="94602"/>
    <s v="DELVECCHIO FINLEY"/>
    <n v="408"/>
    <n v="372"/>
    <n v="372"/>
    <n v="697"/>
    <n v="58"/>
    <n v="934"/>
    <n v="1460"/>
    <n v="0"/>
    <n v="71"/>
    <n v="48"/>
    <n v="227"/>
    <n v="6"/>
    <n v="64"/>
    <n v="3565"/>
    <n v="0"/>
    <n v="6114"/>
    <n v="357"/>
    <n v="7489"/>
    <n v="8505"/>
    <n v="0"/>
    <n v="264"/>
    <n v="452"/>
    <n v="1216"/>
    <n v="19"/>
    <n v="171"/>
    <n v="24587"/>
    <n v="0"/>
    <n v="9897"/>
    <n v="190"/>
    <n v="12705"/>
    <n v="30122"/>
    <n v="0"/>
    <n v="9449"/>
    <n v="659"/>
    <n v="2445"/>
    <n v="331"/>
    <n v="2910"/>
    <n v="68708"/>
    <n v="70592895"/>
    <n v="6627229"/>
    <n v="71804156"/>
    <n v="106047997"/>
    <n v="0"/>
    <n v="3850082"/>
    <n v="8546862"/>
    <n v="15695920"/>
    <n v="242522"/>
    <n v="2393025"/>
    <n v="285800688"/>
    <n v="55360277"/>
    <n v="4576501"/>
    <n v="44384881"/>
    <n v="99253799"/>
    <n v="0"/>
    <n v="22944138"/>
    <n v="5055760"/>
    <n v="16542317"/>
    <n v="1780930"/>
    <n v="13866189"/>
    <n v="263764792"/>
    <n v="11960526"/>
    <n v="100994288"/>
    <n v="9058792"/>
    <n v="91076855"/>
    <n v="180670105"/>
    <n v="-19599750"/>
    <n v="0"/>
    <n v="26794220"/>
    <n v="10541697"/>
    <n v="15872830"/>
    <n v="0"/>
    <n v="1979079"/>
    <n v="0"/>
    <n v="0"/>
    <n v="0"/>
    <n v="3179380"/>
    <n v="432528022"/>
    <n v="0"/>
    <n v="0"/>
    <n v="7524781"/>
    <n v="0"/>
    <n v="7524781"/>
    <n v="24958884"/>
    <n v="2144938"/>
    <n v="44711932"/>
    <n v="24631691"/>
    <n v="0"/>
    <n v="7524781"/>
    <n v="3060925"/>
    <n v="16365407"/>
    <n v="44373"/>
    <n v="1119308"/>
    <n v="124562239"/>
    <n v="51339839"/>
    <n v="213129273"/>
    <n v="0"/>
    <n v="0"/>
    <n v="0"/>
    <n v="0"/>
    <n v="0"/>
    <n v="0"/>
    <n v="5112388"/>
    <n v="61900609"/>
    <n v="0"/>
    <n v="0"/>
    <n v="0"/>
    <n v="0"/>
    <n v="0"/>
    <n v="0"/>
    <n v="0"/>
    <n v="0"/>
    <n v="0"/>
    <n v="0"/>
    <n v="0"/>
    <n v="0"/>
    <n v="0"/>
  </r>
  <r>
    <n v="106301205"/>
    <s v="HOAG MEMORIAL HOSPITAL PRESBYTERIAN"/>
    <n v="20174"/>
    <x v="0"/>
    <n v="43100"/>
    <s v="Open"/>
    <x v="12"/>
    <n v="13"/>
    <n v="1016"/>
    <s v="Non Profit Corp."/>
    <x v="0"/>
    <s v=""/>
    <s v="949-764-4624"/>
    <s v="1 HOAG DRIVE"/>
    <s v="NEWPORT BEACH"/>
    <n v="92663"/>
    <s v="ROBERT BRAITHWAITE"/>
    <n v="527"/>
    <n v="499"/>
    <n v="369"/>
    <n v="2509"/>
    <n v="1039"/>
    <n v="236"/>
    <n v="635"/>
    <n v="0"/>
    <n v="0"/>
    <n v="74"/>
    <n v="3090"/>
    <n v="0"/>
    <n v="386"/>
    <n v="7969"/>
    <n v="0"/>
    <n v="10765"/>
    <n v="4364"/>
    <n v="863"/>
    <n v="2489"/>
    <n v="0"/>
    <n v="0"/>
    <n v="236"/>
    <n v="10997"/>
    <n v="0"/>
    <n v="1188"/>
    <n v="30902"/>
    <n v="0"/>
    <n v="32656"/>
    <n v="10822"/>
    <n v="1018"/>
    <n v="7002"/>
    <n v="0"/>
    <n v="0"/>
    <n v="1415"/>
    <n v="54358"/>
    <n v="0"/>
    <n v="5099"/>
    <n v="112370"/>
    <n v="142324480"/>
    <n v="62049702"/>
    <n v="10999688"/>
    <n v="27881599"/>
    <n v="0"/>
    <n v="0"/>
    <n v="2633382"/>
    <n v="129916485"/>
    <n v="0"/>
    <n v="11059353"/>
    <n v="386864689"/>
    <n v="134404936"/>
    <n v="40752296"/>
    <n v="3620250"/>
    <n v="25726546"/>
    <n v="0"/>
    <n v="0"/>
    <n v="4424033"/>
    <n v="161775804"/>
    <n v="0"/>
    <n v="15660915"/>
    <n v="386364780"/>
    <n v="1224602"/>
    <n v="225166647"/>
    <n v="91430777"/>
    <n v="227254"/>
    <n v="54293674"/>
    <n v="0"/>
    <n v="0"/>
    <n v="0"/>
    <n v="1807894"/>
    <n v="163420474"/>
    <n v="0"/>
    <n v="9425274"/>
    <n v="0"/>
    <n v="0"/>
    <n v="0"/>
    <n v="696845"/>
    <n v="547693441"/>
    <n v="21379428"/>
    <n v="0"/>
    <n v="0"/>
    <n v="6110126"/>
    <n v="27489554"/>
    <n v="48776733"/>
    <n v="32610310"/>
    <n v="14388643"/>
    <n v="-686508"/>
    <n v="0"/>
    <n v="0"/>
    <n v="5069212"/>
    <n v="130950364"/>
    <n v="0"/>
    <n v="21916828"/>
    <n v="253025582"/>
    <n v="25119571"/>
    <n v="266168169"/>
    <n v="0"/>
    <n v="79649627"/>
    <n v="0"/>
    <n v="0"/>
    <n v="0"/>
    <n v="0"/>
    <n v="26679402"/>
    <n v="784231828"/>
    <n v="0"/>
    <n v="0"/>
    <n v="0"/>
    <n v="0"/>
    <n v="0"/>
    <n v="0"/>
    <n v="0"/>
    <n v="0"/>
    <n v="0"/>
    <n v="0"/>
    <n v="0"/>
    <n v="0"/>
    <n v="0"/>
  </r>
  <r>
    <n v="106304460"/>
    <s v="HOAG ORTHOPEDIC INSTITUTE"/>
    <n v="20174"/>
    <x v="0"/>
    <n v="43100"/>
    <s v="Open"/>
    <x v="12"/>
    <n v="13"/>
    <n v="1016"/>
    <s v="Investor - Ptnr."/>
    <x v="0"/>
    <s v=""/>
    <s v="949-517-3149"/>
    <s v="16250 SAND CANYON AVENUE"/>
    <s v="IRVINE"/>
    <n v="92618"/>
    <s v="JENNIFER MITZNER"/>
    <n v="70"/>
    <n v="70"/>
    <n v="26"/>
    <n v="428"/>
    <n v="141"/>
    <n v="1"/>
    <n v="2"/>
    <n v="0"/>
    <n v="0"/>
    <n v="47"/>
    <n v="506"/>
    <n v="0"/>
    <n v="4"/>
    <n v="1129"/>
    <n v="0"/>
    <n v="887"/>
    <n v="305"/>
    <n v="1"/>
    <n v="4"/>
    <n v="0"/>
    <n v="0"/>
    <n v="91"/>
    <n v="869"/>
    <n v="0"/>
    <n v="17"/>
    <n v="2174"/>
    <n v="0"/>
    <n v="50"/>
    <n v="24"/>
    <n v="0"/>
    <n v="2"/>
    <n v="0"/>
    <n v="0"/>
    <n v="12"/>
    <n v="158"/>
    <n v="0"/>
    <n v="2"/>
    <n v="248"/>
    <n v="32784439"/>
    <n v="9786699"/>
    <n v="46639"/>
    <n v="129126"/>
    <n v="0"/>
    <n v="0"/>
    <n v="3792642"/>
    <n v="43426415"/>
    <n v="0"/>
    <n v="750862"/>
    <n v="90716822"/>
    <n v="2473620"/>
    <n v="905648"/>
    <n v="0"/>
    <n v="38042"/>
    <n v="0"/>
    <n v="0"/>
    <n v="459811"/>
    <n v="5671937"/>
    <n v="0"/>
    <n v="76379"/>
    <n v="9625437"/>
    <n v="78582"/>
    <n v="27920715"/>
    <n v="8146770"/>
    <n v="15722"/>
    <n v="129817"/>
    <n v="0"/>
    <n v="0"/>
    <n v="0"/>
    <n v="3446690"/>
    <n v="28818155"/>
    <n v="0"/>
    <n v="295053"/>
    <n v="0"/>
    <n v="0"/>
    <n v="0"/>
    <n v="1970"/>
    <n v="68853474"/>
    <n v="0"/>
    <n v="0"/>
    <n v="0"/>
    <n v="0"/>
    <n v="0"/>
    <n v="7328954"/>
    <n v="2532398"/>
    <n v="31224"/>
    <n v="36444"/>
    <n v="0"/>
    <n v="0"/>
    <n v="803572"/>
    <n v="20104197"/>
    <n v="0"/>
    <n v="651996"/>
    <n v="31488785"/>
    <n v="1161732"/>
    <n v="25770353"/>
    <n v="0"/>
    <n v="89259"/>
    <n v="0"/>
    <n v="0"/>
    <n v="0"/>
    <n v="0"/>
    <n v="394575"/>
    <n v="4795143"/>
    <n v="0"/>
    <n v="0"/>
    <n v="0"/>
    <n v="0"/>
    <n v="0"/>
    <n v="0"/>
    <n v="0"/>
    <n v="0"/>
    <n v="0"/>
    <n v="0"/>
    <n v="0"/>
    <n v="0"/>
    <n v="0"/>
  </r>
  <r>
    <n v="106190382"/>
    <s v="HOLLYWOOD PRESBYTERIAN MEDICAL CENTER"/>
    <n v="20174"/>
    <x v="0"/>
    <n v="43100"/>
    <s v="Open"/>
    <x v="3"/>
    <n v="11"/>
    <n v="925"/>
    <s v="Investor - Corp."/>
    <x v="0"/>
    <s v=""/>
    <s v="213-413-3000 "/>
    <s v="1300 NORTH VERMONT AVENUE"/>
    <s v="LOS ANGELES"/>
    <n v="90027"/>
    <s v="JOHN KEEFE"/>
    <n v="434"/>
    <n v="413"/>
    <n v="232"/>
    <n v="777"/>
    <n v="254"/>
    <n v="817"/>
    <n v="1236"/>
    <n v="0"/>
    <n v="0"/>
    <n v="8"/>
    <n v="300"/>
    <n v="0"/>
    <n v="64"/>
    <n v="3456"/>
    <n v="0"/>
    <n v="6077"/>
    <n v="1116"/>
    <n v="4199"/>
    <n v="8556"/>
    <n v="0"/>
    <n v="0"/>
    <n v="98"/>
    <n v="1068"/>
    <n v="0"/>
    <n v="156"/>
    <n v="21270"/>
    <n v="0"/>
    <n v="1736"/>
    <n v="510"/>
    <n v="2254"/>
    <n v="4216"/>
    <n v="0"/>
    <n v="0"/>
    <n v="468"/>
    <n v="1304"/>
    <n v="0"/>
    <n v="1800"/>
    <n v="12288"/>
    <n v="57789751"/>
    <n v="14915396"/>
    <n v="34613445"/>
    <n v="65158863"/>
    <n v="0"/>
    <n v="0"/>
    <n v="601688"/>
    <n v="12099448"/>
    <n v="0"/>
    <n v="1139106"/>
    <n v="186317697"/>
    <n v="10184751"/>
    <n v="4157460"/>
    <n v="7594593"/>
    <n v="20517386"/>
    <n v="0"/>
    <n v="0"/>
    <n v="492125"/>
    <n v="8538772"/>
    <n v="0"/>
    <n v="2880475"/>
    <n v="54365562"/>
    <n v="761195"/>
    <n v="50919514"/>
    <n v="13108717"/>
    <n v="-7575611"/>
    <n v="70944674"/>
    <n v="-351650"/>
    <n v="0"/>
    <n v="0"/>
    <n v="4448000"/>
    <n v="14665652"/>
    <n v="0"/>
    <n v="1075260"/>
    <n v="0"/>
    <n v="0"/>
    <n v="0"/>
    <n v="2843234"/>
    <n v="150838985"/>
    <n v="0"/>
    <n v="5932605"/>
    <n v="0"/>
    <n v="0"/>
    <n v="5932605"/>
    <n v="17054988"/>
    <n v="5964139"/>
    <n v="50135298"/>
    <n v="20664181"/>
    <n v="0"/>
    <n v="0"/>
    <n v="-3354188"/>
    <n v="5972568"/>
    <n v="0"/>
    <n v="-660107"/>
    <n v="95776879"/>
    <n v="1223987"/>
    <n v="80192839"/>
    <n v="0"/>
    <n v="501177"/>
    <n v="0"/>
    <n v="0"/>
    <n v="0"/>
    <n v="0"/>
    <n v="4650075"/>
    <n v="83991670"/>
    <n v="0"/>
    <n v="0"/>
    <n v="0"/>
    <n v="0"/>
    <n v="0"/>
    <n v="0"/>
    <n v="0"/>
    <n v="0"/>
    <n v="0"/>
    <n v="0"/>
    <n v="0"/>
    <n v="0"/>
    <n v="0"/>
  </r>
  <r>
    <n v="106301209"/>
    <s v="HUNTINGTON BEACH HOSPITAL"/>
    <n v="20174"/>
    <x v="0"/>
    <n v="43100"/>
    <s v="Open"/>
    <x v="12"/>
    <n v="13"/>
    <n v="1014"/>
    <s v="Investor - Corp."/>
    <x v="0"/>
    <s v=""/>
    <s v="714-843-5000"/>
    <s v="17772 BEACH BOULEVARD"/>
    <s v="HUNTINGTON BEACH"/>
    <n v="92647"/>
    <s v="RICHARD ROWE"/>
    <n v="131"/>
    <n v="131"/>
    <n v="131"/>
    <n v="381"/>
    <n v="95"/>
    <n v="77"/>
    <n v="197"/>
    <n v="0"/>
    <n v="0"/>
    <n v="63"/>
    <n v="55"/>
    <n v="0"/>
    <n v="32"/>
    <n v="900"/>
    <n v="0"/>
    <n v="4345"/>
    <n v="359"/>
    <n v="339"/>
    <n v="695"/>
    <n v="0"/>
    <n v="0"/>
    <n v="146"/>
    <n v="142"/>
    <n v="0"/>
    <n v="134"/>
    <n v="6160"/>
    <n v="0"/>
    <n v="2576"/>
    <n v="202"/>
    <n v="358"/>
    <n v="1757"/>
    <n v="0"/>
    <n v="0"/>
    <n v="562"/>
    <n v="491"/>
    <n v="0"/>
    <n v="379"/>
    <n v="6325"/>
    <n v="24601052"/>
    <n v="3752438"/>
    <n v="3722537"/>
    <n v="7812840"/>
    <n v="0"/>
    <n v="0"/>
    <n v="1657535"/>
    <n v="1687047"/>
    <n v="0"/>
    <n v="1246388"/>
    <n v="44479837"/>
    <n v="2894092"/>
    <n v="786379"/>
    <n v="1031924"/>
    <n v="4871174"/>
    <n v="0"/>
    <n v="0"/>
    <n v="1828871"/>
    <n v="1351873"/>
    <n v="0"/>
    <n v="940313"/>
    <n v="13704626"/>
    <n v="1922098"/>
    <n v="23328519"/>
    <n v="3045799"/>
    <n v="4522718"/>
    <n v="-4849303"/>
    <n v="-210360"/>
    <n v="0"/>
    <n v="0"/>
    <n v="2270765"/>
    <n v="2560563"/>
    <n v="0"/>
    <n v="225838"/>
    <n v="0"/>
    <n v="0"/>
    <n v="0"/>
    <n v="0"/>
    <n v="32816637"/>
    <n v="0"/>
    <n v="0"/>
    <n v="0"/>
    <n v="0"/>
    <n v="0"/>
    <n v="4166626"/>
    <n v="1493018"/>
    <n v="442103"/>
    <n v="17533317"/>
    <n v="0"/>
    <n v="0"/>
    <n v="1215641"/>
    <n v="478356"/>
    <n v="0"/>
    <n v="38765"/>
    <n v="25367826"/>
    <n v="78294"/>
    <n v="18699407"/>
    <n v="0"/>
    <n v="0"/>
    <n v="0"/>
    <n v="0"/>
    <n v="0"/>
    <n v="0"/>
    <n v="843917"/>
    <n v="62506475"/>
    <n v="0"/>
    <n v="0"/>
    <n v="0"/>
    <n v="0"/>
    <n v="0"/>
    <n v="0"/>
    <n v="0"/>
    <n v="0"/>
    <n v="0"/>
    <n v="0"/>
    <n v="0"/>
    <n v="0"/>
    <n v="0"/>
  </r>
  <r>
    <n v="106190400"/>
    <s v="HUNTINGTON MEMORIAL HOSPITAL"/>
    <n v="20174"/>
    <x v="0"/>
    <n v="43100"/>
    <s v="Open"/>
    <x v="3"/>
    <n v="11"/>
    <n v="911"/>
    <s v="Non Profit Corp."/>
    <x v="0"/>
    <s v=""/>
    <s v="626-397-5000"/>
    <s v="100 W. CALIFORNIA BOULEVARD"/>
    <s v="PASADENA"/>
    <n v="91105"/>
    <s v="LORI J MORGAN"/>
    <n v="578"/>
    <n v="578"/>
    <n v="345"/>
    <n v="1945"/>
    <n v="1086"/>
    <n v="574"/>
    <n v="726"/>
    <n v="0"/>
    <n v="0"/>
    <n v="104"/>
    <n v="2723"/>
    <n v="18"/>
    <n v="140"/>
    <n v="7316"/>
    <n v="0"/>
    <n v="9283"/>
    <n v="5008"/>
    <n v="2688"/>
    <n v="2888"/>
    <n v="0"/>
    <n v="0"/>
    <n v="410"/>
    <n v="11009"/>
    <n v="52"/>
    <n v="397"/>
    <n v="31735"/>
    <n v="0"/>
    <n v="9902"/>
    <n v="2335"/>
    <n v="1536"/>
    <n v="4627"/>
    <n v="7"/>
    <n v="0"/>
    <n v="1528"/>
    <n v="19172"/>
    <n v="202"/>
    <n v="1399"/>
    <n v="40708"/>
    <n v="181502914"/>
    <n v="109488329"/>
    <n v="37781447"/>
    <n v="55237784"/>
    <n v="0"/>
    <n v="0"/>
    <n v="10529172"/>
    <n v="196031946"/>
    <n v="726010"/>
    <n v="6216002"/>
    <n v="597513604"/>
    <n v="38266582"/>
    <n v="26319188"/>
    <n v="6957680"/>
    <n v="22796643"/>
    <n v="445691"/>
    <n v="0"/>
    <n v="3352895"/>
    <n v="66031553"/>
    <n v="856383"/>
    <n v="6504001"/>
    <n v="171530616"/>
    <n v="12107881"/>
    <n v="186895657"/>
    <n v="112845075"/>
    <n v="-18043516"/>
    <n v="70489399"/>
    <n v="0"/>
    <n v="231756"/>
    <n v="0"/>
    <n v="10969079"/>
    <n v="187996029"/>
    <n v="0"/>
    <n v="1582393"/>
    <n v="0"/>
    <n v="0"/>
    <n v="0"/>
    <n v="0"/>
    <n v="565073753"/>
    <n v="0"/>
    <n v="0"/>
    <n v="0"/>
    <n v="0"/>
    <n v="0"/>
    <n v="32873839"/>
    <n v="22962442"/>
    <n v="62782643"/>
    <n v="7545028"/>
    <n v="213935"/>
    <n v="0"/>
    <n v="2912988"/>
    <n v="74067470"/>
    <n v="0"/>
    <n v="612122"/>
    <n v="203970467"/>
    <n v="5237404"/>
    <n v="216043490"/>
    <n v="0"/>
    <n v="13373576"/>
    <n v="0"/>
    <n v="0"/>
    <n v="0"/>
    <n v="0"/>
    <n v="10773399"/>
    <n v="422895853"/>
    <n v="0"/>
    <n v="0"/>
    <n v="0"/>
    <n v="0"/>
    <n v="0"/>
    <n v="0"/>
    <n v="0"/>
    <n v="0"/>
    <n v="0"/>
    <n v="0"/>
    <n v="0"/>
    <n v="0"/>
    <n v="0"/>
  </r>
  <r>
    <n v="106121031"/>
    <s v="JEROLD PHELPS COMMUNITY HOSPITAL"/>
    <n v="20174"/>
    <x v="0"/>
    <n v="43100"/>
    <s v="Open"/>
    <x v="35"/>
    <n v="1"/>
    <n v="109"/>
    <s v="District"/>
    <x v="0"/>
    <s v="Rural"/>
    <s v="707-923-3921"/>
    <s v="733 CEDAR STREET"/>
    <s v="GARBERVILLE"/>
    <n v="95542"/>
    <s v="MATT REES"/>
    <n v="17"/>
    <n v="17"/>
    <n v="17"/>
    <n v="6"/>
    <n v="0"/>
    <n v="2"/>
    <n v="4"/>
    <n v="0"/>
    <n v="0"/>
    <n v="0"/>
    <n v="0"/>
    <n v="0"/>
    <n v="1"/>
    <n v="13"/>
    <n v="0"/>
    <n v="149"/>
    <n v="0"/>
    <n v="4"/>
    <n v="941"/>
    <n v="0"/>
    <n v="0"/>
    <n v="0"/>
    <n v="0"/>
    <n v="0"/>
    <n v="4"/>
    <n v="1098"/>
    <n v="736"/>
    <n v="1086"/>
    <n v="40"/>
    <n v="97"/>
    <n v="710"/>
    <n v="0"/>
    <n v="0"/>
    <n v="767"/>
    <n v="26"/>
    <n v="0"/>
    <n v="345"/>
    <n v="3071"/>
    <n v="143138"/>
    <n v="0"/>
    <n v="18788"/>
    <n v="466464"/>
    <n v="0"/>
    <n v="0"/>
    <n v="0"/>
    <n v="0"/>
    <n v="0"/>
    <n v="3559"/>
    <n v="631949"/>
    <n v="656535"/>
    <n v="45364"/>
    <n v="181185"/>
    <n v="705432"/>
    <n v="0"/>
    <n v="0"/>
    <n v="446116"/>
    <n v="37563"/>
    <n v="0"/>
    <n v="353766"/>
    <n v="2425961"/>
    <n v="0"/>
    <n v="259406"/>
    <n v="13609"/>
    <n v="171977"/>
    <n v="750013"/>
    <n v="0"/>
    <n v="0"/>
    <n v="0"/>
    <n v="71379"/>
    <n v="9015"/>
    <n v="0"/>
    <n v="0"/>
    <n v="0"/>
    <n v="0"/>
    <n v="0"/>
    <n v="285860"/>
    <n v="1561259"/>
    <n v="0"/>
    <n v="0"/>
    <n v="0"/>
    <n v="0"/>
    <n v="0"/>
    <n v="540267"/>
    <n v="31755"/>
    <n v="27996"/>
    <n v="421883"/>
    <n v="0"/>
    <n v="0"/>
    <n v="374737"/>
    <n v="28548"/>
    <n v="0"/>
    <n v="71465"/>
    <n v="1496651"/>
    <n v="0"/>
    <n v="0"/>
    <n v="0"/>
    <n v="0"/>
    <n v="0"/>
    <n v="0"/>
    <n v="0"/>
    <n v="0"/>
    <n v="0"/>
    <n v="0"/>
    <n v="0"/>
    <n v="0"/>
    <n v="0"/>
    <n v="0"/>
    <n v="0"/>
    <n v="0"/>
    <n v="0"/>
    <n v="0"/>
    <n v="0"/>
    <n v="0"/>
    <n v="0"/>
    <n v="0"/>
    <n v="0"/>
  </r>
  <r>
    <n v="106380842"/>
    <s v="JEWISH HOME"/>
    <n v="20174"/>
    <x v="0"/>
    <n v="43100"/>
    <s v="Open"/>
    <x v="20"/>
    <n v="4"/>
    <n v="423"/>
    <s v="Non Profit Corp."/>
    <x v="3"/>
    <s v=""/>
    <s v="415-334-2500"/>
    <s v="302 SILVER AVENUE"/>
    <s v="SAN FRANCISCO"/>
    <n v="94112"/>
    <s v="DANIEL RUTH"/>
    <n v="391"/>
    <n v="391"/>
    <n v="355"/>
    <n v="200"/>
    <n v="177"/>
    <n v="30"/>
    <n v="0"/>
    <n v="0"/>
    <n v="0"/>
    <n v="0"/>
    <n v="0"/>
    <n v="0"/>
    <n v="7"/>
    <n v="414"/>
    <n v="369"/>
    <n v="5487"/>
    <n v="4337"/>
    <n v="21650"/>
    <n v="0"/>
    <n v="0"/>
    <n v="0"/>
    <n v="0"/>
    <n v="0"/>
    <n v="0"/>
    <n v="1129"/>
    <n v="32603"/>
    <n v="31680"/>
    <n v="0"/>
    <n v="0"/>
    <n v="0"/>
    <n v="0"/>
    <n v="0"/>
    <n v="0"/>
    <n v="0"/>
    <n v="0"/>
    <n v="0"/>
    <n v="0"/>
    <n v="0"/>
    <n v="11444336"/>
    <n v="698236"/>
    <n v="11490034"/>
    <n v="0"/>
    <n v="0"/>
    <n v="0"/>
    <n v="0"/>
    <n v="0"/>
    <n v="0"/>
    <n v="607258"/>
    <n v="24239864"/>
    <n v="0"/>
    <n v="0"/>
    <n v="0"/>
    <n v="0"/>
    <n v="0"/>
    <n v="0"/>
    <n v="0"/>
    <n v="0"/>
    <n v="0"/>
    <n v="0"/>
    <n v="0"/>
    <n v="171261"/>
    <n v="4210661"/>
    <n v="426733"/>
    <n v="2432407"/>
    <n v="0"/>
    <n v="0"/>
    <n v="0"/>
    <n v="0"/>
    <n v="0"/>
    <n v="0"/>
    <n v="0"/>
    <n v="44901"/>
    <n v="0"/>
    <n v="0"/>
    <n v="0"/>
    <n v="0"/>
    <n v="7285963"/>
    <n v="0"/>
    <n v="0"/>
    <n v="0"/>
    <n v="0"/>
    <n v="0"/>
    <n v="7233675"/>
    <n v="271503"/>
    <n v="9057627"/>
    <n v="0"/>
    <n v="0"/>
    <n v="0"/>
    <n v="0"/>
    <n v="0"/>
    <n v="0"/>
    <n v="391096"/>
    <n v="16953901"/>
    <n v="86714"/>
    <n v="17595938"/>
    <n v="0"/>
    <n v="1577378"/>
    <n v="0"/>
    <n v="0"/>
    <n v="0"/>
    <n v="0"/>
    <n v="7006135"/>
    <n v="76396161"/>
    <n v="0"/>
    <n v="0"/>
    <n v="0"/>
    <n v="0"/>
    <n v="0"/>
    <n v="0"/>
    <n v="0"/>
    <n v="0"/>
    <n v="0"/>
    <n v="0"/>
    <n v="0"/>
    <n v="0"/>
    <n v="0"/>
  </r>
  <r>
    <n v="106220733"/>
    <s v="JOHN C. FREMONT HEALTHCARE DISTRICT"/>
    <n v="20174"/>
    <x v="0"/>
    <n v="43100"/>
    <s v="Open"/>
    <x v="36"/>
    <n v="9"/>
    <n v="603"/>
    <s v="District"/>
    <x v="0"/>
    <s v="Rural"/>
    <s v="209-966-3631"/>
    <s v="5189 HOSPITAL ROAD"/>
    <s v="MARIPOSA"/>
    <n v="95338"/>
    <s v="MATTHEW MATTHIESSEN"/>
    <n v="34"/>
    <n v="33"/>
    <n v="33"/>
    <n v="54"/>
    <n v="0"/>
    <n v="15"/>
    <n v="0"/>
    <n v="0"/>
    <n v="0"/>
    <n v="5"/>
    <n v="0"/>
    <n v="0"/>
    <n v="1"/>
    <n v="75"/>
    <n v="0"/>
    <n v="337"/>
    <n v="0"/>
    <n v="2229"/>
    <n v="0"/>
    <n v="0"/>
    <n v="0"/>
    <n v="95"/>
    <n v="0"/>
    <n v="0"/>
    <n v="4"/>
    <n v="2665"/>
    <n v="0"/>
    <n v="5085"/>
    <n v="0"/>
    <n v="2585"/>
    <n v="0"/>
    <n v="0"/>
    <n v="0"/>
    <n v="2848"/>
    <n v="0"/>
    <n v="0"/>
    <n v="212"/>
    <n v="10730"/>
    <n v="1178176"/>
    <n v="0"/>
    <n v="1183475"/>
    <n v="0"/>
    <n v="0"/>
    <n v="0"/>
    <n v="360754"/>
    <n v="0"/>
    <n v="0"/>
    <n v="28986"/>
    <n v="2751391"/>
    <n v="3012830"/>
    <n v="0"/>
    <n v="353230"/>
    <n v="0"/>
    <n v="0"/>
    <n v="0"/>
    <n v="3075042"/>
    <n v="0"/>
    <n v="0"/>
    <n v="256131"/>
    <n v="6697233"/>
    <n v="183289"/>
    <n v="2004094"/>
    <n v="0"/>
    <n v="-78432"/>
    <n v="0"/>
    <n v="0"/>
    <n v="0"/>
    <n v="0"/>
    <n v="2033645"/>
    <n v="0"/>
    <n v="0"/>
    <n v="4789"/>
    <n v="0"/>
    <n v="0"/>
    <n v="0"/>
    <n v="70474"/>
    <n v="4217859"/>
    <n v="0"/>
    <n v="0"/>
    <n v="0"/>
    <n v="0"/>
    <n v="0"/>
    <n v="2186912"/>
    <n v="0"/>
    <n v="1615137"/>
    <n v="0"/>
    <n v="0"/>
    <n v="0"/>
    <n v="1402151"/>
    <n v="0"/>
    <n v="0"/>
    <n v="26565"/>
    <n v="5230765"/>
    <n v="544895"/>
    <n v="6049189"/>
    <n v="692076"/>
    <n v="495098"/>
    <n v="0"/>
    <n v="0"/>
    <n v="0"/>
    <n v="0"/>
    <n v="15529"/>
    <n v="3536836"/>
    <n v="0"/>
    <n v="0"/>
    <n v="0"/>
    <n v="0"/>
    <n v="0"/>
    <n v="0"/>
    <n v="0"/>
    <n v="0"/>
    <n v="0"/>
    <n v="0"/>
    <n v="0"/>
    <n v="0"/>
    <n v="0"/>
  </r>
  <r>
    <n v="106331216"/>
    <s v="JOHN F. KENNEDY MEMORIAL HOSPITAL"/>
    <n v="20174"/>
    <x v="0"/>
    <n v="43100"/>
    <s v="Open"/>
    <x v="26"/>
    <n v="12"/>
    <n v="1103"/>
    <s v="Investor - Corp."/>
    <x v="0"/>
    <s v=""/>
    <s v="760-347-6191"/>
    <s v="47111 MONROE STREET"/>
    <s v="INDIO"/>
    <n v="92201"/>
    <s v="GARY HONTS"/>
    <n v="145"/>
    <n v="145"/>
    <n v="58"/>
    <n v="259"/>
    <n v="299"/>
    <n v="239"/>
    <n v="640"/>
    <n v="3"/>
    <n v="0"/>
    <n v="17"/>
    <n v="177"/>
    <n v="5"/>
    <n v="22"/>
    <n v="1661"/>
    <n v="0"/>
    <n v="964"/>
    <n v="920"/>
    <n v="588"/>
    <n v="1510"/>
    <n v="7"/>
    <n v="0"/>
    <n v="33"/>
    <n v="417"/>
    <n v="9"/>
    <n v="58"/>
    <n v="4506"/>
    <n v="0"/>
    <n v="906"/>
    <n v="1041"/>
    <n v="1351"/>
    <n v="7085"/>
    <n v="73"/>
    <n v="0"/>
    <n v="146"/>
    <n v="2638"/>
    <n v="15"/>
    <n v="825"/>
    <n v="14080"/>
    <n v="30178926"/>
    <n v="30628769"/>
    <n v="14591697"/>
    <n v="41649512"/>
    <n v="299363"/>
    <n v="0"/>
    <n v="1754606"/>
    <n v="14132501"/>
    <n v="351290"/>
    <n v="1863766"/>
    <n v="135450430"/>
    <n v="13491254"/>
    <n v="13984030"/>
    <n v="7595274"/>
    <n v="41143891"/>
    <n v="605505"/>
    <n v="0"/>
    <n v="1582975"/>
    <n v="25067592"/>
    <n v="79568"/>
    <n v="4917042"/>
    <n v="108467131"/>
    <n v="1261718"/>
    <n v="39312845"/>
    <n v="39867777"/>
    <n v="20393164"/>
    <n v="61762164"/>
    <n v="-368843"/>
    <n v="747863"/>
    <n v="0"/>
    <n v="3120637"/>
    <n v="31870068"/>
    <n v="0"/>
    <n v="430858"/>
    <n v="0"/>
    <n v="0"/>
    <n v="0"/>
    <n v="5821212"/>
    <n v="204219463"/>
    <n v="0"/>
    <n v="0"/>
    <n v="0"/>
    <n v="0"/>
    <n v="0"/>
    <n v="4357335"/>
    <n v="4745022"/>
    <n v="2162650"/>
    <n v="21031239"/>
    <n v="157005"/>
    <n v="0"/>
    <n v="169962"/>
    <n v="6845549"/>
    <n v="0"/>
    <n v="229336"/>
    <n v="39698098"/>
    <n v="117115"/>
    <n v="29193970"/>
    <n v="0"/>
    <n v="74552"/>
    <n v="0"/>
    <n v="0"/>
    <n v="0"/>
    <n v="0"/>
    <n v="2756134"/>
    <n v="24901699"/>
    <n v="0"/>
    <n v="0"/>
    <n v="0"/>
    <n v="0"/>
    <n v="0"/>
    <n v="0"/>
    <n v="0"/>
    <n v="0"/>
    <n v="0"/>
    <n v="0"/>
    <n v="0"/>
    <n v="0"/>
    <n v="16062908"/>
  </r>
  <r>
    <n v="106074039"/>
    <s v="JOHN MUIR BEHAVIORAL HEALTH CENTER"/>
    <n v="20174"/>
    <x v="0"/>
    <n v="43100"/>
    <s v="Open"/>
    <x v="25"/>
    <n v="5"/>
    <n v="411"/>
    <s v="Non Profit Corp."/>
    <x v="0"/>
    <s v=""/>
    <s v="925-939-3000"/>
    <s v="2740 GRANT STREET"/>
    <s v="CONCORD"/>
    <n v="94520"/>
    <s v="CALVIN KNIGHT"/>
    <n v="73"/>
    <n v="70"/>
    <n v="54"/>
    <n v="82"/>
    <n v="30"/>
    <n v="248"/>
    <n v="3"/>
    <n v="0"/>
    <n v="0"/>
    <n v="51"/>
    <n v="407"/>
    <n v="0"/>
    <n v="5"/>
    <n v="826"/>
    <n v="0"/>
    <n v="716"/>
    <n v="221"/>
    <n v="1549"/>
    <n v="39"/>
    <n v="0"/>
    <n v="0"/>
    <n v="329"/>
    <n v="2081"/>
    <n v="0"/>
    <n v="17"/>
    <n v="4952"/>
    <n v="0"/>
    <n v="311"/>
    <n v="102"/>
    <n v="0"/>
    <n v="0"/>
    <n v="0"/>
    <n v="0"/>
    <n v="124"/>
    <n v="3848"/>
    <n v="0"/>
    <n v="35"/>
    <n v="4420"/>
    <n v="2502846"/>
    <n v="824515"/>
    <n v="5025319"/>
    <n v="150565"/>
    <n v="0"/>
    <n v="0"/>
    <n v="1336313"/>
    <n v="7020202"/>
    <n v="0"/>
    <n v="103614"/>
    <n v="16963374"/>
    <n v="468960"/>
    <n v="141246"/>
    <n v="0"/>
    <n v="0"/>
    <n v="0"/>
    <n v="0"/>
    <n v="179849"/>
    <n v="4615020"/>
    <n v="0"/>
    <n v="1309"/>
    <n v="5406384"/>
    <n v="197013"/>
    <n v="2075618"/>
    <n v="652027"/>
    <n v="2536406"/>
    <n v="89303"/>
    <n v="0"/>
    <n v="0"/>
    <n v="0"/>
    <n v="943780"/>
    <n v="6188147"/>
    <n v="0"/>
    <n v="0"/>
    <n v="0"/>
    <n v="0"/>
    <n v="0"/>
    <n v="14257"/>
    <n v="12696551"/>
    <n v="0"/>
    <n v="0"/>
    <n v="0"/>
    <n v="0"/>
    <n v="0"/>
    <n v="896188"/>
    <n v="313734"/>
    <n v="2488913"/>
    <n v="61262"/>
    <n v="0"/>
    <n v="0"/>
    <n v="572382"/>
    <n v="5447075"/>
    <n v="0"/>
    <n v="-106347"/>
    <n v="9673207"/>
    <n v="73492"/>
    <n v="8421600"/>
    <n v="438746"/>
    <n v="258"/>
    <n v="0"/>
    <n v="0"/>
    <n v="0"/>
    <n v="0"/>
    <n v="3247341"/>
    <n v="8296784"/>
    <n v="0"/>
    <n v="0"/>
    <n v="0"/>
    <n v="0"/>
    <n v="0"/>
    <n v="0"/>
    <n v="0"/>
    <n v="0"/>
    <n v="0"/>
    <n v="0"/>
    <n v="0"/>
    <n v="0"/>
    <n v="0"/>
  </r>
  <r>
    <n v="106071018"/>
    <s v="JOHN MUIR MEDICAL CENTER - CONCORD CAMPUS"/>
    <n v="20174"/>
    <x v="0"/>
    <n v="43100"/>
    <s v="Open"/>
    <x v="25"/>
    <n v="5"/>
    <n v="411"/>
    <s v="Non Profit Corp."/>
    <x v="0"/>
    <s v=""/>
    <s v="925-682-8200"/>
    <s v="2540 EAST STREET"/>
    <s v="CONCORD"/>
    <n v="94520"/>
    <s v="CALVIN KNIGHT"/>
    <n v="245"/>
    <n v="207"/>
    <n v="133"/>
    <n v="1215"/>
    <n v="468"/>
    <n v="90"/>
    <n v="443"/>
    <n v="0"/>
    <n v="0"/>
    <n v="6"/>
    <n v="503"/>
    <n v="0"/>
    <n v="19"/>
    <n v="2744"/>
    <n v="0"/>
    <n v="5746"/>
    <n v="2188"/>
    <n v="473"/>
    <n v="1911"/>
    <n v="0"/>
    <n v="0"/>
    <n v="13"/>
    <n v="1589"/>
    <n v="0"/>
    <n v="42"/>
    <n v="11962"/>
    <n v="0"/>
    <n v="8182"/>
    <n v="3157"/>
    <n v="966"/>
    <n v="6769"/>
    <n v="0"/>
    <n v="0"/>
    <n v="518"/>
    <n v="12248"/>
    <n v="0"/>
    <n v="1060"/>
    <n v="32900"/>
    <n v="215575631"/>
    <n v="74646112"/>
    <n v="16153687"/>
    <n v="71423675"/>
    <n v="0"/>
    <n v="0"/>
    <n v="913782"/>
    <n v="77980095"/>
    <n v="0"/>
    <n v="26121"/>
    <n v="456719103"/>
    <n v="83326330"/>
    <n v="28863003"/>
    <n v="6655270"/>
    <n v="46820364"/>
    <n v="0"/>
    <n v="0"/>
    <n v="1354370"/>
    <n v="87235870"/>
    <n v="0"/>
    <n v="4920281"/>
    <n v="259175488"/>
    <n v="826945"/>
    <n v="261847344"/>
    <n v="92732707"/>
    <n v="18819648"/>
    <n v="111113504"/>
    <n v="0"/>
    <n v="0"/>
    <n v="0"/>
    <n v="1547016"/>
    <n v="105109825"/>
    <n v="0"/>
    <n v="5129561"/>
    <n v="0"/>
    <n v="0"/>
    <n v="0"/>
    <n v="577742"/>
    <n v="597704292"/>
    <n v="0"/>
    <n v="0"/>
    <n v="0"/>
    <n v="272524"/>
    <n v="272524"/>
    <n v="37054617"/>
    <n v="10776408"/>
    <n v="3989309"/>
    <n v="7130535"/>
    <n v="0"/>
    <n v="0"/>
    <n v="721136"/>
    <n v="60378664"/>
    <n v="-5129561"/>
    <n v="3541715"/>
    <n v="118462823"/>
    <n v="1238197"/>
    <n v="129137759"/>
    <n v="0"/>
    <n v="843788"/>
    <n v="0"/>
    <n v="0"/>
    <n v="0"/>
    <n v="0"/>
    <n v="6525785"/>
    <n v="233049688"/>
    <n v="0"/>
    <n v="0"/>
    <n v="0"/>
    <n v="0"/>
    <n v="0"/>
    <n v="0"/>
    <n v="0"/>
    <n v="0"/>
    <n v="0"/>
    <n v="0"/>
    <n v="0"/>
    <n v="0"/>
    <n v="0"/>
  </r>
  <r>
    <n v="106070988"/>
    <s v="JOHN MUIR MEDICAL CENTER - WALNUT CREEK"/>
    <n v="20174"/>
    <x v="0"/>
    <n v="43100"/>
    <s v="Open"/>
    <x v="25"/>
    <n v="5"/>
    <n v="411"/>
    <s v="Non Profit Corp."/>
    <x v="0"/>
    <s v=""/>
    <s v="925-939-3000"/>
    <s v="1601 YGNACIO VALLEY ROAD"/>
    <s v="WALNUT CREEK"/>
    <n v="94598"/>
    <s v="CALVIN KNIGHT"/>
    <n v="554"/>
    <n v="399"/>
    <n v="276"/>
    <n v="1859"/>
    <n v="475"/>
    <n v="105"/>
    <n v="550"/>
    <n v="0"/>
    <n v="0"/>
    <n v="56"/>
    <n v="1834"/>
    <n v="0"/>
    <n v="61"/>
    <n v="4940"/>
    <n v="0"/>
    <n v="9014"/>
    <n v="2353"/>
    <n v="1186"/>
    <n v="3757"/>
    <n v="0"/>
    <n v="0"/>
    <n v="316"/>
    <n v="8188"/>
    <n v="0"/>
    <n v="246"/>
    <n v="25060"/>
    <n v="0"/>
    <n v="25138"/>
    <n v="6105"/>
    <n v="1606"/>
    <n v="4101"/>
    <n v="0"/>
    <n v="0"/>
    <n v="2311"/>
    <n v="36114"/>
    <n v="0"/>
    <n v="710"/>
    <n v="76085"/>
    <n v="274956855"/>
    <n v="71244386"/>
    <n v="36552170"/>
    <n v="97922981"/>
    <n v="0"/>
    <n v="0"/>
    <n v="13841752"/>
    <n v="242940438"/>
    <n v="0"/>
    <n v="3722958"/>
    <n v="741181540"/>
    <n v="101278291"/>
    <n v="35332908"/>
    <n v="4891135"/>
    <n v="30694352"/>
    <n v="0"/>
    <n v="0"/>
    <n v="2412588"/>
    <n v="128633876"/>
    <n v="0"/>
    <n v="3187523"/>
    <n v="306430673"/>
    <n v="5205951"/>
    <n v="337492283"/>
    <n v="94490995"/>
    <n v="31815853"/>
    <n v="112550072"/>
    <n v="0"/>
    <n v="0"/>
    <n v="0"/>
    <n v="11584422"/>
    <n v="207934229"/>
    <n v="0"/>
    <n v="4591285"/>
    <n v="0"/>
    <n v="0"/>
    <n v="0"/>
    <n v="6207882"/>
    <n v="811872972"/>
    <n v="0"/>
    <n v="0"/>
    <n v="0"/>
    <n v="655385"/>
    <n v="655385"/>
    <n v="38742863"/>
    <n v="12086299"/>
    <n v="9627452"/>
    <n v="16067261"/>
    <n v="0"/>
    <n v="0"/>
    <n v="4669918"/>
    <n v="164295470"/>
    <n v="0"/>
    <n v="-9094637"/>
    <n v="236394626"/>
    <n v="4320946"/>
    <n v="224637837"/>
    <n v="0"/>
    <n v="2443964"/>
    <n v="0"/>
    <n v="0"/>
    <n v="0"/>
    <n v="0"/>
    <n v="12308180"/>
    <n v="540329413"/>
    <n v="0"/>
    <n v="0"/>
    <n v="0"/>
    <n v="0"/>
    <n v="0"/>
    <n v="0"/>
    <n v="0"/>
    <n v="0"/>
    <n v="0"/>
    <n v="0"/>
    <n v="0"/>
    <n v="0"/>
    <n v="0"/>
  </r>
  <r>
    <n v="106196404"/>
    <s v="JOYCE EISENBERG KEEFER MEDICAL CENTER"/>
    <n v="20174"/>
    <x v="0"/>
    <n v="43100"/>
    <s v="Open"/>
    <x v="3"/>
    <n v="11"/>
    <n v="905"/>
    <s v="Non Profit Corp."/>
    <x v="3"/>
    <s v=""/>
    <s v="818-774-3000"/>
    <s v="7150 TAMPA AVENUE"/>
    <s v="RESEDA"/>
    <n v="91335"/>
    <s v="ILANA SPRINGER"/>
    <n v="249"/>
    <n v="249"/>
    <n v="245"/>
    <n v="7"/>
    <n v="32"/>
    <n v="11"/>
    <n v="30"/>
    <n v="0"/>
    <n v="0"/>
    <n v="0"/>
    <n v="0"/>
    <n v="0"/>
    <n v="8"/>
    <n v="88"/>
    <n v="0"/>
    <n v="1039"/>
    <n v="729"/>
    <n v="2269"/>
    <n v="14727"/>
    <n v="0"/>
    <n v="0"/>
    <n v="0"/>
    <n v="0"/>
    <n v="0"/>
    <n v="3776"/>
    <n v="22540"/>
    <n v="0"/>
    <n v="0"/>
    <n v="0"/>
    <n v="0"/>
    <n v="0"/>
    <n v="0"/>
    <n v="0"/>
    <n v="0"/>
    <n v="0"/>
    <n v="0"/>
    <n v="0"/>
    <n v="0"/>
    <n v="1341084"/>
    <n v="966982"/>
    <n v="990877"/>
    <n v="6431312"/>
    <n v="0"/>
    <n v="0"/>
    <n v="0"/>
    <n v="0"/>
    <n v="0"/>
    <n v="1555980"/>
    <n v="11286235"/>
    <n v="0"/>
    <n v="0"/>
    <n v="0"/>
    <n v="0"/>
    <n v="0"/>
    <n v="0"/>
    <n v="0"/>
    <n v="0"/>
    <n v="0"/>
    <n v="0"/>
    <n v="0"/>
    <n v="12000"/>
    <n v="1048233"/>
    <n v="407877"/>
    <n v="114651"/>
    <n v="744143"/>
    <n v="0"/>
    <n v="0"/>
    <n v="0"/>
    <n v="0"/>
    <n v="0"/>
    <n v="0"/>
    <n v="0"/>
    <n v="0"/>
    <n v="0"/>
    <n v="0"/>
    <n v="98711"/>
    <n v="2425615"/>
    <n v="0"/>
    <n v="0"/>
    <n v="0"/>
    <n v="0"/>
    <n v="0"/>
    <n v="292851"/>
    <n v="559105"/>
    <n v="876226"/>
    <n v="5687169"/>
    <n v="0"/>
    <n v="0"/>
    <n v="0"/>
    <n v="0"/>
    <n v="0"/>
    <n v="1445269"/>
    <n v="8860620"/>
    <n v="119460"/>
    <n v="7391276"/>
    <n v="0"/>
    <n v="2142"/>
    <n v="0"/>
    <n v="0"/>
    <n v="0"/>
    <n v="0"/>
    <n v="0"/>
    <n v="55722709"/>
    <n v="0"/>
    <n v="0"/>
    <n v="0"/>
    <n v="0"/>
    <n v="0"/>
    <n v="0"/>
    <n v="0"/>
    <n v="0"/>
    <n v="0"/>
    <n v="0"/>
    <n v="0"/>
    <n v="0"/>
    <n v="0"/>
  </r>
  <r>
    <n v="106074097"/>
    <s v="KAISER FOUNDATION HOSPITAL - ANTIOCH"/>
    <n v="20174"/>
    <x v="0"/>
    <n v="43100"/>
    <s v="Open"/>
    <x v="25"/>
    <n v="5"/>
    <n v="411"/>
    <s v="Non Profit Corp."/>
    <x v="4"/>
    <s v=""/>
    <s v="510-987-3380"/>
    <s v="4501 SAND CREEK ROAD"/>
    <s v="ANTIOCH"/>
    <n v="94531"/>
    <s v="JANET LIANG"/>
    <n v="146"/>
    <n v="146"/>
    <n v="57"/>
    <n v="110"/>
    <n v="724"/>
    <n v="15"/>
    <n v="169"/>
    <n v="0"/>
    <n v="0"/>
    <n v="12"/>
    <n v="711"/>
    <n v="0"/>
    <n v="17"/>
    <n v="1758"/>
    <n v="0"/>
    <n v="373"/>
    <n v="2243"/>
    <n v="22"/>
    <n v="415"/>
    <n v="0"/>
    <n v="0"/>
    <n v="33"/>
    <n v="1660"/>
    <n v="0"/>
    <n v="63"/>
    <n v="4809"/>
    <n v="0"/>
    <n v="516"/>
    <n v="7413"/>
    <n v="373"/>
    <n v="4265"/>
    <n v="0"/>
    <n v="0"/>
    <n v="595"/>
    <n v="16808"/>
    <n v="0"/>
    <n v="3278"/>
    <n v="3324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8942633"/>
    <n v="0"/>
    <n v="0"/>
    <n v="0"/>
    <n v="0"/>
    <n v="0"/>
    <n v="0"/>
    <n v="290361"/>
    <n v="261835595"/>
    <n v="0"/>
    <n v="0"/>
    <n v="0"/>
    <n v="0"/>
    <n v="0"/>
    <n v="0"/>
    <n v="0"/>
    <n v="0"/>
    <n v="0"/>
    <n v="0"/>
    <n v="0"/>
    <n v="0"/>
    <n v="0"/>
  </r>
  <r>
    <n v="106196035"/>
    <s v="KAISER FOUNDATION HOSPITAL - BALDWIN PARK"/>
    <n v="20174"/>
    <x v="0"/>
    <n v="43100"/>
    <s v="Open"/>
    <x v="3"/>
    <n v="11"/>
    <n v="915"/>
    <s v="Non Profit Corp."/>
    <x v="4"/>
    <s v=""/>
    <s v="626-405-5000"/>
    <s v="1011 BALDWIN PARK BOULEVARD"/>
    <s v="BALDWIN PARK"/>
    <n v="91706"/>
    <s v="JULIE MILLER-PHIPPS"/>
    <n v="272"/>
    <n v="257"/>
    <n v="98"/>
    <n v="47"/>
    <n v="1055"/>
    <n v="42"/>
    <n v="212"/>
    <n v="0"/>
    <n v="0"/>
    <n v="8"/>
    <n v="1414"/>
    <n v="0"/>
    <n v="22"/>
    <n v="2800"/>
    <n v="0"/>
    <n v="208"/>
    <n v="3517"/>
    <n v="156"/>
    <n v="549"/>
    <n v="0"/>
    <n v="0"/>
    <n v="17"/>
    <n v="3741"/>
    <n v="0"/>
    <n v="46"/>
    <n v="8234"/>
    <n v="0"/>
    <n v="518"/>
    <n v="26775"/>
    <n v="1089"/>
    <n v="10004"/>
    <n v="0"/>
    <n v="0"/>
    <n v="361"/>
    <n v="54311"/>
    <n v="0"/>
    <n v="7943"/>
    <n v="10100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908554"/>
    <n v="0"/>
    <n v="0"/>
    <n v="0"/>
    <n v="0"/>
    <n v="0"/>
    <n v="0"/>
    <n v="7012425"/>
    <n v="204015757"/>
    <n v="0"/>
    <n v="0"/>
    <n v="0"/>
    <n v="0"/>
    <n v="0"/>
    <n v="0"/>
    <n v="0"/>
    <n v="0"/>
    <n v="0"/>
    <n v="0"/>
    <n v="0"/>
    <n v="0"/>
    <n v="0"/>
  </r>
  <r>
    <n v="106196403"/>
    <s v="KAISER FOUNDATION HOSPITAL - DOWNEY"/>
    <n v="20174"/>
    <x v="0"/>
    <n v="43100"/>
    <s v="Open"/>
    <x v="3"/>
    <n v="11"/>
    <n v="921"/>
    <s v="Non Profit Corp."/>
    <x v="4"/>
    <s v=""/>
    <s v="626-405-5000"/>
    <s v="9333 IMPERIAL HIGHWAY"/>
    <s v="DOWNEY"/>
    <n v="90242"/>
    <s v="JULIE MILLER-PHIPPS"/>
    <n v="352"/>
    <n v="352"/>
    <n v="176"/>
    <n v="100"/>
    <n v="1297"/>
    <n v="46"/>
    <n v="368"/>
    <n v="0"/>
    <n v="0"/>
    <n v="16"/>
    <n v="2181"/>
    <n v="0"/>
    <n v="44"/>
    <n v="4052"/>
    <n v="0"/>
    <n v="346"/>
    <n v="5473"/>
    <n v="167"/>
    <n v="1257"/>
    <n v="0"/>
    <n v="0"/>
    <n v="77"/>
    <n v="7136"/>
    <n v="0"/>
    <n v="255"/>
    <n v="14711"/>
    <n v="0"/>
    <n v="561"/>
    <n v="12674"/>
    <n v="836"/>
    <n v="7738"/>
    <n v="0"/>
    <n v="0"/>
    <n v="337"/>
    <n v="29128"/>
    <n v="0"/>
    <n v="3067"/>
    <n v="543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9845158"/>
    <n v="0"/>
    <n v="0"/>
    <n v="0"/>
    <n v="0"/>
    <n v="0"/>
    <n v="0"/>
    <n v="15587572"/>
    <n v="511189664"/>
    <n v="0"/>
    <n v="0"/>
    <n v="0"/>
    <n v="0"/>
    <n v="0"/>
    <n v="0"/>
    <n v="0"/>
    <n v="0"/>
    <n v="0"/>
    <n v="0"/>
    <n v="0"/>
    <n v="0"/>
    <n v="0"/>
  </r>
  <r>
    <n v="106361223"/>
    <s v="KAISER FOUNDATION HOSPITAL - FONTANA"/>
    <n v="20174"/>
    <x v="0"/>
    <n v="43100"/>
    <s v="Open"/>
    <x v="15"/>
    <n v="12"/>
    <n v="1209"/>
    <s v="Non Profit Corp."/>
    <x v="4"/>
    <s v="Teaching"/>
    <s v="626-405-5000"/>
    <s v="9961 SIERRA AVENUE"/>
    <s v="FONTANA"/>
    <n v="92335"/>
    <s v="JULIE MILLER-PHIPPS"/>
    <n v="626"/>
    <n v="626"/>
    <n v="337"/>
    <n v="147"/>
    <n v="2607"/>
    <n v="77"/>
    <n v="966"/>
    <n v="0"/>
    <n v="0"/>
    <n v="29"/>
    <n v="3896"/>
    <n v="0"/>
    <n v="91"/>
    <n v="7813"/>
    <n v="0"/>
    <n v="704"/>
    <n v="10993"/>
    <n v="376"/>
    <n v="3262"/>
    <n v="0"/>
    <n v="0"/>
    <n v="89"/>
    <n v="12304"/>
    <n v="0"/>
    <n v="426"/>
    <n v="28154"/>
    <n v="0"/>
    <n v="846"/>
    <n v="17871"/>
    <n v="1884"/>
    <n v="13234"/>
    <n v="0"/>
    <n v="1"/>
    <n v="1007"/>
    <n v="36157"/>
    <n v="0"/>
    <n v="4943"/>
    <n v="7594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41790578"/>
    <n v="0"/>
    <n v="0"/>
    <n v="0"/>
    <n v="0"/>
    <n v="0"/>
    <n v="0"/>
    <n v="5796330"/>
    <n v="986053328"/>
    <n v="0"/>
    <n v="0"/>
    <n v="0"/>
    <n v="0"/>
    <n v="0"/>
    <n v="0"/>
    <n v="0"/>
    <n v="0"/>
    <n v="0"/>
    <n v="0"/>
    <n v="0"/>
    <n v="0"/>
    <n v="0"/>
  </r>
  <r>
    <n v="106014132"/>
    <s v="KAISER FOUNDATION HOSPITAL - FREMONT"/>
    <n v="20174"/>
    <x v="0"/>
    <n v="43100"/>
    <s v="Open"/>
    <x v="13"/>
    <n v="5"/>
    <n v="421"/>
    <s v="Non Profit Corp."/>
    <x v="4"/>
    <s v=""/>
    <s v="510-987-3380"/>
    <s v="39400 PASEO PADRE PARKWAY"/>
    <s v="FREMONT"/>
    <n v="94538"/>
    <s v="JANET LIANG"/>
    <n v="106"/>
    <n v="106"/>
    <n v="32"/>
    <n v="39"/>
    <n v="447"/>
    <n v="2"/>
    <n v="43"/>
    <n v="0"/>
    <n v="0"/>
    <n v="7"/>
    <n v="268"/>
    <n v="0"/>
    <n v="9"/>
    <n v="815"/>
    <n v="0"/>
    <n v="182"/>
    <n v="1603"/>
    <n v="2"/>
    <n v="128"/>
    <n v="0"/>
    <n v="0"/>
    <n v="21"/>
    <n v="710"/>
    <n v="0"/>
    <n v="38"/>
    <n v="2684"/>
    <n v="0"/>
    <n v="308"/>
    <n v="14409"/>
    <n v="163"/>
    <n v="2861"/>
    <n v="0"/>
    <n v="0"/>
    <n v="438"/>
    <n v="30655"/>
    <n v="0"/>
    <n v="8803"/>
    <n v="5763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7869644"/>
    <n v="0"/>
    <n v="0"/>
    <n v="0"/>
    <n v="0"/>
    <n v="0"/>
    <n v="0"/>
    <n v="5805843"/>
    <n v="84330017"/>
    <n v="0"/>
    <n v="0"/>
    <n v="0"/>
    <n v="0"/>
    <n v="0"/>
    <n v="0"/>
    <n v="0"/>
    <n v="0"/>
    <n v="0"/>
    <n v="0"/>
    <n v="0"/>
    <n v="0"/>
    <n v="0"/>
  </r>
  <r>
    <n v="106104062"/>
    <s v="KAISER FOUNDATION HOSPITAL - FRESNO"/>
    <n v="20174"/>
    <x v="0"/>
    <n v="43100"/>
    <s v="Open"/>
    <x v="7"/>
    <n v="9"/>
    <n v="605"/>
    <s v="Non Profit Corp."/>
    <x v="4"/>
    <s v=""/>
    <s v="510-987-3380"/>
    <s v="7300 NORTH FRESNO STREET"/>
    <s v="FRESNO"/>
    <n v="93720"/>
    <s v="JANET LIANG"/>
    <n v="169"/>
    <n v="169"/>
    <n v="79"/>
    <n v="90"/>
    <n v="947"/>
    <n v="13"/>
    <n v="64"/>
    <n v="0"/>
    <n v="0"/>
    <n v="9"/>
    <n v="886"/>
    <n v="0"/>
    <n v="16"/>
    <n v="2025"/>
    <n v="0"/>
    <n v="417"/>
    <n v="3549"/>
    <n v="30"/>
    <n v="153"/>
    <n v="0"/>
    <n v="0"/>
    <n v="16"/>
    <n v="2374"/>
    <n v="0"/>
    <n v="61"/>
    <n v="6600"/>
    <n v="0"/>
    <n v="449"/>
    <n v="21242"/>
    <n v="503"/>
    <n v="954"/>
    <n v="0"/>
    <n v="0"/>
    <n v="1145"/>
    <n v="29604"/>
    <n v="0"/>
    <n v="8605"/>
    <n v="6250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1805912"/>
    <n v="0"/>
    <n v="0"/>
    <n v="0"/>
    <n v="0"/>
    <n v="0"/>
    <n v="0"/>
    <n v="2038637"/>
    <n v="83281922"/>
    <n v="0"/>
    <n v="0"/>
    <n v="0"/>
    <n v="0"/>
    <n v="0"/>
    <n v="0"/>
    <n v="0"/>
    <n v="0"/>
    <n v="0"/>
    <n v="0"/>
    <n v="0"/>
    <n v="0"/>
    <n v="0"/>
  </r>
  <r>
    <n v="106190429"/>
    <s v="KAISER FOUNDATION HOSPITAL - LOS ANGELES"/>
    <n v="20174"/>
    <x v="0"/>
    <n v="43100"/>
    <s v="Open"/>
    <x v="3"/>
    <n v="11"/>
    <n v="925"/>
    <s v="Non Profit Corp."/>
    <x v="4"/>
    <s v="Teaching"/>
    <s v="626-405-5000"/>
    <s v="4867 SUNSET BOULEVARD"/>
    <s v="LOS ANGELES"/>
    <n v="90027"/>
    <s v="JULIE MILLER-PHIPPS"/>
    <n v="528"/>
    <n v="528"/>
    <n v="360"/>
    <n v="99"/>
    <n v="2518"/>
    <n v="56"/>
    <n v="449"/>
    <n v="0"/>
    <n v="0"/>
    <n v="32"/>
    <n v="3493"/>
    <n v="0"/>
    <n v="117"/>
    <n v="6764"/>
    <n v="0"/>
    <n v="465"/>
    <n v="12662"/>
    <n v="310"/>
    <n v="1792"/>
    <n v="0"/>
    <n v="0"/>
    <n v="194"/>
    <n v="14259"/>
    <n v="0"/>
    <n v="435"/>
    <n v="30117"/>
    <n v="0"/>
    <n v="1021"/>
    <n v="11610"/>
    <n v="928"/>
    <n v="5157"/>
    <n v="0"/>
    <n v="0"/>
    <n v="308"/>
    <n v="14305"/>
    <n v="1"/>
    <n v="2029"/>
    <n v="3535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0318183"/>
    <n v="0"/>
    <n v="0"/>
    <n v="0"/>
    <n v="0"/>
    <n v="0"/>
    <n v="0"/>
    <n v="2777284"/>
    <n v="532827142"/>
    <n v="0"/>
    <n v="0"/>
    <n v="0"/>
    <n v="0"/>
    <n v="0"/>
    <n v="0"/>
    <n v="0"/>
    <n v="0"/>
    <n v="0"/>
    <n v="0"/>
    <n v="0"/>
    <n v="0"/>
    <n v="0"/>
  </r>
  <r>
    <n v="106394009"/>
    <s v="KAISER FOUNDATION HOSPITAL - MANTECA"/>
    <n v="20174"/>
    <x v="0"/>
    <n v="43100"/>
    <s v="Open"/>
    <x v="6"/>
    <n v="6"/>
    <n v="507"/>
    <s v="Non Profit Corp."/>
    <x v="4"/>
    <s v=""/>
    <s v="510-987-3380"/>
    <s v="1777 WEST YOSEMITE AVENUE"/>
    <s v="MANTECA"/>
    <n v="95337"/>
    <s v="JANET LIANG"/>
    <n v="251"/>
    <n v="251"/>
    <n v="99"/>
    <n v="95"/>
    <n v="909"/>
    <n v="14"/>
    <n v="118"/>
    <n v="0"/>
    <n v="0"/>
    <n v="13"/>
    <n v="1455"/>
    <n v="0"/>
    <n v="22"/>
    <n v="2626"/>
    <n v="0"/>
    <n v="397"/>
    <n v="3360"/>
    <n v="97"/>
    <n v="305"/>
    <n v="0"/>
    <n v="0"/>
    <n v="31"/>
    <n v="4019"/>
    <n v="0"/>
    <n v="64"/>
    <n v="8273"/>
    <n v="0"/>
    <n v="424"/>
    <n v="9998"/>
    <n v="538"/>
    <n v="3456"/>
    <n v="0"/>
    <n v="0"/>
    <n v="1024"/>
    <n v="27085"/>
    <n v="0"/>
    <n v="5257"/>
    <n v="477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9937933"/>
    <n v="0"/>
    <n v="0"/>
    <n v="0"/>
    <n v="0"/>
    <n v="0"/>
    <n v="0"/>
    <n v="3652484"/>
    <n v="344388963"/>
    <n v="0"/>
    <n v="0"/>
    <n v="0"/>
    <n v="0"/>
    <n v="0"/>
    <n v="0"/>
    <n v="0"/>
    <n v="0"/>
    <n v="0"/>
    <n v="0"/>
    <n v="0"/>
    <n v="0"/>
    <n v="0"/>
  </r>
  <r>
    <n v="106334048"/>
    <s v="KAISER FOUNDATION HOSPITAL - MORENO VALLEY"/>
    <n v="20174"/>
    <x v="0"/>
    <n v="43100"/>
    <s v="Open"/>
    <x v="26"/>
    <n v="12"/>
    <n v="1109"/>
    <s v="Non Profit Corp."/>
    <x v="4"/>
    <s v=""/>
    <s v="626-405-5000"/>
    <s v="27300 IRIS AVENUE"/>
    <s v="MORENO VALLEY"/>
    <n v="92555"/>
    <s v="JULIE MILLER-PHIPPS"/>
    <n v="99"/>
    <n v="99"/>
    <n v="34"/>
    <n v="29"/>
    <n v="329"/>
    <n v="14"/>
    <n v="115"/>
    <n v="0"/>
    <n v="0"/>
    <n v="0"/>
    <n v="499"/>
    <n v="0"/>
    <n v="8"/>
    <n v="994"/>
    <n v="0"/>
    <n v="106"/>
    <n v="1265"/>
    <n v="27"/>
    <n v="260"/>
    <n v="0"/>
    <n v="0"/>
    <n v="0"/>
    <n v="1128"/>
    <n v="0"/>
    <n v="25"/>
    <n v="2811"/>
    <n v="0"/>
    <n v="257"/>
    <n v="2600"/>
    <n v="482"/>
    <n v="4383"/>
    <n v="0"/>
    <n v="0"/>
    <n v="190"/>
    <n v="5612"/>
    <n v="0"/>
    <n v="685"/>
    <n v="1420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4030488"/>
    <n v="0"/>
    <n v="0"/>
    <n v="0"/>
    <n v="0"/>
    <n v="0"/>
    <n v="0"/>
    <n v="1919399"/>
    <n v="109954461"/>
    <n v="0"/>
    <n v="0"/>
    <n v="0"/>
    <n v="0"/>
    <n v="0"/>
    <n v="0"/>
    <n v="0"/>
    <n v="0"/>
    <n v="0"/>
    <n v="0"/>
    <n v="0"/>
    <n v="0"/>
    <n v="0"/>
  </r>
  <r>
    <n v="106014326"/>
    <s v="KAISER FOUNDATION HOSPITAL - OAKLAND/RICHMOND"/>
    <n v="20174"/>
    <x v="0"/>
    <n v="43100"/>
    <s v="Open"/>
    <x v="13"/>
    <n v="5"/>
    <n v="417"/>
    <s v="Non Profit Corp."/>
    <x v="4"/>
    <s v="Teaching"/>
    <s v="510-987-3380"/>
    <s v="275 W. MACARTHUR BOULEVARD"/>
    <s v="OAKLAND"/>
    <n v="94611"/>
    <s v="JANET LIANG"/>
    <n v="365"/>
    <n v="365"/>
    <n v="224"/>
    <n v="434"/>
    <n v="1656"/>
    <n v="85"/>
    <n v="478"/>
    <n v="0"/>
    <n v="0"/>
    <n v="39"/>
    <n v="2291"/>
    <n v="0"/>
    <n v="83"/>
    <n v="5066"/>
    <n v="0"/>
    <n v="1678"/>
    <n v="7046"/>
    <n v="431"/>
    <n v="1483"/>
    <n v="0"/>
    <n v="0"/>
    <n v="185"/>
    <n v="7631"/>
    <n v="0"/>
    <n v="297"/>
    <n v="18751"/>
    <n v="0"/>
    <n v="1778"/>
    <n v="20669"/>
    <n v="1614"/>
    <n v="10821"/>
    <n v="1"/>
    <n v="0"/>
    <n v="1570"/>
    <n v="39651"/>
    <n v="0"/>
    <n v="11447"/>
    <n v="8755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6307632"/>
    <n v="0"/>
    <n v="0"/>
    <n v="0"/>
    <n v="0"/>
    <n v="0"/>
    <n v="0"/>
    <n v="1475617"/>
    <n v="1226104873"/>
    <n v="0"/>
    <n v="0"/>
    <n v="0"/>
    <n v="0"/>
    <n v="0"/>
    <n v="0"/>
    <n v="0"/>
    <n v="0"/>
    <n v="0"/>
    <n v="0"/>
    <n v="0"/>
    <n v="0"/>
    <n v="0"/>
  </r>
  <r>
    <n v="106304409"/>
    <s v="KAISER FOUNDATION HOSPITAL - ORANGE CO - ANAHEIM"/>
    <n v="20174"/>
    <x v="0"/>
    <n v="43100"/>
    <s v="Open"/>
    <x v="12"/>
    <n v="13"/>
    <n v="1011"/>
    <s v="Non Profit Corp."/>
    <x v="4"/>
    <s v="Teaching"/>
    <s v="626-405-5000"/>
    <s v="3440 E LA PALMA AVENUE"/>
    <s v="ANAHEIM"/>
    <n v="92806"/>
    <s v="JULIE MILLER-PHIPPS"/>
    <n v="435"/>
    <n v="435"/>
    <n v="241"/>
    <n v="39"/>
    <n v="2029"/>
    <n v="46"/>
    <n v="440"/>
    <n v="0"/>
    <n v="0"/>
    <n v="25"/>
    <n v="3406"/>
    <n v="0"/>
    <n v="17"/>
    <n v="6002"/>
    <n v="0"/>
    <n v="160"/>
    <n v="8242"/>
    <n v="167"/>
    <n v="1338"/>
    <n v="0"/>
    <n v="0"/>
    <n v="42"/>
    <n v="10110"/>
    <n v="0"/>
    <n v="66"/>
    <n v="20125"/>
    <n v="0"/>
    <n v="250"/>
    <n v="15043"/>
    <n v="425"/>
    <n v="6303"/>
    <n v="0"/>
    <n v="3"/>
    <n v="404"/>
    <n v="30781"/>
    <n v="0"/>
    <n v="3266"/>
    <n v="5647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77960689"/>
    <n v="0"/>
    <n v="0"/>
    <n v="0"/>
    <n v="0"/>
    <n v="0"/>
    <n v="0"/>
    <n v="6440249"/>
    <n v="779653731"/>
    <n v="0"/>
    <n v="0"/>
    <n v="0"/>
    <n v="0"/>
    <n v="0"/>
    <n v="0"/>
    <n v="0"/>
    <n v="0"/>
    <n v="0"/>
    <n v="0"/>
    <n v="0"/>
    <n v="0"/>
    <n v="0"/>
  </r>
  <r>
    <n v="106190432"/>
    <s v="KAISER FOUNDATION HOSPITAL - PANORAMA CITY"/>
    <n v="20174"/>
    <x v="0"/>
    <n v="43100"/>
    <s v="Open"/>
    <x v="3"/>
    <n v="11"/>
    <n v="905"/>
    <s v="Non Profit Corp."/>
    <x v="4"/>
    <s v=""/>
    <s v="626-405-5000"/>
    <s v="13652 CANTARA STREET"/>
    <s v="PANORAMA CITY"/>
    <n v="91402"/>
    <s v="JULIE MILLER-PHIPPS"/>
    <n v="218"/>
    <n v="218"/>
    <n v="73"/>
    <n v="37"/>
    <n v="772"/>
    <n v="11"/>
    <n v="156"/>
    <n v="0"/>
    <n v="0"/>
    <n v="6"/>
    <n v="1065"/>
    <n v="0"/>
    <n v="16"/>
    <n v="2063"/>
    <n v="0"/>
    <n v="131"/>
    <n v="2295"/>
    <n v="29"/>
    <n v="456"/>
    <n v="0"/>
    <n v="0"/>
    <n v="9"/>
    <n v="3089"/>
    <n v="0"/>
    <n v="56"/>
    <n v="6065"/>
    <n v="0"/>
    <n v="441"/>
    <n v="11347"/>
    <n v="1054"/>
    <n v="5790"/>
    <n v="0"/>
    <n v="0"/>
    <n v="299"/>
    <n v="20059"/>
    <n v="0"/>
    <n v="3153"/>
    <n v="4214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3753086"/>
    <n v="0"/>
    <n v="0"/>
    <n v="0"/>
    <n v="0"/>
    <n v="0"/>
    <n v="0"/>
    <n v="1269504"/>
    <n v="276624727"/>
    <n v="0"/>
    <n v="0"/>
    <n v="0"/>
    <n v="0"/>
    <n v="0"/>
    <n v="0"/>
    <n v="0"/>
    <n v="0"/>
    <n v="0"/>
    <n v="0"/>
    <n v="0"/>
    <n v="0"/>
    <n v="0"/>
  </r>
  <r>
    <n v="106414139"/>
    <s v="KAISER FOUNDATION HOSPITAL - REDWOOD CITY"/>
    <n v="20174"/>
    <x v="0"/>
    <n v="43100"/>
    <s v="Open"/>
    <x v="37"/>
    <n v="4"/>
    <n v="428"/>
    <s v="Non Profit Corp."/>
    <x v="4"/>
    <s v=""/>
    <s v="510-987-3380"/>
    <s v="1100 VETERANS BOULEVARD"/>
    <s v="REDWOOD CITY"/>
    <n v="94063"/>
    <s v="JANET LIANG"/>
    <n v="149"/>
    <n v="149"/>
    <n v="75"/>
    <n v="75"/>
    <n v="757"/>
    <n v="10"/>
    <n v="93"/>
    <n v="0"/>
    <n v="0"/>
    <n v="15"/>
    <n v="1099"/>
    <n v="0"/>
    <n v="24"/>
    <n v="2073"/>
    <n v="0"/>
    <n v="257"/>
    <n v="2607"/>
    <n v="50"/>
    <n v="252"/>
    <n v="0"/>
    <n v="0"/>
    <n v="75"/>
    <n v="2982"/>
    <n v="0"/>
    <n v="77"/>
    <n v="6300"/>
    <n v="0"/>
    <n v="131"/>
    <n v="3833"/>
    <n v="87"/>
    <n v="1088"/>
    <n v="0"/>
    <n v="0"/>
    <n v="358"/>
    <n v="7307"/>
    <n v="0"/>
    <n v="1362"/>
    <n v="1416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6333112"/>
    <n v="0"/>
    <n v="0"/>
    <n v="0"/>
    <n v="0"/>
    <n v="0"/>
    <n v="0"/>
    <n v="5545864"/>
    <n v="400087762"/>
    <n v="0"/>
    <n v="0"/>
    <n v="0"/>
    <n v="0"/>
    <n v="0"/>
    <n v="0"/>
    <n v="0"/>
    <n v="0"/>
    <n v="0"/>
    <n v="0"/>
    <n v="0"/>
    <n v="0"/>
    <n v="0"/>
  </r>
  <r>
    <n v="106334025"/>
    <s v="KAISER FOUNDATION HOSPITAL - RIVERSIDE"/>
    <n v="20174"/>
    <x v="0"/>
    <n v="43100"/>
    <s v="Open"/>
    <x v="26"/>
    <n v="12"/>
    <n v="1111"/>
    <s v="Non Profit Corp."/>
    <x v="4"/>
    <s v=""/>
    <s v="626-405-5000"/>
    <s v="10800 MAGNOLIA AVENUE"/>
    <s v="RIVERSIDE"/>
    <n v="92505"/>
    <s v="JULIE MILLER-PHIPPS"/>
    <n v="226"/>
    <n v="226"/>
    <n v="111"/>
    <n v="49"/>
    <n v="679"/>
    <n v="17"/>
    <n v="242"/>
    <n v="0"/>
    <n v="0"/>
    <n v="10"/>
    <n v="1341"/>
    <n v="0"/>
    <n v="26"/>
    <n v="2364"/>
    <n v="0"/>
    <n v="287"/>
    <n v="3445"/>
    <n v="110"/>
    <n v="755"/>
    <n v="0"/>
    <n v="0"/>
    <n v="23"/>
    <n v="4507"/>
    <n v="0"/>
    <n v="138"/>
    <n v="9265"/>
    <n v="0"/>
    <n v="437"/>
    <n v="17933"/>
    <n v="538"/>
    <n v="7444"/>
    <n v="0"/>
    <n v="0"/>
    <n v="492"/>
    <n v="38856"/>
    <n v="0"/>
    <n v="6145"/>
    <n v="7184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3667133"/>
    <n v="0"/>
    <n v="0"/>
    <n v="0"/>
    <n v="0"/>
    <n v="0"/>
    <n v="0"/>
    <n v="15704874"/>
    <n v="167620722"/>
    <n v="0"/>
    <n v="0"/>
    <n v="0"/>
    <n v="0"/>
    <n v="0"/>
    <n v="0"/>
    <n v="0"/>
    <n v="0"/>
    <n v="0"/>
    <n v="0"/>
    <n v="0"/>
    <n v="0"/>
    <n v="0"/>
  </r>
  <r>
    <n v="106314024"/>
    <s v="KAISER FOUNDATION HOSPITAL - ROSEVILLE"/>
    <n v="20174"/>
    <x v="0"/>
    <n v="43100"/>
    <s v="Open"/>
    <x v="38"/>
    <n v="2"/>
    <n v="309"/>
    <s v="Non Profit Corp."/>
    <x v="4"/>
    <s v=""/>
    <s v="510-987-3380"/>
    <s v="1600 EUREKA ROAD"/>
    <s v="ROSEVILLE"/>
    <n v="95661"/>
    <s v="JANET LIANG"/>
    <n v="340"/>
    <n v="336"/>
    <n v="219"/>
    <n v="196"/>
    <n v="1954"/>
    <n v="51"/>
    <n v="488"/>
    <n v="0"/>
    <n v="0"/>
    <n v="26"/>
    <n v="2679"/>
    <n v="0"/>
    <n v="48"/>
    <n v="5442"/>
    <n v="0"/>
    <n v="711"/>
    <n v="6694"/>
    <n v="149"/>
    <n v="1385"/>
    <n v="0"/>
    <n v="0"/>
    <n v="125"/>
    <n v="9040"/>
    <n v="0"/>
    <n v="203"/>
    <n v="18307"/>
    <n v="0"/>
    <n v="409"/>
    <n v="11449"/>
    <n v="1070"/>
    <n v="5892"/>
    <n v="0"/>
    <n v="0"/>
    <n v="635"/>
    <n v="21345"/>
    <n v="0"/>
    <n v="3596"/>
    <n v="4439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8398918"/>
    <n v="0"/>
    <n v="0"/>
    <n v="0"/>
    <n v="0"/>
    <n v="0"/>
    <n v="0"/>
    <n v="4994106"/>
    <n v="472178075"/>
    <n v="0"/>
    <n v="0"/>
    <n v="0"/>
    <n v="0"/>
    <n v="0"/>
    <n v="0"/>
    <n v="0"/>
    <n v="0"/>
    <n v="0"/>
    <n v="0"/>
    <n v="0"/>
    <n v="0"/>
    <n v="0"/>
  </r>
  <r>
    <n v="106340913"/>
    <s v="KAISER FOUNDATION HOSPITAL - SACRAMENTO"/>
    <n v="20174"/>
    <x v="0"/>
    <n v="43100"/>
    <s v="Open"/>
    <x v="27"/>
    <n v="2"/>
    <n v="311"/>
    <s v="Non Profit Corp."/>
    <x v="4"/>
    <s v=""/>
    <s v="510-987-3380"/>
    <s v="2025 MORSE AVENUE"/>
    <s v="SACRAMENTO"/>
    <n v="95825"/>
    <s v="JANET LIANG"/>
    <n v="287"/>
    <n v="287"/>
    <n v="130"/>
    <n v="278"/>
    <n v="1354"/>
    <n v="44"/>
    <n v="320"/>
    <n v="0"/>
    <n v="0"/>
    <n v="21"/>
    <n v="804"/>
    <n v="0"/>
    <n v="55"/>
    <n v="2876"/>
    <n v="0"/>
    <n v="1174"/>
    <n v="5032"/>
    <n v="299"/>
    <n v="1138"/>
    <n v="0"/>
    <n v="0"/>
    <n v="79"/>
    <n v="3035"/>
    <n v="0"/>
    <n v="152"/>
    <n v="10909"/>
    <n v="0"/>
    <n v="1387"/>
    <n v="18153"/>
    <n v="3168"/>
    <n v="11195"/>
    <n v="0"/>
    <n v="1"/>
    <n v="1035"/>
    <n v="24067"/>
    <n v="0"/>
    <n v="6815"/>
    <n v="6582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1611306"/>
    <n v="0"/>
    <n v="0"/>
    <n v="0"/>
    <n v="0"/>
    <n v="0"/>
    <n v="0"/>
    <n v="3436309"/>
    <n v="123819382"/>
    <n v="0"/>
    <n v="0"/>
    <n v="0"/>
    <n v="0"/>
    <n v="0"/>
    <n v="0"/>
    <n v="0"/>
    <n v="0"/>
    <n v="0"/>
    <n v="0"/>
    <n v="0"/>
    <n v="0"/>
    <n v="0"/>
  </r>
  <r>
    <n v="106370730"/>
    <s v="KAISER FOUNDATION HOSPITAL - SAN DIEGO"/>
    <n v="20174"/>
    <x v="0"/>
    <n v="43100"/>
    <s v="Open"/>
    <x v="14"/>
    <n v="14"/>
    <n v="1416"/>
    <s v="Non Profit Corp."/>
    <x v="4"/>
    <s v="Teaching"/>
    <s v="626-405-5000"/>
    <s v="4647 ZION AVENUE"/>
    <s v="SAN DIEGO"/>
    <n v="92120"/>
    <s v="JULIE MILLER-PHIPPS"/>
    <n v="556"/>
    <n v="613"/>
    <n v="257"/>
    <n v="147"/>
    <n v="2511"/>
    <n v="55"/>
    <n v="363"/>
    <n v="0"/>
    <n v="0"/>
    <n v="30"/>
    <n v="2964"/>
    <n v="0"/>
    <n v="59"/>
    <n v="6129"/>
    <n v="0"/>
    <n v="502"/>
    <n v="9270"/>
    <n v="260"/>
    <n v="1433"/>
    <n v="0"/>
    <n v="0"/>
    <n v="173"/>
    <n v="9676"/>
    <n v="0"/>
    <n v="167"/>
    <n v="21481"/>
    <n v="0"/>
    <n v="474"/>
    <n v="15386"/>
    <n v="456"/>
    <n v="4929"/>
    <n v="0"/>
    <n v="4"/>
    <n v="601"/>
    <n v="28629"/>
    <n v="0"/>
    <n v="2692"/>
    <n v="5317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32905697"/>
    <n v="0"/>
    <n v="0"/>
    <n v="0"/>
    <n v="0"/>
    <n v="0"/>
    <n v="0"/>
    <n v="5122609"/>
    <n v="890017910"/>
    <n v="0"/>
    <n v="0"/>
    <n v="0"/>
    <n v="0"/>
    <n v="0"/>
    <n v="0"/>
    <n v="0"/>
    <n v="0"/>
    <n v="0"/>
    <n v="0"/>
    <n v="0"/>
    <n v="0"/>
    <n v="0"/>
  </r>
  <r>
    <n v="106380857"/>
    <s v="KAISER FOUNDATION HOSPITAL - SAN FRANCISCO"/>
    <n v="20174"/>
    <x v="0"/>
    <n v="43100"/>
    <s v="Open"/>
    <x v="20"/>
    <n v="4"/>
    <n v="423"/>
    <s v="Non Profit Corp."/>
    <x v="4"/>
    <s v="Teaching"/>
    <s v="510-987-3380"/>
    <s v="2425 GEARY BOULEVARD"/>
    <s v="SAN FRANCISCO"/>
    <n v="94115"/>
    <s v="JANET LIANG"/>
    <n v="239"/>
    <n v="239"/>
    <n v="140"/>
    <n v="103"/>
    <n v="1036"/>
    <n v="6"/>
    <n v="104"/>
    <n v="0"/>
    <n v="0"/>
    <n v="15"/>
    <n v="1593"/>
    <n v="0"/>
    <n v="18"/>
    <n v="2875"/>
    <n v="0"/>
    <n v="510"/>
    <n v="4830"/>
    <n v="18"/>
    <n v="347"/>
    <n v="0"/>
    <n v="0"/>
    <n v="55"/>
    <n v="5914"/>
    <n v="0"/>
    <n v="44"/>
    <n v="11718"/>
    <n v="0"/>
    <n v="244"/>
    <n v="4964"/>
    <n v="96"/>
    <n v="1230"/>
    <n v="0"/>
    <n v="0"/>
    <n v="392"/>
    <n v="10578"/>
    <n v="0"/>
    <n v="1268"/>
    <n v="1877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6818871"/>
    <n v="0"/>
    <n v="0"/>
    <n v="0"/>
    <n v="0"/>
    <n v="0"/>
    <n v="0"/>
    <n v="3365009"/>
    <n v="284066036"/>
    <n v="0"/>
    <n v="0"/>
    <n v="0"/>
    <n v="0"/>
    <n v="0"/>
    <n v="0"/>
    <n v="0"/>
    <n v="0"/>
    <n v="0"/>
    <n v="0"/>
    <n v="0"/>
    <n v="0"/>
    <n v="0"/>
  </r>
  <r>
    <n v="106431506"/>
    <s v="KAISER FOUNDATION HOSPITAL - SAN JOSE"/>
    <n v="20174"/>
    <x v="0"/>
    <n v="43100"/>
    <s v="Open"/>
    <x v="22"/>
    <n v="7"/>
    <n v="431"/>
    <s v="Non Profit Corp."/>
    <x v="4"/>
    <s v=""/>
    <s v="510-987-3380"/>
    <s v="250 HOSPITAL PARKWAY"/>
    <s v="SAN JOSE"/>
    <n v="95119"/>
    <s v="JANET LIANG"/>
    <n v="247"/>
    <n v="247"/>
    <n v="102"/>
    <n v="109"/>
    <n v="1103"/>
    <n v="40"/>
    <n v="84"/>
    <n v="1"/>
    <n v="0"/>
    <n v="19"/>
    <n v="1457"/>
    <n v="0"/>
    <n v="27"/>
    <n v="2840"/>
    <n v="0"/>
    <n v="411"/>
    <n v="4037"/>
    <n v="76"/>
    <n v="341"/>
    <n v="2"/>
    <n v="0"/>
    <n v="58"/>
    <n v="3544"/>
    <n v="0"/>
    <n v="69"/>
    <n v="8538"/>
    <n v="0"/>
    <n v="445"/>
    <n v="8863"/>
    <n v="826"/>
    <n v="2241"/>
    <n v="0"/>
    <n v="0"/>
    <n v="1064"/>
    <n v="20538"/>
    <n v="0"/>
    <n v="3814"/>
    <n v="3779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1071666"/>
    <n v="0"/>
    <n v="0"/>
    <n v="0"/>
    <n v="0"/>
    <n v="0"/>
    <n v="0"/>
    <n v="3412920"/>
    <n v="107542946"/>
    <n v="0"/>
    <n v="0"/>
    <n v="0"/>
    <n v="0"/>
    <n v="0"/>
    <n v="0"/>
    <n v="0"/>
    <n v="0"/>
    <n v="0"/>
    <n v="0"/>
    <n v="0"/>
    <n v="0"/>
    <n v="0"/>
  </r>
  <r>
    <n v="106014337"/>
    <s v="KAISER FOUNDATION HOSPITAL - SAN LEANDRO"/>
    <n v="20174"/>
    <x v="0"/>
    <n v="43100"/>
    <s v="Open"/>
    <x v="13"/>
    <n v="5"/>
    <n v="421"/>
    <s v="Non Profit Corp."/>
    <x v="4"/>
    <s v=""/>
    <s v="510-987-3380"/>
    <s v="2500 MERCED STREET"/>
    <s v="SAN LEANDRO"/>
    <n v="94577"/>
    <s v="JANET LIANG"/>
    <n v="206"/>
    <n v="206"/>
    <n v="100"/>
    <n v="97"/>
    <n v="974"/>
    <n v="22"/>
    <n v="160"/>
    <n v="0"/>
    <n v="0"/>
    <n v="11"/>
    <n v="1521"/>
    <n v="0"/>
    <n v="25"/>
    <n v="2810"/>
    <n v="0"/>
    <n v="397"/>
    <n v="3142"/>
    <n v="100"/>
    <n v="466"/>
    <n v="0"/>
    <n v="0"/>
    <n v="45"/>
    <n v="4152"/>
    <n v="0"/>
    <n v="80"/>
    <n v="8382"/>
    <n v="0"/>
    <n v="351"/>
    <n v="8762"/>
    <n v="382"/>
    <n v="3357"/>
    <n v="0"/>
    <n v="0"/>
    <n v="567"/>
    <n v="19291"/>
    <n v="0"/>
    <n v="3483"/>
    <n v="3619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4802867"/>
    <n v="0"/>
    <n v="0"/>
    <n v="0"/>
    <n v="0"/>
    <n v="0"/>
    <n v="0"/>
    <n v="1273056"/>
    <n v="574139548"/>
    <n v="0"/>
    <n v="0"/>
    <n v="0"/>
    <n v="0"/>
    <n v="0"/>
    <n v="0"/>
    <n v="0"/>
    <n v="0"/>
    <n v="0"/>
    <n v="0"/>
    <n v="0"/>
    <n v="0"/>
    <n v="0"/>
  </r>
  <r>
    <n v="106210992"/>
    <s v="KAISER FOUNDATION HOSPITAL - SAN RAFAEL"/>
    <n v="20174"/>
    <x v="0"/>
    <n v="43100"/>
    <s v="Open"/>
    <x v="39"/>
    <n v="4"/>
    <n v="405"/>
    <s v="Non Profit Corp."/>
    <x v="4"/>
    <s v=""/>
    <s v="510-987-3380"/>
    <s v="99 MONTECILLO ROAD"/>
    <s v="SAN RAFAEL"/>
    <n v="94903"/>
    <s v="JANET LIANG"/>
    <n v="116"/>
    <n v="116"/>
    <n v="48"/>
    <n v="47"/>
    <n v="851"/>
    <n v="18"/>
    <n v="0"/>
    <n v="0"/>
    <n v="0"/>
    <n v="10"/>
    <n v="388"/>
    <n v="0"/>
    <n v="10"/>
    <n v="1324"/>
    <n v="0"/>
    <n v="152"/>
    <n v="2687"/>
    <n v="49"/>
    <n v="0"/>
    <n v="0"/>
    <n v="0"/>
    <n v="22"/>
    <n v="1102"/>
    <n v="0"/>
    <n v="35"/>
    <n v="4047"/>
    <n v="0"/>
    <n v="196"/>
    <n v="11588"/>
    <n v="40"/>
    <n v="1720"/>
    <n v="0"/>
    <n v="0"/>
    <n v="406"/>
    <n v="13716"/>
    <n v="0"/>
    <n v="5531"/>
    <n v="3319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2127601"/>
    <n v="0"/>
    <n v="0"/>
    <n v="0"/>
    <n v="0"/>
    <n v="0"/>
    <n v="0"/>
    <n v="1099928"/>
    <n v="47338720"/>
    <n v="0"/>
    <n v="0"/>
    <n v="0"/>
    <n v="0"/>
    <n v="0"/>
    <n v="0"/>
    <n v="0"/>
    <n v="0"/>
    <n v="0"/>
    <n v="0"/>
    <n v="0"/>
    <n v="0"/>
    <n v="0"/>
  </r>
  <r>
    <n v="106434153"/>
    <s v="KAISER FOUNDATION HOSPITAL - SANTA CLARA"/>
    <n v="20174"/>
    <x v="0"/>
    <n v="43100"/>
    <s v="Open"/>
    <x v="22"/>
    <n v="7"/>
    <n v="429"/>
    <s v="Non Profit Corp."/>
    <x v="4"/>
    <s v="Teaching"/>
    <s v="510-987-3380"/>
    <s v="700 LAWRENCE EXPRESSWAY"/>
    <s v="SANTA CLARA"/>
    <n v="95051"/>
    <s v="JANET LIANG"/>
    <n v="327"/>
    <n v="327"/>
    <n v="194"/>
    <n v="141"/>
    <n v="1560"/>
    <n v="32"/>
    <n v="158"/>
    <n v="0"/>
    <n v="0"/>
    <n v="21"/>
    <n v="2509"/>
    <n v="0"/>
    <n v="35"/>
    <n v="4456"/>
    <n v="0"/>
    <n v="574"/>
    <n v="6375"/>
    <n v="90"/>
    <n v="497"/>
    <n v="0"/>
    <n v="0"/>
    <n v="102"/>
    <n v="8431"/>
    <n v="0"/>
    <n v="118"/>
    <n v="16187"/>
    <n v="0"/>
    <n v="369"/>
    <n v="13012"/>
    <n v="435"/>
    <n v="2553"/>
    <n v="0"/>
    <n v="0"/>
    <n v="1010"/>
    <n v="30621"/>
    <n v="0"/>
    <n v="4930"/>
    <n v="5293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5151727"/>
    <n v="0"/>
    <n v="0"/>
    <n v="0"/>
    <n v="0"/>
    <n v="0"/>
    <n v="0"/>
    <n v="5080244"/>
    <n v="478057846"/>
    <n v="0"/>
    <n v="0"/>
    <n v="0"/>
    <n v="0"/>
    <n v="0"/>
    <n v="0"/>
    <n v="0"/>
    <n v="0"/>
    <n v="0"/>
    <n v="0"/>
    <n v="0"/>
    <n v="0"/>
    <n v="0"/>
  </r>
  <r>
    <n v="106494019"/>
    <s v="KAISER FOUNDATION HOSPITAL - SANTA ROSA"/>
    <n v="20174"/>
    <x v="0"/>
    <n v="43100"/>
    <s v="Open"/>
    <x v="17"/>
    <n v="3"/>
    <n v="401"/>
    <s v="Non Profit Corp."/>
    <x v="4"/>
    <s v=""/>
    <s v="510-987-3380"/>
    <s v="401 BICENTENNIAL WAY"/>
    <s v="SANTA ROSA"/>
    <n v="95403"/>
    <s v="JANET LIANG"/>
    <n v="173"/>
    <n v="173"/>
    <n v="77"/>
    <n v="63"/>
    <n v="1046"/>
    <n v="21"/>
    <n v="121"/>
    <n v="0"/>
    <n v="0"/>
    <n v="13"/>
    <n v="831"/>
    <n v="0"/>
    <n v="15"/>
    <n v="2110"/>
    <n v="0"/>
    <n v="250"/>
    <n v="3615"/>
    <n v="88"/>
    <n v="330"/>
    <n v="0"/>
    <n v="0"/>
    <n v="32"/>
    <n v="2095"/>
    <n v="0"/>
    <n v="45"/>
    <n v="6455"/>
    <n v="0"/>
    <n v="275"/>
    <n v="9765"/>
    <n v="307"/>
    <n v="2657"/>
    <n v="0"/>
    <n v="0"/>
    <n v="429"/>
    <n v="12560"/>
    <n v="0"/>
    <n v="3022"/>
    <n v="2901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2433676"/>
    <n v="0"/>
    <n v="0"/>
    <n v="0"/>
    <n v="0"/>
    <n v="0"/>
    <n v="0"/>
    <n v="2652697"/>
    <n v="274555807"/>
    <n v="0"/>
    <n v="0"/>
    <n v="0"/>
    <n v="0"/>
    <n v="0"/>
    <n v="0"/>
    <n v="0"/>
    <n v="0"/>
    <n v="0"/>
    <n v="0"/>
    <n v="0"/>
    <n v="0"/>
    <n v="0"/>
  </r>
  <r>
    <n v="106190431"/>
    <s v="KAISER FOUNDATION HOSPITAL - SOUTH BAY"/>
    <n v="20174"/>
    <x v="0"/>
    <n v="43100"/>
    <s v="Open"/>
    <x v="3"/>
    <n v="11"/>
    <n v="933"/>
    <s v="Non Profit Corp."/>
    <x v="4"/>
    <s v=""/>
    <s v="626-405-5000"/>
    <s v="25825 SOUTH VERMONT AVENUE"/>
    <s v="HARBOR CITY"/>
    <n v="90710"/>
    <s v="JULIE MILLER-PHIPPS"/>
    <n v="257"/>
    <n v="257"/>
    <n v="94"/>
    <n v="79"/>
    <n v="850"/>
    <n v="30"/>
    <n v="193"/>
    <n v="0"/>
    <n v="0"/>
    <n v="10"/>
    <n v="1310"/>
    <n v="0"/>
    <n v="15"/>
    <n v="2487"/>
    <n v="0"/>
    <n v="433"/>
    <n v="3288"/>
    <n v="91"/>
    <n v="539"/>
    <n v="0"/>
    <n v="0"/>
    <n v="35"/>
    <n v="3427"/>
    <n v="0"/>
    <n v="59"/>
    <n v="7872"/>
    <n v="0"/>
    <n v="477"/>
    <n v="10223"/>
    <n v="471"/>
    <n v="4579"/>
    <n v="0"/>
    <n v="0"/>
    <n v="183"/>
    <n v="19184"/>
    <n v="0"/>
    <n v="2639"/>
    <n v="3775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3120343"/>
    <n v="0"/>
    <n v="0"/>
    <n v="0"/>
    <n v="0"/>
    <n v="0"/>
    <n v="0"/>
    <n v="5261824"/>
    <n v="503189592"/>
    <n v="0"/>
    <n v="0"/>
    <n v="0"/>
    <n v="0"/>
    <n v="0"/>
    <n v="0"/>
    <n v="0"/>
    <n v="0"/>
    <n v="0"/>
    <n v="0"/>
    <n v="0"/>
    <n v="0"/>
    <n v="0"/>
  </r>
  <r>
    <n v="106342344"/>
    <s v="KAISER FOUNDATION HOSPITAL - SOUTH SACRAMENTO"/>
    <n v="20174"/>
    <x v="0"/>
    <n v="43100"/>
    <s v="Open"/>
    <x v="27"/>
    <n v="2"/>
    <n v="311"/>
    <s v="Non Profit Corp."/>
    <x v="4"/>
    <s v=""/>
    <s v="510-987-3380"/>
    <s v="6600 BRUCEVILLE ROAD"/>
    <s v="SACRAMENTO"/>
    <n v="95823"/>
    <s v="JANET LIANG"/>
    <n v="217"/>
    <n v="217"/>
    <n v="149"/>
    <n v="275"/>
    <n v="1343"/>
    <n v="115"/>
    <n v="492"/>
    <n v="0"/>
    <n v="0"/>
    <n v="44"/>
    <n v="1451"/>
    <n v="0"/>
    <n v="83"/>
    <n v="3803"/>
    <n v="0"/>
    <n v="1195"/>
    <n v="4973"/>
    <n v="590"/>
    <n v="1511"/>
    <n v="0"/>
    <n v="0"/>
    <n v="200"/>
    <n v="3721"/>
    <n v="0"/>
    <n v="283"/>
    <n v="12473"/>
    <n v="0"/>
    <n v="1293"/>
    <n v="11394"/>
    <n v="2728"/>
    <n v="12005"/>
    <n v="0"/>
    <n v="0"/>
    <n v="1100"/>
    <n v="19687"/>
    <n v="0"/>
    <n v="4640"/>
    <n v="5284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7903245"/>
    <n v="0"/>
    <n v="0"/>
    <n v="0"/>
    <n v="0"/>
    <n v="0"/>
    <n v="0"/>
    <n v="4782082"/>
    <n v="279487565"/>
    <n v="0"/>
    <n v="0"/>
    <n v="0"/>
    <n v="0"/>
    <n v="0"/>
    <n v="0"/>
    <n v="0"/>
    <n v="0"/>
    <n v="0"/>
    <n v="0"/>
    <n v="0"/>
    <n v="0"/>
    <n v="0"/>
  </r>
  <r>
    <n v="106410806"/>
    <s v="KAISER FOUNDATION HOSPITAL - SOUTH SAN FRANCISCO"/>
    <n v="20174"/>
    <x v="0"/>
    <n v="43100"/>
    <s v="Open"/>
    <x v="37"/>
    <n v="4"/>
    <n v="425"/>
    <s v="Non Profit Corp."/>
    <x v="4"/>
    <s v=""/>
    <s v="510-987-3380"/>
    <s v="1200 EL CAMINO REAL"/>
    <s v="SOUTH SAN FRANCISCO"/>
    <n v="94080"/>
    <s v="JANET LIANG"/>
    <n v="120"/>
    <n v="120"/>
    <n v="57"/>
    <n v="68"/>
    <n v="826"/>
    <n v="5"/>
    <n v="47"/>
    <n v="0"/>
    <n v="0"/>
    <n v="8"/>
    <n v="457"/>
    <n v="0"/>
    <n v="15"/>
    <n v="1426"/>
    <n v="0"/>
    <n v="238"/>
    <n v="2875"/>
    <n v="29"/>
    <n v="156"/>
    <n v="0"/>
    <n v="0"/>
    <n v="33"/>
    <n v="1432"/>
    <n v="0"/>
    <n v="44"/>
    <n v="4807"/>
    <n v="0"/>
    <n v="217"/>
    <n v="6336"/>
    <n v="91"/>
    <n v="1207"/>
    <n v="0"/>
    <n v="0"/>
    <n v="588"/>
    <n v="11278"/>
    <n v="0"/>
    <n v="2282"/>
    <n v="21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4511227"/>
    <n v="0"/>
    <n v="0"/>
    <n v="0"/>
    <n v="0"/>
    <n v="0"/>
    <n v="0"/>
    <n v="4385149"/>
    <n v="80076126"/>
    <n v="0"/>
    <n v="0"/>
    <n v="0"/>
    <n v="0"/>
    <n v="0"/>
    <n v="0"/>
    <n v="0"/>
    <n v="0"/>
    <n v="0"/>
    <n v="0"/>
    <n v="0"/>
    <n v="0"/>
    <n v="0"/>
  </r>
  <r>
    <n v="106484044"/>
    <s v="KAISER FOUNDATION HOSPITAL - VACAVILLE"/>
    <n v="20174"/>
    <x v="0"/>
    <n v="43100"/>
    <s v="Open"/>
    <x v="11"/>
    <n v="3"/>
    <n v="408"/>
    <s v="Non Profit Corp."/>
    <x v="4"/>
    <s v=""/>
    <s v="510-987-3380"/>
    <s v="1 QUALITY DRIVE"/>
    <s v="VACAVILLE"/>
    <n v="95688"/>
    <s v="JANET LIANG"/>
    <n v="140"/>
    <n v="140"/>
    <n v="61"/>
    <n v="75"/>
    <n v="612"/>
    <n v="8"/>
    <n v="123"/>
    <n v="0"/>
    <n v="0"/>
    <n v="8"/>
    <n v="650"/>
    <n v="0"/>
    <n v="22"/>
    <n v="1498"/>
    <n v="0"/>
    <n v="305"/>
    <n v="2522"/>
    <n v="18"/>
    <n v="422"/>
    <n v="0"/>
    <n v="0"/>
    <n v="40"/>
    <n v="1688"/>
    <n v="0"/>
    <n v="95"/>
    <n v="5090"/>
    <n v="0"/>
    <n v="327"/>
    <n v="8751"/>
    <n v="133"/>
    <n v="3079"/>
    <n v="0"/>
    <n v="0"/>
    <n v="662"/>
    <n v="16922"/>
    <n v="0"/>
    <n v="2412"/>
    <n v="3228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664668"/>
    <n v="0"/>
    <n v="0"/>
    <n v="0"/>
    <n v="0"/>
    <n v="0"/>
    <n v="0"/>
    <n v="1235277"/>
    <n v="345289363"/>
    <n v="0"/>
    <n v="0"/>
    <n v="0"/>
    <n v="0"/>
    <n v="0"/>
    <n v="0"/>
    <n v="0"/>
    <n v="0"/>
    <n v="0"/>
    <n v="0"/>
    <n v="0"/>
    <n v="0"/>
    <n v="0"/>
  </r>
  <r>
    <n v="106070990"/>
    <s v="KAISER FOUNDATION HOSPITAL - WALNUT CREEK"/>
    <n v="20174"/>
    <x v="0"/>
    <n v="43100"/>
    <s v="Open"/>
    <x v="25"/>
    <n v="5"/>
    <n v="411"/>
    <s v="Non Profit Corp."/>
    <x v="4"/>
    <s v=""/>
    <s v="510-987-3380"/>
    <s v="1425 SOUTH MAIN STREET"/>
    <s v="WALNUT CREEK"/>
    <n v="94596"/>
    <s v="JANET LIANG"/>
    <n v="233"/>
    <n v="226"/>
    <n v="118"/>
    <n v="81"/>
    <n v="1147"/>
    <n v="15"/>
    <n v="107"/>
    <n v="0"/>
    <n v="0"/>
    <n v="59"/>
    <n v="1427"/>
    <n v="0"/>
    <n v="23"/>
    <n v="2859"/>
    <n v="0"/>
    <n v="373"/>
    <n v="4557"/>
    <n v="113"/>
    <n v="250"/>
    <n v="0"/>
    <n v="0"/>
    <n v="212"/>
    <n v="4225"/>
    <n v="0"/>
    <n v="121"/>
    <n v="9851"/>
    <n v="0"/>
    <n v="231"/>
    <n v="11140"/>
    <n v="120"/>
    <n v="1800"/>
    <n v="0"/>
    <n v="0"/>
    <n v="469"/>
    <n v="17964"/>
    <n v="0"/>
    <n v="3137"/>
    <n v="3486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1050677"/>
    <n v="0"/>
    <n v="0"/>
    <n v="0"/>
    <n v="0"/>
    <n v="0"/>
    <n v="0"/>
    <n v="5413369"/>
    <n v="189261668"/>
    <n v="0"/>
    <n v="0"/>
    <n v="0"/>
    <n v="0"/>
    <n v="0"/>
    <n v="0"/>
    <n v="0"/>
    <n v="0"/>
    <n v="0"/>
    <n v="0"/>
    <n v="0"/>
    <n v="0"/>
    <n v="0"/>
  </r>
  <r>
    <n v="106190434"/>
    <s v="KAISER FOUNDATION HOSPITAL - WEST LOS ANGELES"/>
    <n v="20174"/>
    <x v="0"/>
    <n v="43100"/>
    <s v="Open"/>
    <x v="3"/>
    <n v="11"/>
    <n v="927"/>
    <s v="Non Profit Corp."/>
    <x v="4"/>
    <s v=""/>
    <s v="626-405-5000"/>
    <s v="6041 CADILLAC AVENUE"/>
    <s v="LOS ANGELES"/>
    <n v="90034"/>
    <s v="JULIE MILLER-PHIPPS"/>
    <n v="265"/>
    <n v="265"/>
    <n v="81"/>
    <n v="51"/>
    <n v="773"/>
    <n v="24"/>
    <n v="203"/>
    <n v="0"/>
    <n v="0"/>
    <n v="6"/>
    <n v="1139"/>
    <n v="0"/>
    <n v="28"/>
    <n v="2224"/>
    <n v="0"/>
    <n v="205"/>
    <n v="3166"/>
    <n v="106"/>
    <n v="489"/>
    <n v="0"/>
    <n v="0"/>
    <n v="25"/>
    <n v="2669"/>
    <n v="0"/>
    <n v="139"/>
    <n v="6799"/>
    <n v="0"/>
    <n v="991"/>
    <n v="20731"/>
    <n v="1095"/>
    <n v="9138"/>
    <n v="0"/>
    <n v="0"/>
    <n v="433"/>
    <n v="32592"/>
    <n v="0"/>
    <n v="7402"/>
    <n v="723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7181459"/>
    <n v="0"/>
    <n v="0"/>
    <n v="0"/>
    <n v="0"/>
    <n v="0"/>
    <n v="0"/>
    <n v="12272656"/>
    <n v="231026795"/>
    <n v="0"/>
    <n v="0"/>
    <n v="0"/>
    <n v="0"/>
    <n v="0"/>
    <n v="0"/>
    <n v="0"/>
    <n v="0"/>
    <n v="0"/>
    <n v="0"/>
    <n v="0"/>
    <n v="0"/>
    <n v="0"/>
  </r>
  <r>
    <n v="106191450"/>
    <s v="KAISER FOUNDATION HOSPITAL - WOODLAND HILLS"/>
    <n v="20174"/>
    <x v="0"/>
    <n v="43100"/>
    <s v="Open"/>
    <x v="3"/>
    <n v="11"/>
    <n v="905"/>
    <s v="Non Profit Corp."/>
    <x v="4"/>
    <s v=""/>
    <s v="626-405-5000"/>
    <s v="5601 DE SOTO AVENUE"/>
    <s v="WOODLAND HILLS"/>
    <n v="91367"/>
    <s v="JULIE MILLER-PHIPPS"/>
    <n v="280"/>
    <n v="273"/>
    <n v="79"/>
    <n v="26"/>
    <n v="1035"/>
    <n v="16"/>
    <n v="109"/>
    <n v="0"/>
    <n v="0"/>
    <n v="13"/>
    <n v="906"/>
    <n v="0"/>
    <n v="20"/>
    <n v="2125"/>
    <n v="0"/>
    <n v="111"/>
    <n v="3703"/>
    <n v="29"/>
    <n v="303"/>
    <n v="0"/>
    <n v="0"/>
    <n v="34"/>
    <n v="2403"/>
    <n v="0"/>
    <n v="45"/>
    <n v="6628"/>
    <n v="0"/>
    <n v="267"/>
    <n v="11549"/>
    <n v="474"/>
    <n v="2777"/>
    <n v="0"/>
    <n v="0"/>
    <n v="394"/>
    <n v="14318"/>
    <n v="0"/>
    <n v="3636"/>
    <n v="3341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740737"/>
    <n v="0"/>
    <n v="0"/>
    <n v="0"/>
    <n v="0"/>
    <n v="0"/>
    <n v="0"/>
    <n v="29725631"/>
    <n v="319992620"/>
    <n v="0"/>
    <n v="0"/>
    <n v="0"/>
    <n v="0"/>
    <n v="0"/>
    <n v="0"/>
    <n v="0"/>
    <n v="0"/>
    <n v="0"/>
    <n v="0"/>
    <n v="0"/>
    <n v="0"/>
    <n v="0"/>
  </r>
  <r>
    <n v="106480989"/>
    <s v="KAISER FOUNDATION HOSPITAL REHABILITATION CENTER - VALLEJO"/>
    <n v="20174"/>
    <x v="0"/>
    <n v="43100"/>
    <s v="Open"/>
    <x v="11"/>
    <n v="3"/>
    <n v="409"/>
    <s v="Non Profit Corp."/>
    <x v="4"/>
    <s v=""/>
    <s v="510-987-3380"/>
    <s v="975 SERENO DRIVE"/>
    <s v="VALLEJO"/>
    <n v="94589"/>
    <s v="JANET LIANG"/>
    <n v="248"/>
    <n v="248"/>
    <n v="141"/>
    <n v="184"/>
    <n v="1059"/>
    <n v="80"/>
    <n v="204"/>
    <n v="0"/>
    <n v="0"/>
    <n v="19"/>
    <n v="875"/>
    <n v="0"/>
    <n v="51"/>
    <n v="2472"/>
    <n v="0"/>
    <n v="884"/>
    <n v="5600"/>
    <n v="376"/>
    <n v="638"/>
    <n v="0"/>
    <n v="0"/>
    <n v="124"/>
    <n v="3865"/>
    <n v="0"/>
    <n v="288"/>
    <n v="11775"/>
    <n v="0"/>
    <n v="787"/>
    <n v="10689"/>
    <n v="323"/>
    <n v="5660"/>
    <n v="0"/>
    <n v="0"/>
    <n v="810"/>
    <n v="17734"/>
    <n v="0"/>
    <n v="4157"/>
    <n v="4016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9018346"/>
    <n v="0"/>
    <n v="0"/>
    <n v="0"/>
    <n v="0"/>
    <n v="0"/>
    <n v="0"/>
    <n v="1995748"/>
    <n v="435697744"/>
    <n v="0"/>
    <n v="0"/>
    <n v="0"/>
    <n v="0"/>
    <n v="0"/>
    <n v="0"/>
    <n v="0"/>
    <n v="0"/>
    <n v="0"/>
    <n v="0"/>
    <n v="0"/>
    <n v="0"/>
    <n v="0"/>
  </r>
  <r>
    <n v="106015000"/>
    <s v="KAISER FOUNDATION NORTHERN REGION"/>
    <n v="20174"/>
    <x v="0"/>
    <n v="43100"/>
    <s v="Open"/>
    <x v="13"/>
    <n v="5"/>
    <n v="417"/>
    <s v="Non Profit Corp."/>
    <x v="4"/>
    <s v=""/>
    <s v="510-987-3380"/>
    <s v="1956 WEBSTER STREET"/>
    <s v="OAKLAND"/>
    <n v="94612"/>
    <s v="JANET LIANG"/>
    <n v="4279"/>
    <n v="4069"/>
    <n v="2126"/>
    <n v="2563"/>
    <n v="20339"/>
    <n v="596"/>
    <n v="3379"/>
    <n v="1"/>
    <n v="0"/>
    <n v="370"/>
    <n v="23557"/>
    <n v="0"/>
    <n v="606"/>
    <n v="51411"/>
    <n v="0"/>
    <n v="10481"/>
    <n v="77660"/>
    <n v="2626"/>
    <n v="10249"/>
    <n v="2"/>
    <n v="0"/>
    <n v="1490"/>
    <n v="72752"/>
    <n v="0"/>
    <n v="2229"/>
    <n v="177489"/>
    <n v="0"/>
    <n v="10137"/>
    <n v="212431"/>
    <n v="12997"/>
    <n v="78041"/>
    <n v="1"/>
    <n v="1"/>
    <n v="14297"/>
    <n v="387412"/>
    <n v="0"/>
    <n v="87840"/>
    <n v="803157"/>
    <n v="152949328"/>
    <n v="1352471925"/>
    <n v="66879094"/>
    <n v="177445164"/>
    <n v="20480"/>
    <n v="0"/>
    <n v="64390955"/>
    <n v="1232250001"/>
    <n v="0"/>
    <n v="25590986"/>
    <n v="3071997933"/>
    <n v="51021790"/>
    <n v="1022271593"/>
    <n v="35225837"/>
    <n v="260889541"/>
    <n v="962"/>
    <n v="993"/>
    <n v="92917517"/>
    <n v="1648459151"/>
    <n v="0"/>
    <n v="60781397"/>
    <n v="3171568781"/>
    <n v="50724664"/>
    <n v="139283720"/>
    <n v="1606124948"/>
    <n v="86511158"/>
    <n v="355775922"/>
    <n v="0"/>
    <n v="2044"/>
    <n v="993"/>
    <n v="85041034"/>
    <n v="1049525536"/>
    <n v="0"/>
    <n v="21523326"/>
    <n v="0"/>
    <n v="0"/>
    <n v="0"/>
    <n v="145710932"/>
    <n v="3540224277"/>
    <n v="0"/>
    <n v="0"/>
    <n v="0"/>
    <n v="0"/>
    <n v="0"/>
    <n v="55102757"/>
    <n v="742885493"/>
    <n v="6919382"/>
    <n v="72396974"/>
    <n v="-1347"/>
    <n v="0"/>
    <n v="61681785"/>
    <n v="1803226311"/>
    <n v="0"/>
    <n v="-38868918"/>
    <n v="2703342437"/>
    <n v="57773090"/>
    <n v="3017515954"/>
    <n v="0"/>
    <n v="39208462"/>
    <n v="0"/>
    <n v="0"/>
    <n v="0"/>
    <n v="0"/>
    <n v="102336453"/>
    <n v="1317519587"/>
    <n v="0"/>
    <n v="0"/>
    <n v="0"/>
    <n v="0"/>
    <n v="0"/>
    <n v="0"/>
    <n v="0"/>
    <n v="0"/>
    <n v="0"/>
    <n v="0"/>
    <n v="0"/>
    <n v="0"/>
    <n v="0"/>
  </r>
  <r>
    <n v="106191300"/>
    <s v="KAISER FOUNDATION SOUTHERN REGION"/>
    <n v="20174"/>
    <x v="0"/>
    <n v="43100"/>
    <s v="Open"/>
    <x v="3"/>
    <n v="11"/>
    <n v="925"/>
    <s v="Non Profit Corp."/>
    <x v="4"/>
    <s v=""/>
    <s v="626-405-5000"/>
    <s v="393 E. WALNUT STREET"/>
    <s v="PASADENA"/>
    <n v="91188"/>
    <s v="JULIE MILLER-PHIPPS"/>
    <n v="4114"/>
    <n v="4149"/>
    <n v="1941"/>
    <n v="850"/>
    <n v="16455"/>
    <n v="434"/>
    <n v="3816"/>
    <n v="0"/>
    <n v="0"/>
    <n v="185"/>
    <n v="23614"/>
    <n v="0"/>
    <n v="463"/>
    <n v="45817"/>
    <n v="0"/>
    <n v="3658"/>
    <n v="67319"/>
    <n v="1828"/>
    <n v="12433"/>
    <n v="0"/>
    <n v="0"/>
    <n v="718"/>
    <n v="74449"/>
    <n v="0"/>
    <n v="1857"/>
    <n v="162262"/>
    <n v="0"/>
    <n v="6540"/>
    <n v="173742"/>
    <n v="9732"/>
    <n v="81476"/>
    <n v="0"/>
    <n v="8"/>
    <n v="5009"/>
    <n v="323932"/>
    <n v="1"/>
    <n v="47600"/>
    <n v="648040"/>
    <n v="75343692"/>
    <n v="1011765415"/>
    <n v="42328648"/>
    <n v="151507075"/>
    <n v="0"/>
    <n v="0"/>
    <n v="40896806"/>
    <n v="1038327545"/>
    <n v="0"/>
    <n v="17797097"/>
    <n v="2377966278"/>
    <n v="31499990"/>
    <n v="812926309"/>
    <n v="43780140"/>
    <n v="232311108"/>
    <n v="0"/>
    <n v="12222"/>
    <n v="58887665"/>
    <n v="1273090227"/>
    <n v="815"/>
    <n v="27665884"/>
    <n v="2480174360"/>
    <n v="24473327"/>
    <n v="83273031"/>
    <n v="1167200895"/>
    <n v="76712379"/>
    <n v="299584871"/>
    <n v="0"/>
    <n v="42539"/>
    <n v="15855"/>
    <n v="55123094"/>
    <n v="967353175"/>
    <n v="0"/>
    <n v="19146946"/>
    <n v="0"/>
    <n v="0"/>
    <n v="0"/>
    <n v="101808376"/>
    <n v="2794734488"/>
    <n v="0"/>
    <n v="0"/>
    <n v="0"/>
    <n v="0"/>
    <n v="0"/>
    <n v="17965960"/>
    <n v="652078535"/>
    <n v="2014449"/>
    <n v="75844827"/>
    <n v="-42776"/>
    <n v="-8016"/>
    <n v="35902885"/>
    <n v="1304706656"/>
    <n v="0"/>
    <n v="-25056370"/>
    <n v="2063406150"/>
    <n v="412625717"/>
    <n v="1917679104"/>
    <n v="0"/>
    <n v="23904972"/>
    <n v="0"/>
    <n v="0"/>
    <n v="0"/>
    <n v="0"/>
    <n v="36313290"/>
    <n v="1263293069"/>
    <n v="0"/>
    <n v="0"/>
    <n v="0"/>
    <n v="0"/>
    <n v="0"/>
    <n v="0"/>
    <n v="0"/>
    <n v="0"/>
    <n v="0"/>
    <n v="0"/>
    <n v="0"/>
    <n v="0"/>
    <n v="0"/>
  </r>
  <r>
    <n v="106434218"/>
    <s v="KAISER PERMANENTE SANTA CLARA - PHF"/>
    <n v="20174"/>
    <x v="0"/>
    <n v="43100"/>
    <s v="Open"/>
    <x v="22"/>
    <n v="7"/>
    <n v="428"/>
    <s v="Non Profit Corp."/>
    <x v="2"/>
    <s v=""/>
    <s v="510-987-3380"/>
    <s v="3840 HOMESTEAD ROAD"/>
    <s v="SANTA CLARA"/>
    <n v="95051"/>
    <s v="JANET LIANG"/>
    <n v="24"/>
    <n v="24"/>
    <n v="24"/>
    <n v="3"/>
    <n v="34"/>
    <n v="0"/>
    <n v="6"/>
    <n v="0"/>
    <n v="0"/>
    <n v="1"/>
    <n v="205"/>
    <n v="0"/>
    <n v="8"/>
    <n v="257"/>
    <n v="0"/>
    <n v="3"/>
    <n v="313"/>
    <n v="0"/>
    <n v="32"/>
    <n v="0"/>
    <n v="0"/>
    <n v="2"/>
    <n v="1132"/>
    <n v="0"/>
    <n v="52"/>
    <n v="153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63766"/>
    <n v="0"/>
    <n v="0"/>
    <n v="0"/>
    <n v="0"/>
    <n v="0"/>
    <n v="0"/>
    <n v="353097"/>
    <n v="14253475"/>
    <n v="0"/>
    <n v="0"/>
    <n v="0"/>
    <n v="0"/>
    <n v="0"/>
    <n v="0"/>
    <n v="0"/>
    <n v="0"/>
    <n v="0"/>
    <n v="0"/>
    <n v="0"/>
    <n v="0"/>
    <n v="0"/>
  </r>
  <r>
    <n v="106540734"/>
    <s v="KAWEAH DELTA MEDICAL CENTER"/>
    <n v="20174"/>
    <x v="0"/>
    <n v="43100"/>
    <s v="Open"/>
    <x v="40"/>
    <n v="9"/>
    <n v="611"/>
    <s v="District"/>
    <x v="0"/>
    <s v=""/>
    <s v="559-624-2000"/>
    <s v="400 WEST MINERAL KING"/>
    <s v="VISALIA"/>
    <n v="93291"/>
    <s v="GARY K. HERBST"/>
    <n v="581"/>
    <n v="576"/>
    <n v="478"/>
    <n v="2202"/>
    <n v="475"/>
    <n v="895"/>
    <n v="1835"/>
    <n v="38"/>
    <n v="0"/>
    <n v="103"/>
    <n v="1243"/>
    <n v="27"/>
    <n v="96"/>
    <n v="6914"/>
    <n v="206"/>
    <n v="13582"/>
    <n v="3041"/>
    <n v="7964"/>
    <n v="7579"/>
    <n v="250"/>
    <n v="0"/>
    <n v="676"/>
    <n v="4811"/>
    <n v="84"/>
    <n v="264"/>
    <n v="38251"/>
    <n v="5341"/>
    <n v="27452"/>
    <n v="3989"/>
    <n v="14604"/>
    <n v="45545"/>
    <n v="247"/>
    <n v="0"/>
    <n v="2806"/>
    <n v="38760"/>
    <n v="212"/>
    <n v="39516"/>
    <n v="173131"/>
    <n v="110386145"/>
    <n v="25609893"/>
    <n v="32630733"/>
    <n v="58768550"/>
    <n v="1597644"/>
    <n v="0"/>
    <n v="6083558"/>
    <n v="44164078"/>
    <n v="579061"/>
    <n v="6054205"/>
    <n v="285873867"/>
    <n v="67077857"/>
    <n v="15797093"/>
    <n v="9579297"/>
    <n v="63917255"/>
    <n v="1262057"/>
    <n v="0"/>
    <n v="7679273"/>
    <n v="63149230"/>
    <n v="526152"/>
    <n v="8921762"/>
    <n v="237909976"/>
    <n v="5440004"/>
    <n v="131672750"/>
    <n v="27378334"/>
    <n v="23837426"/>
    <n v="93996385"/>
    <n v="0"/>
    <n v="1689579"/>
    <n v="0"/>
    <n v="12664140"/>
    <n v="70967555"/>
    <n v="0"/>
    <n v="1105213"/>
    <n v="0"/>
    <n v="0"/>
    <n v="0"/>
    <n v="10626684"/>
    <n v="379378070"/>
    <n v="7679912"/>
    <n v="0"/>
    <n v="0"/>
    <n v="67206"/>
    <n v="7747118"/>
    <n v="45791252"/>
    <n v="21708564"/>
    <n v="18372603"/>
    <n v="28689420"/>
    <n v="1170122"/>
    <n v="0"/>
    <n v="1098691"/>
    <n v="36412958"/>
    <n v="0"/>
    <n v="-1090719"/>
    <n v="152152891"/>
    <n v="18960228"/>
    <n v="158945969"/>
    <n v="0"/>
    <n v="1266659"/>
    <n v="0"/>
    <n v="0"/>
    <n v="0"/>
    <n v="0"/>
    <n v="12060248"/>
    <n v="244926162"/>
    <n v="0"/>
    <n v="0"/>
    <n v="0"/>
    <n v="0"/>
    <n v="0"/>
    <n v="0"/>
    <n v="0"/>
    <n v="0"/>
    <n v="0"/>
    <n v="0"/>
    <n v="0"/>
    <n v="0"/>
    <n v="0"/>
  </r>
  <r>
    <n v="106194219"/>
    <s v="KECK HOSPITAL OF USC"/>
    <n v="20174"/>
    <x v="0"/>
    <n v="43100"/>
    <s v="Open"/>
    <x v="3"/>
    <n v="11"/>
    <n v="925"/>
    <s v="Investor - Corp."/>
    <x v="0"/>
    <s v="Teaching"/>
    <s v="800-872-2273"/>
    <s v="1500 SAN PABLO STREET"/>
    <s v="LOS ANGELES"/>
    <n v="90033"/>
    <s v="ANGELIE GAWECO"/>
    <n v="401"/>
    <n v="350"/>
    <n v="235"/>
    <n v="1089"/>
    <n v="327"/>
    <n v="159"/>
    <n v="435"/>
    <n v="0"/>
    <n v="0"/>
    <n v="28"/>
    <n v="1084"/>
    <n v="0"/>
    <n v="7"/>
    <n v="3129"/>
    <n v="0"/>
    <n v="7238"/>
    <n v="2664"/>
    <n v="1858"/>
    <n v="3832"/>
    <n v="0"/>
    <n v="0"/>
    <n v="41"/>
    <n v="6077"/>
    <n v="0"/>
    <n v="73"/>
    <n v="21783"/>
    <n v="0"/>
    <n v="31397"/>
    <n v="3691"/>
    <n v="1366"/>
    <n v="3323"/>
    <n v="0"/>
    <n v="0"/>
    <n v="1480"/>
    <n v="40328"/>
    <n v="0"/>
    <n v="432"/>
    <n v="82017"/>
    <n v="189477573"/>
    <n v="79937734"/>
    <n v="38465038"/>
    <n v="99971085"/>
    <n v="0"/>
    <n v="0"/>
    <n v="3078774"/>
    <n v="177515892"/>
    <n v="0"/>
    <n v="1136649"/>
    <n v="589582745"/>
    <n v="99583203"/>
    <n v="11168527"/>
    <n v="3930176"/>
    <n v="14200554"/>
    <n v="0"/>
    <n v="0"/>
    <n v="4077229"/>
    <n v="110389964"/>
    <n v="0"/>
    <n v="1375734"/>
    <n v="244725387"/>
    <n v="-212792"/>
    <n v="226348116"/>
    <n v="72636545"/>
    <n v="39619090"/>
    <n v="75530609"/>
    <n v="0"/>
    <n v="0"/>
    <n v="0"/>
    <n v="5363082"/>
    <n v="168269162"/>
    <n v="0"/>
    <n v="0"/>
    <n v="0"/>
    <n v="0"/>
    <n v="0"/>
    <n v="397109"/>
    <n v="587950921"/>
    <n v="0"/>
    <n v="0"/>
    <n v="0"/>
    <n v="0"/>
    <n v="0"/>
    <n v="62786385"/>
    <n v="18492953"/>
    <n v="2786937"/>
    <n v="38670150"/>
    <n v="0"/>
    <n v="0"/>
    <n v="1794746"/>
    <n v="119710125"/>
    <n v="0"/>
    <n v="2115915"/>
    <n v="246357211"/>
    <n v="10438285"/>
    <n v="240538659"/>
    <n v="0"/>
    <n v="0"/>
    <n v="0"/>
    <n v="0"/>
    <n v="0"/>
    <n v="0"/>
    <n v="24683026"/>
    <n v="362688235"/>
    <n v="0"/>
    <n v="0"/>
    <n v="0"/>
    <n v="0"/>
    <n v="0"/>
    <n v="0"/>
    <n v="0"/>
    <n v="0"/>
    <n v="0"/>
    <n v="0"/>
    <n v="0"/>
    <n v="0"/>
    <n v="0"/>
  </r>
  <r>
    <n v="106190150"/>
    <s v="KEDREN COMMUNITY MENTAL HEALTH CENTER"/>
    <n v="20174"/>
    <x v="0"/>
    <n v="43100"/>
    <s v="Open"/>
    <x v="3"/>
    <n v="11"/>
    <n v="935"/>
    <s v="Non Profit Corp."/>
    <x v="0"/>
    <s v=""/>
    <s v="323-233-0425"/>
    <s v="4211 AVALON BOULEVARD"/>
    <s v="LOS ANGELES"/>
    <n v="90011"/>
    <s v="JOHN H. GRIFFITH, PHD"/>
    <n v="72"/>
    <n v="72"/>
    <n v="72"/>
    <n v="0"/>
    <n v="0"/>
    <n v="0"/>
    <n v="0"/>
    <n v="0"/>
    <n v="0"/>
    <n v="417"/>
    <n v="0"/>
    <n v="0"/>
    <n v="0"/>
    <n v="417"/>
    <n v="0"/>
    <n v="0"/>
    <n v="0"/>
    <n v="0"/>
    <n v="0"/>
    <n v="0"/>
    <n v="0"/>
    <n v="4931"/>
    <n v="0"/>
    <n v="0"/>
    <n v="0"/>
    <n v="4931"/>
    <n v="0"/>
    <n v="0"/>
    <n v="0"/>
    <n v="0"/>
    <n v="0"/>
    <n v="0"/>
    <n v="0"/>
    <n v="41076"/>
    <n v="0"/>
    <n v="0"/>
    <n v="0"/>
    <n v="41076"/>
    <n v="0"/>
    <n v="0"/>
    <n v="0"/>
    <n v="0"/>
    <n v="0"/>
    <n v="0"/>
    <n v="3557104"/>
    <n v="0"/>
    <n v="0"/>
    <n v="0"/>
    <n v="3557104"/>
    <n v="0"/>
    <n v="0"/>
    <n v="0"/>
    <n v="0"/>
    <n v="0"/>
    <n v="0"/>
    <n v="5587230"/>
    <n v="0"/>
    <n v="0"/>
    <n v="0"/>
    <n v="5587230"/>
    <n v="0"/>
    <n v="0"/>
    <n v="0"/>
    <n v="0"/>
    <n v="0"/>
    <n v="0"/>
    <n v="0"/>
    <n v="0"/>
    <n v="0"/>
    <n v="0"/>
    <n v="0"/>
    <n v="0"/>
    <n v="0"/>
    <n v="0"/>
    <n v="0"/>
    <n v="0"/>
    <n v="0"/>
    <n v="0"/>
    <n v="0"/>
    <n v="0"/>
    <n v="0"/>
    <n v="0"/>
    <n v="0"/>
    <n v="0"/>
    <n v="0"/>
    <n v="0"/>
    <n v="0"/>
    <n v="0"/>
    <n v="9144334"/>
    <n v="0"/>
    <n v="0"/>
    <n v="0"/>
    <n v="9144334"/>
    <n v="0"/>
    <n v="8490143"/>
    <n v="0"/>
    <n v="0"/>
    <n v="0"/>
    <n v="0"/>
    <n v="0"/>
    <n v="0"/>
    <n v="259770"/>
    <n v="5603308"/>
    <n v="0"/>
    <n v="0"/>
    <n v="0"/>
    <n v="0"/>
    <n v="0"/>
    <n v="0"/>
    <n v="0"/>
    <n v="0"/>
    <n v="0"/>
    <n v="0"/>
    <n v="0"/>
    <n v="0"/>
    <n v="0"/>
  </r>
  <r>
    <n v="106210993"/>
    <s v="KENTFIELD HOSPITAL"/>
    <n v="20174"/>
    <x v="0"/>
    <n v="43100"/>
    <s v="Open"/>
    <x v="39"/>
    <n v="4"/>
    <n v="405"/>
    <s v="Investor - Corp."/>
    <x v="0"/>
    <s v=""/>
    <s v="415-456-9680"/>
    <s v="1125 SIR FRANCIS DRAKE BOULEVARD"/>
    <s v="KENTFIELD"/>
    <n v="94904"/>
    <s v="LAUREN SUAREZ"/>
    <n v="120"/>
    <n v="100"/>
    <n v="85"/>
    <n v="54"/>
    <n v="11"/>
    <n v="1"/>
    <n v="26"/>
    <n v="0"/>
    <n v="0"/>
    <n v="0"/>
    <n v="31"/>
    <n v="0"/>
    <n v="0"/>
    <n v="123"/>
    <n v="0"/>
    <n v="1946"/>
    <n v="575"/>
    <n v="207"/>
    <n v="2500"/>
    <n v="0"/>
    <n v="0"/>
    <n v="0"/>
    <n v="2134"/>
    <n v="0"/>
    <n v="0"/>
    <n v="7362"/>
    <n v="0"/>
    <n v="818"/>
    <n v="74"/>
    <n v="0"/>
    <n v="0"/>
    <n v="0"/>
    <n v="0"/>
    <n v="185"/>
    <n v="1202"/>
    <n v="0"/>
    <n v="0"/>
    <n v="2279"/>
    <n v="8066668"/>
    <n v="2124939"/>
    <n v="3124307"/>
    <n v="7837827"/>
    <n v="0"/>
    <n v="0"/>
    <n v="0"/>
    <n v="6447400"/>
    <n v="0"/>
    <n v="0"/>
    <n v="27601141"/>
    <n v="404936"/>
    <n v="28091"/>
    <n v="0"/>
    <n v="2777"/>
    <n v="0"/>
    <n v="0"/>
    <n v="35361"/>
    <n v="292667"/>
    <n v="0"/>
    <n v="0"/>
    <n v="763832"/>
    <n v="324773"/>
    <n v="3856020"/>
    <n v="880046"/>
    <n v="2724729"/>
    <n v="1917559"/>
    <n v="0"/>
    <n v="0"/>
    <n v="0"/>
    <n v="17248"/>
    <n v="2154894"/>
    <n v="0"/>
    <n v="0"/>
    <n v="0"/>
    <n v="0"/>
    <n v="0"/>
    <n v="0"/>
    <n v="11875269"/>
    <n v="0"/>
    <n v="0"/>
    <n v="0"/>
    <n v="0"/>
    <n v="0"/>
    <n v="4290811"/>
    <n v="1272985"/>
    <n v="399577"/>
    <n v="5923045"/>
    <n v="0"/>
    <n v="0"/>
    <n v="18113"/>
    <n v="4585173"/>
    <n v="0"/>
    <n v="0"/>
    <n v="16489704"/>
    <n v="12850"/>
    <n v="12739343"/>
    <n v="0"/>
    <n v="0"/>
    <n v="0"/>
    <n v="0"/>
    <n v="0"/>
    <n v="0"/>
    <n v="127225"/>
    <n v="718548"/>
    <n v="0"/>
    <n v="0"/>
    <n v="0"/>
    <n v="0"/>
    <n v="0"/>
    <n v="0"/>
    <n v="0"/>
    <n v="0"/>
    <n v="0"/>
    <n v="0"/>
    <n v="0"/>
    <n v="0"/>
    <n v="0"/>
  </r>
  <r>
    <n v="106150736"/>
    <s v="KERN MEDICAL CENTER"/>
    <n v="20174"/>
    <x v="0"/>
    <n v="43100"/>
    <s v="Open"/>
    <x v="0"/>
    <n v="9"/>
    <n v="617"/>
    <s v="City/County"/>
    <x v="0"/>
    <s v="Teaching"/>
    <s v="661-326-2000"/>
    <s v="1700 MOUNT VERNON AVENUE"/>
    <s v="BAKERSFIELD"/>
    <n v="93306"/>
    <s v="RUSSELL JUDD"/>
    <n v="222"/>
    <n v="204"/>
    <n v="158"/>
    <n v="304"/>
    <n v="49"/>
    <n v="854"/>
    <n v="1114"/>
    <n v="80"/>
    <n v="0"/>
    <n v="68"/>
    <n v="172"/>
    <n v="0"/>
    <n v="0"/>
    <n v="2641"/>
    <n v="0"/>
    <n v="1470"/>
    <n v="301"/>
    <n v="5557"/>
    <n v="3555"/>
    <n v="536"/>
    <n v="0"/>
    <n v="380"/>
    <n v="763"/>
    <n v="0"/>
    <n v="0"/>
    <n v="12562"/>
    <n v="0"/>
    <n v="2981"/>
    <n v="464"/>
    <n v="15293"/>
    <n v="19041"/>
    <n v="4104"/>
    <n v="0"/>
    <n v="2699"/>
    <n v="2713"/>
    <n v="0"/>
    <n v="0"/>
    <n v="47295"/>
    <n v="14317368"/>
    <n v="3797720"/>
    <n v="54310835"/>
    <n v="26385758"/>
    <n v="3899775"/>
    <n v="0"/>
    <n v="6929119"/>
    <n v="7949147"/>
    <n v="0"/>
    <n v="0"/>
    <n v="117589722"/>
    <n v="7543102"/>
    <n v="1013329"/>
    <n v="29685154"/>
    <n v="42000290"/>
    <n v="5258489"/>
    <n v="0"/>
    <n v="5616691"/>
    <n v="4644222"/>
    <n v="0"/>
    <n v="0"/>
    <n v="95761277"/>
    <n v="5008038"/>
    <n v="11617081"/>
    <n v="40035674"/>
    <n v="51286850"/>
    <n v="101774256"/>
    <n v="-7095468"/>
    <n v="19321636"/>
    <n v="0"/>
    <n v="-60166026"/>
    <n v="-11135643"/>
    <n v="0"/>
    <n v="1627452"/>
    <n v="0"/>
    <n v="0"/>
    <n v="0"/>
    <n v="0"/>
    <n v="152273850"/>
    <n v="0"/>
    <n v="0"/>
    <n v="0"/>
    <n v="0"/>
    <n v="0"/>
    <n v="10243389"/>
    <n v="-35224625"/>
    <n v="32709139"/>
    <n v="-31300777"/>
    <n v="-11790825"/>
    <n v="0"/>
    <n v="72711836"/>
    <n v="23729012"/>
    <n v="0"/>
    <n v="0"/>
    <n v="61077149"/>
    <n v="3411013"/>
    <n v="86603627"/>
    <n v="0"/>
    <n v="6863120"/>
    <n v="0"/>
    <n v="0"/>
    <n v="0"/>
    <n v="0"/>
    <n v="2491256"/>
    <n v="54406071"/>
    <n v="0"/>
    <n v="0"/>
    <n v="0"/>
    <n v="0"/>
    <n v="0"/>
    <n v="0"/>
    <n v="0"/>
    <n v="0"/>
    <n v="0"/>
    <n v="0"/>
    <n v="0"/>
    <n v="0"/>
    <n v="0"/>
  </r>
  <r>
    <n v="106150737"/>
    <s v="KERN VALLEY HOSPITAL DISTRICT"/>
    <n v="20174"/>
    <x v="0"/>
    <n v="43100"/>
    <s v="Open"/>
    <x v="0"/>
    <n v="9"/>
    <n v="619"/>
    <s v="District"/>
    <x v="0"/>
    <s v="Rural"/>
    <s v="760-379-2681"/>
    <s v="6412 LAUREL AVENUE"/>
    <s v="LAKE ISABELLA"/>
    <n v="93240"/>
    <s v="TIMOTHY MCGLEW"/>
    <n v="99"/>
    <n v="99"/>
    <n v="99"/>
    <n v="54"/>
    <n v="22"/>
    <n v="10"/>
    <n v="33"/>
    <n v="0"/>
    <n v="0"/>
    <n v="16"/>
    <n v="2"/>
    <n v="0"/>
    <n v="0"/>
    <n v="137"/>
    <n v="6"/>
    <n v="456"/>
    <n v="195"/>
    <n v="5198"/>
    <n v="303"/>
    <n v="0"/>
    <n v="0"/>
    <n v="333"/>
    <n v="21"/>
    <n v="0"/>
    <n v="0"/>
    <n v="6506"/>
    <n v="5966"/>
    <n v="1360"/>
    <n v="1165"/>
    <n v="219"/>
    <n v="2253"/>
    <n v="0"/>
    <n v="0"/>
    <n v="551"/>
    <n v="263"/>
    <n v="0"/>
    <n v="200"/>
    <n v="6011"/>
    <n v="1300221"/>
    <n v="499908"/>
    <n v="6967731"/>
    <n v="688436"/>
    <n v="0"/>
    <n v="0"/>
    <n v="569696"/>
    <n v="33670"/>
    <n v="0"/>
    <n v="0"/>
    <n v="10059662"/>
    <n v="4648162"/>
    <n v="3562158"/>
    <n v="592023"/>
    <n v="5884372"/>
    <n v="0"/>
    <n v="0"/>
    <n v="1386483"/>
    <n v="781484"/>
    <n v="0"/>
    <n v="391135"/>
    <n v="17245817"/>
    <n v="644385"/>
    <n v="2591281"/>
    <n v="3541786"/>
    <n v="5360180"/>
    <n v="6331346"/>
    <n v="-72178"/>
    <n v="0"/>
    <n v="0"/>
    <n v="1525925"/>
    <n v="394953"/>
    <n v="0"/>
    <n v="29684"/>
    <n v="0"/>
    <n v="0"/>
    <n v="0"/>
    <n v="141872"/>
    <n v="20489234"/>
    <n v="0"/>
    <n v="0"/>
    <n v="0"/>
    <n v="0"/>
    <n v="0"/>
    <n v="3357102"/>
    <n v="520280"/>
    <n v="2271752"/>
    <n v="241462"/>
    <n v="0"/>
    <n v="0"/>
    <n v="430254"/>
    <n v="420201"/>
    <n v="0"/>
    <n v="-424806"/>
    <n v="6816245"/>
    <n v="56804"/>
    <n v="6314350"/>
    <n v="759882"/>
    <n v="112995"/>
    <n v="0"/>
    <n v="0"/>
    <n v="0"/>
    <n v="0"/>
    <n v="458846"/>
    <n v="3504660"/>
    <n v="0"/>
    <n v="0"/>
    <n v="0"/>
    <n v="0"/>
    <n v="0"/>
    <n v="0"/>
    <n v="0"/>
    <n v="0"/>
    <n v="0"/>
    <n v="0"/>
    <n v="0"/>
    <n v="0"/>
    <n v="0"/>
  </r>
  <r>
    <n v="106190049"/>
    <s v="KINDRED HOSPITAL - BALDWIN PARK"/>
    <n v="20174"/>
    <x v="0"/>
    <n v="43100"/>
    <s v="Open"/>
    <x v="3"/>
    <n v="11"/>
    <n v="915"/>
    <s v="Investor - Ptnr."/>
    <x v="0"/>
    <s v=""/>
    <s v="626-388-2700"/>
    <s v="14148 FRANCISQUITO AVENUE"/>
    <s v="BALDWIN PARK"/>
    <n v="91706"/>
    <s v="LARRY FOSTER"/>
    <n v="91"/>
    <n v="91"/>
    <n v="61"/>
    <n v="169"/>
    <n v="5"/>
    <n v="0"/>
    <n v="23"/>
    <n v="0"/>
    <n v="0"/>
    <n v="12"/>
    <n v="0"/>
    <n v="0"/>
    <n v="0"/>
    <n v="209"/>
    <n v="0"/>
    <n v="4039"/>
    <n v="204"/>
    <n v="0"/>
    <n v="1007"/>
    <n v="0"/>
    <n v="0"/>
    <n v="361"/>
    <n v="0"/>
    <n v="0"/>
    <n v="0"/>
    <n v="5611"/>
    <n v="0"/>
    <n v="0"/>
    <n v="0"/>
    <n v="0"/>
    <n v="0"/>
    <n v="0"/>
    <n v="0"/>
    <n v="0"/>
    <n v="0"/>
    <n v="0"/>
    <n v="0"/>
    <n v="0"/>
    <n v="34072349"/>
    <n v="1667628"/>
    <n v="0"/>
    <n v="10214034"/>
    <n v="0"/>
    <n v="0"/>
    <n v="3735339"/>
    <n v="0"/>
    <n v="0"/>
    <n v="0"/>
    <n v="49689350"/>
    <n v="0"/>
    <n v="0"/>
    <n v="0"/>
    <n v="0"/>
    <n v="0"/>
    <n v="0"/>
    <n v="0"/>
    <n v="0"/>
    <n v="0"/>
    <n v="0"/>
    <n v="0"/>
    <n v="427522"/>
    <n v="25830179"/>
    <n v="1372534"/>
    <n v="0"/>
    <n v="8301602"/>
    <n v="0"/>
    <n v="0"/>
    <n v="0"/>
    <n v="2052593"/>
    <n v="0"/>
    <n v="0"/>
    <n v="0"/>
    <n v="0"/>
    <n v="0"/>
    <n v="0"/>
    <n v="0"/>
    <n v="37984430"/>
    <n v="0"/>
    <n v="0"/>
    <n v="0"/>
    <n v="0"/>
    <n v="0"/>
    <n v="8242170"/>
    <n v="295094"/>
    <n v="0"/>
    <n v="1912432"/>
    <n v="0"/>
    <n v="0"/>
    <n v="1255224"/>
    <n v="0"/>
    <n v="0"/>
    <n v="0"/>
    <n v="11704920"/>
    <n v="24337"/>
    <n v="8179613"/>
    <n v="198618"/>
    <n v="0"/>
    <n v="0"/>
    <n v="0"/>
    <n v="0"/>
    <n v="0"/>
    <n v="1873"/>
    <n v="1989545"/>
    <n v="0"/>
    <n v="0"/>
    <n v="0"/>
    <n v="0"/>
    <n v="0"/>
    <n v="0"/>
    <n v="0"/>
    <n v="0"/>
    <n v="0"/>
    <n v="0"/>
    <n v="0"/>
    <n v="0"/>
    <n v="0"/>
  </r>
  <r>
    <n v="106301127"/>
    <s v="KINDRED HOSPITAL - BREA"/>
    <n v="20174"/>
    <x v="0"/>
    <n v="43100"/>
    <s v="Open"/>
    <x v="12"/>
    <n v="13"/>
    <n v="1011"/>
    <s v="Investor - Corp."/>
    <x v="0"/>
    <s v=""/>
    <s v="714-529-6842"/>
    <s v="875 NORTH BREA BOULEVARD"/>
    <s v="BREA"/>
    <n v="92821"/>
    <s v="RAFAEL PENA"/>
    <n v="86"/>
    <n v="86"/>
    <n v="86"/>
    <n v="92"/>
    <n v="23"/>
    <n v="6"/>
    <n v="10"/>
    <n v="0"/>
    <n v="0"/>
    <n v="6"/>
    <n v="20"/>
    <n v="0"/>
    <n v="2"/>
    <n v="159"/>
    <n v="0"/>
    <n v="2485"/>
    <n v="920"/>
    <n v="872"/>
    <n v="551"/>
    <n v="0"/>
    <n v="0"/>
    <n v="231"/>
    <n v="788"/>
    <n v="0"/>
    <n v="42"/>
    <n v="5889"/>
    <n v="0"/>
    <n v="0"/>
    <n v="0"/>
    <n v="0"/>
    <n v="0"/>
    <n v="0"/>
    <n v="0"/>
    <n v="0"/>
    <n v="0"/>
    <n v="0"/>
    <n v="0"/>
    <n v="0"/>
    <n v="14802249"/>
    <n v="5228806"/>
    <n v="2161489"/>
    <n v="1325617"/>
    <n v="0"/>
    <n v="0"/>
    <n v="204666"/>
    <n v="6861102"/>
    <n v="0"/>
    <n v="80595"/>
    <n v="30664524"/>
    <n v="0"/>
    <n v="0"/>
    <n v="0"/>
    <n v="0"/>
    <n v="0"/>
    <n v="0"/>
    <n v="0"/>
    <n v="0"/>
    <n v="0"/>
    <n v="0"/>
    <n v="0"/>
    <n v="479855"/>
    <n v="10441222"/>
    <n v="3725790"/>
    <n v="1395333"/>
    <n v="912330"/>
    <n v="0"/>
    <n v="0"/>
    <n v="0"/>
    <n v="3190"/>
    <n v="4533510"/>
    <n v="0"/>
    <n v="0"/>
    <n v="0"/>
    <n v="0"/>
    <n v="0"/>
    <n v="47060"/>
    <n v="21538290"/>
    <n v="0"/>
    <n v="0"/>
    <n v="0"/>
    <n v="0"/>
    <n v="0"/>
    <n v="4315955"/>
    <n v="1475279"/>
    <n v="722728"/>
    <n v="382083"/>
    <n v="0"/>
    <n v="0"/>
    <n v="185772"/>
    <n v="2013261"/>
    <n v="0"/>
    <n v="31156"/>
    <n v="9126234"/>
    <n v="44782"/>
    <n v="7906014"/>
    <n v="0"/>
    <n v="0"/>
    <n v="0"/>
    <n v="0"/>
    <n v="0"/>
    <n v="0"/>
    <n v="97404"/>
    <n v="1805994"/>
    <n v="0"/>
    <n v="0"/>
    <n v="0"/>
    <n v="0"/>
    <n v="0"/>
    <n v="0"/>
    <n v="0"/>
    <n v="0"/>
    <n v="0"/>
    <n v="0"/>
    <n v="0"/>
    <n v="0"/>
    <n v="0"/>
  </r>
  <r>
    <n v="106190449"/>
    <s v="KINDRED HOSPITAL - LA MIRADA"/>
    <n v="20174"/>
    <x v="0"/>
    <n v="43100"/>
    <s v="Open"/>
    <x v="3"/>
    <n v="11"/>
    <n v="921"/>
    <s v="Investor - Corp."/>
    <x v="0"/>
    <s v=""/>
    <s v="562-944-1900"/>
    <s v="14900 IMPERIAL HIGHWAY"/>
    <s v="LA MIRADA"/>
    <n v="90638"/>
    <s v="DAVE KOWALSKI"/>
    <n v="248"/>
    <n v="248"/>
    <n v="248"/>
    <n v="310"/>
    <n v="23"/>
    <n v="2"/>
    <n v="49"/>
    <n v="0"/>
    <n v="0"/>
    <n v="39"/>
    <n v="0"/>
    <n v="0"/>
    <n v="0"/>
    <n v="423"/>
    <n v="0"/>
    <n v="7785"/>
    <n v="1152"/>
    <n v="136"/>
    <n v="2662"/>
    <n v="0"/>
    <n v="0"/>
    <n v="1356"/>
    <n v="0"/>
    <n v="0"/>
    <n v="0"/>
    <n v="13091"/>
    <n v="0"/>
    <n v="0"/>
    <n v="0"/>
    <n v="0"/>
    <n v="0"/>
    <n v="0"/>
    <n v="0"/>
    <n v="0"/>
    <n v="0"/>
    <n v="0"/>
    <n v="0"/>
    <n v="0"/>
    <n v="61634081"/>
    <n v="11386981"/>
    <n v="987305"/>
    <n v="19949065"/>
    <n v="0"/>
    <n v="0"/>
    <n v="10011055"/>
    <n v="0"/>
    <n v="0"/>
    <n v="0"/>
    <n v="103968487"/>
    <n v="0"/>
    <n v="0"/>
    <n v="0"/>
    <n v="0"/>
    <n v="0"/>
    <n v="0"/>
    <n v="0"/>
    <n v="0"/>
    <n v="0"/>
    <n v="0"/>
    <n v="0"/>
    <n v="-38122"/>
    <n v="47811564"/>
    <n v="9197321"/>
    <n v="854347"/>
    <n v="15755618"/>
    <n v="0"/>
    <n v="0"/>
    <n v="0"/>
    <n v="5671636"/>
    <n v="0"/>
    <n v="0"/>
    <n v="0"/>
    <n v="0"/>
    <n v="0"/>
    <n v="0"/>
    <n v="0"/>
    <n v="79252364"/>
    <n v="0"/>
    <n v="0"/>
    <n v="0"/>
    <n v="0"/>
    <n v="0"/>
    <n v="13822517"/>
    <n v="2189660"/>
    <n v="132958"/>
    <n v="4193447"/>
    <n v="0"/>
    <n v="0"/>
    <n v="4377541"/>
    <n v="0"/>
    <n v="0"/>
    <n v="0"/>
    <n v="24716123"/>
    <n v="83020"/>
    <n v="17960214"/>
    <n v="0"/>
    <n v="0"/>
    <n v="0"/>
    <n v="0"/>
    <n v="0"/>
    <n v="0"/>
    <n v="1059225"/>
    <n v="13996463"/>
    <n v="0"/>
    <n v="0"/>
    <n v="0"/>
    <n v="0"/>
    <n v="0"/>
    <n v="0"/>
    <n v="0"/>
    <n v="0"/>
    <n v="0"/>
    <n v="0"/>
    <n v="0"/>
    <n v="0"/>
    <n v="0"/>
  </r>
  <r>
    <n v="106190305"/>
    <s v="KINDRED HOSPITAL - LOS ANGELES"/>
    <n v="20174"/>
    <x v="0"/>
    <n v="43100"/>
    <s v="Open"/>
    <x v="3"/>
    <n v="11"/>
    <n v="929"/>
    <s v="Investor - Corp."/>
    <x v="0"/>
    <s v=""/>
    <s v="310-981-5900"/>
    <s v="5525 WEST SLAUSON AVENUE"/>
    <s v="LOS ANGELES"/>
    <n v="90056"/>
    <s v="FIONA BASA REYES"/>
    <n v="81"/>
    <n v="81"/>
    <n v="81"/>
    <n v="91"/>
    <n v="3"/>
    <n v="2"/>
    <n v="17"/>
    <n v="0"/>
    <n v="0"/>
    <n v="24"/>
    <n v="0"/>
    <n v="0"/>
    <n v="0"/>
    <n v="137"/>
    <n v="0"/>
    <n v="3508"/>
    <n v="521"/>
    <n v="101"/>
    <n v="1334"/>
    <n v="0"/>
    <n v="0"/>
    <n v="1749"/>
    <n v="0"/>
    <n v="0"/>
    <n v="0"/>
    <n v="7213"/>
    <n v="0"/>
    <n v="0"/>
    <n v="0"/>
    <n v="0"/>
    <n v="0"/>
    <n v="0"/>
    <n v="0"/>
    <n v="0"/>
    <n v="0"/>
    <n v="0"/>
    <n v="0"/>
    <n v="0"/>
    <n v="34902940"/>
    <n v="5703280"/>
    <n v="934217"/>
    <n v="13665409"/>
    <n v="0"/>
    <n v="0"/>
    <n v="17625366"/>
    <n v="0"/>
    <n v="0"/>
    <n v="0"/>
    <n v="72831212"/>
    <n v="0"/>
    <n v="0"/>
    <n v="0"/>
    <n v="0"/>
    <n v="0"/>
    <n v="0"/>
    <n v="0"/>
    <n v="0"/>
    <n v="0"/>
    <n v="0"/>
    <n v="0"/>
    <n v="451350"/>
    <n v="28894490"/>
    <n v="4911771"/>
    <n v="726531"/>
    <n v="11113939"/>
    <n v="0"/>
    <n v="0"/>
    <n v="0"/>
    <n v="10812075"/>
    <n v="0"/>
    <n v="0"/>
    <n v="0"/>
    <n v="0"/>
    <n v="0"/>
    <n v="0"/>
    <n v="0"/>
    <n v="56910156"/>
    <n v="0"/>
    <n v="0"/>
    <n v="0"/>
    <n v="0"/>
    <n v="0"/>
    <n v="6008450"/>
    <n v="791509"/>
    <n v="207686"/>
    <n v="2551470"/>
    <n v="0"/>
    <n v="0"/>
    <n v="6361941"/>
    <n v="0"/>
    <n v="0"/>
    <n v="0"/>
    <n v="15921056"/>
    <n v="46204"/>
    <n v="10650555"/>
    <n v="0"/>
    <n v="-42783"/>
    <n v="0"/>
    <n v="0"/>
    <n v="0"/>
    <n v="0"/>
    <n v="197758"/>
    <n v="7075380"/>
    <n v="0"/>
    <n v="0"/>
    <n v="0"/>
    <n v="0"/>
    <n v="0"/>
    <n v="0"/>
    <n v="0"/>
    <n v="0"/>
    <n v="0"/>
    <n v="0"/>
    <n v="0"/>
    <n v="0"/>
    <n v="0"/>
  </r>
  <r>
    <n v="106361274"/>
    <s v="KINDRED HOSPITAL - ONTARIO"/>
    <n v="20174"/>
    <x v="0"/>
    <n v="43100"/>
    <s v="Open"/>
    <x v="15"/>
    <n v="12"/>
    <n v="1207"/>
    <s v="Investor - Corp."/>
    <x v="0"/>
    <s v=""/>
    <s v="909-391-0333"/>
    <s v="550 NORTH MONTEREY AVENUE"/>
    <s v="ONTARIO"/>
    <n v="91764"/>
    <s v="VINCENT TRAC"/>
    <n v="91"/>
    <n v="91"/>
    <n v="91"/>
    <n v="68"/>
    <n v="27"/>
    <n v="0"/>
    <n v="58"/>
    <n v="0"/>
    <n v="0"/>
    <n v="0"/>
    <n v="0"/>
    <n v="0"/>
    <n v="10"/>
    <n v="163"/>
    <n v="0"/>
    <n v="2513"/>
    <n v="863"/>
    <n v="32"/>
    <n v="2139"/>
    <n v="0"/>
    <n v="0"/>
    <n v="0"/>
    <n v="0"/>
    <n v="0"/>
    <n v="974"/>
    <n v="6521"/>
    <n v="0"/>
    <n v="0"/>
    <n v="0"/>
    <n v="0"/>
    <n v="0"/>
    <n v="0"/>
    <n v="0"/>
    <n v="0"/>
    <n v="0"/>
    <n v="0"/>
    <n v="0"/>
    <n v="0"/>
    <n v="27125945"/>
    <n v="10299147"/>
    <n v="364067"/>
    <n v="20502445"/>
    <n v="0"/>
    <n v="0"/>
    <n v="0"/>
    <n v="0"/>
    <n v="0"/>
    <n v="8175834"/>
    <n v="66467438"/>
    <n v="0"/>
    <n v="0"/>
    <n v="0"/>
    <n v="0"/>
    <n v="0"/>
    <n v="0"/>
    <n v="0"/>
    <n v="0"/>
    <n v="0"/>
    <n v="0"/>
    <n v="0"/>
    <n v="1216756"/>
    <n v="22349309"/>
    <n v="8535315"/>
    <n v="246068"/>
    <n v="16667825"/>
    <n v="0"/>
    <n v="0"/>
    <n v="0"/>
    <n v="0"/>
    <n v="0"/>
    <n v="0"/>
    <n v="0"/>
    <n v="0"/>
    <n v="0"/>
    <n v="0"/>
    <n v="5594973"/>
    <n v="54610246"/>
    <n v="0"/>
    <n v="0"/>
    <n v="0"/>
    <n v="0"/>
    <n v="0"/>
    <n v="4776636"/>
    <n v="1763832"/>
    <n v="117999"/>
    <n v="3834620"/>
    <n v="0"/>
    <n v="0"/>
    <n v="0"/>
    <n v="0"/>
    <n v="0"/>
    <n v="1364105"/>
    <n v="11857192"/>
    <n v="32286"/>
    <n v="9053219"/>
    <n v="0"/>
    <n v="0"/>
    <n v="0"/>
    <n v="0"/>
    <n v="0"/>
    <n v="0"/>
    <n v="286311"/>
    <n v="2078756"/>
    <n v="0"/>
    <n v="0"/>
    <n v="0"/>
    <n v="0"/>
    <n v="0"/>
    <n v="0"/>
    <n v="0"/>
    <n v="0"/>
    <n v="0"/>
    <n v="0"/>
    <n v="0"/>
    <n v="0"/>
    <n v="0"/>
  </r>
  <r>
    <n v="106364188"/>
    <s v="KINDRED HOSPITAL - RANCHO"/>
    <n v="20174"/>
    <x v="0"/>
    <n v="43100"/>
    <s v="Open"/>
    <x v="15"/>
    <n v="12"/>
    <n v="1207"/>
    <s v="Non Profit Corp."/>
    <x v="0"/>
    <s v=""/>
    <s v="909-581-6400"/>
    <s v="10841 WHITE OAK AVENUE"/>
    <s v="RANCHO CUCAMONGA"/>
    <n v="91730"/>
    <s v="VICTOR CARRASCO"/>
    <n v="55"/>
    <n v="55"/>
    <n v="55"/>
    <n v="57"/>
    <n v="24"/>
    <n v="1"/>
    <n v="36"/>
    <n v="0"/>
    <n v="0"/>
    <n v="4"/>
    <n v="26"/>
    <n v="0"/>
    <n v="0"/>
    <n v="148"/>
    <n v="0"/>
    <n v="1396"/>
    <n v="734"/>
    <n v="53"/>
    <n v="1465"/>
    <n v="0"/>
    <n v="0"/>
    <n v="30"/>
    <n v="813"/>
    <n v="0"/>
    <n v="0"/>
    <n v="4491"/>
    <n v="0"/>
    <n v="0"/>
    <n v="0"/>
    <n v="0"/>
    <n v="0"/>
    <n v="0"/>
    <n v="0"/>
    <n v="90"/>
    <n v="0"/>
    <n v="0"/>
    <n v="0"/>
    <n v="90"/>
    <n v="15084307"/>
    <n v="8401511"/>
    <n v="555770"/>
    <n v="14473207"/>
    <n v="0"/>
    <n v="0"/>
    <n v="729042"/>
    <n v="9162578"/>
    <n v="0"/>
    <n v="0"/>
    <n v="48406415"/>
    <n v="0"/>
    <n v="0"/>
    <n v="0"/>
    <n v="0"/>
    <n v="0"/>
    <n v="0"/>
    <n v="3056719"/>
    <n v="0"/>
    <n v="0"/>
    <n v="0"/>
    <n v="3056719"/>
    <n v="371846"/>
    <n v="12259864"/>
    <n v="6753062"/>
    <n v="517979"/>
    <n v="11920844"/>
    <n v="0"/>
    <n v="0"/>
    <n v="0"/>
    <n v="522426"/>
    <n v="8936507"/>
    <n v="0"/>
    <n v="3642"/>
    <n v="0"/>
    <n v="0"/>
    <n v="0"/>
    <n v="0"/>
    <n v="41286170"/>
    <n v="0"/>
    <n v="0"/>
    <n v="0"/>
    <n v="0"/>
    <n v="0"/>
    <n v="2824443"/>
    <n v="1648449"/>
    <n v="37791"/>
    <n v="2552363"/>
    <n v="0"/>
    <n v="0"/>
    <n v="206616"/>
    <n v="2910944"/>
    <n v="0"/>
    <n v="-3642"/>
    <n v="10176964"/>
    <n v="0"/>
    <n v="9600374"/>
    <n v="0"/>
    <n v="63945"/>
    <n v="0"/>
    <n v="0"/>
    <n v="0"/>
    <n v="0"/>
    <n v="19341"/>
    <n v="3446295"/>
    <n v="0"/>
    <n v="0"/>
    <n v="0"/>
    <n v="0"/>
    <n v="0"/>
    <n v="0"/>
    <n v="0"/>
    <n v="0"/>
    <n v="0"/>
    <n v="0"/>
    <n v="0"/>
    <n v="0"/>
    <n v="0"/>
  </r>
  <r>
    <n v="106332172"/>
    <s v="KINDRED HOSPITAL - RIVERSIDE"/>
    <n v="20174"/>
    <x v="0"/>
    <n v="43100"/>
    <s v="Open"/>
    <x v="26"/>
    <n v="12"/>
    <n v="1109"/>
    <s v="Investor - Corp."/>
    <x v="0"/>
    <s v=""/>
    <s v="951-436-3535"/>
    <s v="2224 MEDICAL CENTER DRIVE"/>
    <s v="PERRIS"/>
    <n v="92571"/>
    <s v="JOHN BROWNE"/>
    <n v="40"/>
    <n v="40"/>
    <n v="40"/>
    <n v="43"/>
    <n v="18"/>
    <n v="0"/>
    <n v="28"/>
    <n v="0"/>
    <n v="0"/>
    <n v="1"/>
    <n v="6"/>
    <n v="0"/>
    <n v="0"/>
    <n v="96"/>
    <n v="0"/>
    <n v="1672"/>
    <n v="293"/>
    <n v="0"/>
    <n v="1011"/>
    <n v="0"/>
    <n v="0"/>
    <n v="87"/>
    <n v="174"/>
    <n v="0"/>
    <n v="0"/>
    <n v="3237"/>
    <n v="0"/>
    <n v="0"/>
    <n v="0"/>
    <n v="0"/>
    <n v="0"/>
    <n v="0"/>
    <n v="0"/>
    <n v="0"/>
    <n v="0"/>
    <n v="0"/>
    <n v="0"/>
    <n v="0"/>
    <n v="17509763"/>
    <n v="2569388"/>
    <n v="0"/>
    <n v="9076425"/>
    <n v="0"/>
    <n v="0"/>
    <n v="934748"/>
    <n v="1662097"/>
    <n v="0"/>
    <n v="0"/>
    <n v="31752421"/>
    <n v="0"/>
    <n v="0"/>
    <n v="0"/>
    <n v="0"/>
    <n v="0"/>
    <n v="0"/>
    <n v="0"/>
    <n v="0"/>
    <n v="0"/>
    <n v="0"/>
    <n v="0"/>
    <n v="222351"/>
    <n v="13990093"/>
    <n v="1924443"/>
    <n v="0"/>
    <n v="7331256"/>
    <n v="0"/>
    <n v="0"/>
    <n v="0"/>
    <n v="0"/>
    <n v="1209463"/>
    <n v="0"/>
    <n v="0"/>
    <n v="0"/>
    <n v="0"/>
    <n v="0"/>
    <n v="0"/>
    <n v="24677606"/>
    <n v="0"/>
    <n v="0"/>
    <n v="0"/>
    <n v="0"/>
    <n v="0"/>
    <n v="3519670"/>
    <n v="644945"/>
    <n v="0"/>
    <n v="1745169"/>
    <n v="0"/>
    <n v="0"/>
    <n v="934748"/>
    <n v="230283"/>
    <n v="0"/>
    <n v="0"/>
    <n v="7074815"/>
    <n v="13930"/>
    <n v="6324773"/>
    <n v="0"/>
    <n v="0"/>
    <n v="0"/>
    <n v="0"/>
    <n v="0"/>
    <n v="0"/>
    <n v="107144"/>
    <n v="1522666"/>
    <n v="0"/>
    <n v="0"/>
    <n v="0"/>
    <n v="0"/>
    <n v="0"/>
    <n v="0"/>
    <n v="0"/>
    <n v="0"/>
    <n v="0"/>
    <n v="0"/>
    <n v="0"/>
    <n v="0"/>
    <n v="0"/>
  </r>
  <r>
    <n v="106370721"/>
    <s v="KINDRED HOSPITAL - SAN DIEGO"/>
    <n v="20174"/>
    <x v="0"/>
    <n v="43100"/>
    <s v="Open"/>
    <x v="14"/>
    <n v="14"/>
    <n v="1418"/>
    <s v="Investor - Corp."/>
    <x v="0"/>
    <s v=""/>
    <s v="619-543-4500"/>
    <s v="1940 EL CAJON BOULEVARD"/>
    <s v="SAN DIEGO"/>
    <n v="92104"/>
    <s v="KERRY ASHMENT"/>
    <n v="70"/>
    <n v="70"/>
    <n v="70"/>
    <n v="69"/>
    <n v="17"/>
    <n v="2"/>
    <n v="41"/>
    <n v="0"/>
    <n v="0"/>
    <n v="28"/>
    <n v="0"/>
    <n v="0"/>
    <n v="0"/>
    <n v="157"/>
    <n v="157"/>
    <n v="1914"/>
    <n v="607"/>
    <n v="88"/>
    <n v="1430"/>
    <n v="0"/>
    <n v="0"/>
    <n v="808"/>
    <n v="0"/>
    <n v="0"/>
    <n v="0"/>
    <n v="4847"/>
    <n v="4847"/>
    <n v="0"/>
    <n v="0"/>
    <n v="0"/>
    <n v="0"/>
    <n v="0"/>
    <n v="0"/>
    <n v="0"/>
    <n v="0"/>
    <n v="0"/>
    <n v="0"/>
    <n v="0"/>
    <n v="13254141"/>
    <n v="3432535"/>
    <n v="437577"/>
    <n v="8002378"/>
    <n v="0"/>
    <n v="0"/>
    <n v="5075966"/>
    <n v="0"/>
    <n v="0"/>
    <n v="0"/>
    <n v="30202597"/>
    <n v="0"/>
    <n v="0"/>
    <n v="0"/>
    <n v="0"/>
    <n v="0"/>
    <n v="0"/>
    <n v="0"/>
    <n v="0"/>
    <n v="0"/>
    <n v="0"/>
    <n v="0"/>
    <n v="211861"/>
    <n v="9210061"/>
    <n v="2453403"/>
    <n v="394629"/>
    <n v="5388261"/>
    <n v="0"/>
    <n v="0"/>
    <n v="0"/>
    <n v="3106885"/>
    <n v="0"/>
    <n v="0"/>
    <n v="0"/>
    <n v="0"/>
    <n v="0"/>
    <n v="0"/>
    <n v="0"/>
    <n v="20765100"/>
    <n v="0"/>
    <n v="0"/>
    <n v="0"/>
    <n v="0"/>
    <n v="0"/>
    <n v="3832219"/>
    <n v="979132"/>
    <n v="42948"/>
    <n v="2614117"/>
    <n v="0"/>
    <n v="0"/>
    <n v="1969081"/>
    <n v="0"/>
    <n v="0"/>
    <n v="0"/>
    <n v="9437497"/>
    <n v="32974"/>
    <n v="7468918"/>
    <n v="0"/>
    <n v="0"/>
    <n v="0"/>
    <n v="0"/>
    <n v="0"/>
    <n v="0"/>
    <n v="51407"/>
    <n v="1824741"/>
    <n v="0"/>
    <n v="0"/>
    <n v="0"/>
    <n v="0"/>
    <n v="0"/>
    <n v="0"/>
    <n v="0"/>
    <n v="0"/>
    <n v="0"/>
    <n v="0"/>
    <n v="0"/>
    <n v="0"/>
    <n v="0"/>
  </r>
  <r>
    <n v="106010887"/>
    <s v="KINDRED HOSPITAL - SAN FRANCISCO BAY AREA"/>
    <n v="20174"/>
    <x v="0"/>
    <n v="43100"/>
    <s v="Open"/>
    <x v="13"/>
    <n v="5"/>
    <n v="421"/>
    <s v="Investor - Corp."/>
    <x v="0"/>
    <s v=""/>
    <s v="510-357-8300"/>
    <s v="2800 BENEDICT DRIVE"/>
    <s v="SAN LEANDRO"/>
    <n v="94577"/>
    <s v="DIANNE CHARTIER"/>
    <n v="99"/>
    <n v="99"/>
    <n v="99"/>
    <n v="39"/>
    <n v="10"/>
    <n v="2"/>
    <n v="31"/>
    <n v="0"/>
    <n v="0"/>
    <n v="0"/>
    <n v="11"/>
    <n v="0"/>
    <n v="0"/>
    <n v="93"/>
    <n v="0"/>
    <n v="1682"/>
    <n v="740"/>
    <n v="788"/>
    <n v="2448"/>
    <n v="0"/>
    <n v="0"/>
    <n v="0"/>
    <n v="998"/>
    <n v="0"/>
    <n v="0"/>
    <n v="6656"/>
    <n v="0"/>
    <n v="0"/>
    <n v="0"/>
    <n v="0"/>
    <n v="0"/>
    <n v="0"/>
    <n v="0"/>
    <n v="0"/>
    <n v="0"/>
    <n v="0"/>
    <n v="0"/>
    <n v="0"/>
    <n v="16101455"/>
    <n v="6006819"/>
    <n v="5092911"/>
    <n v="18577103"/>
    <n v="0"/>
    <n v="0"/>
    <n v="0"/>
    <n v="9909116"/>
    <n v="0"/>
    <n v="0"/>
    <n v="55687404"/>
    <n v="0"/>
    <n v="0"/>
    <n v="0"/>
    <n v="0"/>
    <n v="0"/>
    <n v="0"/>
    <n v="0"/>
    <n v="0"/>
    <n v="0"/>
    <n v="0"/>
    <n v="0"/>
    <n v="3657"/>
    <n v="12100059"/>
    <n v="4551333"/>
    <n v="4396609"/>
    <n v="12530758"/>
    <n v="0"/>
    <n v="0"/>
    <n v="0"/>
    <n v="2632"/>
    <n v="7232399"/>
    <n v="0"/>
    <n v="26993"/>
    <n v="0"/>
    <n v="0"/>
    <n v="0"/>
    <n v="0"/>
    <n v="40844440"/>
    <n v="0"/>
    <n v="0"/>
    <n v="0"/>
    <n v="0"/>
    <n v="0"/>
    <n v="4001396"/>
    <n v="1455486"/>
    <n v="696302"/>
    <n v="6046345"/>
    <n v="0"/>
    <n v="0"/>
    <n v="-2632"/>
    <n v="2673060"/>
    <n v="0"/>
    <n v="-26993"/>
    <n v="14842964"/>
    <n v="24063"/>
    <n v="10424461"/>
    <n v="0"/>
    <n v="0"/>
    <n v="0"/>
    <n v="0"/>
    <n v="0"/>
    <n v="0"/>
    <n v="267024"/>
    <n v="3007061"/>
    <n v="0"/>
    <n v="0"/>
    <n v="0"/>
    <n v="0"/>
    <n v="0"/>
    <n v="0"/>
    <n v="0"/>
    <n v="0"/>
    <n v="0"/>
    <n v="0"/>
    <n v="0"/>
    <n v="0"/>
    <n v="0"/>
  </r>
  <r>
    <n v="106190196"/>
    <s v="KINDRED HOSPITAL - SOUTH BAY"/>
    <n v="20174"/>
    <x v="0"/>
    <n v="43100"/>
    <s v="Open"/>
    <x v="3"/>
    <n v="11"/>
    <n v="929"/>
    <s v="Investor - Corp."/>
    <x v="0"/>
    <s v=""/>
    <s v="310-323-5330"/>
    <s v="1246 WEST 155TH STREET"/>
    <s v="GARDENA"/>
    <n v="90247"/>
    <s v="KERR, MICHAEL"/>
    <n v="54"/>
    <n v="54"/>
    <n v="54"/>
    <n v="86"/>
    <n v="4"/>
    <n v="1"/>
    <n v="18"/>
    <n v="0"/>
    <n v="0"/>
    <n v="11"/>
    <n v="0"/>
    <n v="0"/>
    <n v="0"/>
    <n v="120"/>
    <n v="0"/>
    <n v="2522"/>
    <n v="194"/>
    <n v="60"/>
    <n v="956"/>
    <n v="0"/>
    <n v="0"/>
    <n v="327"/>
    <n v="0"/>
    <n v="0"/>
    <n v="0"/>
    <n v="4059"/>
    <n v="0"/>
    <n v="0"/>
    <n v="0"/>
    <n v="0"/>
    <n v="0"/>
    <n v="0"/>
    <n v="0"/>
    <n v="0"/>
    <n v="0"/>
    <n v="0"/>
    <n v="0"/>
    <n v="0"/>
    <n v="23022887"/>
    <n v="1727930"/>
    <n v="711659"/>
    <n v="8882308"/>
    <n v="0"/>
    <n v="0"/>
    <n v="2346631"/>
    <n v="0"/>
    <n v="0"/>
    <n v="0"/>
    <n v="36691415"/>
    <n v="0"/>
    <n v="0"/>
    <n v="0"/>
    <n v="0"/>
    <n v="0"/>
    <n v="0"/>
    <n v="0"/>
    <n v="0"/>
    <n v="0"/>
    <n v="0"/>
    <n v="0"/>
    <n v="33219"/>
    <n v="18309948"/>
    <n v="1293338"/>
    <n v="656361"/>
    <n v="7242408"/>
    <n v="0"/>
    <n v="0"/>
    <n v="0"/>
    <n v="1668532"/>
    <n v="0"/>
    <n v="0"/>
    <n v="0"/>
    <n v="0"/>
    <n v="0"/>
    <n v="0"/>
    <n v="0"/>
    <n v="29203806"/>
    <n v="0"/>
    <n v="0"/>
    <n v="0"/>
    <n v="0"/>
    <n v="0"/>
    <n v="4679720"/>
    <n v="434592"/>
    <n v="55298"/>
    <n v="1639900"/>
    <n v="0"/>
    <n v="0"/>
    <n v="678099"/>
    <n v="0"/>
    <n v="0"/>
    <n v="0"/>
    <n v="7487609"/>
    <n v="10442"/>
    <n v="6385305"/>
    <n v="0"/>
    <n v="0"/>
    <n v="0"/>
    <n v="0"/>
    <n v="0"/>
    <n v="0"/>
    <n v="13669"/>
    <n v="1176376"/>
    <n v="0"/>
    <n v="0"/>
    <n v="0"/>
    <n v="0"/>
    <n v="0"/>
    <n v="0"/>
    <n v="0"/>
    <n v="0"/>
    <n v="0"/>
    <n v="0"/>
    <n v="0"/>
    <n v="0"/>
    <n v="0"/>
  </r>
  <r>
    <n v="106301380"/>
    <s v="KINDRED HOSPITAL - WESTMINSTER"/>
    <n v="20174"/>
    <x v="0"/>
    <n v="43100"/>
    <s v="Open"/>
    <x v="12"/>
    <n v="13"/>
    <n v="1014"/>
    <s v="Investor - Corp."/>
    <x v="0"/>
    <s v=""/>
    <s v="714-893-4541"/>
    <s v="200 HOSPITAL CIRCLE"/>
    <s v="WESTMINSTER"/>
    <n v="92683"/>
    <s v="JULIE MYERS"/>
    <n v="109"/>
    <n v="109"/>
    <n v="109"/>
    <n v="139"/>
    <n v="26"/>
    <n v="0"/>
    <n v="21"/>
    <n v="0"/>
    <n v="0"/>
    <n v="0"/>
    <n v="33"/>
    <n v="0"/>
    <n v="0"/>
    <n v="219"/>
    <n v="0"/>
    <n v="4237"/>
    <n v="1015"/>
    <n v="0"/>
    <n v="733"/>
    <n v="0"/>
    <n v="0"/>
    <n v="0"/>
    <n v="1139"/>
    <n v="0"/>
    <n v="0"/>
    <n v="7124"/>
    <n v="0"/>
    <n v="0"/>
    <n v="0"/>
    <n v="0"/>
    <n v="0"/>
    <n v="0"/>
    <n v="0"/>
    <n v="0"/>
    <n v="0"/>
    <n v="0"/>
    <n v="0"/>
    <n v="0"/>
    <n v="50368293"/>
    <n v="11507264"/>
    <n v="0"/>
    <n v="6180306"/>
    <n v="0"/>
    <n v="0"/>
    <n v="0"/>
    <n v="10855036"/>
    <n v="0"/>
    <n v="2825"/>
    <n v="78913724"/>
    <n v="0"/>
    <n v="0"/>
    <n v="0"/>
    <n v="0"/>
    <n v="0"/>
    <n v="0"/>
    <n v="0"/>
    <n v="0"/>
    <n v="0"/>
    <n v="0"/>
    <n v="0"/>
    <n v="488353"/>
    <n v="42745196"/>
    <n v="9388841"/>
    <n v="0"/>
    <n v="5492408"/>
    <n v="0"/>
    <n v="0"/>
    <n v="0"/>
    <n v="0"/>
    <n v="7021771"/>
    <n v="0"/>
    <n v="-10695"/>
    <n v="0"/>
    <n v="0"/>
    <n v="0"/>
    <n v="0"/>
    <n v="65125874"/>
    <n v="0"/>
    <n v="0"/>
    <n v="0"/>
    <n v="0"/>
    <n v="0"/>
    <n v="7623097"/>
    <n v="2118423"/>
    <n v="0"/>
    <n v="687898"/>
    <n v="0"/>
    <n v="0"/>
    <n v="0"/>
    <n v="3344912"/>
    <n v="0"/>
    <n v="13520"/>
    <n v="13787850"/>
    <n v="22275"/>
    <n v="14195263"/>
    <n v="0"/>
    <n v="0"/>
    <n v="0"/>
    <n v="0"/>
    <n v="0"/>
    <n v="0"/>
    <n v="75037"/>
    <n v="1597758"/>
    <n v="0"/>
    <n v="0"/>
    <n v="0"/>
    <n v="0"/>
    <n v="0"/>
    <n v="0"/>
    <n v="0"/>
    <n v="0"/>
    <n v="0"/>
    <n v="0"/>
    <n v="0"/>
    <n v="0"/>
    <n v="0"/>
  </r>
  <r>
    <n v="106194981"/>
    <s v="LA CASA - PHF"/>
    <n v="20174"/>
    <x v="0"/>
    <n v="43100"/>
    <s v="Open"/>
    <x v="3"/>
    <n v="11"/>
    <n v="933"/>
    <s v="Investor - Corp."/>
    <x v="2"/>
    <s v=""/>
    <s v="562-630-8672"/>
    <s v="6060 PARAMOUNT BOULEVARD"/>
    <s v="LONG BEACH"/>
    <n v="90805"/>
    <s v="TIFFANY JUMP"/>
    <n v="16"/>
    <n v="16"/>
    <n v="16"/>
    <n v="0"/>
    <n v="0"/>
    <n v="0"/>
    <n v="0"/>
    <n v="4"/>
    <n v="0"/>
    <n v="17"/>
    <n v="0"/>
    <n v="0"/>
    <n v="0"/>
    <n v="21"/>
    <n v="0"/>
    <n v="0"/>
    <n v="0"/>
    <n v="0"/>
    <n v="0"/>
    <n v="193"/>
    <n v="0"/>
    <n v="1242"/>
    <n v="0"/>
    <n v="0"/>
    <n v="0"/>
    <n v="1435"/>
    <n v="0"/>
    <n v="0"/>
    <n v="0"/>
    <n v="0"/>
    <n v="0"/>
    <n v="0"/>
    <n v="0"/>
    <n v="0"/>
    <n v="0"/>
    <n v="0"/>
    <n v="0"/>
    <n v="0"/>
    <n v="0"/>
    <n v="0"/>
    <n v="0"/>
    <n v="0"/>
    <n v="193000"/>
    <n v="0"/>
    <n v="1242000"/>
    <n v="0"/>
    <n v="0"/>
    <n v="0"/>
    <n v="1435000"/>
    <n v="0"/>
    <n v="0"/>
    <n v="0"/>
    <n v="0"/>
    <n v="0"/>
    <n v="0"/>
    <n v="0"/>
    <n v="0"/>
    <n v="0"/>
    <n v="0"/>
    <n v="0"/>
    <n v="0"/>
    <n v="0"/>
    <n v="0"/>
    <n v="0"/>
    <n v="0"/>
    <n v="0"/>
    <n v="80734"/>
    <n v="0"/>
    <n v="519542"/>
    <n v="0"/>
    <n v="0"/>
    <n v="0"/>
    <n v="0"/>
    <n v="0"/>
    <n v="0"/>
    <n v="0"/>
    <n v="600276"/>
    <n v="0"/>
    <n v="0"/>
    <n v="0"/>
    <n v="0"/>
    <n v="0"/>
    <n v="0"/>
    <n v="0"/>
    <n v="0"/>
    <n v="0"/>
    <n v="112266"/>
    <n v="0"/>
    <n v="722458"/>
    <n v="0"/>
    <n v="0"/>
    <n v="0"/>
    <n v="834724"/>
    <n v="0"/>
    <n v="832314"/>
    <n v="0"/>
    <n v="0"/>
    <n v="0"/>
    <n v="0"/>
    <n v="0"/>
    <n v="0"/>
    <n v="0"/>
    <n v="6230"/>
    <n v="0"/>
    <n v="0"/>
    <n v="0"/>
    <n v="0"/>
    <n v="0"/>
    <n v="0"/>
    <n v="0"/>
    <n v="0"/>
    <n v="0"/>
    <n v="0"/>
    <n v="0"/>
    <n v="0"/>
    <n v="0"/>
  </r>
  <r>
    <n v="106301234"/>
    <s v="LA PALMA INTERCOMMUNITY HOSPITAL"/>
    <n v="20174"/>
    <x v="0"/>
    <n v="43100"/>
    <s v="Open"/>
    <x v="12"/>
    <n v="13"/>
    <n v="1013"/>
    <s v="Investor - Corp."/>
    <x v="0"/>
    <s v=""/>
    <s v="714-827-3000"/>
    <s v="7901 WALKER STREET"/>
    <s v="LA PALMA"/>
    <n v="90623"/>
    <s v="EDWARD MIRZABEGIAN"/>
    <n v="141"/>
    <n v="141"/>
    <n v="141"/>
    <n v="411"/>
    <n v="98"/>
    <n v="73"/>
    <n v="173"/>
    <n v="0"/>
    <n v="0"/>
    <n v="38"/>
    <n v="56"/>
    <n v="0"/>
    <n v="21"/>
    <n v="870"/>
    <n v="0"/>
    <n v="2476"/>
    <n v="328"/>
    <n v="368"/>
    <n v="506"/>
    <n v="0"/>
    <n v="0"/>
    <n v="115"/>
    <n v="165"/>
    <n v="0"/>
    <n v="29"/>
    <n v="3987"/>
    <n v="0"/>
    <n v="674"/>
    <n v="345"/>
    <n v="380"/>
    <n v="1633"/>
    <n v="0"/>
    <n v="0"/>
    <n v="490"/>
    <n v="725"/>
    <n v="0"/>
    <n v="313"/>
    <n v="4560"/>
    <n v="20609039"/>
    <n v="3933362"/>
    <n v="4946575"/>
    <n v="6060071"/>
    <n v="0"/>
    <n v="0"/>
    <n v="1564281"/>
    <n v="2338912"/>
    <n v="0"/>
    <n v="257070"/>
    <n v="39709310"/>
    <n v="2606859"/>
    <n v="1571576"/>
    <n v="1056158"/>
    <n v="4123025"/>
    <n v="0"/>
    <n v="0"/>
    <n v="1455019"/>
    <n v="1872509"/>
    <n v="0"/>
    <n v="771946"/>
    <n v="13457092"/>
    <n v="1007344"/>
    <n v="19524622"/>
    <n v="4368857"/>
    <n v="4862046"/>
    <n v="-716993"/>
    <n v="0"/>
    <n v="0"/>
    <n v="0"/>
    <n v="884572"/>
    <n v="3743856"/>
    <n v="0"/>
    <n v="5550"/>
    <n v="0"/>
    <n v="0"/>
    <n v="0"/>
    <n v="0"/>
    <n v="33679854"/>
    <n v="0"/>
    <n v="0"/>
    <n v="0"/>
    <n v="0"/>
    <n v="0"/>
    <n v="3691275"/>
    <n v="1136081"/>
    <n v="1140687"/>
    <n v="10900090"/>
    <n v="0"/>
    <n v="0"/>
    <n v="2134728"/>
    <n v="467565"/>
    <n v="0"/>
    <n v="16122"/>
    <n v="19486548"/>
    <n v="974997"/>
    <n v="17004778"/>
    <n v="0"/>
    <n v="0"/>
    <n v="0"/>
    <n v="0"/>
    <n v="0"/>
    <n v="0"/>
    <n v="717614"/>
    <n v="36335735"/>
    <n v="0"/>
    <n v="0"/>
    <n v="0"/>
    <n v="0"/>
    <n v="0"/>
    <n v="0"/>
    <n v="0"/>
    <n v="0"/>
    <n v="0"/>
    <n v="0"/>
    <n v="0"/>
    <n v="0"/>
    <n v="0"/>
  </r>
  <r>
    <n v="106191227"/>
    <s v="LAC/HARBOR - UCLA MEDICAL CENTER"/>
    <n v="20174"/>
    <x v="0"/>
    <n v="43100"/>
    <s v="Open"/>
    <x v="3"/>
    <n v="11"/>
    <n v="933"/>
    <s v="City/County"/>
    <x v="0"/>
    <s v="Teaching"/>
    <s v="310-222-2101"/>
    <s v="1000 WEST CARSON STREET"/>
    <s v="TORRANCE"/>
    <n v="90502"/>
    <s v="KIM MCKENZIE"/>
    <n v="453"/>
    <n v="426"/>
    <n v="373"/>
    <n v="425"/>
    <n v="147"/>
    <n v="1668"/>
    <n v="1607"/>
    <n v="111"/>
    <n v="0"/>
    <n v="229"/>
    <n v="144"/>
    <n v="0"/>
    <n v="44"/>
    <n v="4375"/>
    <n v="0"/>
    <n v="3151"/>
    <n v="1044"/>
    <n v="9597"/>
    <n v="10757"/>
    <n v="469"/>
    <n v="0"/>
    <n v="1474"/>
    <n v="650"/>
    <n v="0"/>
    <n v="140"/>
    <n v="27282"/>
    <n v="0"/>
    <n v="11191"/>
    <n v="622"/>
    <n v="33354"/>
    <n v="48179"/>
    <n v="14160"/>
    <n v="0"/>
    <n v="4085"/>
    <n v="4212"/>
    <n v="0"/>
    <n v="1947"/>
    <n v="117750"/>
    <n v="39379911"/>
    <n v="13609698"/>
    <n v="125393127"/>
    <n v="129009872"/>
    <n v="6216435"/>
    <n v="0"/>
    <n v="18873677"/>
    <n v="10348684"/>
    <n v="0"/>
    <n v="1775098"/>
    <n v="344606502"/>
    <n v="16344930"/>
    <n v="2191350"/>
    <n v="59966445"/>
    <n v="94535385"/>
    <n v="27777062"/>
    <n v="0"/>
    <n v="9369360"/>
    <n v="6207180"/>
    <n v="0"/>
    <n v="5203648"/>
    <n v="221595360"/>
    <n v="514360"/>
    <n v="41505639"/>
    <n v="12033284"/>
    <n v="158690292"/>
    <n v="115219778"/>
    <n v="-33083889"/>
    <n v="23837788"/>
    <n v="0"/>
    <n v="22708947"/>
    <n v="10387861"/>
    <n v="0"/>
    <n v="0"/>
    <n v="0"/>
    <n v="0"/>
    <n v="0"/>
    <n v="5337726"/>
    <n v="357151786"/>
    <n v="0"/>
    <n v="21897292"/>
    <n v="0"/>
    <n v="1527250"/>
    <n v="23424542"/>
    <n v="14219202"/>
    <n v="3767764"/>
    <n v="59753169"/>
    <n v="130222771"/>
    <n v="10155709"/>
    <n v="0"/>
    <n v="5534090"/>
    <n v="7695253"/>
    <n v="0"/>
    <n v="1126660"/>
    <n v="232474618"/>
    <n v="23612000"/>
    <n v="279649396"/>
    <n v="13305408"/>
    <n v="42684054"/>
    <n v="0"/>
    <n v="0"/>
    <n v="0"/>
    <n v="0"/>
    <n v="1362"/>
    <n v="423143528"/>
    <n v="38377995"/>
    <n v="0"/>
    <n v="0"/>
    <n v="0"/>
    <n v="0"/>
    <n v="0"/>
    <n v="0"/>
    <n v="0"/>
    <n v="0"/>
    <n v="0"/>
    <n v="0"/>
    <n v="0"/>
    <n v="0"/>
  </r>
  <r>
    <n v="106191231"/>
    <s v="LAC/OLIVE VIEW - UCLA MEDICAL CENTER"/>
    <n v="20174"/>
    <x v="0"/>
    <n v="43100"/>
    <s v="Open"/>
    <x v="3"/>
    <n v="11"/>
    <n v="903"/>
    <s v="City/County"/>
    <x v="0"/>
    <s v="Teaching"/>
    <s v="747-210-1555"/>
    <s v="14445 OLIVE VIEW DRIVE"/>
    <s v="SYLMAR"/>
    <n v="91342"/>
    <s v="JUDITH MAASS"/>
    <n v="355"/>
    <n v="270"/>
    <n v="198"/>
    <n v="385"/>
    <n v="58"/>
    <n v="1207"/>
    <n v="902"/>
    <n v="105"/>
    <n v="0"/>
    <n v="65"/>
    <n v="34"/>
    <n v="0"/>
    <n v="1"/>
    <n v="2757"/>
    <n v="0"/>
    <n v="2276"/>
    <n v="344"/>
    <n v="7146"/>
    <n v="5339"/>
    <n v="619"/>
    <n v="0"/>
    <n v="387"/>
    <n v="199"/>
    <n v="0"/>
    <n v="9"/>
    <n v="16319"/>
    <n v="0"/>
    <n v="6001"/>
    <n v="155"/>
    <n v="19627"/>
    <n v="22755"/>
    <n v="8833"/>
    <n v="0"/>
    <n v="1240"/>
    <n v="4252"/>
    <n v="0"/>
    <n v="90"/>
    <n v="62953"/>
    <n v="25439635"/>
    <n v="3445893"/>
    <n v="81982623"/>
    <n v="53273719"/>
    <n v="7351203"/>
    <n v="0"/>
    <n v="3996337"/>
    <n v="2380024"/>
    <n v="0"/>
    <n v="104704"/>
    <n v="177974138"/>
    <n v="12015115"/>
    <n v="841680"/>
    <n v="53786055"/>
    <n v="50245880"/>
    <n v="27680572"/>
    <n v="0"/>
    <n v="3846090"/>
    <n v="7390815"/>
    <n v="0"/>
    <n v="351208"/>
    <n v="156157415"/>
    <n v="160662"/>
    <n v="31491620"/>
    <n v="3604953"/>
    <n v="116062097"/>
    <n v="74028148"/>
    <n v="-22274444"/>
    <n v="34710025"/>
    <n v="0"/>
    <n v="2091259"/>
    <n v="8592090"/>
    <n v="0"/>
    <n v="0"/>
    <n v="0"/>
    <n v="0"/>
    <n v="0"/>
    <n v="0"/>
    <n v="248466410"/>
    <n v="0"/>
    <n v="16573415"/>
    <n v="0"/>
    <n v="636500"/>
    <n v="17209915"/>
    <n v="5963130"/>
    <n v="682620"/>
    <n v="41981025"/>
    <n v="46064866"/>
    <n v="321750"/>
    <n v="0"/>
    <n v="5751168"/>
    <n v="1815249"/>
    <n v="0"/>
    <n v="295250"/>
    <n v="102875058"/>
    <n v="10383397"/>
    <n v="159144979"/>
    <n v="18217542"/>
    <n v="33480111"/>
    <n v="0"/>
    <n v="0"/>
    <n v="0"/>
    <n v="0"/>
    <n v="0"/>
    <n v="101496492"/>
    <n v="22049054"/>
    <n v="0"/>
    <n v="0"/>
    <n v="0"/>
    <n v="0"/>
    <n v="0"/>
    <n v="0"/>
    <n v="0"/>
    <n v="0"/>
    <n v="0"/>
    <n v="0"/>
    <n v="0"/>
    <n v="0"/>
  </r>
  <r>
    <n v="106191306"/>
    <s v="LAC/RANCHO LOS AMIGOS NATIONAL REHABILITATION CENTER"/>
    <n v="20174"/>
    <x v="0"/>
    <n v="43100"/>
    <s v="Open"/>
    <x v="3"/>
    <n v="11"/>
    <n v="921"/>
    <s v="City/County"/>
    <x v="0"/>
    <s v=""/>
    <s v="562-385-4022"/>
    <s v="7601 EAST IMPERIAL HIGHWAY"/>
    <s v="DOWNEY"/>
    <n v="90242"/>
    <s v="ARIES LIMBAGA"/>
    <n v="289"/>
    <n v="214"/>
    <n v="118"/>
    <n v="76"/>
    <n v="13"/>
    <n v="281"/>
    <n v="219"/>
    <n v="104"/>
    <n v="0"/>
    <n v="28"/>
    <n v="6"/>
    <n v="0"/>
    <n v="1"/>
    <n v="728"/>
    <n v="0"/>
    <n v="633"/>
    <n v="247"/>
    <n v="4177"/>
    <n v="3188"/>
    <n v="702"/>
    <n v="0"/>
    <n v="435"/>
    <n v="50"/>
    <n v="0"/>
    <n v="1"/>
    <n v="9433"/>
    <n v="0"/>
    <n v="2310"/>
    <n v="14"/>
    <n v="2247"/>
    <n v="4689"/>
    <n v="2813"/>
    <n v="0"/>
    <n v="92"/>
    <n v="140"/>
    <n v="0"/>
    <n v="112"/>
    <n v="12417"/>
    <n v="8746909"/>
    <n v="2757625"/>
    <n v="47608872"/>
    <n v="38018058"/>
    <n v="8994954"/>
    <n v="0"/>
    <n v="4850657"/>
    <n v="589915"/>
    <n v="0"/>
    <n v="10460"/>
    <n v="111577450"/>
    <n v="5246920"/>
    <n v="51310"/>
    <n v="5381950"/>
    <n v="10492100"/>
    <n v="7244065"/>
    <n v="0"/>
    <n v="216195"/>
    <n v="389550"/>
    <n v="0"/>
    <n v="244090"/>
    <n v="29266180"/>
    <n v="190323"/>
    <n v="11038354"/>
    <n v="2496627"/>
    <n v="43364814"/>
    <n v="35174569"/>
    <n v="-9145500"/>
    <n v="16239019"/>
    <n v="0"/>
    <n v="4668270"/>
    <n v="492594"/>
    <n v="0"/>
    <n v="0"/>
    <n v="0"/>
    <n v="0"/>
    <n v="0"/>
    <n v="0"/>
    <n v="104519070"/>
    <n v="0"/>
    <n v="4979759"/>
    <n v="0"/>
    <n v="58750"/>
    <n v="5038509"/>
    <n v="2955475"/>
    <n v="312308"/>
    <n v="18771508"/>
    <n v="18315348"/>
    <n v="0"/>
    <n v="0"/>
    <n v="398582"/>
    <n v="545621"/>
    <n v="0"/>
    <n v="64227"/>
    <n v="41363069"/>
    <n v="16372155"/>
    <n v="84664000"/>
    <n v="0"/>
    <n v="23066698"/>
    <n v="0"/>
    <n v="0"/>
    <n v="0"/>
    <n v="0"/>
    <n v="60558"/>
    <n v="94049986"/>
    <n v="17525649"/>
    <n v="0"/>
    <n v="0"/>
    <n v="0"/>
    <n v="0"/>
    <n v="0"/>
    <n v="0"/>
    <n v="0"/>
    <n v="0"/>
    <n v="0"/>
    <n v="0"/>
    <n v="0"/>
    <n v="0"/>
  </r>
  <r>
    <n v="106191228"/>
    <s v="LAC/USC MEDICAL CENTER"/>
    <n v="20174"/>
    <x v="0"/>
    <n v="43100"/>
    <s v="Open"/>
    <x v="3"/>
    <n v="11"/>
    <n v="925"/>
    <s v="City/County"/>
    <x v="0"/>
    <s v="Teaching"/>
    <s v="323-409-1000"/>
    <s v="1200 NORTH STATE STREET"/>
    <s v="LOS ANGELES"/>
    <n v="90033"/>
    <s v="JORGE OROZCO"/>
    <n v="676"/>
    <n v="670"/>
    <n v="635"/>
    <n v="737"/>
    <n v="254"/>
    <n v="3395"/>
    <n v="2519"/>
    <n v="145"/>
    <n v="0"/>
    <n v="330"/>
    <n v="130"/>
    <n v="0"/>
    <n v="32"/>
    <n v="7542"/>
    <n v="0"/>
    <n v="5237"/>
    <n v="1692"/>
    <n v="21392"/>
    <n v="17176"/>
    <n v="449"/>
    <n v="0"/>
    <n v="1944"/>
    <n v="500"/>
    <n v="0"/>
    <n v="112"/>
    <n v="48502"/>
    <n v="0"/>
    <n v="12875"/>
    <n v="912"/>
    <n v="47980"/>
    <n v="62890"/>
    <n v="19897"/>
    <n v="0"/>
    <n v="7012"/>
    <n v="4559"/>
    <n v="0"/>
    <n v="1085"/>
    <n v="157210"/>
    <n v="64149748"/>
    <n v="24152172"/>
    <n v="293100485"/>
    <n v="209422016"/>
    <n v="6202543"/>
    <n v="0"/>
    <n v="26364307"/>
    <n v="7514521"/>
    <n v="0"/>
    <n v="1526701"/>
    <n v="632432493"/>
    <n v="25371325"/>
    <n v="3077481"/>
    <n v="111469222"/>
    <n v="141530128"/>
    <n v="39173469"/>
    <n v="0"/>
    <n v="23939939"/>
    <n v="9554505"/>
    <n v="0"/>
    <n v="3730551"/>
    <n v="357846620"/>
    <n v="4593502"/>
    <n v="69686323"/>
    <n v="25219153"/>
    <n v="318308707"/>
    <n v="229985317"/>
    <n v="-102343889"/>
    <n v="45376012"/>
    <n v="0"/>
    <n v="28954996"/>
    <n v="17069026"/>
    <n v="0"/>
    <n v="0"/>
    <n v="0"/>
    <n v="0"/>
    <n v="0"/>
    <n v="0"/>
    <n v="636849147"/>
    <n v="0"/>
    <n v="33986103"/>
    <n v="0"/>
    <n v="3059500"/>
    <n v="37045603"/>
    <n v="19834750"/>
    <n v="2010500"/>
    <n v="188604889"/>
    <n v="154952930"/>
    <n v="0"/>
    <n v="0"/>
    <n v="21349250"/>
    <n v="3059500"/>
    <n v="0"/>
    <n v="663750"/>
    <n v="390475569"/>
    <n v="30471000"/>
    <n v="394453580"/>
    <n v="51867796"/>
    <n v="78326552"/>
    <n v="0"/>
    <n v="0"/>
    <n v="0"/>
    <n v="0"/>
    <n v="1610147"/>
    <n v="795199426"/>
    <n v="83741410"/>
    <n v="0"/>
    <n v="0"/>
    <n v="0"/>
    <n v="0"/>
    <n v="0"/>
    <n v="0"/>
    <n v="0"/>
    <n v="0"/>
    <n v="0"/>
    <n v="0"/>
    <n v="0"/>
    <n v="0"/>
  </r>
  <r>
    <n v="106380865"/>
    <s v="LAGUNA HONDA HOSPITAL AND REHABILITATION CENTER"/>
    <n v="20174"/>
    <x v="0"/>
    <n v="43100"/>
    <s v="Open"/>
    <x v="20"/>
    <n v="4"/>
    <n v="423"/>
    <s v="City/County"/>
    <x v="3"/>
    <s v=""/>
    <s v="415-759-2300"/>
    <s v="375 LAGUNA HONDA BOULEVARD"/>
    <s v="SAN FRANCISCO"/>
    <n v="94116"/>
    <s v="MIVIC HIROSE"/>
    <n v="780"/>
    <n v="780"/>
    <n v="774"/>
    <n v="10"/>
    <n v="0"/>
    <n v="167"/>
    <n v="19"/>
    <n v="0"/>
    <n v="0"/>
    <n v="3"/>
    <n v="0"/>
    <n v="0"/>
    <n v="8"/>
    <n v="207"/>
    <n v="0"/>
    <n v="662"/>
    <n v="92"/>
    <n v="67928"/>
    <n v="1431"/>
    <n v="0"/>
    <n v="0"/>
    <n v="62"/>
    <n v="0"/>
    <n v="0"/>
    <n v="3"/>
    <n v="70178"/>
    <n v="0"/>
    <n v="1000"/>
    <n v="0"/>
    <n v="679"/>
    <n v="60"/>
    <n v="0"/>
    <n v="0"/>
    <n v="4"/>
    <n v="0"/>
    <n v="0"/>
    <n v="0"/>
    <n v="1743"/>
    <n v="4177702"/>
    <n v="123361"/>
    <n v="97290248"/>
    <n v="2777923"/>
    <n v="0"/>
    <n v="0"/>
    <n v="0"/>
    <n v="0"/>
    <n v="0"/>
    <n v="19359"/>
    <n v="104388593"/>
    <n v="526116"/>
    <n v="0"/>
    <n v="491596"/>
    <n v="38454"/>
    <n v="0"/>
    <n v="0"/>
    <n v="3614"/>
    <n v="0"/>
    <n v="0"/>
    <n v="0"/>
    <n v="1059780"/>
    <n v="0"/>
    <n v="3946603"/>
    <n v="54832"/>
    <n v="49305220"/>
    <n v="2218012"/>
    <n v="0"/>
    <n v="0"/>
    <n v="0"/>
    <n v="0"/>
    <n v="0"/>
    <n v="0"/>
    <n v="0"/>
    <n v="0"/>
    <n v="0"/>
    <n v="0"/>
    <n v="180270"/>
    <n v="55704937"/>
    <n v="0"/>
    <n v="0"/>
    <n v="0"/>
    <n v="0"/>
    <n v="0"/>
    <n v="757215"/>
    <n v="68529"/>
    <n v="48476624"/>
    <n v="598365"/>
    <n v="0"/>
    <n v="0"/>
    <n v="3614"/>
    <n v="0"/>
    <n v="0"/>
    <n v="-160911"/>
    <n v="49743436"/>
    <n v="303378"/>
    <n v="64073981"/>
    <n v="0"/>
    <n v="25543500"/>
    <n v="0"/>
    <n v="0"/>
    <n v="0"/>
    <n v="0"/>
    <n v="3683"/>
    <n v="507360119"/>
    <n v="0"/>
    <n v="0"/>
    <n v="0"/>
    <n v="0"/>
    <n v="0"/>
    <n v="0"/>
    <n v="0"/>
    <n v="0"/>
    <n v="0"/>
    <n v="0"/>
    <n v="0"/>
    <n v="0"/>
    <n v="0"/>
  </r>
  <r>
    <n v="106304583"/>
    <s v="LAGUNA TREATMENT HOSPITAL"/>
    <n v="20174"/>
    <x v="0"/>
    <n v="43100"/>
    <s v="Open"/>
    <x v="12"/>
    <n v="13"/>
    <n v="1017"/>
    <s v="Non Profit Corp."/>
    <x v="0"/>
    <s v=""/>
    <s v="949-446-0090"/>
    <s v="24552 PACIFIC PARK DRIVE"/>
    <s v="ALISO VIEJO"/>
    <n v="92656"/>
    <s v="GIL CARMONA"/>
    <n v="93"/>
    <n v="93"/>
    <n v="93"/>
    <n v="0"/>
    <n v="0"/>
    <n v="0"/>
    <n v="0"/>
    <n v="0"/>
    <n v="0"/>
    <n v="273"/>
    <n v="0"/>
    <n v="0"/>
    <n v="25"/>
    <n v="298"/>
    <n v="0"/>
    <n v="0"/>
    <n v="0"/>
    <n v="0"/>
    <n v="0"/>
    <n v="0"/>
    <n v="0"/>
    <n v="5403"/>
    <n v="0"/>
    <n v="0"/>
    <n v="578"/>
    <n v="5981"/>
    <n v="0"/>
    <n v="0"/>
    <n v="0"/>
    <n v="0"/>
    <n v="0"/>
    <n v="0"/>
    <n v="0"/>
    <n v="0"/>
    <n v="0"/>
    <n v="0"/>
    <n v="0"/>
    <n v="0"/>
    <n v="0"/>
    <n v="0"/>
    <n v="0"/>
    <n v="0"/>
    <n v="0"/>
    <n v="0"/>
    <n v="10698544"/>
    <n v="0"/>
    <n v="0"/>
    <n v="592970"/>
    <n v="11291514"/>
    <n v="0"/>
    <n v="0"/>
    <n v="0"/>
    <n v="0"/>
    <n v="0"/>
    <n v="0"/>
    <n v="0"/>
    <n v="0"/>
    <n v="0"/>
    <n v="0"/>
    <n v="0"/>
    <n v="0"/>
    <n v="0"/>
    <n v="0"/>
    <n v="0"/>
    <n v="0"/>
    <n v="0"/>
    <n v="0"/>
    <n v="0"/>
    <n v="0"/>
    <n v="0"/>
    <n v="0"/>
    <n v="0"/>
    <n v="0"/>
    <n v="0"/>
    <n v="0"/>
    <n v="0"/>
    <n v="0"/>
    <n v="0"/>
    <n v="0"/>
    <n v="0"/>
    <n v="0"/>
    <n v="0"/>
    <n v="0"/>
    <n v="0"/>
    <n v="0"/>
    <n v="0"/>
    <n v="0"/>
    <n v="0"/>
    <n v="10698544"/>
    <n v="0"/>
    <n v="0"/>
    <n v="592970"/>
    <n v="11291514"/>
    <n v="0"/>
    <n v="4016105"/>
    <n v="0"/>
    <n v="0"/>
    <n v="0"/>
    <n v="0"/>
    <n v="0"/>
    <n v="0"/>
    <n v="6345"/>
    <n v="991251"/>
    <n v="0"/>
    <n v="0"/>
    <n v="0"/>
    <n v="0"/>
    <n v="0"/>
    <n v="0"/>
    <n v="0"/>
    <n v="0"/>
    <n v="0"/>
    <n v="0"/>
    <n v="0"/>
    <n v="0"/>
    <n v="0"/>
  </r>
  <r>
    <n v="106190240"/>
    <s v="LAKEWOOD REGIONAL MEDICAL CENTER"/>
    <n v="20174"/>
    <x v="0"/>
    <n v="43100"/>
    <s v="Open"/>
    <x v="3"/>
    <n v="11"/>
    <n v="933"/>
    <s v="Investor - Corp."/>
    <x v="0"/>
    <s v=""/>
    <s v="562-531-2550"/>
    <s v="3700 SOUTH STREET"/>
    <s v="LAKEWOOD"/>
    <n v="90712"/>
    <s v="TIMOTHY MENTON"/>
    <n v="172"/>
    <n v="172"/>
    <n v="110"/>
    <n v="620"/>
    <n v="627"/>
    <n v="113"/>
    <n v="447"/>
    <n v="0"/>
    <n v="0"/>
    <n v="16"/>
    <n v="319"/>
    <n v="17"/>
    <n v="15"/>
    <n v="2174"/>
    <n v="0"/>
    <n v="3113"/>
    <n v="2663"/>
    <n v="810"/>
    <n v="2180"/>
    <n v="0"/>
    <n v="0"/>
    <n v="76"/>
    <n v="1161"/>
    <n v="50"/>
    <n v="61"/>
    <n v="10114"/>
    <n v="0"/>
    <n v="2074"/>
    <n v="1996"/>
    <n v="911"/>
    <n v="5095"/>
    <n v="0"/>
    <n v="0"/>
    <n v="233"/>
    <n v="2892"/>
    <n v="19"/>
    <n v="947"/>
    <n v="14167"/>
    <n v="67256333"/>
    <n v="77517217"/>
    <n v="15145070"/>
    <n v="46013296"/>
    <n v="0"/>
    <n v="0"/>
    <n v="3001218"/>
    <n v="33257825"/>
    <n v="851155"/>
    <n v="1263087"/>
    <n v="244305201"/>
    <n v="20344782"/>
    <n v="34066830"/>
    <n v="5501019"/>
    <n v="35187812"/>
    <n v="0"/>
    <n v="0"/>
    <n v="2059784"/>
    <n v="26325209"/>
    <n v="197811"/>
    <n v="5191226"/>
    <n v="128874473"/>
    <n v="1807521"/>
    <n v="77478001"/>
    <n v="96780678"/>
    <n v="19664497"/>
    <n v="69376501"/>
    <n v="0"/>
    <n v="0"/>
    <n v="0"/>
    <n v="4067694"/>
    <n v="42214178"/>
    <n v="0"/>
    <n v="1023993"/>
    <n v="0"/>
    <n v="0"/>
    <n v="0"/>
    <n v="5246092"/>
    <n v="317659155"/>
    <n v="0"/>
    <n v="0"/>
    <n v="0"/>
    <n v="0"/>
    <n v="0"/>
    <n v="10123114"/>
    <n v="14803369"/>
    <n v="981592"/>
    <n v="11824607"/>
    <n v="0"/>
    <n v="0"/>
    <n v="939704"/>
    <n v="16796246"/>
    <n v="24973"/>
    <n v="26914"/>
    <n v="55520519"/>
    <n v="208219"/>
    <n v="45356994"/>
    <n v="0"/>
    <n v="57525"/>
    <n v="0"/>
    <n v="0"/>
    <n v="0"/>
    <n v="0"/>
    <n v="3896009"/>
    <n v="38064109"/>
    <n v="0"/>
    <n v="0"/>
    <n v="0"/>
    <n v="0"/>
    <n v="0"/>
    <n v="0"/>
    <n v="0"/>
    <n v="0"/>
    <n v="0"/>
    <n v="0"/>
    <n v="0"/>
    <n v="0"/>
    <n v="6471411"/>
  </r>
  <r>
    <n v="106380868"/>
    <s v="LANGLEY PORTER PSYCHIATRIC INSTITUTE"/>
    <n v="20174"/>
    <x v="0"/>
    <n v="43100"/>
    <s v="Open"/>
    <x v="20"/>
    <n v="4"/>
    <n v="423"/>
    <s v="Non Profit Other"/>
    <x v="0"/>
    <s v=""/>
    <s v="415-476-7000"/>
    <s v="401 PARNASSUS AVENUE"/>
    <s v="SAN FRANCISCO"/>
    <n v="94143"/>
    <s v="MATHEW W. STATE, MD, PHD"/>
    <n v="67"/>
    <n v="22"/>
    <n v="22"/>
    <n v="40"/>
    <n v="12"/>
    <n v="3"/>
    <n v="25"/>
    <n v="0"/>
    <n v="0"/>
    <n v="0"/>
    <n v="79"/>
    <n v="0"/>
    <n v="8"/>
    <n v="167"/>
    <n v="0"/>
    <n v="609"/>
    <n v="108"/>
    <n v="9"/>
    <n v="216"/>
    <n v="0"/>
    <n v="0"/>
    <n v="0"/>
    <n v="431"/>
    <n v="0"/>
    <n v="39"/>
    <n v="1412"/>
    <n v="0"/>
    <n v="1270"/>
    <n v="39"/>
    <n v="3"/>
    <n v="17"/>
    <n v="0"/>
    <n v="0"/>
    <n v="0"/>
    <n v="7845"/>
    <n v="0"/>
    <n v="251"/>
    <n v="9425"/>
    <n v="2345862"/>
    <n v="479355"/>
    <n v="139047"/>
    <n v="902445"/>
    <n v="0"/>
    <n v="0"/>
    <n v="0"/>
    <n v="1650326"/>
    <n v="0"/>
    <n v="16710"/>
    <n v="5533745"/>
    <n v="1095022"/>
    <n v="30568"/>
    <n v="2146"/>
    <n v="16330"/>
    <n v="0"/>
    <n v="0"/>
    <n v="0"/>
    <n v="7315888"/>
    <n v="0"/>
    <n v="130694"/>
    <n v="8590648"/>
    <n v="64090"/>
    <n v="1801619"/>
    <n v="250179"/>
    <n v="141193"/>
    <n v="918775"/>
    <n v="0"/>
    <n v="0"/>
    <n v="0"/>
    <n v="0"/>
    <n v="5635861"/>
    <n v="0"/>
    <n v="0"/>
    <n v="0"/>
    <n v="0"/>
    <n v="0"/>
    <n v="93694"/>
    <n v="8905411"/>
    <n v="0"/>
    <n v="0"/>
    <n v="0"/>
    <n v="0"/>
    <n v="0"/>
    <n v="1639264"/>
    <n v="259744"/>
    <n v="0"/>
    <n v="0"/>
    <n v="0"/>
    <n v="0"/>
    <n v="0"/>
    <n v="3266264"/>
    <n v="0"/>
    <n v="53710"/>
    <n v="5218982"/>
    <n v="1059968"/>
    <n v="8237444"/>
    <n v="0"/>
    <n v="0"/>
    <n v="0"/>
    <n v="0"/>
    <n v="0"/>
    <n v="0"/>
    <n v="0"/>
    <n v="1874087"/>
    <n v="0"/>
    <n v="0"/>
    <n v="0"/>
    <n v="0"/>
    <n v="0"/>
    <n v="0"/>
    <n v="0"/>
    <n v="0"/>
    <n v="0"/>
    <n v="0"/>
    <n v="0"/>
    <n v="0"/>
    <n v="0"/>
  </r>
  <r>
    <n v="106364014"/>
    <s v="LOMA LINDA UNIVERSITY BEHAVIORAL MEDICINE CENTER"/>
    <n v="20174"/>
    <x v="0"/>
    <n v="43100"/>
    <s v="Open"/>
    <x v="15"/>
    <n v="12"/>
    <n v="1209"/>
    <s v="Non Profit Corp."/>
    <x v="0"/>
    <s v=""/>
    <s v="909-558-9200"/>
    <s v="1710 BARTON ROAD"/>
    <s v="REDLANDS"/>
    <n v="92373"/>
    <s v="KERRY HEINRICH"/>
    <n v="89"/>
    <n v="89"/>
    <n v="89"/>
    <n v="54"/>
    <n v="63"/>
    <n v="589"/>
    <n v="0"/>
    <n v="1"/>
    <n v="0"/>
    <n v="413"/>
    <n v="20"/>
    <n v="0"/>
    <n v="20"/>
    <n v="1160"/>
    <n v="0"/>
    <n v="488"/>
    <n v="482"/>
    <n v="3053"/>
    <n v="0"/>
    <n v="2"/>
    <n v="0"/>
    <n v="2059"/>
    <n v="198"/>
    <n v="0"/>
    <n v="108"/>
    <n v="6390"/>
    <n v="0"/>
    <n v="921"/>
    <n v="448"/>
    <n v="295"/>
    <n v="0"/>
    <n v="0"/>
    <n v="0"/>
    <n v="8014"/>
    <n v="957"/>
    <n v="0"/>
    <n v="110"/>
    <n v="10745"/>
    <n v="1284934"/>
    <n v="1185504"/>
    <n v="6692121"/>
    <n v="0"/>
    <n v="4051"/>
    <n v="0"/>
    <n v="5017793"/>
    <n v="398891"/>
    <n v="0"/>
    <n v="240742"/>
    <n v="14824036"/>
    <n v="803827"/>
    <n v="391292"/>
    <n v="257378"/>
    <n v="0"/>
    <n v="0"/>
    <n v="0"/>
    <n v="6997334"/>
    <n v="835349"/>
    <n v="0"/>
    <n v="95878"/>
    <n v="9381058"/>
    <n v="283157"/>
    <n v="1491118"/>
    <n v="1028714"/>
    <n v="4906841"/>
    <n v="0"/>
    <n v="0"/>
    <n v="2835"/>
    <n v="0"/>
    <n v="7407698"/>
    <n v="617327"/>
    <n v="0"/>
    <n v="148277"/>
    <n v="0"/>
    <n v="0"/>
    <n v="0"/>
    <n v="0"/>
    <n v="15885967"/>
    <n v="0"/>
    <n v="0"/>
    <n v="0"/>
    <n v="0"/>
    <n v="0"/>
    <n v="597643"/>
    <n v="548082"/>
    <n v="1894381"/>
    <n v="0"/>
    <n v="1216"/>
    <n v="0"/>
    <n v="4607429"/>
    <n v="616913"/>
    <n v="0"/>
    <n v="53463"/>
    <n v="8319127"/>
    <n v="0"/>
    <n v="11094877"/>
    <n v="260406"/>
    <n v="0"/>
    <n v="0"/>
    <n v="0"/>
    <n v="0"/>
    <n v="0"/>
    <n v="896"/>
    <n v="24563354"/>
    <n v="0"/>
    <n v="0"/>
    <n v="0"/>
    <n v="0"/>
    <n v="0"/>
    <n v="0"/>
    <n v="0"/>
    <n v="0"/>
    <n v="0"/>
    <n v="0"/>
    <n v="0"/>
    <n v="0"/>
    <n v="0"/>
  </r>
  <r>
    <n v="106364502"/>
    <s v="LOMA LINDA UNIVERSITY CHILDREN'S HOSPITAL"/>
    <n v="20174"/>
    <x v="0"/>
    <n v="43100"/>
    <s v="Open"/>
    <x v="15"/>
    <n v="12"/>
    <n v="1209"/>
    <s v="Non Profit Corp."/>
    <x v="0"/>
    <s v="Teaching"/>
    <s v="909-558-4000"/>
    <s v="11234 ANDERSON STREET"/>
    <s v="LOMA LINDA"/>
    <n v="92354"/>
    <s v="KERRY HEINRICH"/>
    <n v="343"/>
    <n v="343"/>
    <n v="244"/>
    <n v="7"/>
    <n v="4"/>
    <n v="1679"/>
    <n v="1317"/>
    <n v="0"/>
    <n v="0"/>
    <n v="1016"/>
    <n v="262"/>
    <n v="0"/>
    <n v="31"/>
    <n v="4316"/>
    <n v="0"/>
    <n v="22"/>
    <n v="24"/>
    <n v="12888"/>
    <n v="4265"/>
    <n v="0"/>
    <n v="0"/>
    <n v="4231"/>
    <n v="865"/>
    <n v="0"/>
    <n v="75"/>
    <n v="22370"/>
    <n v="0"/>
    <n v="128"/>
    <n v="9"/>
    <n v="7390"/>
    <n v="4479"/>
    <n v="0"/>
    <n v="2"/>
    <n v="4315"/>
    <n v="766"/>
    <n v="0"/>
    <n v="44"/>
    <n v="17133"/>
    <n v="942039"/>
    <n v="287235"/>
    <n v="317297208"/>
    <n v="57896481"/>
    <n v="0"/>
    <n v="0"/>
    <n v="82279940"/>
    <n v="13994310"/>
    <n v="0"/>
    <n v="1158807"/>
    <n v="473856020"/>
    <n v="392964"/>
    <n v="29037"/>
    <n v="22750600"/>
    <n v="13789819"/>
    <n v="0"/>
    <n v="5040"/>
    <n v="13283034"/>
    <n v="2359184"/>
    <n v="0"/>
    <n v="137259"/>
    <n v="52746937"/>
    <n v="1440504"/>
    <n v="1186974"/>
    <n v="226513"/>
    <n v="291727482"/>
    <n v="61939819"/>
    <n v="-2268493"/>
    <n v="0"/>
    <n v="5040"/>
    <n v="66827065"/>
    <n v="12972197"/>
    <n v="0"/>
    <n v="1718835"/>
    <n v="0"/>
    <n v="0"/>
    <n v="0"/>
    <n v="514763"/>
    <n v="436290699"/>
    <n v="0"/>
    <n v="0"/>
    <n v="0"/>
    <n v="0"/>
    <n v="0"/>
    <n v="148029"/>
    <n v="89759"/>
    <n v="48320326"/>
    <n v="9746481"/>
    <n v="0"/>
    <n v="0"/>
    <n v="27845064"/>
    <n v="3381297"/>
    <n v="0"/>
    <n v="781302"/>
    <n v="90312258"/>
    <n v="131036"/>
    <n v="108785316"/>
    <n v="0"/>
    <n v="161138"/>
    <n v="0"/>
    <n v="0"/>
    <n v="0"/>
    <n v="0"/>
    <n v="5000893"/>
    <n v="92365229"/>
    <n v="0"/>
    <n v="0"/>
    <n v="0"/>
    <n v="0"/>
    <n v="0"/>
    <n v="0"/>
    <n v="0"/>
    <n v="0"/>
    <n v="0"/>
    <n v="0"/>
    <n v="0"/>
    <n v="0"/>
    <n v="0"/>
  </r>
  <r>
    <n v="106361246"/>
    <s v="LOMA LINDA UNIVERSITY MEDICAL CENTER"/>
    <n v="20174"/>
    <x v="0"/>
    <n v="43100"/>
    <s v="Open"/>
    <x v="15"/>
    <n v="12"/>
    <n v="1209"/>
    <s v="Non Profit Corp."/>
    <x v="0"/>
    <s v="Teaching"/>
    <s v="909-558-4000"/>
    <s v="11234 ANDERSON STREET"/>
    <s v="LOMA LINDA"/>
    <n v="92354"/>
    <s v="KERRY HEINRICH"/>
    <n v="533"/>
    <n v="533"/>
    <n v="355"/>
    <n v="1456"/>
    <n v="845"/>
    <n v="512"/>
    <n v="1250"/>
    <n v="2"/>
    <n v="0"/>
    <n v="1068"/>
    <n v="164"/>
    <n v="0"/>
    <n v="61"/>
    <n v="5358"/>
    <n v="0"/>
    <n v="8895"/>
    <n v="4993"/>
    <n v="3741"/>
    <n v="7938"/>
    <n v="6"/>
    <n v="0"/>
    <n v="5510"/>
    <n v="1314"/>
    <n v="0"/>
    <n v="184"/>
    <n v="32581"/>
    <n v="0"/>
    <n v="38447"/>
    <n v="14217"/>
    <n v="13560"/>
    <n v="32781"/>
    <n v="59"/>
    <n v="0"/>
    <n v="39603"/>
    <n v="14690"/>
    <n v="0"/>
    <n v="4254"/>
    <n v="157611"/>
    <n v="212039654"/>
    <n v="152772646"/>
    <n v="77201287"/>
    <n v="186200058"/>
    <n v="121627"/>
    <n v="0"/>
    <n v="157436920"/>
    <n v="18394801"/>
    <n v="0"/>
    <n v="5412350"/>
    <n v="809579343"/>
    <n v="138269427"/>
    <n v="52891770"/>
    <n v="48628365"/>
    <n v="113689257"/>
    <n v="217879"/>
    <n v="0"/>
    <n v="153131415"/>
    <n v="44769026"/>
    <n v="0"/>
    <n v="13156527"/>
    <n v="564753666"/>
    <n v="11124575"/>
    <n v="296194604"/>
    <n v="173815945"/>
    <n v="113933525"/>
    <n v="265868842"/>
    <n v="-1765384"/>
    <n v="283461"/>
    <n v="0"/>
    <n v="227001059"/>
    <n v="51082700"/>
    <n v="0"/>
    <n v="4356840"/>
    <n v="0"/>
    <n v="0"/>
    <n v="0"/>
    <n v="2858723"/>
    <n v="1144754890"/>
    <n v="0"/>
    <n v="0"/>
    <n v="0"/>
    <n v="2018420"/>
    <n v="2018420"/>
    <n v="54114477"/>
    <n v="31848471"/>
    <n v="13661511"/>
    <n v="34020473"/>
    <n v="56045"/>
    <n v="0"/>
    <n v="83567276"/>
    <n v="12081127"/>
    <n v="0"/>
    <n v="2247159"/>
    <n v="231596539"/>
    <n v="4490197"/>
    <n v="273934829"/>
    <n v="0"/>
    <n v="12071130"/>
    <n v="0"/>
    <n v="0"/>
    <n v="0"/>
    <n v="0"/>
    <n v="61058114"/>
    <n v="1055691340"/>
    <n v="0"/>
    <n v="0"/>
    <n v="0"/>
    <n v="0"/>
    <n v="0"/>
    <n v="0"/>
    <n v="0"/>
    <n v="0"/>
    <n v="0"/>
    <n v="0"/>
    <n v="0"/>
    <n v="0"/>
    <n v="0"/>
  </r>
  <r>
    <n v="106334589"/>
    <s v="LOMA LINDA UNIVERSITY MEDICAL CENTER - MURRIETA"/>
    <n v="20174"/>
    <x v="0"/>
    <n v="43100"/>
    <s v="Open"/>
    <x v="26"/>
    <n v="12"/>
    <n v="1109"/>
    <s v="Non Profit Corp."/>
    <x v="0"/>
    <s v=""/>
    <s v="951-290-4000"/>
    <s v="28062 BAXTER ROAD"/>
    <s v="MURRIETA"/>
    <n v="92563"/>
    <s v="PETER BAKER"/>
    <n v="106"/>
    <n v="106"/>
    <n v="106"/>
    <n v="667"/>
    <n v="573"/>
    <n v="78"/>
    <n v="302"/>
    <n v="0"/>
    <n v="0"/>
    <n v="90"/>
    <n v="392"/>
    <n v="0"/>
    <n v="56"/>
    <n v="2158"/>
    <n v="0"/>
    <n v="2949"/>
    <n v="2175"/>
    <n v="239"/>
    <n v="1005"/>
    <n v="0"/>
    <n v="0"/>
    <n v="325"/>
    <n v="1131"/>
    <n v="0"/>
    <n v="163"/>
    <n v="7987"/>
    <n v="0"/>
    <n v="2973"/>
    <n v="2360"/>
    <n v="822"/>
    <n v="4565"/>
    <n v="0"/>
    <n v="0"/>
    <n v="1982"/>
    <n v="3683"/>
    <n v="0"/>
    <n v="1333"/>
    <n v="17718"/>
    <n v="51832266"/>
    <n v="43884188"/>
    <n v="5229889"/>
    <n v="16843263"/>
    <n v="0"/>
    <n v="0"/>
    <n v="5505875"/>
    <n v="21001385"/>
    <n v="0"/>
    <n v="2019156"/>
    <n v="146316022"/>
    <n v="23770067"/>
    <n v="21138468"/>
    <n v="2627309"/>
    <n v="16527512"/>
    <n v="0"/>
    <n v="0"/>
    <n v="6812239"/>
    <n v="22575266"/>
    <n v="0"/>
    <n v="3817866"/>
    <n v="97268727"/>
    <n v="1785104"/>
    <n v="61415647"/>
    <n v="52836868"/>
    <n v="6369250"/>
    <n v="27245123"/>
    <n v="0"/>
    <n v="0"/>
    <n v="0"/>
    <n v="10073226"/>
    <n v="35578165"/>
    <n v="0"/>
    <n v="0"/>
    <n v="0"/>
    <n v="0"/>
    <n v="0"/>
    <n v="4781408"/>
    <n v="200084791"/>
    <n v="0"/>
    <n v="0"/>
    <n v="0"/>
    <n v="0"/>
    <n v="0"/>
    <n v="13703547"/>
    <n v="11758473"/>
    <n v="1434993"/>
    <n v="5846762"/>
    <n v="0"/>
    <n v="0"/>
    <n v="2134414"/>
    <n v="7627179"/>
    <n v="0"/>
    <n v="994590"/>
    <n v="43499958"/>
    <n v="3363193"/>
    <n v="52452530"/>
    <n v="0"/>
    <n v="0"/>
    <n v="0"/>
    <n v="0"/>
    <n v="0"/>
    <n v="0"/>
    <n v="597327"/>
    <n v="28064490"/>
    <n v="0"/>
    <n v="0"/>
    <n v="0"/>
    <n v="0"/>
    <n v="0"/>
    <n v="0"/>
    <n v="0"/>
    <n v="0"/>
    <n v="0"/>
    <n v="0"/>
    <n v="0"/>
    <n v="0"/>
    <n v="0"/>
  </r>
  <r>
    <n v="106420491"/>
    <s v="LOMPOC VALLEY MEDICAL CENTER"/>
    <n v="20174"/>
    <x v="0"/>
    <n v="43100"/>
    <s v="Open"/>
    <x v="33"/>
    <n v="10"/>
    <n v="805"/>
    <s v="District"/>
    <x v="0"/>
    <s v="Rural"/>
    <s v="805-737-3300"/>
    <s v="1515 E. OCEAN AVENUE"/>
    <s v="LOMPOC"/>
    <n v="93436"/>
    <s v="JAMES RAGGIO"/>
    <n v="170"/>
    <n v="170"/>
    <n v="170"/>
    <n v="283"/>
    <n v="26"/>
    <n v="22"/>
    <n v="154"/>
    <n v="0"/>
    <n v="0"/>
    <n v="68"/>
    <n v="20"/>
    <n v="0"/>
    <n v="63"/>
    <n v="636"/>
    <n v="69"/>
    <n v="1692"/>
    <n v="277"/>
    <n v="95"/>
    <n v="7051"/>
    <n v="0"/>
    <n v="0"/>
    <n v="267"/>
    <n v="68"/>
    <n v="0"/>
    <n v="1531"/>
    <n v="10981"/>
    <n v="8779"/>
    <n v="5208"/>
    <n v="228"/>
    <n v="530"/>
    <n v="5414"/>
    <n v="0"/>
    <n v="0"/>
    <n v="3906"/>
    <n v="872"/>
    <n v="0"/>
    <n v="653"/>
    <n v="16811"/>
    <n v="6956829"/>
    <n v="750979"/>
    <n v="312111"/>
    <n v="5100698"/>
    <n v="0"/>
    <n v="0"/>
    <n v="1648151"/>
    <n v="431893"/>
    <n v="0"/>
    <n v="2361287"/>
    <n v="17561948"/>
    <n v="9748648"/>
    <n v="677568"/>
    <n v="760205"/>
    <n v="7547934"/>
    <n v="0"/>
    <n v="0"/>
    <n v="6610835"/>
    <n v="1320234"/>
    <n v="0"/>
    <n v="928996"/>
    <n v="27594420"/>
    <n v="1325102"/>
    <n v="10799763"/>
    <n v="829367"/>
    <n v="822522"/>
    <n v="3533523"/>
    <n v="-611967"/>
    <n v="0"/>
    <n v="0"/>
    <n v="3477465"/>
    <n v="655143"/>
    <n v="0"/>
    <n v="615071"/>
    <n v="0"/>
    <n v="0"/>
    <n v="0"/>
    <n v="84414"/>
    <n v="21530403"/>
    <n v="0"/>
    <n v="35104"/>
    <n v="0"/>
    <n v="2081"/>
    <n v="37185"/>
    <n v="5905714"/>
    <n v="599180"/>
    <n v="861761"/>
    <n v="9150213"/>
    <n v="0"/>
    <n v="0"/>
    <n v="4783602"/>
    <n v="1096984"/>
    <n v="0"/>
    <n v="1265696"/>
    <n v="23663150"/>
    <n v="1145148"/>
    <n v="22845835"/>
    <n v="0"/>
    <n v="616047"/>
    <n v="0"/>
    <n v="0"/>
    <n v="0"/>
    <n v="0"/>
    <n v="237028"/>
    <n v="70426141"/>
    <n v="0"/>
    <n v="0"/>
    <n v="0"/>
    <n v="0"/>
    <n v="0"/>
    <n v="0"/>
    <n v="0"/>
    <n v="0"/>
    <n v="0"/>
    <n v="0"/>
    <n v="0"/>
    <n v="0"/>
    <n v="0"/>
  </r>
  <r>
    <n v="106190525"/>
    <s v="LONG BEACH MEMORIAL MEDICAL CENTER"/>
    <n v="20174"/>
    <x v="0"/>
    <n v="43100"/>
    <s v="Open"/>
    <x v="3"/>
    <n v="11"/>
    <n v="933"/>
    <s v="Non Profit Corp."/>
    <x v="0"/>
    <s v="Teaching"/>
    <s v="562-933-2000"/>
    <s v="2801 ATLANTIC AVENUE"/>
    <s v="LONG BEACH"/>
    <n v="90806"/>
    <s v="JOHN BISHOP"/>
    <n v="453"/>
    <n v="453"/>
    <n v="306"/>
    <n v="1460"/>
    <n v="859"/>
    <n v="377"/>
    <n v="1140"/>
    <n v="5"/>
    <n v="0"/>
    <n v="33"/>
    <n v="1193"/>
    <n v="18"/>
    <n v="38"/>
    <n v="5123"/>
    <n v="0"/>
    <n v="8330"/>
    <n v="4293"/>
    <n v="2152"/>
    <n v="5452"/>
    <n v="23"/>
    <n v="0"/>
    <n v="146"/>
    <n v="5090"/>
    <n v="33"/>
    <n v="60"/>
    <n v="25579"/>
    <n v="0"/>
    <n v="9263"/>
    <n v="4150"/>
    <n v="4962"/>
    <n v="15704"/>
    <n v="55"/>
    <n v="0"/>
    <n v="235"/>
    <n v="16521"/>
    <n v="722"/>
    <n v="1126"/>
    <n v="52738"/>
    <n v="116625996"/>
    <n v="79228236"/>
    <n v="28999805"/>
    <n v="92993638"/>
    <n v="360952"/>
    <n v="0"/>
    <n v="2203811"/>
    <n v="81645393"/>
    <n v="495110"/>
    <n v="4250850"/>
    <n v="406803791"/>
    <n v="42308664"/>
    <n v="21041124"/>
    <n v="20072541"/>
    <n v="49717564"/>
    <n v="215655"/>
    <n v="0"/>
    <n v="1302449"/>
    <n v="64948768"/>
    <n v="1929123"/>
    <n v="4731776"/>
    <n v="206267664"/>
    <n v="2066768"/>
    <n v="128981428"/>
    <n v="78661329"/>
    <n v="12597010"/>
    <n v="125865529"/>
    <n v="0"/>
    <n v="548810"/>
    <n v="0"/>
    <n v="2602987"/>
    <n v="79918257"/>
    <n v="0"/>
    <n v="2574256"/>
    <n v="-12726"/>
    <n v="0"/>
    <n v="0"/>
    <n v="6461196"/>
    <n v="440264844"/>
    <n v="2471342"/>
    <n v="1777943"/>
    <n v="0"/>
    <n v="230847"/>
    <n v="4480132"/>
    <n v="29906807"/>
    <n v="24062914"/>
    <n v="36463291"/>
    <n v="18608414"/>
    <n v="27796"/>
    <n v="0"/>
    <n v="902424"/>
    <n v="66464353"/>
    <n v="338267"/>
    <n v="512477"/>
    <n v="177286743"/>
    <n v="1167712"/>
    <n v="163058269"/>
    <n v="0"/>
    <n v="758986"/>
    <n v="0"/>
    <n v="0"/>
    <n v="0"/>
    <n v="0"/>
    <n v="7707355"/>
    <n v="125413430"/>
    <n v="0"/>
    <n v="0"/>
    <n v="0"/>
    <n v="0"/>
    <n v="0"/>
    <n v="0"/>
    <n v="0"/>
    <n v="0"/>
    <n v="0"/>
    <n v="0"/>
    <n v="0"/>
    <n v="0"/>
    <n v="0"/>
  </r>
  <r>
    <n v="106301248"/>
    <s v="LOS ALAMITOS MEDICAL CENTER"/>
    <n v="20174"/>
    <x v="0"/>
    <n v="43100"/>
    <s v="Open"/>
    <x v="12"/>
    <n v="13"/>
    <n v="1013"/>
    <s v="Investor - Corp."/>
    <x v="0"/>
    <s v=""/>
    <s v="562-598-1311"/>
    <s v="3751 KATELLA AVENUE"/>
    <s v="LOS ALAMITOS"/>
    <n v="90720"/>
    <s v="KENT CLAYTON"/>
    <n v="163"/>
    <n v="163"/>
    <n v="128"/>
    <n v="750"/>
    <n v="696"/>
    <n v="89"/>
    <n v="255"/>
    <n v="0"/>
    <n v="0"/>
    <n v="29"/>
    <n v="564"/>
    <n v="8"/>
    <n v="13"/>
    <n v="2404"/>
    <n v="0"/>
    <n v="4798"/>
    <n v="2901"/>
    <n v="415"/>
    <n v="1177"/>
    <n v="0"/>
    <n v="0"/>
    <n v="52"/>
    <n v="1861"/>
    <n v="15"/>
    <n v="41"/>
    <n v="11260"/>
    <n v="0"/>
    <n v="5331"/>
    <n v="4766"/>
    <n v="355"/>
    <n v="2117"/>
    <n v="0"/>
    <n v="0"/>
    <n v="459"/>
    <n v="8185"/>
    <n v="5"/>
    <n v="574"/>
    <n v="21792"/>
    <n v="105078833"/>
    <n v="88208500"/>
    <n v="8900400"/>
    <n v="28272589"/>
    <n v="0"/>
    <n v="0"/>
    <n v="2849535"/>
    <n v="57818052"/>
    <n v="352417"/>
    <n v="1418766"/>
    <n v="292899092"/>
    <n v="35337755"/>
    <n v="42027050"/>
    <n v="2680743"/>
    <n v="17477671"/>
    <n v="0"/>
    <n v="0"/>
    <n v="3937327"/>
    <n v="55802691"/>
    <n v="64498"/>
    <n v="3140371"/>
    <n v="160468106"/>
    <n v="1865198"/>
    <n v="127445155"/>
    <n v="119432210"/>
    <n v="10948607"/>
    <n v="35015555"/>
    <n v="0"/>
    <n v="0"/>
    <n v="0"/>
    <n v="4602952"/>
    <n v="88089222"/>
    <n v="0"/>
    <n v="353304"/>
    <n v="0"/>
    <n v="0"/>
    <n v="0"/>
    <n v="3526004"/>
    <n v="391278207"/>
    <n v="1770534"/>
    <n v="0"/>
    <n v="0"/>
    <n v="0"/>
    <n v="1770534"/>
    <n v="12971433"/>
    <n v="12573874"/>
    <n v="632536"/>
    <n v="10734705"/>
    <n v="0"/>
    <n v="0"/>
    <n v="2130658"/>
    <n v="24752708"/>
    <n v="63611"/>
    <n v="0"/>
    <n v="63859525"/>
    <n v="530585"/>
    <n v="49285616"/>
    <n v="0"/>
    <n v="259985"/>
    <n v="0"/>
    <n v="0"/>
    <n v="0"/>
    <n v="0"/>
    <n v="5920152"/>
    <n v="91651397"/>
    <n v="0"/>
    <n v="0"/>
    <n v="0"/>
    <n v="0"/>
    <n v="0"/>
    <n v="0"/>
    <n v="0"/>
    <n v="0"/>
    <n v="0"/>
    <n v="0"/>
    <n v="0"/>
    <n v="0"/>
    <n v="7653033"/>
  </r>
  <r>
    <n v="106190198"/>
    <s v="LOS ANGELES COMMUNITY HOSPITAL"/>
    <n v="20174"/>
    <x v="0"/>
    <n v="43100"/>
    <s v="Open"/>
    <x v="3"/>
    <n v="11"/>
    <n v="925"/>
    <s v="Investor - Corp."/>
    <x v="0"/>
    <s v=""/>
    <s v="323-267-0477"/>
    <s v="4081 EAST OLYMPIC BOULEVARD"/>
    <s v="LOS ANGELES"/>
    <n v="90023"/>
    <s v="DAVID TOPPER"/>
    <n v="324"/>
    <n v="324"/>
    <n v="177"/>
    <n v="581"/>
    <n v="130"/>
    <n v="430"/>
    <n v="1276"/>
    <n v="0"/>
    <n v="0"/>
    <n v="21"/>
    <n v="63"/>
    <n v="0"/>
    <n v="9"/>
    <n v="2510"/>
    <n v="0"/>
    <n v="3171"/>
    <n v="736"/>
    <n v="3084"/>
    <n v="8838"/>
    <n v="0"/>
    <n v="0"/>
    <n v="85"/>
    <n v="266"/>
    <n v="0"/>
    <n v="32"/>
    <n v="16212"/>
    <n v="0"/>
    <n v="517"/>
    <n v="225"/>
    <n v="539"/>
    <n v="1832"/>
    <n v="0"/>
    <n v="0"/>
    <n v="119"/>
    <n v="179"/>
    <n v="0"/>
    <n v="248"/>
    <n v="3659"/>
    <n v="25319176"/>
    <n v="6953235"/>
    <n v="13966166"/>
    <n v="75449466"/>
    <n v="0"/>
    <n v="0"/>
    <n v="894450"/>
    <n v="7461343"/>
    <n v="0"/>
    <n v="79676"/>
    <n v="130123512"/>
    <n v="2410782"/>
    <n v="1359920"/>
    <n v="1648523"/>
    <n v="6428261"/>
    <n v="0"/>
    <n v="0"/>
    <n v="487319"/>
    <n v="841956"/>
    <n v="0"/>
    <n v="452029"/>
    <n v="13628790"/>
    <n v="1018054"/>
    <n v="18733513"/>
    <n v="6238288"/>
    <n v="15256720"/>
    <n v="71583140"/>
    <n v="-2503725"/>
    <n v="0"/>
    <n v="0"/>
    <n v="1117798"/>
    <n v="2359896"/>
    <n v="0"/>
    <n v="0"/>
    <n v="0"/>
    <n v="0"/>
    <n v="0"/>
    <n v="102233"/>
    <n v="113905917"/>
    <n v="0"/>
    <n v="0"/>
    <n v="0"/>
    <n v="0"/>
    <n v="0"/>
    <n v="8996445"/>
    <n v="2018582"/>
    <n v="852965"/>
    <n v="11813884"/>
    <n v="0"/>
    <n v="0"/>
    <n v="144709"/>
    <n v="5906702"/>
    <n v="0"/>
    <n v="113098"/>
    <n v="29846385"/>
    <n v="505235"/>
    <n v="26227136"/>
    <n v="0"/>
    <n v="0"/>
    <n v="0"/>
    <n v="0"/>
    <n v="0"/>
    <n v="0"/>
    <n v="650615"/>
    <n v="45024114"/>
    <n v="0"/>
    <n v="0"/>
    <n v="0"/>
    <n v="0"/>
    <n v="0"/>
    <n v="0"/>
    <n v="0"/>
    <n v="0"/>
    <n v="0"/>
    <n v="0"/>
    <n v="0"/>
    <n v="0"/>
    <n v="0"/>
  </r>
  <r>
    <n v="106560492"/>
    <s v="LOS ROBLES HOSPITAL AND MEDICAL CENTER"/>
    <n v="20174"/>
    <x v="0"/>
    <n v="43100"/>
    <s v="Open"/>
    <x v="8"/>
    <n v="10"/>
    <n v="813"/>
    <s v="Investor - Corp."/>
    <x v="0"/>
    <s v=""/>
    <s v="805-370-4427"/>
    <s v="215 WEST JANSS ROAD"/>
    <s v="THOUSAND OAKS"/>
    <n v="91360"/>
    <s v="NATALIE MUSSI"/>
    <n v="362"/>
    <n v="321"/>
    <n v="321"/>
    <n v="1680"/>
    <n v="235"/>
    <n v="140"/>
    <n v="274"/>
    <n v="0"/>
    <n v="0"/>
    <n v="107"/>
    <n v="1319"/>
    <n v="9"/>
    <n v="48"/>
    <n v="3812"/>
    <n v="0"/>
    <n v="9345"/>
    <n v="1295"/>
    <n v="981"/>
    <n v="994"/>
    <n v="0"/>
    <n v="0"/>
    <n v="515"/>
    <n v="4723"/>
    <n v="55"/>
    <n v="116"/>
    <n v="18024"/>
    <n v="0"/>
    <n v="10139"/>
    <n v="1030"/>
    <n v="408"/>
    <n v="3266"/>
    <n v="0"/>
    <n v="0"/>
    <n v="830"/>
    <n v="11049"/>
    <n v="34"/>
    <n v="951"/>
    <n v="27707"/>
    <n v="266669475"/>
    <n v="41928551"/>
    <n v="22683800"/>
    <n v="26358774"/>
    <n v="0"/>
    <n v="0"/>
    <n v="16890691"/>
    <n v="151857052"/>
    <n v="754409"/>
    <n v="5001105"/>
    <n v="532143857"/>
    <n v="82287660"/>
    <n v="12763050"/>
    <n v="3286306"/>
    <n v="23295971"/>
    <n v="0"/>
    <n v="0"/>
    <n v="6298204"/>
    <n v="103451627"/>
    <n v="308406"/>
    <n v="9748386"/>
    <n v="241439610"/>
    <n v="-920590"/>
    <n v="313769565"/>
    <n v="49268045"/>
    <n v="23099967"/>
    <n v="47952741"/>
    <n v="0"/>
    <n v="0"/>
    <n v="0"/>
    <n v="18261163"/>
    <n v="185601761"/>
    <n v="0"/>
    <n v="3572617"/>
    <n v="0"/>
    <n v="0"/>
    <n v="0"/>
    <n v="7489027"/>
    <n v="648094296"/>
    <n v="0"/>
    <n v="0"/>
    <n v="0"/>
    <n v="0"/>
    <n v="0"/>
    <n v="35187570"/>
    <n v="5423556"/>
    <n v="2870139"/>
    <n v="1702004"/>
    <n v="0"/>
    <n v="0"/>
    <n v="4927732"/>
    <n v="69706918"/>
    <n v="-6426212"/>
    <n v="12097464"/>
    <n v="125489171"/>
    <n v="253099"/>
    <n v="82509251"/>
    <n v="0"/>
    <n v="133867"/>
    <n v="0"/>
    <n v="0"/>
    <n v="0"/>
    <n v="0"/>
    <n v="7906185"/>
    <n v="174483873"/>
    <n v="0"/>
    <n v="0"/>
    <n v="0"/>
    <n v="0"/>
    <n v="0"/>
    <n v="0"/>
    <n v="0"/>
    <n v="0"/>
    <n v="0"/>
    <n v="0"/>
    <n v="0"/>
    <n v="0"/>
    <n v="0"/>
  </r>
  <r>
    <n v="106434040"/>
    <s v="LUCILE SALTER PACKARD CHILDREN'S HOSPITAL AT STANFORD"/>
    <n v="20174"/>
    <x v="0"/>
    <n v="43100"/>
    <s v="Open"/>
    <x v="22"/>
    <n v="7"/>
    <n v="429"/>
    <s v="Non Profit Corp."/>
    <x v="0"/>
    <s v="Teaching"/>
    <s v="650-497-8000"/>
    <s v="725 WELCH ROAD"/>
    <s v="PALO ALTO"/>
    <n v="94304"/>
    <s v="CHRISTOPHER DAWES"/>
    <n v="397"/>
    <n v="324"/>
    <n v="324"/>
    <n v="25"/>
    <n v="0"/>
    <n v="890"/>
    <n v="457"/>
    <n v="0"/>
    <n v="0"/>
    <n v="48"/>
    <n v="1856"/>
    <n v="3"/>
    <n v="18"/>
    <n v="3297"/>
    <n v="0"/>
    <n v="166"/>
    <n v="0"/>
    <n v="8129"/>
    <n v="1598"/>
    <n v="0"/>
    <n v="0"/>
    <n v="561"/>
    <n v="10755"/>
    <n v="16"/>
    <n v="109"/>
    <n v="21334"/>
    <n v="0"/>
    <n v="775"/>
    <n v="0"/>
    <n v="19965"/>
    <n v="11559"/>
    <n v="0"/>
    <n v="0"/>
    <n v="1436"/>
    <n v="52382"/>
    <n v="0"/>
    <n v="1358"/>
    <n v="87475"/>
    <n v="8259328"/>
    <n v="0"/>
    <n v="379345327"/>
    <n v="49118849"/>
    <n v="0"/>
    <n v="0"/>
    <n v="19549211"/>
    <n v="449558519"/>
    <n v="689377"/>
    <n v="2863245"/>
    <n v="909383856"/>
    <n v="2247431"/>
    <n v="0"/>
    <n v="57894432"/>
    <n v="33519099"/>
    <n v="0"/>
    <n v="0"/>
    <n v="4162679"/>
    <n v="151898613"/>
    <n v="0"/>
    <n v="3938602"/>
    <n v="253660856"/>
    <n v="2304692"/>
    <n v="9604142"/>
    <n v="0"/>
    <n v="367906594"/>
    <n v="84103962"/>
    <n v="0"/>
    <n v="0"/>
    <n v="0"/>
    <n v="19487815"/>
    <n v="342464470"/>
    <n v="0"/>
    <n v="689378"/>
    <n v="0"/>
    <n v="0"/>
    <n v="0"/>
    <n v="4018219"/>
    <n v="830579272"/>
    <n v="0"/>
    <n v="0"/>
    <n v="0"/>
    <n v="0"/>
    <n v="0"/>
    <n v="875871"/>
    <n v="0"/>
    <n v="68308603"/>
    <n v="-1700230"/>
    <n v="0"/>
    <n v="0"/>
    <n v="4169805"/>
    <n v="258038953"/>
    <n v="0"/>
    <n v="2772438"/>
    <n v="332465440"/>
    <n v="16708047"/>
    <n v="365622320"/>
    <n v="0"/>
    <n v="8544898"/>
    <n v="0"/>
    <n v="0"/>
    <n v="0"/>
    <n v="0"/>
    <n v="140375164"/>
    <n v="1798221205"/>
    <n v="0"/>
    <n v="0"/>
    <n v="0"/>
    <n v="0"/>
    <n v="0"/>
    <n v="0"/>
    <n v="0"/>
    <n v="0"/>
    <n v="0"/>
    <n v="0"/>
    <n v="0"/>
    <n v="0"/>
    <n v="0"/>
  </r>
  <r>
    <n v="106121002"/>
    <s v="MAD RIVER COMMUNITY HOSPITAL"/>
    <n v="20174"/>
    <x v="0"/>
    <n v="43100"/>
    <s v="Open"/>
    <x v="35"/>
    <n v="1"/>
    <n v="105"/>
    <s v="Investor - Corp."/>
    <x v="0"/>
    <s v=""/>
    <s v="707-822-3621"/>
    <s v="3800 JANES ROAD"/>
    <s v="ARCATA"/>
    <n v="95521"/>
    <s v="DOUGLAS A. SHAW"/>
    <n v="78"/>
    <n v="46"/>
    <n v="42"/>
    <n v="149"/>
    <n v="0"/>
    <n v="32"/>
    <n v="134"/>
    <n v="0"/>
    <n v="0"/>
    <n v="105"/>
    <n v="0"/>
    <n v="0"/>
    <n v="5"/>
    <n v="425"/>
    <n v="0"/>
    <n v="777"/>
    <n v="0"/>
    <n v="126"/>
    <n v="461"/>
    <n v="0"/>
    <n v="0"/>
    <n v="327"/>
    <n v="0"/>
    <n v="0"/>
    <n v="9"/>
    <n v="1700"/>
    <n v="0"/>
    <n v="12102"/>
    <n v="0"/>
    <n v="2107"/>
    <n v="3499"/>
    <n v="0"/>
    <n v="0"/>
    <n v="9832"/>
    <n v="0"/>
    <n v="0"/>
    <n v="588"/>
    <n v="28128"/>
    <n v="6636690"/>
    <n v="0"/>
    <n v="1198277"/>
    <n v="4000859"/>
    <n v="0"/>
    <n v="0"/>
    <n v="3047998"/>
    <n v="0"/>
    <n v="0"/>
    <n v="172094"/>
    <n v="15055918"/>
    <n v="14032448"/>
    <n v="0"/>
    <n v="1696612"/>
    <n v="9598540"/>
    <n v="0"/>
    <n v="0"/>
    <n v="12747576"/>
    <n v="0"/>
    <n v="0"/>
    <n v="1104846"/>
    <n v="39180022"/>
    <n v="1041972"/>
    <n v="18315647"/>
    <n v="0"/>
    <n v="189330"/>
    <n v="10859982"/>
    <n v="-13648"/>
    <n v="0"/>
    <n v="0"/>
    <n v="7651303"/>
    <n v="0"/>
    <n v="0"/>
    <n v="0"/>
    <n v="0"/>
    <n v="0"/>
    <n v="0"/>
    <n v="1848614"/>
    <n v="39893200"/>
    <n v="0"/>
    <n v="0"/>
    <n v="0"/>
    <n v="0"/>
    <n v="0"/>
    <n v="1066754"/>
    <n v="0"/>
    <n v="2426920"/>
    <n v="2454644"/>
    <n v="0"/>
    <n v="0"/>
    <n v="7842482"/>
    <n v="0"/>
    <n v="0"/>
    <n v="551940"/>
    <n v="14342740"/>
    <n v="127901"/>
    <n v="15714613"/>
    <n v="0"/>
    <n v="0"/>
    <n v="0"/>
    <n v="0"/>
    <n v="0"/>
    <n v="0"/>
    <n v="441801"/>
    <n v="9237020"/>
    <n v="0"/>
    <n v="0"/>
    <n v="0"/>
    <n v="0"/>
    <n v="0"/>
    <n v="0"/>
    <n v="0"/>
    <n v="0"/>
    <n v="0"/>
    <n v="0"/>
    <n v="0"/>
    <n v="0"/>
    <n v="0"/>
  </r>
  <r>
    <n v="106201281"/>
    <s v="MADERA COMMUNITY HOSPITAL"/>
    <n v="20174"/>
    <x v="0"/>
    <n v="43100"/>
    <s v="Open"/>
    <x v="41"/>
    <n v="9"/>
    <n v="601"/>
    <s v="Non Profit Corp."/>
    <x v="0"/>
    <s v=""/>
    <s v="559-675-5555"/>
    <s v="1250 EAST ALMOND AVENUE"/>
    <s v="MADERA"/>
    <n v="93637"/>
    <s v="EVAN RAYNER"/>
    <n v="106"/>
    <n v="106"/>
    <n v="45"/>
    <n v="273"/>
    <n v="45"/>
    <n v="187"/>
    <n v="309"/>
    <n v="0"/>
    <n v="0"/>
    <n v="63"/>
    <n v="65"/>
    <n v="1"/>
    <n v="6"/>
    <n v="949"/>
    <n v="0"/>
    <n v="1276"/>
    <n v="224"/>
    <n v="681"/>
    <n v="1115"/>
    <n v="0"/>
    <n v="0"/>
    <n v="212"/>
    <n v="226"/>
    <n v="3"/>
    <n v="24"/>
    <n v="3761"/>
    <n v="0"/>
    <n v="5546"/>
    <n v="1055"/>
    <n v="3613"/>
    <n v="16936"/>
    <n v="11"/>
    <n v="0"/>
    <n v="2224"/>
    <n v="4977"/>
    <n v="50"/>
    <n v="1373"/>
    <n v="35785"/>
    <n v="7822020"/>
    <n v="1358693"/>
    <n v="3592639"/>
    <n v="7338427"/>
    <n v="0"/>
    <n v="0"/>
    <n v="1655829"/>
    <n v="1778875"/>
    <n v="18726"/>
    <n v="125323"/>
    <n v="23690532"/>
    <n v="4896805"/>
    <n v="980145"/>
    <n v="2608178"/>
    <n v="11467910"/>
    <n v="9700"/>
    <n v="0"/>
    <n v="2034404"/>
    <n v="3577908"/>
    <n v="30903"/>
    <n v="741672"/>
    <n v="26347625"/>
    <n v="337178"/>
    <n v="6929542"/>
    <n v="1192381"/>
    <n v="-6156922"/>
    <n v="15551968"/>
    <n v="-875001"/>
    <n v="35329"/>
    <n v="0"/>
    <n v="1833354"/>
    <n v="3072654"/>
    <n v="0"/>
    <n v="357143"/>
    <n v="0"/>
    <n v="0"/>
    <n v="0"/>
    <n v="15982"/>
    <n v="22293608"/>
    <n v="0"/>
    <n v="0"/>
    <n v="0"/>
    <n v="0"/>
    <n v="0"/>
    <n v="5789283"/>
    <n v="1146457"/>
    <n v="13232740"/>
    <n v="3254369"/>
    <n v="-25629"/>
    <n v="0"/>
    <n v="1856879"/>
    <n v="2284129"/>
    <n v="49629"/>
    <n v="156692"/>
    <n v="27744549"/>
    <n v="340816"/>
    <n v="26794853"/>
    <n v="1458187"/>
    <n v="363294"/>
    <n v="0"/>
    <n v="0"/>
    <n v="0"/>
    <n v="0"/>
    <n v="748639"/>
    <n v="26750915"/>
    <n v="0"/>
    <n v="0"/>
    <n v="0"/>
    <n v="0"/>
    <n v="0"/>
    <n v="0"/>
    <n v="0"/>
    <n v="0"/>
    <n v="0"/>
    <n v="0"/>
    <n v="0"/>
    <n v="6164938"/>
    <n v="11001680"/>
  </r>
  <r>
    <n v="106260011"/>
    <s v="MAMMOTH HOSPITAL"/>
    <n v="20174"/>
    <x v="0"/>
    <n v="43100"/>
    <s v="Open"/>
    <x v="42"/>
    <n v="12"/>
    <n v="1205"/>
    <s v="District"/>
    <x v="0"/>
    <s v="Rural"/>
    <s v="760-924-4104"/>
    <s v="85 SIERRA PARK ROAD"/>
    <s v="MAMMOTH LAKES"/>
    <n v="93546"/>
    <s v="GARY MYERS"/>
    <n v="17"/>
    <n v="17"/>
    <n v="17"/>
    <n v="37"/>
    <n v="2"/>
    <n v="17"/>
    <n v="18"/>
    <n v="0"/>
    <n v="0"/>
    <n v="63"/>
    <n v="7"/>
    <n v="0"/>
    <n v="6"/>
    <n v="150"/>
    <n v="0"/>
    <n v="88"/>
    <n v="2"/>
    <n v="35"/>
    <n v="46"/>
    <n v="0"/>
    <n v="0"/>
    <n v="147"/>
    <n v="37"/>
    <n v="0"/>
    <n v="6"/>
    <n v="361"/>
    <n v="0"/>
    <n v="2328"/>
    <n v="88"/>
    <n v="1116"/>
    <n v="1533"/>
    <n v="0"/>
    <n v="0"/>
    <n v="3993"/>
    <n v="286"/>
    <n v="0"/>
    <n v="383"/>
    <n v="9727"/>
    <n v="2079966"/>
    <n v="90906"/>
    <n v="657803"/>
    <n v="696078"/>
    <n v="0"/>
    <n v="0"/>
    <n v="2933926"/>
    <n v="275578"/>
    <n v="0"/>
    <n v="111260"/>
    <n v="6845517"/>
    <n v="3536053"/>
    <n v="183742"/>
    <n v="1703954"/>
    <n v="2554713"/>
    <n v="0"/>
    <n v="0"/>
    <n v="9545018"/>
    <n v="737205"/>
    <n v="0"/>
    <n v="1635833"/>
    <n v="19896518"/>
    <n v="342899"/>
    <n v="2707479"/>
    <n v="232016"/>
    <n v="1173570"/>
    <n v="1500366"/>
    <n v="0"/>
    <n v="0"/>
    <n v="0"/>
    <n v="3636947"/>
    <n v="289151"/>
    <n v="0"/>
    <n v="433331"/>
    <n v="0"/>
    <n v="0"/>
    <n v="0"/>
    <n v="0"/>
    <n v="10315759"/>
    <n v="0"/>
    <n v="0"/>
    <n v="0"/>
    <n v="0"/>
    <n v="0"/>
    <n v="2908539"/>
    <n v="42632"/>
    <n v="1188187"/>
    <n v="1750425"/>
    <n v="0"/>
    <n v="0"/>
    <n v="8841997"/>
    <n v="723632"/>
    <n v="0"/>
    <n v="970864"/>
    <n v="16426276"/>
    <n v="70994"/>
    <n v="16644830"/>
    <n v="0"/>
    <n v="774406"/>
    <n v="0"/>
    <n v="0"/>
    <n v="0"/>
    <n v="0"/>
    <n v="336182"/>
    <n v="39050077"/>
    <n v="0"/>
    <n v="0"/>
    <n v="0"/>
    <n v="0"/>
    <n v="0"/>
    <n v="0"/>
    <n v="0"/>
    <n v="0"/>
    <n v="0"/>
    <n v="0"/>
    <n v="0"/>
    <n v="0"/>
    <n v="0"/>
  </r>
  <r>
    <n v="106420493"/>
    <s v="MARIAN MEDICAL CENTER"/>
    <n v="20174"/>
    <x v="0"/>
    <n v="43100"/>
    <s v="Open"/>
    <x v="33"/>
    <n v="10"/>
    <n v="803"/>
    <s v="Non Profit Corp."/>
    <x v="0"/>
    <s v=""/>
    <s v="805-739-3000"/>
    <s v="1400 EAST CHURCH STREET"/>
    <s v="SANTA MARIA"/>
    <n v="93454"/>
    <s v="CHUCK COVA"/>
    <n v="353"/>
    <n v="353"/>
    <n v="271"/>
    <n v="1512"/>
    <n v="200"/>
    <n v="473"/>
    <n v="770"/>
    <n v="0"/>
    <n v="0"/>
    <n v="174"/>
    <n v="739"/>
    <n v="0"/>
    <n v="40"/>
    <n v="3908"/>
    <n v="109"/>
    <n v="8907"/>
    <n v="1314"/>
    <n v="2025"/>
    <n v="7463"/>
    <n v="0"/>
    <n v="0"/>
    <n v="916"/>
    <n v="2894"/>
    <n v="0"/>
    <n v="220"/>
    <n v="23739"/>
    <n v="7612"/>
    <n v="63375"/>
    <n v="8816"/>
    <n v="6243"/>
    <n v="37154"/>
    <n v="0"/>
    <n v="0"/>
    <n v="7794"/>
    <n v="39612"/>
    <n v="0"/>
    <n v="8594"/>
    <n v="171588"/>
    <n v="179201556"/>
    <n v="20550362"/>
    <n v="29979936"/>
    <n v="71774323"/>
    <n v="0"/>
    <n v="0"/>
    <n v="17405451"/>
    <n v="86525355"/>
    <n v="0"/>
    <n v="5404205"/>
    <n v="410841188"/>
    <n v="57080248"/>
    <n v="8998445"/>
    <n v="7623029"/>
    <n v="42595724"/>
    <n v="0"/>
    <n v="0"/>
    <n v="9588612"/>
    <n v="43333743"/>
    <n v="0"/>
    <n v="5353112"/>
    <n v="174572913"/>
    <n v="4568395"/>
    <n v="151269093"/>
    <n v="24784074"/>
    <n v="30257718"/>
    <n v="109050853"/>
    <n v="0"/>
    <n v="0"/>
    <n v="0"/>
    <n v="19297671"/>
    <n v="69964187"/>
    <n v="0"/>
    <n v="6337025"/>
    <n v="0"/>
    <n v="0"/>
    <n v="0"/>
    <n v="6683775"/>
    <n v="422212791"/>
    <n v="0"/>
    <n v="13155061"/>
    <n v="0"/>
    <n v="138918"/>
    <n v="13293979"/>
    <n v="83468387"/>
    <n v="4695679"/>
    <n v="4274576"/>
    <n v="18376543"/>
    <n v="0"/>
    <n v="0"/>
    <n v="7147922"/>
    <n v="57887781"/>
    <n v="0"/>
    <n v="644401"/>
    <n v="176495289"/>
    <n v="871447"/>
    <n v="147033578"/>
    <n v="0"/>
    <n v="521414"/>
    <n v="0"/>
    <n v="0"/>
    <n v="0"/>
    <n v="0"/>
    <n v="2077839"/>
    <n v="275818281"/>
    <n v="0"/>
    <n v="0"/>
    <n v="0"/>
    <n v="0"/>
    <n v="0"/>
    <n v="0"/>
    <n v="0"/>
    <n v="0"/>
    <n v="0"/>
    <n v="0"/>
    <n v="0"/>
    <n v="0"/>
    <n v="0"/>
  </r>
  <r>
    <n v="106244027"/>
    <s v="MARIE GREEN PSYCHIATRIC CENTER - PHF"/>
    <n v="20174"/>
    <x v="0"/>
    <n v="43100"/>
    <s v="Open"/>
    <x v="43"/>
    <n v="6"/>
    <n v="515"/>
    <s v="City/County"/>
    <x v="2"/>
    <s v=""/>
    <s v="209-381-6879"/>
    <s v="300 EAST 15TH STREET"/>
    <s v="MERCED"/>
    <n v="95340"/>
    <s v="YVONNIA BROWN, MSW"/>
    <n v="16"/>
    <n v="16"/>
    <n v="16"/>
    <n v="0"/>
    <n v="0"/>
    <n v="0"/>
    <n v="67"/>
    <n v="0"/>
    <n v="0"/>
    <n v="9"/>
    <n v="0"/>
    <n v="0"/>
    <n v="0"/>
    <n v="76"/>
    <n v="0"/>
    <n v="0"/>
    <n v="0"/>
    <n v="0"/>
    <n v="425"/>
    <n v="0"/>
    <n v="0"/>
    <n v="26"/>
    <n v="0"/>
    <n v="0"/>
    <n v="0"/>
    <n v="451"/>
    <n v="0"/>
    <n v="0"/>
    <n v="0"/>
    <n v="0"/>
    <n v="0"/>
    <n v="0"/>
    <n v="0"/>
    <n v="0"/>
    <n v="0"/>
    <n v="0"/>
    <n v="0"/>
    <n v="0"/>
    <n v="0"/>
    <n v="0"/>
    <n v="0"/>
    <n v="1189986"/>
    <n v="0"/>
    <n v="0"/>
    <n v="72799"/>
    <n v="0"/>
    <n v="0"/>
    <n v="0"/>
    <n v="1262785"/>
    <n v="0"/>
    <n v="0"/>
    <n v="0"/>
    <n v="0"/>
    <n v="0"/>
    <n v="0"/>
    <n v="0"/>
    <n v="0"/>
    <n v="0"/>
    <n v="0"/>
    <n v="0"/>
    <n v="0"/>
    <n v="0"/>
    <n v="0"/>
    <n v="0"/>
    <n v="0"/>
    <n v="0"/>
    <n v="0"/>
    <n v="0"/>
    <n v="0"/>
    <n v="0"/>
    <n v="0"/>
    <n v="0"/>
    <n v="0"/>
    <n v="0"/>
    <n v="0"/>
    <n v="0"/>
    <n v="0"/>
    <n v="0"/>
    <n v="0"/>
    <n v="0"/>
    <n v="0"/>
    <n v="0"/>
    <n v="0"/>
    <n v="0"/>
    <n v="0"/>
    <n v="1189986"/>
    <n v="0"/>
    <n v="0"/>
    <n v="72799"/>
    <n v="0"/>
    <n v="0"/>
    <n v="0"/>
    <n v="1262785"/>
    <n v="0"/>
    <n v="1262785"/>
    <n v="0"/>
    <n v="0"/>
    <n v="0"/>
    <n v="0"/>
    <n v="0"/>
    <n v="0"/>
    <n v="0"/>
    <n v="0"/>
    <n v="0"/>
    <n v="0"/>
    <n v="0"/>
    <n v="0"/>
    <n v="0"/>
    <n v="0"/>
    <n v="0"/>
    <n v="0"/>
    <n v="0"/>
    <n v="0"/>
    <n v="0"/>
    <n v="0"/>
    <n v="0"/>
  </r>
  <r>
    <n v="106211006"/>
    <s v="MARIN GENERAL HOSPITAL"/>
    <n v="20174"/>
    <x v="0"/>
    <n v="43100"/>
    <s v="Open"/>
    <x v="39"/>
    <n v="4"/>
    <n v="405"/>
    <s v="Non Profit Other"/>
    <x v="0"/>
    <s v=""/>
    <s v="415-925-7000"/>
    <s v="250 BON AIR ROAD"/>
    <s v="GREENBRAE"/>
    <n v="94904"/>
    <s v="LEE DOMANICO"/>
    <n v="235"/>
    <n v="176"/>
    <n v="176"/>
    <n v="1071"/>
    <n v="115"/>
    <n v="218"/>
    <n v="308"/>
    <n v="0"/>
    <n v="0"/>
    <n v="73"/>
    <n v="553"/>
    <n v="1"/>
    <n v="36"/>
    <n v="2375"/>
    <n v="0"/>
    <n v="5051"/>
    <n v="520"/>
    <n v="1264"/>
    <n v="1457"/>
    <n v="0"/>
    <n v="0"/>
    <n v="334"/>
    <n v="1973"/>
    <n v="3"/>
    <n v="166"/>
    <n v="10768"/>
    <n v="0"/>
    <n v="20358"/>
    <n v="2238"/>
    <n v="1257"/>
    <n v="5492"/>
    <n v="4"/>
    <n v="0"/>
    <n v="1749"/>
    <n v="18985"/>
    <n v="24"/>
    <n v="1127"/>
    <n v="51234"/>
    <n v="140553551"/>
    <n v="18119214"/>
    <n v="18717742"/>
    <n v="35095478"/>
    <n v="0"/>
    <n v="0"/>
    <n v="10870063"/>
    <n v="65083367"/>
    <n v="169007"/>
    <n v="5340337"/>
    <n v="293948759"/>
    <n v="93598026"/>
    <n v="9731975"/>
    <n v="6848816"/>
    <n v="31352305"/>
    <n v="19867"/>
    <n v="0"/>
    <n v="11341692"/>
    <n v="73302592"/>
    <n v="93405"/>
    <n v="5064130"/>
    <n v="231352808"/>
    <n v="1364002"/>
    <n v="208043030"/>
    <n v="16997565"/>
    <n v="18429317"/>
    <n v="51999672"/>
    <n v="0"/>
    <n v="35664"/>
    <n v="0"/>
    <n v="4498040"/>
    <n v="118958385"/>
    <n v="0"/>
    <n v="3239011"/>
    <n v="0"/>
    <n v="0"/>
    <n v="0"/>
    <n v="6106635"/>
    <n v="429671321"/>
    <n v="849487"/>
    <n v="8015111"/>
    <n v="0"/>
    <n v="1150616"/>
    <n v="10015214"/>
    <n v="26108547"/>
    <n v="11703111"/>
    <n v="7137241"/>
    <n v="22463222"/>
    <n v="-15797"/>
    <n v="0"/>
    <n v="17713715"/>
    <n v="20578190"/>
    <n v="0"/>
    <n v="-42769"/>
    <n v="105645460"/>
    <n v="1666309"/>
    <n v="98395405"/>
    <n v="0"/>
    <n v="0"/>
    <n v="0"/>
    <n v="0"/>
    <n v="0"/>
    <n v="0"/>
    <n v="5356149"/>
    <n v="86686298"/>
    <n v="0"/>
    <n v="0"/>
    <n v="0"/>
    <n v="0"/>
    <n v="0"/>
    <n v="0"/>
    <n v="0"/>
    <n v="0"/>
    <n v="0"/>
    <n v="0"/>
    <n v="0"/>
    <n v="0"/>
    <n v="0"/>
  </r>
  <r>
    <n v="106190500"/>
    <s v="MARINA DEL REY HOSPITAL"/>
    <n v="20174"/>
    <x v="0"/>
    <n v="43100"/>
    <s v="Open"/>
    <x v="3"/>
    <n v="11"/>
    <n v="927"/>
    <s v="Non Profit Corp."/>
    <x v="0"/>
    <s v=""/>
    <s v="310-448-7800"/>
    <s v="4650 LINCOLN BOULEVARD"/>
    <s v="MARINA DEL REY"/>
    <n v="90292"/>
    <s v="MARK GAVENS"/>
    <n v="103"/>
    <n v="103"/>
    <n v="75"/>
    <n v="392"/>
    <n v="112"/>
    <n v="53"/>
    <n v="56"/>
    <n v="0"/>
    <n v="0"/>
    <n v="65"/>
    <n v="322"/>
    <n v="1"/>
    <n v="31"/>
    <n v="1032"/>
    <n v="0"/>
    <n v="1328"/>
    <n v="406"/>
    <n v="187"/>
    <n v="277"/>
    <n v="0"/>
    <n v="0"/>
    <n v="167"/>
    <n v="679"/>
    <n v="4"/>
    <n v="83"/>
    <n v="3131"/>
    <n v="0"/>
    <n v="3610"/>
    <n v="984"/>
    <n v="1225"/>
    <n v="3952"/>
    <n v="0"/>
    <n v="0"/>
    <n v="990"/>
    <n v="7153"/>
    <n v="20"/>
    <n v="1884"/>
    <n v="19818"/>
    <n v="27623165"/>
    <n v="7864598"/>
    <n v="2630888"/>
    <n v="4457484"/>
    <n v="0"/>
    <n v="0"/>
    <n v="6602517"/>
    <n v="23148298"/>
    <n v="36412"/>
    <n v="1978726"/>
    <n v="74342088"/>
    <n v="13011871"/>
    <n v="4418579"/>
    <n v="2691865"/>
    <n v="7234598"/>
    <n v="0"/>
    <n v="0"/>
    <n v="2489632"/>
    <n v="21770718"/>
    <n v="39921"/>
    <n v="3148270"/>
    <n v="54805454"/>
    <n v="2197006"/>
    <n v="32157818"/>
    <n v="10171086"/>
    <n v="4579268"/>
    <n v="10179837"/>
    <n v="0"/>
    <n v="0"/>
    <n v="0"/>
    <n v="7232116"/>
    <n v="30717577"/>
    <n v="0"/>
    <n v="76333"/>
    <n v="0"/>
    <n v="0"/>
    <n v="0"/>
    <n v="6719874"/>
    <n v="104030915"/>
    <n v="0"/>
    <n v="0"/>
    <n v="0"/>
    <n v="0"/>
    <n v="0"/>
    <n v="6994915"/>
    <n v="1637644"/>
    <n v="518413"/>
    <n v="993894"/>
    <n v="0"/>
    <n v="0"/>
    <n v="1532990"/>
    <n v="12717680"/>
    <n v="0"/>
    <n v="721091"/>
    <n v="25116627"/>
    <n v="73906"/>
    <n v="25946811"/>
    <n v="0"/>
    <n v="-70756"/>
    <n v="0"/>
    <n v="0"/>
    <n v="0"/>
    <n v="0"/>
    <n v="435354"/>
    <n v="36845293"/>
    <n v="0"/>
    <n v="0"/>
    <n v="0"/>
    <n v="0"/>
    <n v="0"/>
    <n v="0"/>
    <n v="0"/>
    <n v="0"/>
    <n v="0"/>
    <n v="0"/>
    <n v="0"/>
    <n v="0"/>
    <n v="0"/>
  </r>
  <r>
    <n v="106050932"/>
    <s v="MARK TWAIN MEDICAL CENTER"/>
    <n v="20174"/>
    <x v="0"/>
    <n v="43100"/>
    <s v="Open"/>
    <x v="44"/>
    <n v="6"/>
    <n v="503"/>
    <s v="Non Profit Corp."/>
    <x v="0"/>
    <s v="Rural"/>
    <s v="209-754-5916"/>
    <s v="768 MOUNTAIN RANCH ROAD"/>
    <s v="SAN ANDREAS"/>
    <n v="95249"/>
    <s v="ROBERT DIEHL"/>
    <n v="48"/>
    <n v="48"/>
    <n v="11"/>
    <n v="120"/>
    <n v="21"/>
    <n v="9"/>
    <n v="35"/>
    <n v="0"/>
    <n v="0"/>
    <n v="12"/>
    <n v="23"/>
    <n v="0"/>
    <n v="2"/>
    <n v="222"/>
    <n v="0"/>
    <n v="461"/>
    <n v="64"/>
    <n v="37"/>
    <n v="106"/>
    <n v="0"/>
    <n v="0"/>
    <n v="36"/>
    <n v="70"/>
    <n v="0"/>
    <n v="3"/>
    <n v="777"/>
    <n v="0"/>
    <n v="8836"/>
    <n v="937"/>
    <n v="629"/>
    <n v="5821"/>
    <n v="0"/>
    <n v="0"/>
    <n v="470"/>
    <n v="4670"/>
    <n v="10"/>
    <n v="441"/>
    <n v="21814"/>
    <n v="8049009"/>
    <n v="1066606"/>
    <n v="369082"/>
    <n v="1831176"/>
    <n v="0"/>
    <n v="0"/>
    <n v="552139"/>
    <n v="1411512"/>
    <n v="0"/>
    <n v="143898"/>
    <n v="13423422"/>
    <n v="12234389"/>
    <n v="1340300"/>
    <n v="1026798"/>
    <n v="7442869"/>
    <n v="0"/>
    <n v="0"/>
    <n v="929372"/>
    <n v="6512835"/>
    <n v="14109"/>
    <n v="688831"/>
    <n v="30189503"/>
    <n v="521587"/>
    <n v="14564056"/>
    <n v="1698434"/>
    <n v="-2263838"/>
    <n v="7438332"/>
    <n v="0"/>
    <n v="0"/>
    <n v="0"/>
    <n v="638131"/>
    <n v="2383763"/>
    <n v="0"/>
    <n v="20205"/>
    <n v="0"/>
    <n v="0"/>
    <n v="0"/>
    <n v="696007"/>
    <n v="25696677"/>
    <n v="0"/>
    <n v="0"/>
    <n v="0"/>
    <n v="0"/>
    <n v="0"/>
    <n v="5475079"/>
    <n v="699425"/>
    <n v="3643659"/>
    <n v="1826959"/>
    <n v="0"/>
    <n v="0"/>
    <n v="802059"/>
    <n v="5406609"/>
    <n v="0"/>
    <n v="62458"/>
    <n v="17916248"/>
    <n v="94738"/>
    <n v="17731894"/>
    <n v="0"/>
    <n v="307780"/>
    <n v="0"/>
    <n v="0"/>
    <n v="0"/>
    <n v="0"/>
    <n v="276591"/>
    <n v="13130818"/>
    <n v="0"/>
    <n v="0"/>
    <n v="0"/>
    <n v="0"/>
    <n v="0"/>
    <n v="0"/>
    <n v="0"/>
    <n v="0"/>
    <n v="0"/>
    <n v="0"/>
    <n v="0"/>
    <n v="0"/>
    <n v="0"/>
  </r>
  <r>
    <n v="106090933"/>
    <s v="MARSHALL MEDICAL CENTER"/>
    <n v="20174"/>
    <x v="0"/>
    <n v="43100"/>
    <s v="Open"/>
    <x v="19"/>
    <n v="2"/>
    <n v="304"/>
    <s v="Non Profit Corp."/>
    <x v="0"/>
    <s v="Rural"/>
    <s v="530-626-2770"/>
    <s v="1100 MARSHALL WAY"/>
    <s v="PLACERVILLE"/>
    <n v="95667"/>
    <s v="JAMES WHIPPLE"/>
    <n v="125"/>
    <n v="117"/>
    <n v="117"/>
    <n v="691"/>
    <n v="121"/>
    <n v="61"/>
    <n v="250"/>
    <n v="0"/>
    <n v="0"/>
    <n v="19"/>
    <n v="193"/>
    <n v="0"/>
    <n v="25"/>
    <n v="1360"/>
    <n v="77"/>
    <n v="3487"/>
    <n v="690"/>
    <n v="264"/>
    <n v="856"/>
    <n v="0"/>
    <n v="0"/>
    <n v="49"/>
    <n v="599"/>
    <n v="0"/>
    <n v="86"/>
    <n v="6031"/>
    <n v="779"/>
    <n v="39894"/>
    <n v="6889"/>
    <n v="2500"/>
    <n v="12802"/>
    <n v="0"/>
    <n v="0"/>
    <n v="664"/>
    <n v="18842"/>
    <n v="11"/>
    <n v="1892"/>
    <n v="83494"/>
    <n v="63572797"/>
    <n v="13253942"/>
    <n v="5077682"/>
    <n v="18895589"/>
    <n v="0"/>
    <n v="0"/>
    <n v="1179036"/>
    <n v="16248968"/>
    <n v="0"/>
    <n v="1905520"/>
    <n v="120133534"/>
    <n v="60823356"/>
    <n v="11738671"/>
    <n v="4691626"/>
    <n v="24056552"/>
    <n v="0"/>
    <n v="0"/>
    <n v="2439440"/>
    <n v="35350952"/>
    <n v="22121"/>
    <n v="3845640"/>
    <n v="142968358"/>
    <n v="1219309"/>
    <n v="117562213"/>
    <n v="9424859"/>
    <n v="-11054700"/>
    <n v="45907346"/>
    <n v="0"/>
    <n v="37452"/>
    <n v="0"/>
    <n v="1090514"/>
    <n v="29638628"/>
    <n v="0"/>
    <n v="1402223"/>
    <n v="0"/>
    <n v="0"/>
    <n v="0"/>
    <n v="839409"/>
    <n v="196067253"/>
    <n v="0"/>
    <n v="0"/>
    <n v="0"/>
    <n v="34443"/>
    <n v="34443"/>
    <n v="6125914"/>
    <n v="15339050"/>
    <n v="20693479"/>
    <n v="-3236431"/>
    <n v="-35632"/>
    <n v="0"/>
    <n v="2372233"/>
    <n v="21153226"/>
    <n v="-61414"/>
    <n v="4718657"/>
    <n v="67069082"/>
    <n v="303735"/>
    <n v="64326045"/>
    <n v="11551058"/>
    <n v="1439964"/>
    <n v="0"/>
    <n v="0"/>
    <n v="0"/>
    <n v="0"/>
    <n v="5776920"/>
    <n v="120987864"/>
    <n v="0"/>
    <n v="0"/>
    <n v="0"/>
    <n v="0"/>
    <n v="0"/>
    <n v="0"/>
    <n v="0"/>
    <n v="0"/>
    <n v="0"/>
    <n v="0"/>
    <n v="0"/>
    <n v="0"/>
    <n v="0"/>
  </r>
  <r>
    <n v="106191230"/>
    <s v="MARTIN LUTHER KING, JR. COMMUNITY HOSPITAL"/>
    <n v="20174"/>
    <x v="0"/>
    <n v="43100"/>
    <s v="Open"/>
    <x v="3"/>
    <n v="11"/>
    <n v="935"/>
    <s v="Non Profit Corp."/>
    <x v="0"/>
    <s v=""/>
    <s v="424-338-8000"/>
    <s v="1680 EAST 120TH STREET"/>
    <s v="LOS ANGELES"/>
    <n v="90059"/>
    <s v="ELAINE BATCHLOR"/>
    <n v="131"/>
    <n v="126"/>
    <n v="126"/>
    <n v="398"/>
    <n v="136"/>
    <n v="552"/>
    <n v="1027"/>
    <n v="56"/>
    <n v="0"/>
    <n v="68"/>
    <n v="0"/>
    <n v="0"/>
    <n v="0"/>
    <n v="2237"/>
    <n v="0"/>
    <n v="1438"/>
    <n v="492"/>
    <n v="2111"/>
    <n v="3957"/>
    <n v="207"/>
    <n v="0"/>
    <n v="260"/>
    <n v="0"/>
    <n v="0"/>
    <n v="0"/>
    <n v="8465"/>
    <n v="0"/>
    <n v="1069"/>
    <n v="543"/>
    <n v="6069"/>
    <n v="13051"/>
    <n v="1629"/>
    <n v="0"/>
    <n v="1180"/>
    <n v="0"/>
    <n v="0"/>
    <n v="0"/>
    <n v="23541"/>
    <n v="54905618"/>
    <n v="23212055"/>
    <n v="70384589"/>
    <n v="128925043"/>
    <n v="3541382"/>
    <n v="0"/>
    <n v="11059370"/>
    <n v="0"/>
    <n v="0"/>
    <n v="0"/>
    <n v="292028057"/>
    <n v="19979957"/>
    <n v="13976543"/>
    <n v="63704001"/>
    <n v="143413397"/>
    <n v="23197459"/>
    <n v="0"/>
    <n v="13658320"/>
    <n v="0"/>
    <n v="0"/>
    <n v="0"/>
    <n v="277929677"/>
    <n v="0"/>
    <n v="69526078"/>
    <n v="35608116"/>
    <n v="98658527"/>
    <n v="262968053"/>
    <n v="0"/>
    <n v="21406360"/>
    <n v="0"/>
    <n v="20234254"/>
    <n v="0"/>
    <n v="0"/>
    <n v="242924"/>
    <n v="0"/>
    <n v="0"/>
    <n v="0"/>
    <n v="0"/>
    <n v="508644312"/>
    <n v="0"/>
    <n v="0"/>
    <n v="0"/>
    <n v="0"/>
    <n v="0"/>
    <n v="5359497"/>
    <n v="1580482"/>
    <n v="35430063"/>
    <n v="9370387"/>
    <n v="5332481"/>
    <n v="0"/>
    <n v="4483436"/>
    <n v="0"/>
    <n v="-242924"/>
    <n v="0"/>
    <n v="61313422"/>
    <n v="39720310"/>
    <n v="67665541"/>
    <n v="0"/>
    <n v="0"/>
    <n v="0"/>
    <n v="0"/>
    <n v="0"/>
    <n v="0"/>
    <n v="2011407"/>
    <n v="280679267"/>
    <n v="0"/>
    <n v="0"/>
    <n v="0"/>
    <n v="0"/>
    <n v="0"/>
    <n v="0"/>
    <n v="0"/>
    <n v="0"/>
    <n v="0"/>
    <n v="0"/>
    <n v="0"/>
    <n v="0"/>
    <n v="0"/>
  </r>
  <r>
    <n v="106450936"/>
    <s v="MAYERS MEMORIAL HOSPITAL"/>
    <n v="20174"/>
    <x v="0"/>
    <n v="43100"/>
    <s v="Open"/>
    <x v="45"/>
    <n v="1"/>
    <n v="210"/>
    <s v="District"/>
    <x v="0"/>
    <s v="Rural"/>
    <s v="530-336-5511"/>
    <s v="43563 STATE HIGHWAY. 299 E"/>
    <s v="FALL RIVER MILLS"/>
    <n v="96028"/>
    <s v="LOUIS WARD"/>
    <n v="121"/>
    <n v="121"/>
    <n v="121"/>
    <n v="63"/>
    <n v="0"/>
    <n v="27"/>
    <n v="0"/>
    <n v="0"/>
    <n v="0"/>
    <n v="9"/>
    <n v="0"/>
    <n v="0"/>
    <n v="3"/>
    <n v="102"/>
    <n v="19"/>
    <n v="501"/>
    <n v="0"/>
    <n v="6891"/>
    <n v="0"/>
    <n v="0"/>
    <n v="0"/>
    <n v="50"/>
    <n v="0"/>
    <n v="0"/>
    <n v="122"/>
    <n v="7564"/>
    <n v="6991"/>
    <n v="1571"/>
    <n v="0"/>
    <n v="820"/>
    <n v="0"/>
    <n v="0"/>
    <n v="0"/>
    <n v="897"/>
    <n v="0"/>
    <n v="0"/>
    <n v="68"/>
    <n v="3356"/>
    <n v="1709145"/>
    <n v="0"/>
    <n v="2238968"/>
    <n v="0"/>
    <n v="0"/>
    <n v="0"/>
    <n v="219552"/>
    <n v="0"/>
    <n v="0"/>
    <n v="36487"/>
    <n v="4204152"/>
    <n v="2255374"/>
    <n v="0"/>
    <n v="1420920"/>
    <n v="0"/>
    <n v="0"/>
    <n v="0"/>
    <n v="1315974"/>
    <n v="0"/>
    <n v="0"/>
    <n v="85984"/>
    <n v="5078252"/>
    <n v="333461"/>
    <n v="1890502"/>
    <n v="0"/>
    <n v="935608"/>
    <n v="0"/>
    <n v="-1201377"/>
    <n v="0"/>
    <n v="0"/>
    <n v="164242"/>
    <n v="0"/>
    <n v="0"/>
    <n v="25531"/>
    <n v="0"/>
    <n v="0"/>
    <n v="0"/>
    <n v="250037"/>
    <n v="2398004"/>
    <n v="0"/>
    <n v="0"/>
    <n v="0"/>
    <n v="0"/>
    <n v="0"/>
    <n v="2074016"/>
    <n v="0"/>
    <n v="3925657"/>
    <n v="0"/>
    <n v="0"/>
    <n v="0"/>
    <n v="1037823"/>
    <n v="0"/>
    <n v="0"/>
    <n v="-153096"/>
    <n v="6884400"/>
    <n v="224570"/>
    <n v="5843085"/>
    <n v="473123"/>
    <n v="498327"/>
    <n v="0"/>
    <n v="0"/>
    <n v="0"/>
    <n v="0"/>
    <n v="180230"/>
    <n v="9716975"/>
    <n v="0"/>
    <n v="0"/>
    <n v="0"/>
    <n v="0"/>
    <n v="0"/>
    <n v="0"/>
    <n v="0"/>
    <n v="0"/>
    <n v="0"/>
    <n v="0"/>
    <n v="0"/>
    <n v="0"/>
    <n v="0"/>
  </r>
  <r>
    <n v="106240924"/>
    <s v="MEMORIAL HOSPITAL LOS BANOS"/>
    <n v="20174"/>
    <x v="0"/>
    <n v="43100"/>
    <s v="Open"/>
    <x v="43"/>
    <n v="6"/>
    <n v="517"/>
    <s v="Non Profit Corp."/>
    <x v="0"/>
    <s v="Rural"/>
    <s v="209-826-0591"/>
    <s v="520 WEST I STREET"/>
    <s v="LOS BANOS"/>
    <n v="93635"/>
    <s v="ASH GOKLI"/>
    <n v="40"/>
    <n v="40"/>
    <n v="15"/>
    <n v="114"/>
    <n v="12"/>
    <n v="46"/>
    <n v="182"/>
    <n v="0"/>
    <n v="0"/>
    <n v="5"/>
    <n v="67"/>
    <n v="4"/>
    <n v="0"/>
    <n v="430"/>
    <n v="0"/>
    <n v="385"/>
    <n v="38"/>
    <n v="73"/>
    <n v="349"/>
    <n v="0"/>
    <n v="0"/>
    <n v="8"/>
    <n v="130"/>
    <n v="4"/>
    <n v="0"/>
    <n v="987"/>
    <n v="0"/>
    <n v="1486"/>
    <n v="108"/>
    <n v="430"/>
    <n v="7091"/>
    <n v="0"/>
    <n v="0"/>
    <n v="200"/>
    <n v="1854"/>
    <n v="669"/>
    <n v="6"/>
    <n v="11844"/>
    <n v="5895752"/>
    <n v="674246"/>
    <n v="1294498"/>
    <n v="6360460"/>
    <n v="0"/>
    <n v="0"/>
    <n v="117471"/>
    <n v="2405934"/>
    <n v="138828"/>
    <n v="0"/>
    <n v="16887189"/>
    <n v="9244643"/>
    <n v="998430"/>
    <n v="2313601"/>
    <n v="20458259"/>
    <n v="0"/>
    <n v="0"/>
    <n v="1211927"/>
    <n v="7565350"/>
    <n v="2586684"/>
    <n v="22406"/>
    <n v="44401300"/>
    <n v="348247"/>
    <n v="11197730"/>
    <n v="1399077"/>
    <n v="-24581979"/>
    <n v="24132268"/>
    <n v="-266638"/>
    <n v="0"/>
    <n v="0"/>
    <n v="1329398"/>
    <n v="2722200"/>
    <n v="0"/>
    <n v="2725512"/>
    <n v="0"/>
    <n v="0"/>
    <n v="0"/>
    <n v="0"/>
    <n v="19005815"/>
    <n v="0"/>
    <n v="0"/>
    <n v="0"/>
    <n v="0"/>
    <n v="0"/>
    <n v="3942665"/>
    <n v="273599"/>
    <n v="28456716"/>
    <n v="2686451"/>
    <n v="0"/>
    <n v="0"/>
    <n v="0"/>
    <n v="6923243"/>
    <n v="0"/>
    <n v="0"/>
    <n v="42282674"/>
    <n v="212452"/>
    <n v="15963318"/>
    <n v="0"/>
    <n v="-219861"/>
    <n v="0"/>
    <n v="0"/>
    <n v="0"/>
    <n v="0"/>
    <n v="363124"/>
    <n v="12779545"/>
    <n v="0"/>
    <n v="0"/>
    <n v="0"/>
    <n v="0"/>
    <n v="0"/>
    <n v="0"/>
    <n v="0"/>
    <n v="0"/>
    <n v="0"/>
    <n v="0"/>
    <n v="0"/>
    <n v="0"/>
    <n v="0"/>
  </r>
  <r>
    <n v="106500939"/>
    <s v="MEMORIAL HOSPITAL MODESTO"/>
    <n v="20174"/>
    <x v="0"/>
    <n v="43100"/>
    <s v="Open"/>
    <x v="21"/>
    <n v="6"/>
    <n v="511"/>
    <s v="Non Profit Corp."/>
    <x v="0"/>
    <s v=""/>
    <s v="209-526-4500"/>
    <s v="1700 COFFEE ROAD"/>
    <s v="MODESTO"/>
    <n v="95355"/>
    <s v="DARYN KUMAR"/>
    <n v="423"/>
    <n v="423"/>
    <n v="240"/>
    <n v="1453"/>
    <n v="647"/>
    <n v="208"/>
    <n v="840"/>
    <n v="0"/>
    <n v="0"/>
    <n v="102"/>
    <n v="938"/>
    <n v="29"/>
    <n v="20"/>
    <n v="4237"/>
    <n v="0"/>
    <n v="7225"/>
    <n v="3040"/>
    <n v="1156"/>
    <n v="3233"/>
    <n v="0"/>
    <n v="0"/>
    <n v="380"/>
    <n v="2943"/>
    <n v="104"/>
    <n v="66"/>
    <n v="18147"/>
    <n v="0"/>
    <n v="4507"/>
    <n v="2032"/>
    <n v="893"/>
    <n v="8174"/>
    <n v="0"/>
    <n v="0"/>
    <n v="583"/>
    <n v="5249"/>
    <n v="468"/>
    <n v="295"/>
    <n v="22201"/>
    <n v="132013455"/>
    <n v="56234326"/>
    <n v="17924411"/>
    <n v="59111713"/>
    <n v="0"/>
    <n v="0"/>
    <n v="7355940"/>
    <n v="62936822"/>
    <n v="1986489"/>
    <n v="1300745"/>
    <n v="338863901"/>
    <n v="71004458"/>
    <n v="33587190"/>
    <n v="5062707"/>
    <n v="40255073"/>
    <n v="0"/>
    <n v="0"/>
    <n v="5999453"/>
    <n v="71046171"/>
    <n v="3452670"/>
    <n v="2427316"/>
    <n v="232835038"/>
    <n v="2150153"/>
    <n v="171037423"/>
    <n v="85844387"/>
    <n v="-53679537"/>
    <n v="83134860"/>
    <n v="0"/>
    <n v="0"/>
    <n v="0"/>
    <n v="11796013"/>
    <n v="66435390"/>
    <n v="0"/>
    <n v="5439159"/>
    <n v="0"/>
    <n v="0"/>
    <n v="0"/>
    <n v="1577908"/>
    <n v="373735756"/>
    <n v="11876560"/>
    <n v="0"/>
    <n v="0"/>
    <n v="8044031"/>
    <n v="19920591"/>
    <n v="31980490"/>
    <n v="15853689"/>
    <n v="76666655"/>
    <n v="16231926"/>
    <n v="0"/>
    <n v="0"/>
    <n v="1559380"/>
    <n v="75591634"/>
    <n v="0"/>
    <n v="0"/>
    <n v="217883774"/>
    <n v="2704659"/>
    <n v="175370119"/>
    <n v="0"/>
    <n v="-2700248"/>
    <n v="0"/>
    <n v="0"/>
    <n v="0"/>
    <n v="0"/>
    <n v="4438548"/>
    <n v="200830390"/>
    <n v="0"/>
    <n v="0"/>
    <n v="0"/>
    <n v="0"/>
    <n v="0"/>
    <n v="0"/>
    <n v="0"/>
    <n v="0"/>
    <n v="0"/>
    <n v="0"/>
    <n v="0"/>
    <n v="0"/>
    <n v="0"/>
  </r>
  <r>
    <n v="106190521"/>
    <s v="MEMORIAL HOSPITAL GARDENA"/>
    <n v="20174"/>
    <x v="0"/>
    <n v="43100"/>
    <s v="Open"/>
    <x v="3"/>
    <n v="11"/>
    <n v="929"/>
    <s v="Investor - Corp."/>
    <x v="0"/>
    <s v=""/>
    <s v="310-532-4200"/>
    <s v="1145 W. REDONDO BEACH BOULEVARD."/>
    <s v="GARDENA"/>
    <n v="90247"/>
    <s v="ARACELI LONERGAN"/>
    <n v="172"/>
    <n v="172"/>
    <n v="149"/>
    <n v="423"/>
    <n v="179"/>
    <n v="215"/>
    <n v="724"/>
    <n v="0"/>
    <n v="0"/>
    <n v="43"/>
    <n v="43"/>
    <n v="16"/>
    <n v="49"/>
    <n v="1692"/>
    <n v="28"/>
    <n v="1719"/>
    <n v="766"/>
    <n v="734"/>
    <n v="2275"/>
    <n v="0"/>
    <n v="0"/>
    <n v="151"/>
    <n v="106"/>
    <n v="33"/>
    <n v="95"/>
    <n v="5879"/>
    <n v="6082"/>
    <n v="738"/>
    <n v="609"/>
    <n v="1316"/>
    <n v="5320"/>
    <n v="0"/>
    <n v="0"/>
    <n v="493"/>
    <n v="361"/>
    <n v="479"/>
    <n v="1536"/>
    <n v="10852"/>
    <n v="28121672"/>
    <n v="14999461"/>
    <n v="13334522"/>
    <n v="55465235"/>
    <n v="0"/>
    <n v="0"/>
    <n v="1932036"/>
    <n v="1909335"/>
    <n v="427594"/>
    <n v="891131"/>
    <n v="117080986"/>
    <n v="5943408"/>
    <n v="6065689"/>
    <n v="4286156"/>
    <n v="20448807"/>
    <n v="0"/>
    <n v="0"/>
    <n v="2447558"/>
    <n v="2254359"/>
    <n v="2261104"/>
    <n v="3403159"/>
    <n v="47110240"/>
    <n v="3484912"/>
    <n v="27167777"/>
    <n v="16988174"/>
    <n v="15499393"/>
    <n v="68095009"/>
    <n v="-1634733"/>
    <n v="0"/>
    <n v="0"/>
    <n v="3035426"/>
    <n v="3970673"/>
    <n v="0"/>
    <n v="699456"/>
    <n v="0"/>
    <n v="0"/>
    <n v="0"/>
    <n v="1511420"/>
    <n v="138817507"/>
    <n v="0"/>
    <n v="431148"/>
    <n v="0"/>
    <n v="0"/>
    <n v="431148"/>
    <n v="6897303"/>
    <n v="4076976"/>
    <n v="3756018"/>
    <n v="8250181"/>
    <n v="0"/>
    <n v="0"/>
    <n v="1344168"/>
    <n v="193021"/>
    <n v="1989242"/>
    <n v="-702042"/>
    <n v="25804867"/>
    <n v="56413"/>
    <n v="22398210"/>
    <n v="0"/>
    <n v="-3824"/>
    <n v="0"/>
    <n v="0"/>
    <n v="0"/>
    <n v="0"/>
    <n v="811620"/>
    <n v="21796153"/>
    <n v="0"/>
    <n v="0"/>
    <n v="0"/>
    <n v="0"/>
    <n v="0"/>
    <n v="0"/>
    <n v="0"/>
    <n v="0"/>
    <n v="0"/>
    <n v="0"/>
    <n v="0"/>
    <n v="0"/>
    <n v="0"/>
  </r>
  <r>
    <n v="106231013"/>
    <s v="MENDOCINO COAST DISTRICT HOSPITAL"/>
    <n v="20174"/>
    <x v="0"/>
    <n v="43100"/>
    <s v="Open"/>
    <x v="5"/>
    <n v="1"/>
    <n v="111"/>
    <s v="District"/>
    <x v="0"/>
    <s v="Rural"/>
    <s v="707-961-1234"/>
    <s v="700 RIVER DRIVE"/>
    <s v="FORT BRAGG"/>
    <n v="95437"/>
    <s v="BOB EDWARDS"/>
    <n v="25"/>
    <n v="25"/>
    <n v="17"/>
    <n v="116"/>
    <n v="0"/>
    <n v="9"/>
    <n v="47"/>
    <n v="0"/>
    <n v="0"/>
    <n v="34"/>
    <n v="0"/>
    <n v="0"/>
    <n v="7"/>
    <n v="213"/>
    <n v="20"/>
    <n v="428"/>
    <n v="0"/>
    <n v="26"/>
    <n v="129"/>
    <n v="0"/>
    <n v="0"/>
    <n v="123"/>
    <n v="0"/>
    <n v="0"/>
    <n v="15"/>
    <n v="721"/>
    <n v="152"/>
    <n v="6889"/>
    <n v="0"/>
    <n v="174"/>
    <n v="2549"/>
    <n v="0"/>
    <n v="0"/>
    <n v="2574"/>
    <n v="0"/>
    <n v="0"/>
    <n v="249"/>
    <n v="12435"/>
    <n v="3345521"/>
    <n v="0"/>
    <n v="152730"/>
    <n v="1285993"/>
    <n v="0"/>
    <n v="0"/>
    <n v="1349412"/>
    <n v="0"/>
    <n v="0"/>
    <n v="149308"/>
    <n v="6282964"/>
    <n v="13151254"/>
    <n v="0"/>
    <n v="340273"/>
    <n v="4301221"/>
    <n v="0"/>
    <n v="0"/>
    <n v="4275071"/>
    <n v="0"/>
    <n v="0"/>
    <n v="470125"/>
    <n v="22537944"/>
    <n v="559349"/>
    <n v="9247222"/>
    <n v="0"/>
    <n v="512500"/>
    <n v="3681580"/>
    <n v="0"/>
    <n v="0"/>
    <n v="0"/>
    <n v="3179209"/>
    <n v="0"/>
    <n v="0"/>
    <n v="23359"/>
    <n v="0"/>
    <n v="0"/>
    <n v="0"/>
    <n v="0"/>
    <n v="17203219"/>
    <n v="0"/>
    <n v="0"/>
    <n v="0"/>
    <n v="0"/>
    <n v="0"/>
    <n v="7249553"/>
    <n v="0"/>
    <n v="-19497"/>
    <n v="1905634"/>
    <n v="0"/>
    <n v="0"/>
    <n v="2445274"/>
    <n v="0"/>
    <n v="0"/>
    <n v="36725"/>
    <n v="11617689"/>
    <n v="552141"/>
    <n v="14455019"/>
    <n v="0"/>
    <n v="279851"/>
    <n v="0"/>
    <n v="0"/>
    <n v="0"/>
    <n v="0"/>
    <n v="166297"/>
    <n v="14805013"/>
    <n v="0"/>
    <n v="0"/>
    <n v="0"/>
    <n v="0"/>
    <n v="0"/>
    <n v="0"/>
    <n v="0"/>
    <n v="0"/>
    <n v="0"/>
    <n v="0"/>
    <n v="0"/>
    <n v="0"/>
    <n v="0"/>
  </r>
  <r>
    <n v="106334018"/>
    <s v="MENIFEE VALLEY MEDICAL CENTER"/>
    <n v="20174"/>
    <x v="0"/>
    <n v="43100"/>
    <s v="Open"/>
    <x v="26"/>
    <n v="12"/>
    <n v="1109"/>
    <s v="District"/>
    <x v="0"/>
    <s v=""/>
    <s v="951-679-8888"/>
    <s v="28400 MCCALL BOULEVARD"/>
    <s v="SUN CITY"/>
    <n v="92585"/>
    <s v="DAN MCLAUGHLIN"/>
    <n v="84"/>
    <n v="84"/>
    <n v="48"/>
    <n v="143"/>
    <n v="305"/>
    <n v="11"/>
    <n v="161"/>
    <n v="0"/>
    <n v="0"/>
    <n v="15"/>
    <n v="55"/>
    <n v="0"/>
    <n v="5"/>
    <n v="695"/>
    <n v="0"/>
    <n v="695"/>
    <n v="1144"/>
    <n v="49"/>
    <n v="705"/>
    <n v="0"/>
    <n v="0"/>
    <n v="52"/>
    <n v="193"/>
    <n v="0"/>
    <n v="19"/>
    <n v="2857"/>
    <n v="0"/>
    <n v="576"/>
    <n v="1212"/>
    <n v="351"/>
    <n v="2275"/>
    <n v="0"/>
    <n v="0"/>
    <n v="166"/>
    <n v="646"/>
    <n v="0"/>
    <n v="386"/>
    <n v="5612"/>
    <n v="8654868"/>
    <n v="17064127"/>
    <n v="2476309"/>
    <n v="6881668"/>
    <n v="0"/>
    <n v="0"/>
    <n v="2146733"/>
    <n v="2455730"/>
    <n v="0"/>
    <n v="258899"/>
    <n v="39938334"/>
    <n v="3245191"/>
    <n v="8351711"/>
    <n v="1340808"/>
    <n v="8266035"/>
    <n v="0"/>
    <n v="0"/>
    <n v="1202247"/>
    <n v="2998787"/>
    <n v="0"/>
    <n v="851517"/>
    <n v="26256296"/>
    <n v="1376876"/>
    <n v="8967489"/>
    <n v="22641430"/>
    <n v="3761088"/>
    <n v="13593454"/>
    <n v="0"/>
    <n v="0"/>
    <n v="0"/>
    <n v="1603980"/>
    <n v="3036668"/>
    <n v="0"/>
    <n v="0"/>
    <n v="0"/>
    <n v="0"/>
    <n v="0"/>
    <n v="0"/>
    <n v="54980985"/>
    <n v="0"/>
    <n v="0"/>
    <n v="0"/>
    <n v="0"/>
    <n v="0"/>
    <n v="2932570"/>
    <n v="2774408"/>
    <n v="56029"/>
    <n v="1554248"/>
    <n v="0"/>
    <n v="0"/>
    <n v="1745000"/>
    <n v="2417848"/>
    <n v="0"/>
    <n v="-266458"/>
    <n v="11213645"/>
    <n v="377760"/>
    <n v="10052762"/>
    <n v="0"/>
    <n v="0"/>
    <n v="0"/>
    <n v="0"/>
    <n v="0"/>
    <n v="0"/>
    <n v="774068"/>
    <n v="3842517"/>
    <n v="0"/>
    <n v="0"/>
    <n v="0"/>
    <n v="0"/>
    <n v="0"/>
    <n v="0"/>
    <n v="0"/>
    <n v="0"/>
    <n v="0"/>
    <n v="0"/>
    <n v="0"/>
    <n v="0"/>
    <n v="0"/>
  </r>
  <r>
    <n v="106414018"/>
    <s v="MENLO PARK SURGICAL HOSPITAL"/>
    <n v="20174"/>
    <x v="0"/>
    <n v="43100"/>
    <s v="Open"/>
    <x v="37"/>
    <n v="4"/>
    <n v="428"/>
    <s v="Investor - Corp."/>
    <x v="0"/>
    <s v=""/>
    <s v="650-324-8500"/>
    <s v="570 WILLOW ROAD"/>
    <s v="MENLO PARK"/>
    <n v="94025"/>
    <s v="JANET A. WAGNER"/>
    <n v="16"/>
    <n v="16"/>
    <n v="3"/>
    <n v="9"/>
    <n v="2"/>
    <n v="0"/>
    <n v="0"/>
    <n v="0"/>
    <n v="0"/>
    <n v="1"/>
    <n v="48"/>
    <n v="0"/>
    <n v="2"/>
    <n v="62"/>
    <n v="0"/>
    <n v="10"/>
    <n v="3"/>
    <n v="0"/>
    <n v="0"/>
    <n v="0"/>
    <n v="0"/>
    <n v="1"/>
    <n v="90"/>
    <n v="0"/>
    <n v="2"/>
    <n v="106"/>
    <n v="0"/>
    <n v="219"/>
    <n v="42"/>
    <n v="0"/>
    <n v="4"/>
    <n v="0"/>
    <n v="0"/>
    <n v="4"/>
    <n v="456"/>
    <n v="0"/>
    <n v="12"/>
    <n v="737"/>
    <n v="540680"/>
    <n v="49523"/>
    <n v="0"/>
    <n v="0"/>
    <n v="0"/>
    <n v="0"/>
    <n v="83738"/>
    <n v="3653541"/>
    <n v="0"/>
    <n v="123611"/>
    <n v="4451093"/>
    <n v="2257491"/>
    <n v="361273"/>
    <n v="0"/>
    <n v="107913"/>
    <n v="0"/>
    <n v="0"/>
    <n v="51544"/>
    <n v="6621942"/>
    <n v="0"/>
    <n v="563387"/>
    <n v="9963550"/>
    <n v="-120772"/>
    <n v="2363022"/>
    <n v="268951"/>
    <n v="-5005"/>
    <n v="94628"/>
    <n v="0"/>
    <n v="0"/>
    <n v="0"/>
    <n v="135282"/>
    <n v="5635880"/>
    <n v="0"/>
    <n v="0"/>
    <n v="0"/>
    <n v="0"/>
    <n v="0"/>
    <n v="543244"/>
    <n v="8915230"/>
    <n v="0"/>
    <n v="0"/>
    <n v="0"/>
    <n v="0"/>
    <n v="0"/>
    <n v="435149"/>
    <n v="141845"/>
    <n v="5005"/>
    <n v="13285"/>
    <n v="0"/>
    <n v="0"/>
    <n v="0"/>
    <n v="4639603"/>
    <n v="0"/>
    <n v="264526"/>
    <n v="5499413"/>
    <n v="19950"/>
    <n v="3886045"/>
    <n v="0"/>
    <n v="150409"/>
    <n v="0"/>
    <n v="0"/>
    <n v="0"/>
    <n v="0"/>
    <n v="254262"/>
    <n v="7355877"/>
    <n v="0"/>
    <n v="0"/>
    <n v="0"/>
    <n v="0"/>
    <n v="0"/>
    <n v="0"/>
    <n v="0"/>
    <n v="0"/>
    <n v="0"/>
    <n v="0"/>
    <n v="0"/>
    <n v="0"/>
    <n v="0"/>
  </r>
  <r>
    <n v="106340947"/>
    <s v="MERCY GENERAL HOSPITAL"/>
    <n v="20174"/>
    <x v="0"/>
    <n v="43100"/>
    <s v="Open"/>
    <x v="27"/>
    <n v="2"/>
    <n v="311"/>
    <s v="Church"/>
    <x v="0"/>
    <s v=""/>
    <s v="916-453-4545"/>
    <s v="4001 J STREET"/>
    <s v="SACRAMENTO"/>
    <n v="95819"/>
    <s v="EDMUNDO CASTANEDA"/>
    <n v="432"/>
    <n v="394"/>
    <n v="394"/>
    <n v="1019"/>
    <n v="685"/>
    <n v="256"/>
    <n v="877"/>
    <n v="0"/>
    <n v="0"/>
    <n v="22"/>
    <n v="916"/>
    <n v="21"/>
    <n v="2"/>
    <n v="3798"/>
    <n v="0"/>
    <n v="5399"/>
    <n v="3085"/>
    <n v="1355"/>
    <n v="3493"/>
    <n v="0"/>
    <n v="0"/>
    <n v="96"/>
    <n v="3155"/>
    <n v="109"/>
    <n v="11"/>
    <n v="16703"/>
    <n v="0"/>
    <n v="5510"/>
    <n v="2877"/>
    <n v="1089"/>
    <n v="7292"/>
    <n v="0"/>
    <n v="0"/>
    <n v="342"/>
    <n v="7261"/>
    <n v="186"/>
    <n v="439"/>
    <n v="24996"/>
    <n v="155032780"/>
    <n v="107604772"/>
    <n v="27546045"/>
    <n v="75697779"/>
    <n v="0"/>
    <n v="0"/>
    <n v="2798849"/>
    <n v="113197062"/>
    <n v="2241440"/>
    <n v="232623"/>
    <n v="484351350"/>
    <n v="59134879"/>
    <n v="28517904"/>
    <n v="6458696"/>
    <n v="41078722"/>
    <n v="0"/>
    <n v="0"/>
    <n v="4477195"/>
    <n v="64037681"/>
    <n v="1535255"/>
    <n v="1244117"/>
    <n v="206484449"/>
    <n v="2685050"/>
    <n v="178751702"/>
    <n v="113826162"/>
    <n v="18494853"/>
    <n v="73217272"/>
    <n v="0"/>
    <n v="0"/>
    <n v="0"/>
    <n v="5843776"/>
    <n v="128508322"/>
    <n v="0"/>
    <n v="6856715"/>
    <n v="0"/>
    <n v="0"/>
    <n v="0"/>
    <n v="1132419"/>
    <n v="529316271"/>
    <n v="2777465"/>
    <n v="0"/>
    <n v="0"/>
    <n v="17529639"/>
    <n v="20307104"/>
    <n v="34381718"/>
    <n v="24840331"/>
    <n v="13094840"/>
    <n v="43084506"/>
    <n v="0"/>
    <n v="0"/>
    <n v="1363374"/>
    <n v="64916700"/>
    <n v="0"/>
    <n v="145163"/>
    <n v="181826632"/>
    <n v="2137312"/>
    <n v="161152457"/>
    <n v="0"/>
    <n v="1428391"/>
    <n v="0"/>
    <n v="0"/>
    <n v="0"/>
    <n v="0"/>
    <n v="4862094"/>
    <n v="264601130"/>
    <n v="0"/>
    <n v="0"/>
    <n v="0"/>
    <n v="0"/>
    <n v="0"/>
    <n v="0"/>
    <n v="0"/>
    <n v="0"/>
    <n v="0"/>
    <n v="0"/>
    <n v="0"/>
    <n v="0"/>
    <n v="0"/>
  </r>
  <r>
    <n v="106150761"/>
    <s v="MERCY HOSPITAL - BAKERSFIELD"/>
    <n v="20174"/>
    <x v="0"/>
    <n v="43100"/>
    <s v="Open"/>
    <x v="0"/>
    <n v="9"/>
    <n v="617"/>
    <s v="Non Profit Corp."/>
    <x v="0"/>
    <s v=""/>
    <s v="661-632-5000"/>
    <s v="2215 TRUXTUN AVENUE"/>
    <s v="BAKERSFIELD"/>
    <n v="93301"/>
    <s v="BRUCE PETERS"/>
    <n v="222"/>
    <n v="218"/>
    <n v="125"/>
    <n v="638"/>
    <n v="232"/>
    <n v="212"/>
    <n v="805"/>
    <n v="0"/>
    <n v="0"/>
    <n v="170"/>
    <n v="890"/>
    <n v="5"/>
    <n v="26"/>
    <n v="2978"/>
    <n v="0"/>
    <n v="2499"/>
    <n v="902"/>
    <n v="673"/>
    <n v="2655"/>
    <n v="0"/>
    <n v="0"/>
    <n v="836"/>
    <n v="2720"/>
    <n v="13"/>
    <n v="62"/>
    <n v="10360"/>
    <n v="0"/>
    <n v="5021"/>
    <n v="2265"/>
    <n v="2705"/>
    <n v="12109"/>
    <n v="0"/>
    <n v="0"/>
    <n v="1702"/>
    <n v="7022"/>
    <n v="396"/>
    <n v="2151"/>
    <n v="33371"/>
    <n v="44838134"/>
    <n v="16843122"/>
    <n v="10513421"/>
    <n v="42447140"/>
    <n v="0"/>
    <n v="0"/>
    <n v="11698617"/>
    <n v="40355137"/>
    <n v="280961"/>
    <n v="1369649"/>
    <n v="168346181"/>
    <n v="21130434"/>
    <n v="11227943"/>
    <n v="10670127"/>
    <n v="50043499"/>
    <n v="0"/>
    <n v="0"/>
    <n v="6656760"/>
    <n v="36122455"/>
    <n v="1657780"/>
    <n v="2337619"/>
    <n v="139846617"/>
    <n v="2889298"/>
    <n v="55565282"/>
    <n v="24372421"/>
    <n v="-7356368"/>
    <n v="81536668"/>
    <n v="0"/>
    <n v="0"/>
    <n v="0"/>
    <n v="13857003"/>
    <n v="45975425"/>
    <n v="0"/>
    <n v="2318995"/>
    <n v="0"/>
    <n v="0"/>
    <n v="0"/>
    <n v="2348548"/>
    <n v="221507272"/>
    <n v="3071685"/>
    <n v="0"/>
    <n v="0"/>
    <n v="5550565"/>
    <n v="8622250"/>
    <n v="10115743"/>
    <n v="6737855"/>
    <n v="27915699"/>
    <n v="10862454"/>
    <n v="0"/>
    <n v="0"/>
    <n v="4463407"/>
    <n v="34989732"/>
    <n v="0"/>
    <n v="222886"/>
    <n v="95307776"/>
    <n v="615468"/>
    <n v="91282188"/>
    <n v="0"/>
    <n v="3155102"/>
    <n v="0"/>
    <n v="0"/>
    <n v="0"/>
    <n v="0"/>
    <n v="7564296"/>
    <n v="71586781"/>
    <n v="0"/>
    <n v="0"/>
    <n v="0"/>
    <n v="0"/>
    <n v="0"/>
    <n v="0"/>
    <n v="0"/>
    <n v="0"/>
    <n v="0"/>
    <n v="0"/>
    <n v="0"/>
    <n v="0"/>
    <n v="0"/>
  </r>
  <r>
    <n v="106344029"/>
    <s v="MERCY HOSPITAL - FOLSOM"/>
    <n v="20174"/>
    <x v="0"/>
    <n v="43100"/>
    <s v="Open"/>
    <x v="27"/>
    <n v="2"/>
    <n v="309"/>
    <s v="Church"/>
    <x v="0"/>
    <s v=""/>
    <s v="916-983-7500"/>
    <s v="1650 CREEKSIDE DRIVE"/>
    <s v="FOLSOM"/>
    <n v="95630"/>
    <s v="EDMUNDO CASTANEDA"/>
    <n v="106"/>
    <n v="106"/>
    <n v="106"/>
    <n v="591"/>
    <n v="208"/>
    <n v="76"/>
    <n v="170"/>
    <n v="0"/>
    <n v="0"/>
    <n v="27"/>
    <n v="493"/>
    <n v="9"/>
    <n v="12"/>
    <n v="1586"/>
    <n v="0"/>
    <n v="2330"/>
    <n v="759"/>
    <n v="351"/>
    <n v="706"/>
    <n v="0"/>
    <n v="0"/>
    <n v="75"/>
    <n v="1419"/>
    <n v="22"/>
    <n v="26"/>
    <n v="5688"/>
    <n v="0"/>
    <n v="2328"/>
    <n v="928"/>
    <n v="727"/>
    <n v="3878"/>
    <n v="3"/>
    <n v="0"/>
    <n v="394"/>
    <n v="6220"/>
    <n v="156"/>
    <n v="409"/>
    <n v="15043"/>
    <n v="49974195"/>
    <n v="18976589"/>
    <n v="7009654"/>
    <n v="14563151"/>
    <n v="0"/>
    <n v="0"/>
    <n v="1582110"/>
    <n v="33646677"/>
    <n v="549196"/>
    <n v="783512"/>
    <n v="127085084"/>
    <n v="24519370"/>
    <n v="9891106"/>
    <n v="4835714"/>
    <n v="24810413"/>
    <n v="20984"/>
    <n v="0"/>
    <n v="2632367"/>
    <n v="48011488"/>
    <n v="1230554"/>
    <n v="2459485"/>
    <n v="118411481"/>
    <n v="3178068"/>
    <n v="64344772"/>
    <n v="25507101"/>
    <n v="7847974"/>
    <n v="30829670"/>
    <n v="0"/>
    <n v="19569"/>
    <n v="0"/>
    <n v="3570580"/>
    <n v="42970684"/>
    <n v="0"/>
    <n v="2272406"/>
    <n v="0"/>
    <n v="0"/>
    <n v="0"/>
    <n v="1802971"/>
    <n v="182343795"/>
    <n v="1092036"/>
    <n v="0"/>
    <n v="0"/>
    <n v="6776840"/>
    <n v="7868876"/>
    <n v="9829051"/>
    <n v="4233389"/>
    <n v="3674213"/>
    <n v="8245400"/>
    <n v="141"/>
    <n v="0"/>
    <n v="607366"/>
    <n v="44150256"/>
    <n v="0"/>
    <n v="281830"/>
    <n v="71021646"/>
    <n v="216314"/>
    <n v="54526974"/>
    <n v="0"/>
    <n v="6114836"/>
    <n v="0"/>
    <n v="0"/>
    <n v="0"/>
    <n v="0"/>
    <n v="1128426"/>
    <n v="46610529"/>
    <n v="0"/>
    <n v="0"/>
    <n v="0"/>
    <n v="0"/>
    <n v="0"/>
    <n v="0"/>
    <n v="0"/>
    <n v="0"/>
    <n v="0"/>
    <n v="0"/>
    <n v="0"/>
    <n v="0"/>
    <n v="0"/>
  </r>
  <r>
    <n v="106240942"/>
    <s v="MERCY MEDICAL CENTER - MERCED"/>
    <n v="20174"/>
    <x v="0"/>
    <n v="43100"/>
    <s v="Open"/>
    <x v="43"/>
    <n v="6"/>
    <n v="515"/>
    <s v="Non Profit Corp."/>
    <x v="0"/>
    <s v=""/>
    <s v="209-564-5000"/>
    <s v="333  MERCY AVENUE"/>
    <s v="MERCED"/>
    <n v="95340"/>
    <s v="DAVID DUNHAM"/>
    <n v="186"/>
    <n v="186"/>
    <n v="130"/>
    <n v="1227"/>
    <n v="100"/>
    <n v="216"/>
    <n v="1097"/>
    <n v="0"/>
    <n v="0"/>
    <n v="65"/>
    <n v="461"/>
    <n v="1"/>
    <n v="23"/>
    <n v="3190"/>
    <n v="0"/>
    <n v="5514"/>
    <n v="466"/>
    <n v="648"/>
    <n v="3656"/>
    <n v="0"/>
    <n v="0"/>
    <n v="194"/>
    <n v="1369"/>
    <n v="5"/>
    <n v="45"/>
    <n v="11897"/>
    <n v="0"/>
    <n v="12303"/>
    <n v="740"/>
    <n v="2722"/>
    <n v="21697"/>
    <n v="0"/>
    <n v="0"/>
    <n v="1207"/>
    <n v="6675"/>
    <n v="217"/>
    <n v="1475"/>
    <n v="47036"/>
    <n v="96120232"/>
    <n v="7926235"/>
    <n v="9491045"/>
    <n v="60980306"/>
    <n v="0"/>
    <n v="0"/>
    <n v="3839627"/>
    <n v="27046421"/>
    <n v="93748"/>
    <n v="2096152"/>
    <n v="207593766"/>
    <n v="35476793"/>
    <n v="2472038"/>
    <n v="7065290"/>
    <n v="60424125"/>
    <n v="0"/>
    <n v="0"/>
    <n v="3304555"/>
    <n v="22685495"/>
    <n v="626868"/>
    <n v="3820694"/>
    <n v="135875858"/>
    <n v="3532583"/>
    <n v="111946529"/>
    <n v="8991033"/>
    <n v="-30808667"/>
    <n v="103904784"/>
    <n v="0"/>
    <n v="0"/>
    <n v="0"/>
    <n v="5308415"/>
    <n v="22430139"/>
    <n v="0"/>
    <n v="1967263"/>
    <n v="0"/>
    <n v="0"/>
    <n v="0"/>
    <n v="5730687"/>
    <n v="233002766"/>
    <n v="0"/>
    <n v="0"/>
    <n v="0"/>
    <n v="0"/>
    <n v="0"/>
    <n v="18867545"/>
    <n v="1214861"/>
    <n v="45916620"/>
    <n v="16398569"/>
    <n v="0"/>
    <n v="0"/>
    <n v="1708972"/>
    <n v="26014944"/>
    <n v="0"/>
    <n v="345347"/>
    <n v="110466858"/>
    <n v="815161"/>
    <n v="88242086"/>
    <n v="0"/>
    <n v="-67681"/>
    <n v="0"/>
    <n v="0"/>
    <n v="0"/>
    <n v="0"/>
    <n v="872795"/>
    <n v="197915926"/>
    <n v="0"/>
    <n v="0"/>
    <n v="0"/>
    <n v="0"/>
    <n v="0"/>
    <n v="0"/>
    <n v="0"/>
    <n v="0"/>
    <n v="0"/>
    <n v="0"/>
    <n v="0"/>
    <n v="0"/>
    <n v="0"/>
  </r>
  <r>
    <n v="106450949"/>
    <s v="MERCY MEDICAL CENTER - REDDING"/>
    <n v="20174"/>
    <x v="0"/>
    <n v="43100"/>
    <s v="Open"/>
    <x v="45"/>
    <n v="1"/>
    <n v="209"/>
    <s v="Church"/>
    <x v="0"/>
    <s v=""/>
    <s v="530-225-6000"/>
    <s v="2175 ROSALINE AVENUE"/>
    <s v="REDDING"/>
    <n v="96001"/>
    <s v="TODD SMITH"/>
    <n v="267"/>
    <n v="267"/>
    <n v="267"/>
    <n v="1713"/>
    <n v="39"/>
    <n v="255"/>
    <n v="694"/>
    <n v="0"/>
    <n v="0"/>
    <n v="115"/>
    <n v="472"/>
    <n v="10"/>
    <n v="56"/>
    <n v="3354"/>
    <n v="0"/>
    <n v="7230"/>
    <n v="164"/>
    <n v="1505"/>
    <n v="3731"/>
    <n v="0"/>
    <n v="0"/>
    <n v="396"/>
    <n v="1885"/>
    <n v="30"/>
    <n v="233"/>
    <n v="15174"/>
    <n v="0"/>
    <n v="21718"/>
    <n v="259"/>
    <n v="1878"/>
    <n v="11703"/>
    <n v="4"/>
    <n v="0"/>
    <n v="1863"/>
    <n v="8719"/>
    <n v="428"/>
    <n v="870"/>
    <n v="47442"/>
    <n v="146660205"/>
    <n v="3341225"/>
    <n v="22428825"/>
    <n v="56573438"/>
    <n v="0"/>
    <n v="0"/>
    <n v="9746597"/>
    <n v="39980791"/>
    <n v="893816"/>
    <n v="4335010"/>
    <n v="283959907"/>
    <n v="81485288"/>
    <n v="1754826"/>
    <n v="7335423"/>
    <n v="40220669"/>
    <n v="25249"/>
    <n v="0"/>
    <n v="8856938"/>
    <n v="35243836"/>
    <n v="1609057"/>
    <n v="1924924"/>
    <n v="178456210"/>
    <n v="3367765"/>
    <n v="183358398"/>
    <n v="4141700"/>
    <n v="11690964"/>
    <n v="47429146"/>
    <n v="0"/>
    <n v="23706"/>
    <n v="0"/>
    <n v="13473158"/>
    <n v="35669896"/>
    <n v="0"/>
    <n v="5857034"/>
    <n v="0"/>
    <n v="0"/>
    <n v="0"/>
    <n v="5789086"/>
    <n v="310800853"/>
    <n v="0"/>
    <n v="86687"/>
    <n v="0"/>
    <n v="0"/>
    <n v="86687"/>
    <n v="43648393"/>
    <n v="946358"/>
    <n v="14565769"/>
    <n v="49044838"/>
    <n v="609"/>
    <n v="0"/>
    <n v="4889349"/>
    <n v="37891885"/>
    <n v="0"/>
    <n v="714750"/>
    <n v="151701951"/>
    <n v="741558"/>
    <n v="130648889"/>
    <n v="0"/>
    <n v="13265300"/>
    <n v="0"/>
    <n v="0"/>
    <n v="0"/>
    <n v="0"/>
    <n v="2164182"/>
    <n v="91920406"/>
    <n v="0"/>
    <n v="0"/>
    <n v="0"/>
    <n v="0"/>
    <n v="0"/>
    <n v="0"/>
    <n v="0"/>
    <n v="0"/>
    <n v="0"/>
    <n v="0"/>
    <n v="0"/>
    <n v="0"/>
    <n v="0"/>
  </r>
  <r>
    <n v="106470871"/>
    <s v="MERCY MEDICAL CENTER - MT. SHASTA"/>
    <n v="20174"/>
    <x v="0"/>
    <n v="43100"/>
    <s v="Open"/>
    <x v="31"/>
    <n v="1"/>
    <n v="205"/>
    <s v="Non Profit Other"/>
    <x v="0"/>
    <s v="Rural"/>
    <s v="530-225-6000"/>
    <s v="914 PINE STREET"/>
    <s v="MOUNT SHASTA"/>
    <n v="96067"/>
    <s v="KENNETH PLATOU"/>
    <n v="33"/>
    <n v="25"/>
    <n v="25"/>
    <n v="107"/>
    <n v="11"/>
    <n v="7"/>
    <n v="55"/>
    <n v="0"/>
    <n v="0"/>
    <n v="9"/>
    <n v="39"/>
    <n v="1"/>
    <n v="2"/>
    <n v="231"/>
    <n v="0"/>
    <n v="319"/>
    <n v="34"/>
    <n v="13"/>
    <n v="131"/>
    <n v="0"/>
    <n v="0"/>
    <n v="33"/>
    <n v="116"/>
    <n v="1"/>
    <n v="3"/>
    <n v="650"/>
    <n v="0"/>
    <n v="6681"/>
    <n v="417"/>
    <n v="412"/>
    <n v="3557"/>
    <n v="0"/>
    <n v="0"/>
    <n v="436"/>
    <n v="3027"/>
    <n v="82"/>
    <n v="129"/>
    <n v="14741"/>
    <n v="5643327"/>
    <n v="484716"/>
    <n v="196651"/>
    <n v="2164544"/>
    <n v="0"/>
    <n v="0"/>
    <n v="492153"/>
    <n v="2139067"/>
    <n v="10710"/>
    <n v="91783"/>
    <n v="11222951"/>
    <n v="8568690"/>
    <n v="801646"/>
    <n v="860550"/>
    <n v="4632721"/>
    <n v="0"/>
    <n v="0"/>
    <n v="1012194"/>
    <n v="3811499"/>
    <n v="111308"/>
    <n v="274572"/>
    <n v="20073180"/>
    <n v="349733"/>
    <n v="8861704"/>
    <n v="667346"/>
    <n v="413763"/>
    <n v="1788391"/>
    <n v="0"/>
    <n v="0"/>
    <n v="0"/>
    <n v="540530"/>
    <n v="853886"/>
    <n v="0"/>
    <n v="217154"/>
    <n v="0"/>
    <n v="0"/>
    <n v="0"/>
    <n v="326253"/>
    <n v="14018760"/>
    <n v="0"/>
    <n v="64316"/>
    <n v="0"/>
    <n v="0"/>
    <n v="64316"/>
    <n v="5188235"/>
    <n v="649726"/>
    <n v="597319"/>
    <n v="4974830"/>
    <n v="0"/>
    <n v="0"/>
    <n v="939875"/>
    <n v="4862481"/>
    <n v="0"/>
    <n v="129221"/>
    <n v="17341687"/>
    <n v="164838"/>
    <n v="14620670"/>
    <n v="0"/>
    <n v="284656"/>
    <n v="0"/>
    <n v="0"/>
    <n v="0"/>
    <n v="0"/>
    <n v="1494126"/>
    <n v="14739604"/>
    <n v="0"/>
    <n v="0"/>
    <n v="0"/>
    <n v="0"/>
    <n v="0"/>
    <n v="0"/>
    <n v="0"/>
    <n v="0"/>
    <n v="0"/>
    <n v="0"/>
    <n v="0"/>
    <n v="0"/>
    <n v="0"/>
  </r>
  <r>
    <n v="106340950"/>
    <s v="MERCY SAN JUAN HOSPITAL"/>
    <n v="20174"/>
    <x v="0"/>
    <n v="43100"/>
    <s v="Open"/>
    <x v="27"/>
    <n v="2"/>
    <n v="309"/>
    <s v="Non Profit Corp."/>
    <x v="0"/>
    <s v=""/>
    <s v="916-537-5000"/>
    <s v="6501 COYLE AVENUE"/>
    <s v="CARMICHAEL"/>
    <n v="95608"/>
    <s v="BRIAN IVIE"/>
    <n v="370"/>
    <n v="370"/>
    <n v="370"/>
    <n v="1451"/>
    <n v="649"/>
    <n v="539"/>
    <n v="1338"/>
    <n v="1"/>
    <n v="0"/>
    <n v="135"/>
    <n v="835"/>
    <n v="25"/>
    <n v="24"/>
    <n v="4997"/>
    <n v="0"/>
    <n v="7234"/>
    <n v="3031"/>
    <n v="4209"/>
    <n v="6227"/>
    <n v="2"/>
    <n v="0"/>
    <n v="351"/>
    <n v="3517"/>
    <n v="85"/>
    <n v="80"/>
    <n v="24736"/>
    <n v="0"/>
    <n v="18354"/>
    <n v="5910"/>
    <n v="4010"/>
    <n v="10718"/>
    <n v="3"/>
    <n v="0"/>
    <n v="1021"/>
    <n v="7059"/>
    <n v="574"/>
    <n v="756"/>
    <n v="48405"/>
    <n v="181525593"/>
    <n v="73881185"/>
    <n v="75326494"/>
    <n v="120032969"/>
    <n v="26239"/>
    <n v="0"/>
    <n v="5484426"/>
    <n v="89454806"/>
    <n v="3229242"/>
    <n v="3004551"/>
    <n v="551965505"/>
    <n v="55839399"/>
    <n v="21559330"/>
    <n v="11703714"/>
    <n v="57991542"/>
    <n v="13616"/>
    <n v="0"/>
    <n v="3528082"/>
    <n v="58634900"/>
    <n v="2565565"/>
    <n v="4398991"/>
    <n v="216235139"/>
    <n v="8083170"/>
    <n v="196895022"/>
    <n v="82389237"/>
    <n v="46188769"/>
    <n v="106528465"/>
    <n v="0"/>
    <n v="33805"/>
    <n v="0"/>
    <n v="7310421"/>
    <n v="98489694"/>
    <n v="0"/>
    <n v="9912518"/>
    <n v="0"/>
    <n v="0"/>
    <n v="0"/>
    <n v="5169332"/>
    <n v="561000433"/>
    <n v="3025980"/>
    <n v="0"/>
    <n v="0"/>
    <n v="13735743"/>
    <n v="16761723"/>
    <n v="38771828"/>
    <n v="15602397"/>
    <n v="36599363"/>
    <n v="69574730"/>
    <n v="3432"/>
    <n v="0"/>
    <n v="1650438"/>
    <n v="60978329"/>
    <n v="0"/>
    <n v="781417"/>
    <n v="223961934"/>
    <n v="772945"/>
    <n v="187544830"/>
    <n v="0"/>
    <n v="1661386"/>
    <n v="0"/>
    <n v="0"/>
    <n v="0"/>
    <n v="0"/>
    <n v="2054896"/>
    <n v="143553927"/>
    <n v="0"/>
    <n v="0"/>
    <n v="0"/>
    <n v="0"/>
    <n v="0"/>
    <n v="0"/>
    <n v="0"/>
    <n v="0"/>
    <n v="0"/>
    <n v="0"/>
    <n v="0"/>
    <n v="0"/>
    <n v="0"/>
  </r>
  <r>
    <n v="106013687"/>
    <s v="MERRITT PERALTA INSTITUTE CDRH"/>
    <n v="20174"/>
    <x v="0"/>
    <n v="43100"/>
    <s v="Open"/>
    <x v="13"/>
    <n v="5"/>
    <n v="417"/>
    <s v="Non Profit Corp."/>
    <x v="0"/>
    <s v=""/>
    <s v="510-869-8802"/>
    <s v="3012 SUMMIT STREET"/>
    <s v="OAKLAND"/>
    <n v="94609"/>
    <s v="CHUCK PROSPER"/>
    <n v="24"/>
    <n v="24"/>
    <n v="23"/>
    <n v="0"/>
    <n v="1"/>
    <n v="2"/>
    <n v="1"/>
    <n v="0"/>
    <n v="0"/>
    <n v="5"/>
    <n v="105"/>
    <n v="0"/>
    <n v="0"/>
    <n v="114"/>
    <n v="0"/>
    <n v="0"/>
    <n v="10"/>
    <n v="29"/>
    <n v="5"/>
    <n v="0"/>
    <n v="0"/>
    <n v="149"/>
    <n v="1747"/>
    <n v="0"/>
    <n v="0"/>
    <n v="1940"/>
    <n v="0"/>
    <n v="0"/>
    <n v="0"/>
    <n v="0"/>
    <n v="0"/>
    <n v="0"/>
    <n v="0"/>
    <n v="19"/>
    <n v="745"/>
    <n v="0"/>
    <n v="0"/>
    <n v="764"/>
    <n v="0"/>
    <n v="20214"/>
    <n v="57236"/>
    <n v="17107"/>
    <n v="0"/>
    <n v="0"/>
    <n v="305590"/>
    <n v="3925306"/>
    <n v="0"/>
    <n v="0"/>
    <n v="4325453"/>
    <n v="0"/>
    <n v="0"/>
    <n v="0"/>
    <n v="0"/>
    <n v="0"/>
    <n v="0"/>
    <n v="96216"/>
    <n v="798330"/>
    <n v="0"/>
    <n v="0"/>
    <n v="894546"/>
    <n v="0"/>
    <n v="0"/>
    <n v="0"/>
    <n v="0"/>
    <n v="4813"/>
    <n v="0"/>
    <n v="0"/>
    <n v="0"/>
    <n v="0"/>
    <n v="2908706"/>
    <n v="0"/>
    <n v="0"/>
    <n v="0"/>
    <n v="0"/>
    <n v="0"/>
    <n v="0"/>
    <n v="2913519"/>
    <n v="0"/>
    <n v="0"/>
    <n v="0"/>
    <n v="0"/>
    <n v="0"/>
    <n v="0"/>
    <n v="20214"/>
    <n v="57236"/>
    <n v="12294"/>
    <n v="0"/>
    <n v="0"/>
    <n v="401806"/>
    <n v="1814930"/>
    <n v="0"/>
    <n v="0"/>
    <n v="2306480"/>
    <n v="480"/>
    <n v="872846"/>
    <n v="0"/>
    <n v="0"/>
    <n v="0"/>
    <n v="0"/>
    <n v="0"/>
    <n v="0"/>
    <n v="0"/>
    <n v="0"/>
    <n v="0"/>
    <n v="0"/>
    <n v="0"/>
    <n v="0"/>
    <n v="0"/>
    <n v="0"/>
    <n v="0"/>
    <n v="0"/>
    <n v="0"/>
    <n v="0"/>
    <n v="0"/>
    <n v="0"/>
    <n v="0"/>
  </r>
  <r>
    <n v="106340951"/>
    <s v="METHODIST HOSPITAL - SACRAMENTO"/>
    <n v="20174"/>
    <x v="0"/>
    <n v="43100"/>
    <s v="Open"/>
    <x v="27"/>
    <n v="2"/>
    <n v="311"/>
    <s v="Non Profit Corp."/>
    <x v="0"/>
    <s v=""/>
    <s v="916-423-3000"/>
    <s v="7500 HOSPITAL DRIVE"/>
    <s v="SACRAMENTO"/>
    <n v="95823"/>
    <s v="BRIAN IVIE"/>
    <n v="329"/>
    <n v="329"/>
    <n v="329"/>
    <n v="650"/>
    <n v="285"/>
    <n v="386"/>
    <n v="857"/>
    <n v="0"/>
    <n v="0"/>
    <n v="53"/>
    <n v="340"/>
    <n v="9"/>
    <n v="13"/>
    <n v="2593"/>
    <n v="0"/>
    <n v="3077"/>
    <n v="1461"/>
    <n v="13726"/>
    <n v="3377"/>
    <n v="0"/>
    <n v="0"/>
    <n v="119"/>
    <n v="1174"/>
    <n v="164"/>
    <n v="250"/>
    <n v="23348"/>
    <n v="0"/>
    <n v="4086"/>
    <n v="1329"/>
    <n v="3250"/>
    <n v="11103"/>
    <n v="0"/>
    <n v="0"/>
    <n v="1653"/>
    <n v="4195"/>
    <n v="583"/>
    <n v="206"/>
    <n v="26405"/>
    <n v="52484484"/>
    <n v="20926606"/>
    <n v="42133505"/>
    <n v="57649856"/>
    <n v="0"/>
    <n v="0"/>
    <n v="1961353"/>
    <n v="23407134"/>
    <n v="846701"/>
    <n v="1292183"/>
    <n v="200701822"/>
    <n v="22535147"/>
    <n v="10774125"/>
    <n v="9508890"/>
    <n v="57546855"/>
    <n v="0"/>
    <n v="0"/>
    <n v="4161467"/>
    <n v="20468680"/>
    <n v="2813038"/>
    <n v="1794656"/>
    <n v="129602858"/>
    <n v="2152742"/>
    <n v="62147018"/>
    <n v="27360883"/>
    <n v="25111578"/>
    <n v="80434734"/>
    <n v="0"/>
    <n v="0"/>
    <n v="0"/>
    <n v="4334247"/>
    <n v="28952760"/>
    <n v="0"/>
    <n v="4725377"/>
    <n v="0"/>
    <n v="0"/>
    <n v="0"/>
    <n v="2358393"/>
    <n v="237577732"/>
    <n v="983188"/>
    <n v="0"/>
    <n v="0"/>
    <n v="5708167"/>
    <n v="6691355"/>
    <n v="12466928"/>
    <n v="5204054"/>
    <n v="25668293"/>
    <n v="34090907"/>
    <n v="0"/>
    <n v="0"/>
    <n v="1780036"/>
    <n v="19975086"/>
    <n v="0"/>
    <n v="232999"/>
    <n v="99418303"/>
    <n v="648228"/>
    <n v="86408520"/>
    <n v="0"/>
    <n v="100854"/>
    <n v="0"/>
    <n v="0"/>
    <n v="0"/>
    <n v="0"/>
    <n v="996066"/>
    <n v="109408752"/>
    <n v="0"/>
    <n v="0"/>
    <n v="0"/>
    <n v="0"/>
    <n v="0"/>
    <n v="0"/>
    <n v="0"/>
    <n v="0"/>
    <n v="0"/>
    <n v="0"/>
    <n v="0"/>
    <n v="0"/>
    <n v="0"/>
  </r>
  <r>
    <n v="106190529"/>
    <s v="METHODIST HOSPITAL - SOUTHERN CALIFORNIA"/>
    <n v="20174"/>
    <x v="0"/>
    <n v="43100"/>
    <s v="Open"/>
    <x v="3"/>
    <n v="11"/>
    <n v="913"/>
    <s v="Non Profit Corp."/>
    <x v="0"/>
    <s v=""/>
    <s v="626-898-8000"/>
    <s v="300 WEST HUNTINGTON DRIVE"/>
    <s v="ARCADIA"/>
    <n v="91007"/>
    <s v="DAN AUSMAN"/>
    <n v="348"/>
    <n v="272"/>
    <n v="272"/>
    <n v="1417"/>
    <n v="802"/>
    <n v="166"/>
    <n v="410"/>
    <n v="0"/>
    <n v="0"/>
    <n v="49"/>
    <n v="958"/>
    <n v="17"/>
    <n v="111"/>
    <n v="3930"/>
    <n v="0"/>
    <n v="8310"/>
    <n v="3302"/>
    <n v="693"/>
    <n v="1982"/>
    <n v="0"/>
    <n v="0"/>
    <n v="145"/>
    <n v="3107"/>
    <n v="54"/>
    <n v="376"/>
    <n v="17969"/>
    <n v="0"/>
    <n v="3249"/>
    <n v="2123"/>
    <n v="1342"/>
    <n v="5313"/>
    <n v="0"/>
    <n v="0"/>
    <n v="565"/>
    <n v="6054"/>
    <n v="23"/>
    <n v="624"/>
    <n v="19293"/>
    <n v="128147889"/>
    <n v="67508892"/>
    <n v="10569632"/>
    <n v="34280420"/>
    <n v="0"/>
    <n v="0"/>
    <n v="3766705"/>
    <n v="54384786"/>
    <n v="1293206"/>
    <n v="3568207"/>
    <n v="303519737"/>
    <n v="25106533"/>
    <n v="16353847"/>
    <n v="6100162"/>
    <n v="22686718"/>
    <n v="0"/>
    <n v="0"/>
    <n v="1915985"/>
    <n v="34264128"/>
    <n v="458503"/>
    <n v="3158018"/>
    <n v="110043894"/>
    <n v="593331"/>
    <n v="128313172"/>
    <n v="65348668"/>
    <n v="15708673"/>
    <n v="52148773"/>
    <n v="0"/>
    <n v="0"/>
    <n v="0"/>
    <n v="4166694"/>
    <n v="63283262"/>
    <n v="0"/>
    <n v="1751709"/>
    <n v="0"/>
    <n v="0"/>
    <n v="0"/>
    <n v="6009732"/>
    <n v="337324014"/>
    <n v="0"/>
    <n v="0"/>
    <n v="0"/>
    <n v="0"/>
    <n v="0"/>
    <n v="24021724"/>
    <n v="17675443"/>
    <n v="877772"/>
    <n v="4533529"/>
    <n v="0"/>
    <n v="0"/>
    <n v="1459170"/>
    <n v="24479163"/>
    <n v="0"/>
    <n v="3192816"/>
    <n v="76239617"/>
    <n v="902635"/>
    <n v="74660003"/>
    <n v="0"/>
    <n v="4399438"/>
    <n v="0"/>
    <n v="0"/>
    <n v="0"/>
    <n v="0"/>
    <n v="1772545"/>
    <n v="243311108"/>
    <n v="0"/>
    <n v="0"/>
    <n v="0"/>
    <n v="0"/>
    <n v="0"/>
    <n v="0"/>
    <n v="0"/>
    <n v="0"/>
    <n v="0"/>
    <n v="0"/>
    <n v="0"/>
    <n v="0"/>
    <n v="0"/>
  </r>
  <r>
    <n v="106190958"/>
    <s v="METROPOLITAN STATE HOSPITAL"/>
    <n v="20174"/>
    <x v="0"/>
    <n v="43100"/>
    <s v="Open"/>
    <x v="3"/>
    <n v="11"/>
    <n v="921"/>
    <s v="State"/>
    <x v="1"/>
    <s v=""/>
    <s v="562-863-7011"/>
    <s v="11401 BLOOMFIELD AVENUE"/>
    <s v="NORWALK"/>
    <n v="90650"/>
    <s v="WILLIAM SILVA"/>
    <n v="1106"/>
    <n v="826"/>
    <n v="826"/>
    <n v="29"/>
    <n v="0"/>
    <n v="0"/>
    <n v="0"/>
    <n v="0"/>
    <n v="0"/>
    <n v="2"/>
    <n v="0"/>
    <n v="0"/>
    <n v="171"/>
    <n v="202"/>
    <n v="0"/>
    <n v="30523"/>
    <n v="0"/>
    <n v="0"/>
    <n v="0"/>
    <n v="0"/>
    <n v="0"/>
    <n v="128"/>
    <n v="0"/>
    <n v="0"/>
    <n v="39588"/>
    <n v="70239"/>
    <n v="0"/>
    <n v="0"/>
    <n v="0"/>
    <n v="0"/>
    <n v="0"/>
    <n v="0"/>
    <n v="0"/>
    <n v="0"/>
    <n v="0"/>
    <n v="0"/>
    <n v="0"/>
    <n v="0"/>
    <n v="21515523"/>
    <n v="0"/>
    <n v="0"/>
    <n v="0"/>
    <n v="0"/>
    <n v="0"/>
    <n v="90077"/>
    <n v="0"/>
    <n v="0"/>
    <n v="27904829"/>
    <n v="49510429"/>
    <n v="0"/>
    <n v="0"/>
    <n v="0"/>
    <n v="0"/>
    <n v="0"/>
    <n v="0"/>
    <n v="0"/>
    <n v="0"/>
    <n v="0"/>
    <n v="0"/>
    <n v="0"/>
    <n v="0"/>
    <n v="0"/>
    <n v="0"/>
    <n v="0"/>
    <n v="0"/>
    <n v="0"/>
    <n v="0"/>
    <n v="0"/>
    <n v="0"/>
    <n v="0"/>
    <n v="0"/>
    <n v="0"/>
    <n v="0"/>
    <n v="0"/>
    <n v="0"/>
    <n v="1820"/>
    <n v="1820"/>
    <n v="0"/>
    <n v="0"/>
    <n v="0"/>
    <n v="0"/>
    <n v="0"/>
    <n v="21515523"/>
    <n v="0"/>
    <n v="0"/>
    <n v="0"/>
    <n v="0"/>
    <n v="0"/>
    <n v="90077"/>
    <n v="0"/>
    <n v="0"/>
    <n v="27903009"/>
    <n v="49508609"/>
    <n v="0"/>
    <n v="52302287"/>
    <n v="0"/>
    <n v="2793678"/>
    <n v="0"/>
    <n v="0"/>
    <n v="0"/>
    <n v="0"/>
    <n v="0"/>
    <n v="0"/>
    <n v="0"/>
    <n v="0"/>
    <n v="0"/>
    <n v="0"/>
    <n v="0"/>
    <n v="0"/>
    <n v="0"/>
    <n v="0"/>
    <n v="0"/>
    <n v="0"/>
    <n v="0"/>
    <n v="0"/>
    <n v="0"/>
  </r>
  <r>
    <n v="106410852"/>
    <s v="MILLS-PENINSULA MEDICAL CENTER"/>
    <n v="20174"/>
    <x v="0"/>
    <n v="43100"/>
    <s v="Open"/>
    <x v="37"/>
    <n v="4"/>
    <n v="427"/>
    <s v="Non Profit Corp."/>
    <x v="0"/>
    <s v=""/>
    <s v="650-696-5400"/>
    <s v="1501 TROUSDALE DRIVE"/>
    <s v="BURLINGAME"/>
    <n v="94010"/>
    <s v="JANET A. WAGNER"/>
    <n v="301"/>
    <n v="301"/>
    <n v="187"/>
    <n v="1048"/>
    <n v="547"/>
    <n v="153"/>
    <n v="213"/>
    <n v="0"/>
    <n v="0"/>
    <n v="46"/>
    <n v="1290"/>
    <n v="56"/>
    <n v="33"/>
    <n v="3386"/>
    <n v="0"/>
    <n v="5260"/>
    <n v="2585"/>
    <n v="866"/>
    <n v="845"/>
    <n v="0"/>
    <n v="0"/>
    <n v="178"/>
    <n v="4415"/>
    <n v="186"/>
    <n v="104"/>
    <n v="14439"/>
    <n v="0"/>
    <n v="2631"/>
    <n v="1427"/>
    <n v="220"/>
    <n v="2609"/>
    <n v="0"/>
    <n v="0"/>
    <n v="265"/>
    <n v="6508"/>
    <n v="370"/>
    <n v="368"/>
    <n v="14398"/>
    <n v="92130819"/>
    <n v="42413708"/>
    <n v="8577490"/>
    <n v="14250289"/>
    <n v="0"/>
    <n v="0"/>
    <n v="3273536"/>
    <n v="60420820"/>
    <n v="2639741"/>
    <n v="1456445"/>
    <n v="225162848"/>
    <n v="56014856"/>
    <n v="28323318"/>
    <n v="1757952"/>
    <n v="16903299"/>
    <n v="0"/>
    <n v="0"/>
    <n v="3017939"/>
    <n v="90351011"/>
    <n v="2081454"/>
    <n v="1950513"/>
    <n v="200400342"/>
    <n v="1928249"/>
    <n v="121645636"/>
    <n v="62894598"/>
    <n v="-50635378"/>
    <n v="26770739"/>
    <n v="0"/>
    <n v="0"/>
    <n v="0"/>
    <n v="3867576"/>
    <n v="65394938"/>
    <n v="0"/>
    <n v="4721195"/>
    <n v="0"/>
    <n v="0"/>
    <n v="0"/>
    <n v="1478709"/>
    <n v="238066262"/>
    <n v="9841750"/>
    <n v="0"/>
    <n v="0"/>
    <n v="10143367"/>
    <n v="19985117"/>
    <n v="26500039"/>
    <n v="17684178"/>
    <n v="60970820"/>
    <n v="4382849"/>
    <n v="0"/>
    <n v="0"/>
    <n v="2423899"/>
    <n v="95520260"/>
    <n v="0"/>
    <n v="0"/>
    <n v="207482045"/>
    <n v="6709935"/>
    <n v="183058903"/>
    <n v="0"/>
    <n v="510373"/>
    <n v="0"/>
    <n v="0"/>
    <n v="0"/>
    <n v="0"/>
    <n v="2449980"/>
    <n v="542734155"/>
    <n v="0"/>
    <n v="0"/>
    <n v="0"/>
    <n v="0"/>
    <n v="0"/>
    <n v="0"/>
    <n v="0"/>
    <n v="0"/>
    <n v="0"/>
    <n v="0"/>
    <n v="0"/>
    <n v="0"/>
    <n v="0"/>
  </r>
  <r>
    <n v="106190681"/>
    <s v="MIRACLE MILE MEDICAL CENTER"/>
    <n v="20174"/>
    <x v="0"/>
    <n v="43100"/>
    <s v="Open"/>
    <x v="3"/>
    <n v="11"/>
    <n v="925"/>
    <s v="Investor - Corp."/>
    <x v="0"/>
    <s v=""/>
    <s v="323-930-1040"/>
    <s v="6000 SAN VICENTE BOULEVARD"/>
    <s v="LOS ANGELES"/>
    <n v="90036"/>
    <s v="GIL TEPPER"/>
    <n v="17"/>
    <n v="17"/>
    <n v="3"/>
    <n v="12"/>
    <n v="0"/>
    <n v="0"/>
    <n v="0"/>
    <n v="0"/>
    <n v="0"/>
    <n v="0"/>
    <n v="0"/>
    <n v="0"/>
    <n v="36"/>
    <n v="48"/>
    <n v="0"/>
    <n v="25"/>
    <n v="0"/>
    <n v="0"/>
    <n v="0"/>
    <n v="0"/>
    <n v="0"/>
    <n v="0"/>
    <n v="0"/>
    <n v="0"/>
    <n v="65"/>
    <n v="90"/>
    <n v="0"/>
    <n v="16"/>
    <n v="0"/>
    <n v="0"/>
    <n v="0"/>
    <n v="0"/>
    <n v="0"/>
    <n v="0"/>
    <n v="0"/>
    <n v="0"/>
    <n v="68"/>
    <n v="84"/>
    <n v="2051704"/>
    <n v="0"/>
    <n v="0"/>
    <n v="0"/>
    <n v="0"/>
    <n v="0"/>
    <n v="0"/>
    <n v="0"/>
    <n v="0"/>
    <n v="5441230"/>
    <n v="7492934"/>
    <n v="228796"/>
    <n v="0"/>
    <n v="0"/>
    <n v="0"/>
    <n v="0"/>
    <n v="0"/>
    <n v="0"/>
    <n v="0"/>
    <n v="0"/>
    <n v="998835"/>
    <n v="1227631"/>
    <n v="436028"/>
    <n v="1485999"/>
    <n v="0"/>
    <n v="0"/>
    <n v="0"/>
    <n v="0"/>
    <n v="0"/>
    <n v="0"/>
    <n v="0"/>
    <n v="0"/>
    <n v="0"/>
    <n v="0"/>
    <n v="0"/>
    <n v="0"/>
    <n v="0"/>
    <n v="5132867"/>
    <n v="7054894"/>
    <n v="0"/>
    <n v="0"/>
    <n v="0"/>
    <n v="0"/>
    <n v="0"/>
    <n v="794501"/>
    <n v="0"/>
    <n v="0"/>
    <n v="0"/>
    <n v="0"/>
    <n v="0"/>
    <n v="0"/>
    <n v="0"/>
    <n v="0"/>
    <n v="871170"/>
    <n v="1665671"/>
    <n v="0"/>
    <n v="3363774"/>
    <n v="0"/>
    <n v="0"/>
    <n v="0"/>
    <n v="0"/>
    <n v="0"/>
    <n v="0"/>
    <n v="56257"/>
    <n v="1602658"/>
    <n v="0"/>
    <n v="0"/>
    <n v="0"/>
    <n v="0"/>
    <n v="0"/>
    <n v="0"/>
    <n v="0"/>
    <n v="0"/>
    <n v="0"/>
    <n v="0"/>
    <n v="0"/>
    <n v="0"/>
    <n v="0"/>
  </r>
  <r>
    <n v="106190524"/>
    <s v="MISSION COMMUNITY HOSPITAL - PANORAMA"/>
    <n v="20174"/>
    <x v="0"/>
    <n v="43100"/>
    <s v="Open"/>
    <x v="3"/>
    <n v="11"/>
    <n v="905"/>
    <s v="Non Profit Corp."/>
    <x v="0"/>
    <s v=""/>
    <s v="818-787-2222"/>
    <s v="14850 ROSCOE BOULEVARD"/>
    <s v="PANORAMA CITY"/>
    <n v="91402"/>
    <s v="JAMES THEIRING"/>
    <n v="145"/>
    <n v="145"/>
    <n v="135"/>
    <n v="672"/>
    <n v="121"/>
    <n v="333"/>
    <n v="343"/>
    <n v="0"/>
    <n v="0"/>
    <n v="0"/>
    <n v="0"/>
    <n v="20"/>
    <n v="324"/>
    <n v="1813"/>
    <n v="0"/>
    <n v="3059"/>
    <n v="518"/>
    <n v="2546"/>
    <n v="2768"/>
    <n v="0"/>
    <n v="0"/>
    <n v="0"/>
    <n v="0"/>
    <n v="91"/>
    <n v="1139"/>
    <n v="10121"/>
    <n v="0"/>
    <n v="1750"/>
    <n v="243"/>
    <n v="877"/>
    <n v="734"/>
    <n v="0"/>
    <n v="0"/>
    <n v="0"/>
    <n v="0"/>
    <n v="41"/>
    <n v="632"/>
    <n v="4277"/>
    <n v="27558639"/>
    <n v="3468092"/>
    <n v="9459324"/>
    <n v="10520381"/>
    <n v="0"/>
    <n v="0"/>
    <n v="0"/>
    <n v="0"/>
    <n v="431829"/>
    <n v="10258799"/>
    <n v="61697064"/>
    <n v="4139058"/>
    <n v="487415"/>
    <n v="2020101"/>
    <n v="2116615"/>
    <n v="0"/>
    <n v="0"/>
    <n v="0"/>
    <n v="0"/>
    <n v="91049"/>
    <n v="2530279"/>
    <n v="11384517"/>
    <n v="2186901"/>
    <n v="19631225"/>
    <n v="1946402"/>
    <n v="9081733"/>
    <n v="9284015"/>
    <n v="-24373"/>
    <n v="0"/>
    <n v="0"/>
    <n v="0"/>
    <n v="0"/>
    <n v="0"/>
    <n v="522878"/>
    <n v="0"/>
    <n v="0"/>
    <n v="0"/>
    <n v="8794434"/>
    <n v="51423215"/>
    <n v="0"/>
    <n v="4142512"/>
    <n v="0"/>
    <n v="0"/>
    <n v="4142512"/>
    <n v="12066472"/>
    <n v="2009105"/>
    <n v="2422065"/>
    <n v="7495493"/>
    <n v="0"/>
    <n v="0"/>
    <n v="0"/>
    <n v="0"/>
    <n v="0"/>
    <n v="1807743"/>
    <n v="25800878"/>
    <n v="-97781"/>
    <n v="23807896"/>
    <n v="0"/>
    <n v="0"/>
    <n v="0"/>
    <n v="0"/>
    <n v="0"/>
    <n v="0"/>
    <n v="258710"/>
    <n v="2746087"/>
    <n v="0"/>
    <n v="0"/>
    <n v="0"/>
    <n v="0"/>
    <n v="0"/>
    <n v="0"/>
    <n v="0"/>
    <n v="0"/>
    <n v="0"/>
    <n v="0"/>
    <n v="0"/>
    <n v="0"/>
    <n v="0"/>
  </r>
  <r>
    <n v="106301262"/>
    <s v="MISSION HOSPITAL REGIONAL MEDICAL CENTER"/>
    <n v="20174"/>
    <x v="0"/>
    <n v="43100"/>
    <s v="Open"/>
    <x v="12"/>
    <n v="13"/>
    <n v="1017"/>
    <s v="Non Profit Corp."/>
    <x v="0"/>
    <s v=""/>
    <s v="949-364-1400"/>
    <s v="27700 MEDICAL CENTER ROAD"/>
    <s v="MISSION VIEJO"/>
    <n v="92691"/>
    <s v="TAREK SALAWAY"/>
    <n v="523"/>
    <n v="439"/>
    <n v="218"/>
    <n v="1524"/>
    <n v="788"/>
    <n v="281"/>
    <n v="473"/>
    <n v="0"/>
    <n v="0"/>
    <n v="89"/>
    <n v="1629"/>
    <n v="0"/>
    <n v="70"/>
    <n v="4854"/>
    <n v="0"/>
    <n v="6863"/>
    <n v="3111"/>
    <n v="1054"/>
    <n v="1927"/>
    <n v="0"/>
    <n v="0"/>
    <n v="508"/>
    <n v="6420"/>
    <n v="0"/>
    <n v="163"/>
    <n v="20046"/>
    <n v="0"/>
    <n v="11846"/>
    <n v="7429"/>
    <n v="1812"/>
    <n v="5695"/>
    <n v="0"/>
    <n v="0"/>
    <n v="741"/>
    <n v="26810"/>
    <n v="13"/>
    <n v="2535"/>
    <n v="56881"/>
    <n v="133904544"/>
    <n v="63046818"/>
    <n v="16650971"/>
    <n v="32040137"/>
    <n v="0"/>
    <n v="0"/>
    <n v="8278005"/>
    <n v="114119921"/>
    <n v="0"/>
    <n v="5517304"/>
    <n v="373557700"/>
    <n v="64567564"/>
    <n v="41500602"/>
    <n v="9227511"/>
    <n v="24223100"/>
    <n v="0"/>
    <n v="0"/>
    <n v="4013489"/>
    <n v="122290671"/>
    <n v="97809"/>
    <n v="10704423"/>
    <n v="276625169"/>
    <n v="2133045"/>
    <n v="163813892"/>
    <n v="95954531"/>
    <n v="22070914"/>
    <n v="23372816"/>
    <n v="0"/>
    <n v="0"/>
    <n v="0"/>
    <n v="5466396"/>
    <n v="164895562"/>
    <n v="0"/>
    <n v="6985095"/>
    <n v="0"/>
    <n v="0"/>
    <n v="0"/>
    <n v="4821410"/>
    <n v="489513661"/>
    <n v="3752795"/>
    <n v="0"/>
    <n v="0"/>
    <n v="4268893"/>
    <n v="8021688"/>
    <n v="34658216"/>
    <n v="12345684"/>
    <n v="3807568"/>
    <n v="32890421"/>
    <n v="0"/>
    <n v="0"/>
    <n v="6825098"/>
    <n v="75783923"/>
    <n v="0"/>
    <n v="2379986"/>
    <n v="168690896"/>
    <n v="3169874"/>
    <n v="138857134"/>
    <n v="0"/>
    <n v="419514"/>
    <n v="0"/>
    <n v="0"/>
    <n v="0"/>
    <n v="0"/>
    <n v="10050360"/>
    <n v="350442573"/>
    <n v="0"/>
    <n v="0"/>
    <n v="0"/>
    <n v="0"/>
    <n v="0"/>
    <n v="0"/>
    <n v="0"/>
    <n v="0"/>
    <n v="0"/>
    <n v="0"/>
    <n v="0"/>
    <n v="0"/>
    <n v="0"/>
  </r>
  <r>
    <n v="106250956"/>
    <s v="MODOC MEDICAL CENTER"/>
    <n v="20174"/>
    <x v="0"/>
    <n v="43100"/>
    <s v="Open"/>
    <x v="46"/>
    <n v="1"/>
    <n v="201"/>
    <s v="City/County"/>
    <x v="0"/>
    <s v="Rural"/>
    <s v="530-233-5131"/>
    <s v="228 WEST MCDOWELL AVENUE"/>
    <s v="ALTURAS"/>
    <n v="96101"/>
    <s v="KEVIN KRAMER"/>
    <n v="87"/>
    <n v="87"/>
    <n v="49"/>
    <n v="30"/>
    <n v="4"/>
    <n v="4"/>
    <n v="9"/>
    <n v="0"/>
    <n v="0"/>
    <n v="3"/>
    <n v="0"/>
    <n v="0"/>
    <n v="1"/>
    <n v="51"/>
    <n v="11"/>
    <n v="155"/>
    <n v="9"/>
    <n v="297"/>
    <n v="2175"/>
    <n v="0"/>
    <n v="0"/>
    <n v="11"/>
    <n v="0"/>
    <n v="0"/>
    <n v="185"/>
    <n v="2832"/>
    <n v="2698"/>
    <n v="2926"/>
    <n v="206"/>
    <n v="85"/>
    <n v="2659"/>
    <n v="0"/>
    <n v="0"/>
    <n v="1857"/>
    <n v="0"/>
    <n v="0"/>
    <n v="431"/>
    <n v="8164"/>
    <n v="453986"/>
    <n v="45252"/>
    <n v="106350"/>
    <n v="828649"/>
    <n v="0"/>
    <n v="0"/>
    <n v="25081"/>
    <n v="0"/>
    <n v="0"/>
    <n v="59257"/>
    <n v="1518575"/>
    <n v="2054229"/>
    <n v="217853"/>
    <n v="99630"/>
    <n v="1732176"/>
    <n v="0"/>
    <n v="0"/>
    <n v="919350"/>
    <n v="0"/>
    <n v="0"/>
    <n v="360070"/>
    <n v="5383308"/>
    <n v="113820"/>
    <n v="1215846"/>
    <n v="127540"/>
    <n v="10383"/>
    <n v="129091"/>
    <n v="-8341"/>
    <n v="0"/>
    <n v="0"/>
    <n v="532138"/>
    <n v="0"/>
    <n v="0"/>
    <n v="0"/>
    <n v="0"/>
    <n v="0"/>
    <n v="0"/>
    <n v="52996"/>
    <n v="2173473"/>
    <n v="0"/>
    <n v="40525"/>
    <n v="0"/>
    <n v="0"/>
    <n v="40525"/>
    <n v="1292369"/>
    <n v="135565"/>
    <n v="203937"/>
    <n v="2472259"/>
    <n v="0"/>
    <n v="0"/>
    <n v="412293"/>
    <n v="0"/>
    <n v="0"/>
    <n v="252512"/>
    <n v="4768935"/>
    <n v="1203711"/>
    <n v="4610318"/>
    <n v="0"/>
    <n v="1567588"/>
    <n v="0"/>
    <n v="0"/>
    <n v="0"/>
    <n v="0"/>
    <n v="2030366"/>
    <n v="5609379"/>
    <n v="0"/>
    <n v="0"/>
    <n v="0"/>
    <n v="0"/>
    <n v="0"/>
    <n v="0"/>
    <n v="0"/>
    <n v="0"/>
    <n v="0"/>
    <n v="0"/>
    <n v="0"/>
    <n v="0"/>
    <n v="0"/>
  </r>
  <r>
    <n v="106190541"/>
    <s v="MONROVIA MEMORIAL HOSPITAL"/>
    <n v="20174"/>
    <x v="0"/>
    <n v="43100"/>
    <s v="Open"/>
    <x v="3"/>
    <n v="11"/>
    <n v="913"/>
    <s v="Investor - Corp."/>
    <x v="0"/>
    <s v=""/>
    <s v="626-408-9800"/>
    <s v="323 SOUTH HELIOTROPE AVENUE"/>
    <s v="MONROVIA"/>
    <n v="91016"/>
    <s v="RON KUPFERSTEIN"/>
    <n v="49"/>
    <n v="49"/>
    <n v="49"/>
    <n v="102"/>
    <n v="0"/>
    <n v="0"/>
    <n v="0"/>
    <n v="0"/>
    <n v="0"/>
    <n v="43"/>
    <n v="0"/>
    <n v="0"/>
    <n v="0"/>
    <n v="145"/>
    <n v="102"/>
    <n v="3174"/>
    <n v="0"/>
    <n v="0"/>
    <n v="0"/>
    <n v="0"/>
    <n v="0"/>
    <n v="139"/>
    <n v="0"/>
    <n v="0"/>
    <n v="0"/>
    <n v="3313"/>
    <n v="3174"/>
    <n v="0"/>
    <n v="0"/>
    <n v="0"/>
    <n v="0"/>
    <n v="0"/>
    <n v="0"/>
    <n v="64"/>
    <n v="0"/>
    <n v="0"/>
    <n v="0"/>
    <n v="64"/>
    <n v="30974402"/>
    <n v="0"/>
    <n v="0"/>
    <n v="0"/>
    <n v="0"/>
    <n v="0"/>
    <n v="3956896"/>
    <n v="0"/>
    <n v="0"/>
    <n v="0"/>
    <n v="34931298"/>
    <n v="0"/>
    <n v="0"/>
    <n v="0"/>
    <n v="0"/>
    <n v="0"/>
    <n v="0"/>
    <n v="245356"/>
    <n v="0"/>
    <n v="0"/>
    <n v="0"/>
    <n v="245356"/>
    <n v="0"/>
    <n v="23501858"/>
    <n v="0"/>
    <n v="0"/>
    <n v="0"/>
    <n v="0"/>
    <n v="0"/>
    <n v="0"/>
    <n v="1400191"/>
    <n v="0"/>
    <n v="0"/>
    <n v="0"/>
    <n v="0"/>
    <n v="0"/>
    <n v="0"/>
    <n v="0"/>
    <n v="24902049"/>
    <n v="0"/>
    <n v="0"/>
    <n v="0"/>
    <n v="0"/>
    <n v="0"/>
    <n v="7472544"/>
    <n v="0"/>
    <n v="0"/>
    <n v="0"/>
    <n v="0"/>
    <n v="0"/>
    <n v="2802061"/>
    <n v="0"/>
    <n v="0"/>
    <n v="0"/>
    <n v="10274605"/>
    <n v="0"/>
    <n v="7432584"/>
    <n v="0"/>
    <n v="0"/>
    <n v="0"/>
    <n v="0"/>
    <n v="0"/>
    <n v="0"/>
    <n v="290691"/>
    <n v="6839646"/>
    <n v="0"/>
    <n v="0"/>
    <n v="0"/>
    <n v="0"/>
    <n v="0"/>
    <n v="0"/>
    <n v="0"/>
    <n v="0"/>
    <n v="0"/>
    <n v="0"/>
    <n v="0"/>
    <n v="0"/>
    <n v="0"/>
  </r>
  <r>
    <n v="106361166"/>
    <s v="MONTCLAIR HOSPITAL MEDICAL CENTER"/>
    <n v="20174"/>
    <x v="0"/>
    <n v="43100"/>
    <s v="Open"/>
    <x v="15"/>
    <n v="12"/>
    <n v="1207"/>
    <s v="Investor - Corp."/>
    <x v="0"/>
    <s v=""/>
    <s v="909-625-5411"/>
    <s v="5000 SAN BERNARDINO STREET"/>
    <s v="MONTCLAIR"/>
    <n v="91763"/>
    <s v="MICHAEL SARIAN"/>
    <n v="102"/>
    <n v="102"/>
    <n v="102"/>
    <n v="105"/>
    <n v="66"/>
    <n v="108"/>
    <n v="295"/>
    <n v="0"/>
    <n v="0"/>
    <n v="37"/>
    <n v="8"/>
    <n v="0"/>
    <n v="145"/>
    <n v="764"/>
    <n v="0"/>
    <n v="422"/>
    <n v="235"/>
    <n v="395"/>
    <n v="726"/>
    <n v="0"/>
    <n v="0"/>
    <n v="89"/>
    <n v="26"/>
    <n v="0"/>
    <n v="344"/>
    <n v="2237"/>
    <n v="0"/>
    <n v="194"/>
    <n v="226"/>
    <n v="809"/>
    <n v="3537"/>
    <n v="0"/>
    <n v="0"/>
    <n v="649"/>
    <n v="30"/>
    <n v="0"/>
    <n v="484"/>
    <n v="5929"/>
    <n v="7315669"/>
    <n v="4067256"/>
    <n v="6578890"/>
    <n v="11993675"/>
    <n v="0"/>
    <n v="0"/>
    <n v="1658273"/>
    <n v="439148"/>
    <n v="0"/>
    <n v="5376493"/>
    <n v="37429404"/>
    <n v="1147223"/>
    <n v="1527123"/>
    <n v="3228667"/>
    <n v="14878085"/>
    <n v="0"/>
    <n v="0"/>
    <n v="2822186"/>
    <n v="219374"/>
    <n v="0"/>
    <n v="1653717"/>
    <n v="25476375"/>
    <n v="3230427"/>
    <n v="6894079"/>
    <n v="4531802"/>
    <n v="216905"/>
    <n v="14701330"/>
    <n v="0"/>
    <n v="0"/>
    <n v="0"/>
    <n v="2351391"/>
    <n v="400278"/>
    <n v="0"/>
    <n v="59463"/>
    <n v="0"/>
    <n v="0"/>
    <n v="0"/>
    <n v="3740320"/>
    <n v="36125995"/>
    <n v="0"/>
    <n v="0"/>
    <n v="0"/>
    <n v="0"/>
    <n v="0"/>
    <n v="1568813"/>
    <n v="1062577"/>
    <n v="9590652"/>
    <n v="12170430"/>
    <n v="0"/>
    <n v="0"/>
    <n v="2129068"/>
    <n v="258244"/>
    <n v="0"/>
    <n v="0"/>
    <n v="26779784"/>
    <n v="47544"/>
    <n v="16279360"/>
    <n v="0"/>
    <n v="5671"/>
    <n v="0"/>
    <n v="0"/>
    <n v="0"/>
    <n v="0"/>
    <n v="311426"/>
    <n v="39918917"/>
    <n v="0"/>
    <n v="0"/>
    <n v="0"/>
    <n v="0"/>
    <n v="0"/>
    <n v="0"/>
    <n v="0"/>
    <n v="0"/>
    <n v="0"/>
    <n v="0"/>
    <n v="0"/>
    <n v="0"/>
    <n v="0"/>
  </r>
  <r>
    <n v="106190547"/>
    <s v="MONTEREY PARK HOSPITAL"/>
    <n v="20174"/>
    <x v="0"/>
    <n v="43100"/>
    <s v="Open"/>
    <x v="3"/>
    <n v="11"/>
    <n v="913"/>
    <s v="Investor - Corp."/>
    <x v="0"/>
    <s v=""/>
    <s v="626-570-9000"/>
    <s v="900 SOUTH ATLANTIC BOULEVARD"/>
    <s v="MONTEREY PARK"/>
    <n v="91754"/>
    <s v="PHILIP COHEN"/>
    <n v="101"/>
    <n v="101"/>
    <n v="54"/>
    <n v="192"/>
    <n v="197"/>
    <n v="171"/>
    <n v="547"/>
    <n v="0"/>
    <n v="0"/>
    <n v="1"/>
    <n v="88"/>
    <n v="0"/>
    <n v="194"/>
    <n v="1390"/>
    <n v="0"/>
    <n v="1025"/>
    <n v="788"/>
    <n v="630"/>
    <n v="1847"/>
    <n v="0"/>
    <n v="0"/>
    <n v="5"/>
    <n v="281"/>
    <n v="0"/>
    <n v="362"/>
    <n v="4938"/>
    <n v="0"/>
    <n v="640"/>
    <n v="468"/>
    <n v="985"/>
    <n v="3749"/>
    <n v="0"/>
    <n v="0"/>
    <n v="58"/>
    <n v="847"/>
    <n v="0"/>
    <n v="892"/>
    <n v="7639"/>
    <n v="21374834"/>
    <n v="15576691"/>
    <n v="10959255"/>
    <n v="40910938"/>
    <n v="0"/>
    <n v="0"/>
    <n v="132852"/>
    <n v="5425315"/>
    <n v="0"/>
    <n v="7297946"/>
    <n v="101677831"/>
    <n v="9244180"/>
    <n v="9433628"/>
    <n v="6592010"/>
    <n v="29268301"/>
    <n v="0"/>
    <n v="0"/>
    <n v="673569"/>
    <n v="9768346"/>
    <n v="0"/>
    <n v="4616188"/>
    <n v="69596222"/>
    <n v="594725"/>
    <n v="28240072"/>
    <n v="21536986"/>
    <n v="16425748"/>
    <n v="59612406"/>
    <n v="-1295779"/>
    <n v="0"/>
    <n v="0"/>
    <n v="667125"/>
    <n v="11986552"/>
    <n v="0"/>
    <n v="0"/>
    <n v="0"/>
    <n v="0"/>
    <n v="0"/>
    <n v="7907898"/>
    <n v="145675733"/>
    <n v="435045"/>
    <n v="6123556"/>
    <n v="0"/>
    <n v="0"/>
    <n v="6558601"/>
    <n v="2378942"/>
    <n v="3908378"/>
    <n v="2421296"/>
    <n v="16690389"/>
    <n v="0"/>
    <n v="0"/>
    <n v="139296"/>
    <n v="3207109"/>
    <n v="0"/>
    <n v="3411511"/>
    <n v="32156921"/>
    <n v="141624"/>
    <n v="23326792"/>
    <n v="0"/>
    <n v="-41265"/>
    <n v="0"/>
    <n v="0"/>
    <n v="0"/>
    <n v="0"/>
    <n v="165624"/>
    <n v="1889514"/>
    <n v="0"/>
    <n v="0"/>
    <n v="0"/>
    <n v="0"/>
    <n v="0"/>
    <n v="0"/>
    <n v="0"/>
    <n v="0"/>
    <n v="0"/>
    <n v="0"/>
    <n v="0"/>
    <n v="0"/>
    <n v="0"/>
  </r>
  <r>
    <n v="106190552"/>
    <s v="MOTION PICTURE AND TELEVISION HOSPITAL"/>
    <n v="20174"/>
    <x v="0"/>
    <n v="43100"/>
    <s v="Open"/>
    <x v="3"/>
    <n v="11"/>
    <n v="905"/>
    <s v="Non Profit Corp."/>
    <x v="0"/>
    <s v=""/>
    <s v="818-876-1050"/>
    <s v="23388 MULHOLLAND DRIVE"/>
    <s v="WOODLAND HILLS"/>
    <n v="91364"/>
    <s v="BOB BEITCHER"/>
    <n v="277"/>
    <n v="189"/>
    <n v="184"/>
    <n v="23"/>
    <n v="0"/>
    <n v="8"/>
    <n v="0"/>
    <n v="0"/>
    <n v="0"/>
    <n v="0"/>
    <n v="0"/>
    <n v="7"/>
    <n v="2"/>
    <n v="40"/>
    <n v="0"/>
    <n v="241"/>
    <n v="0"/>
    <n v="5419"/>
    <n v="0"/>
    <n v="0"/>
    <n v="0"/>
    <n v="0"/>
    <n v="0"/>
    <n v="9689"/>
    <n v="744"/>
    <n v="16093"/>
    <n v="0"/>
    <n v="0"/>
    <n v="0"/>
    <n v="0"/>
    <n v="0"/>
    <n v="0"/>
    <n v="0"/>
    <n v="0"/>
    <n v="0"/>
    <n v="0"/>
    <n v="0"/>
    <n v="0"/>
    <n v="658087"/>
    <n v="0"/>
    <n v="2742389"/>
    <n v="0"/>
    <n v="0"/>
    <n v="0"/>
    <n v="0"/>
    <n v="0"/>
    <n v="1570045"/>
    <n v="539090"/>
    <n v="5509611"/>
    <n v="0"/>
    <n v="0"/>
    <n v="0"/>
    <n v="0"/>
    <n v="0"/>
    <n v="0"/>
    <n v="0"/>
    <n v="0"/>
    <n v="0"/>
    <n v="0"/>
    <n v="0"/>
    <n v="0"/>
    <n v="329247"/>
    <n v="0"/>
    <n v="-75463"/>
    <n v="0"/>
    <n v="0"/>
    <n v="0"/>
    <n v="0"/>
    <n v="0"/>
    <n v="0"/>
    <n v="0"/>
    <n v="321152"/>
    <n v="0"/>
    <n v="0"/>
    <n v="0"/>
    <n v="75874"/>
    <n v="650810"/>
    <n v="0"/>
    <n v="0"/>
    <n v="0"/>
    <n v="0"/>
    <n v="0"/>
    <n v="328840"/>
    <n v="0"/>
    <n v="2817852"/>
    <n v="0"/>
    <n v="0"/>
    <n v="0"/>
    <n v="0"/>
    <n v="0"/>
    <n v="1248893"/>
    <n v="463216"/>
    <n v="4858801"/>
    <n v="272393"/>
    <n v="12761329"/>
    <n v="0"/>
    <n v="5981263"/>
    <n v="0"/>
    <n v="0"/>
    <n v="0"/>
    <n v="0"/>
    <n v="461371"/>
    <n v="30432054"/>
    <n v="0"/>
    <n v="0"/>
    <n v="0"/>
    <n v="0"/>
    <n v="0"/>
    <n v="0"/>
    <n v="0"/>
    <n v="0"/>
    <n v="0"/>
    <n v="0"/>
    <n v="0"/>
    <n v="0"/>
    <n v="0"/>
  </r>
  <r>
    <n v="106361266"/>
    <s v="MOUNTAINS COMMUNITY HOSPITAL"/>
    <n v="20174"/>
    <x v="0"/>
    <n v="43100"/>
    <s v="Open"/>
    <x v="15"/>
    <n v="12"/>
    <n v="1209"/>
    <s v="District"/>
    <x v="0"/>
    <s v="Rural"/>
    <s v="909-336-3651"/>
    <s v="29101 HOSPITAL ROAD"/>
    <s v="LAKE ARROWHEAD"/>
    <n v="92352"/>
    <s v="CHARLES HARRISON"/>
    <n v="37"/>
    <n v="37"/>
    <n v="30"/>
    <n v="37"/>
    <n v="9"/>
    <n v="21"/>
    <n v="15"/>
    <n v="0"/>
    <n v="0"/>
    <n v="0"/>
    <n v="11"/>
    <n v="0"/>
    <n v="0"/>
    <n v="93"/>
    <n v="11"/>
    <n v="213"/>
    <n v="29"/>
    <n v="1536"/>
    <n v="418"/>
    <n v="0"/>
    <n v="0"/>
    <n v="0"/>
    <n v="25"/>
    <n v="0"/>
    <n v="0"/>
    <n v="2221"/>
    <n v="1950"/>
    <n v="1974"/>
    <n v="805"/>
    <n v="4633"/>
    <n v="2274"/>
    <n v="0"/>
    <n v="0"/>
    <n v="105"/>
    <n v="1763"/>
    <n v="0"/>
    <n v="408"/>
    <n v="11962"/>
    <n v="611795"/>
    <n v="141183"/>
    <n v="1340455"/>
    <n v="434572"/>
    <n v="0"/>
    <n v="0"/>
    <n v="0"/>
    <n v="150273"/>
    <n v="0"/>
    <n v="0"/>
    <n v="2678278"/>
    <n v="1655130"/>
    <n v="1026953"/>
    <n v="2396561"/>
    <n v="1676863"/>
    <n v="0"/>
    <n v="0"/>
    <n v="173244"/>
    <n v="2110765"/>
    <n v="0"/>
    <n v="246339"/>
    <n v="9285855"/>
    <n v="243000"/>
    <n v="1182610"/>
    <n v="712520"/>
    <n v="1995122"/>
    <n v="-1570849"/>
    <n v="-116041"/>
    <n v="0"/>
    <n v="0"/>
    <n v="87862"/>
    <n v="1518180"/>
    <n v="0"/>
    <n v="0"/>
    <n v="0"/>
    <n v="0"/>
    <n v="0"/>
    <n v="70173"/>
    <n v="4122577"/>
    <n v="0"/>
    <n v="0"/>
    <n v="0"/>
    <n v="0"/>
    <n v="0"/>
    <n v="1084315"/>
    <n v="455616"/>
    <n v="1857935"/>
    <n v="3682284"/>
    <n v="0"/>
    <n v="0"/>
    <n v="85382"/>
    <n v="548458"/>
    <n v="0"/>
    <n v="127566"/>
    <n v="7841556"/>
    <n v="124541"/>
    <n v="6295383"/>
    <n v="0"/>
    <n v="621588"/>
    <n v="0"/>
    <n v="0"/>
    <n v="0"/>
    <n v="0"/>
    <n v="826960"/>
    <n v="17319144"/>
    <n v="0"/>
    <n v="0"/>
    <n v="0"/>
    <n v="0"/>
    <n v="0"/>
    <n v="0"/>
    <n v="0"/>
    <n v="0"/>
    <n v="0"/>
    <n v="0"/>
    <n v="0"/>
    <n v="0"/>
    <n v="0"/>
  </r>
  <r>
    <n v="106281266"/>
    <s v="NAPA STATE HOSPITAL"/>
    <n v="20174"/>
    <x v="0"/>
    <n v="43100"/>
    <s v="Open"/>
    <x v="10"/>
    <n v="3"/>
    <n v="407"/>
    <s v="State"/>
    <x v="1"/>
    <s v=""/>
    <s v="707-253-5000"/>
    <s v="2100 NAPA-VALLEJO HIGHWAY"/>
    <s v="NAPA"/>
    <n v="94558"/>
    <s v="FRANK TURLEY"/>
    <n v="1418"/>
    <n v="1315"/>
    <n v="1315"/>
    <n v="47"/>
    <n v="0"/>
    <n v="0"/>
    <n v="0"/>
    <n v="0"/>
    <n v="0"/>
    <n v="2"/>
    <n v="0"/>
    <n v="0"/>
    <n v="171"/>
    <n v="220"/>
    <n v="0"/>
    <n v="60503"/>
    <n v="0"/>
    <n v="0"/>
    <n v="0"/>
    <n v="0"/>
    <n v="0"/>
    <n v="28"/>
    <n v="0"/>
    <n v="0"/>
    <n v="49691"/>
    <n v="110222"/>
    <n v="0"/>
    <n v="0"/>
    <n v="0"/>
    <n v="0"/>
    <n v="0"/>
    <n v="0"/>
    <n v="0"/>
    <n v="0"/>
    <n v="0"/>
    <n v="0"/>
    <n v="0"/>
    <n v="0"/>
    <n v="34409252"/>
    <n v="0"/>
    <n v="0"/>
    <n v="0"/>
    <n v="0"/>
    <n v="0"/>
    <n v="16110"/>
    <n v="0"/>
    <n v="0"/>
    <n v="28260284"/>
    <n v="62685646"/>
    <n v="0"/>
    <n v="0"/>
    <n v="0"/>
    <n v="0"/>
    <n v="0"/>
    <n v="0"/>
    <n v="0"/>
    <n v="0"/>
    <n v="0"/>
    <n v="0"/>
    <n v="0"/>
    <n v="0"/>
    <n v="198"/>
    <n v="0"/>
    <n v="0"/>
    <n v="0"/>
    <n v="0"/>
    <n v="0"/>
    <n v="0"/>
    <n v="0"/>
    <n v="0"/>
    <n v="0"/>
    <n v="0"/>
    <n v="0"/>
    <n v="0"/>
    <n v="0"/>
    <n v="41095"/>
    <n v="41293"/>
    <n v="0"/>
    <n v="0"/>
    <n v="0"/>
    <n v="0"/>
    <n v="0"/>
    <n v="34409054"/>
    <n v="0"/>
    <n v="0"/>
    <n v="0"/>
    <n v="0"/>
    <n v="0"/>
    <n v="16110"/>
    <n v="0"/>
    <n v="0"/>
    <n v="28219189"/>
    <n v="62644353"/>
    <n v="0"/>
    <n v="80046425"/>
    <n v="0"/>
    <n v="17402072"/>
    <n v="0"/>
    <n v="0"/>
    <n v="0"/>
    <n v="0"/>
    <n v="0"/>
    <n v="0"/>
    <n v="0"/>
    <n v="0"/>
    <n v="0"/>
    <n v="0"/>
    <n v="0"/>
    <n v="0"/>
    <n v="0"/>
    <n v="0"/>
    <n v="0"/>
    <n v="0"/>
    <n v="0"/>
    <n v="0"/>
    <n v="0"/>
  </r>
  <r>
    <n v="106274043"/>
    <s v="NATIVIDAD MEDICAL CENTER"/>
    <n v="20174"/>
    <x v="0"/>
    <n v="43100"/>
    <s v="Open"/>
    <x v="24"/>
    <n v="8"/>
    <n v="705"/>
    <s v="City/County"/>
    <x v="0"/>
    <s v=""/>
    <s v="831-755-4111"/>
    <s v="1441 CONSTITUTION BOULEVARD"/>
    <s v="SALINAS"/>
    <n v="93906"/>
    <s v="GARY GRAY"/>
    <n v="172"/>
    <n v="137"/>
    <n v="137"/>
    <n v="456"/>
    <n v="0"/>
    <n v="584"/>
    <n v="696"/>
    <n v="0"/>
    <n v="0"/>
    <n v="460"/>
    <n v="0"/>
    <n v="8"/>
    <n v="66"/>
    <n v="2270"/>
    <n v="0"/>
    <n v="2784"/>
    <n v="0"/>
    <n v="2614"/>
    <n v="2581"/>
    <n v="0"/>
    <n v="0"/>
    <n v="2298"/>
    <n v="0"/>
    <n v="26"/>
    <n v="178"/>
    <n v="10481"/>
    <n v="0"/>
    <n v="6325"/>
    <n v="0"/>
    <n v="6800"/>
    <n v="20214"/>
    <n v="0"/>
    <n v="0"/>
    <n v="8301"/>
    <n v="0"/>
    <n v="958"/>
    <n v="2366"/>
    <n v="44964"/>
    <n v="47889256"/>
    <n v="0"/>
    <n v="47888893"/>
    <n v="49184864"/>
    <n v="0"/>
    <n v="0"/>
    <n v="52013088"/>
    <n v="0"/>
    <n v="872164"/>
    <n v="3381912"/>
    <n v="201230177"/>
    <n v="11299849"/>
    <n v="0"/>
    <n v="12711303"/>
    <n v="39251367"/>
    <n v="0"/>
    <n v="0"/>
    <n v="22731497"/>
    <n v="0"/>
    <n v="1068386"/>
    <n v="6291476"/>
    <n v="93353878"/>
    <n v="9598700"/>
    <n v="48403608"/>
    <n v="0"/>
    <n v="51140605"/>
    <n v="71447159"/>
    <n v="-7852500"/>
    <n v="0"/>
    <n v="0"/>
    <n v="46078579"/>
    <n v="0"/>
    <n v="0"/>
    <n v="1971321"/>
    <n v="0"/>
    <n v="0"/>
    <n v="0"/>
    <n v="0"/>
    <n v="220787472"/>
    <n v="0"/>
    <n v="0"/>
    <n v="0"/>
    <n v="0"/>
    <n v="0"/>
    <n v="10785497"/>
    <n v="0"/>
    <n v="17312091"/>
    <n v="16989072"/>
    <n v="0"/>
    <n v="0"/>
    <n v="28666005"/>
    <n v="0"/>
    <n v="0"/>
    <n v="43918"/>
    <n v="73796583"/>
    <n v="596977"/>
    <n v="65769170"/>
    <n v="0"/>
    <n v="3482186"/>
    <n v="0"/>
    <n v="0"/>
    <n v="0"/>
    <n v="0"/>
    <n v="1968030"/>
    <n v="123094329"/>
    <n v="0"/>
    <n v="0"/>
    <n v="0"/>
    <n v="0"/>
    <n v="0"/>
    <n v="0"/>
    <n v="0"/>
    <n v="0"/>
    <n v="0"/>
    <n v="0"/>
    <n v="0"/>
    <n v="0"/>
    <n v="0"/>
  </r>
  <r>
    <n v="106301304"/>
    <s v="NEWPORT BAY HOSPITAL"/>
    <n v="20174"/>
    <x v="0"/>
    <n v="43100"/>
    <s v="Open"/>
    <x v="12"/>
    <n v="13"/>
    <n v="1016"/>
    <s v="Investor - Corp."/>
    <x v="0"/>
    <s v=""/>
    <s v="949-650-9750"/>
    <s v="1501 EAST 16TH STREET"/>
    <s v="NEWPORT BEACH"/>
    <n v="92663"/>
    <s v="JAMES E PARKHURST"/>
    <n v="36"/>
    <n v="36"/>
    <n v="36"/>
    <n v="231"/>
    <n v="20"/>
    <n v="0"/>
    <n v="0"/>
    <n v="0"/>
    <n v="0"/>
    <n v="2"/>
    <n v="0"/>
    <n v="0"/>
    <n v="0"/>
    <n v="253"/>
    <n v="0"/>
    <n v="2757"/>
    <n v="252"/>
    <n v="0"/>
    <n v="0"/>
    <n v="0"/>
    <n v="0"/>
    <n v="22"/>
    <n v="0"/>
    <n v="0"/>
    <n v="0"/>
    <n v="3031"/>
    <n v="0"/>
    <n v="0"/>
    <n v="0"/>
    <n v="0"/>
    <n v="0"/>
    <n v="0"/>
    <n v="0"/>
    <n v="0"/>
    <n v="0"/>
    <n v="0"/>
    <n v="0"/>
    <n v="0"/>
    <n v="3764484"/>
    <n v="364243"/>
    <n v="0"/>
    <n v="0"/>
    <n v="0"/>
    <n v="0"/>
    <n v="14223"/>
    <n v="0"/>
    <n v="0"/>
    <n v="0"/>
    <n v="4142950"/>
    <n v="0"/>
    <n v="0"/>
    <n v="0"/>
    <n v="0"/>
    <n v="0"/>
    <n v="0"/>
    <n v="0"/>
    <n v="0"/>
    <n v="0"/>
    <n v="0"/>
    <n v="0"/>
    <n v="0"/>
    <n v="1074330"/>
    <n v="152981"/>
    <n v="0"/>
    <n v="0"/>
    <n v="0"/>
    <n v="0"/>
    <n v="0"/>
    <n v="2845"/>
    <n v="0"/>
    <n v="0"/>
    <n v="0"/>
    <n v="0"/>
    <n v="0"/>
    <n v="0"/>
    <n v="0"/>
    <n v="1230156"/>
    <n v="0"/>
    <n v="0"/>
    <n v="0"/>
    <n v="0"/>
    <n v="0"/>
    <n v="2690154"/>
    <n v="211262"/>
    <n v="0"/>
    <n v="0"/>
    <n v="0"/>
    <n v="0"/>
    <n v="11378"/>
    <n v="0"/>
    <n v="0"/>
    <n v="0"/>
    <n v="2912794"/>
    <n v="85"/>
    <n v="2986692"/>
    <n v="0"/>
    <n v="0"/>
    <n v="0"/>
    <n v="0"/>
    <n v="0"/>
    <n v="0"/>
    <n v="0"/>
    <n v="804"/>
    <n v="0"/>
    <n v="0"/>
    <n v="0"/>
    <n v="0"/>
    <n v="0"/>
    <n v="0"/>
    <n v="0"/>
    <n v="0"/>
    <n v="0"/>
    <n v="0"/>
    <n v="0"/>
    <n v="0"/>
    <n v="0"/>
  </r>
  <r>
    <n v="106514033"/>
    <s v="NORTH VALLEY BEHAVIORAL HEALTH - PHF"/>
    <n v="20174"/>
    <x v="0"/>
    <n v="43100"/>
    <s v="Open"/>
    <x v="47"/>
    <n v="2"/>
    <n v="227"/>
    <s v="Investor - Corp."/>
    <x v="2"/>
    <s v=""/>
    <s v="530-790-2520"/>
    <s v="1535 PLUMAS COURT"/>
    <s v="YUBA CITY"/>
    <n v="95993"/>
    <s v="ARNE HYSON"/>
    <n v="16"/>
    <n v="16"/>
    <n v="16"/>
    <n v="0"/>
    <n v="0"/>
    <n v="0"/>
    <n v="0"/>
    <n v="0"/>
    <n v="0"/>
    <n v="0"/>
    <n v="0"/>
    <n v="0"/>
    <n v="90"/>
    <n v="90"/>
    <n v="0"/>
    <n v="0"/>
    <n v="0"/>
    <n v="0"/>
    <n v="0"/>
    <n v="0"/>
    <n v="0"/>
    <n v="0"/>
    <n v="0"/>
    <n v="0"/>
    <n v="1414"/>
    <n v="1414"/>
    <n v="0"/>
    <n v="0"/>
    <n v="0"/>
    <n v="0"/>
    <n v="0"/>
    <n v="0"/>
    <n v="0"/>
    <n v="0"/>
    <n v="0"/>
    <n v="0"/>
    <n v="0"/>
    <n v="0"/>
    <n v="0"/>
    <n v="0"/>
    <n v="0"/>
    <n v="0"/>
    <n v="0"/>
    <n v="0"/>
    <n v="0"/>
    <n v="0"/>
    <n v="0"/>
    <n v="1314221"/>
    <n v="1314221"/>
    <n v="0"/>
    <n v="0"/>
    <n v="0"/>
    <n v="0"/>
    <n v="0"/>
    <n v="0"/>
    <n v="0"/>
    <n v="0"/>
    <n v="0"/>
    <n v="0"/>
    <n v="0"/>
    <n v="0"/>
    <n v="0"/>
    <n v="0"/>
    <n v="0"/>
    <n v="0"/>
    <n v="0"/>
    <n v="0"/>
    <n v="0"/>
    <n v="0"/>
    <n v="0"/>
    <n v="0"/>
    <n v="0"/>
    <n v="0"/>
    <n v="0"/>
    <n v="0"/>
    <n v="0"/>
    <n v="0"/>
    <n v="0"/>
    <n v="0"/>
    <n v="0"/>
    <n v="0"/>
    <n v="0"/>
    <n v="0"/>
    <n v="0"/>
    <n v="0"/>
    <n v="0"/>
    <n v="0"/>
    <n v="0"/>
    <n v="0"/>
    <n v="0"/>
    <n v="0"/>
    <n v="1314221"/>
    <n v="1314221"/>
    <n v="1114"/>
    <n v="1477917"/>
    <n v="0"/>
    <n v="0"/>
    <n v="0"/>
    <n v="0"/>
    <n v="0"/>
    <n v="0"/>
    <n v="0"/>
    <n v="0"/>
    <n v="0"/>
    <n v="0"/>
    <n v="0"/>
    <n v="0"/>
    <n v="0"/>
    <n v="0"/>
    <n v="0"/>
    <n v="0"/>
    <n v="0"/>
    <n v="0"/>
    <n v="0"/>
    <n v="0"/>
    <n v="0"/>
  </r>
  <r>
    <n v="106481357"/>
    <s v="NORTHBAY MEDICAL CENTER"/>
    <n v="20174"/>
    <x v="0"/>
    <n v="43100"/>
    <s v="Open"/>
    <x v="11"/>
    <n v="3"/>
    <n v="408"/>
    <s v="Non Profit Corp."/>
    <x v="0"/>
    <s v=""/>
    <s v="707-646-5000"/>
    <s v="1200 B. GALE WILSON BOULEVARD"/>
    <s v="FAIRFIELD"/>
    <n v="94533"/>
    <s v="B KONARD JONES"/>
    <n v="182"/>
    <n v="182"/>
    <n v="182"/>
    <n v="870"/>
    <n v="73"/>
    <n v="161"/>
    <n v="581"/>
    <n v="0"/>
    <n v="7"/>
    <n v="71"/>
    <n v="276"/>
    <n v="9"/>
    <n v="20"/>
    <n v="2068"/>
    <n v="0"/>
    <n v="4695"/>
    <n v="328"/>
    <n v="665"/>
    <n v="2743"/>
    <n v="0"/>
    <n v="98"/>
    <n v="472"/>
    <n v="949"/>
    <n v="80"/>
    <n v="79"/>
    <n v="10109"/>
    <n v="0"/>
    <n v="23878"/>
    <n v="1401"/>
    <n v="2316"/>
    <n v="21019"/>
    <n v="0"/>
    <n v="79"/>
    <n v="10511"/>
    <n v="21418"/>
    <n v="37"/>
    <n v="1798"/>
    <n v="82457"/>
    <n v="217305818"/>
    <n v="17963794"/>
    <n v="30642995"/>
    <n v="112312127"/>
    <n v="0"/>
    <n v="5197693"/>
    <n v="24692019"/>
    <n v="55779887"/>
    <n v="1275866"/>
    <n v="2986111"/>
    <n v="468156310"/>
    <n v="129989166"/>
    <n v="7848078"/>
    <n v="23305861"/>
    <n v="127799176"/>
    <n v="0"/>
    <n v="464992"/>
    <n v="24909622"/>
    <n v="83999820"/>
    <n v="977286"/>
    <n v="10541282"/>
    <n v="409835283"/>
    <n v="9340784"/>
    <n v="317807325"/>
    <n v="23187132"/>
    <n v="40978181"/>
    <n v="229236728"/>
    <n v="-3063"/>
    <n v="0"/>
    <n v="5379551"/>
    <n v="25826774"/>
    <n v="101880244"/>
    <n v="0"/>
    <n v="5773029"/>
    <n v="0"/>
    <n v="0"/>
    <n v="0"/>
    <n v="0"/>
    <n v="759406685"/>
    <n v="0"/>
    <n v="13009778"/>
    <n v="0"/>
    <n v="8624749"/>
    <n v="21634527"/>
    <n v="29487659"/>
    <n v="2624740"/>
    <n v="12973738"/>
    <n v="23884353"/>
    <n v="0"/>
    <n v="283134"/>
    <n v="23774867"/>
    <n v="46524212"/>
    <n v="0"/>
    <n v="666732"/>
    <n v="140219435"/>
    <n v="2043996"/>
    <n v="145203589"/>
    <n v="0"/>
    <n v="4864184"/>
    <n v="0"/>
    <n v="0"/>
    <n v="0"/>
    <n v="0"/>
    <n v="28432629"/>
    <n v="221267503"/>
    <n v="0"/>
    <n v="0"/>
    <n v="0"/>
    <n v="0"/>
    <n v="0"/>
    <n v="0"/>
    <n v="0"/>
    <n v="0"/>
    <n v="0"/>
    <n v="0"/>
    <n v="0"/>
    <n v="0"/>
    <n v="0"/>
  </r>
  <r>
    <n v="106141273"/>
    <s v="NORTHERN INYO HOSPITAL"/>
    <n v="20174"/>
    <x v="0"/>
    <n v="43100"/>
    <s v="Open"/>
    <x v="48"/>
    <n v="12"/>
    <n v="1203"/>
    <s v="District"/>
    <x v="0"/>
    <s v="Rural"/>
    <s v="760-873-5811"/>
    <s v="150 PIONEER LANE"/>
    <s v="BISHOP"/>
    <n v="93514"/>
    <s v="KEVIN FLANIGAN, MD"/>
    <n v="25"/>
    <n v="25"/>
    <n v="10"/>
    <n v="137"/>
    <n v="4"/>
    <n v="19"/>
    <n v="39"/>
    <n v="0"/>
    <n v="0"/>
    <n v="10"/>
    <n v="55"/>
    <n v="1"/>
    <n v="2"/>
    <n v="267"/>
    <n v="0"/>
    <n v="501"/>
    <n v="10"/>
    <n v="64"/>
    <n v="88"/>
    <n v="0"/>
    <n v="0"/>
    <n v="25"/>
    <n v="144"/>
    <n v="8"/>
    <n v="1"/>
    <n v="841"/>
    <n v="0"/>
    <n v="6207"/>
    <n v="133"/>
    <n v="1301"/>
    <n v="3173"/>
    <n v="0"/>
    <n v="1"/>
    <n v="1346"/>
    <n v="6106"/>
    <n v="177"/>
    <n v="426"/>
    <n v="18870"/>
    <n v="5958979"/>
    <n v="108720"/>
    <n v="703128"/>
    <n v="1275543"/>
    <n v="0"/>
    <n v="0"/>
    <n v="320793"/>
    <n v="2381688"/>
    <n v="249040"/>
    <n v="1307"/>
    <n v="10999198"/>
    <n v="9949047"/>
    <n v="436316"/>
    <n v="1711677"/>
    <n v="3335648"/>
    <n v="0"/>
    <n v="610"/>
    <n v="1351732"/>
    <n v="7860344"/>
    <n v="305573"/>
    <n v="626556"/>
    <n v="25577503"/>
    <n v="466046"/>
    <n v="8159171"/>
    <n v="232918"/>
    <n v="1893936"/>
    <n v="3640094"/>
    <n v="-2277577"/>
    <n v="0"/>
    <n v="0"/>
    <n v="1527827"/>
    <n v="1485404"/>
    <n v="0"/>
    <n v="521614"/>
    <n v="-4"/>
    <n v="0"/>
    <n v="0"/>
    <n v="92011"/>
    <n v="15741440"/>
    <n v="0"/>
    <n v="0"/>
    <n v="0"/>
    <n v="0"/>
    <n v="0"/>
    <n v="7748855"/>
    <n v="312118"/>
    <n v="2798446"/>
    <n v="971097"/>
    <n v="0"/>
    <n v="610"/>
    <n v="144698"/>
    <n v="8756628"/>
    <n v="33003"/>
    <n v="69806"/>
    <n v="20835261"/>
    <n v="149229"/>
    <n v="20088077"/>
    <n v="2890645"/>
    <n v="-587645"/>
    <n v="0"/>
    <n v="0"/>
    <n v="0"/>
    <n v="0"/>
    <n v="140875"/>
    <n v="77977523"/>
    <n v="0"/>
    <n v="0"/>
    <n v="0"/>
    <n v="0"/>
    <n v="0"/>
    <n v="0"/>
    <n v="0"/>
    <n v="0"/>
    <n v="0"/>
    <n v="0"/>
    <n v="0"/>
    <n v="0"/>
    <n v="0"/>
  </r>
  <r>
    <n v="106190568"/>
    <s v="NORTHRIDGE HOSPITAL MEDICAL CENTER"/>
    <n v="20174"/>
    <x v="0"/>
    <n v="43100"/>
    <s v="Open"/>
    <x v="3"/>
    <n v="11"/>
    <n v="905"/>
    <s v="Non Profit Corp."/>
    <x v="0"/>
    <s v=""/>
    <s v="818-885-8500"/>
    <s v="18300 ROSCOE BOULEVARD"/>
    <s v="NORTHRIDGE"/>
    <n v="91325"/>
    <s v="SALIBA SALO"/>
    <n v="412"/>
    <n v="412"/>
    <n v="200"/>
    <n v="1105"/>
    <n v="542"/>
    <n v="444"/>
    <n v="671"/>
    <n v="0"/>
    <n v="0"/>
    <n v="99"/>
    <n v="841"/>
    <n v="0"/>
    <n v="32"/>
    <n v="3734"/>
    <n v="0"/>
    <n v="5727"/>
    <n v="2537"/>
    <n v="1968"/>
    <n v="2272"/>
    <n v="0"/>
    <n v="0"/>
    <n v="467"/>
    <n v="3585"/>
    <n v="0"/>
    <n v="148"/>
    <n v="16704"/>
    <n v="0"/>
    <n v="5253"/>
    <n v="2167"/>
    <n v="3231"/>
    <n v="7727"/>
    <n v="0"/>
    <n v="0"/>
    <n v="1325"/>
    <n v="7344"/>
    <n v="0"/>
    <n v="927"/>
    <n v="27974"/>
    <n v="141859323"/>
    <n v="61871109"/>
    <n v="45989034"/>
    <n v="57232553"/>
    <n v="0"/>
    <n v="0"/>
    <n v="13465622"/>
    <n v="84916092"/>
    <n v="0"/>
    <n v="1210265"/>
    <n v="406543998"/>
    <n v="39375953"/>
    <n v="18397790"/>
    <n v="16085607"/>
    <n v="36174176"/>
    <n v="0"/>
    <n v="0"/>
    <n v="3776704"/>
    <n v="41649671"/>
    <n v="0"/>
    <n v="5393328"/>
    <n v="160853229"/>
    <n v="11355601"/>
    <n v="157160573"/>
    <n v="65377385"/>
    <n v="13743338"/>
    <n v="83795560"/>
    <n v="0"/>
    <n v="0"/>
    <n v="0"/>
    <n v="13138666"/>
    <n v="85655494"/>
    <n v="0"/>
    <n v="-873366"/>
    <n v="0"/>
    <n v="0"/>
    <n v="0"/>
    <n v="2919980"/>
    <n v="432273231"/>
    <n v="0"/>
    <n v="0"/>
    <n v="0"/>
    <n v="0"/>
    <n v="0"/>
    <n v="23390740"/>
    <n v="14602997"/>
    <n v="44742558"/>
    <n v="9426541"/>
    <n v="0"/>
    <n v="0"/>
    <n v="3711330"/>
    <n v="38816474"/>
    <n v="0"/>
    <n v="433356"/>
    <n v="135123996"/>
    <n v="2175851"/>
    <n v="123149239"/>
    <n v="0"/>
    <n v="570722"/>
    <n v="0"/>
    <n v="0"/>
    <n v="0"/>
    <n v="0"/>
    <n v="1886769"/>
    <n v="183069704"/>
    <n v="0"/>
    <n v="0"/>
    <n v="0"/>
    <n v="0"/>
    <n v="0"/>
    <n v="0"/>
    <n v="0"/>
    <n v="0"/>
    <n v="0"/>
    <n v="0"/>
    <n v="0"/>
    <n v="0"/>
    <n v="0"/>
  </r>
  <r>
    <n v="106214034"/>
    <s v="NOVATO COMMUNITY HOSPITAL"/>
    <n v="20174"/>
    <x v="0"/>
    <n v="43100"/>
    <s v="Open"/>
    <x v="39"/>
    <n v="4"/>
    <n v="405"/>
    <s v="Non Profit Corp."/>
    <x v="0"/>
    <s v=""/>
    <s v="415-209-1300"/>
    <s v="180 ROWLAND WAY"/>
    <s v="NOVATO"/>
    <n v="94945"/>
    <s v="GRANT DAVIES"/>
    <n v="47"/>
    <n v="47"/>
    <n v="21"/>
    <n v="300"/>
    <n v="28"/>
    <n v="22"/>
    <n v="39"/>
    <n v="0"/>
    <n v="0"/>
    <n v="8"/>
    <n v="68"/>
    <n v="9"/>
    <n v="0"/>
    <n v="474"/>
    <n v="0"/>
    <n v="916"/>
    <n v="112"/>
    <n v="59"/>
    <n v="164"/>
    <n v="0"/>
    <n v="0"/>
    <n v="27"/>
    <n v="186"/>
    <n v="13"/>
    <n v="0"/>
    <n v="1477"/>
    <n v="0"/>
    <n v="1303"/>
    <n v="120"/>
    <n v="148"/>
    <n v="1182"/>
    <n v="0"/>
    <n v="0"/>
    <n v="138"/>
    <n v="1552"/>
    <n v="136"/>
    <n v="130"/>
    <n v="4709"/>
    <n v="14774627"/>
    <n v="1443736"/>
    <n v="903554"/>
    <n v="2204923"/>
    <n v="0"/>
    <n v="0"/>
    <n v="540822"/>
    <n v="3889930"/>
    <n v="306592"/>
    <n v="0"/>
    <n v="24064184"/>
    <n v="13215505"/>
    <n v="1593609"/>
    <n v="820384"/>
    <n v="5053181"/>
    <n v="0"/>
    <n v="0"/>
    <n v="1329544"/>
    <n v="12014661"/>
    <n v="653436"/>
    <n v="624503"/>
    <n v="35304823"/>
    <n v="392569"/>
    <n v="22583456"/>
    <n v="2521896"/>
    <n v="913954"/>
    <n v="6200870"/>
    <n v="0"/>
    <n v="0"/>
    <n v="0"/>
    <n v="1413691"/>
    <n v="6242460"/>
    <n v="0"/>
    <n v="960028"/>
    <n v="0"/>
    <n v="0"/>
    <n v="0"/>
    <n v="231934"/>
    <n v="41460858"/>
    <n v="0"/>
    <n v="0"/>
    <n v="0"/>
    <n v="0"/>
    <n v="0"/>
    <n v="5406676"/>
    <n v="515449"/>
    <n v="809984"/>
    <n v="1057234"/>
    <n v="0"/>
    <n v="0"/>
    <n v="456675"/>
    <n v="9662131"/>
    <n v="0"/>
    <n v="0"/>
    <n v="17908149"/>
    <n v="1849491"/>
    <n v="24038393"/>
    <n v="0"/>
    <n v="2258102"/>
    <n v="0"/>
    <n v="0"/>
    <n v="0"/>
    <n v="0"/>
    <n v="849096"/>
    <n v="35162212"/>
    <n v="0"/>
    <n v="0"/>
    <n v="0"/>
    <n v="0"/>
    <n v="0"/>
    <n v="0"/>
    <n v="0"/>
    <n v="0"/>
    <n v="0"/>
    <n v="0"/>
    <n v="0"/>
    <n v="0"/>
    <n v="0"/>
  </r>
  <r>
    <n v="106500967"/>
    <s v="OAK VALLEY DISTRICT HOSPITAL"/>
    <n v="20174"/>
    <x v="0"/>
    <n v="43100"/>
    <s v="Open"/>
    <x v="21"/>
    <n v="6"/>
    <n v="511"/>
    <s v="District"/>
    <x v="0"/>
    <s v="Rural"/>
    <s v="209-848-4102"/>
    <s v="350 SOUTH OAK STREET"/>
    <s v="OAKDALE"/>
    <n v="95361"/>
    <s v="JOHN J MCCORMICK"/>
    <n v="150"/>
    <n v="144"/>
    <n v="144"/>
    <n v="79"/>
    <n v="49"/>
    <n v="20"/>
    <n v="60"/>
    <n v="0"/>
    <n v="0"/>
    <n v="34"/>
    <n v="6"/>
    <n v="0"/>
    <n v="6"/>
    <n v="254"/>
    <n v="0"/>
    <n v="609"/>
    <n v="527"/>
    <n v="7087"/>
    <n v="493"/>
    <n v="0"/>
    <n v="0"/>
    <n v="103"/>
    <n v="18"/>
    <n v="0"/>
    <n v="272"/>
    <n v="9109"/>
    <n v="0"/>
    <n v="3780"/>
    <n v="1082"/>
    <n v="4332"/>
    <n v="15671"/>
    <n v="0"/>
    <n v="0"/>
    <n v="3993"/>
    <n v="287"/>
    <n v="557"/>
    <n v="1722"/>
    <n v="31424"/>
    <n v="2265327"/>
    <n v="1998969"/>
    <n v="4376822"/>
    <n v="2042126"/>
    <n v="0"/>
    <n v="0"/>
    <n v="1158579"/>
    <n v="105936"/>
    <n v="0"/>
    <n v="408491"/>
    <n v="12356250"/>
    <n v="5376479"/>
    <n v="2815669"/>
    <n v="3115963"/>
    <n v="15867696"/>
    <n v="0"/>
    <n v="0"/>
    <n v="4836735"/>
    <n v="947767"/>
    <n v="215377"/>
    <n v="2114534"/>
    <n v="35290220"/>
    <n v="1164365"/>
    <n v="6727764"/>
    <n v="3139482"/>
    <n v="4988691"/>
    <n v="11567162"/>
    <n v="0"/>
    <n v="0"/>
    <n v="0"/>
    <n v="1944897"/>
    <n v="844447"/>
    <n v="0"/>
    <n v="215377"/>
    <n v="0"/>
    <n v="0"/>
    <n v="0"/>
    <n v="1191051"/>
    <n v="31783236"/>
    <n v="0"/>
    <n v="0"/>
    <n v="0"/>
    <n v="22171"/>
    <n v="22171"/>
    <n v="914042"/>
    <n v="1675156"/>
    <n v="2504094"/>
    <n v="6342660"/>
    <n v="0"/>
    <n v="0"/>
    <n v="4050417"/>
    <n v="231427"/>
    <n v="0"/>
    <n v="167609"/>
    <n v="15885405"/>
    <n v="369466"/>
    <n v="17083228"/>
    <n v="0"/>
    <n v="566415"/>
    <n v="0"/>
    <n v="0"/>
    <n v="0"/>
    <n v="0"/>
    <n v="88727"/>
    <n v="86603362"/>
    <n v="0"/>
    <n v="0"/>
    <n v="0"/>
    <n v="0"/>
    <n v="0"/>
    <n v="0"/>
    <n v="0"/>
    <n v="0"/>
    <n v="0"/>
    <n v="0"/>
    <n v="0"/>
    <n v="0"/>
    <n v="0"/>
  </r>
  <r>
    <n v="106198495"/>
    <s v="OCEAN VIEW - PHF"/>
    <n v="20174"/>
    <x v="0"/>
    <n v="43100"/>
    <s v="Open"/>
    <x v="3"/>
    <n v="11"/>
    <n v="933"/>
    <s v="Investor - Corp."/>
    <x v="2"/>
    <s v=""/>
    <s v="562-304-1740"/>
    <s v="2600 REDONDO AVENUE, SUITE 500"/>
    <s v="LONG BEACH"/>
    <n v="90806"/>
    <s v="DALIA BOTROS"/>
    <n v="20"/>
    <n v="20"/>
    <n v="20"/>
    <n v="111"/>
    <n v="15"/>
    <n v="0"/>
    <n v="0"/>
    <n v="0"/>
    <n v="0"/>
    <n v="33"/>
    <n v="14"/>
    <n v="0"/>
    <n v="12"/>
    <n v="185"/>
    <n v="0"/>
    <n v="1085"/>
    <n v="93"/>
    <n v="0"/>
    <n v="0"/>
    <n v="0"/>
    <n v="0"/>
    <n v="185"/>
    <n v="95"/>
    <n v="0"/>
    <n v="67"/>
    <n v="1525"/>
    <n v="0"/>
    <n v="0"/>
    <n v="0"/>
    <n v="0"/>
    <n v="0"/>
    <n v="0"/>
    <n v="0"/>
    <n v="0"/>
    <n v="0"/>
    <n v="0"/>
    <n v="0"/>
    <n v="0"/>
    <n v="1645000"/>
    <n v="21400"/>
    <n v="0"/>
    <n v="0"/>
    <n v="0"/>
    <n v="0"/>
    <n v="288225"/>
    <n v="106400"/>
    <n v="0"/>
    <n v="231175"/>
    <n v="2292200"/>
    <n v="0"/>
    <n v="0"/>
    <n v="0"/>
    <n v="0"/>
    <n v="0"/>
    <n v="0"/>
    <n v="0"/>
    <n v="0"/>
    <n v="0"/>
    <n v="0"/>
    <n v="0"/>
    <n v="98980"/>
    <n v="543488"/>
    <n v="6050"/>
    <n v="0"/>
    <n v="0"/>
    <n v="0"/>
    <n v="0"/>
    <n v="0"/>
    <n v="177347"/>
    <n v="21805"/>
    <n v="0"/>
    <n v="0"/>
    <n v="0"/>
    <n v="0"/>
    <n v="0"/>
    <n v="0"/>
    <n v="847670"/>
    <n v="0"/>
    <n v="0"/>
    <n v="0"/>
    <n v="0"/>
    <n v="0"/>
    <n v="1002532"/>
    <n v="15350"/>
    <n v="0"/>
    <n v="0"/>
    <n v="0"/>
    <n v="0"/>
    <n v="337216"/>
    <n v="83605"/>
    <n v="0"/>
    <n v="5827"/>
    <n v="1444530"/>
    <n v="0"/>
    <n v="1238978"/>
    <n v="0"/>
    <n v="0"/>
    <n v="0"/>
    <n v="0"/>
    <n v="0"/>
    <n v="0"/>
    <n v="1267"/>
    <n v="398691"/>
    <n v="0"/>
    <n v="0"/>
    <n v="0"/>
    <n v="0"/>
    <n v="0"/>
    <n v="0"/>
    <n v="0"/>
    <n v="0"/>
    <n v="0"/>
    <n v="0"/>
    <n v="0"/>
    <n v="0"/>
    <n v="0"/>
  </r>
  <r>
    <n v="106430837"/>
    <s v="O'CONNOR HOSPITAL"/>
    <n v="20174"/>
    <x v="0"/>
    <n v="43100"/>
    <s v="Open"/>
    <x v="22"/>
    <n v="7"/>
    <n v="431"/>
    <s v="Church"/>
    <x v="0"/>
    <s v=""/>
    <s v="408-848-2000"/>
    <s v="2105 FOREST AVENUE"/>
    <s v="SAN JOSE"/>
    <n v="95128"/>
    <s v="BOB MINKIN"/>
    <n v="358"/>
    <n v="260"/>
    <n v="202"/>
    <n v="632"/>
    <n v="215"/>
    <n v="501"/>
    <n v="509"/>
    <n v="0"/>
    <n v="0"/>
    <n v="11"/>
    <n v="553"/>
    <n v="0"/>
    <n v="45"/>
    <n v="2466"/>
    <n v="13"/>
    <n v="3555"/>
    <n v="844"/>
    <n v="2153"/>
    <n v="3148"/>
    <n v="0"/>
    <n v="0"/>
    <n v="40"/>
    <n v="1855"/>
    <n v="0"/>
    <n v="100"/>
    <n v="11695"/>
    <n v="2280"/>
    <n v="7215"/>
    <n v="1634"/>
    <n v="3090"/>
    <n v="8801"/>
    <n v="0"/>
    <n v="0"/>
    <n v="506"/>
    <n v="7459"/>
    <n v="0"/>
    <n v="749"/>
    <n v="29454"/>
    <n v="89751268"/>
    <n v="27215768"/>
    <n v="31115701"/>
    <n v="47180732"/>
    <n v="0"/>
    <n v="0"/>
    <n v="2344754"/>
    <n v="43873289"/>
    <n v="0"/>
    <n v="1521624"/>
    <n v="243003136"/>
    <n v="33476713"/>
    <n v="12527368"/>
    <n v="9704456"/>
    <n v="29294986"/>
    <n v="0"/>
    <n v="0"/>
    <n v="1434030"/>
    <n v="34943546"/>
    <n v="0"/>
    <n v="2070446"/>
    <n v="123451545"/>
    <n v="1773699"/>
    <n v="104257470"/>
    <n v="33771307"/>
    <n v="19036621"/>
    <n v="48491071"/>
    <n v="0"/>
    <n v="0"/>
    <n v="0"/>
    <n v="3009529"/>
    <n v="56109735"/>
    <n v="0"/>
    <n v="624983"/>
    <n v="0"/>
    <n v="0"/>
    <n v="0"/>
    <n v="2212605"/>
    <n v="269287020"/>
    <n v="0"/>
    <n v="0"/>
    <n v="0"/>
    <n v="0"/>
    <n v="0"/>
    <n v="18852772"/>
    <n v="5646676"/>
    <n v="21761785"/>
    <n v="27318223"/>
    <n v="0"/>
    <n v="0"/>
    <n v="738340"/>
    <n v="22062270"/>
    <n v="0"/>
    <n v="787595"/>
    <n v="97167661"/>
    <n v="940147"/>
    <n v="93256449"/>
    <n v="0"/>
    <n v="-108403"/>
    <n v="0"/>
    <n v="0"/>
    <n v="0"/>
    <n v="0"/>
    <n v="577000"/>
    <n v="28852158"/>
    <n v="0"/>
    <n v="0"/>
    <n v="0"/>
    <n v="0"/>
    <n v="0"/>
    <n v="0"/>
    <n v="0"/>
    <n v="0"/>
    <n v="0"/>
    <n v="0"/>
    <n v="0"/>
    <n v="0"/>
    <n v="0"/>
  </r>
  <r>
    <n v="106560501"/>
    <s v="OJAI VALLEY COMMUNITY HOSPITAL"/>
    <n v="20174"/>
    <x v="0"/>
    <n v="43100"/>
    <s v="Open"/>
    <x v="8"/>
    <n v="10"/>
    <n v="809"/>
    <s v="Non Profit Corp."/>
    <x v="0"/>
    <s v="Rural"/>
    <s v="805-652-5011"/>
    <s v="1306 MARICOPA HIGHWAY"/>
    <s v="OJAI"/>
    <n v="93023"/>
    <s v="GARY WILDE"/>
    <n v="91"/>
    <n v="91"/>
    <n v="68"/>
    <n v="62"/>
    <n v="35"/>
    <n v="5"/>
    <n v="24"/>
    <n v="0"/>
    <n v="0"/>
    <n v="0"/>
    <n v="15"/>
    <n v="3"/>
    <n v="1"/>
    <n v="145"/>
    <n v="28"/>
    <n v="1045"/>
    <n v="589"/>
    <n v="120"/>
    <n v="3377"/>
    <n v="0"/>
    <n v="0"/>
    <n v="0"/>
    <n v="1029"/>
    <n v="3"/>
    <n v="7"/>
    <n v="6170"/>
    <n v="5363"/>
    <n v="2144"/>
    <n v="451"/>
    <n v="362"/>
    <n v="1883"/>
    <n v="0"/>
    <n v="0"/>
    <n v="170"/>
    <n v="2365"/>
    <n v="184"/>
    <n v="158"/>
    <n v="7717"/>
    <n v="2228502"/>
    <n v="1058085"/>
    <n v="109326"/>
    <n v="2564241"/>
    <n v="0"/>
    <n v="0"/>
    <n v="0"/>
    <n v="509536"/>
    <n v="22475"/>
    <n v="65194"/>
    <n v="6557359"/>
    <n v="2278874"/>
    <n v="551046"/>
    <n v="276335"/>
    <n v="1438303"/>
    <n v="0"/>
    <n v="0"/>
    <n v="204662"/>
    <n v="2297847"/>
    <n v="189301"/>
    <n v="43394"/>
    <n v="7279762"/>
    <n v="-108163"/>
    <n v="1867060"/>
    <n v="1133140"/>
    <n v="-566631"/>
    <n v="2210722"/>
    <n v="0"/>
    <n v="0"/>
    <n v="0"/>
    <n v="94780"/>
    <n v="1128187"/>
    <n v="0"/>
    <n v="211777"/>
    <n v="0"/>
    <n v="0"/>
    <n v="0"/>
    <n v="77090"/>
    <n v="6047962"/>
    <n v="0"/>
    <n v="106019"/>
    <n v="0"/>
    <n v="0"/>
    <n v="106019"/>
    <n v="2646382"/>
    <n v="474255"/>
    <n v="954567"/>
    <n v="1886593"/>
    <n v="0"/>
    <n v="0"/>
    <n v="110943"/>
    <n v="1715717"/>
    <n v="0"/>
    <n v="106721"/>
    <n v="7895178"/>
    <n v="141106"/>
    <n v="7615425"/>
    <n v="0"/>
    <n v="431790"/>
    <n v="0"/>
    <n v="0"/>
    <n v="0"/>
    <n v="0"/>
    <n v="2954454"/>
    <n v="16832476"/>
    <n v="0"/>
    <n v="0"/>
    <n v="0"/>
    <n v="0"/>
    <n v="0"/>
    <n v="0"/>
    <n v="0"/>
    <n v="0"/>
    <n v="0"/>
    <n v="0"/>
    <n v="0"/>
    <n v="0"/>
    <n v="0"/>
  </r>
  <r>
    <n v="106190534"/>
    <s v="OLYMPIA MEDICAL CENTER"/>
    <n v="20174"/>
    <x v="0"/>
    <n v="43100"/>
    <s v="Open"/>
    <x v="3"/>
    <n v="11"/>
    <n v="925"/>
    <s v="Investor - Corp."/>
    <x v="0"/>
    <s v=""/>
    <s v="310-657-5900"/>
    <s v="5900 WEST OLYMPIC BOULEVARD"/>
    <s v="LOS ANGELES"/>
    <n v="90036"/>
    <s v="MATTHEW WILLIAMS"/>
    <n v="204"/>
    <n v="204"/>
    <n v="70"/>
    <n v="619"/>
    <n v="99"/>
    <n v="116"/>
    <n v="198"/>
    <n v="0"/>
    <n v="0"/>
    <n v="95"/>
    <n v="68"/>
    <n v="0"/>
    <n v="88"/>
    <n v="1283"/>
    <n v="0"/>
    <n v="3154"/>
    <n v="513"/>
    <n v="495"/>
    <n v="1171"/>
    <n v="0"/>
    <n v="0"/>
    <n v="362"/>
    <n v="277"/>
    <n v="0"/>
    <n v="217"/>
    <n v="6189"/>
    <n v="0"/>
    <n v="2536"/>
    <n v="619"/>
    <n v="398"/>
    <n v="2143"/>
    <n v="0"/>
    <n v="0"/>
    <n v="1411"/>
    <n v="759"/>
    <n v="0"/>
    <n v="905"/>
    <n v="8771"/>
    <n v="51009167"/>
    <n v="8870196"/>
    <n v="7639562"/>
    <n v="19501725"/>
    <n v="0"/>
    <n v="0"/>
    <n v="9334424"/>
    <n v="7285746"/>
    <n v="0"/>
    <n v="7440897"/>
    <n v="111081717"/>
    <n v="14164375"/>
    <n v="3457570"/>
    <n v="2220545"/>
    <n v="11949951"/>
    <n v="0"/>
    <n v="0"/>
    <n v="7864272"/>
    <n v="4234626"/>
    <n v="0"/>
    <n v="5054425"/>
    <n v="48945764"/>
    <n v="14810167"/>
    <n v="53133833"/>
    <n v="7895983"/>
    <n v="6956719"/>
    <n v="25562826"/>
    <n v="0"/>
    <n v="0"/>
    <n v="0"/>
    <n v="13456341"/>
    <n v="8494545"/>
    <n v="0"/>
    <n v="0"/>
    <n v="0"/>
    <n v="0"/>
    <n v="0"/>
    <n v="8383188"/>
    <n v="138693602"/>
    <n v="0"/>
    <n v="0"/>
    <n v="0"/>
    <n v="0"/>
    <n v="0"/>
    <n v="5100600"/>
    <n v="3290874"/>
    <n v="1990859"/>
    <n v="2070619"/>
    <n v="0"/>
    <n v="0"/>
    <n v="2150656"/>
    <n v="2144740"/>
    <n v="0"/>
    <n v="4585531"/>
    <n v="21333879"/>
    <n v="283198"/>
    <n v="19957352"/>
    <n v="0"/>
    <n v="0"/>
    <n v="0"/>
    <n v="0"/>
    <n v="0"/>
    <n v="0"/>
    <n v="645155"/>
    <n v="47787161"/>
    <n v="0"/>
    <n v="0"/>
    <n v="0"/>
    <n v="0"/>
    <n v="0"/>
    <n v="0"/>
    <n v="0"/>
    <n v="0"/>
    <n v="0"/>
    <n v="0"/>
    <n v="0"/>
    <n v="0"/>
    <n v="0"/>
  </r>
  <r>
    <n v="106300225"/>
    <s v="ORANGE COAST MEMORIAL MEDICAL CENTER"/>
    <n v="20174"/>
    <x v="0"/>
    <n v="43100"/>
    <s v="Open"/>
    <x v="12"/>
    <n v="13"/>
    <n v="1014"/>
    <s v="Non Profit Corp."/>
    <x v="0"/>
    <s v=""/>
    <s v="714-962-4677"/>
    <s v="9920 TALBERT AVENUE"/>
    <s v="FOUNTAIN VALLEY"/>
    <n v="92708"/>
    <s v="MARCIA MANKER"/>
    <n v="218"/>
    <n v="218"/>
    <n v="119"/>
    <n v="658"/>
    <n v="727"/>
    <n v="43"/>
    <n v="335"/>
    <n v="0"/>
    <n v="0"/>
    <n v="28"/>
    <n v="1037"/>
    <n v="6"/>
    <n v="61"/>
    <n v="2895"/>
    <n v="0"/>
    <n v="2887"/>
    <n v="2642"/>
    <n v="157"/>
    <n v="1080"/>
    <n v="0"/>
    <n v="0"/>
    <n v="76"/>
    <n v="2939"/>
    <n v="21"/>
    <n v="179"/>
    <n v="9981"/>
    <n v="0"/>
    <n v="3703"/>
    <n v="5171"/>
    <n v="350"/>
    <n v="2697"/>
    <n v="0"/>
    <n v="0"/>
    <n v="171"/>
    <n v="12025"/>
    <n v="165"/>
    <n v="792"/>
    <n v="25074"/>
    <n v="49763272"/>
    <n v="51525670"/>
    <n v="3017662"/>
    <n v="20226443"/>
    <n v="0"/>
    <n v="0"/>
    <n v="1175134"/>
    <n v="54028114"/>
    <n v="311785"/>
    <n v="2442531"/>
    <n v="182490611"/>
    <n v="20747266"/>
    <n v="24210824"/>
    <n v="1044266"/>
    <n v="8040568"/>
    <n v="0"/>
    <n v="0"/>
    <n v="981646"/>
    <n v="48990919"/>
    <n v="593774"/>
    <n v="1035285"/>
    <n v="105644548"/>
    <n v="2207376"/>
    <n v="58117295"/>
    <n v="68126819"/>
    <n v="-257630"/>
    <n v="23732814"/>
    <n v="0"/>
    <n v="0"/>
    <n v="0"/>
    <n v="1654427"/>
    <n v="62505167"/>
    <n v="0"/>
    <n v="1164720"/>
    <n v="0"/>
    <n v="0"/>
    <n v="0"/>
    <n v="1618038"/>
    <n v="218869026"/>
    <n v="9066237"/>
    <n v="0"/>
    <n v="0"/>
    <n v="0"/>
    <n v="9066237"/>
    <n v="12158411"/>
    <n v="16425668"/>
    <n v="4319557"/>
    <n v="4443874"/>
    <n v="0"/>
    <n v="0"/>
    <n v="494408"/>
    <n v="39926735"/>
    <n v="24400"/>
    <n v="539317"/>
    <n v="78332370"/>
    <n v="359106"/>
    <n v="74383092"/>
    <n v="0"/>
    <n v="301587"/>
    <n v="0"/>
    <n v="0"/>
    <n v="0"/>
    <n v="0"/>
    <n v="3795646"/>
    <n v="133725039"/>
    <n v="0"/>
    <n v="0"/>
    <n v="0"/>
    <n v="0"/>
    <n v="0"/>
    <n v="0"/>
    <n v="0"/>
    <n v="0"/>
    <n v="0"/>
    <n v="0"/>
    <n v="0"/>
    <n v="0"/>
    <n v="0"/>
  </r>
  <r>
    <n v="106301566"/>
    <s v="ORANGE COUNTY GLOBAL MEDICAL CENTER"/>
    <n v="20174"/>
    <x v="0"/>
    <n v="43100"/>
    <s v="Open"/>
    <x v="12"/>
    <n v="13"/>
    <n v="1015"/>
    <s v="Investor - Corp."/>
    <x v="0"/>
    <s v=""/>
    <s v="714-835-3555"/>
    <s v="1001 NORTH TUSTIN AVENUE"/>
    <s v="SANTA ANA"/>
    <n v="92705"/>
    <s v="SUZANNE RICHARDS"/>
    <n v="228"/>
    <n v="228"/>
    <n v="228"/>
    <n v="368"/>
    <n v="269"/>
    <n v="444"/>
    <n v="623"/>
    <n v="0"/>
    <n v="0"/>
    <n v="0"/>
    <n v="393"/>
    <n v="0"/>
    <n v="98"/>
    <n v="2195"/>
    <n v="0"/>
    <n v="2166"/>
    <n v="1378"/>
    <n v="1828"/>
    <n v="2770"/>
    <n v="0"/>
    <n v="0"/>
    <n v="0"/>
    <n v="1757"/>
    <n v="0"/>
    <n v="268"/>
    <n v="10167"/>
    <n v="0"/>
    <n v="820"/>
    <n v="875"/>
    <n v="1795"/>
    <n v="3709"/>
    <n v="0"/>
    <n v="0"/>
    <n v="0"/>
    <n v="1956"/>
    <n v="0"/>
    <n v="795"/>
    <n v="9950"/>
    <n v="29254996"/>
    <n v="24815275"/>
    <n v="27547403"/>
    <n v="44390424"/>
    <n v="0"/>
    <n v="0"/>
    <n v="0"/>
    <n v="38696920"/>
    <n v="0"/>
    <n v="4405304"/>
    <n v="169110322"/>
    <n v="6042152"/>
    <n v="6977639"/>
    <n v="9298179"/>
    <n v="20841846"/>
    <n v="0"/>
    <n v="0"/>
    <n v="0"/>
    <n v="15310588"/>
    <n v="0"/>
    <n v="4101697"/>
    <n v="62572101"/>
    <n v="10750098"/>
    <n v="29288787"/>
    <n v="26490302"/>
    <n v="35689915"/>
    <n v="56596607"/>
    <n v="-1963856"/>
    <n v="0"/>
    <n v="0"/>
    <n v="0"/>
    <n v="24086161"/>
    <n v="0"/>
    <n v="0"/>
    <n v="0"/>
    <n v="0"/>
    <n v="0"/>
    <n v="3799713"/>
    <n v="184737727"/>
    <n v="0"/>
    <n v="0"/>
    <n v="0"/>
    <n v="0"/>
    <n v="0"/>
    <n v="6008362"/>
    <n v="5302612"/>
    <n v="3119524"/>
    <n v="8635663"/>
    <n v="0"/>
    <n v="0"/>
    <n v="0"/>
    <n v="29921346"/>
    <n v="0"/>
    <n v="-6042811"/>
    <n v="46944696"/>
    <n v="152074"/>
    <n v="42696561"/>
    <n v="1099232"/>
    <n v="0"/>
    <n v="0"/>
    <n v="0"/>
    <n v="0"/>
    <n v="0"/>
    <n v="376566"/>
    <n v="8578347"/>
    <n v="0"/>
    <n v="0"/>
    <n v="0"/>
    <n v="0"/>
    <n v="0"/>
    <n v="0"/>
    <n v="0"/>
    <n v="0"/>
    <n v="0"/>
    <n v="0"/>
    <n v="0"/>
    <n v="0"/>
    <n v="0"/>
  </r>
  <r>
    <n v="106040802"/>
    <s v="ORCHARD HOSPITAL"/>
    <n v="20174"/>
    <x v="0"/>
    <n v="43100"/>
    <s v="Open"/>
    <x v="2"/>
    <n v="1"/>
    <n v="221"/>
    <s v="Non Profit Corp."/>
    <x v="0"/>
    <s v="Rural"/>
    <s v="530-846-5671"/>
    <s v="240 SPRUCE STREET"/>
    <s v="GRIDLEY"/>
    <n v="95948"/>
    <s v="WADE STURGEON"/>
    <n v="45"/>
    <n v="45"/>
    <n v="27"/>
    <n v="43"/>
    <n v="0"/>
    <n v="51"/>
    <n v="0"/>
    <n v="0"/>
    <n v="0"/>
    <n v="13"/>
    <n v="0"/>
    <n v="0"/>
    <n v="4"/>
    <n v="111"/>
    <n v="4"/>
    <n v="930"/>
    <n v="0"/>
    <n v="1097"/>
    <n v="0"/>
    <n v="0"/>
    <n v="0"/>
    <n v="288"/>
    <n v="0"/>
    <n v="0"/>
    <n v="94"/>
    <n v="2409"/>
    <n v="1844"/>
    <n v="5859"/>
    <n v="0"/>
    <n v="6904"/>
    <n v="0"/>
    <n v="0"/>
    <n v="0"/>
    <n v="1813"/>
    <n v="0"/>
    <n v="0"/>
    <n v="592"/>
    <n v="15168"/>
    <n v="928266"/>
    <n v="0"/>
    <n v="1093849"/>
    <n v="0"/>
    <n v="0"/>
    <n v="0"/>
    <n v="287294"/>
    <n v="0"/>
    <n v="0"/>
    <n v="93752"/>
    <n v="2403161"/>
    <n v="4146603"/>
    <n v="0"/>
    <n v="4886270"/>
    <n v="0"/>
    <n v="0"/>
    <n v="0"/>
    <n v="1283356"/>
    <n v="0"/>
    <n v="0"/>
    <n v="418794"/>
    <n v="10735023"/>
    <n v="79911"/>
    <n v="2717404"/>
    <n v="0"/>
    <n v="4048828"/>
    <n v="0"/>
    <n v="-48434"/>
    <n v="0"/>
    <n v="0"/>
    <n v="703196"/>
    <n v="0"/>
    <n v="0"/>
    <n v="7925"/>
    <n v="0"/>
    <n v="0"/>
    <n v="0"/>
    <n v="0"/>
    <n v="7508830"/>
    <n v="0"/>
    <n v="0"/>
    <n v="0"/>
    <n v="0"/>
    <n v="0"/>
    <n v="2357465"/>
    <n v="0"/>
    <n v="1979725"/>
    <n v="0"/>
    <n v="0"/>
    <n v="0"/>
    <n v="867454"/>
    <n v="0"/>
    <n v="0"/>
    <n v="424710"/>
    <n v="5629354"/>
    <n v="206104"/>
    <n v="5937688"/>
    <n v="838327"/>
    <n v="62397"/>
    <n v="0"/>
    <n v="0"/>
    <n v="0"/>
    <n v="0"/>
    <n v="41562"/>
    <n v="2818976"/>
    <n v="0"/>
    <n v="0"/>
    <n v="0"/>
    <n v="0"/>
    <n v="0"/>
    <n v="0"/>
    <n v="0"/>
    <n v="0"/>
    <n v="0"/>
    <n v="0"/>
    <n v="0"/>
    <n v="0"/>
    <n v="0"/>
  </r>
  <r>
    <n v="106040937"/>
    <s v="OROVILLE HOSPITAL"/>
    <n v="20174"/>
    <x v="0"/>
    <n v="43100"/>
    <s v="Open"/>
    <x v="2"/>
    <n v="1"/>
    <n v="221"/>
    <s v="Non Profit Corp."/>
    <x v="0"/>
    <s v=""/>
    <s v="530-532-8500"/>
    <s v="2767 OLIVE HIGHWAY"/>
    <s v="OROVILLE"/>
    <n v="95966"/>
    <s v="ROBERT WENTZ"/>
    <n v="133"/>
    <n v="133"/>
    <n v="133"/>
    <n v="1508"/>
    <n v="38"/>
    <n v="241"/>
    <n v="1074"/>
    <n v="0"/>
    <n v="0"/>
    <n v="240"/>
    <n v="51"/>
    <n v="2"/>
    <n v="66"/>
    <n v="3220"/>
    <n v="0"/>
    <n v="5875"/>
    <n v="156"/>
    <n v="793"/>
    <n v="3400"/>
    <n v="0"/>
    <n v="0"/>
    <n v="630"/>
    <n v="158"/>
    <n v="7"/>
    <n v="182"/>
    <n v="11201"/>
    <n v="0"/>
    <n v="58030"/>
    <n v="1746"/>
    <n v="4943"/>
    <n v="47244"/>
    <n v="0"/>
    <n v="39"/>
    <n v="7254"/>
    <n v="20497"/>
    <n v="683"/>
    <n v="2907"/>
    <n v="143343"/>
    <n v="56865483"/>
    <n v="1462974"/>
    <n v="7565711"/>
    <n v="33558488"/>
    <n v="0"/>
    <n v="0"/>
    <n v="6758162"/>
    <n v="2006996"/>
    <n v="65731"/>
    <n v="1293314"/>
    <n v="109576859"/>
    <n v="38961813"/>
    <n v="1315990"/>
    <n v="2676083"/>
    <n v="31983008"/>
    <n v="0"/>
    <n v="72122"/>
    <n v="14944946"/>
    <n v="4560358"/>
    <n v="467294"/>
    <n v="3108334"/>
    <n v="98089948"/>
    <n v="3722567"/>
    <n v="68591707"/>
    <n v="1224247"/>
    <n v="-25815548"/>
    <n v="47706154"/>
    <n v="-1367067"/>
    <n v="0"/>
    <n v="65019"/>
    <n v="15929757"/>
    <n v="2928008"/>
    <n v="0"/>
    <n v="536538"/>
    <n v="-58765"/>
    <n v="0"/>
    <n v="0"/>
    <n v="1639022"/>
    <n v="115101639"/>
    <n v="0"/>
    <n v="0"/>
    <n v="0"/>
    <n v="0"/>
    <n v="0"/>
    <n v="27235589"/>
    <n v="1554717"/>
    <n v="37424409"/>
    <n v="17835342"/>
    <n v="0"/>
    <n v="7103"/>
    <n v="5773351"/>
    <n v="1374730"/>
    <n v="55251"/>
    <n v="1304676"/>
    <n v="92565168"/>
    <n v="1366320"/>
    <n v="74293129"/>
    <n v="10787529"/>
    <n v="136836"/>
    <n v="0"/>
    <n v="0"/>
    <n v="0"/>
    <n v="0"/>
    <n v="5598960"/>
    <n v="40633937"/>
    <n v="0"/>
    <n v="0"/>
    <n v="0"/>
    <n v="0"/>
    <n v="0"/>
    <n v="0"/>
    <n v="0"/>
    <n v="0"/>
    <n v="0"/>
    <n v="0"/>
    <n v="10393038"/>
    <n v="33320416"/>
    <n v="0"/>
  </r>
  <r>
    <n v="106190307"/>
    <s v="PACIFIC ALLIANCE MEDICAL CENTER"/>
    <n v="20174"/>
    <x v="0"/>
    <m/>
    <s v="Closed"/>
    <x v="3"/>
    <n v="11"/>
    <n v="925"/>
    <s v="Investor - Ptnr."/>
    <x v="0"/>
    <s v=""/>
    <s v="213-624-8411"/>
    <s v="531 WEST COLLEGE STREET"/>
    <s v="LOS ANGELES"/>
    <n v="90012"/>
    <s v="JOHN EDWARDS"/>
    <n v="138"/>
    <n v="138"/>
    <n v="138"/>
    <n v="24"/>
    <n v="25"/>
    <n v="25"/>
    <n v="335"/>
    <n v="0"/>
    <n v="0"/>
    <n v="1"/>
    <n v="4"/>
    <n v="0"/>
    <n v="1"/>
    <n v="415"/>
    <n v="0"/>
    <n v="144"/>
    <n v="91"/>
    <n v="120"/>
    <n v="1308"/>
    <n v="0"/>
    <n v="0"/>
    <n v="3"/>
    <n v="7"/>
    <n v="0"/>
    <n v="6"/>
    <n v="1679"/>
    <n v="0"/>
    <n v="153"/>
    <n v="59"/>
    <n v="25"/>
    <n v="514"/>
    <n v="0"/>
    <n v="0"/>
    <n v="8"/>
    <n v="30"/>
    <n v="0"/>
    <n v="49"/>
    <n v="838"/>
    <n v="1448770"/>
    <n v="1076228"/>
    <n v="1626842"/>
    <n v="13435025"/>
    <n v="0"/>
    <n v="0"/>
    <n v="39022"/>
    <n v="196413"/>
    <n v="0"/>
    <n v="35673"/>
    <n v="17857973"/>
    <n v="980374"/>
    <n v="438021"/>
    <n v="34455"/>
    <n v="3278727"/>
    <n v="0"/>
    <n v="0"/>
    <n v="87700"/>
    <n v="319032"/>
    <n v="0"/>
    <n v="54214"/>
    <n v="5192523"/>
    <n v="-1847157"/>
    <n v="-447131"/>
    <n v="1274985"/>
    <n v="1408958"/>
    <n v="10306533"/>
    <n v="-2209565"/>
    <n v="0"/>
    <n v="0"/>
    <n v="229968"/>
    <n v="543989"/>
    <n v="0"/>
    <n v="115794"/>
    <n v="0"/>
    <n v="0"/>
    <n v="0"/>
    <n v="130491"/>
    <n v="9506865"/>
    <n v="1324641"/>
    <n v="30674264"/>
    <n v="0"/>
    <n v="0"/>
    <n v="31998905"/>
    <n v="2876274"/>
    <n v="1640850"/>
    <n v="2573770"/>
    <n v="38707018"/>
    <n v="0"/>
    <n v="0"/>
    <n v="-100110"/>
    <n v="-13427"/>
    <n v="0"/>
    <n v="-141839"/>
    <n v="45542536"/>
    <n v="477326"/>
    <n v="49147309"/>
    <n v="0"/>
    <n v="3334334"/>
    <n v="0"/>
    <n v="0"/>
    <n v="0"/>
    <n v="0"/>
    <n v="1098588"/>
    <n v="74804529"/>
    <n v="0"/>
    <n v="0"/>
    <n v="0"/>
    <n v="0"/>
    <n v="0"/>
    <n v="0"/>
    <n v="0"/>
    <n v="0"/>
    <n v="0"/>
    <n v="0"/>
    <n v="0"/>
    <n v="0"/>
    <n v="0"/>
  </r>
  <r>
    <n v="106331226"/>
    <s v="PACIFIC GROVE HOSPITAL"/>
    <n v="20174"/>
    <x v="0"/>
    <n v="43100"/>
    <s v="Open"/>
    <x v="26"/>
    <n v="12"/>
    <n v="1111"/>
    <s v="Investor - Corp."/>
    <x v="0"/>
    <s v=""/>
    <s v="909-275-8400"/>
    <s v="5900 BROCKTON AVENUE"/>
    <s v="RIVERSIDE"/>
    <n v="92506"/>
    <s v="NELSON SMITH"/>
    <n v="68"/>
    <n v="68"/>
    <n v="62"/>
    <n v="113"/>
    <n v="114"/>
    <n v="56"/>
    <n v="0"/>
    <n v="0"/>
    <n v="0"/>
    <n v="15"/>
    <n v="159"/>
    <n v="0"/>
    <n v="0"/>
    <n v="457"/>
    <n v="0"/>
    <n v="1056"/>
    <n v="881"/>
    <n v="287"/>
    <n v="0"/>
    <n v="0"/>
    <n v="0"/>
    <n v="113"/>
    <n v="870"/>
    <n v="0"/>
    <n v="0"/>
    <n v="3207"/>
    <n v="0"/>
    <n v="270"/>
    <n v="111"/>
    <n v="0"/>
    <n v="0"/>
    <n v="0"/>
    <n v="0"/>
    <n v="24"/>
    <n v="551"/>
    <n v="0"/>
    <n v="4"/>
    <n v="960"/>
    <n v="2112000"/>
    <n v="1758000"/>
    <n v="574000"/>
    <n v="0"/>
    <n v="0"/>
    <n v="0"/>
    <n v="226000"/>
    <n v="1740000"/>
    <n v="0"/>
    <n v="0"/>
    <n v="6410000"/>
    <n v="154005"/>
    <n v="69250"/>
    <n v="0"/>
    <n v="0"/>
    <n v="0"/>
    <n v="0"/>
    <n v="12000"/>
    <n v="308750"/>
    <n v="0"/>
    <n v="2000"/>
    <n v="546005"/>
    <n v="76521"/>
    <n v="1262910"/>
    <n v="1105877"/>
    <n v="356919"/>
    <n v="0"/>
    <n v="0"/>
    <n v="0"/>
    <n v="0"/>
    <n v="127914"/>
    <n v="1161662"/>
    <n v="0"/>
    <n v="14242"/>
    <n v="0"/>
    <n v="0"/>
    <n v="0"/>
    <n v="66522"/>
    <n v="4172567"/>
    <n v="0"/>
    <n v="0"/>
    <n v="0"/>
    <n v="0"/>
    <n v="0"/>
    <n v="970388"/>
    <n v="682176"/>
    <n v="184350"/>
    <n v="0"/>
    <n v="0"/>
    <n v="0"/>
    <n v="103525"/>
    <n v="842220"/>
    <n v="0"/>
    <n v="779"/>
    <n v="2783438"/>
    <n v="2907"/>
    <n v="2285024"/>
    <n v="0"/>
    <n v="0"/>
    <n v="0"/>
    <n v="0"/>
    <n v="0"/>
    <n v="0"/>
    <n v="366453"/>
    <n v="9127273"/>
    <n v="0"/>
    <n v="0"/>
    <n v="0"/>
    <n v="0"/>
    <n v="0"/>
    <n v="0"/>
    <n v="0"/>
    <n v="0"/>
    <n v="0"/>
    <n v="0"/>
    <n v="0"/>
    <n v="0"/>
    <n v="0"/>
  </r>
  <r>
    <n v="106190696"/>
    <s v="PACIFICA HOSPITAL OF THE VALLEY"/>
    <n v="20174"/>
    <x v="0"/>
    <n v="43100"/>
    <s v="Open"/>
    <x v="3"/>
    <n v="11"/>
    <n v="907"/>
    <s v="Investor - Corp."/>
    <x v="0"/>
    <s v=""/>
    <s v="818-767-3310"/>
    <s v="9449 SAN FERNANDO ROAD"/>
    <s v="SUN VALLEY"/>
    <n v="91352"/>
    <s v="AYMAN MOUSA"/>
    <n v="231"/>
    <n v="231"/>
    <n v="231"/>
    <n v="135"/>
    <n v="32"/>
    <n v="433"/>
    <n v="231"/>
    <n v="0"/>
    <n v="0"/>
    <n v="20"/>
    <n v="62"/>
    <n v="2"/>
    <n v="12"/>
    <n v="927"/>
    <n v="0"/>
    <n v="989"/>
    <n v="255"/>
    <n v="7230"/>
    <n v="3460"/>
    <n v="0"/>
    <n v="0"/>
    <n v="58"/>
    <n v="271"/>
    <n v="16"/>
    <n v="25"/>
    <n v="12304"/>
    <n v="0"/>
    <n v="184"/>
    <n v="45"/>
    <n v="508"/>
    <n v="1371"/>
    <n v="0"/>
    <n v="0"/>
    <n v="109"/>
    <n v="295"/>
    <n v="31"/>
    <n v="307"/>
    <n v="2850"/>
    <n v="4883961"/>
    <n v="1168880"/>
    <n v="18124701"/>
    <n v="10791298"/>
    <n v="0"/>
    <n v="0"/>
    <n v="205323"/>
    <n v="671521"/>
    <n v="37683"/>
    <n v="34849"/>
    <n v="35918216"/>
    <n v="348344"/>
    <n v="224154"/>
    <n v="885042"/>
    <n v="2762792"/>
    <n v="0"/>
    <n v="0"/>
    <n v="211387"/>
    <n v="450971"/>
    <n v="53485"/>
    <n v="292047"/>
    <n v="5228222"/>
    <n v="447096"/>
    <n v="1873946"/>
    <n v="464685"/>
    <n v="-6847530"/>
    <n v="-1282845"/>
    <n v="-3100913"/>
    <n v="0"/>
    <n v="0"/>
    <n v="622012"/>
    <n v="933017"/>
    <n v="0"/>
    <n v="44391"/>
    <n v="0"/>
    <n v="0"/>
    <n v="0"/>
    <n v="339689"/>
    <n v="-6506452"/>
    <n v="0"/>
    <n v="0"/>
    <n v="0"/>
    <n v="0"/>
    <n v="0"/>
    <n v="3358359"/>
    <n v="928349"/>
    <n v="25857273"/>
    <n v="17937848"/>
    <n v="0"/>
    <n v="0"/>
    <n v="-205302"/>
    <n v="189475"/>
    <n v="46777"/>
    <n v="-459889"/>
    <n v="47652890"/>
    <n v="226393"/>
    <n v="16969439"/>
    <n v="700451"/>
    <n v="99185"/>
    <n v="0"/>
    <n v="0"/>
    <n v="0"/>
    <n v="0"/>
    <n v="804313"/>
    <n v="14568177"/>
    <n v="0"/>
    <n v="0"/>
    <n v="0"/>
    <n v="0"/>
    <n v="0"/>
    <n v="0"/>
    <n v="0"/>
    <n v="0"/>
    <n v="0"/>
    <n v="0"/>
    <n v="0"/>
    <n v="0"/>
    <n v="0"/>
  </r>
  <r>
    <n v="106196405"/>
    <s v="PALMDALE REGIONAL MEDICAL CENTER"/>
    <n v="20174"/>
    <x v="0"/>
    <n v="43100"/>
    <s v="Open"/>
    <x v="3"/>
    <n v="11"/>
    <n v="901"/>
    <s v="Investor - Corp."/>
    <x v="0"/>
    <s v=""/>
    <s v="661-382-5000"/>
    <s v="38600 MEDICAL CENTER DRIVE"/>
    <s v="PALMDALE"/>
    <n v="93551"/>
    <s v="DICK ALLEN"/>
    <n v="184"/>
    <n v="125"/>
    <n v="125"/>
    <n v="718"/>
    <n v="356"/>
    <n v="155"/>
    <n v="580"/>
    <n v="0"/>
    <n v="0"/>
    <n v="59"/>
    <n v="375"/>
    <n v="6"/>
    <n v="57"/>
    <n v="2306"/>
    <n v="0"/>
    <n v="2981"/>
    <n v="1310"/>
    <n v="636"/>
    <n v="2194"/>
    <n v="0"/>
    <n v="0"/>
    <n v="88"/>
    <n v="1178"/>
    <n v="109"/>
    <n v="752"/>
    <n v="9248"/>
    <n v="0"/>
    <n v="1831"/>
    <n v="1109"/>
    <n v="1810"/>
    <n v="9467"/>
    <n v="0"/>
    <n v="0"/>
    <n v="581"/>
    <n v="2692"/>
    <n v="1196"/>
    <n v="606"/>
    <n v="19292"/>
    <n v="54146015"/>
    <n v="30936317"/>
    <n v="11962642"/>
    <n v="40724476"/>
    <n v="0"/>
    <n v="0"/>
    <n v="1812490"/>
    <n v="28773489"/>
    <n v="1963695"/>
    <n v="10868881"/>
    <n v="181188005"/>
    <n v="20325859"/>
    <n v="13672752"/>
    <n v="9661618"/>
    <n v="47321414"/>
    <n v="0"/>
    <n v="0"/>
    <n v="4636982"/>
    <n v="28516507"/>
    <n v="5809914"/>
    <n v="4391943"/>
    <n v="134336989"/>
    <n v="5552106"/>
    <n v="70519464"/>
    <n v="37189275"/>
    <n v="20345745"/>
    <n v="76838253"/>
    <n v="0"/>
    <n v="0"/>
    <n v="0"/>
    <n v="5704097"/>
    <n v="48282683"/>
    <n v="0"/>
    <n v="4273156"/>
    <n v="0"/>
    <n v="0"/>
    <n v="0"/>
    <n v="7410335"/>
    <n v="276115114"/>
    <n v="0"/>
    <n v="0"/>
    <n v="0"/>
    <n v="0"/>
    <n v="0"/>
    <n v="3952410"/>
    <n v="7419794"/>
    <n v="1278514"/>
    <n v="11207637"/>
    <n v="0"/>
    <n v="0"/>
    <n v="745375"/>
    <n v="3455207"/>
    <n v="3500453"/>
    <n v="7850490"/>
    <n v="39409880"/>
    <n v="201979"/>
    <n v="35860174"/>
    <n v="0"/>
    <n v="0"/>
    <n v="0"/>
    <n v="0"/>
    <n v="0"/>
    <n v="0"/>
    <n v="820931"/>
    <n v="191861117"/>
    <n v="0"/>
    <n v="0"/>
    <n v="0"/>
    <n v="0"/>
    <n v="0"/>
    <n v="0"/>
    <n v="0"/>
    <n v="0"/>
    <n v="0"/>
    <n v="0"/>
    <n v="0"/>
    <n v="0"/>
    <n v="0"/>
  </r>
  <r>
    <n v="106331288"/>
    <s v="PALO VERDE HOSPITAL"/>
    <n v="20174"/>
    <x v="0"/>
    <n v="43100"/>
    <s v="Open"/>
    <x v="26"/>
    <n v="12"/>
    <n v="1101"/>
    <s v="District"/>
    <x v="0"/>
    <s v="Rural"/>
    <s v="760-921-4115"/>
    <s v="250 NORTH FIRST STREET"/>
    <s v="BLYTHE"/>
    <n v="92225"/>
    <s v="SANDRA ANAYA"/>
    <n v="51"/>
    <n v="45"/>
    <n v="42"/>
    <n v="51"/>
    <n v="7"/>
    <n v="103"/>
    <n v="1"/>
    <n v="0"/>
    <n v="0"/>
    <n v="45"/>
    <n v="20"/>
    <n v="0"/>
    <n v="5"/>
    <n v="232"/>
    <n v="0"/>
    <n v="169"/>
    <n v="29"/>
    <n v="233"/>
    <n v="8"/>
    <n v="0"/>
    <n v="0"/>
    <n v="141"/>
    <n v="50"/>
    <n v="0"/>
    <n v="16"/>
    <n v="646"/>
    <n v="0"/>
    <n v="1370"/>
    <n v="72"/>
    <n v="1955"/>
    <n v="109"/>
    <n v="0"/>
    <n v="0"/>
    <n v="924"/>
    <n v="390"/>
    <n v="0"/>
    <n v="348"/>
    <n v="5168"/>
    <n v="1323970"/>
    <n v="152535"/>
    <n v="1835179"/>
    <n v="66514"/>
    <n v="0"/>
    <n v="0"/>
    <n v="1468914"/>
    <n v="216832"/>
    <n v="0"/>
    <n v="197842"/>
    <n v="5261786"/>
    <n v="2733741"/>
    <n v="231461"/>
    <n v="4403134"/>
    <n v="400083"/>
    <n v="0"/>
    <n v="0"/>
    <n v="2696158"/>
    <n v="850917"/>
    <n v="0"/>
    <n v="682514"/>
    <n v="11998008"/>
    <n v="603852"/>
    <n v="3065302"/>
    <n v="275688"/>
    <n v="4690209"/>
    <n v="412551"/>
    <n v="0"/>
    <n v="0"/>
    <n v="0"/>
    <n v="2494426"/>
    <n v="470358"/>
    <n v="0"/>
    <n v="0"/>
    <n v="0"/>
    <n v="0"/>
    <n v="0"/>
    <n v="134096"/>
    <n v="12146482"/>
    <n v="0"/>
    <n v="0"/>
    <n v="0"/>
    <n v="0"/>
    <n v="0"/>
    <n v="992409"/>
    <n v="108308"/>
    <n v="1548104"/>
    <n v="54046"/>
    <n v="0"/>
    <n v="0"/>
    <n v="1670646"/>
    <n v="597391"/>
    <n v="0"/>
    <n v="142408"/>
    <n v="5113312"/>
    <n v="14692"/>
    <n v="5309442"/>
    <n v="0"/>
    <n v="0"/>
    <n v="0"/>
    <n v="0"/>
    <n v="0"/>
    <n v="0"/>
    <n v="0"/>
    <n v="1332363"/>
    <n v="0"/>
    <n v="0"/>
    <n v="0"/>
    <n v="0"/>
    <n v="0"/>
    <n v="0"/>
    <n v="0"/>
    <n v="0"/>
    <n v="0"/>
    <n v="0"/>
    <n v="0"/>
    <n v="0"/>
    <n v="0"/>
  </r>
  <r>
    <n v="106370755"/>
    <s v="PALOMAR HEALTH DOWNTOWN CAMPUS"/>
    <n v="20174"/>
    <x v="0"/>
    <n v="43100"/>
    <s v="Open"/>
    <x v="14"/>
    <n v="14"/>
    <n v="1412"/>
    <s v="District"/>
    <x v="0"/>
    <s v=""/>
    <s v="760-739-3000"/>
    <s v="555 E. VALLEY PARKWAY"/>
    <s v="ESCONDIDO"/>
    <n v="92025"/>
    <s v="DIANE HANSEN"/>
    <n v="578"/>
    <n v="359"/>
    <n v="291"/>
    <n v="1304"/>
    <n v="1462"/>
    <n v="681"/>
    <n v="1198"/>
    <n v="10"/>
    <n v="0"/>
    <n v="536"/>
    <n v="1743"/>
    <n v="129"/>
    <n v="0"/>
    <n v="7063"/>
    <n v="0"/>
    <n v="5694"/>
    <n v="5201"/>
    <n v="2037"/>
    <n v="4068"/>
    <n v="115"/>
    <n v="0"/>
    <n v="2040"/>
    <n v="4786"/>
    <n v="410"/>
    <n v="0"/>
    <n v="24351"/>
    <n v="0"/>
    <n v="11521"/>
    <n v="14420"/>
    <n v="2034"/>
    <n v="7861"/>
    <n v="2"/>
    <n v="0"/>
    <n v="6892"/>
    <n v="8322"/>
    <n v="1635"/>
    <n v="38"/>
    <n v="52725"/>
    <n v="122256496"/>
    <n v="122506597"/>
    <n v="35983019"/>
    <n v="63009222"/>
    <n v="1051644"/>
    <n v="0"/>
    <n v="65416229"/>
    <n v="66970126"/>
    <n v="6070606"/>
    <n v="0"/>
    <n v="483263939"/>
    <n v="52629598"/>
    <n v="60893163"/>
    <n v="14010285"/>
    <n v="51576282"/>
    <n v="15723"/>
    <n v="0"/>
    <n v="51672349"/>
    <n v="52560610"/>
    <n v="11174492"/>
    <n v="285850"/>
    <n v="294818352"/>
    <n v="15825712"/>
    <n v="149302240"/>
    <n v="134188696"/>
    <n v="26344853"/>
    <n v="105931523"/>
    <n v="0"/>
    <n v="796006"/>
    <n v="0"/>
    <n v="72002948"/>
    <n v="129949821"/>
    <n v="0"/>
    <n v="1419385"/>
    <n v="0"/>
    <n v="0"/>
    <n v="0"/>
    <n v="43750"/>
    <n v="635804934"/>
    <n v="10075766"/>
    <n v="0"/>
    <n v="0"/>
    <n v="11608533"/>
    <n v="21684299"/>
    <n v="25583854"/>
    <n v="59286830"/>
    <n v="23648451"/>
    <n v="8653981"/>
    <n v="271361"/>
    <n v="0"/>
    <n v="45085630"/>
    <n v="1189448"/>
    <n v="0"/>
    <n v="242101"/>
    <n v="163961656"/>
    <n v="1760620"/>
    <n v="152970724"/>
    <n v="0"/>
    <n v="2762490"/>
    <n v="0"/>
    <n v="0"/>
    <n v="0"/>
    <n v="0"/>
    <n v="3544177"/>
    <n v="936105758"/>
    <n v="0"/>
    <n v="0"/>
    <n v="0"/>
    <n v="0"/>
    <n v="0"/>
    <n v="0"/>
    <n v="0"/>
    <n v="0"/>
    <n v="0"/>
    <n v="0"/>
    <n v="0"/>
    <n v="0"/>
    <n v="0"/>
  </r>
  <r>
    <n v="106370759"/>
    <s v="PARADISE VALLEY HOSPITAL"/>
    <n v="20174"/>
    <x v="0"/>
    <n v="43100"/>
    <s v="Open"/>
    <x v="14"/>
    <n v="14"/>
    <n v="1420"/>
    <s v="Church"/>
    <x v="0"/>
    <s v=""/>
    <s v="619-470-4321"/>
    <s v="2400 EAST FOURTH STREET"/>
    <s v="NATIONAL CITY"/>
    <n v="91950"/>
    <s v="NEERAV JADEJA"/>
    <n v="291"/>
    <n v="291"/>
    <n v="291"/>
    <n v="675"/>
    <n v="215"/>
    <n v="851"/>
    <n v="315"/>
    <n v="1"/>
    <n v="0"/>
    <n v="166"/>
    <n v="3"/>
    <n v="0"/>
    <n v="269"/>
    <n v="2495"/>
    <n v="0"/>
    <n v="4419"/>
    <n v="1112"/>
    <n v="5686"/>
    <n v="1105"/>
    <n v="1"/>
    <n v="0"/>
    <n v="732"/>
    <n v="5"/>
    <n v="1"/>
    <n v="568"/>
    <n v="13629"/>
    <n v="0"/>
    <n v="6496"/>
    <n v="1176"/>
    <n v="1190"/>
    <n v="4070"/>
    <n v="0"/>
    <n v="0"/>
    <n v="1836"/>
    <n v="55"/>
    <n v="5"/>
    <n v="939"/>
    <n v="15767"/>
    <n v="27232065"/>
    <n v="8089494"/>
    <n v="27912234"/>
    <n v="10078042"/>
    <n v="8422"/>
    <n v="0"/>
    <n v="5892785"/>
    <n v="40189"/>
    <n v="8275"/>
    <n v="5265541"/>
    <n v="84527047"/>
    <n v="9559214"/>
    <n v="3028085"/>
    <n v="2643431"/>
    <n v="8494345"/>
    <n v="0"/>
    <n v="0"/>
    <n v="3388182"/>
    <n v="106102"/>
    <n v="6974"/>
    <n v="2212052"/>
    <n v="29438385"/>
    <n v="7393123"/>
    <n v="28210250"/>
    <n v="7926711"/>
    <n v="22531133"/>
    <n v="3060069"/>
    <n v="-1215252"/>
    <n v="8114"/>
    <n v="0"/>
    <n v="5644928"/>
    <n v="97734"/>
    <n v="0"/>
    <n v="11916"/>
    <n v="0"/>
    <n v="0"/>
    <n v="0"/>
    <n v="2320"/>
    <n v="73671046"/>
    <n v="0"/>
    <n v="0"/>
    <n v="0"/>
    <n v="0"/>
    <n v="0"/>
    <n v="8581029"/>
    <n v="3190868"/>
    <n v="9239784"/>
    <n v="15512318"/>
    <n v="308"/>
    <n v="0"/>
    <n v="3636039"/>
    <n v="48557"/>
    <n v="3333"/>
    <n v="82150"/>
    <n v="40294386"/>
    <n v="513784"/>
    <n v="53892441"/>
    <n v="0"/>
    <n v="223563"/>
    <n v="0"/>
    <n v="0"/>
    <n v="0"/>
    <n v="0"/>
    <n v="527047"/>
    <n v="30281759"/>
    <n v="0"/>
    <n v="0"/>
    <n v="0"/>
    <n v="0"/>
    <n v="0"/>
    <n v="0"/>
    <n v="0"/>
    <n v="0"/>
    <n v="0"/>
    <n v="0"/>
    <n v="0"/>
    <n v="0"/>
    <n v="0"/>
  </r>
  <r>
    <n v="106331293"/>
    <s v="PARKVIEW COMMUNITY HOSPITAL"/>
    <n v="20174"/>
    <x v="0"/>
    <n v="43100"/>
    <s v="Open"/>
    <x v="26"/>
    <n v="12"/>
    <n v="1111"/>
    <s v="Non Profit Corp."/>
    <x v="0"/>
    <s v=""/>
    <s v="951-688-2211"/>
    <s v="3865 JACKSON STREET"/>
    <s v="RIVERSIDE"/>
    <n v="92503"/>
    <s v="STEVE POPKIN"/>
    <n v="193"/>
    <n v="193"/>
    <n v="115"/>
    <n v="359"/>
    <n v="353"/>
    <n v="239"/>
    <n v="676"/>
    <n v="0"/>
    <n v="0"/>
    <n v="42"/>
    <n v="329"/>
    <n v="1"/>
    <n v="41"/>
    <n v="2040"/>
    <n v="0"/>
    <n v="2205"/>
    <n v="1357"/>
    <n v="1177"/>
    <n v="2388"/>
    <n v="0"/>
    <n v="0"/>
    <n v="134"/>
    <n v="788"/>
    <n v="5"/>
    <n v="129"/>
    <n v="8183"/>
    <n v="0"/>
    <n v="900"/>
    <n v="946"/>
    <n v="1418"/>
    <n v="5863"/>
    <n v="4"/>
    <n v="0"/>
    <n v="389"/>
    <n v="4244"/>
    <n v="38"/>
    <n v="850"/>
    <n v="14652"/>
    <n v="31502216"/>
    <n v="24754145"/>
    <n v="14899480"/>
    <n v="34415798"/>
    <n v="0"/>
    <n v="0"/>
    <n v="2284526"/>
    <n v="18380248"/>
    <n v="50000"/>
    <n v="2718823"/>
    <n v="129005236"/>
    <n v="4621911"/>
    <n v="9267034"/>
    <n v="4962500"/>
    <n v="21406767"/>
    <n v="5898"/>
    <n v="0"/>
    <n v="1067324"/>
    <n v="13367275"/>
    <n v="168449"/>
    <n v="2643209"/>
    <n v="57510367"/>
    <n v="223239"/>
    <n v="30992093"/>
    <n v="29061881"/>
    <n v="-531966"/>
    <n v="36667396"/>
    <n v="-589952"/>
    <n v="5898"/>
    <n v="0"/>
    <n v="2812747"/>
    <n v="26628243"/>
    <n v="0"/>
    <n v="889634"/>
    <n v="0"/>
    <n v="0"/>
    <n v="0"/>
    <n v="4239332"/>
    <n v="130398545"/>
    <n v="0"/>
    <n v="0"/>
    <n v="0"/>
    <n v="181007"/>
    <n v="181007"/>
    <n v="5132034"/>
    <n v="4959298"/>
    <n v="20983898"/>
    <n v="19155169"/>
    <n v="0"/>
    <n v="0"/>
    <n v="539103"/>
    <n v="5300287"/>
    <n v="0"/>
    <n v="228276"/>
    <n v="56298065"/>
    <n v="309081"/>
    <n v="47540609"/>
    <n v="0"/>
    <n v="8961"/>
    <n v="0"/>
    <n v="0"/>
    <n v="0"/>
    <n v="0"/>
    <n v="1433332"/>
    <n v="26015210"/>
    <n v="0"/>
    <n v="0"/>
    <n v="0"/>
    <n v="0"/>
    <n v="0"/>
    <n v="0"/>
    <n v="0"/>
    <n v="0"/>
    <n v="0"/>
    <n v="0"/>
    <n v="14298447"/>
    <n v="18941333"/>
    <n v="14619747"/>
  </r>
  <r>
    <n v="106454013"/>
    <s v="PATIENTS' HOSPITAL OF REDDING"/>
    <n v="20174"/>
    <x v="0"/>
    <n v="43100"/>
    <s v="Open"/>
    <x v="45"/>
    <n v="1"/>
    <n v="209"/>
    <s v="Investor - Indiv."/>
    <x v="0"/>
    <s v=""/>
    <s v="530-225-8700"/>
    <s v="2900 EUREKA WAY"/>
    <s v="REDDING"/>
    <n v="96001"/>
    <s v="SHARI LEJSEK"/>
    <n v="10"/>
    <n v="10"/>
    <n v="10"/>
    <n v="19"/>
    <n v="0"/>
    <n v="0"/>
    <n v="2"/>
    <n v="0"/>
    <n v="0"/>
    <n v="9"/>
    <n v="15"/>
    <n v="0"/>
    <n v="5"/>
    <n v="50"/>
    <n v="0"/>
    <n v="34"/>
    <n v="0"/>
    <n v="0"/>
    <n v="4"/>
    <n v="0"/>
    <n v="0"/>
    <n v="23"/>
    <n v="29"/>
    <n v="0"/>
    <n v="5"/>
    <n v="95"/>
    <n v="0"/>
    <n v="172"/>
    <n v="0"/>
    <n v="0"/>
    <n v="32"/>
    <n v="0"/>
    <n v="0"/>
    <n v="30"/>
    <n v="119"/>
    <n v="0"/>
    <n v="8"/>
    <n v="361"/>
    <n v="1089297"/>
    <n v="0"/>
    <n v="0"/>
    <n v="62654"/>
    <n v="0"/>
    <n v="0"/>
    <n v="349065"/>
    <n v="742779"/>
    <n v="0"/>
    <n v="245101"/>
    <n v="2488896"/>
    <n v="1751227"/>
    <n v="0"/>
    <n v="0"/>
    <n v="210187"/>
    <n v="0"/>
    <n v="0"/>
    <n v="365287"/>
    <n v="1599206"/>
    <n v="0"/>
    <n v="135526"/>
    <n v="4061433"/>
    <n v="0"/>
    <n v="2116224"/>
    <n v="0"/>
    <n v="0"/>
    <n v="243461"/>
    <n v="0"/>
    <n v="0"/>
    <n v="0"/>
    <n v="390199"/>
    <n v="1889153"/>
    <n v="0"/>
    <n v="0"/>
    <n v="0"/>
    <n v="0"/>
    <n v="0"/>
    <n v="358237"/>
    <n v="4997274"/>
    <n v="0"/>
    <n v="0"/>
    <n v="0"/>
    <n v="0"/>
    <n v="0"/>
    <n v="724300"/>
    <n v="0"/>
    <n v="0"/>
    <n v="29380"/>
    <n v="0"/>
    <n v="0"/>
    <n v="324153"/>
    <n v="452832"/>
    <n v="0"/>
    <n v="22390"/>
    <n v="1553055"/>
    <n v="13603"/>
    <n v="1361162"/>
    <n v="0"/>
    <n v="0"/>
    <n v="0"/>
    <n v="0"/>
    <n v="0"/>
    <n v="0"/>
    <n v="20002"/>
    <n v="913695"/>
    <n v="0"/>
    <n v="0"/>
    <n v="0"/>
    <n v="0"/>
    <n v="0"/>
    <n v="0"/>
    <n v="0"/>
    <n v="0"/>
    <n v="0"/>
    <n v="0"/>
    <n v="0"/>
    <n v="0"/>
    <n v="0"/>
  </r>
  <r>
    <n v="106361768"/>
    <s v="PATTON STATE HOSPITAL"/>
    <n v="20174"/>
    <x v="0"/>
    <n v="43100"/>
    <s v="Open"/>
    <x v="15"/>
    <n v="12"/>
    <n v="1209"/>
    <s v="State"/>
    <x v="1"/>
    <s v=""/>
    <s v="909-425-7321"/>
    <s v="3102 E. HIGHLAND AVENUE"/>
    <s v="PATTON"/>
    <n v="92369"/>
    <s v="WILLIAM SUMMERS"/>
    <n v="1287"/>
    <n v="1522"/>
    <n v="1522"/>
    <n v="11"/>
    <n v="0"/>
    <n v="0"/>
    <n v="0"/>
    <n v="0"/>
    <n v="0"/>
    <n v="3"/>
    <n v="0"/>
    <n v="0"/>
    <n v="399"/>
    <n v="413"/>
    <n v="0"/>
    <n v="14826"/>
    <n v="0"/>
    <n v="0"/>
    <n v="0"/>
    <n v="0"/>
    <n v="0"/>
    <n v="81"/>
    <n v="0"/>
    <n v="0"/>
    <n v="119755"/>
    <n v="134662"/>
    <n v="0"/>
    <n v="0"/>
    <n v="0"/>
    <n v="0"/>
    <n v="0"/>
    <n v="0"/>
    <n v="0"/>
    <n v="0"/>
    <n v="0"/>
    <n v="0"/>
    <n v="0"/>
    <n v="0"/>
    <n v="7908957"/>
    <n v="0"/>
    <n v="0"/>
    <n v="0"/>
    <n v="0"/>
    <n v="0"/>
    <n v="43311"/>
    <n v="0"/>
    <n v="0"/>
    <n v="63882939"/>
    <n v="71835207"/>
    <n v="0"/>
    <n v="0"/>
    <n v="0"/>
    <n v="0"/>
    <n v="0"/>
    <n v="0"/>
    <n v="0"/>
    <n v="0"/>
    <n v="0"/>
    <n v="0"/>
    <n v="0"/>
    <n v="0"/>
    <n v="0"/>
    <n v="0"/>
    <n v="0"/>
    <n v="0"/>
    <n v="0"/>
    <n v="0"/>
    <n v="0"/>
    <n v="21"/>
    <n v="0"/>
    <n v="0"/>
    <n v="0"/>
    <n v="0"/>
    <n v="0"/>
    <n v="0"/>
    <n v="288593"/>
    <n v="288614"/>
    <n v="0"/>
    <n v="0"/>
    <n v="0"/>
    <n v="0"/>
    <n v="0"/>
    <n v="7908957"/>
    <n v="0"/>
    <n v="0"/>
    <n v="0"/>
    <n v="0"/>
    <n v="0"/>
    <n v="43290"/>
    <n v="0"/>
    <n v="0"/>
    <n v="63594346"/>
    <n v="71546593"/>
    <n v="0"/>
    <n v="85549839"/>
    <n v="0"/>
    <n v="14003246"/>
    <n v="0"/>
    <n v="0"/>
    <n v="0"/>
    <n v="0"/>
    <n v="0"/>
    <n v="0"/>
    <n v="0"/>
    <n v="0"/>
    <n v="0"/>
    <n v="0"/>
    <n v="0"/>
    <n v="0"/>
    <n v="0"/>
    <n v="0"/>
    <n v="0"/>
    <n v="0"/>
    <n v="0"/>
    <n v="0"/>
    <n v="0"/>
  </r>
  <r>
    <n v="106491001"/>
    <s v="PETALUMA VALLEY HOSPITAL"/>
    <n v="20174"/>
    <x v="0"/>
    <n v="43100"/>
    <s v="Open"/>
    <x v="17"/>
    <n v="3"/>
    <n v="403"/>
    <s v="Non Profit Corp."/>
    <x v="0"/>
    <s v=""/>
    <s v="707-778-1111"/>
    <s v="400 NORTH MCDOWELL BOULEVARD"/>
    <s v="PETALUMA"/>
    <n v="94954"/>
    <s v="KEVIN KLOCKENGA"/>
    <n v="80"/>
    <n v="59"/>
    <n v="31"/>
    <n v="259"/>
    <n v="49"/>
    <n v="72"/>
    <n v="124"/>
    <n v="0"/>
    <n v="0"/>
    <n v="9"/>
    <n v="89"/>
    <n v="4"/>
    <n v="10"/>
    <n v="616"/>
    <n v="0"/>
    <n v="1083"/>
    <n v="208"/>
    <n v="301"/>
    <n v="522"/>
    <n v="0"/>
    <n v="0"/>
    <n v="36"/>
    <n v="372"/>
    <n v="16"/>
    <n v="42"/>
    <n v="2580"/>
    <n v="0"/>
    <n v="18360"/>
    <n v="1543"/>
    <n v="555"/>
    <n v="4826"/>
    <n v="0"/>
    <n v="0"/>
    <n v="677"/>
    <n v="4270"/>
    <n v="51"/>
    <n v="476"/>
    <n v="30758"/>
    <n v="23468356"/>
    <n v="4506247"/>
    <n v="6524368"/>
    <n v="11298514"/>
    <n v="0"/>
    <n v="0"/>
    <n v="784732"/>
    <n v="8068538"/>
    <n v="349720"/>
    <n v="911464"/>
    <n v="55911939"/>
    <n v="21539953"/>
    <n v="7168098"/>
    <n v="2576820"/>
    <n v="16214457"/>
    <n v="0"/>
    <n v="0"/>
    <n v="3146438"/>
    <n v="17031460"/>
    <n v="235283"/>
    <n v="2212208"/>
    <n v="70124717"/>
    <n v="1786679"/>
    <n v="35755881"/>
    <n v="9724805"/>
    <n v="6363046"/>
    <n v="22696931"/>
    <n v="0"/>
    <n v="0"/>
    <n v="0"/>
    <n v="2955898"/>
    <n v="15519953"/>
    <n v="0"/>
    <n v="585003"/>
    <n v="0"/>
    <n v="0"/>
    <n v="0"/>
    <n v="2237560"/>
    <n v="97625756"/>
    <n v="0"/>
    <n v="0"/>
    <n v="0"/>
    <n v="0"/>
    <n v="0"/>
    <n v="9252428"/>
    <n v="1949540"/>
    <n v="2538142"/>
    <n v="4716040"/>
    <n v="0"/>
    <n v="0"/>
    <n v="975272"/>
    <n v="8493366"/>
    <n v="0"/>
    <n v="486112"/>
    <n v="28410900"/>
    <n v="520389"/>
    <n v="27118130"/>
    <n v="1241425"/>
    <n v="-10435"/>
    <n v="0"/>
    <n v="0"/>
    <n v="0"/>
    <n v="0"/>
    <n v="1039190"/>
    <n v="11242056"/>
    <n v="0"/>
    <n v="0"/>
    <n v="0"/>
    <n v="0"/>
    <n v="0"/>
    <n v="0"/>
    <n v="0"/>
    <n v="0"/>
    <n v="0"/>
    <n v="0"/>
    <n v="0"/>
    <n v="0"/>
    <n v="0"/>
  </r>
  <r>
    <n v="106130760"/>
    <s v="PIONEERS MEMORIAL HEALTHCARE DISTRICT"/>
    <n v="20174"/>
    <x v="0"/>
    <n v="43100"/>
    <s v="Open"/>
    <x v="30"/>
    <n v="14"/>
    <n v="1424"/>
    <s v="District"/>
    <x v="0"/>
    <s v=""/>
    <s v="760-351-3333"/>
    <s v="207 WEST LEGION ROAD"/>
    <s v="BRAWLEY"/>
    <n v="92227"/>
    <s v="LAWRENCE LEWIS"/>
    <n v="107"/>
    <n v="107"/>
    <n v="91"/>
    <n v="434"/>
    <n v="53"/>
    <n v="140"/>
    <n v="550"/>
    <n v="0"/>
    <n v="0"/>
    <n v="17"/>
    <n v="230"/>
    <n v="0"/>
    <n v="62"/>
    <n v="1486"/>
    <n v="0"/>
    <n v="2009"/>
    <n v="213"/>
    <n v="382"/>
    <n v="1585"/>
    <n v="0"/>
    <n v="0"/>
    <n v="98"/>
    <n v="647"/>
    <n v="0"/>
    <n v="205"/>
    <n v="5139"/>
    <n v="0"/>
    <n v="11512"/>
    <n v="816"/>
    <n v="1865"/>
    <n v="22224"/>
    <n v="0"/>
    <n v="18"/>
    <n v="1079"/>
    <n v="9248"/>
    <n v="0"/>
    <n v="893"/>
    <n v="47655"/>
    <n v="17986565"/>
    <n v="2101141"/>
    <n v="3415293"/>
    <n v="12597803"/>
    <n v="0"/>
    <n v="0"/>
    <n v="578981"/>
    <n v="5951825"/>
    <n v="0"/>
    <n v="1077915"/>
    <n v="43709523"/>
    <n v="20745020"/>
    <n v="1813220"/>
    <n v="3798259"/>
    <n v="31572109"/>
    <n v="0"/>
    <n v="50632"/>
    <n v="2610227"/>
    <n v="17439728"/>
    <n v="0"/>
    <n v="1437956"/>
    <n v="79467151"/>
    <n v="3346833"/>
    <n v="29184201"/>
    <n v="2932158"/>
    <n v="6225149"/>
    <n v="36582243"/>
    <n v="-375000"/>
    <n v="0"/>
    <n v="44556"/>
    <n v="2178991"/>
    <n v="12899908"/>
    <n v="0"/>
    <n v="58767"/>
    <n v="0"/>
    <n v="0"/>
    <n v="0"/>
    <n v="1092564"/>
    <n v="94170370"/>
    <n v="0"/>
    <n v="0"/>
    <n v="0"/>
    <n v="0"/>
    <n v="0"/>
    <n v="8816474"/>
    <n v="947478"/>
    <n v="1282339"/>
    <n v="7195832"/>
    <n v="0"/>
    <n v="5627"/>
    <n v="842804"/>
    <n v="9263739"/>
    <n v="0"/>
    <n v="652011"/>
    <n v="29006304"/>
    <n v="1074349"/>
    <n v="30599362"/>
    <n v="2772672"/>
    <n v="-28636"/>
    <n v="0"/>
    <n v="0"/>
    <n v="0"/>
    <n v="0"/>
    <n v="1469385"/>
    <n v="27699978"/>
    <n v="0"/>
    <n v="0"/>
    <n v="0"/>
    <n v="0"/>
    <n v="0"/>
    <n v="0"/>
    <n v="0"/>
    <n v="0"/>
    <n v="0"/>
    <n v="0"/>
    <n v="0"/>
    <n v="0"/>
    <n v="0"/>
  </r>
  <r>
    <n v="106301297"/>
    <s v="PLACENTIA LINDA HOSPITAL"/>
    <n v="20174"/>
    <x v="0"/>
    <n v="43100"/>
    <s v="Open"/>
    <x v="12"/>
    <n v="13"/>
    <n v="1011"/>
    <s v="Investor - Corp."/>
    <x v="0"/>
    <s v=""/>
    <s v="714-993-2000"/>
    <s v="1301 NORTH ROSE DRIVE"/>
    <s v="PLACENTIA"/>
    <n v="92870"/>
    <s v="CHRISTINA OH"/>
    <n v="114"/>
    <n v="114"/>
    <n v="25"/>
    <n v="218"/>
    <n v="152"/>
    <n v="24"/>
    <n v="110"/>
    <n v="1"/>
    <n v="0"/>
    <n v="7"/>
    <n v="190"/>
    <n v="4"/>
    <n v="9"/>
    <n v="715"/>
    <n v="0"/>
    <n v="740"/>
    <n v="486"/>
    <n v="114"/>
    <n v="289"/>
    <n v="2"/>
    <n v="0"/>
    <n v="8"/>
    <n v="556"/>
    <n v="13"/>
    <n v="26"/>
    <n v="2234"/>
    <n v="0"/>
    <n v="2120"/>
    <n v="1788"/>
    <n v="296"/>
    <n v="2871"/>
    <n v="1"/>
    <n v="0"/>
    <n v="292"/>
    <n v="5508"/>
    <n v="24"/>
    <n v="628"/>
    <n v="13528"/>
    <n v="19444751"/>
    <n v="15586317"/>
    <n v="3059239"/>
    <n v="7880148"/>
    <n v="51161"/>
    <n v="0"/>
    <n v="402850"/>
    <n v="17439696"/>
    <n v="391190"/>
    <n v="863389"/>
    <n v="65118741"/>
    <n v="15896924"/>
    <n v="18727614"/>
    <n v="2366580"/>
    <n v="23592976"/>
    <n v="10308"/>
    <n v="0"/>
    <n v="2679650"/>
    <n v="52095120"/>
    <n v="141754"/>
    <n v="6037364"/>
    <n v="121548290"/>
    <n v="1211530"/>
    <n v="31997011"/>
    <n v="30619504"/>
    <n v="5263889"/>
    <n v="26811131"/>
    <n v="0"/>
    <n v="59968"/>
    <n v="0"/>
    <n v="2576746"/>
    <n v="53089000"/>
    <n v="0"/>
    <n v="493903"/>
    <n v="0"/>
    <n v="0"/>
    <n v="0"/>
    <n v="6146952"/>
    <n v="158269634"/>
    <n v="0"/>
    <n v="0"/>
    <n v="0"/>
    <n v="0"/>
    <n v="0"/>
    <n v="3344664"/>
    <n v="3694427"/>
    <n v="161930"/>
    <n v="4661993"/>
    <n v="1500"/>
    <n v="0"/>
    <n v="473155"/>
    <n v="15830309"/>
    <n v="39041"/>
    <n v="190378"/>
    <n v="28397397"/>
    <n v="67325"/>
    <n v="19861081"/>
    <n v="0"/>
    <n v="24417"/>
    <n v="0"/>
    <n v="0"/>
    <n v="0"/>
    <n v="0"/>
    <n v="2171274"/>
    <n v="38783454"/>
    <n v="0"/>
    <n v="0"/>
    <n v="0"/>
    <n v="0"/>
    <n v="0"/>
    <n v="0"/>
    <n v="0"/>
    <n v="0"/>
    <n v="0"/>
    <n v="0"/>
    <n v="0"/>
    <n v="0"/>
    <n v="3689871"/>
  </r>
  <r>
    <n v="106320986"/>
    <s v="PLUMAS DISTRICT HOSPITAL"/>
    <n v="20174"/>
    <x v="0"/>
    <n v="43100"/>
    <s v="Open"/>
    <x v="29"/>
    <n v="1"/>
    <n v="215"/>
    <s v="District"/>
    <x v="0"/>
    <s v="Rural"/>
    <s v="530-283-2121"/>
    <s v="1065 BUCKS LAKE ROAD"/>
    <s v="QUINCY"/>
    <n v="95971"/>
    <s v="DR JEFFREY KEPPLE"/>
    <n v="25"/>
    <n v="25"/>
    <n v="25"/>
    <n v="80"/>
    <n v="0"/>
    <n v="11"/>
    <n v="27"/>
    <n v="0"/>
    <n v="0"/>
    <n v="18"/>
    <n v="0"/>
    <n v="0"/>
    <n v="4"/>
    <n v="140"/>
    <n v="0"/>
    <n v="394"/>
    <n v="0"/>
    <n v="21"/>
    <n v="57"/>
    <n v="0"/>
    <n v="0"/>
    <n v="44"/>
    <n v="0"/>
    <n v="0"/>
    <n v="61"/>
    <n v="577"/>
    <n v="0"/>
    <n v="4688"/>
    <n v="0"/>
    <n v="407"/>
    <n v="2514"/>
    <n v="0"/>
    <n v="0"/>
    <n v="4069"/>
    <n v="0"/>
    <n v="0"/>
    <n v="195"/>
    <n v="11873"/>
    <n v="1485267"/>
    <n v="0"/>
    <n v="127177"/>
    <n v="263130"/>
    <n v="0"/>
    <n v="0"/>
    <n v="300562"/>
    <n v="0"/>
    <n v="0"/>
    <n v="68375"/>
    <n v="2244511"/>
    <n v="3251968"/>
    <n v="0"/>
    <n v="447748"/>
    <n v="1594616"/>
    <n v="0"/>
    <n v="0"/>
    <n v="2349367"/>
    <n v="0"/>
    <n v="0"/>
    <n v="191492"/>
    <n v="7835191"/>
    <n v="-149866"/>
    <n v="2430526"/>
    <n v="0"/>
    <n v="112874"/>
    <n v="1226150"/>
    <n v="0"/>
    <n v="0"/>
    <n v="0"/>
    <n v="553380"/>
    <n v="0"/>
    <n v="0"/>
    <n v="0"/>
    <n v="0"/>
    <n v="0"/>
    <n v="0"/>
    <n v="600317"/>
    <n v="4773381"/>
    <n v="0"/>
    <n v="0"/>
    <n v="0"/>
    <n v="0"/>
    <n v="0"/>
    <n v="2306709"/>
    <n v="0"/>
    <n v="462051"/>
    <n v="631596"/>
    <n v="0"/>
    <n v="0"/>
    <n v="2096548"/>
    <n v="0"/>
    <n v="0"/>
    <n v="-190583"/>
    <n v="5306321"/>
    <n v="2469838"/>
    <n v="5769009"/>
    <n v="0"/>
    <n v="133220"/>
    <n v="0"/>
    <n v="0"/>
    <n v="0"/>
    <n v="0"/>
    <n v="247462"/>
    <n v="5538682"/>
    <n v="0"/>
    <n v="0"/>
    <n v="0"/>
    <n v="0"/>
    <n v="0"/>
    <n v="0"/>
    <n v="0"/>
    <n v="0"/>
    <n v="0"/>
    <n v="0"/>
    <n v="0"/>
    <n v="0"/>
    <n v="0"/>
  </r>
  <r>
    <n v="106370977"/>
    <s v="POMERADO HOSPITAL"/>
    <n v="20174"/>
    <x v="0"/>
    <n v="43100"/>
    <s v="Open"/>
    <x v="14"/>
    <n v="14"/>
    <n v="1412"/>
    <s v="District"/>
    <x v="0"/>
    <s v=""/>
    <s v="858-613-4000"/>
    <s v="15615 POMERADO ROAD"/>
    <s v="POWAY"/>
    <n v="92064"/>
    <s v="DIANE HANSEN"/>
    <n v="236"/>
    <n v="236"/>
    <n v="169"/>
    <n v="588"/>
    <n v="295"/>
    <n v="77"/>
    <n v="289"/>
    <n v="16"/>
    <n v="0"/>
    <n v="323"/>
    <n v="369"/>
    <n v="46"/>
    <n v="0"/>
    <n v="2003"/>
    <n v="207"/>
    <n v="3335"/>
    <n v="1541"/>
    <n v="1233"/>
    <n v="5718"/>
    <n v="50"/>
    <n v="0"/>
    <n v="926"/>
    <n v="1251"/>
    <n v="94"/>
    <n v="0"/>
    <n v="14148"/>
    <n v="8650"/>
    <n v="3319"/>
    <n v="2140"/>
    <n v="420"/>
    <n v="2306"/>
    <n v="2"/>
    <n v="0"/>
    <n v="3505"/>
    <n v="1723"/>
    <n v="300"/>
    <n v="43"/>
    <n v="13758"/>
    <n v="46419546"/>
    <n v="18395132"/>
    <n v="2493509"/>
    <n v="19119327"/>
    <n v="457423"/>
    <n v="0"/>
    <n v="16036745"/>
    <n v="8336359"/>
    <n v="780531"/>
    <n v="0"/>
    <n v="112038572"/>
    <n v="20798559"/>
    <n v="13409631"/>
    <n v="2628484"/>
    <n v="14452896"/>
    <n v="16831"/>
    <n v="0"/>
    <n v="21960863"/>
    <n v="10798334"/>
    <n v="1876927"/>
    <n v="268338"/>
    <n v="86210863"/>
    <n v="2174791"/>
    <n v="55886045"/>
    <n v="27140034"/>
    <n v="185316"/>
    <n v="27143496"/>
    <n v="0"/>
    <n v="1353"/>
    <n v="0"/>
    <n v="24891449"/>
    <n v="9087111"/>
    <n v="0"/>
    <n v="482666"/>
    <n v="0"/>
    <n v="0"/>
    <n v="0"/>
    <n v="223639"/>
    <n v="147215900"/>
    <n v="4318185"/>
    <n v="0"/>
    <n v="0"/>
    <n v="4975086"/>
    <n v="9293271"/>
    <n v="11332060"/>
    <n v="8982914"/>
    <n v="4936677"/>
    <n v="6428727"/>
    <n v="472901"/>
    <n v="0"/>
    <n v="13106159"/>
    <n v="15022668"/>
    <n v="0"/>
    <n v="44700"/>
    <n v="60326806"/>
    <n v="190774"/>
    <n v="45800096"/>
    <n v="0"/>
    <n v="1319322"/>
    <n v="0"/>
    <n v="0"/>
    <n v="0"/>
    <n v="0"/>
    <n v="1152472"/>
    <n v="79434454"/>
    <n v="0"/>
    <n v="0"/>
    <n v="0"/>
    <n v="0"/>
    <n v="0"/>
    <n v="0"/>
    <n v="0"/>
    <n v="0"/>
    <n v="0"/>
    <n v="0"/>
    <n v="0"/>
    <n v="0"/>
    <n v="0"/>
  </r>
  <r>
    <n v="106190630"/>
    <s v="POMONA VALLEY HOSPITAL MEDICAL CENTER"/>
    <n v="20174"/>
    <x v="0"/>
    <n v="43100"/>
    <s v="Open"/>
    <x v="3"/>
    <n v="11"/>
    <n v="917"/>
    <s v="Non Profit Corp."/>
    <x v="0"/>
    <s v=""/>
    <s v="909-865-9500"/>
    <s v="1798 NORTH GAREY AVENUE"/>
    <s v="POMONA"/>
    <n v="91767"/>
    <s v="RICHARD YOCHUM"/>
    <n v="437"/>
    <n v="399"/>
    <n v="300"/>
    <n v="724"/>
    <n v="760"/>
    <n v="1147"/>
    <n v="1652"/>
    <n v="0"/>
    <n v="0"/>
    <n v="21"/>
    <n v="807"/>
    <n v="107"/>
    <n v="163"/>
    <n v="5381"/>
    <n v="0"/>
    <n v="3409"/>
    <n v="3608"/>
    <n v="5533"/>
    <n v="5743"/>
    <n v="0"/>
    <n v="0"/>
    <n v="131"/>
    <n v="3466"/>
    <n v="255"/>
    <n v="435"/>
    <n v="22580"/>
    <n v="0"/>
    <n v="11566"/>
    <n v="24407"/>
    <n v="9587"/>
    <n v="23694"/>
    <n v="1177"/>
    <n v="0"/>
    <n v="938"/>
    <n v="19695"/>
    <n v="10492"/>
    <n v="3037"/>
    <n v="104593"/>
    <n v="134359107"/>
    <n v="72270641"/>
    <n v="182256564"/>
    <n v="151135577"/>
    <n v="0"/>
    <n v="0"/>
    <n v="5262057"/>
    <n v="99845251"/>
    <n v="8086281"/>
    <n v="19573489"/>
    <n v="672788967"/>
    <n v="51099298"/>
    <n v="64358741"/>
    <n v="51080556"/>
    <n v="97359881"/>
    <n v="2000735"/>
    <n v="0"/>
    <n v="3965333"/>
    <n v="82815528"/>
    <n v="6733507"/>
    <n v="7901383"/>
    <n v="367314962"/>
    <n v="10451447"/>
    <n v="148607585"/>
    <n v="127921998"/>
    <n v="208516466"/>
    <n v="237362390"/>
    <n v="-1073615"/>
    <n v="0"/>
    <n v="0"/>
    <n v="5624169"/>
    <n v="173273575"/>
    <n v="0"/>
    <n v="14819788"/>
    <n v="0"/>
    <n v="0"/>
    <n v="0"/>
    <n v="7457172"/>
    <n v="932960975"/>
    <n v="8028921"/>
    <n v="0"/>
    <n v="0"/>
    <n v="3325065"/>
    <n v="11353986"/>
    <n v="36850820"/>
    <n v="16736305"/>
    <n v="25894269"/>
    <n v="11133068"/>
    <n v="2000735"/>
    <n v="0"/>
    <n v="3603221"/>
    <n v="2260822"/>
    <n v="0"/>
    <n v="20017700"/>
    <n v="118496940"/>
    <n v="1005434"/>
    <n v="0"/>
    <n v="0"/>
    <n v="-1997972"/>
    <n v="0"/>
    <n v="0"/>
    <n v="0"/>
    <n v="0"/>
    <n v="24298033"/>
    <n v="281184224"/>
    <n v="0"/>
    <n v="0"/>
    <n v="0"/>
    <n v="0"/>
    <n v="0"/>
    <n v="0"/>
    <n v="0"/>
    <n v="0"/>
    <n v="0"/>
    <n v="0"/>
    <n v="0"/>
    <n v="0"/>
    <n v="0"/>
  </r>
  <r>
    <n v="106541123"/>
    <s v="PORTERVILLE STATE HOSPITAL"/>
    <n v="20174"/>
    <x v="0"/>
    <n v="43100"/>
    <s v="Open"/>
    <x v="40"/>
    <n v="9"/>
    <n v="613"/>
    <s v="State"/>
    <x v="1"/>
    <s v=""/>
    <s v="559-782-2222"/>
    <s v="26501 AVENUE 140"/>
    <s v="PORTERVILLE"/>
    <n v="93258"/>
    <s v="KAY HARALSON"/>
    <n v="1210"/>
    <n v="282"/>
    <n v="282"/>
    <n v="1"/>
    <n v="0"/>
    <n v="12"/>
    <n v="0"/>
    <n v="0"/>
    <n v="0"/>
    <n v="6"/>
    <n v="0"/>
    <n v="0"/>
    <n v="15"/>
    <n v="34"/>
    <n v="0"/>
    <n v="201"/>
    <n v="0"/>
    <n v="9047"/>
    <n v="0"/>
    <n v="0"/>
    <n v="0"/>
    <n v="4313"/>
    <n v="0"/>
    <n v="0"/>
    <n v="12081"/>
    <n v="25642"/>
    <n v="0"/>
    <n v="0"/>
    <n v="0"/>
    <n v="0"/>
    <n v="0"/>
    <n v="0"/>
    <n v="0"/>
    <n v="0"/>
    <n v="0"/>
    <n v="0"/>
    <n v="0"/>
    <n v="0"/>
    <n v="1165764"/>
    <n v="0"/>
    <n v="27838944"/>
    <n v="0"/>
    <n v="0"/>
    <n v="0"/>
    <n v="254362"/>
    <n v="0"/>
    <n v="0"/>
    <n v="712478"/>
    <n v="29971548"/>
    <n v="0"/>
    <n v="0"/>
    <n v="0"/>
    <n v="0"/>
    <n v="0"/>
    <n v="0"/>
    <n v="0"/>
    <n v="0"/>
    <n v="0"/>
    <n v="0"/>
    <n v="0"/>
    <n v="0"/>
    <n v="703"/>
    <n v="0"/>
    <n v="137897"/>
    <n v="0"/>
    <n v="0"/>
    <n v="0"/>
    <n v="0"/>
    <n v="37"/>
    <n v="0"/>
    <n v="0"/>
    <n v="0"/>
    <n v="0"/>
    <n v="0"/>
    <n v="0"/>
    <n v="680"/>
    <n v="139317"/>
    <n v="0"/>
    <n v="0"/>
    <n v="0"/>
    <n v="0"/>
    <n v="0"/>
    <n v="1165061"/>
    <n v="0"/>
    <n v="27701047"/>
    <n v="0"/>
    <n v="0"/>
    <n v="0"/>
    <n v="254324"/>
    <n v="0"/>
    <n v="0"/>
    <n v="711799"/>
    <n v="29832231"/>
    <n v="0"/>
    <n v="37001378"/>
    <n v="0"/>
    <n v="7169147"/>
    <n v="0"/>
    <n v="0"/>
    <n v="0"/>
    <n v="0"/>
    <n v="0"/>
    <n v="0"/>
    <n v="0"/>
    <n v="0"/>
    <n v="0"/>
    <n v="0"/>
    <n v="0"/>
    <n v="0"/>
    <n v="0"/>
    <n v="0"/>
    <n v="0"/>
    <n v="0"/>
    <n v="0"/>
    <n v="0"/>
    <n v="0"/>
  </r>
  <r>
    <n v="106190631"/>
    <s v="PRESBYTERIAN INTERCOMMUNITY HOSPITAL"/>
    <n v="20174"/>
    <x v="0"/>
    <n v="43100"/>
    <s v="Open"/>
    <x v="3"/>
    <n v="11"/>
    <n v="919"/>
    <s v="Non Profit Corp."/>
    <x v="0"/>
    <s v=""/>
    <s v="562-698-0811"/>
    <s v="12401 WASHINGTON BOULEVARD"/>
    <s v="WHITTIER"/>
    <n v="90602"/>
    <s v="JIM WEST"/>
    <n v="548"/>
    <n v="548"/>
    <n v="222"/>
    <n v="1166"/>
    <n v="1328"/>
    <n v="339"/>
    <n v="438"/>
    <n v="0"/>
    <n v="0"/>
    <n v="119"/>
    <n v="1037"/>
    <n v="65"/>
    <n v="38"/>
    <n v="4530"/>
    <n v="0"/>
    <n v="6477"/>
    <n v="5608"/>
    <n v="1550"/>
    <n v="1679"/>
    <n v="0"/>
    <n v="0"/>
    <n v="381"/>
    <n v="4276"/>
    <n v="300"/>
    <n v="142"/>
    <n v="20413"/>
    <n v="0"/>
    <n v="20901"/>
    <n v="15462"/>
    <n v="2622"/>
    <n v="7917"/>
    <n v="0"/>
    <n v="0"/>
    <n v="4775"/>
    <n v="43484"/>
    <n v="337"/>
    <n v="2095"/>
    <n v="97593"/>
    <n v="122210408"/>
    <n v="144009813"/>
    <n v="38670735"/>
    <n v="37826215"/>
    <n v="0"/>
    <n v="0"/>
    <n v="8100851"/>
    <n v="98048593"/>
    <n v="1191975"/>
    <n v="7546277"/>
    <n v="457604867"/>
    <n v="72324871"/>
    <n v="130104028"/>
    <n v="12721395"/>
    <n v="39578692"/>
    <n v="0"/>
    <n v="0"/>
    <n v="16336163"/>
    <n v="158206197"/>
    <n v="491655"/>
    <n v="6433507"/>
    <n v="436196508"/>
    <n v="2570690"/>
    <n v="175252158"/>
    <n v="254055738"/>
    <n v="41723229"/>
    <n v="70506472"/>
    <n v="0"/>
    <n v="0"/>
    <n v="0"/>
    <n v="19635941"/>
    <n v="193322363"/>
    <n v="0"/>
    <n v="1683630"/>
    <n v="0"/>
    <n v="0"/>
    <n v="0"/>
    <n v="7273086"/>
    <n v="766023307"/>
    <n v="0"/>
    <n v="0"/>
    <n v="0"/>
    <n v="0"/>
    <n v="0"/>
    <n v="19283121"/>
    <n v="20058103"/>
    <n v="9668901"/>
    <n v="6898435"/>
    <n v="0"/>
    <n v="0"/>
    <n v="4801073"/>
    <n v="62932427"/>
    <n v="0"/>
    <n v="4136008"/>
    <n v="127778068"/>
    <n v="13183224"/>
    <n v="131380070"/>
    <n v="7400034"/>
    <n v="16210835"/>
    <n v="0"/>
    <n v="0"/>
    <n v="0"/>
    <n v="0"/>
    <n v="1017955"/>
    <n v="362251114"/>
    <n v="0"/>
    <n v="0"/>
    <n v="0"/>
    <n v="0"/>
    <n v="0"/>
    <n v="0"/>
    <n v="0"/>
    <n v="0"/>
    <n v="0"/>
    <n v="0"/>
    <n v="0"/>
    <n v="0"/>
    <n v="0"/>
  </r>
  <r>
    <n v="106190468"/>
    <s v="PROMISE HOSPITAL OF EAST LOS ANGELES"/>
    <n v="20174"/>
    <x v="0"/>
    <m/>
    <s v="Closed"/>
    <x v="3"/>
    <n v="11"/>
    <n v="925"/>
    <s v="Investor - Corp."/>
    <x v="0"/>
    <s v=""/>
    <s v="562-531-3110"/>
    <s v="443 SOUTH SOTO STREET"/>
    <s v="LOS ANGELES"/>
    <n v="90033"/>
    <s v="MICHAEL CHOO"/>
    <n v="213"/>
    <n v="213"/>
    <n v="179"/>
    <n v="50"/>
    <n v="1"/>
    <n v="0"/>
    <n v="6"/>
    <n v="0"/>
    <n v="0"/>
    <n v="0"/>
    <n v="3"/>
    <n v="0"/>
    <n v="0"/>
    <n v="60"/>
    <n v="0"/>
    <n v="1867"/>
    <n v="105"/>
    <n v="62"/>
    <n v="620"/>
    <n v="0"/>
    <n v="0"/>
    <n v="28"/>
    <n v="316"/>
    <n v="0"/>
    <n v="0"/>
    <n v="2998"/>
    <n v="0"/>
    <n v="0"/>
    <n v="0"/>
    <n v="0"/>
    <n v="0"/>
    <n v="0"/>
    <n v="0"/>
    <n v="0"/>
    <n v="0"/>
    <n v="0"/>
    <n v="16"/>
    <n v="16"/>
    <n v="15788270"/>
    <n v="753046"/>
    <n v="948743"/>
    <n v="1993700"/>
    <n v="0"/>
    <n v="0"/>
    <n v="268462"/>
    <n v="5151609"/>
    <n v="0"/>
    <n v="0"/>
    <n v="24903830"/>
    <n v="0"/>
    <n v="0"/>
    <n v="0"/>
    <n v="0"/>
    <n v="0"/>
    <n v="0"/>
    <n v="0"/>
    <n v="0"/>
    <n v="0"/>
    <n v="0"/>
    <n v="0"/>
    <n v="0"/>
    <n v="12644054"/>
    <n v="598331"/>
    <n v="695892"/>
    <n v="1589300"/>
    <n v="0"/>
    <n v="0"/>
    <n v="0"/>
    <n v="209464"/>
    <n v="3554056"/>
    <n v="0"/>
    <n v="0"/>
    <n v="0"/>
    <n v="0"/>
    <n v="0"/>
    <n v="0"/>
    <n v="19291097"/>
    <n v="0"/>
    <n v="0"/>
    <n v="0"/>
    <n v="0"/>
    <n v="0"/>
    <n v="3144215"/>
    <n v="154715"/>
    <n v="252851"/>
    <n v="404400"/>
    <n v="0"/>
    <n v="0"/>
    <n v="58999"/>
    <n v="1597553"/>
    <n v="0"/>
    <n v="0"/>
    <n v="5612733"/>
    <n v="12179"/>
    <n v="6350766"/>
    <n v="0"/>
    <n v="0"/>
    <n v="0"/>
    <n v="0"/>
    <n v="0"/>
    <n v="0"/>
    <n v="0"/>
    <n v="3228701"/>
    <n v="0"/>
    <n v="0"/>
    <n v="0"/>
    <n v="0"/>
    <n v="0"/>
    <n v="0"/>
    <n v="0"/>
    <n v="0"/>
    <n v="0"/>
    <n v="0"/>
    <n v="0"/>
    <n v="0"/>
    <n v="0"/>
  </r>
  <r>
    <n v="106190599"/>
    <s v="PROMISE HOSPITAL OF EAST LOS ANGELES-SUBURBAN CAMPUS"/>
    <n v="20174"/>
    <x v="0"/>
    <n v="43100"/>
    <s v="Open"/>
    <x v="3"/>
    <n v="11"/>
    <n v="921"/>
    <s v="Investor - Ptnr."/>
    <x v="0"/>
    <s v=""/>
    <s v="562-531-3110"/>
    <s v="16453 COLORADO AVENUE"/>
    <s v="PARAMOUNT"/>
    <n v="90723"/>
    <s v="MICHAEL CHOO"/>
    <n v="177"/>
    <n v="177"/>
    <n v="120"/>
    <n v="67"/>
    <n v="7"/>
    <n v="1"/>
    <n v="8"/>
    <n v="0"/>
    <n v="0"/>
    <n v="0"/>
    <n v="5"/>
    <n v="0"/>
    <n v="0"/>
    <n v="88"/>
    <n v="0"/>
    <n v="3227"/>
    <n v="398"/>
    <n v="80"/>
    <n v="1162"/>
    <n v="0"/>
    <n v="0"/>
    <n v="0"/>
    <n v="670"/>
    <n v="0"/>
    <n v="0"/>
    <n v="5537"/>
    <n v="0"/>
    <n v="2"/>
    <n v="0"/>
    <n v="0"/>
    <n v="0"/>
    <n v="0"/>
    <n v="0"/>
    <n v="0"/>
    <n v="22"/>
    <n v="0"/>
    <n v="0"/>
    <n v="24"/>
    <n v="32327791"/>
    <n v="1392925"/>
    <n v="1482146"/>
    <n v="4448974"/>
    <n v="0"/>
    <n v="0"/>
    <n v="0"/>
    <n v="9966349"/>
    <n v="0"/>
    <n v="0"/>
    <n v="49618185"/>
    <n v="1084"/>
    <n v="0"/>
    <n v="0"/>
    <n v="0"/>
    <n v="0"/>
    <n v="0"/>
    <n v="0"/>
    <n v="9713"/>
    <n v="0"/>
    <n v="65"/>
    <n v="10862"/>
    <n v="670150"/>
    <n v="25312717"/>
    <n v="1005471"/>
    <n v="180097"/>
    <n v="3415083"/>
    <n v="0"/>
    <n v="0"/>
    <n v="0"/>
    <n v="0"/>
    <n v="8114348"/>
    <n v="0"/>
    <n v="0"/>
    <n v="0"/>
    <n v="0"/>
    <n v="0"/>
    <n v="124626"/>
    <n v="38822492"/>
    <n v="0"/>
    <n v="0"/>
    <n v="0"/>
    <n v="0"/>
    <n v="0"/>
    <n v="7016158"/>
    <n v="387454"/>
    <n v="1302049"/>
    <n v="1033891"/>
    <n v="0"/>
    <n v="0"/>
    <n v="0"/>
    <n v="1163019"/>
    <n v="0"/>
    <n v="-96016"/>
    <n v="10806555"/>
    <n v="23461"/>
    <n v="11521184"/>
    <n v="0"/>
    <n v="0"/>
    <n v="0"/>
    <n v="0"/>
    <n v="0"/>
    <n v="0"/>
    <n v="19040"/>
    <n v="3157670"/>
    <n v="0"/>
    <n v="0"/>
    <n v="0"/>
    <n v="0"/>
    <n v="0"/>
    <n v="0"/>
    <n v="0"/>
    <n v="0"/>
    <n v="0"/>
    <n v="0"/>
    <n v="0"/>
    <n v="0"/>
    <n v="0"/>
  </r>
  <r>
    <n v="106190385"/>
    <s v="PROVIDENCE HOLY CROSS MEDICAL CENTER"/>
    <n v="20174"/>
    <x v="0"/>
    <n v="43100"/>
    <s v="Open"/>
    <x v="3"/>
    <n v="11"/>
    <n v="903"/>
    <s v="Church"/>
    <x v="0"/>
    <s v=""/>
    <s v="818-365-8051"/>
    <s v="15031 RINALDI STREET"/>
    <s v="MISSION HILLS"/>
    <n v="91345"/>
    <s v="BERNARD KLEIN, MD"/>
    <n v="377"/>
    <n v="377"/>
    <n v="315"/>
    <n v="931"/>
    <n v="414"/>
    <n v="499"/>
    <n v="1026"/>
    <n v="0"/>
    <n v="0"/>
    <n v="51"/>
    <n v="1391"/>
    <n v="79"/>
    <n v="20"/>
    <n v="4411"/>
    <n v="111"/>
    <n v="7620"/>
    <n v="2166"/>
    <n v="3148"/>
    <n v="4814"/>
    <n v="0"/>
    <n v="0"/>
    <n v="287"/>
    <n v="5984"/>
    <n v="281"/>
    <n v="70"/>
    <n v="24370"/>
    <n v="4274"/>
    <n v="3228"/>
    <n v="3980"/>
    <n v="2643"/>
    <n v="14336"/>
    <n v="0"/>
    <n v="0"/>
    <n v="692"/>
    <n v="5980"/>
    <n v="1573"/>
    <n v="532"/>
    <n v="32964"/>
    <n v="129963835"/>
    <n v="90914249"/>
    <n v="55194220"/>
    <n v="80588844"/>
    <n v="0"/>
    <n v="0"/>
    <n v="4303329"/>
    <n v="89725149"/>
    <n v="4210365"/>
    <n v="1052591"/>
    <n v="455952582"/>
    <n v="26501759"/>
    <n v="37922309"/>
    <n v="12853431"/>
    <n v="50329913"/>
    <n v="0"/>
    <n v="0"/>
    <n v="5730361"/>
    <n v="49519594"/>
    <n v="13027000"/>
    <n v="4404228"/>
    <n v="200288595"/>
    <n v="-2965544"/>
    <n v="136745085"/>
    <n v="114241523"/>
    <n v="26775303"/>
    <n v="118387581"/>
    <n v="-1400003"/>
    <n v="0"/>
    <n v="0"/>
    <n v="9767521"/>
    <n v="105510801"/>
    <n v="0"/>
    <n v="14823532"/>
    <n v="0"/>
    <n v="0"/>
    <n v="0"/>
    <n v="4692674"/>
    <n v="526578473"/>
    <n v="7878784"/>
    <n v="3864479"/>
    <n v="0"/>
    <n v="0"/>
    <n v="11743263"/>
    <n v="20427575"/>
    <n v="23056029"/>
    <n v="42979857"/>
    <n v="16987275"/>
    <n v="0"/>
    <n v="0"/>
    <n v="311511"/>
    <n v="34363188"/>
    <n v="2491728"/>
    <n v="788804"/>
    <n v="141405967"/>
    <n v="2715969"/>
    <n v="136597582"/>
    <n v="3487059"/>
    <n v="2766552"/>
    <n v="0"/>
    <n v="0"/>
    <n v="0"/>
    <n v="0"/>
    <n v="7426344"/>
    <n v="200998817"/>
    <n v="0"/>
    <n v="0"/>
    <n v="0"/>
    <n v="0"/>
    <n v="0"/>
    <n v="0"/>
    <n v="0"/>
    <n v="0"/>
    <n v="0"/>
    <n v="0"/>
    <n v="0"/>
    <n v="0"/>
    <n v="0"/>
  </r>
  <r>
    <n v="106190680"/>
    <s v="PROVIDENCE LITTLE COMPANY OF MARY MC - SAN PEDRO"/>
    <n v="20174"/>
    <x v="0"/>
    <n v="43100"/>
    <s v="Open"/>
    <x v="3"/>
    <n v="11"/>
    <n v="933"/>
    <s v="Non Profit Corp."/>
    <x v="0"/>
    <s v=""/>
    <s v="310-832-3311"/>
    <s v="1300 WEST SEVENTH STREET"/>
    <s v="SAN PEDRO"/>
    <n v="90732"/>
    <s v="MARY KINGSTON"/>
    <n v="356"/>
    <n v="324"/>
    <n v="324"/>
    <n v="374"/>
    <n v="391"/>
    <n v="260"/>
    <n v="362"/>
    <n v="0"/>
    <n v="0"/>
    <n v="36"/>
    <n v="341"/>
    <n v="9"/>
    <n v="7"/>
    <n v="1780"/>
    <n v="290"/>
    <n v="4364"/>
    <n v="3852"/>
    <n v="2631"/>
    <n v="3863"/>
    <n v="0"/>
    <n v="0"/>
    <n v="347"/>
    <n v="3387"/>
    <n v="81"/>
    <n v="57"/>
    <n v="18582"/>
    <n v="10902"/>
    <n v="2190"/>
    <n v="867"/>
    <n v="964"/>
    <n v="4664"/>
    <n v="0"/>
    <n v="0"/>
    <n v="483"/>
    <n v="2381"/>
    <n v="777"/>
    <n v="0"/>
    <n v="12326"/>
    <n v="35938513"/>
    <n v="29583351"/>
    <n v="18205764"/>
    <n v="24284845"/>
    <n v="0"/>
    <n v="0"/>
    <n v="2498403"/>
    <n v="24386426"/>
    <n v="586225"/>
    <n v="407376"/>
    <n v="135890903"/>
    <n v="12798937"/>
    <n v="5459919"/>
    <n v="3378153"/>
    <n v="11554642"/>
    <n v="0"/>
    <n v="0"/>
    <n v="2395204"/>
    <n v="11807415"/>
    <n v="3853155"/>
    <n v="0"/>
    <n v="51247425"/>
    <n v="-943658"/>
    <n v="40596705"/>
    <n v="28535822"/>
    <n v="170109"/>
    <n v="30543556"/>
    <n v="-237501"/>
    <n v="0"/>
    <n v="0"/>
    <n v="3503422"/>
    <n v="26592876"/>
    <n v="0"/>
    <n v="3702119"/>
    <n v="0"/>
    <n v="0"/>
    <n v="0"/>
    <n v="339722"/>
    <n v="132803172"/>
    <n v="0"/>
    <n v="0"/>
    <n v="0"/>
    <n v="0"/>
    <n v="0"/>
    <n v="8386507"/>
    <n v="6684156"/>
    <n v="21760147"/>
    <n v="5476654"/>
    <n v="0"/>
    <n v="0"/>
    <n v="1414861"/>
    <n v="9783475"/>
    <n v="759647"/>
    <n v="69709"/>
    <n v="54335156"/>
    <n v="2362719"/>
    <n v="53373361"/>
    <n v="994814"/>
    <n v="3505775"/>
    <n v="0"/>
    <n v="0"/>
    <n v="0"/>
    <n v="0"/>
    <n v="3717371"/>
    <n v="28437903"/>
    <n v="0"/>
    <n v="0"/>
    <n v="0"/>
    <n v="0"/>
    <n v="0"/>
    <n v="0"/>
    <n v="0"/>
    <n v="0"/>
    <n v="0"/>
    <n v="0"/>
    <n v="0"/>
    <n v="0"/>
    <n v="630416"/>
  </r>
  <r>
    <n v="106190470"/>
    <s v="PROVIDENCE LITTLE COMPANY OF MARY MC - TORRANCE"/>
    <n v="20174"/>
    <x v="0"/>
    <n v="43100"/>
    <s v="Open"/>
    <x v="3"/>
    <n v="11"/>
    <n v="931"/>
    <s v="Non Profit Corp."/>
    <x v="0"/>
    <s v=""/>
    <s v="310-540-7676"/>
    <s v="4101 TORRANCE BOULEVARD"/>
    <s v="TORRANCE"/>
    <n v="90503"/>
    <s v="MARY KINGSTON"/>
    <n v="442"/>
    <n v="418"/>
    <n v="418"/>
    <n v="1053"/>
    <n v="1157"/>
    <n v="360"/>
    <n v="642"/>
    <n v="0"/>
    <n v="0"/>
    <n v="69"/>
    <n v="1524"/>
    <n v="53"/>
    <n v="21"/>
    <n v="4879"/>
    <n v="474"/>
    <n v="6343"/>
    <n v="7071"/>
    <n v="1544"/>
    <n v="2165"/>
    <n v="0"/>
    <n v="0"/>
    <n v="233"/>
    <n v="5635"/>
    <n v="115"/>
    <n v="45"/>
    <n v="23151"/>
    <n v="6057"/>
    <n v="8928"/>
    <n v="4250"/>
    <n v="1460"/>
    <n v="7696"/>
    <n v="0"/>
    <n v="0"/>
    <n v="1003"/>
    <n v="10458"/>
    <n v="1073"/>
    <n v="0"/>
    <n v="34868"/>
    <n v="100584310"/>
    <n v="80962295"/>
    <n v="20458985"/>
    <n v="35586342"/>
    <n v="0"/>
    <n v="0"/>
    <n v="3438439"/>
    <n v="83157098"/>
    <n v="1700035"/>
    <n v="661125"/>
    <n v="326548629"/>
    <n v="36531670"/>
    <n v="22767976"/>
    <n v="7339702"/>
    <n v="31135567"/>
    <n v="0"/>
    <n v="0"/>
    <n v="5869397"/>
    <n v="61198558"/>
    <n v="6279026"/>
    <n v="0"/>
    <n v="171121896"/>
    <n v="-1174182"/>
    <n v="115799280"/>
    <n v="80985507"/>
    <n v="9223431"/>
    <n v="59050574"/>
    <n v="0"/>
    <n v="0"/>
    <n v="0"/>
    <n v="6790852"/>
    <n v="102192428"/>
    <n v="0"/>
    <n v="7045201"/>
    <n v="0"/>
    <n v="0"/>
    <n v="0"/>
    <n v="583748"/>
    <n v="380496839"/>
    <n v="408035"/>
    <n v="0"/>
    <n v="0"/>
    <n v="0"/>
    <n v="408035"/>
    <n v="21640205"/>
    <n v="23397536"/>
    <n v="18640843"/>
    <n v="7828756"/>
    <n v="0"/>
    <n v="0"/>
    <n v="2538945"/>
    <n v="42503814"/>
    <n v="952685"/>
    <n v="78937"/>
    <n v="117581721"/>
    <n v="2004305"/>
    <n v="130879078"/>
    <n v="2248915"/>
    <n v="7065330"/>
    <n v="0"/>
    <n v="0"/>
    <n v="0"/>
    <n v="0"/>
    <n v="5223057"/>
    <n v="116166057"/>
    <n v="0"/>
    <n v="0"/>
    <n v="0"/>
    <n v="0"/>
    <n v="0"/>
    <n v="0"/>
    <n v="0"/>
    <n v="0"/>
    <n v="0"/>
    <n v="0"/>
    <n v="0"/>
    <n v="0"/>
    <n v="0"/>
  </r>
  <r>
    <n v="106190756"/>
    <s v="PROVIDENCE ST. JOHN'S HEALTH CENTER"/>
    <n v="20174"/>
    <x v="0"/>
    <n v="43100"/>
    <s v="Open"/>
    <x v="3"/>
    <n v="11"/>
    <n v="927"/>
    <s v="Church"/>
    <x v="0"/>
    <s v=""/>
    <s v="310-829-5511"/>
    <s v="2121 SANTA MONICA BOULEVARD"/>
    <s v="SANTA MONICA"/>
    <n v="90404"/>
    <s v="MARCEL LOH"/>
    <n v="266"/>
    <n v="234"/>
    <n v="234"/>
    <n v="1323"/>
    <n v="169"/>
    <n v="67"/>
    <n v="141"/>
    <n v="0"/>
    <n v="0"/>
    <n v="27"/>
    <n v="1352"/>
    <n v="25"/>
    <n v="16"/>
    <n v="3120"/>
    <n v="0"/>
    <n v="7154"/>
    <n v="997"/>
    <n v="426"/>
    <n v="597"/>
    <n v="0"/>
    <n v="0"/>
    <n v="87"/>
    <n v="4779"/>
    <n v="88"/>
    <n v="57"/>
    <n v="14185"/>
    <n v="0"/>
    <n v="6404"/>
    <n v="755"/>
    <n v="420"/>
    <n v="1299"/>
    <n v="0"/>
    <n v="0"/>
    <n v="658"/>
    <n v="6742"/>
    <n v="397"/>
    <n v="188"/>
    <n v="16863"/>
    <n v="109946363"/>
    <n v="18692744"/>
    <n v="5077104"/>
    <n v="6632794"/>
    <n v="0"/>
    <n v="0"/>
    <n v="1370471"/>
    <n v="75281388"/>
    <n v="1393312"/>
    <n v="890806"/>
    <n v="219284982"/>
    <n v="39428926"/>
    <n v="3918588"/>
    <n v="2054640"/>
    <n v="3622434"/>
    <n v="0"/>
    <n v="0"/>
    <n v="4225489"/>
    <n v="43295204"/>
    <n v="2546984"/>
    <n v="1209719"/>
    <n v="100301984"/>
    <n v="-652939"/>
    <n v="121115784"/>
    <n v="18429574"/>
    <n v="4302271"/>
    <n v="8751584"/>
    <n v="0"/>
    <n v="0"/>
    <n v="0"/>
    <n v="3536589"/>
    <n v="73517349"/>
    <n v="0"/>
    <n v="3322879"/>
    <n v="0"/>
    <n v="0"/>
    <n v="0"/>
    <n v="1771388"/>
    <n v="234094479"/>
    <n v="0"/>
    <n v="0"/>
    <n v="0"/>
    <n v="0"/>
    <n v="0"/>
    <n v="28564689"/>
    <n v="4227955"/>
    <n v="2844044"/>
    <n v="1524596"/>
    <n v="0"/>
    <n v="0"/>
    <n v="2070804"/>
    <n v="45301503"/>
    <n v="625467"/>
    <n v="333429"/>
    <n v="85492487"/>
    <n v="2762940"/>
    <n v="115488528"/>
    <n v="656516"/>
    <n v="2046033"/>
    <n v="0"/>
    <n v="0"/>
    <n v="0"/>
    <n v="0"/>
    <n v="6592416"/>
    <n v="290113669"/>
    <n v="0"/>
    <n v="0"/>
    <n v="0"/>
    <n v="0"/>
    <n v="0"/>
    <n v="0"/>
    <n v="0"/>
    <n v="0"/>
    <n v="0"/>
    <n v="0"/>
    <n v="0"/>
    <n v="0"/>
    <n v="0"/>
  </r>
  <r>
    <n v="106190758"/>
    <s v="PROVIDENCE ST. JOSEPH MEDICAL CENTER"/>
    <n v="20174"/>
    <x v="0"/>
    <n v="43100"/>
    <s v="Open"/>
    <x v="3"/>
    <n v="11"/>
    <n v="907"/>
    <s v="Church"/>
    <x v="0"/>
    <s v=""/>
    <s v="818-843-5111"/>
    <s v="501 S BUENA VISTA STREET"/>
    <s v="BURBANK"/>
    <n v="91505"/>
    <s v="KELLY M LINDEN"/>
    <n v="446"/>
    <n v="307"/>
    <n v="257"/>
    <n v="1455"/>
    <n v="288"/>
    <n v="336"/>
    <n v="714"/>
    <n v="0"/>
    <n v="0"/>
    <n v="43"/>
    <n v="1211"/>
    <n v="41"/>
    <n v="33"/>
    <n v="4121"/>
    <n v="0"/>
    <n v="8110"/>
    <n v="1107"/>
    <n v="1631"/>
    <n v="2569"/>
    <n v="0"/>
    <n v="0"/>
    <n v="172"/>
    <n v="4713"/>
    <n v="134"/>
    <n v="105"/>
    <n v="18541"/>
    <n v="0"/>
    <n v="8320"/>
    <n v="7384"/>
    <n v="1336"/>
    <n v="7187"/>
    <n v="0"/>
    <n v="0"/>
    <n v="1274"/>
    <n v="9740"/>
    <n v="973"/>
    <n v="376"/>
    <n v="36590"/>
    <n v="179332884"/>
    <n v="36511776"/>
    <n v="33193334"/>
    <n v="55975644"/>
    <n v="0"/>
    <n v="0"/>
    <n v="3914688"/>
    <n v="107266990"/>
    <n v="3046173"/>
    <n v="2393422"/>
    <n v="421634911"/>
    <n v="75439890"/>
    <n v="20269250"/>
    <n v="6196042"/>
    <n v="30582393"/>
    <n v="0"/>
    <n v="0"/>
    <n v="9358084"/>
    <n v="71544535"/>
    <n v="7145400"/>
    <n v="2763592"/>
    <n v="223299186"/>
    <n v="-1555795"/>
    <n v="224504459"/>
    <n v="47999227"/>
    <n v="16355119"/>
    <n v="78860170"/>
    <n v="0"/>
    <n v="0"/>
    <n v="0"/>
    <n v="9544023"/>
    <n v="128656012"/>
    <n v="0"/>
    <n v="8853030"/>
    <n v="0"/>
    <n v="0"/>
    <n v="0"/>
    <n v="4479701"/>
    <n v="517695946"/>
    <n v="955878"/>
    <n v="0"/>
    <n v="0"/>
    <n v="0"/>
    <n v="955878"/>
    <n v="30882911"/>
    <n v="9874652"/>
    <n v="23129277"/>
    <n v="7906674"/>
    <n v="0"/>
    <n v="0"/>
    <n v="3760768"/>
    <n v="50586865"/>
    <n v="1363128"/>
    <n v="689754"/>
    <n v="128194029"/>
    <n v="9226919"/>
    <n v="139880911"/>
    <n v="1625774"/>
    <n v="-1159733"/>
    <n v="0"/>
    <n v="0"/>
    <n v="0"/>
    <n v="0"/>
    <n v="10845241"/>
    <n v="190709128"/>
    <n v="0"/>
    <n v="0"/>
    <n v="0"/>
    <n v="0"/>
    <n v="0"/>
    <n v="0"/>
    <n v="0"/>
    <n v="0"/>
    <n v="0"/>
    <n v="0"/>
    <n v="0"/>
    <n v="0"/>
    <n v="0"/>
  </r>
  <r>
    <n v="106190517"/>
    <s v="PROVIDENCE TARZANA MEDICAL CENTER"/>
    <n v="20174"/>
    <x v="0"/>
    <n v="43100"/>
    <s v="Open"/>
    <x v="3"/>
    <n v="11"/>
    <n v="905"/>
    <s v="Investor - Corp."/>
    <x v="0"/>
    <s v=""/>
    <s v="818-881-0800"/>
    <s v="18321 CLARK STREET"/>
    <s v="TARZANA"/>
    <n v="91356"/>
    <s v="DALE SUROWITZ"/>
    <n v="249"/>
    <n v="249"/>
    <n v="201"/>
    <n v="1153"/>
    <n v="232"/>
    <n v="242"/>
    <n v="503"/>
    <n v="0"/>
    <n v="0"/>
    <n v="22"/>
    <n v="1118"/>
    <n v="36"/>
    <n v="5"/>
    <n v="3311"/>
    <n v="0"/>
    <n v="5483"/>
    <n v="862"/>
    <n v="1150"/>
    <n v="1458"/>
    <n v="0"/>
    <n v="0"/>
    <n v="57"/>
    <n v="3572"/>
    <n v="99"/>
    <n v="14"/>
    <n v="12695"/>
    <n v="0"/>
    <n v="5431"/>
    <n v="756"/>
    <n v="785"/>
    <n v="6627"/>
    <n v="0"/>
    <n v="0"/>
    <n v="564"/>
    <n v="6515"/>
    <n v="621"/>
    <n v="73"/>
    <n v="21372"/>
    <n v="109172842"/>
    <n v="21371335"/>
    <n v="14211687"/>
    <n v="23407769"/>
    <n v="0"/>
    <n v="0"/>
    <n v="961161"/>
    <n v="60232772"/>
    <n v="1676805"/>
    <n v="228655"/>
    <n v="231263026"/>
    <n v="34393622"/>
    <n v="4993979"/>
    <n v="3561563"/>
    <n v="19709047"/>
    <n v="0"/>
    <n v="0"/>
    <n v="2991602"/>
    <n v="34557247"/>
    <n v="3291883"/>
    <n v="389273"/>
    <n v="103888216"/>
    <n v="-812268"/>
    <n v="122906352"/>
    <n v="22968629"/>
    <n v="4280957"/>
    <n v="38906371"/>
    <n v="0"/>
    <n v="0"/>
    <n v="0"/>
    <n v="3088449"/>
    <n v="65632865"/>
    <n v="0"/>
    <n v="4374359"/>
    <n v="0"/>
    <n v="0"/>
    <n v="0"/>
    <n v="544015"/>
    <n v="261889729"/>
    <n v="0"/>
    <n v="94200"/>
    <n v="0"/>
    <n v="0"/>
    <n v="94200"/>
    <n v="21008058"/>
    <n v="3460584"/>
    <n v="13535368"/>
    <n v="4409142"/>
    <n v="0"/>
    <n v="0"/>
    <n v="873894"/>
    <n v="29386885"/>
    <n v="606371"/>
    <n v="75411"/>
    <n v="73355713"/>
    <n v="-170734"/>
    <n v="89752343"/>
    <n v="1857792"/>
    <n v="1097998"/>
    <n v="0"/>
    <n v="0"/>
    <n v="0"/>
    <n v="0"/>
    <n v="9742882"/>
    <n v="138037736"/>
    <n v="0"/>
    <n v="0"/>
    <n v="0"/>
    <n v="0"/>
    <n v="0"/>
    <n v="0"/>
    <n v="0"/>
    <n v="0"/>
    <n v="0"/>
    <n v="0"/>
    <n v="0"/>
    <n v="0"/>
    <n v="0"/>
  </r>
  <r>
    <n v="106281047"/>
    <s v="QUEEN OF THE VALLEY HOSPITAL"/>
    <n v="20174"/>
    <x v="0"/>
    <n v="43100"/>
    <s v="Open"/>
    <x v="10"/>
    <n v="3"/>
    <n v="407"/>
    <s v="Church"/>
    <x v="0"/>
    <s v=""/>
    <s v="707-252-4411"/>
    <s v="1000 TRANCAS STREET"/>
    <s v="NAPA"/>
    <n v="94558"/>
    <s v="LARRY COOMES"/>
    <n v="208"/>
    <n v="153"/>
    <n v="125"/>
    <n v="824"/>
    <n v="116"/>
    <n v="134"/>
    <n v="276"/>
    <n v="0"/>
    <n v="0"/>
    <n v="42"/>
    <n v="315"/>
    <n v="0"/>
    <n v="19"/>
    <n v="1726"/>
    <n v="0"/>
    <n v="4518"/>
    <n v="461"/>
    <n v="845"/>
    <n v="1355"/>
    <n v="0"/>
    <n v="0"/>
    <n v="138"/>
    <n v="1310"/>
    <n v="0"/>
    <n v="49"/>
    <n v="8676"/>
    <n v="0"/>
    <n v="13972"/>
    <n v="1673"/>
    <n v="682"/>
    <n v="5780"/>
    <n v="0"/>
    <n v="0"/>
    <n v="1363"/>
    <n v="10073"/>
    <n v="114"/>
    <n v="1086"/>
    <n v="34743"/>
    <n v="91035176"/>
    <n v="12907941"/>
    <n v="10182456"/>
    <n v="25100054"/>
    <n v="0"/>
    <n v="0"/>
    <n v="2938448"/>
    <n v="32313036"/>
    <n v="0"/>
    <n v="1803236"/>
    <n v="176280347"/>
    <n v="56447539"/>
    <n v="7036609"/>
    <n v="3547917"/>
    <n v="23849083"/>
    <n v="0"/>
    <n v="0"/>
    <n v="4117525"/>
    <n v="54866456"/>
    <n v="223130"/>
    <n v="4172325"/>
    <n v="154260584"/>
    <n v="5361270"/>
    <n v="129088343"/>
    <n v="16787296"/>
    <n v="7996518"/>
    <n v="44612343"/>
    <n v="0"/>
    <n v="0"/>
    <n v="0"/>
    <n v="6120604"/>
    <n v="54790388"/>
    <n v="0"/>
    <n v="2376431"/>
    <n v="0"/>
    <n v="0"/>
    <n v="0"/>
    <n v="3078628"/>
    <n v="270211821"/>
    <n v="449977"/>
    <n v="6733366"/>
    <n v="0"/>
    <n v="893525"/>
    <n v="8076868"/>
    <n v="15536965"/>
    <n v="3601038"/>
    <n v="5608167"/>
    <n v="10161917"/>
    <n v="0"/>
    <n v="0"/>
    <n v="928337"/>
    <n v="31467681"/>
    <n v="0"/>
    <n v="1101873"/>
    <n v="68405978"/>
    <n v="1970990"/>
    <n v="73683866"/>
    <n v="3407871"/>
    <n v="5389722"/>
    <n v="0"/>
    <n v="0"/>
    <n v="0"/>
    <n v="0"/>
    <n v="2765209"/>
    <n v="203032681"/>
    <n v="0"/>
    <n v="0"/>
    <n v="0"/>
    <n v="0"/>
    <n v="0"/>
    <n v="0"/>
    <n v="0"/>
    <n v="0"/>
    <n v="0"/>
    <n v="0"/>
    <n v="0"/>
    <n v="2997572"/>
    <n v="0"/>
  </r>
  <r>
    <n v="106370673"/>
    <s v="RADY CHILDREN'S HOSPITAL - SAN DIEGO"/>
    <n v="20174"/>
    <x v="0"/>
    <n v="43100"/>
    <s v="Open"/>
    <x v="14"/>
    <n v="14"/>
    <n v="1416"/>
    <s v="Non Profit Corp."/>
    <x v="0"/>
    <s v="Teaching"/>
    <s v="858-576-1700"/>
    <s v="3020 CHILDREN'S WAY"/>
    <s v="SAN DIEGO"/>
    <n v="92123"/>
    <s v="DONALD KEARNS, MD"/>
    <n v="524"/>
    <n v="444"/>
    <n v="339"/>
    <n v="15"/>
    <n v="0"/>
    <n v="1589"/>
    <n v="1304"/>
    <n v="109"/>
    <n v="0"/>
    <n v="238"/>
    <n v="1875"/>
    <n v="1"/>
    <n v="64"/>
    <n v="5195"/>
    <n v="14"/>
    <n v="85"/>
    <n v="0"/>
    <n v="11003"/>
    <n v="2722"/>
    <n v="1165"/>
    <n v="0"/>
    <n v="1083"/>
    <n v="8803"/>
    <n v="8"/>
    <n v="418"/>
    <n v="25287"/>
    <n v="3049"/>
    <n v="232"/>
    <n v="0"/>
    <n v="14299"/>
    <n v="38983"/>
    <n v="0"/>
    <n v="0"/>
    <n v="3483"/>
    <n v="22937"/>
    <n v="21"/>
    <n v="2288"/>
    <n v="82243"/>
    <n v="1598844"/>
    <n v="0"/>
    <n v="192872607"/>
    <n v="35013096"/>
    <n v="5088962"/>
    <n v="0"/>
    <n v="18426057"/>
    <n v="143277354"/>
    <n v="109037"/>
    <n v="366859"/>
    <n v="396752816"/>
    <n v="949689"/>
    <n v="0"/>
    <n v="43247341"/>
    <n v="71010243"/>
    <n v="0"/>
    <n v="0"/>
    <n v="11231648"/>
    <n v="81554648"/>
    <n v="50667"/>
    <n v="2565142"/>
    <n v="210609378"/>
    <n v="1828129"/>
    <n v="1706302"/>
    <n v="0"/>
    <n v="103568877"/>
    <n v="99651710"/>
    <n v="-2047497"/>
    <n v="3602621"/>
    <n v="0"/>
    <n v="20636754"/>
    <n v="142361820"/>
    <n v="0"/>
    <n v="159704"/>
    <n v="0"/>
    <n v="0"/>
    <n v="0"/>
    <n v="1409554"/>
    <n v="372877974"/>
    <n v="0"/>
    <n v="3105249"/>
    <n v="0"/>
    <n v="13901532"/>
    <n v="17006781"/>
    <n v="842231"/>
    <n v="0"/>
    <n v="134598567"/>
    <n v="9476878"/>
    <n v="1486341"/>
    <n v="0"/>
    <n v="9020951"/>
    <n v="96188902"/>
    <n v="0"/>
    <n v="-122869"/>
    <n v="251491001"/>
    <n v="20083404"/>
    <n v="204519166"/>
    <n v="0"/>
    <n v="24680408"/>
    <n v="0"/>
    <n v="0"/>
    <n v="0"/>
    <n v="0"/>
    <n v="21003218"/>
    <n v="495055554"/>
    <n v="0"/>
    <n v="0"/>
    <n v="0"/>
    <n v="0"/>
    <n v="0"/>
    <n v="0"/>
    <n v="0"/>
    <n v="0"/>
    <n v="0"/>
    <n v="0"/>
    <n v="0"/>
    <n v="0"/>
    <n v="0"/>
  </r>
  <r>
    <n v="106361308"/>
    <s v="REDLANDS COMMUNITY HOSPITAL"/>
    <n v="20174"/>
    <x v="0"/>
    <n v="43100"/>
    <s v="Open"/>
    <x v="15"/>
    <n v="12"/>
    <n v="1209"/>
    <s v="Non Profit Corp."/>
    <x v="0"/>
    <s v=""/>
    <s v="909-335-5501"/>
    <s v="350 TERRACINA BOULEVARD"/>
    <s v="REDLANDS"/>
    <n v="92373"/>
    <s v="JAMES R. HOLMES"/>
    <n v="229"/>
    <n v="197"/>
    <n v="136"/>
    <n v="402"/>
    <n v="942"/>
    <n v="244"/>
    <n v="526"/>
    <n v="0"/>
    <n v="0"/>
    <n v="35"/>
    <n v="869"/>
    <n v="13"/>
    <n v="13"/>
    <n v="3044"/>
    <n v="0"/>
    <n v="1909"/>
    <n v="4091"/>
    <n v="1021"/>
    <n v="1909"/>
    <n v="0"/>
    <n v="0"/>
    <n v="69"/>
    <n v="3058"/>
    <n v="32"/>
    <n v="35"/>
    <n v="12124"/>
    <n v="0"/>
    <n v="7307"/>
    <n v="11710"/>
    <n v="1603"/>
    <n v="9933"/>
    <n v="0"/>
    <n v="0"/>
    <n v="267"/>
    <n v="10116"/>
    <n v="1554"/>
    <n v="1453"/>
    <n v="43943"/>
    <n v="37708546"/>
    <n v="81296405"/>
    <n v="12354376"/>
    <n v="33779154"/>
    <n v="0"/>
    <n v="0"/>
    <n v="2202434"/>
    <n v="48195445"/>
    <n v="540922"/>
    <n v="600342"/>
    <n v="216677624"/>
    <n v="24125793"/>
    <n v="46565669"/>
    <n v="4171754"/>
    <n v="25850352"/>
    <n v="0"/>
    <n v="0"/>
    <n v="1306544"/>
    <n v="53225924"/>
    <n v="2715654"/>
    <n v="2539133"/>
    <n v="160500823"/>
    <n v="496532"/>
    <n v="53724234"/>
    <n v="115206951"/>
    <n v="14162958"/>
    <n v="55211001"/>
    <n v="0"/>
    <n v="0"/>
    <n v="0"/>
    <n v="2620301"/>
    <n v="87597737"/>
    <n v="0"/>
    <n v="3158879"/>
    <n v="0"/>
    <n v="0"/>
    <n v="0"/>
    <n v="1738587"/>
    <n v="333917180"/>
    <n v="14431395"/>
    <n v="0"/>
    <n v="0"/>
    <n v="20638795"/>
    <n v="35070190"/>
    <n v="8110105"/>
    <n v="27086518"/>
    <n v="2363172"/>
    <n v="4418505"/>
    <n v="0"/>
    <n v="0"/>
    <n v="888677"/>
    <n v="34462427"/>
    <n v="97697"/>
    <n v="904356"/>
    <n v="78331457"/>
    <n v="429774"/>
    <n v="81182730"/>
    <n v="1353495"/>
    <n v="2460386"/>
    <n v="0"/>
    <n v="0"/>
    <n v="8196821"/>
    <n v="16290694"/>
    <n v="3750762"/>
    <n v="116639348"/>
    <n v="0"/>
    <n v="0"/>
    <n v="0"/>
    <n v="0"/>
    <n v="0"/>
    <n v="0"/>
    <n v="0"/>
    <n v="0"/>
    <n v="0"/>
    <n v="0"/>
    <n v="0"/>
    <n v="0"/>
    <n v="0"/>
  </r>
  <r>
    <n v="106121051"/>
    <s v="REDWOOD MEMORIAL HOSPITAL"/>
    <n v="20174"/>
    <x v="0"/>
    <n v="43100"/>
    <s v="Open"/>
    <x v="35"/>
    <n v="1"/>
    <n v="107"/>
    <s v="Church"/>
    <x v="0"/>
    <s v="Rural"/>
    <s v="707-445-8121"/>
    <s v="3300 RENNER DRIVE"/>
    <s v="FORTUNA"/>
    <n v="95540"/>
    <s v="DAVID O'BRIEN, MD"/>
    <n v="35"/>
    <n v="25"/>
    <n v="25"/>
    <n v="116"/>
    <n v="13"/>
    <n v="25"/>
    <n v="88"/>
    <n v="0"/>
    <n v="0"/>
    <n v="3"/>
    <n v="57"/>
    <n v="0"/>
    <n v="13"/>
    <n v="315"/>
    <n v="0"/>
    <n v="714"/>
    <n v="84"/>
    <n v="55"/>
    <n v="248"/>
    <n v="0"/>
    <n v="0"/>
    <n v="8"/>
    <n v="128"/>
    <n v="0"/>
    <n v="50"/>
    <n v="1287"/>
    <n v="0"/>
    <n v="4056"/>
    <n v="165"/>
    <n v="260"/>
    <n v="3392"/>
    <n v="0"/>
    <n v="0"/>
    <n v="209"/>
    <n v="2677"/>
    <n v="0"/>
    <n v="679"/>
    <n v="11438"/>
    <n v="9480508"/>
    <n v="941494"/>
    <n v="830746"/>
    <n v="4183389"/>
    <n v="0"/>
    <n v="0"/>
    <n v="368681"/>
    <n v="2409307"/>
    <n v="0"/>
    <n v="635233"/>
    <n v="18849358"/>
    <n v="11660727"/>
    <n v="499613"/>
    <n v="840434"/>
    <n v="9352933"/>
    <n v="0"/>
    <n v="0"/>
    <n v="1078392"/>
    <n v="6617563"/>
    <n v="0"/>
    <n v="1448371"/>
    <n v="31498033"/>
    <n v="823535"/>
    <n v="15448729"/>
    <n v="1083252"/>
    <n v="-3810453"/>
    <n v="11539551"/>
    <n v="0"/>
    <n v="0"/>
    <n v="0"/>
    <n v="730996"/>
    <n v="4975736"/>
    <n v="0"/>
    <n v="951564"/>
    <n v="0"/>
    <n v="0"/>
    <n v="0"/>
    <n v="870852"/>
    <n v="32613762"/>
    <n v="0"/>
    <n v="0"/>
    <n v="0"/>
    <n v="0"/>
    <n v="0"/>
    <n v="5608122"/>
    <n v="357855"/>
    <n v="5472188"/>
    <n v="1988433"/>
    <n v="0"/>
    <n v="0"/>
    <n v="688816"/>
    <n v="3905140"/>
    <n v="0"/>
    <n v="-286925"/>
    <n v="17733629"/>
    <n v="75000"/>
    <n v="11734000"/>
    <n v="0"/>
    <n v="2484000"/>
    <n v="0"/>
    <n v="0"/>
    <n v="0"/>
    <n v="0"/>
    <n v="720000"/>
    <n v="12362000"/>
    <n v="0"/>
    <n v="0"/>
    <n v="0"/>
    <n v="0"/>
    <n v="0"/>
    <n v="0"/>
    <n v="0"/>
    <n v="0"/>
    <n v="0"/>
    <n v="0"/>
    <n v="0"/>
    <n v="5161069"/>
    <n v="23"/>
  </r>
  <r>
    <n v="106430705"/>
    <s v="REGIONAL MEDICAL CENTER OF SAN JOSE"/>
    <n v="20174"/>
    <x v="0"/>
    <n v="43100"/>
    <s v="Open"/>
    <x v="22"/>
    <n v="7"/>
    <n v="431"/>
    <s v="Investor - Corp."/>
    <x v="0"/>
    <s v=""/>
    <s v="408-259-5000"/>
    <s v="225 NORTH JACKSON AVENUE"/>
    <s v="SAN JOSE"/>
    <n v="95116"/>
    <s v="MICHAEL CARTER"/>
    <n v="264"/>
    <n v="264"/>
    <n v="264"/>
    <n v="1322"/>
    <n v="671"/>
    <n v="376"/>
    <n v="704"/>
    <n v="0"/>
    <n v="0"/>
    <n v="29"/>
    <n v="514"/>
    <n v="13"/>
    <n v="102"/>
    <n v="3731"/>
    <n v="0"/>
    <n v="8034"/>
    <n v="3889"/>
    <n v="2316"/>
    <n v="3944"/>
    <n v="0"/>
    <n v="0"/>
    <n v="157"/>
    <n v="2073"/>
    <n v="49"/>
    <n v="485"/>
    <n v="20947"/>
    <n v="0"/>
    <n v="4378"/>
    <n v="2344"/>
    <n v="2927"/>
    <n v="12617"/>
    <n v="0"/>
    <n v="0"/>
    <n v="426"/>
    <n v="3967"/>
    <n v="276"/>
    <n v="2871"/>
    <n v="29806"/>
    <n v="289673028"/>
    <n v="152424860"/>
    <n v="91538340"/>
    <n v="152445221"/>
    <n v="0"/>
    <n v="0"/>
    <n v="7158361"/>
    <n v="109503588"/>
    <n v="2178152"/>
    <n v="18340717"/>
    <n v="823262267"/>
    <n v="49588248"/>
    <n v="29967788"/>
    <n v="22052747"/>
    <n v="88239561"/>
    <n v="0"/>
    <n v="0"/>
    <n v="3672420"/>
    <n v="42794877"/>
    <n v="3670656"/>
    <n v="21111877"/>
    <n v="261098174"/>
    <n v="-623026"/>
    <n v="308500145"/>
    <n v="170917143"/>
    <n v="105482553"/>
    <n v="235697925"/>
    <n v="0"/>
    <n v="0"/>
    <n v="0"/>
    <n v="4778348"/>
    <n v="121109966"/>
    <n v="0"/>
    <n v="5848808"/>
    <n v="0"/>
    <n v="0"/>
    <n v="0"/>
    <n v="41774199"/>
    <n v="993486061"/>
    <n v="0"/>
    <n v="0"/>
    <n v="0"/>
    <n v="0"/>
    <n v="0"/>
    <n v="30761131"/>
    <n v="11475505"/>
    <n v="8108534"/>
    <n v="4986857"/>
    <n v="0"/>
    <n v="0"/>
    <n v="6052433"/>
    <n v="31188499"/>
    <n v="0"/>
    <n v="-1698579"/>
    <n v="90874380"/>
    <n v="312356"/>
    <n v="106632460"/>
    <n v="3413937"/>
    <n v="189777"/>
    <n v="0"/>
    <n v="0"/>
    <n v="0"/>
    <n v="0"/>
    <n v="116975"/>
    <n v="303250545"/>
    <n v="0"/>
    <n v="0"/>
    <n v="0"/>
    <n v="0"/>
    <n v="0"/>
    <n v="0"/>
    <n v="0"/>
    <n v="0"/>
    <n v="0"/>
    <n v="0"/>
    <n v="0"/>
    <n v="0"/>
    <n v="0"/>
  </r>
  <r>
    <n v="106190930"/>
    <s v="RESNICK NEUROPSYCHIATRIC HOSPITAL AT UCLA"/>
    <n v="20174"/>
    <x v="0"/>
    <n v="43100"/>
    <s v="Open"/>
    <x v="3"/>
    <n v="11"/>
    <n v="927"/>
    <s v="Non Profit Other"/>
    <x v="0"/>
    <s v=""/>
    <s v="310-267-9315"/>
    <s v="150 MEDICAL PLAZA"/>
    <s v="LOS ANGELES"/>
    <n v="90095"/>
    <s v="JOHN MAZZIOTTA"/>
    <n v="74"/>
    <n v="74"/>
    <n v="74"/>
    <n v="59"/>
    <n v="9"/>
    <n v="51"/>
    <n v="0"/>
    <n v="0"/>
    <n v="0"/>
    <n v="0"/>
    <n v="276"/>
    <n v="16"/>
    <n v="26"/>
    <n v="437"/>
    <n v="0"/>
    <n v="1407"/>
    <n v="139"/>
    <n v="704"/>
    <n v="0"/>
    <n v="0"/>
    <n v="0"/>
    <n v="0"/>
    <n v="3312"/>
    <n v="387"/>
    <n v="361"/>
    <n v="6310"/>
    <n v="0"/>
    <n v="329"/>
    <n v="40"/>
    <n v="0"/>
    <n v="0"/>
    <n v="0"/>
    <n v="0"/>
    <n v="0"/>
    <n v="3364"/>
    <n v="0"/>
    <n v="937"/>
    <n v="4670"/>
    <n v="5263990"/>
    <n v="377335"/>
    <n v="2493112"/>
    <n v="0"/>
    <n v="0"/>
    <n v="0"/>
    <n v="0"/>
    <n v="13602576"/>
    <n v="2457534"/>
    <n v="1442731"/>
    <n v="25637278"/>
    <n v="335773"/>
    <n v="33189"/>
    <n v="0"/>
    <n v="0"/>
    <n v="0"/>
    <n v="0"/>
    <n v="0"/>
    <n v="3590590"/>
    <n v="0"/>
    <n v="31611"/>
    <n v="3991163"/>
    <n v="1018060"/>
    <n v="2737075"/>
    <n v="170143"/>
    <n v="2080302"/>
    <n v="0"/>
    <n v="0"/>
    <n v="0"/>
    <n v="0"/>
    <n v="0"/>
    <n v="6654450"/>
    <n v="0"/>
    <n v="0"/>
    <n v="0"/>
    <n v="2457534"/>
    <n v="-2457534"/>
    <n v="1444845"/>
    <n v="14104875"/>
    <n v="0"/>
    <n v="0"/>
    <n v="0"/>
    <n v="0"/>
    <n v="0"/>
    <n v="2655760"/>
    <n v="223005"/>
    <n v="382970"/>
    <n v="0"/>
    <n v="0"/>
    <n v="0"/>
    <n v="0"/>
    <n v="9776932"/>
    <n v="2457534"/>
    <n v="27365"/>
    <n v="15523566"/>
    <n v="90224"/>
    <n v="18301894"/>
    <n v="0"/>
    <n v="782619"/>
    <n v="0"/>
    <n v="0"/>
    <n v="0"/>
    <n v="0"/>
    <n v="347986"/>
    <n v="9222475"/>
    <n v="0"/>
    <n v="0"/>
    <n v="0"/>
    <n v="0"/>
    <n v="0"/>
    <n v="0"/>
    <n v="0"/>
    <n v="0"/>
    <n v="0"/>
    <n v="0"/>
    <n v="0"/>
    <n v="0"/>
    <n v="0"/>
  </r>
  <r>
    <n v="106454068"/>
    <s v="RESTPADD - PHF"/>
    <n v="20174"/>
    <x v="0"/>
    <n v="43100"/>
    <s v="Open"/>
    <x v="45"/>
    <n v="1"/>
    <n v="209"/>
    <s v="Investor - Corp."/>
    <x v="2"/>
    <s v=""/>
    <s v="530-262-6700"/>
    <s v="2750 EUREKA WAY"/>
    <s v="REDDING"/>
    <n v="96001"/>
    <s v="O. NWANGBURUKA"/>
    <n v="16"/>
    <n v="16"/>
    <n v="16"/>
    <n v="0"/>
    <n v="0"/>
    <n v="0"/>
    <n v="0"/>
    <n v="129"/>
    <n v="0"/>
    <n v="0"/>
    <n v="0"/>
    <n v="0"/>
    <n v="0"/>
    <n v="129"/>
    <n v="0"/>
    <n v="0"/>
    <n v="0"/>
    <n v="0"/>
    <n v="0"/>
    <n v="1282"/>
    <n v="0"/>
    <n v="0"/>
    <n v="0"/>
    <n v="0"/>
    <n v="0"/>
    <n v="1282"/>
    <n v="0"/>
    <n v="0"/>
    <n v="0"/>
    <n v="0"/>
    <n v="0"/>
    <n v="0"/>
    <n v="0"/>
    <n v="0"/>
    <n v="0"/>
    <n v="0"/>
    <n v="0"/>
    <n v="0"/>
    <n v="0"/>
    <n v="0"/>
    <n v="0"/>
    <n v="0"/>
    <n v="1128160"/>
    <n v="0"/>
    <n v="0"/>
    <n v="0"/>
    <n v="0"/>
    <n v="0"/>
    <n v="1128160"/>
    <n v="0"/>
    <n v="0"/>
    <n v="0"/>
    <n v="0"/>
    <n v="0"/>
    <n v="0"/>
    <n v="0"/>
    <n v="0"/>
    <n v="0"/>
    <n v="0"/>
    <n v="0"/>
    <n v="0"/>
    <n v="0"/>
    <n v="0"/>
    <n v="0"/>
    <n v="0"/>
    <n v="0"/>
    <n v="0"/>
    <n v="0"/>
    <n v="0"/>
    <n v="0"/>
    <n v="0"/>
    <n v="0"/>
    <n v="0"/>
    <n v="0"/>
    <n v="0"/>
    <n v="0"/>
    <n v="0"/>
    <n v="0"/>
    <n v="0"/>
    <n v="0"/>
    <n v="0"/>
    <n v="0"/>
    <n v="0"/>
    <n v="0"/>
    <n v="0"/>
    <n v="0"/>
    <n v="1128160"/>
    <n v="0"/>
    <n v="0"/>
    <n v="0"/>
    <n v="0"/>
    <n v="0"/>
    <n v="1128160"/>
    <n v="0"/>
    <n v="1066823"/>
    <n v="0"/>
    <n v="0"/>
    <n v="0"/>
    <n v="0"/>
    <n v="0"/>
    <n v="0"/>
    <n v="0"/>
    <n v="94827"/>
    <n v="0"/>
    <n v="0"/>
    <n v="0"/>
    <n v="0"/>
    <n v="0"/>
    <n v="0"/>
    <n v="0"/>
    <n v="0"/>
    <n v="0"/>
    <n v="0"/>
    <n v="0"/>
    <n v="0"/>
    <n v="0"/>
  </r>
  <r>
    <n v="106524017"/>
    <s v="RESTPADD RED BLUFF - PHF"/>
    <n v="20174"/>
    <x v="0"/>
    <n v="43100"/>
    <s v="Open"/>
    <x v="49"/>
    <n v="1"/>
    <n v="211"/>
    <s v="Investor - Corp."/>
    <x v="0"/>
    <s v=""/>
    <s v="530-567-7300"/>
    <s v="925 WALNUT STREET"/>
    <s v="RED BLUFF"/>
    <n v="96080"/>
    <s v="CARL WOMACK"/>
    <n v="16"/>
    <n v="16"/>
    <n v="20"/>
    <n v="0"/>
    <n v="0"/>
    <n v="0"/>
    <n v="0"/>
    <n v="0"/>
    <n v="0"/>
    <n v="0"/>
    <n v="0"/>
    <n v="0"/>
    <n v="170"/>
    <n v="170"/>
    <n v="0"/>
    <n v="0"/>
    <n v="0"/>
    <n v="0"/>
    <n v="0"/>
    <n v="0"/>
    <n v="0"/>
    <n v="0"/>
    <n v="0"/>
    <n v="0"/>
    <n v="1198"/>
    <n v="1198"/>
    <n v="0"/>
    <n v="0"/>
    <n v="0"/>
    <n v="0"/>
    <n v="0"/>
    <n v="0"/>
    <n v="0"/>
    <n v="0"/>
    <n v="0"/>
    <n v="0"/>
    <n v="0"/>
    <n v="0"/>
    <n v="0"/>
    <n v="0"/>
    <n v="0"/>
    <n v="0"/>
    <n v="0"/>
    <n v="0"/>
    <n v="0"/>
    <n v="0"/>
    <n v="0"/>
    <n v="1167120"/>
    <n v="1167120"/>
    <n v="0"/>
    <n v="0"/>
    <n v="0"/>
    <n v="0"/>
    <n v="0"/>
    <n v="0"/>
    <n v="0"/>
    <n v="0"/>
    <n v="0"/>
    <n v="0"/>
    <n v="0"/>
    <n v="0"/>
    <n v="0"/>
    <n v="0"/>
    <n v="0"/>
    <n v="0"/>
    <n v="0"/>
    <n v="0"/>
    <n v="0"/>
    <n v="0"/>
    <n v="0"/>
    <n v="0"/>
    <n v="0"/>
    <n v="0"/>
    <n v="0"/>
    <n v="0"/>
    <n v="0"/>
    <n v="0"/>
    <n v="0"/>
    <n v="0"/>
    <n v="0"/>
    <n v="0"/>
    <n v="0"/>
    <n v="0"/>
    <n v="0"/>
    <n v="0"/>
    <n v="0"/>
    <n v="0"/>
    <n v="0"/>
    <n v="0"/>
    <n v="0"/>
    <n v="0"/>
    <n v="1167120"/>
    <n v="1167120"/>
    <n v="0"/>
    <n v="1693223"/>
    <n v="0"/>
    <n v="0"/>
    <n v="0"/>
    <n v="0"/>
    <n v="0"/>
    <n v="0"/>
    <n v="0"/>
    <n v="144442"/>
    <n v="0"/>
    <n v="0"/>
    <n v="0"/>
    <n v="0"/>
    <n v="0"/>
    <n v="0"/>
    <n v="0"/>
    <n v="0"/>
    <n v="0"/>
    <n v="0"/>
    <n v="0"/>
    <n v="0"/>
    <n v="0"/>
  </r>
  <r>
    <n v="106580996"/>
    <s v="RIDEOUT MEMORIAL HOSPITAL"/>
    <n v="20174"/>
    <x v="0"/>
    <n v="43100"/>
    <s v="Open"/>
    <x v="50"/>
    <n v="2"/>
    <n v="227"/>
    <s v="Non Profit Corp."/>
    <x v="0"/>
    <s v=""/>
    <s v="530-749-4663"/>
    <s v="726 FOURTH STREET"/>
    <s v="MARYSVILLE"/>
    <n v="95901"/>
    <s v="GINO PATRIZIO"/>
    <n v="221"/>
    <n v="221"/>
    <n v="144"/>
    <n v="1199"/>
    <n v="31"/>
    <n v="225"/>
    <n v="748"/>
    <n v="1"/>
    <n v="0"/>
    <n v="455"/>
    <n v="0"/>
    <n v="30"/>
    <n v="3"/>
    <n v="2692"/>
    <n v="0"/>
    <n v="6866"/>
    <n v="187"/>
    <n v="1189"/>
    <n v="3024"/>
    <n v="2"/>
    <n v="0"/>
    <n v="1757"/>
    <n v="0"/>
    <n v="184"/>
    <n v="24"/>
    <n v="13233"/>
    <n v="0"/>
    <n v="12607"/>
    <n v="317"/>
    <n v="1566"/>
    <n v="7767"/>
    <n v="1"/>
    <n v="0"/>
    <n v="6942"/>
    <n v="0"/>
    <n v="0"/>
    <n v="1067"/>
    <n v="30267"/>
    <n v="97496112"/>
    <n v="3500030"/>
    <n v="13126529"/>
    <n v="41373902"/>
    <n v="28587"/>
    <n v="0"/>
    <n v="26266456"/>
    <n v="0"/>
    <n v="4015616"/>
    <n v="1140471"/>
    <n v="186947703"/>
    <n v="57492263"/>
    <n v="1453241"/>
    <n v="7142661"/>
    <n v="35457194"/>
    <n v="4246"/>
    <n v="0"/>
    <n v="31677810"/>
    <n v="0"/>
    <n v="0"/>
    <n v="4872531"/>
    <n v="138099946"/>
    <n v="1308153"/>
    <n v="123709147"/>
    <n v="4337195"/>
    <n v="4398585"/>
    <n v="62918387"/>
    <n v="0"/>
    <n v="25813"/>
    <n v="0"/>
    <n v="30654207"/>
    <n v="0"/>
    <n v="0"/>
    <n v="4015617"/>
    <n v="0"/>
    <n v="0"/>
    <n v="0"/>
    <n v="0"/>
    <n v="231367104"/>
    <n v="0"/>
    <n v="0"/>
    <n v="0"/>
    <n v="0"/>
    <n v="0"/>
    <n v="31279227"/>
    <n v="616076"/>
    <n v="15870604"/>
    <n v="13912709"/>
    <n v="7020"/>
    <n v="0"/>
    <n v="25981907"/>
    <n v="0"/>
    <n v="4015617"/>
    <n v="1997385"/>
    <n v="93680545"/>
    <n v="1784190"/>
    <n v="98652545"/>
    <n v="11322152"/>
    <n v="3709296"/>
    <n v="0"/>
    <n v="0"/>
    <n v="0"/>
    <n v="0"/>
    <n v="0"/>
    <n v="349100229"/>
    <n v="0"/>
    <n v="0"/>
    <n v="0"/>
    <n v="0"/>
    <n v="0"/>
    <n v="0"/>
    <n v="0"/>
    <n v="0"/>
    <n v="0"/>
    <n v="0"/>
    <n v="0"/>
    <n v="0"/>
    <n v="0"/>
  </r>
  <r>
    <n v="106150782"/>
    <s v="RIDGECREST REGIONAL HOSPITAL"/>
    <n v="20174"/>
    <x v="0"/>
    <n v="43100"/>
    <s v="Open"/>
    <x v="0"/>
    <n v="9"/>
    <n v="621"/>
    <s v="Non Profit Corp."/>
    <x v="0"/>
    <s v="Rural"/>
    <s v="760-466-3551"/>
    <s v="1081 NORTH CHINA LAKE BOULEVARD"/>
    <s v="RIDGECREST"/>
    <n v="93555"/>
    <s v="JAMES SUVER"/>
    <n v="150"/>
    <n v="150"/>
    <n v="88"/>
    <n v="177"/>
    <n v="0"/>
    <n v="92"/>
    <n v="24"/>
    <n v="0"/>
    <n v="0"/>
    <n v="130"/>
    <n v="7"/>
    <n v="4"/>
    <n v="21"/>
    <n v="455"/>
    <n v="0"/>
    <n v="684"/>
    <n v="0"/>
    <n v="264"/>
    <n v="78"/>
    <n v="0"/>
    <n v="0"/>
    <n v="342"/>
    <n v="21"/>
    <n v="9"/>
    <n v="101"/>
    <n v="1499"/>
    <n v="0"/>
    <n v="6509"/>
    <n v="0"/>
    <n v="4770"/>
    <n v="885"/>
    <n v="0"/>
    <n v="0"/>
    <n v="7940"/>
    <n v="298"/>
    <n v="204"/>
    <n v="987"/>
    <n v="21593"/>
    <n v="6340253"/>
    <n v="0"/>
    <n v="6294889"/>
    <n v="539764"/>
    <n v="0"/>
    <n v="0"/>
    <n v="5425440"/>
    <n v="188869"/>
    <n v="8045"/>
    <n v="646140"/>
    <n v="19443400"/>
    <n v="15083631"/>
    <n v="0"/>
    <n v="12330459"/>
    <n v="1197856"/>
    <n v="0"/>
    <n v="0"/>
    <n v="17539699"/>
    <n v="622769"/>
    <n v="40134"/>
    <n v="501124"/>
    <n v="47315672"/>
    <n v="1163485"/>
    <n v="15144311"/>
    <n v="0"/>
    <n v="8884910"/>
    <n v="2372427"/>
    <n v="0"/>
    <n v="0"/>
    <n v="0"/>
    <n v="8625878"/>
    <n v="0"/>
    <n v="0"/>
    <n v="197233"/>
    <n v="0"/>
    <n v="0"/>
    <n v="0"/>
    <n v="412685"/>
    <n v="36800929"/>
    <n v="0"/>
    <n v="0"/>
    <n v="0"/>
    <n v="0"/>
    <n v="0"/>
    <n v="6279573"/>
    <n v="0"/>
    <n v="9740438"/>
    <n v="-634807"/>
    <n v="0"/>
    <n v="0"/>
    <n v="14339261"/>
    <n v="811636"/>
    <n v="-149052"/>
    <n v="-428906"/>
    <n v="29958143"/>
    <n v="103502"/>
    <n v="29865081"/>
    <n v="0"/>
    <n v="214332"/>
    <n v="0"/>
    <n v="0"/>
    <n v="0"/>
    <n v="0"/>
    <n v="1419388"/>
    <n v="84876778"/>
    <n v="0"/>
    <n v="0"/>
    <n v="0"/>
    <n v="0"/>
    <n v="0"/>
    <n v="0"/>
    <n v="0"/>
    <n v="0"/>
    <n v="0"/>
    <n v="0"/>
    <n v="0"/>
    <n v="0"/>
    <n v="0"/>
  </r>
  <r>
    <n v="106331312"/>
    <s v="RIVERSIDE COMMUNITY HOSPITAL"/>
    <n v="20174"/>
    <x v="0"/>
    <n v="43100"/>
    <s v="Open"/>
    <x v="26"/>
    <n v="12"/>
    <n v="1111"/>
    <s v="Investor - Ptnr."/>
    <x v="0"/>
    <s v=""/>
    <s v="951-788-3000"/>
    <s v="4445 MAGNOLIA AVENUE"/>
    <s v="RIVERSIDE"/>
    <n v="92501"/>
    <s v="PATRICK BRILLIANT"/>
    <n v="456"/>
    <n v="456"/>
    <n v="456"/>
    <n v="1112"/>
    <n v="1157"/>
    <n v="575"/>
    <n v="1616"/>
    <n v="4"/>
    <n v="0"/>
    <n v="55"/>
    <n v="1013"/>
    <n v="33"/>
    <n v="64"/>
    <n v="5629"/>
    <n v="0"/>
    <n v="6394"/>
    <n v="5799"/>
    <n v="3626"/>
    <n v="5845"/>
    <n v="12"/>
    <n v="0"/>
    <n v="330"/>
    <n v="4093"/>
    <n v="177"/>
    <n v="70"/>
    <n v="26346"/>
    <n v="0"/>
    <n v="4393"/>
    <n v="5023"/>
    <n v="2829"/>
    <n v="16169"/>
    <n v="25"/>
    <n v="0"/>
    <n v="681"/>
    <n v="6577"/>
    <n v="388"/>
    <n v="3111"/>
    <n v="39196"/>
    <n v="169112042"/>
    <n v="190237671"/>
    <n v="76894412"/>
    <n v="168321743"/>
    <n v="433149"/>
    <n v="0"/>
    <n v="8917349"/>
    <n v="136397873"/>
    <n v="4631229"/>
    <n v="3036722"/>
    <n v="757982190"/>
    <n v="49715861"/>
    <n v="72785264"/>
    <n v="18244518"/>
    <n v="116501772"/>
    <n v="342887"/>
    <n v="0"/>
    <n v="6792995"/>
    <n v="79608540"/>
    <n v="1844814"/>
    <n v="28422198"/>
    <n v="374258849"/>
    <n v="1369072"/>
    <n v="188860314"/>
    <n v="236822891"/>
    <n v="88711031"/>
    <n v="269052752"/>
    <n v="0"/>
    <n v="401979"/>
    <n v="0"/>
    <n v="10685812"/>
    <n v="164824377"/>
    <n v="0"/>
    <n v="640579"/>
    <n v="0"/>
    <n v="0"/>
    <n v="0"/>
    <n v="28292572"/>
    <n v="989661379"/>
    <n v="0"/>
    <n v="0"/>
    <n v="0"/>
    <n v="0"/>
    <n v="0"/>
    <n v="29967589"/>
    <n v="26200044"/>
    <n v="6427899"/>
    <n v="15770763"/>
    <n v="374057"/>
    <n v="0"/>
    <n v="5024532"/>
    <n v="51182036"/>
    <n v="9155178"/>
    <n v="-1522438"/>
    <n v="142579660"/>
    <n v="473532"/>
    <n v="115663399"/>
    <n v="5846508"/>
    <n v="9286093"/>
    <n v="0"/>
    <n v="0"/>
    <n v="0"/>
    <n v="0"/>
    <n v="15224374"/>
    <n v="397412261"/>
    <n v="0"/>
    <n v="0"/>
    <n v="0"/>
    <n v="0"/>
    <n v="0"/>
    <n v="0"/>
    <n v="0"/>
    <n v="0"/>
    <n v="0"/>
    <n v="0"/>
    <n v="0"/>
    <n v="0"/>
    <n v="0"/>
  </r>
  <r>
    <n v="106334487"/>
    <s v="RIVERSIDE UNIVERSITY HEALTH SYSTEM MEDICAL CENTER"/>
    <n v="20174"/>
    <x v="0"/>
    <n v="43100"/>
    <s v="Open"/>
    <x v="26"/>
    <n v="12"/>
    <n v="1109"/>
    <s v="City/County"/>
    <x v="0"/>
    <s v="Teaching"/>
    <s v="951-486-4000"/>
    <s v="26520 CACTUS AVENUE"/>
    <s v="MORENO VALLEY"/>
    <n v="92555"/>
    <s v="ZAREH SARRAFIAN"/>
    <n v="439"/>
    <n v="439"/>
    <n v="439"/>
    <n v="458"/>
    <n v="410"/>
    <n v="885"/>
    <n v="1387"/>
    <n v="48"/>
    <n v="0"/>
    <n v="1038"/>
    <n v="163"/>
    <n v="0"/>
    <n v="146"/>
    <n v="4535"/>
    <n v="0"/>
    <n v="3427"/>
    <n v="2441"/>
    <n v="5650"/>
    <n v="6138"/>
    <n v="233"/>
    <n v="0"/>
    <n v="6933"/>
    <n v="878"/>
    <n v="0"/>
    <n v="619"/>
    <n v="26319"/>
    <n v="0"/>
    <n v="2793"/>
    <n v="1793"/>
    <n v="11026"/>
    <n v="21694"/>
    <n v="610"/>
    <n v="0"/>
    <n v="5509"/>
    <n v="1222"/>
    <n v="0"/>
    <n v="2423"/>
    <n v="47070"/>
    <n v="35492890"/>
    <n v="29181892"/>
    <n v="54867723"/>
    <n v="75930639"/>
    <n v="3050119"/>
    <n v="0"/>
    <n v="45257849"/>
    <n v="11236264"/>
    <n v="0"/>
    <n v="6236745"/>
    <n v="261254121"/>
    <n v="9509481"/>
    <n v="6886648"/>
    <n v="26741078"/>
    <n v="46716715"/>
    <n v="2097664"/>
    <n v="0"/>
    <n v="14204030"/>
    <n v="3887258"/>
    <n v="0"/>
    <n v="5403858"/>
    <n v="115446732"/>
    <n v="11538231"/>
    <n v="35726243"/>
    <n v="26794984"/>
    <n v="63038089"/>
    <n v="84583895"/>
    <n v="-13412793"/>
    <n v="5147783"/>
    <n v="0"/>
    <n v="41691491"/>
    <n v="6758872"/>
    <n v="0"/>
    <n v="0"/>
    <n v="0"/>
    <n v="0"/>
    <n v="0"/>
    <n v="0"/>
    <n v="261866795"/>
    <n v="0"/>
    <n v="0"/>
    <n v="0"/>
    <n v="0"/>
    <n v="0"/>
    <n v="9276128"/>
    <n v="9273556"/>
    <n v="31983505"/>
    <n v="38063459"/>
    <n v="0"/>
    <n v="0"/>
    <n v="17770388"/>
    <n v="8364650"/>
    <n v="0"/>
    <n v="102372"/>
    <n v="114834058"/>
    <n v="4716125"/>
    <n v="137015965"/>
    <n v="0"/>
    <n v="15530547"/>
    <n v="0"/>
    <n v="0"/>
    <n v="0"/>
    <n v="0"/>
    <n v="4067655"/>
    <n v="198910569"/>
    <n v="0"/>
    <n v="0"/>
    <n v="0"/>
    <n v="0"/>
    <n v="0"/>
    <n v="0"/>
    <n v="0"/>
    <n v="0"/>
    <n v="0"/>
    <n v="0"/>
    <n v="0"/>
    <n v="0"/>
    <n v="0"/>
  </r>
  <r>
    <n v="106190796"/>
    <s v="RONALD REAGAN UCLA MEDICAL CENTER"/>
    <n v="20174"/>
    <x v="0"/>
    <n v="43100"/>
    <s v="Open"/>
    <x v="3"/>
    <n v="11"/>
    <n v="927"/>
    <s v="Non Profit Other"/>
    <x v="0"/>
    <s v="Teaching"/>
    <s v="310-825-5041"/>
    <s v="757 WESTWOOD PLAZA"/>
    <s v="LOS ANGELES"/>
    <n v="90095"/>
    <s v="JOHNESE SPISSO"/>
    <n v="445"/>
    <n v="445"/>
    <n v="448"/>
    <n v="1505"/>
    <n v="330"/>
    <n v="721"/>
    <n v="547"/>
    <n v="0"/>
    <n v="0"/>
    <n v="54"/>
    <n v="2343"/>
    <n v="6"/>
    <n v="110"/>
    <n v="5616"/>
    <n v="0"/>
    <n v="11720"/>
    <n v="2804"/>
    <n v="7034"/>
    <n v="4061"/>
    <n v="0"/>
    <n v="0"/>
    <n v="518"/>
    <n v="14554"/>
    <n v="23"/>
    <n v="420"/>
    <n v="41134"/>
    <n v="0"/>
    <n v="40331"/>
    <n v="7707"/>
    <n v="7326"/>
    <n v="5356"/>
    <n v="0"/>
    <n v="0"/>
    <n v="784"/>
    <n v="70552"/>
    <n v="159"/>
    <n v="5890"/>
    <n v="138105"/>
    <n v="183265474"/>
    <n v="23110638"/>
    <n v="95899765"/>
    <n v="52892424"/>
    <n v="0"/>
    <n v="0"/>
    <n v="8236685"/>
    <n v="258745061"/>
    <n v="347321"/>
    <n v="6214895"/>
    <n v="628712263"/>
    <n v="100563379"/>
    <n v="4063190"/>
    <n v="17260312"/>
    <n v="13272576"/>
    <n v="0"/>
    <n v="0"/>
    <n v="2119954"/>
    <n v="175008660"/>
    <n v="285562"/>
    <n v="10554106"/>
    <n v="323127739"/>
    <n v="5822894"/>
    <n v="192149695"/>
    <n v="14105874"/>
    <n v="84161433"/>
    <n v="51062166"/>
    <n v="0"/>
    <n v="0"/>
    <n v="0"/>
    <n v="5377226"/>
    <n v="164630545"/>
    <n v="0"/>
    <n v="632883"/>
    <n v="0"/>
    <n v="819177"/>
    <n v="-819177"/>
    <n v="5759112"/>
    <n v="523701828"/>
    <n v="0"/>
    <n v="0"/>
    <n v="0"/>
    <n v="0"/>
    <n v="0"/>
    <n v="91679158"/>
    <n v="13067954"/>
    <n v="28998644"/>
    <n v="15102834"/>
    <n v="0"/>
    <n v="0"/>
    <n v="4979413"/>
    <n v="269123176"/>
    <n v="0"/>
    <n v="5186995"/>
    <n v="428138174"/>
    <n v="44013733"/>
    <n v="472244930"/>
    <n v="0"/>
    <n v="9311336"/>
    <n v="0"/>
    <n v="0"/>
    <n v="0"/>
    <n v="0"/>
    <n v="27931473"/>
    <n v="1058521596"/>
    <n v="0"/>
    <n v="0"/>
    <n v="0"/>
    <n v="0"/>
    <n v="0"/>
    <n v="0"/>
    <n v="0"/>
    <n v="0"/>
    <n v="0"/>
    <n v="0"/>
    <n v="0"/>
    <n v="0"/>
    <n v="0"/>
  </r>
  <r>
    <n v="106344011"/>
    <s v="SACRAMENTO MENTAL HEALTH TREATMENT CENTER - PHF"/>
    <n v="20174"/>
    <x v="0"/>
    <n v="43100"/>
    <s v="Open"/>
    <x v="27"/>
    <n v="2"/>
    <n v="311"/>
    <s v="City/County"/>
    <x v="2"/>
    <s v=""/>
    <s v="916-875-1000"/>
    <s v="2150 STOCKTON BOULEVARD"/>
    <s v="SACRAMENTO"/>
    <n v="95817"/>
    <s v="ANTHONY MADARIAGA, LMFT"/>
    <n v="50"/>
    <n v="50"/>
    <n v="50"/>
    <n v="0"/>
    <n v="0"/>
    <n v="0"/>
    <n v="0"/>
    <n v="0"/>
    <n v="0"/>
    <n v="118"/>
    <n v="0"/>
    <n v="0"/>
    <n v="0"/>
    <n v="118"/>
    <n v="0"/>
    <n v="0"/>
    <n v="0"/>
    <n v="0"/>
    <n v="0"/>
    <n v="0"/>
    <n v="0"/>
    <n v="4415"/>
    <n v="0"/>
    <n v="0"/>
    <n v="0"/>
    <n v="4415"/>
    <n v="0"/>
    <n v="0"/>
    <n v="0"/>
    <n v="0"/>
    <n v="0"/>
    <n v="0"/>
    <n v="0"/>
    <n v="0"/>
    <n v="0"/>
    <n v="0"/>
    <n v="0"/>
    <n v="0"/>
    <n v="0"/>
    <n v="0"/>
    <n v="0"/>
    <n v="0"/>
    <n v="0"/>
    <n v="0"/>
    <n v="3178800"/>
    <n v="0"/>
    <n v="0"/>
    <n v="0"/>
    <n v="3178800"/>
    <n v="0"/>
    <n v="0"/>
    <n v="0"/>
    <n v="0"/>
    <n v="0"/>
    <n v="0"/>
    <n v="0"/>
    <n v="0"/>
    <n v="0"/>
    <n v="0"/>
    <n v="0"/>
    <n v="0"/>
    <n v="0"/>
    <n v="0"/>
    <n v="0"/>
    <n v="0"/>
    <n v="0"/>
    <n v="0"/>
    <n v="0"/>
    <n v="0"/>
    <n v="0"/>
    <n v="0"/>
    <n v="0"/>
    <n v="0"/>
    <n v="0"/>
    <n v="0"/>
    <n v="0"/>
    <n v="0"/>
    <n v="0"/>
    <n v="0"/>
    <n v="0"/>
    <n v="0"/>
    <n v="0"/>
    <n v="0"/>
    <n v="0"/>
    <n v="0"/>
    <n v="0"/>
    <n v="0"/>
    <n v="0"/>
    <n v="3178800"/>
    <n v="0"/>
    <n v="0"/>
    <n v="0"/>
    <n v="3178800"/>
    <n v="0"/>
    <n v="6194642"/>
    <n v="803819"/>
    <n v="0"/>
    <n v="0"/>
    <n v="0"/>
    <n v="0"/>
    <n v="0"/>
    <n v="0"/>
    <n v="0"/>
    <n v="0"/>
    <n v="0"/>
    <n v="0"/>
    <n v="0"/>
    <n v="0"/>
    <n v="0"/>
    <n v="0"/>
    <n v="0"/>
    <n v="0"/>
    <n v="0"/>
    <n v="0"/>
    <n v="0"/>
    <n v="0"/>
  </r>
  <r>
    <n v="106301317"/>
    <s v="SADDLEBACK MEMORIAL MEDICAL CENTER"/>
    <n v="20174"/>
    <x v="0"/>
    <n v="43100"/>
    <s v="Open"/>
    <x v="12"/>
    <n v="13"/>
    <n v="1017"/>
    <s v="Non Profit Corp."/>
    <x v="0"/>
    <s v=""/>
    <s v="949-837-4500"/>
    <s v="24451 HEALTH CENTER DRIVE"/>
    <s v="LAGUNA HILLS"/>
    <n v="92653"/>
    <s v="MARCIA MANKER"/>
    <n v="252"/>
    <n v="252"/>
    <n v="127"/>
    <n v="820"/>
    <n v="936"/>
    <n v="51"/>
    <n v="106"/>
    <n v="0"/>
    <n v="0"/>
    <n v="40"/>
    <n v="1249"/>
    <n v="15"/>
    <n v="27"/>
    <n v="3244"/>
    <n v="0"/>
    <n v="2871"/>
    <n v="3259"/>
    <n v="217"/>
    <n v="441"/>
    <n v="0"/>
    <n v="0"/>
    <n v="109"/>
    <n v="3581"/>
    <n v="30"/>
    <n v="131"/>
    <n v="10639"/>
    <n v="0"/>
    <n v="17688"/>
    <n v="8898"/>
    <n v="318"/>
    <n v="2235"/>
    <n v="0"/>
    <n v="0"/>
    <n v="390"/>
    <n v="18964"/>
    <n v="265"/>
    <n v="1158"/>
    <n v="49916"/>
    <n v="51985443"/>
    <n v="63464806"/>
    <n v="3109819"/>
    <n v="6975806"/>
    <n v="0"/>
    <n v="0"/>
    <n v="1622786"/>
    <n v="61343295"/>
    <n v="518636"/>
    <n v="1762154"/>
    <n v="190782745"/>
    <n v="29500954"/>
    <n v="30845180"/>
    <n v="926105"/>
    <n v="5815340"/>
    <n v="0"/>
    <n v="0"/>
    <n v="782127"/>
    <n v="46746331"/>
    <n v="753263"/>
    <n v="1521131"/>
    <n v="116890431"/>
    <n v="1944998"/>
    <n v="65219622"/>
    <n v="82860817"/>
    <n v="-198319"/>
    <n v="11534457"/>
    <n v="0"/>
    <n v="0"/>
    <n v="0"/>
    <n v="2081250"/>
    <n v="61892309"/>
    <n v="0"/>
    <n v="1473250"/>
    <n v="0"/>
    <n v="0"/>
    <n v="0"/>
    <n v="981994"/>
    <n v="227790378"/>
    <n v="5872574"/>
    <n v="0"/>
    <n v="0"/>
    <n v="0"/>
    <n v="5872574"/>
    <n v="16248195"/>
    <n v="17309300"/>
    <n v="4234243"/>
    <n v="1255658"/>
    <n v="0"/>
    <n v="0"/>
    <n v="323307"/>
    <n v="45991953"/>
    <n v="9639"/>
    <n v="383077"/>
    <n v="85755372"/>
    <n v="508793"/>
    <n v="76074412"/>
    <n v="0"/>
    <n v="428473"/>
    <n v="0"/>
    <n v="0"/>
    <n v="0"/>
    <n v="0"/>
    <n v="3858201"/>
    <n v="94586758"/>
    <n v="0"/>
    <n v="0"/>
    <n v="0"/>
    <n v="0"/>
    <n v="0"/>
    <n v="0"/>
    <n v="0"/>
    <n v="0"/>
    <n v="0"/>
    <n v="0"/>
    <n v="0"/>
    <n v="0"/>
    <n v="0"/>
  </r>
  <r>
    <n v="106270875"/>
    <s v="SALINAS VALLEY MEMORIAL HOSPITAL"/>
    <n v="20174"/>
    <x v="0"/>
    <n v="43100"/>
    <s v="Open"/>
    <x v="24"/>
    <n v="8"/>
    <n v="705"/>
    <s v="District"/>
    <x v="0"/>
    <s v=""/>
    <s v="831-757-4333"/>
    <s v="450 EAST ROMIE LANE"/>
    <s v="SALINAS"/>
    <n v="93901"/>
    <s v="PETE DELGADO"/>
    <n v="263"/>
    <n v="233"/>
    <n v="141"/>
    <n v="1094"/>
    <n v="59"/>
    <n v="41"/>
    <n v="112"/>
    <n v="0"/>
    <n v="0"/>
    <n v="82"/>
    <n v="1256"/>
    <n v="5"/>
    <n v="49"/>
    <n v="2698"/>
    <n v="0"/>
    <n v="5543"/>
    <n v="260"/>
    <n v="262"/>
    <n v="713"/>
    <n v="0"/>
    <n v="0"/>
    <n v="335"/>
    <n v="4532"/>
    <n v="32"/>
    <n v="83"/>
    <n v="11760"/>
    <n v="0"/>
    <n v="5831"/>
    <n v="323"/>
    <n v="1246"/>
    <n v="9032"/>
    <n v="0"/>
    <n v="0"/>
    <n v="1035"/>
    <n v="8038"/>
    <n v="16"/>
    <n v="549"/>
    <n v="26070"/>
    <n v="120030840"/>
    <n v="6664946"/>
    <n v="15693641"/>
    <n v="40636069"/>
    <n v="0"/>
    <n v="0"/>
    <n v="6308248"/>
    <n v="54563899"/>
    <n v="539430"/>
    <n v="5297550"/>
    <n v="249734623"/>
    <n v="55896271"/>
    <n v="3247586"/>
    <n v="7028695"/>
    <n v="52118933"/>
    <n v="0"/>
    <n v="0"/>
    <n v="7113421"/>
    <n v="53616918"/>
    <n v="132470"/>
    <n v="2771941"/>
    <n v="181926235"/>
    <n v="6987240"/>
    <n v="148253106"/>
    <n v="8401620"/>
    <n v="20210927"/>
    <n v="73395549"/>
    <n v="0"/>
    <n v="0"/>
    <n v="0"/>
    <n v="1940534"/>
    <n v="49712915"/>
    <n v="0"/>
    <n v="2379839"/>
    <n v="0"/>
    <n v="0"/>
    <n v="0"/>
    <n v="246412"/>
    <n v="311528142"/>
    <n v="0"/>
    <n v="0"/>
    <n v="0"/>
    <n v="0"/>
    <n v="0"/>
    <n v="27674005"/>
    <n v="1510912"/>
    <n v="2511409"/>
    <n v="19359453"/>
    <n v="0"/>
    <n v="0"/>
    <n v="11481135"/>
    <n v="58467902"/>
    <n v="-1707939"/>
    <n v="835839"/>
    <n v="120132716"/>
    <n v="6307957"/>
    <n v="99512705"/>
    <n v="0"/>
    <n v="-3355487"/>
    <n v="0"/>
    <n v="0"/>
    <n v="0"/>
    <n v="0"/>
    <n v="2096592"/>
    <n v="250568548"/>
    <n v="0"/>
    <n v="0"/>
    <n v="0"/>
    <n v="0"/>
    <n v="0"/>
    <n v="0"/>
    <n v="0"/>
    <n v="0"/>
    <n v="0"/>
    <n v="0"/>
    <n v="0"/>
    <n v="0"/>
    <n v="0"/>
  </r>
  <r>
    <n v="106361318"/>
    <s v="SAN ANTONIO REGIONAL HOSPITAL"/>
    <n v="20174"/>
    <x v="0"/>
    <n v="43100"/>
    <s v="Open"/>
    <x v="15"/>
    <n v="12"/>
    <n v="1207"/>
    <s v="Non Profit Corp."/>
    <x v="0"/>
    <s v=""/>
    <s v="909-985-2811"/>
    <s v="999 SAN BERNARDINO ROAD"/>
    <s v="UPLAND"/>
    <n v="91786"/>
    <s v="HARRIS KOENIG"/>
    <n v="363"/>
    <n v="363"/>
    <n v="363"/>
    <n v="1347"/>
    <n v="811"/>
    <n v="288"/>
    <n v="677"/>
    <n v="0"/>
    <n v="0"/>
    <n v="50"/>
    <n v="1331"/>
    <n v="10"/>
    <n v="14"/>
    <n v="4528"/>
    <n v="0"/>
    <n v="5694"/>
    <n v="3143"/>
    <n v="1054"/>
    <n v="2307"/>
    <n v="0"/>
    <n v="0"/>
    <n v="189"/>
    <n v="4148"/>
    <n v="20"/>
    <n v="29"/>
    <n v="16584"/>
    <n v="0"/>
    <n v="9851"/>
    <n v="9284"/>
    <n v="1771"/>
    <n v="9301"/>
    <n v="0"/>
    <n v="0"/>
    <n v="3171"/>
    <n v="28377"/>
    <n v="764"/>
    <n v="1100"/>
    <n v="63619"/>
    <n v="108520109"/>
    <n v="68655748"/>
    <n v="17172071"/>
    <n v="39934735"/>
    <n v="0"/>
    <n v="0"/>
    <n v="3297046"/>
    <n v="66590029"/>
    <n v="263938"/>
    <n v="379814"/>
    <n v="304813490"/>
    <n v="37141913"/>
    <n v="38222813"/>
    <n v="7569765"/>
    <n v="37110806"/>
    <n v="0"/>
    <n v="0"/>
    <n v="8492107"/>
    <n v="82903335"/>
    <n v="1897749"/>
    <n v="2730908"/>
    <n v="216069396"/>
    <n v="2800000"/>
    <n v="124424499"/>
    <n v="91039158"/>
    <n v="22017760"/>
    <n v="69787851"/>
    <n v="0"/>
    <n v="0"/>
    <n v="0"/>
    <n v="8877356"/>
    <n v="112570071"/>
    <n v="0"/>
    <n v="3000000"/>
    <n v="0"/>
    <n v="0"/>
    <n v="0"/>
    <n v="6749730"/>
    <n v="441266425"/>
    <n v="0"/>
    <n v="0"/>
    <n v="0"/>
    <n v="223040"/>
    <n v="223040"/>
    <n v="21237523"/>
    <n v="15839403"/>
    <n v="2724076"/>
    <n v="7257690"/>
    <n v="0"/>
    <n v="0"/>
    <n v="2359251"/>
    <n v="30139727"/>
    <n v="0"/>
    <n v="281831"/>
    <n v="79839501"/>
    <n v="856227"/>
    <n v="84824733"/>
    <n v="0"/>
    <n v="-2983037"/>
    <n v="0"/>
    <n v="0"/>
    <n v="0"/>
    <n v="0"/>
    <n v="5183662"/>
    <n v="270178069"/>
    <n v="0"/>
    <n v="0"/>
    <n v="0"/>
    <n v="0"/>
    <n v="0"/>
    <n v="0"/>
    <n v="0"/>
    <n v="0"/>
    <n v="0"/>
    <n v="0"/>
    <n v="0"/>
    <n v="0"/>
    <n v="0"/>
  </r>
  <r>
    <n v="106374055"/>
    <s v="SAN DIEGO COUNTY PSYCHIATRIC HOSPITAL"/>
    <n v="20174"/>
    <x v="0"/>
    <n v="43100"/>
    <s v="Open"/>
    <x v="14"/>
    <n v="14"/>
    <n v="1418"/>
    <s v="City/County"/>
    <x v="3"/>
    <s v=""/>
    <s v="619-692-8232"/>
    <s v="3853 ROSECRANS STREET"/>
    <s v="SAN DIEGO"/>
    <n v="92110"/>
    <s v="IZABELA KARMACH"/>
    <n v="301"/>
    <n v="301"/>
    <n v="248"/>
    <n v="4"/>
    <n v="0"/>
    <n v="17"/>
    <n v="0"/>
    <n v="86"/>
    <n v="0"/>
    <n v="2"/>
    <n v="106"/>
    <n v="0"/>
    <n v="142"/>
    <n v="357"/>
    <n v="0"/>
    <n v="6"/>
    <n v="0"/>
    <n v="16237"/>
    <n v="0"/>
    <n v="459"/>
    <n v="0"/>
    <n v="7"/>
    <n v="2292"/>
    <n v="0"/>
    <n v="915"/>
    <n v="19916"/>
    <n v="0"/>
    <n v="505"/>
    <n v="0"/>
    <n v="3834"/>
    <n v="0"/>
    <n v="3775"/>
    <n v="0"/>
    <n v="2673"/>
    <n v="2240"/>
    <n v="0"/>
    <n v="149"/>
    <n v="13176"/>
    <n v="6400"/>
    <n v="0"/>
    <n v="3765200"/>
    <n v="0"/>
    <n v="484781"/>
    <n v="0"/>
    <n v="7200"/>
    <n v="1145540"/>
    <n v="0"/>
    <n v="938515"/>
    <n v="6347636"/>
    <n v="96910"/>
    <n v="0"/>
    <n v="736137"/>
    <n v="0"/>
    <n v="724819"/>
    <n v="0"/>
    <n v="513237"/>
    <n v="430045"/>
    <n v="0"/>
    <n v="28531"/>
    <n v="2529679"/>
    <n v="0"/>
    <n v="42516"/>
    <n v="0"/>
    <n v="379986"/>
    <n v="0"/>
    <n v="0"/>
    <n v="497797"/>
    <n v="0"/>
    <n v="214180"/>
    <n v="508135"/>
    <n v="0"/>
    <n v="0"/>
    <n v="0"/>
    <n v="0"/>
    <n v="0"/>
    <n v="394951"/>
    <n v="2037565"/>
    <n v="0"/>
    <n v="0"/>
    <n v="0"/>
    <n v="0"/>
    <n v="0"/>
    <n v="60794"/>
    <n v="0"/>
    <n v="4121351"/>
    <n v="0"/>
    <n v="711802"/>
    <n v="0"/>
    <n v="306257"/>
    <n v="1067450"/>
    <n v="0"/>
    <n v="572096"/>
    <n v="6839750"/>
    <n v="0"/>
    <n v="31992049"/>
    <n v="0"/>
    <n v="25152298"/>
    <n v="0"/>
    <n v="0"/>
    <n v="0"/>
    <n v="0"/>
    <n v="0"/>
    <n v="4461979"/>
    <n v="0"/>
    <n v="0"/>
    <n v="0"/>
    <n v="0"/>
    <n v="0"/>
    <n v="0"/>
    <n v="0"/>
    <n v="0"/>
    <n v="0"/>
    <n v="0"/>
    <n v="0"/>
    <n v="0"/>
    <n v="0"/>
  </r>
  <r>
    <n v="106190673"/>
    <s v="SAN DIMAS COMMUNITY HOSPITAL"/>
    <n v="20174"/>
    <x v="0"/>
    <n v="43100"/>
    <s v="Open"/>
    <x v="3"/>
    <n v="11"/>
    <n v="917"/>
    <s v="Investor - Corp."/>
    <x v="0"/>
    <s v=""/>
    <s v="909-599-6811"/>
    <s v="1350 WEST COVINA BOULEVARD"/>
    <s v="SAN DIMAS"/>
    <n v="91773"/>
    <s v="PARRISH SCARBORO"/>
    <n v="101"/>
    <n v="101"/>
    <n v="40"/>
    <n v="276"/>
    <n v="219"/>
    <n v="43"/>
    <n v="155"/>
    <n v="0"/>
    <n v="0"/>
    <n v="53"/>
    <n v="201"/>
    <n v="0"/>
    <n v="59"/>
    <n v="1006"/>
    <n v="0"/>
    <n v="1246"/>
    <n v="683"/>
    <n v="184"/>
    <n v="542"/>
    <n v="0"/>
    <n v="0"/>
    <n v="153"/>
    <n v="493"/>
    <n v="0"/>
    <n v="151"/>
    <n v="3452"/>
    <n v="0"/>
    <n v="496"/>
    <n v="534"/>
    <n v="378"/>
    <n v="1403"/>
    <n v="0"/>
    <n v="0"/>
    <n v="585"/>
    <n v="1359"/>
    <n v="0"/>
    <n v="241"/>
    <n v="4996"/>
    <n v="13464508"/>
    <n v="8859676"/>
    <n v="1984449"/>
    <n v="5761705"/>
    <n v="0"/>
    <n v="0"/>
    <n v="1889064"/>
    <n v="7844870"/>
    <n v="0"/>
    <n v="2295643"/>
    <n v="42099915"/>
    <n v="2462334"/>
    <n v="3490995"/>
    <n v="1349204"/>
    <n v="5285556"/>
    <n v="0"/>
    <n v="0"/>
    <n v="2409471"/>
    <n v="8419766"/>
    <n v="0"/>
    <n v="810810"/>
    <n v="24228136"/>
    <n v="1109628"/>
    <n v="12080697"/>
    <n v="9683805"/>
    <n v="2112217"/>
    <n v="8507679"/>
    <n v="0"/>
    <n v="0"/>
    <n v="0"/>
    <n v="1597969"/>
    <n v="11335165"/>
    <n v="0"/>
    <n v="40209"/>
    <n v="0"/>
    <n v="0"/>
    <n v="0"/>
    <n v="1892307"/>
    <n v="48359676"/>
    <n v="0"/>
    <n v="0"/>
    <n v="0"/>
    <n v="0"/>
    <n v="0"/>
    <n v="3846145"/>
    <n v="2666866"/>
    <n v="1221436"/>
    <n v="2539582"/>
    <n v="0"/>
    <n v="0"/>
    <n v="2700566"/>
    <n v="4929471"/>
    <n v="0"/>
    <n v="64309"/>
    <n v="17968375"/>
    <n v="100678"/>
    <n v="18009657"/>
    <n v="0"/>
    <n v="59596"/>
    <n v="0"/>
    <n v="0"/>
    <n v="0"/>
    <n v="0"/>
    <n v="207036"/>
    <n v="17467204"/>
    <n v="0"/>
    <n v="0"/>
    <n v="0"/>
    <n v="0"/>
    <n v="0"/>
    <n v="0"/>
    <n v="0"/>
    <n v="0"/>
    <n v="0"/>
    <n v="0"/>
    <n v="0"/>
    <n v="0"/>
    <n v="0"/>
  </r>
  <r>
    <n v="106190200"/>
    <s v="SAN GABRIEL VALLEY MEDICAL CENTER"/>
    <n v="20174"/>
    <x v="0"/>
    <n v="43100"/>
    <s v="Open"/>
    <x v="3"/>
    <n v="11"/>
    <n v="913"/>
    <s v="Non Profit Corp."/>
    <x v="0"/>
    <s v=""/>
    <s v="626-289-5454"/>
    <s v="438 W. LAS TUNAS DRIVE"/>
    <s v="SAN GABRIEL"/>
    <n v="91776"/>
    <s v="KAREN PRICE-GHARZEDDINE"/>
    <n v="273"/>
    <n v="273"/>
    <n v="273"/>
    <n v="696"/>
    <n v="323"/>
    <n v="217"/>
    <n v="681"/>
    <n v="0"/>
    <n v="0"/>
    <n v="27"/>
    <n v="368"/>
    <n v="2"/>
    <n v="104"/>
    <n v="2418"/>
    <n v="0"/>
    <n v="5566"/>
    <n v="1392"/>
    <n v="1934"/>
    <n v="4559"/>
    <n v="0"/>
    <n v="0"/>
    <n v="167"/>
    <n v="1538"/>
    <n v="6"/>
    <n v="282"/>
    <n v="15444"/>
    <n v="0"/>
    <n v="1081"/>
    <n v="623"/>
    <n v="642"/>
    <n v="2995"/>
    <n v="0"/>
    <n v="0"/>
    <n v="244"/>
    <n v="1120"/>
    <n v="24"/>
    <n v="558"/>
    <n v="7287"/>
    <n v="67095077"/>
    <n v="22988130"/>
    <n v="18605550"/>
    <n v="60653395"/>
    <n v="0"/>
    <n v="0"/>
    <n v="2391671"/>
    <n v="25742090"/>
    <n v="151200"/>
    <n v="4709543"/>
    <n v="202336656"/>
    <n v="18564943"/>
    <n v="8685304"/>
    <n v="3643774"/>
    <n v="20324371"/>
    <n v="0"/>
    <n v="0"/>
    <n v="1394822"/>
    <n v="12597457"/>
    <n v="157449"/>
    <n v="3376173"/>
    <n v="68744293"/>
    <n v="981282"/>
    <n v="74413837"/>
    <n v="27710235"/>
    <n v="20235150"/>
    <n v="64546245"/>
    <n v="0"/>
    <n v="0"/>
    <n v="0"/>
    <n v="3252104"/>
    <n v="27389290"/>
    <n v="0"/>
    <n v="308649"/>
    <n v="0"/>
    <n v="0"/>
    <n v="0"/>
    <n v="6475002"/>
    <n v="225311794"/>
    <n v="715234"/>
    <n v="0"/>
    <n v="0"/>
    <n v="0"/>
    <n v="715234"/>
    <n v="11246183"/>
    <n v="4678433"/>
    <n v="2014174"/>
    <n v="16431521"/>
    <n v="0"/>
    <n v="0"/>
    <n v="534389"/>
    <n v="10950257"/>
    <n v="0"/>
    <n v="629432"/>
    <n v="46484389"/>
    <n v="35309"/>
    <n v="42736328"/>
    <n v="288660"/>
    <n v="0"/>
    <n v="0"/>
    <n v="0"/>
    <n v="0"/>
    <n v="0"/>
    <n v="326929"/>
    <n v="7077804"/>
    <n v="0"/>
    <n v="0"/>
    <n v="0"/>
    <n v="0"/>
    <n v="0"/>
    <n v="0"/>
    <n v="0"/>
    <n v="0"/>
    <n v="0"/>
    <n v="0"/>
    <n v="0"/>
    <n v="0"/>
    <n v="0"/>
  </r>
  <r>
    <n v="106331326"/>
    <s v="SAN GORGONIO MEMORIAL HOSPITAL"/>
    <n v="20174"/>
    <x v="0"/>
    <n v="43100"/>
    <s v="Open"/>
    <x v="26"/>
    <n v="12"/>
    <n v="1107"/>
    <s v="District"/>
    <x v="0"/>
    <s v="Rural"/>
    <s v="951-845-1121"/>
    <s v="600 N. HIGHLAND SPRINGS AVENUE"/>
    <s v="BANNING"/>
    <n v="92220"/>
    <s v="STEVE BARRON"/>
    <n v="79"/>
    <n v="79"/>
    <n v="79"/>
    <n v="151"/>
    <n v="197"/>
    <n v="63"/>
    <n v="206"/>
    <n v="0"/>
    <n v="0"/>
    <n v="112"/>
    <n v="0"/>
    <n v="15"/>
    <n v="15"/>
    <n v="759"/>
    <n v="0"/>
    <n v="677"/>
    <n v="726"/>
    <n v="282"/>
    <n v="663"/>
    <n v="0"/>
    <n v="0"/>
    <n v="320"/>
    <n v="0"/>
    <n v="88"/>
    <n v="88"/>
    <n v="2844"/>
    <n v="0"/>
    <n v="1046"/>
    <n v="1867"/>
    <n v="851"/>
    <n v="5685"/>
    <n v="0"/>
    <n v="0"/>
    <n v="2258"/>
    <n v="0"/>
    <n v="0"/>
    <n v="944"/>
    <n v="12651"/>
    <n v="6156154"/>
    <n v="7176167"/>
    <n v="1933812"/>
    <n v="5967475"/>
    <n v="0"/>
    <n v="0"/>
    <n v="4086635"/>
    <n v="0"/>
    <n v="207266"/>
    <n v="788286"/>
    <n v="26315795"/>
    <n v="6051084"/>
    <n v="10321721"/>
    <n v="2040139"/>
    <n v="14732434"/>
    <n v="0"/>
    <n v="0"/>
    <n v="8451996"/>
    <n v="0"/>
    <n v="0"/>
    <n v="4215759"/>
    <n v="45813133"/>
    <n v="3248459"/>
    <n v="11051383"/>
    <n v="4431199"/>
    <n v="3276319"/>
    <n v="15212540"/>
    <n v="-238370"/>
    <n v="0"/>
    <n v="0"/>
    <n v="7368931"/>
    <n v="0"/>
    <n v="0"/>
    <n v="207266"/>
    <n v="0"/>
    <n v="0"/>
    <n v="0"/>
    <n v="0"/>
    <n v="44557727"/>
    <n v="0"/>
    <n v="0"/>
    <n v="0"/>
    <n v="0"/>
    <n v="0"/>
    <n v="1155855"/>
    <n v="13066689"/>
    <n v="936002"/>
    <n v="5487369"/>
    <n v="0"/>
    <n v="0"/>
    <n v="5169700"/>
    <n v="0"/>
    <n v="0"/>
    <n v="1755586"/>
    <n v="27571201"/>
    <n v="6322101"/>
    <n v="21354114"/>
    <n v="0"/>
    <n v="1804006"/>
    <n v="0"/>
    <n v="0"/>
    <n v="0"/>
    <n v="0"/>
    <n v="134921"/>
    <n v="104993377"/>
    <n v="0"/>
    <n v="0"/>
    <n v="0"/>
    <n v="0"/>
    <n v="0"/>
    <n v="0"/>
    <n v="0"/>
    <n v="0"/>
    <n v="0"/>
    <n v="0"/>
    <n v="0"/>
    <n v="0"/>
    <n v="0"/>
  </r>
  <r>
    <n v="106394003"/>
    <s v="SAN JOAQUIN - PHF"/>
    <n v="20174"/>
    <x v="0"/>
    <n v="43100"/>
    <s v="Open"/>
    <x v="6"/>
    <n v="6"/>
    <n v="507"/>
    <s v="City/County"/>
    <x v="2"/>
    <s v=""/>
    <s v="209-468-8750"/>
    <s v="1212 NORTH CALIFORNIA STREET"/>
    <s v="STOCKTON"/>
    <n v="95202"/>
    <s v="TONY VATAN"/>
    <n v="16"/>
    <n v="16"/>
    <n v="16"/>
    <n v="0"/>
    <n v="0"/>
    <n v="0"/>
    <n v="0"/>
    <n v="0"/>
    <n v="0"/>
    <n v="0"/>
    <n v="0"/>
    <n v="0"/>
    <n v="111"/>
    <n v="111"/>
    <n v="0"/>
    <n v="0"/>
    <n v="0"/>
    <n v="0"/>
    <n v="0"/>
    <n v="0"/>
    <n v="0"/>
    <n v="0"/>
    <n v="0"/>
    <n v="0"/>
    <n v="1469"/>
    <n v="1469"/>
    <n v="0"/>
    <n v="0"/>
    <n v="0"/>
    <n v="0"/>
    <n v="0"/>
    <n v="0"/>
    <n v="0"/>
    <n v="0"/>
    <n v="0"/>
    <n v="0"/>
    <n v="0"/>
    <n v="0"/>
    <n v="0"/>
    <n v="0"/>
    <n v="0"/>
    <n v="0"/>
    <n v="0"/>
    <n v="0"/>
    <n v="0"/>
    <n v="0"/>
    <n v="0"/>
    <n v="2152834"/>
    <n v="2152834"/>
    <n v="0"/>
    <n v="0"/>
    <n v="0"/>
    <n v="0"/>
    <n v="0"/>
    <n v="0"/>
    <n v="0"/>
    <n v="0"/>
    <n v="0"/>
    <n v="0"/>
    <n v="0"/>
    <n v="0"/>
    <n v="0"/>
    <n v="0"/>
    <n v="0"/>
    <n v="0"/>
    <n v="0"/>
    <n v="0"/>
    <n v="0"/>
    <n v="0"/>
    <n v="0"/>
    <n v="0"/>
    <n v="0"/>
    <n v="0"/>
    <n v="0"/>
    <n v="0"/>
    <n v="0"/>
    <n v="0"/>
    <n v="0"/>
    <n v="0"/>
    <n v="0"/>
    <n v="0"/>
    <n v="0"/>
    <n v="0"/>
    <n v="0"/>
    <n v="0"/>
    <n v="0"/>
    <n v="0"/>
    <n v="0"/>
    <n v="0"/>
    <n v="0"/>
    <n v="0"/>
    <n v="2152834"/>
    <n v="2152834"/>
    <n v="0"/>
    <n v="2152834"/>
    <n v="0"/>
    <n v="0"/>
    <n v="0"/>
    <n v="0"/>
    <n v="0"/>
    <n v="0"/>
    <n v="0"/>
    <n v="0"/>
    <n v="0"/>
    <n v="0"/>
    <n v="0"/>
    <n v="0"/>
    <n v="0"/>
    <n v="0"/>
    <n v="0"/>
    <n v="0"/>
    <n v="0"/>
    <n v="0"/>
    <n v="0"/>
    <n v="0"/>
    <n v="0"/>
  </r>
  <r>
    <n v="106391010"/>
    <s v="SAN JOAQUIN GENERAL HOSPITAL"/>
    <n v="20174"/>
    <x v="0"/>
    <n v="43100"/>
    <s v="Open"/>
    <x v="6"/>
    <n v="6"/>
    <n v="507"/>
    <s v="City/County"/>
    <x v="0"/>
    <s v="Teaching"/>
    <s v="209-468-6000"/>
    <s v="500 WEST HOSPITAL ROAD"/>
    <s v="FRENCH CAMP"/>
    <n v="95231"/>
    <s v="DAVID CULBERSON"/>
    <n v="196"/>
    <n v="181"/>
    <n v="143"/>
    <n v="384"/>
    <n v="0"/>
    <n v="538"/>
    <n v="913"/>
    <n v="0"/>
    <n v="0"/>
    <n v="673"/>
    <n v="0"/>
    <n v="31"/>
    <n v="23"/>
    <n v="2562"/>
    <n v="0"/>
    <n v="1840"/>
    <n v="0"/>
    <n v="2853"/>
    <n v="3459"/>
    <n v="0"/>
    <n v="0"/>
    <n v="3441"/>
    <n v="0"/>
    <n v="77"/>
    <n v="35"/>
    <n v="11705"/>
    <n v="0"/>
    <n v="6204"/>
    <n v="0"/>
    <n v="5677"/>
    <n v="30985"/>
    <n v="0"/>
    <n v="0"/>
    <n v="6241"/>
    <n v="0"/>
    <n v="7"/>
    <n v="1665"/>
    <n v="50779"/>
    <n v="40575466"/>
    <n v="0"/>
    <n v="49239548"/>
    <n v="66014216"/>
    <n v="0"/>
    <n v="0"/>
    <n v="69381130"/>
    <n v="0"/>
    <n v="823688"/>
    <n v="1164500"/>
    <n v="227198548"/>
    <n v="22897597"/>
    <n v="0"/>
    <n v="13151007"/>
    <n v="54775598"/>
    <n v="0"/>
    <n v="0"/>
    <n v="21765810"/>
    <n v="0"/>
    <n v="198766"/>
    <n v="5804138"/>
    <n v="118592916"/>
    <n v="5940507"/>
    <n v="51544884"/>
    <n v="0"/>
    <n v="51264200"/>
    <n v="102647142"/>
    <n v="0"/>
    <n v="0"/>
    <n v="0"/>
    <n v="58095801"/>
    <n v="0"/>
    <n v="0"/>
    <n v="1022454"/>
    <n v="0"/>
    <n v="0"/>
    <n v="0"/>
    <n v="0"/>
    <n v="270514988"/>
    <n v="0"/>
    <n v="13688258"/>
    <n v="0"/>
    <n v="0"/>
    <n v="13688258"/>
    <n v="11928179"/>
    <n v="0"/>
    <n v="11126355"/>
    <n v="31830930"/>
    <n v="0"/>
    <n v="0"/>
    <n v="33051139"/>
    <n v="0"/>
    <n v="0"/>
    <n v="1028131"/>
    <n v="88964734"/>
    <n v="2760214"/>
    <n v="88844007"/>
    <n v="0"/>
    <n v="561501"/>
    <n v="0"/>
    <n v="0"/>
    <n v="0"/>
    <n v="0"/>
    <n v="9210191"/>
    <n v="111455576"/>
    <n v="0"/>
    <n v="0"/>
    <n v="0"/>
    <n v="0"/>
    <n v="0"/>
    <n v="0"/>
    <n v="0"/>
    <n v="0"/>
    <n v="0"/>
    <n v="0"/>
    <n v="0"/>
    <n v="0"/>
    <n v="0"/>
  </r>
  <r>
    <n v="106104023"/>
    <s v="SAN JOAQUIN VALLEY REHABILITATION HOSPITAL"/>
    <n v="20174"/>
    <x v="0"/>
    <n v="43100"/>
    <s v="Open"/>
    <x v="7"/>
    <n v="9"/>
    <n v="605"/>
    <s v="Investor - Ptnr."/>
    <x v="0"/>
    <s v=""/>
    <s v="559-436-3600"/>
    <s v="7173 N. SHARON AVENUE"/>
    <s v="FRESNO"/>
    <n v="93720"/>
    <s v="MARY JO JACOBSON"/>
    <n v="62"/>
    <n v="62"/>
    <n v="62"/>
    <n v="290"/>
    <n v="28"/>
    <n v="10"/>
    <n v="21"/>
    <n v="0"/>
    <n v="0"/>
    <n v="0"/>
    <n v="0"/>
    <n v="0"/>
    <n v="57"/>
    <n v="406"/>
    <n v="0"/>
    <n v="3234"/>
    <n v="394"/>
    <n v="108"/>
    <n v="271"/>
    <n v="0"/>
    <n v="0"/>
    <n v="0"/>
    <n v="0"/>
    <n v="0"/>
    <n v="684"/>
    <n v="4691"/>
    <n v="0"/>
    <n v="3813"/>
    <n v="386"/>
    <n v="0"/>
    <n v="529"/>
    <n v="0"/>
    <n v="0"/>
    <n v="0"/>
    <n v="0"/>
    <n v="0"/>
    <n v="2328"/>
    <n v="7056"/>
    <n v="10099131"/>
    <n v="1137879"/>
    <n v="303216"/>
    <n v="804328"/>
    <n v="0"/>
    <n v="0"/>
    <n v="0"/>
    <n v="0"/>
    <n v="0"/>
    <n v="1957321"/>
    <n v="14301875"/>
    <n v="1029162"/>
    <n v="158754"/>
    <n v="0"/>
    <n v="103799"/>
    <n v="0"/>
    <n v="0"/>
    <n v="0"/>
    <n v="0"/>
    <n v="0"/>
    <n v="756880"/>
    <n v="2048595"/>
    <n v="89921"/>
    <n v="4386890"/>
    <n v="682894"/>
    <n v="168245"/>
    <n v="264223"/>
    <n v="0"/>
    <n v="0"/>
    <n v="0"/>
    <n v="0"/>
    <n v="0"/>
    <n v="0"/>
    <n v="0"/>
    <n v="0"/>
    <n v="0"/>
    <n v="0"/>
    <n v="1002618"/>
    <n v="6594791"/>
    <n v="0"/>
    <n v="0"/>
    <n v="0"/>
    <n v="0"/>
    <n v="0"/>
    <n v="6651482"/>
    <n v="613739"/>
    <n v="134971"/>
    <n v="643904"/>
    <n v="0"/>
    <n v="0"/>
    <n v="0"/>
    <n v="0"/>
    <n v="0"/>
    <n v="1711583"/>
    <n v="9755679"/>
    <n v="22620"/>
    <n v="6509012"/>
    <n v="0"/>
    <n v="0"/>
    <n v="0"/>
    <n v="0"/>
    <n v="0"/>
    <n v="0"/>
    <n v="47651"/>
    <n v="636911"/>
    <n v="0"/>
    <n v="0"/>
    <n v="0"/>
    <n v="0"/>
    <n v="0"/>
    <n v="0"/>
    <n v="0"/>
    <n v="0"/>
    <n v="0"/>
    <n v="0"/>
    <n v="0"/>
    <n v="0"/>
    <n v="0"/>
  </r>
  <r>
    <n v="106434032"/>
    <s v="SAN JOSE BEHAVIORAL HEALTH"/>
    <n v="20174"/>
    <x v="0"/>
    <n v="43100"/>
    <s v="Open"/>
    <x v="22"/>
    <n v="7"/>
    <n v="431"/>
    <s v="Non Profit Corp."/>
    <x v="0"/>
    <s v=""/>
    <s v="669-234-5959"/>
    <s v="455 SILICON VALLEY BOULEVARD"/>
    <s v="SAN JOSE"/>
    <n v="95138"/>
    <s v="ROB A. MARSH"/>
    <n v="80"/>
    <n v="80"/>
    <n v="80"/>
    <n v="129"/>
    <n v="0"/>
    <n v="174"/>
    <n v="0"/>
    <n v="0"/>
    <n v="0"/>
    <n v="63"/>
    <n v="223"/>
    <n v="0"/>
    <n v="0"/>
    <n v="589"/>
    <n v="0"/>
    <n v="1629"/>
    <n v="0"/>
    <n v="1962"/>
    <n v="0"/>
    <n v="0"/>
    <n v="0"/>
    <n v="474"/>
    <n v="2124"/>
    <n v="0"/>
    <n v="0"/>
    <n v="6189"/>
    <n v="0"/>
    <n v="0"/>
    <n v="0"/>
    <n v="0"/>
    <n v="0"/>
    <n v="0"/>
    <n v="0"/>
    <n v="0"/>
    <n v="0"/>
    <n v="0"/>
    <n v="0"/>
    <n v="0"/>
    <n v="3258000"/>
    <n v="0"/>
    <n v="3924000"/>
    <n v="0"/>
    <n v="0"/>
    <n v="0"/>
    <n v="948000"/>
    <n v="4248000"/>
    <n v="0"/>
    <n v="0"/>
    <n v="12378000"/>
    <n v="0"/>
    <n v="0"/>
    <n v="0"/>
    <n v="0"/>
    <n v="0"/>
    <n v="0"/>
    <n v="0"/>
    <n v="0"/>
    <n v="0"/>
    <n v="0"/>
    <n v="0"/>
    <n v="530820"/>
    <n v="891266"/>
    <n v="0"/>
    <n v="646845"/>
    <n v="0"/>
    <n v="0"/>
    <n v="0"/>
    <n v="0"/>
    <n v="365888"/>
    <n v="1103760"/>
    <n v="0"/>
    <n v="0"/>
    <n v="0"/>
    <n v="0"/>
    <n v="0"/>
    <n v="0"/>
    <n v="3538579"/>
    <n v="0"/>
    <n v="0"/>
    <n v="0"/>
    <n v="0"/>
    <n v="0"/>
    <n v="2366734"/>
    <n v="0"/>
    <n v="2746335"/>
    <n v="0"/>
    <n v="0"/>
    <n v="0"/>
    <n v="582112"/>
    <n v="3144240"/>
    <n v="0"/>
    <n v="0"/>
    <n v="8839421"/>
    <n v="51985"/>
    <n v="0"/>
    <n v="0"/>
    <n v="550"/>
    <n v="0"/>
    <n v="0"/>
    <n v="0"/>
    <n v="0"/>
    <n v="151749"/>
    <n v="28746391"/>
    <n v="0"/>
    <n v="0"/>
    <n v="0"/>
    <n v="0"/>
    <n v="0"/>
    <n v="0"/>
    <n v="0"/>
    <n v="0"/>
    <n v="0"/>
    <n v="0"/>
    <n v="0"/>
    <n v="0"/>
    <n v="0"/>
  </r>
  <r>
    <n v="106013619"/>
    <s v="SAN LEANDRO HOSPITAL"/>
    <n v="20174"/>
    <x v="0"/>
    <n v="43100"/>
    <s v="Open"/>
    <x v="13"/>
    <n v="5"/>
    <n v="421"/>
    <s v="City/County"/>
    <x v="0"/>
    <s v=""/>
    <s v="510-437-4800"/>
    <s v="13855 EAST 14TH STREET"/>
    <s v="SAN LEANDRO"/>
    <n v="94578"/>
    <s v="DELVECCHIO FINLEY"/>
    <n v="93"/>
    <n v="45"/>
    <n v="45"/>
    <n v="351"/>
    <n v="46"/>
    <n v="59"/>
    <n v="211"/>
    <n v="0"/>
    <n v="6"/>
    <n v="6"/>
    <n v="35"/>
    <n v="0"/>
    <n v="9"/>
    <n v="723"/>
    <n v="0"/>
    <n v="1300"/>
    <n v="216"/>
    <n v="320"/>
    <n v="677"/>
    <n v="0"/>
    <n v="12"/>
    <n v="16"/>
    <n v="112"/>
    <n v="0"/>
    <n v="13"/>
    <n v="2666"/>
    <n v="0"/>
    <n v="1854"/>
    <n v="182"/>
    <n v="589"/>
    <n v="4630"/>
    <n v="0"/>
    <n v="229"/>
    <n v="210"/>
    <n v="1031"/>
    <n v="2"/>
    <n v="773"/>
    <n v="9500"/>
    <n v="25052533"/>
    <n v="3796174"/>
    <n v="5754370"/>
    <n v="12802221"/>
    <n v="0"/>
    <n v="194812"/>
    <n v="355039"/>
    <n v="2267461"/>
    <n v="0"/>
    <n v="357652"/>
    <n v="50580262"/>
    <n v="11905829"/>
    <n v="1683825"/>
    <n v="3661519"/>
    <n v="19959986"/>
    <n v="0"/>
    <n v="844721"/>
    <n v="891787"/>
    <n v="4259671"/>
    <n v="15435"/>
    <n v="2859615"/>
    <n v="46082388"/>
    <n v="1667757"/>
    <n v="29729563"/>
    <n v="4366050"/>
    <n v="7161885"/>
    <n v="29965114"/>
    <n v="-843000"/>
    <n v="0"/>
    <n v="432"/>
    <n v="961815"/>
    <n v="3475031"/>
    <n v="0"/>
    <n v="443328"/>
    <n v="0"/>
    <n v="0"/>
    <n v="0"/>
    <n v="0"/>
    <n v="76927975"/>
    <n v="0"/>
    <n v="0"/>
    <n v="358521"/>
    <n v="0"/>
    <n v="358521"/>
    <n v="7228799"/>
    <n v="1113949"/>
    <n v="3097004"/>
    <n v="2797093"/>
    <n v="0"/>
    <n v="1397622"/>
    <n v="285011"/>
    <n v="3052101"/>
    <n v="15435"/>
    <n v="1106182"/>
    <n v="20093196"/>
    <n v="24382"/>
    <n v="21330433"/>
    <n v="0"/>
    <n v="0"/>
    <n v="0"/>
    <n v="0"/>
    <n v="0"/>
    <n v="0"/>
    <n v="157002"/>
    <n v="14581617"/>
    <n v="0"/>
    <n v="0"/>
    <n v="0"/>
    <n v="0"/>
    <n v="0"/>
    <n v="0"/>
    <n v="0"/>
    <n v="0"/>
    <n v="0"/>
    <n v="0"/>
    <n v="0"/>
    <n v="0"/>
    <n v="0"/>
  </r>
  <r>
    <n v="106404046"/>
    <s v="SAN LUIS OBISPO COUNTY - PHF"/>
    <n v="20174"/>
    <x v="0"/>
    <n v="43100"/>
    <s v="Open"/>
    <x v="16"/>
    <n v="8"/>
    <n v="801"/>
    <s v="City/County"/>
    <x v="2"/>
    <s v=""/>
    <s v="805-781-4700"/>
    <s v="2178 JOHNSON AVENUE"/>
    <s v="SAN LUIS OBISPO"/>
    <n v="93401"/>
    <s v="ANNE ROBIN"/>
    <n v="16"/>
    <n v="16"/>
    <n v="12"/>
    <n v="0"/>
    <n v="0"/>
    <n v="0"/>
    <n v="0"/>
    <n v="19"/>
    <n v="0"/>
    <n v="23"/>
    <n v="3"/>
    <n v="0"/>
    <n v="0"/>
    <n v="45"/>
    <n v="0"/>
    <n v="0"/>
    <n v="0"/>
    <n v="0"/>
    <n v="0"/>
    <n v="595"/>
    <n v="0"/>
    <n v="357"/>
    <n v="6"/>
    <n v="0"/>
    <n v="0"/>
    <n v="958"/>
    <n v="0"/>
    <n v="0"/>
    <n v="0"/>
    <n v="0"/>
    <n v="0"/>
    <n v="0"/>
    <n v="0"/>
    <n v="0"/>
    <n v="0"/>
    <n v="0"/>
    <n v="0"/>
    <n v="0"/>
    <n v="0"/>
    <n v="0"/>
    <n v="0"/>
    <n v="0"/>
    <n v="181240"/>
    <n v="0"/>
    <n v="644412"/>
    <n v="10953"/>
    <n v="0"/>
    <n v="0"/>
    <n v="836605"/>
    <n v="0"/>
    <n v="0"/>
    <n v="0"/>
    <n v="0"/>
    <n v="0"/>
    <n v="0"/>
    <n v="0"/>
    <n v="0"/>
    <n v="0"/>
    <n v="0"/>
    <n v="0"/>
    <n v="0"/>
    <n v="0"/>
    <n v="0"/>
    <n v="0"/>
    <n v="0"/>
    <n v="0"/>
    <n v="0"/>
    <n v="0"/>
    <n v="0"/>
    <n v="0"/>
    <n v="0"/>
    <n v="0"/>
    <n v="0"/>
    <n v="0"/>
    <n v="0"/>
    <n v="0"/>
    <n v="0"/>
    <n v="0"/>
    <n v="0"/>
    <n v="0"/>
    <n v="0"/>
    <n v="0"/>
    <n v="0"/>
    <n v="0"/>
    <n v="0"/>
    <n v="0"/>
    <n v="181240"/>
    <n v="0"/>
    <n v="644412"/>
    <n v="10953"/>
    <n v="0"/>
    <n v="0"/>
    <n v="836605"/>
    <n v="0"/>
    <n v="1218345"/>
    <n v="0"/>
    <n v="0"/>
    <n v="0"/>
    <n v="0"/>
    <n v="0"/>
    <n v="0"/>
    <n v="0"/>
    <n v="0"/>
    <n v="0"/>
    <n v="0"/>
    <n v="0"/>
    <n v="0"/>
    <n v="0"/>
    <n v="0"/>
    <n v="0"/>
    <n v="0"/>
    <n v="0"/>
    <n v="0"/>
    <n v="0"/>
    <n v="0"/>
    <n v="0"/>
  </r>
  <r>
    <n v="106410782"/>
    <s v="SAN MATEO MEDICAL CENTER"/>
    <n v="20174"/>
    <x v="0"/>
    <n v="43100"/>
    <s v="Open"/>
    <x v="37"/>
    <n v="4"/>
    <n v="427"/>
    <s v="City/County"/>
    <x v="0"/>
    <s v=""/>
    <s v="650-573-2222"/>
    <s v="222 WEST 39TH AVENUE"/>
    <s v="SAN MATEO"/>
    <n v="94403"/>
    <s v="CHESTER J. KUNNAPPILLY, MD"/>
    <n v="509"/>
    <n v="509"/>
    <n v="509"/>
    <n v="115"/>
    <n v="88"/>
    <n v="196"/>
    <n v="272"/>
    <n v="0"/>
    <n v="22"/>
    <n v="24"/>
    <n v="0"/>
    <n v="20"/>
    <n v="40"/>
    <n v="777"/>
    <n v="127"/>
    <n v="2634"/>
    <n v="1754"/>
    <n v="4721"/>
    <n v="21980"/>
    <n v="0"/>
    <n v="118"/>
    <n v="918"/>
    <n v="0"/>
    <n v="123"/>
    <n v="94"/>
    <n v="32342"/>
    <n v="26509"/>
    <n v="7386"/>
    <n v="6674"/>
    <n v="12725"/>
    <n v="42044"/>
    <n v="0"/>
    <n v="17360"/>
    <n v="611"/>
    <n v="0"/>
    <n v="1686"/>
    <n v="5442"/>
    <n v="93928"/>
    <n v="7706330"/>
    <n v="4615235"/>
    <n v="8613073"/>
    <n v="17276978"/>
    <n v="0"/>
    <n v="1152420"/>
    <n v="718576"/>
    <n v="0"/>
    <n v="639491"/>
    <n v="76110"/>
    <n v="40798213"/>
    <n v="6603256"/>
    <n v="4884739"/>
    <n v="11093847"/>
    <n v="31936457"/>
    <n v="0"/>
    <n v="13567899"/>
    <n v="765478"/>
    <n v="0"/>
    <n v="620092"/>
    <n v="3475991"/>
    <n v="72947759"/>
    <n v="1089289"/>
    <n v="8557774"/>
    <n v="6188696"/>
    <n v="9997470"/>
    <n v="34292839"/>
    <n v="-10964270"/>
    <n v="0"/>
    <n v="15024434"/>
    <n v="73462"/>
    <n v="0"/>
    <n v="0"/>
    <n v="893395"/>
    <n v="0"/>
    <n v="0"/>
    <n v="0"/>
    <n v="2749848"/>
    <n v="67902937"/>
    <n v="0"/>
    <n v="295612"/>
    <n v="0"/>
    <n v="0"/>
    <n v="295612"/>
    <n v="5751812"/>
    <n v="3311278"/>
    <n v="9709450"/>
    <n v="26180478"/>
    <n v="0"/>
    <n v="-304115"/>
    <n v="1410592"/>
    <n v="0"/>
    <n v="205159"/>
    <n v="-126007"/>
    <n v="46138647"/>
    <n v="25270045"/>
    <n v="88977560"/>
    <n v="6742274"/>
    <n v="16869744"/>
    <n v="0"/>
    <n v="0"/>
    <n v="0"/>
    <n v="0"/>
    <n v="650365"/>
    <n v="30509626"/>
    <n v="0"/>
    <n v="0"/>
    <n v="0"/>
    <n v="0"/>
    <n v="0"/>
    <n v="0"/>
    <n v="0"/>
    <n v="0"/>
    <n v="0"/>
    <n v="0"/>
    <n v="0"/>
    <n v="0"/>
    <n v="0"/>
  </r>
  <r>
    <n v="106074017"/>
    <s v="SAN RAMON REGIONAL MEDICAL CENTER"/>
    <n v="20174"/>
    <x v="0"/>
    <n v="43100"/>
    <s v="Open"/>
    <x v="25"/>
    <n v="5"/>
    <n v="411"/>
    <s v="Investor - Corp."/>
    <x v="0"/>
    <s v=""/>
    <s v="925-275-9200"/>
    <s v="6001 NORRIS CANYON ROAD"/>
    <s v="SAN RAMON"/>
    <n v="94583"/>
    <s v="GARY SLOAN"/>
    <n v="123"/>
    <n v="123"/>
    <n v="55"/>
    <n v="347"/>
    <n v="228"/>
    <n v="14"/>
    <n v="47"/>
    <n v="0"/>
    <n v="0"/>
    <n v="17"/>
    <n v="473"/>
    <n v="2"/>
    <n v="25"/>
    <n v="1153"/>
    <n v="0"/>
    <n v="1544"/>
    <n v="1124"/>
    <n v="60"/>
    <n v="165"/>
    <n v="0"/>
    <n v="0"/>
    <n v="43"/>
    <n v="1698"/>
    <n v="13"/>
    <n v="80"/>
    <n v="4727"/>
    <n v="0"/>
    <n v="4474"/>
    <n v="696"/>
    <n v="78"/>
    <n v="565"/>
    <n v="0"/>
    <n v="0"/>
    <n v="640"/>
    <n v="8577"/>
    <n v="2"/>
    <n v="1410"/>
    <n v="16442"/>
    <n v="48073101"/>
    <n v="28815519"/>
    <n v="2062028"/>
    <n v="5536285"/>
    <n v="0"/>
    <n v="0"/>
    <n v="2113991"/>
    <n v="48707887"/>
    <n v="247887"/>
    <n v="2833403"/>
    <n v="138390101"/>
    <n v="28413698"/>
    <n v="6291085"/>
    <n v="644116"/>
    <n v="4465759"/>
    <n v="0"/>
    <n v="0"/>
    <n v="4816492"/>
    <n v="55863679"/>
    <n v="34331"/>
    <n v="6403868"/>
    <n v="106933028"/>
    <n v="952438"/>
    <n v="68140260"/>
    <n v="27489826"/>
    <n v="2147569"/>
    <n v="8787782"/>
    <n v="0"/>
    <n v="0"/>
    <n v="0"/>
    <n v="5365853"/>
    <n v="73256699"/>
    <n v="0"/>
    <n v="282218"/>
    <n v="0"/>
    <n v="0"/>
    <n v="0"/>
    <n v="8306789"/>
    <n v="194729434"/>
    <n v="0"/>
    <n v="0"/>
    <n v="0"/>
    <n v="0"/>
    <n v="0"/>
    <n v="8346539"/>
    <n v="7616778"/>
    <n v="558575"/>
    <n v="1214262"/>
    <n v="0"/>
    <n v="0"/>
    <n v="1520875"/>
    <n v="30733546"/>
    <n v="0"/>
    <n v="603120"/>
    <n v="50593695"/>
    <n v="344104"/>
    <n v="44710559"/>
    <n v="0"/>
    <n v="73751"/>
    <n v="0"/>
    <n v="0"/>
    <n v="0"/>
    <n v="0"/>
    <n v="810599"/>
    <n v="71094354"/>
    <n v="0"/>
    <n v="0"/>
    <n v="0"/>
    <n v="0"/>
    <n v="0"/>
    <n v="0"/>
    <n v="0"/>
    <n v="0"/>
    <n v="0"/>
    <n v="0"/>
    <n v="0"/>
    <n v="0"/>
    <n v="549420"/>
  </r>
  <r>
    <n v="106420514"/>
    <s v="SANTA BARBARA COTTAGE HOSPITAL"/>
    <n v="20174"/>
    <x v="0"/>
    <n v="43100"/>
    <s v="Open"/>
    <x v="33"/>
    <n v="10"/>
    <n v="807"/>
    <s v="Non Profit Corp."/>
    <x v="0"/>
    <s v="Teaching"/>
    <s v="805-687-1111"/>
    <s v="400 W. PUEBLO STREET"/>
    <s v="SANTA BARBARA"/>
    <n v="93105"/>
    <s v="RON WERFT"/>
    <n v="450"/>
    <n v="363"/>
    <n v="255"/>
    <n v="1727"/>
    <n v="324"/>
    <n v="234"/>
    <n v="681"/>
    <n v="0"/>
    <n v="0"/>
    <n v="103"/>
    <n v="1292"/>
    <n v="0"/>
    <n v="47"/>
    <n v="4408"/>
    <n v="0"/>
    <n v="9329"/>
    <n v="1733"/>
    <n v="1266"/>
    <n v="3213"/>
    <n v="0"/>
    <n v="0"/>
    <n v="459"/>
    <n v="5814"/>
    <n v="0"/>
    <n v="181"/>
    <n v="21995"/>
    <n v="0"/>
    <n v="8901"/>
    <n v="852"/>
    <n v="1315"/>
    <n v="5250"/>
    <n v="0"/>
    <n v="0"/>
    <n v="1244"/>
    <n v="10839"/>
    <n v="0"/>
    <n v="645"/>
    <n v="29046"/>
    <n v="134279574"/>
    <n v="26787166"/>
    <n v="14307085"/>
    <n v="46400180"/>
    <n v="0"/>
    <n v="0"/>
    <n v="5663283"/>
    <n v="84068052"/>
    <n v="0"/>
    <n v="2015530"/>
    <n v="313520870"/>
    <n v="45272526"/>
    <n v="5949095"/>
    <n v="2461844"/>
    <n v="16226421"/>
    <n v="0"/>
    <n v="0"/>
    <n v="2068340"/>
    <n v="39514555"/>
    <n v="0"/>
    <n v="2957798"/>
    <n v="114450579"/>
    <n v="2403793"/>
    <n v="143424804"/>
    <n v="26352708"/>
    <n v="12662151"/>
    <n v="28354198"/>
    <n v="0"/>
    <n v="0"/>
    <n v="0"/>
    <n v="4517551"/>
    <n v="29524885"/>
    <n v="0"/>
    <n v="631197"/>
    <n v="0"/>
    <n v="0"/>
    <n v="0"/>
    <n v="2760278"/>
    <n v="250631565"/>
    <n v="0"/>
    <n v="0"/>
    <n v="0"/>
    <n v="0"/>
    <n v="0"/>
    <n v="35165779"/>
    <n v="6383553"/>
    <n v="4106778"/>
    <n v="34272403"/>
    <n v="0"/>
    <n v="0"/>
    <n v="3214072"/>
    <n v="93096205"/>
    <n v="0"/>
    <n v="1101094"/>
    <n v="177339884"/>
    <n v="3866585"/>
    <n v="180485497"/>
    <n v="11821242"/>
    <n v="86973200"/>
    <n v="0"/>
    <n v="0"/>
    <n v="0"/>
    <n v="0"/>
    <n v="17005026"/>
    <n v="710382956"/>
    <n v="0"/>
    <n v="0"/>
    <n v="0"/>
    <n v="0"/>
    <n v="0"/>
    <n v="0"/>
    <n v="0"/>
    <n v="0"/>
    <n v="0"/>
    <n v="0"/>
    <n v="21575878"/>
    <n v="0"/>
    <n v="0"/>
  </r>
  <r>
    <n v="106424002"/>
    <s v="SANTA BARBARA - PHF"/>
    <n v="20174"/>
    <x v="0"/>
    <n v="43100"/>
    <s v="Open"/>
    <x v="33"/>
    <n v="10"/>
    <n v="807"/>
    <s v="City/County"/>
    <x v="2"/>
    <s v=""/>
    <s v="805-681-5244"/>
    <s v="315 CAMINO DEL REMEDIO"/>
    <s v="SANTA BARBARA"/>
    <n v="93110"/>
    <s v="ALICE A. GLEGHORN, PHD"/>
    <n v="16"/>
    <n v="16"/>
    <n v="16"/>
    <n v="21"/>
    <n v="0"/>
    <n v="69"/>
    <n v="0"/>
    <n v="13"/>
    <n v="0"/>
    <n v="3"/>
    <n v="0"/>
    <n v="0"/>
    <n v="0"/>
    <n v="106"/>
    <n v="0"/>
    <n v="100"/>
    <n v="0"/>
    <n v="1169"/>
    <n v="0"/>
    <n v="139"/>
    <n v="0"/>
    <n v="11"/>
    <n v="0"/>
    <n v="0"/>
    <n v="0"/>
    <n v="1419"/>
    <n v="0"/>
    <n v="0"/>
    <n v="0"/>
    <n v="0"/>
    <n v="0"/>
    <n v="0"/>
    <n v="0"/>
    <n v="0"/>
    <n v="0"/>
    <n v="0"/>
    <n v="0"/>
    <n v="0"/>
    <n v="269079"/>
    <n v="0"/>
    <n v="1825585"/>
    <n v="0"/>
    <n v="245643"/>
    <n v="0"/>
    <n v="26033"/>
    <n v="0"/>
    <n v="0"/>
    <n v="0"/>
    <n v="2366340"/>
    <n v="0"/>
    <n v="0"/>
    <n v="0"/>
    <n v="0"/>
    <n v="0"/>
    <n v="0"/>
    <n v="0"/>
    <n v="0"/>
    <n v="0"/>
    <n v="0"/>
    <n v="0"/>
    <n v="0"/>
    <n v="0"/>
    <n v="0"/>
    <n v="708440"/>
    <n v="0"/>
    <n v="0"/>
    <n v="245643"/>
    <n v="0"/>
    <n v="0"/>
    <n v="0"/>
    <n v="0"/>
    <n v="0"/>
    <n v="0"/>
    <n v="0"/>
    <n v="0"/>
    <n v="0"/>
    <n v="954083"/>
    <n v="0"/>
    <n v="0"/>
    <n v="0"/>
    <n v="0"/>
    <n v="0"/>
    <n v="269079"/>
    <n v="0"/>
    <n v="1117145"/>
    <n v="0"/>
    <n v="0"/>
    <n v="0"/>
    <n v="26033"/>
    <n v="0"/>
    <n v="0"/>
    <n v="0"/>
    <n v="1412257"/>
    <n v="0"/>
    <n v="2012073"/>
    <n v="0"/>
    <n v="0"/>
    <n v="0"/>
    <n v="0"/>
    <n v="0"/>
    <n v="0"/>
    <n v="0"/>
    <n v="0"/>
    <n v="0"/>
    <n v="0"/>
    <n v="0"/>
    <n v="0"/>
    <n v="0"/>
    <n v="0"/>
    <n v="0"/>
    <n v="0"/>
    <n v="0"/>
    <n v="0"/>
    <n v="0"/>
    <n v="0"/>
    <n v="0"/>
  </r>
  <r>
    <n v="106430883"/>
    <s v="SANTA CLARA VALLEY MEDICAL CENTER"/>
    <n v="20174"/>
    <x v="0"/>
    <n v="43100"/>
    <s v="Open"/>
    <x v="22"/>
    <n v="7"/>
    <n v="431"/>
    <s v="City/County"/>
    <x v="0"/>
    <s v="Teaching"/>
    <s v="408-885-5000"/>
    <s v="751 SOUTH BASCOM AVENUE"/>
    <s v="SAN JOSE"/>
    <n v="95128"/>
    <s v="PAUL LORENZ"/>
    <n v="574"/>
    <n v="554"/>
    <n v="361"/>
    <n v="714"/>
    <n v="295"/>
    <n v="1281"/>
    <n v="2265"/>
    <n v="112"/>
    <n v="1"/>
    <n v="65"/>
    <n v="553"/>
    <n v="186"/>
    <n v="0"/>
    <n v="5472"/>
    <n v="0"/>
    <n v="5954"/>
    <n v="2223"/>
    <n v="7426"/>
    <n v="11330"/>
    <n v="383"/>
    <n v="3"/>
    <n v="671"/>
    <n v="3543"/>
    <n v="671"/>
    <n v="0"/>
    <n v="32204"/>
    <n v="0"/>
    <n v="24453"/>
    <n v="8366"/>
    <n v="37928"/>
    <n v="96200"/>
    <n v="5502"/>
    <n v="432"/>
    <n v="2650"/>
    <n v="21338"/>
    <n v="6429"/>
    <n v="0"/>
    <n v="203298"/>
    <n v="105819134"/>
    <n v="32870754"/>
    <n v="123588224"/>
    <n v="206902496"/>
    <n v="6531003"/>
    <n v="38150"/>
    <n v="21986127"/>
    <n v="72960564"/>
    <n v="10308838"/>
    <n v="0"/>
    <n v="581005290"/>
    <n v="86966020"/>
    <n v="27979747"/>
    <n v="83408954"/>
    <n v="214550066"/>
    <n v="14799046"/>
    <n v="2096719"/>
    <n v="18054469"/>
    <n v="53283413"/>
    <n v="26919079"/>
    <n v="0"/>
    <n v="528057513"/>
    <n v="635166"/>
    <n v="159590232"/>
    <n v="48515310"/>
    <n v="149733570"/>
    <n v="336453592"/>
    <n v="-30837181"/>
    <n v="19374208"/>
    <n v="1536086"/>
    <n v="24304405"/>
    <n v="82747150"/>
    <n v="0"/>
    <n v="29796675"/>
    <n v="0"/>
    <n v="0"/>
    <n v="0"/>
    <n v="0"/>
    <n v="821849213"/>
    <n v="0"/>
    <n v="60941651"/>
    <n v="126737"/>
    <n v="0"/>
    <n v="61068388"/>
    <n v="32873114"/>
    <n v="12330193"/>
    <n v="87740650"/>
    <n v="145938598"/>
    <n v="1947044"/>
    <n v="725520"/>
    <n v="14657091"/>
    <n v="43247022"/>
    <n v="8822746"/>
    <n v="0"/>
    <n v="348281978"/>
    <n v="16113099"/>
    <n v="424850021"/>
    <n v="0"/>
    <n v="33252953"/>
    <n v="0"/>
    <n v="0"/>
    <n v="0"/>
    <n v="0"/>
    <n v="16619587"/>
    <n v="848744547"/>
    <n v="0"/>
    <n v="0"/>
    <n v="0"/>
    <n v="0"/>
    <n v="0"/>
    <n v="0"/>
    <n v="0"/>
    <n v="0"/>
    <n v="0"/>
    <n v="0"/>
    <n v="0"/>
    <n v="0"/>
    <n v="0"/>
  </r>
  <r>
    <n v="106190687"/>
    <s v="SANTA MONICA - UCLA MEDICAL CENTER AND ORTHOPAEDIC"/>
    <n v="20174"/>
    <x v="0"/>
    <n v="43100"/>
    <s v="Open"/>
    <x v="3"/>
    <n v="11"/>
    <n v="927"/>
    <s v="Non Profit Corp."/>
    <x v="0"/>
    <s v="Teaching"/>
    <s v="424-259-6000"/>
    <s v="1250 16TH STREET"/>
    <s v="SANTA MONICA"/>
    <n v="90404"/>
    <s v="DAVID FEINBERG, MD"/>
    <n v="265"/>
    <n v="265"/>
    <n v="265"/>
    <n v="1337"/>
    <n v="389"/>
    <n v="295"/>
    <n v="261"/>
    <n v="1"/>
    <n v="0"/>
    <n v="17"/>
    <n v="1584"/>
    <n v="16"/>
    <n v="50"/>
    <n v="3950"/>
    <n v="0"/>
    <n v="7106"/>
    <n v="1994"/>
    <n v="1492"/>
    <n v="1379"/>
    <n v="1"/>
    <n v="0"/>
    <n v="62"/>
    <n v="7041"/>
    <n v="63"/>
    <n v="194"/>
    <n v="19332"/>
    <n v="0"/>
    <n v="10207"/>
    <n v="4292"/>
    <n v="1469"/>
    <n v="3351"/>
    <n v="179"/>
    <n v="0"/>
    <n v="172"/>
    <n v="25523"/>
    <n v="137"/>
    <n v="1479"/>
    <n v="46809"/>
    <n v="81589342"/>
    <n v="7191978"/>
    <n v="14633652"/>
    <n v="18104486"/>
    <n v="25789"/>
    <n v="0"/>
    <n v="633699"/>
    <n v="94096188"/>
    <n v="764115"/>
    <n v="2343354"/>
    <n v="219382603"/>
    <n v="28276899"/>
    <n v="1160159"/>
    <n v="3415305"/>
    <n v="6582290"/>
    <n v="171092"/>
    <n v="0"/>
    <n v="671761"/>
    <n v="65866835"/>
    <n v="254748"/>
    <n v="2760586"/>
    <n v="109159675"/>
    <n v="2313141"/>
    <n v="82051575"/>
    <n v="4221492"/>
    <n v="10557515"/>
    <n v="21045835"/>
    <n v="0"/>
    <n v="140016"/>
    <n v="0"/>
    <n v="683546"/>
    <n v="67484134"/>
    <n v="0"/>
    <n v="1018863"/>
    <n v="0"/>
    <n v="0"/>
    <n v="0"/>
    <n v="1531752"/>
    <n v="191047869"/>
    <n v="191756"/>
    <n v="955982"/>
    <n v="0"/>
    <n v="3065386"/>
    <n v="4213124"/>
    <n v="27814666"/>
    <n v="4322401"/>
    <n v="7491442"/>
    <n v="4596923"/>
    <n v="56865"/>
    <n v="0"/>
    <n v="621914"/>
    <n v="95544275"/>
    <n v="0"/>
    <n v="1259047"/>
    <n v="141707533"/>
    <n v="6128148"/>
    <n v="148717626"/>
    <n v="0"/>
    <n v="6689383"/>
    <n v="0"/>
    <n v="0"/>
    <n v="0"/>
    <n v="0"/>
    <n v="9656057"/>
    <n v="666962683"/>
    <n v="0"/>
    <n v="0"/>
    <n v="0"/>
    <n v="0"/>
    <n v="0"/>
    <n v="0"/>
    <n v="0"/>
    <n v="0"/>
    <n v="0"/>
    <n v="0"/>
    <n v="0"/>
    <n v="0"/>
    <n v="0"/>
  </r>
  <r>
    <n v="106491064"/>
    <s v="SANTA ROSA MEMORIAL HOSPITAL"/>
    <n v="20174"/>
    <x v="0"/>
    <n v="43100"/>
    <s v="Open"/>
    <x v="17"/>
    <n v="3"/>
    <n v="401"/>
    <s v="Church"/>
    <x v="0"/>
    <s v=""/>
    <s v="707-525-5300"/>
    <s v="1165 MONTGOMERY DRIVE"/>
    <s v="SANTA ROSA"/>
    <n v="95405"/>
    <s v="TODD SALNAS"/>
    <n v="284"/>
    <n v="278"/>
    <n v="209"/>
    <n v="1319"/>
    <n v="159"/>
    <n v="222"/>
    <n v="505"/>
    <n v="0"/>
    <n v="0"/>
    <n v="152"/>
    <n v="433"/>
    <n v="7"/>
    <n v="130"/>
    <n v="2927"/>
    <n v="0"/>
    <n v="7860"/>
    <n v="947"/>
    <n v="1328"/>
    <n v="3007"/>
    <n v="0"/>
    <n v="0"/>
    <n v="905"/>
    <n v="2576"/>
    <n v="38"/>
    <n v="780"/>
    <n v="17441"/>
    <n v="0"/>
    <n v="23145"/>
    <n v="2729"/>
    <n v="1335"/>
    <n v="11870"/>
    <n v="0"/>
    <n v="0"/>
    <n v="2664"/>
    <n v="12745"/>
    <n v="206"/>
    <n v="4864"/>
    <n v="59558"/>
    <n v="177050642"/>
    <n v="21354149"/>
    <n v="29902040"/>
    <n v="67720741"/>
    <n v="0"/>
    <n v="0"/>
    <n v="20404171"/>
    <n v="58046559"/>
    <n v="844532"/>
    <n v="17572135"/>
    <n v="392894969"/>
    <n v="111371348"/>
    <n v="13131548"/>
    <n v="6422869"/>
    <n v="57118761"/>
    <n v="0"/>
    <n v="0"/>
    <n v="12820782"/>
    <n v="61326145"/>
    <n v="990402"/>
    <n v="23409312"/>
    <n v="286591167"/>
    <n v="5528799"/>
    <n v="244657000"/>
    <n v="30281719"/>
    <n v="22385716"/>
    <n v="106457752"/>
    <n v="0"/>
    <n v="0"/>
    <n v="0"/>
    <n v="23621693"/>
    <n v="80568218"/>
    <n v="0"/>
    <n v="1834934"/>
    <n v="0"/>
    <n v="0"/>
    <n v="0"/>
    <n v="34131331"/>
    <n v="549467162"/>
    <n v="0"/>
    <n v="0"/>
    <n v="0"/>
    <n v="6479751"/>
    <n v="6479751"/>
    <n v="43764990"/>
    <n v="4203978"/>
    <n v="13939193"/>
    <n v="18381750"/>
    <n v="0"/>
    <n v="0"/>
    <n v="9603260"/>
    <n v="39755438"/>
    <n v="0"/>
    <n v="6850116"/>
    <n v="136498725"/>
    <n v="2799610"/>
    <n v="138452135"/>
    <n v="4311620"/>
    <n v="4617653"/>
    <n v="0"/>
    <n v="0"/>
    <n v="0"/>
    <n v="0"/>
    <n v="11149822"/>
    <n v="226376891"/>
    <n v="0"/>
    <n v="0"/>
    <n v="0"/>
    <n v="0"/>
    <n v="0"/>
    <n v="0"/>
    <n v="0"/>
    <n v="0"/>
    <n v="0"/>
    <n v="0"/>
    <n v="0"/>
    <n v="0"/>
    <n v="0"/>
  </r>
  <r>
    <n v="106420522"/>
    <s v="SANTA YNEZ VALLEY COTTAGE HOSPITAL"/>
    <n v="20174"/>
    <x v="0"/>
    <n v="43100"/>
    <s v="Open"/>
    <x v="33"/>
    <n v="10"/>
    <n v="805"/>
    <s v="Non Profit Corp."/>
    <x v="0"/>
    <s v="Rural"/>
    <s v="805-967-3411"/>
    <s v="2050 VIBORG ROAD"/>
    <s v="SOLVANG"/>
    <n v="93463"/>
    <s v="RONALD C. WERFT"/>
    <n v="11"/>
    <n v="11"/>
    <n v="11"/>
    <n v="44"/>
    <n v="6"/>
    <n v="0"/>
    <n v="0"/>
    <n v="0"/>
    <n v="0"/>
    <n v="0"/>
    <n v="9"/>
    <n v="0"/>
    <n v="1"/>
    <n v="60"/>
    <n v="0"/>
    <n v="137"/>
    <n v="27"/>
    <n v="0"/>
    <n v="0"/>
    <n v="0"/>
    <n v="0"/>
    <n v="0"/>
    <n v="27"/>
    <n v="0"/>
    <n v="2"/>
    <n v="193"/>
    <n v="0"/>
    <n v="2039"/>
    <n v="201"/>
    <n v="119"/>
    <n v="874"/>
    <n v="0"/>
    <n v="0"/>
    <n v="88"/>
    <n v="1563"/>
    <n v="0"/>
    <n v="300"/>
    <n v="5184"/>
    <n v="1336724"/>
    <n v="234512"/>
    <n v="0"/>
    <n v="0"/>
    <n v="0"/>
    <n v="0"/>
    <n v="0"/>
    <n v="258480"/>
    <n v="0"/>
    <n v="21722"/>
    <n v="1851438"/>
    <n v="5104058"/>
    <n v="329989"/>
    <n v="155638"/>
    <n v="1385707"/>
    <n v="0"/>
    <n v="0"/>
    <n v="122974"/>
    <n v="3106505"/>
    <n v="0"/>
    <n v="330266"/>
    <n v="10535137"/>
    <n v="-704743"/>
    <n v="4652617"/>
    <n v="446012"/>
    <n v="137381"/>
    <n v="1301346"/>
    <n v="0"/>
    <n v="0"/>
    <n v="0"/>
    <n v="79280"/>
    <n v="933530"/>
    <n v="0"/>
    <n v="44111"/>
    <n v="0"/>
    <n v="0"/>
    <n v="0"/>
    <n v="162337"/>
    <n v="7051871"/>
    <n v="0"/>
    <n v="0"/>
    <n v="0"/>
    <n v="0"/>
    <n v="0"/>
    <n v="2070063"/>
    <n v="132986"/>
    <n v="18257"/>
    <n v="69865"/>
    <n v="0"/>
    <n v="0"/>
    <n v="43694"/>
    <n v="2713352"/>
    <n v="0"/>
    <n v="286487"/>
    <n v="5334704"/>
    <n v="154418"/>
    <n v="4058373"/>
    <n v="183397"/>
    <n v="1091308"/>
    <n v="0"/>
    <n v="0"/>
    <n v="0"/>
    <n v="0"/>
    <n v="122069"/>
    <n v="13168240"/>
    <n v="0"/>
    <n v="0"/>
    <n v="0"/>
    <n v="0"/>
    <n v="0"/>
    <n v="0"/>
    <n v="0"/>
    <n v="0"/>
    <n v="0"/>
    <n v="0"/>
    <n v="0"/>
    <n v="0"/>
    <n v="0"/>
  </r>
  <r>
    <n v="106371256"/>
    <s v="SCRIPPS GREEN HOSPITAL"/>
    <n v="20174"/>
    <x v="0"/>
    <n v="43100"/>
    <s v="Open"/>
    <x v="14"/>
    <n v="14"/>
    <n v="1416"/>
    <s v="Non Profit Corp."/>
    <x v="0"/>
    <s v=""/>
    <s v="858-455-9100"/>
    <s v="10666 NORTH TORREY PINES ROAD"/>
    <s v="LA JOLLA"/>
    <n v="92037"/>
    <s v="ROBIN BROWN"/>
    <n v="173"/>
    <n v="150"/>
    <n v="90"/>
    <n v="662"/>
    <n v="599"/>
    <n v="8"/>
    <n v="7"/>
    <n v="0"/>
    <n v="0"/>
    <n v="13"/>
    <n v="738"/>
    <n v="7"/>
    <n v="14"/>
    <n v="2048"/>
    <n v="0"/>
    <n v="2847"/>
    <n v="2041"/>
    <n v="45"/>
    <n v="133"/>
    <n v="0"/>
    <n v="0"/>
    <n v="95"/>
    <n v="2593"/>
    <n v="21"/>
    <n v="41"/>
    <n v="7816"/>
    <n v="0"/>
    <n v="5764"/>
    <n v="3640"/>
    <n v="40"/>
    <n v="31"/>
    <n v="0"/>
    <n v="0"/>
    <n v="121"/>
    <n v="12082"/>
    <n v="78"/>
    <n v="151"/>
    <n v="21907"/>
    <n v="89081727"/>
    <n v="49879832"/>
    <n v="779205"/>
    <n v="3626685"/>
    <n v="0"/>
    <n v="0"/>
    <n v="680801"/>
    <n v="86149133"/>
    <n v="571837"/>
    <n v="1098975"/>
    <n v="231868195"/>
    <n v="34795165"/>
    <n v="21765794"/>
    <n v="391444"/>
    <n v="414431"/>
    <n v="0"/>
    <n v="0"/>
    <n v="273724"/>
    <n v="60596614"/>
    <n v="524689"/>
    <n v="929418"/>
    <n v="119691279"/>
    <n v="380447"/>
    <n v="105315589"/>
    <n v="60749565"/>
    <n v="1024233"/>
    <n v="3535869"/>
    <n v="0"/>
    <n v="-5349"/>
    <n v="0"/>
    <n v="576065"/>
    <n v="101465087"/>
    <n v="0"/>
    <n v="1096526"/>
    <n v="0"/>
    <n v="0"/>
    <n v="0"/>
    <n v="2374235"/>
    <n v="276512267"/>
    <n v="0"/>
    <n v="0"/>
    <n v="0"/>
    <n v="0"/>
    <n v="0"/>
    <n v="18559159"/>
    <n v="10875729"/>
    <n v="146416"/>
    <n v="514601"/>
    <n v="5349"/>
    <n v="0"/>
    <n v="378460"/>
    <n v="45092097"/>
    <n v="0"/>
    <n v="-524604"/>
    <n v="75047207"/>
    <n v="2567652"/>
    <n v="67959726"/>
    <n v="730096"/>
    <n v="0"/>
    <n v="0"/>
    <n v="0"/>
    <n v="0"/>
    <n v="0"/>
    <n v="1080497"/>
    <n v="108836907"/>
    <n v="0"/>
    <n v="0"/>
    <n v="0"/>
    <n v="0"/>
    <n v="0"/>
    <n v="0"/>
    <n v="0"/>
    <n v="0"/>
    <n v="0"/>
    <n v="0"/>
    <n v="0"/>
    <n v="0"/>
    <n v="0"/>
  </r>
  <r>
    <n v="106371394"/>
    <s v="SCRIPPS MEMORIAL HOSPITAL - ENCINITAS"/>
    <n v="20174"/>
    <x v="0"/>
    <n v="43100"/>
    <s v="Open"/>
    <x v="14"/>
    <n v="14"/>
    <n v="1416"/>
    <s v="Non Profit Corp."/>
    <x v="0"/>
    <s v=""/>
    <s v="760-633-6501"/>
    <s v="354 SANTA FE DRIVE"/>
    <s v="ENCINITAS"/>
    <n v="92024"/>
    <s v="CARL ETTER"/>
    <n v="193"/>
    <n v="192"/>
    <n v="155"/>
    <n v="995"/>
    <n v="560"/>
    <n v="121"/>
    <n v="231"/>
    <n v="0"/>
    <n v="0"/>
    <n v="37"/>
    <n v="1079"/>
    <n v="34"/>
    <n v="15"/>
    <n v="3072"/>
    <n v="0"/>
    <n v="4594"/>
    <n v="2509"/>
    <n v="662"/>
    <n v="995"/>
    <n v="0"/>
    <n v="0"/>
    <n v="229"/>
    <n v="3943"/>
    <n v="95"/>
    <n v="43"/>
    <n v="13070"/>
    <n v="0"/>
    <n v="4723"/>
    <n v="2649"/>
    <n v="670"/>
    <n v="2179"/>
    <n v="0"/>
    <n v="0"/>
    <n v="340"/>
    <n v="9452"/>
    <n v="459"/>
    <n v="210"/>
    <n v="20682"/>
    <n v="88261599"/>
    <n v="49878343"/>
    <n v="9961134"/>
    <n v="14714556"/>
    <n v="0"/>
    <n v="0"/>
    <n v="3693755"/>
    <n v="68056677"/>
    <n v="2022565"/>
    <n v="922197"/>
    <n v="237510826"/>
    <n v="23347574"/>
    <n v="15922443"/>
    <n v="2412891"/>
    <n v="7621704"/>
    <n v="0"/>
    <n v="0"/>
    <n v="2784239"/>
    <n v="42949048"/>
    <n v="1119840"/>
    <n v="510595"/>
    <n v="96668334"/>
    <n v="870548"/>
    <n v="95832211"/>
    <n v="56875058"/>
    <n v="7203183"/>
    <n v="19620459"/>
    <n v="0"/>
    <n v="0"/>
    <n v="0"/>
    <n v="3843121"/>
    <n v="69111283"/>
    <n v="0"/>
    <n v="3142405"/>
    <n v="0"/>
    <n v="0"/>
    <n v="0"/>
    <n v="1468496"/>
    <n v="257966764"/>
    <n v="0"/>
    <n v="0"/>
    <n v="0"/>
    <n v="-45767"/>
    <n v="-45767"/>
    <n v="15698481"/>
    <n v="8864637"/>
    <n v="4961923"/>
    <n v="2612764"/>
    <n v="0"/>
    <n v="0"/>
    <n v="2520139"/>
    <n v="41220588"/>
    <n v="0"/>
    <n v="288097"/>
    <n v="76166629"/>
    <n v="962758"/>
    <n v="77163057"/>
    <n v="4623921"/>
    <n v="0"/>
    <n v="0"/>
    <n v="0"/>
    <n v="0"/>
    <n v="0"/>
    <n v="2307423"/>
    <n v="170940270"/>
    <n v="0"/>
    <n v="0"/>
    <n v="0"/>
    <n v="0"/>
    <n v="0"/>
    <n v="0"/>
    <n v="0"/>
    <n v="0"/>
    <n v="0"/>
    <n v="0"/>
    <n v="0"/>
    <n v="0"/>
    <n v="0"/>
  </r>
  <r>
    <n v="106370771"/>
    <s v="SCRIPPS MEMORIAL HOSPITAL - LA JOLLA"/>
    <n v="20174"/>
    <x v="0"/>
    <n v="43100"/>
    <s v="Open"/>
    <x v="14"/>
    <n v="14"/>
    <n v="1416"/>
    <s v="Non Profit Corp."/>
    <x v="0"/>
    <s v=""/>
    <s v="858-457-6332"/>
    <s v="9888 GENESEE AVENUE"/>
    <s v="LA JOLLA"/>
    <n v="92037"/>
    <s v="GARY FYBEL"/>
    <n v="432"/>
    <n v="365"/>
    <n v="302"/>
    <n v="1519"/>
    <n v="607"/>
    <n v="110"/>
    <n v="258"/>
    <n v="0"/>
    <n v="0"/>
    <n v="62"/>
    <n v="2022"/>
    <n v="61"/>
    <n v="45"/>
    <n v="4684"/>
    <n v="0"/>
    <n v="8215"/>
    <n v="3150"/>
    <n v="1018"/>
    <n v="1369"/>
    <n v="0"/>
    <n v="0"/>
    <n v="215"/>
    <n v="7487"/>
    <n v="225"/>
    <n v="164"/>
    <n v="21843"/>
    <n v="0"/>
    <n v="6193"/>
    <n v="1832"/>
    <n v="429"/>
    <n v="1609"/>
    <n v="0"/>
    <n v="0"/>
    <n v="340"/>
    <n v="13363"/>
    <n v="426"/>
    <n v="310"/>
    <n v="24502"/>
    <n v="218293034"/>
    <n v="82971006"/>
    <n v="26612198"/>
    <n v="37142041"/>
    <n v="0"/>
    <n v="0"/>
    <n v="8557035"/>
    <n v="232490315"/>
    <n v="4320809"/>
    <n v="3141774"/>
    <n v="613528212"/>
    <n v="70522077"/>
    <n v="26159749"/>
    <n v="1695484"/>
    <n v="9269668"/>
    <n v="0"/>
    <n v="0"/>
    <n v="3079393"/>
    <n v="133151311"/>
    <n v="2136145"/>
    <n v="1553246"/>
    <n v="247567073"/>
    <n v="2049741"/>
    <n v="249476699"/>
    <n v="94367517"/>
    <n v="19360937"/>
    <n v="39929381"/>
    <n v="0"/>
    <n v="0"/>
    <n v="0"/>
    <n v="7255008"/>
    <n v="249235004"/>
    <n v="0"/>
    <n v="6456954"/>
    <n v="0"/>
    <n v="0"/>
    <n v="0"/>
    <n v="4881651"/>
    <n v="673012892"/>
    <n v="0"/>
    <n v="0"/>
    <n v="0"/>
    <n v="-110424"/>
    <n v="-110424"/>
    <n v="38929783"/>
    <n v="14531927"/>
    <n v="8489519"/>
    <n v="1476148"/>
    <n v="0"/>
    <n v="0"/>
    <n v="3618558"/>
    <n v="115450050"/>
    <n v="0"/>
    <n v="5475984"/>
    <n v="187971969"/>
    <n v="4119028"/>
    <n v="163613555"/>
    <n v="3300781"/>
    <n v="0"/>
    <n v="0"/>
    <n v="0"/>
    <n v="0"/>
    <n v="0"/>
    <n v="4187622"/>
    <n v="542348238"/>
    <n v="0"/>
    <n v="0"/>
    <n v="0"/>
    <n v="0"/>
    <n v="0"/>
    <n v="0"/>
    <n v="0"/>
    <n v="0"/>
    <n v="0"/>
    <n v="0"/>
    <n v="0"/>
    <n v="0"/>
    <n v="0"/>
  </r>
  <r>
    <n v="106370744"/>
    <s v="SCRIPPS MERCY HOSPITAL"/>
    <n v="20174"/>
    <x v="0"/>
    <n v="43100"/>
    <s v="Open"/>
    <x v="14"/>
    <n v="14"/>
    <n v="1418"/>
    <s v="Non Profit Corp."/>
    <x v="0"/>
    <s v="Teaching"/>
    <s v="619-294-8111"/>
    <s v="4077 FIFTH AVENUE"/>
    <s v="SAN DIEGO"/>
    <n v="92103"/>
    <s v="TOM GAMMIERE"/>
    <n v="655"/>
    <n v="528"/>
    <n v="396"/>
    <n v="1702"/>
    <n v="1530"/>
    <n v="1010"/>
    <n v="1785"/>
    <n v="0"/>
    <n v="0"/>
    <n v="131"/>
    <n v="1188"/>
    <n v="375"/>
    <n v="6"/>
    <n v="7727"/>
    <n v="0"/>
    <n v="9159"/>
    <n v="7370"/>
    <n v="6033"/>
    <n v="7263"/>
    <n v="0"/>
    <n v="0"/>
    <n v="502"/>
    <n v="4448"/>
    <n v="1100"/>
    <n v="18"/>
    <n v="35893"/>
    <n v="0"/>
    <n v="7249"/>
    <n v="5465"/>
    <n v="5024"/>
    <n v="12728"/>
    <n v="0"/>
    <n v="0"/>
    <n v="1300"/>
    <n v="9174"/>
    <n v="2437"/>
    <n v="40"/>
    <n v="43417"/>
    <n v="171095331"/>
    <n v="144990886"/>
    <n v="85533610"/>
    <n v="117013305"/>
    <n v="0"/>
    <n v="0"/>
    <n v="15770150"/>
    <n v="111745108"/>
    <n v="12131947"/>
    <n v="196759"/>
    <n v="658477096"/>
    <n v="40791858"/>
    <n v="40604617"/>
    <n v="13823015"/>
    <n v="43600037"/>
    <n v="0"/>
    <n v="0"/>
    <n v="3784987"/>
    <n v="51019561"/>
    <n v="5787824"/>
    <n v="93869"/>
    <n v="199505768"/>
    <n v="2951743"/>
    <n v="178999624"/>
    <n v="157253378"/>
    <n v="42176489"/>
    <n v="135990751"/>
    <n v="-4595440"/>
    <n v="0"/>
    <n v="0"/>
    <n v="12281768"/>
    <n v="106293206"/>
    <n v="0"/>
    <n v="17919770"/>
    <n v="0"/>
    <n v="0"/>
    <n v="0"/>
    <n v="2111903"/>
    <n v="651383192"/>
    <n v="0"/>
    <n v="0"/>
    <n v="0"/>
    <n v="1113842"/>
    <n v="1113842"/>
    <n v="31753373"/>
    <n v="27017848"/>
    <n v="60646572"/>
    <n v="23982085"/>
    <n v="0"/>
    <n v="0"/>
    <n v="6876834"/>
    <n v="56137250"/>
    <n v="0"/>
    <n v="1299552"/>
    <n v="207713514"/>
    <n v="5210055"/>
    <n v="208707169"/>
    <n v="7256914"/>
    <n v="1701"/>
    <n v="0"/>
    <n v="0"/>
    <n v="0"/>
    <n v="0"/>
    <n v="3190920"/>
    <n v="194504237"/>
    <n v="0"/>
    <n v="0"/>
    <n v="0"/>
    <n v="0"/>
    <n v="0"/>
    <n v="0"/>
    <n v="0"/>
    <n v="0"/>
    <n v="0"/>
    <n v="0"/>
    <n v="0"/>
    <n v="0"/>
    <n v="0"/>
  </r>
  <r>
    <n v="106124004"/>
    <s v="SEMPERVIRENS - PHF"/>
    <n v="20174"/>
    <x v="0"/>
    <n v="43100"/>
    <s v="Open"/>
    <x v="35"/>
    <n v="1"/>
    <n v="105"/>
    <s v="City/County"/>
    <x v="2"/>
    <s v=""/>
    <s v="707-445-7710"/>
    <s v="720 WOOD STREET"/>
    <s v="EUREKA"/>
    <n v="95501"/>
    <s v="EMI BOTZLER-RODGERS"/>
    <n v="16"/>
    <n v="16"/>
    <n v="16"/>
    <n v="39"/>
    <n v="0"/>
    <n v="0"/>
    <n v="0"/>
    <n v="0"/>
    <n v="0"/>
    <n v="92"/>
    <n v="0"/>
    <n v="0"/>
    <n v="0"/>
    <n v="131"/>
    <n v="0"/>
    <n v="556"/>
    <n v="0"/>
    <n v="0"/>
    <n v="0"/>
    <n v="0"/>
    <n v="0"/>
    <n v="739"/>
    <n v="0"/>
    <n v="0"/>
    <n v="0"/>
    <n v="1295"/>
    <n v="0"/>
    <n v="0"/>
    <n v="0"/>
    <n v="0"/>
    <n v="0"/>
    <n v="0"/>
    <n v="0"/>
    <n v="0"/>
    <n v="0"/>
    <n v="0"/>
    <n v="0"/>
    <n v="0"/>
    <n v="949926"/>
    <n v="0"/>
    <n v="0"/>
    <n v="0"/>
    <n v="0"/>
    <n v="0"/>
    <n v="1262582"/>
    <n v="0"/>
    <n v="0"/>
    <n v="0"/>
    <n v="2212508"/>
    <n v="0"/>
    <n v="0"/>
    <n v="0"/>
    <n v="0"/>
    <n v="0"/>
    <n v="0"/>
    <n v="0"/>
    <n v="0"/>
    <n v="0"/>
    <n v="0"/>
    <n v="0"/>
    <n v="0"/>
    <n v="0"/>
    <n v="0"/>
    <n v="0"/>
    <n v="0"/>
    <n v="0"/>
    <n v="0"/>
    <n v="0"/>
    <n v="0"/>
    <n v="0"/>
    <n v="0"/>
    <n v="0"/>
    <n v="0"/>
    <n v="0"/>
    <n v="0"/>
    <n v="0"/>
    <n v="0"/>
    <n v="0"/>
    <n v="0"/>
    <n v="0"/>
    <n v="0"/>
    <n v="0"/>
    <n v="949926"/>
    <n v="0"/>
    <n v="0"/>
    <n v="0"/>
    <n v="0"/>
    <n v="0"/>
    <n v="1262582"/>
    <n v="0"/>
    <n v="0"/>
    <n v="0"/>
    <n v="2212508"/>
    <n v="0"/>
    <n v="1731658"/>
    <n v="308469"/>
    <n v="0"/>
    <n v="0"/>
    <n v="0"/>
    <n v="0"/>
    <n v="0"/>
    <n v="0"/>
    <n v="0"/>
    <n v="0"/>
    <n v="0"/>
    <n v="0"/>
    <n v="0"/>
    <n v="0"/>
    <n v="0"/>
    <n v="0"/>
    <n v="0"/>
    <n v="0"/>
    <n v="0"/>
    <n v="0"/>
    <n v="0"/>
    <n v="0"/>
  </r>
  <r>
    <n v="106321016"/>
    <s v="SENECA HEALTHCARE DISTRICT"/>
    <n v="20174"/>
    <x v="0"/>
    <n v="43100"/>
    <s v="Open"/>
    <x v="29"/>
    <n v="1"/>
    <n v="215"/>
    <s v="District"/>
    <x v="0"/>
    <s v="Rural"/>
    <s v="530-258-2151"/>
    <s v="130 BRENTWOOD DRIVE"/>
    <s v="CHESTER"/>
    <n v="96020"/>
    <s v="LINDA WAGNER"/>
    <n v="26"/>
    <n v="26"/>
    <n v="24"/>
    <n v="25"/>
    <n v="0"/>
    <n v="5"/>
    <n v="3"/>
    <n v="0"/>
    <n v="0"/>
    <n v="4"/>
    <n v="0"/>
    <n v="0"/>
    <n v="2"/>
    <n v="39"/>
    <n v="2"/>
    <n v="105"/>
    <n v="0"/>
    <n v="1271"/>
    <n v="10"/>
    <n v="0"/>
    <n v="0"/>
    <n v="10"/>
    <n v="0"/>
    <n v="0"/>
    <n v="157"/>
    <n v="1553"/>
    <n v="1403"/>
    <n v="2981"/>
    <n v="0"/>
    <n v="149"/>
    <n v="1069"/>
    <n v="0"/>
    <n v="0"/>
    <n v="2300"/>
    <n v="0"/>
    <n v="0"/>
    <n v="190"/>
    <n v="6689"/>
    <n v="676021"/>
    <n v="0"/>
    <n v="785414"/>
    <n v="82862"/>
    <n v="0"/>
    <n v="0"/>
    <n v="71689"/>
    <n v="0"/>
    <n v="0"/>
    <n v="94411"/>
    <n v="1710397"/>
    <n v="2052012"/>
    <n v="0"/>
    <n v="108171"/>
    <n v="851930"/>
    <n v="0"/>
    <n v="0"/>
    <n v="1418734"/>
    <n v="0"/>
    <n v="0"/>
    <n v="88994"/>
    <n v="4519841"/>
    <n v="118925"/>
    <n v="1440490"/>
    <n v="0"/>
    <n v="346016"/>
    <n v="361973"/>
    <n v="0"/>
    <n v="0"/>
    <n v="0"/>
    <n v="486071"/>
    <n v="0"/>
    <n v="0"/>
    <n v="0"/>
    <n v="0"/>
    <n v="0"/>
    <n v="0"/>
    <n v="60418"/>
    <n v="2813893"/>
    <n v="0"/>
    <n v="0"/>
    <n v="0"/>
    <n v="0"/>
    <n v="0"/>
    <n v="1287543"/>
    <n v="0"/>
    <n v="547569"/>
    <n v="572819"/>
    <n v="0"/>
    <n v="0"/>
    <n v="1004352"/>
    <n v="0"/>
    <n v="0"/>
    <n v="4062"/>
    <n v="3416345"/>
    <n v="1312857"/>
    <n v="4067366"/>
    <n v="560477"/>
    <n v="18624"/>
    <n v="0"/>
    <n v="0"/>
    <n v="0"/>
    <n v="0"/>
    <n v="136022"/>
    <n v="1882755"/>
    <n v="0"/>
    <n v="0"/>
    <n v="0"/>
    <n v="0"/>
    <n v="0"/>
    <n v="0"/>
    <n v="0"/>
    <n v="0"/>
    <n v="0"/>
    <n v="0"/>
    <n v="0"/>
    <n v="0"/>
    <n v="0"/>
  </r>
  <r>
    <n v="106410891"/>
    <s v="SEQUOIA HOSPITAL"/>
    <n v="20174"/>
    <x v="0"/>
    <n v="43100"/>
    <s v="Open"/>
    <x v="37"/>
    <n v="4"/>
    <n v="428"/>
    <s v="Non Profit Corp."/>
    <x v="0"/>
    <s v=""/>
    <s v="650-369-5811"/>
    <s v="170 ALAMEDA DE LAS PULGAS"/>
    <s v="REDWOOD CITY"/>
    <n v="94062"/>
    <s v="BILL GRAHAM"/>
    <n v="208"/>
    <n v="172"/>
    <n v="54"/>
    <n v="513"/>
    <n v="79"/>
    <n v="18"/>
    <n v="29"/>
    <n v="0"/>
    <n v="0"/>
    <n v="16"/>
    <n v="605"/>
    <n v="2"/>
    <n v="38"/>
    <n v="1300"/>
    <n v="0"/>
    <n v="1990"/>
    <n v="286"/>
    <n v="100"/>
    <n v="87"/>
    <n v="0"/>
    <n v="0"/>
    <n v="27"/>
    <n v="1964"/>
    <n v="4"/>
    <n v="79"/>
    <n v="4537"/>
    <n v="0"/>
    <n v="7267"/>
    <n v="852"/>
    <n v="72"/>
    <n v="508"/>
    <n v="0"/>
    <n v="0"/>
    <n v="77"/>
    <n v="8413"/>
    <n v="69"/>
    <n v="272"/>
    <n v="17530"/>
    <n v="80334309"/>
    <n v="10031839"/>
    <n v="3574049"/>
    <n v="2765163"/>
    <n v="0"/>
    <n v="0"/>
    <n v="183993"/>
    <n v="61231782"/>
    <n v="153329"/>
    <n v="2911412"/>
    <n v="161185876"/>
    <n v="59623881"/>
    <n v="6994025"/>
    <n v="588073"/>
    <n v="4169054"/>
    <n v="0"/>
    <n v="0"/>
    <n v="634808"/>
    <n v="69027805"/>
    <n v="565513"/>
    <n v="2230129"/>
    <n v="143833288"/>
    <n v="546522"/>
    <n v="120441675"/>
    <n v="14852100"/>
    <n v="962313"/>
    <n v="6470452"/>
    <n v="0"/>
    <n v="0"/>
    <n v="0"/>
    <n v="624693"/>
    <n v="80792294"/>
    <n v="0"/>
    <n v="1005503"/>
    <n v="0"/>
    <n v="0"/>
    <n v="0"/>
    <n v="4863951"/>
    <n v="230559503"/>
    <n v="0"/>
    <n v="0"/>
    <n v="0"/>
    <n v="0"/>
    <n v="0"/>
    <n v="19040610"/>
    <n v="2161436"/>
    <n v="2932570"/>
    <n v="438170"/>
    <n v="0"/>
    <n v="0"/>
    <n v="168776"/>
    <n v="49067624"/>
    <n v="0"/>
    <n v="650475"/>
    <n v="74459661"/>
    <n v="894226"/>
    <n v="77051181"/>
    <n v="0"/>
    <n v="1378776"/>
    <n v="0"/>
    <n v="0"/>
    <n v="0"/>
    <n v="0"/>
    <n v="1680190"/>
    <n v="311924671"/>
    <n v="0"/>
    <n v="0"/>
    <n v="0"/>
    <n v="0"/>
    <n v="0"/>
    <n v="0"/>
    <n v="0"/>
    <n v="0"/>
    <n v="0"/>
    <n v="0"/>
    <n v="0"/>
    <n v="0"/>
    <n v="0"/>
  </r>
  <r>
    <n v="106410817"/>
    <s v="SETON MEDICAL CENTER"/>
    <n v="20174"/>
    <x v="0"/>
    <n v="43100"/>
    <s v="Open"/>
    <x v="37"/>
    <n v="4"/>
    <n v="425"/>
    <s v="Non Profit Corp."/>
    <x v="0"/>
    <s v=""/>
    <s v="650-992-4000"/>
    <s v="1900 SULLIVAN AVENUE"/>
    <s v="DALY CITY"/>
    <n v="94015"/>
    <s v="JOHN FERRELLI"/>
    <n v="478"/>
    <n v="415"/>
    <n v="236"/>
    <n v="454"/>
    <n v="110"/>
    <n v="67"/>
    <n v="145"/>
    <n v="0"/>
    <n v="0"/>
    <n v="33"/>
    <n v="406"/>
    <n v="0"/>
    <n v="14"/>
    <n v="1229"/>
    <n v="11"/>
    <n v="4355"/>
    <n v="1227"/>
    <n v="6107"/>
    <n v="7211"/>
    <n v="0"/>
    <n v="0"/>
    <n v="134"/>
    <n v="2397"/>
    <n v="0"/>
    <n v="101"/>
    <n v="21532"/>
    <n v="14496"/>
    <n v="8555"/>
    <n v="1852"/>
    <n v="590"/>
    <n v="7411"/>
    <n v="0"/>
    <n v="0"/>
    <n v="359"/>
    <n v="12371"/>
    <n v="0"/>
    <n v="848"/>
    <n v="31986"/>
    <n v="87511194"/>
    <n v="20107213"/>
    <n v="29699367"/>
    <n v="40697081"/>
    <n v="0"/>
    <n v="0"/>
    <n v="8090442"/>
    <n v="61763617"/>
    <n v="0"/>
    <n v="2161029"/>
    <n v="250029943"/>
    <n v="38493207"/>
    <n v="11780883"/>
    <n v="2278074"/>
    <n v="22968680"/>
    <n v="0"/>
    <n v="0"/>
    <n v="1606186"/>
    <n v="46095994"/>
    <n v="0"/>
    <n v="2725663"/>
    <n v="125948687"/>
    <n v="480916"/>
    <n v="115332890"/>
    <n v="29013571"/>
    <n v="20764627"/>
    <n v="36606406"/>
    <n v="0"/>
    <n v="0"/>
    <n v="0"/>
    <n v="8260295"/>
    <n v="79878107"/>
    <n v="0"/>
    <n v="1546650"/>
    <n v="0"/>
    <n v="0"/>
    <n v="0"/>
    <n v="2596050"/>
    <n v="294479512"/>
    <n v="0"/>
    <n v="0"/>
    <n v="0"/>
    <n v="0"/>
    <n v="0"/>
    <n v="10425263"/>
    <n v="3492470"/>
    <n v="11162918"/>
    <n v="26851955"/>
    <n v="0"/>
    <n v="0"/>
    <n v="1428611"/>
    <n v="27243900"/>
    <n v="0"/>
    <n v="894001"/>
    <n v="81499118"/>
    <n v="1332451"/>
    <n v="81066217"/>
    <n v="0"/>
    <n v="-441320"/>
    <n v="0"/>
    <n v="0"/>
    <n v="0"/>
    <n v="0"/>
    <n v="3412000"/>
    <n v="36607231"/>
    <n v="0"/>
    <n v="0"/>
    <n v="0"/>
    <n v="0"/>
    <n v="0"/>
    <n v="0"/>
    <n v="0"/>
    <n v="0"/>
    <n v="0"/>
    <n v="0"/>
    <n v="0"/>
    <n v="0"/>
    <n v="0"/>
  </r>
  <r>
    <n v="106370875"/>
    <s v="SHARP CHULA VISTA MEDICAL CENTER"/>
    <n v="20174"/>
    <x v="0"/>
    <n v="43100"/>
    <s v="Open"/>
    <x v="14"/>
    <n v="14"/>
    <n v="1420"/>
    <s v="Non Profit Corp."/>
    <x v="0"/>
    <s v=""/>
    <s v="619-482-5800"/>
    <s v="751 MEDICAL CENTER COURT"/>
    <s v="CHULA VISTA"/>
    <n v="91911"/>
    <s v="PABLO VELEZ"/>
    <n v="343"/>
    <n v="338"/>
    <n v="278"/>
    <n v="1035"/>
    <n v="709"/>
    <n v="407"/>
    <n v="1136"/>
    <n v="3"/>
    <n v="0"/>
    <n v="58"/>
    <n v="516"/>
    <n v="87"/>
    <n v="49"/>
    <n v="4000"/>
    <n v="185"/>
    <n v="6339"/>
    <n v="3971"/>
    <n v="4168"/>
    <n v="7728"/>
    <n v="73"/>
    <n v="0"/>
    <n v="273"/>
    <n v="2518"/>
    <n v="270"/>
    <n v="152"/>
    <n v="25492"/>
    <n v="7957"/>
    <n v="6617"/>
    <n v="6154"/>
    <n v="2237"/>
    <n v="9332"/>
    <n v="4"/>
    <n v="0"/>
    <n v="1313"/>
    <n v="11466"/>
    <n v="1548"/>
    <n v="227"/>
    <n v="38898"/>
    <n v="103395453"/>
    <n v="65715663"/>
    <n v="31301899"/>
    <n v="89308810"/>
    <n v="1251863"/>
    <n v="0"/>
    <n v="3705241"/>
    <n v="39812321"/>
    <n v="5041619"/>
    <n v="2826384"/>
    <n v="342359253"/>
    <n v="43776492"/>
    <n v="29436552"/>
    <n v="11760444"/>
    <n v="51516538"/>
    <n v="15879"/>
    <n v="0"/>
    <n v="6079270"/>
    <n v="47290389"/>
    <n v="3639229"/>
    <n v="533884"/>
    <n v="194048677"/>
    <n v="940360"/>
    <n v="127284173"/>
    <n v="89071520"/>
    <n v="38171348"/>
    <n v="123117250"/>
    <n v="-1251293"/>
    <n v="1129758"/>
    <n v="0"/>
    <n v="8453128"/>
    <n v="63011799"/>
    <n v="0"/>
    <n v="8680848"/>
    <n v="0"/>
    <n v="0"/>
    <n v="0"/>
    <n v="1661781"/>
    <n v="460270672"/>
    <n v="3805216"/>
    <n v="0"/>
    <n v="0"/>
    <n v="7026561"/>
    <n v="10831777"/>
    <n v="19887772"/>
    <n v="9885911"/>
    <n v="6142288"/>
    <n v="17708098"/>
    <n v="137984"/>
    <n v="0"/>
    <n v="1331383"/>
    <n v="31117472"/>
    <n v="0"/>
    <n v="758127"/>
    <n v="86969035"/>
    <n v="1160282"/>
    <n v="94862935"/>
    <n v="0"/>
    <n v="9824839"/>
    <n v="0"/>
    <n v="0"/>
    <n v="0"/>
    <n v="0"/>
    <n v="11165139"/>
    <n v="158532161"/>
    <n v="0"/>
    <n v="0"/>
    <n v="0"/>
    <n v="0"/>
    <n v="0"/>
    <n v="0"/>
    <n v="0"/>
    <n v="0"/>
    <n v="0"/>
    <n v="0"/>
    <n v="0"/>
    <n v="0"/>
    <n v="0"/>
  </r>
  <r>
    <n v="106370689"/>
    <s v="SHARP CORONADO HOSPITAL AND HEALTHCARE CENTER"/>
    <n v="20174"/>
    <x v="0"/>
    <n v="43100"/>
    <s v="Open"/>
    <x v="14"/>
    <n v="14"/>
    <n v="1420"/>
    <s v="Non Profit Corp."/>
    <x v="0"/>
    <s v=""/>
    <s v="619-435-6251"/>
    <s v="250 PROSPECT PLACE"/>
    <s v="CORONADO"/>
    <n v="92118"/>
    <s v="SUSAN STONE"/>
    <n v="181"/>
    <n v="154"/>
    <n v="117"/>
    <n v="201"/>
    <n v="123"/>
    <n v="37"/>
    <n v="116"/>
    <n v="0"/>
    <n v="0"/>
    <n v="13"/>
    <n v="156"/>
    <n v="1"/>
    <n v="3"/>
    <n v="650"/>
    <n v="97"/>
    <n v="1236"/>
    <n v="606"/>
    <n v="1835"/>
    <n v="5868"/>
    <n v="0"/>
    <n v="0"/>
    <n v="301"/>
    <n v="729"/>
    <n v="5"/>
    <n v="172"/>
    <n v="10752"/>
    <n v="8881"/>
    <n v="4853"/>
    <n v="2092"/>
    <n v="523"/>
    <n v="1799"/>
    <n v="0"/>
    <n v="0"/>
    <n v="1153"/>
    <n v="7870"/>
    <n v="270"/>
    <n v="59"/>
    <n v="18619"/>
    <n v="14550922"/>
    <n v="7300375"/>
    <n v="6272995"/>
    <n v="14647635"/>
    <n v="0"/>
    <n v="0"/>
    <n v="1652688"/>
    <n v="12363927"/>
    <n v="53350"/>
    <n v="244736"/>
    <n v="57086628"/>
    <n v="8360128"/>
    <n v="4988179"/>
    <n v="1879050"/>
    <n v="8362029"/>
    <n v="0"/>
    <n v="0"/>
    <n v="2056200"/>
    <n v="16604222"/>
    <n v="772261"/>
    <n v="167373"/>
    <n v="43189442"/>
    <n v="30240"/>
    <n v="19215511"/>
    <n v="11827028"/>
    <n v="6484696"/>
    <n v="16861738"/>
    <n v="0"/>
    <n v="0"/>
    <n v="0"/>
    <n v="2986511"/>
    <n v="21564191"/>
    <n v="0"/>
    <n v="825611"/>
    <n v="0"/>
    <n v="0"/>
    <n v="0"/>
    <n v="220748"/>
    <n v="80016274"/>
    <n v="784234"/>
    <n v="0"/>
    <n v="0"/>
    <n v="2923161"/>
    <n v="3707395"/>
    <n v="3695538"/>
    <n v="1245760"/>
    <n v="1667349"/>
    <n v="6147926"/>
    <n v="0"/>
    <n v="0"/>
    <n v="722376"/>
    <n v="10327119"/>
    <n v="0"/>
    <n v="161123"/>
    <n v="23967191"/>
    <n v="48976"/>
    <n v="24924027"/>
    <n v="0"/>
    <n v="2269104"/>
    <n v="0"/>
    <n v="0"/>
    <n v="0"/>
    <n v="0"/>
    <n v="2795120"/>
    <n v="29871964"/>
    <n v="0"/>
    <n v="0"/>
    <n v="0"/>
    <n v="0"/>
    <n v="0"/>
    <n v="0"/>
    <n v="0"/>
    <n v="0"/>
    <n v="0"/>
    <n v="0"/>
    <n v="0"/>
    <n v="0"/>
    <n v="0"/>
  </r>
  <r>
    <n v="106370714"/>
    <s v="SHARP GROSSMONT HOSPITAL"/>
    <n v="20174"/>
    <x v="0"/>
    <n v="43100"/>
    <s v="Open"/>
    <x v="14"/>
    <n v="14"/>
    <n v="1422"/>
    <s v="Non Profit Corp."/>
    <x v="0"/>
    <s v=""/>
    <s v="619-465-0711"/>
    <s v="5555 GROSSMONT CENTER DRIVE"/>
    <s v="LA MESA"/>
    <n v="91942"/>
    <s v="SCOTT EVANS"/>
    <n v="524"/>
    <n v="509"/>
    <n v="363"/>
    <n v="2127"/>
    <n v="1035"/>
    <n v="746"/>
    <n v="2054"/>
    <n v="1"/>
    <n v="0"/>
    <n v="90"/>
    <n v="946"/>
    <n v="74"/>
    <n v="14"/>
    <n v="7087"/>
    <n v="43"/>
    <n v="11526"/>
    <n v="5078"/>
    <n v="4651"/>
    <n v="7616"/>
    <n v="6"/>
    <n v="0"/>
    <n v="276"/>
    <n v="4041"/>
    <n v="143"/>
    <n v="28"/>
    <n v="33365"/>
    <n v="507"/>
    <n v="42457"/>
    <n v="15928"/>
    <n v="4467"/>
    <n v="19695"/>
    <n v="11"/>
    <n v="0"/>
    <n v="1517"/>
    <n v="28662"/>
    <n v="1351"/>
    <n v="464"/>
    <n v="114552"/>
    <n v="197188062"/>
    <n v="92459436"/>
    <n v="51649427"/>
    <n v="143359122"/>
    <n v="101038"/>
    <n v="0"/>
    <n v="7217039"/>
    <n v="79445634"/>
    <n v="5333610"/>
    <n v="1039840"/>
    <n v="577793208"/>
    <n v="79375126"/>
    <n v="44752982"/>
    <n v="18924740"/>
    <n v="80982666"/>
    <n v="199537"/>
    <n v="0"/>
    <n v="5360862"/>
    <n v="108853938"/>
    <n v="7020391"/>
    <n v="2412657"/>
    <n v="347882899"/>
    <n v="671643"/>
    <n v="233634917"/>
    <n v="128744020"/>
    <n v="63438801"/>
    <n v="196601016"/>
    <n v="-1648574"/>
    <n v="275823"/>
    <n v="0"/>
    <n v="10813934"/>
    <n v="136023067"/>
    <n v="0"/>
    <n v="12354001"/>
    <n v="0"/>
    <n v="0"/>
    <n v="0"/>
    <n v="2089012"/>
    <n v="782997660"/>
    <n v="6033379"/>
    <n v="0"/>
    <n v="0"/>
    <n v="14975551"/>
    <n v="21008930"/>
    <n v="42928271"/>
    <n v="14501777"/>
    <n v="8783940"/>
    <n v="27740772"/>
    <n v="24752"/>
    <n v="0"/>
    <n v="1763967"/>
    <n v="67252056"/>
    <n v="0"/>
    <n v="691842"/>
    <n v="163687377"/>
    <n v="1551490"/>
    <n v="165274749"/>
    <n v="0"/>
    <n v="12870231"/>
    <n v="0"/>
    <n v="0"/>
    <n v="0"/>
    <n v="0"/>
    <n v="11715661"/>
    <n v="396841388"/>
    <n v="0"/>
    <n v="0"/>
    <n v="0"/>
    <n v="0"/>
    <n v="0"/>
    <n v="0"/>
    <n v="0"/>
    <n v="0"/>
    <n v="0"/>
    <n v="0"/>
    <n v="0"/>
    <n v="0"/>
    <n v="0"/>
  </r>
  <r>
    <n v="106374049"/>
    <s v="SHARP MCDONALD CENTER"/>
    <n v="20174"/>
    <x v="0"/>
    <n v="43100"/>
    <s v="Open"/>
    <x v="14"/>
    <n v="14"/>
    <n v="1416"/>
    <s v="Non Profit Corp."/>
    <x v="0"/>
    <s v=""/>
    <s v="858-637-6920"/>
    <s v="7989 LINDA VISTA ROAD"/>
    <s v="SAN DIEGO"/>
    <n v="92111"/>
    <s v="TRISHA KHALEGHI"/>
    <n v="16"/>
    <n v="14"/>
    <n v="12"/>
    <n v="0"/>
    <n v="4"/>
    <n v="0"/>
    <n v="0"/>
    <n v="0"/>
    <n v="0"/>
    <n v="0"/>
    <n v="60"/>
    <n v="1"/>
    <n v="0"/>
    <n v="65"/>
    <n v="0"/>
    <n v="0"/>
    <n v="72"/>
    <n v="0"/>
    <n v="0"/>
    <n v="0"/>
    <n v="0"/>
    <n v="0"/>
    <n v="994"/>
    <n v="17"/>
    <n v="0"/>
    <n v="1083"/>
    <n v="0"/>
    <n v="0"/>
    <n v="0"/>
    <n v="0"/>
    <n v="0"/>
    <n v="0"/>
    <n v="0"/>
    <n v="0"/>
    <n v="1384"/>
    <n v="9"/>
    <n v="16"/>
    <n v="1409"/>
    <n v="0"/>
    <n v="107248"/>
    <n v="0"/>
    <n v="0"/>
    <n v="0"/>
    <n v="0"/>
    <n v="0"/>
    <n v="1353762"/>
    <n v="20308"/>
    <n v="0"/>
    <n v="1481318"/>
    <n v="0"/>
    <n v="0"/>
    <n v="0"/>
    <n v="0"/>
    <n v="0"/>
    <n v="0"/>
    <n v="0"/>
    <n v="1679914"/>
    <n v="23839"/>
    <n v="43918"/>
    <n v="1747671"/>
    <n v="6633"/>
    <n v="0"/>
    <n v="79012"/>
    <n v="0"/>
    <n v="0"/>
    <n v="0"/>
    <n v="0"/>
    <n v="0"/>
    <n v="0"/>
    <n v="1683029"/>
    <n v="0"/>
    <n v="44147"/>
    <n v="0"/>
    <n v="0"/>
    <n v="0"/>
    <n v="32000"/>
    <n v="1844821"/>
    <n v="5897"/>
    <n v="0"/>
    <n v="0"/>
    <n v="0"/>
    <n v="5897"/>
    <n v="0"/>
    <n v="34133"/>
    <n v="0"/>
    <n v="0"/>
    <n v="0"/>
    <n v="0"/>
    <n v="0"/>
    <n v="1350647"/>
    <n v="0"/>
    <n v="5285"/>
    <n v="1390065"/>
    <n v="0"/>
    <n v="993478"/>
    <n v="0"/>
    <n v="137563"/>
    <n v="0"/>
    <n v="0"/>
    <n v="0"/>
    <n v="0"/>
    <n v="0"/>
    <n v="321398"/>
    <n v="0"/>
    <n v="0"/>
    <n v="0"/>
    <n v="0"/>
    <n v="0"/>
    <n v="0"/>
    <n v="0"/>
    <n v="0"/>
    <n v="0"/>
    <n v="0"/>
    <n v="0"/>
    <n v="0"/>
    <n v="0"/>
  </r>
  <r>
    <n v="106370694"/>
    <s v="SHARP MEMORIAL HOSPITAL"/>
    <n v="20174"/>
    <x v="0"/>
    <n v="43100"/>
    <s v="Open"/>
    <x v="14"/>
    <n v="14"/>
    <n v="1416"/>
    <s v="Non Profit Corp."/>
    <x v="0"/>
    <s v=""/>
    <s v="858-939-3400"/>
    <s v="7901 FROST STREET"/>
    <s v="SAN DIEGO"/>
    <n v="92123"/>
    <s v="TIMOTHY SMITH"/>
    <n v="862"/>
    <n v="665"/>
    <n v="438"/>
    <n v="1521"/>
    <n v="1256"/>
    <n v="631"/>
    <n v="1253"/>
    <n v="0"/>
    <n v="0"/>
    <n v="238"/>
    <n v="3342"/>
    <n v="107"/>
    <n v="77"/>
    <n v="8425"/>
    <n v="0"/>
    <n v="7690"/>
    <n v="6182"/>
    <n v="4764"/>
    <n v="5341"/>
    <n v="0"/>
    <n v="0"/>
    <n v="1280"/>
    <n v="14527"/>
    <n v="256"/>
    <n v="185"/>
    <n v="40225"/>
    <n v="0"/>
    <n v="18168"/>
    <n v="23995"/>
    <n v="2721"/>
    <n v="8576"/>
    <n v="0"/>
    <n v="0"/>
    <n v="1823"/>
    <n v="40637"/>
    <n v="1136"/>
    <n v="657"/>
    <n v="97713"/>
    <n v="175558652"/>
    <n v="143879757"/>
    <n v="72287321"/>
    <n v="102175477"/>
    <n v="0"/>
    <n v="0"/>
    <n v="24010653"/>
    <n v="269140089"/>
    <n v="5027621"/>
    <n v="3641187"/>
    <n v="795720757"/>
    <n v="76735965"/>
    <n v="81187706"/>
    <n v="16724995"/>
    <n v="49409867"/>
    <n v="0"/>
    <n v="0"/>
    <n v="9127570"/>
    <n v="246997004"/>
    <n v="6140732"/>
    <n v="3555434"/>
    <n v="489879273"/>
    <n v="456749"/>
    <n v="214300672"/>
    <n v="218038744"/>
    <n v="79876609"/>
    <n v="134203595"/>
    <n v="0"/>
    <n v="0"/>
    <n v="0"/>
    <n v="26780146"/>
    <n v="383870018"/>
    <n v="0"/>
    <n v="11168353"/>
    <n v="0"/>
    <n v="0"/>
    <n v="0"/>
    <n v="6167663"/>
    <n v="1074862549"/>
    <n v="16649994"/>
    <n v="0"/>
    <n v="0"/>
    <n v="54780987"/>
    <n v="71430981"/>
    <n v="37993944"/>
    <n v="23678713"/>
    <n v="9135707"/>
    <n v="17381749"/>
    <n v="0"/>
    <n v="0"/>
    <n v="6358077"/>
    <n v="187048062"/>
    <n v="0"/>
    <n v="572210"/>
    <n v="282168462"/>
    <n v="3085564"/>
    <n v="237100520"/>
    <n v="0"/>
    <n v="19354472"/>
    <n v="0"/>
    <n v="0"/>
    <n v="0"/>
    <n v="0"/>
    <n v="6175313"/>
    <n v="390407739"/>
    <n v="0"/>
    <n v="0"/>
    <n v="0"/>
    <n v="0"/>
    <n v="0"/>
    <n v="0"/>
    <n v="0"/>
    <n v="0"/>
    <n v="0"/>
    <n v="0"/>
    <n v="0"/>
    <n v="0"/>
    <n v="0"/>
  </r>
  <r>
    <n v="106370745"/>
    <s v="SHARP MESA VISTA HOSPITAL"/>
    <n v="20174"/>
    <x v="0"/>
    <n v="43100"/>
    <s v="Open"/>
    <x v="14"/>
    <n v="14"/>
    <n v="1416"/>
    <s v="Non Profit Corp."/>
    <x v="0"/>
    <s v=""/>
    <s v="858-278-4110"/>
    <s v="7850 VISTA HILL AVENUE"/>
    <s v="SAN DIEGO"/>
    <n v="92123"/>
    <s v="TRISHA KHALEGHI"/>
    <n v="158"/>
    <n v="137"/>
    <n v="119"/>
    <n v="162"/>
    <n v="126"/>
    <n v="75"/>
    <n v="0"/>
    <n v="275"/>
    <n v="0"/>
    <n v="36"/>
    <n v="471"/>
    <n v="18"/>
    <n v="0"/>
    <n v="1163"/>
    <n v="0"/>
    <n v="2541"/>
    <n v="1581"/>
    <n v="529"/>
    <n v="0"/>
    <n v="2873"/>
    <n v="0"/>
    <n v="298"/>
    <n v="3003"/>
    <n v="69"/>
    <n v="0"/>
    <n v="10894"/>
    <n v="0"/>
    <n v="9092"/>
    <n v="1452"/>
    <n v="19"/>
    <n v="0"/>
    <n v="1"/>
    <n v="0"/>
    <n v="1776"/>
    <n v="7506"/>
    <n v="64"/>
    <n v="87"/>
    <n v="19997"/>
    <n v="14565852"/>
    <n v="9152458"/>
    <n v="3100098"/>
    <n v="0"/>
    <n v="16623964"/>
    <n v="0"/>
    <n v="1608017"/>
    <n v="17257031"/>
    <n v="400770"/>
    <n v="0"/>
    <n v="62708190"/>
    <n v="13739113"/>
    <n v="2370145"/>
    <n v="28659"/>
    <n v="0"/>
    <n v="1492"/>
    <n v="0"/>
    <n v="3024857"/>
    <n v="13533225"/>
    <n v="114088"/>
    <n v="156227"/>
    <n v="32967806"/>
    <n v="17192"/>
    <n v="23972546"/>
    <n v="9942464"/>
    <n v="2654138"/>
    <n v="0"/>
    <n v="0"/>
    <n v="14150451"/>
    <n v="0"/>
    <n v="3797958"/>
    <n v="22068688"/>
    <n v="0"/>
    <n v="514858"/>
    <n v="0"/>
    <n v="0"/>
    <n v="0"/>
    <n v="121126"/>
    <n v="77239421"/>
    <n v="277303"/>
    <n v="0"/>
    <n v="0"/>
    <n v="32577"/>
    <n v="309880"/>
    <n v="4332419"/>
    <n v="1857442"/>
    <n v="474619"/>
    <n v="0"/>
    <n v="2475004"/>
    <n v="0"/>
    <n v="834916"/>
    <n v="8754144"/>
    <n v="0"/>
    <n v="17911"/>
    <n v="18746455"/>
    <n v="92916"/>
    <n v="21003988"/>
    <n v="0"/>
    <n v="1879649"/>
    <n v="0"/>
    <n v="0"/>
    <n v="0"/>
    <n v="0"/>
    <n v="1550358"/>
    <n v="16031487"/>
    <n v="0"/>
    <n v="0"/>
    <n v="0"/>
    <n v="0"/>
    <n v="0"/>
    <n v="0"/>
    <n v="0"/>
    <n v="0"/>
    <n v="0"/>
    <n v="0"/>
    <n v="0"/>
    <n v="0"/>
    <n v="0"/>
  </r>
  <r>
    <n v="106450940"/>
    <s v="SHASTA REGIONAL MEDICAL CENTER"/>
    <n v="20174"/>
    <x v="0"/>
    <n v="43100"/>
    <s v="Open"/>
    <x v="45"/>
    <n v="1"/>
    <n v="209"/>
    <s v="Investor - Corp."/>
    <x v="0"/>
    <s v=""/>
    <s v="530-244-5400"/>
    <s v="1100 BUTTE STREET"/>
    <s v="REDDING"/>
    <n v="96001"/>
    <s v="RANDAL HEMPLING"/>
    <n v="178"/>
    <n v="178"/>
    <n v="97"/>
    <n v="1205"/>
    <n v="28"/>
    <n v="55"/>
    <n v="359"/>
    <n v="0"/>
    <n v="0"/>
    <n v="256"/>
    <n v="85"/>
    <n v="0"/>
    <n v="31"/>
    <n v="2019"/>
    <n v="0"/>
    <n v="5306"/>
    <n v="114"/>
    <n v="330"/>
    <n v="1352"/>
    <n v="0"/>
    <n v="0"/>
    <n v="913"/>
    <n v="309"/>
    <n v="0"/>
    <n v="36"/>
    <n v="8360"/>
    <n v="0"/>
    <n v="4825"/>
    <n v="72"/>
    <n v="577"/>
    <n v="4797"/>
    <n v="0"/>
    <n v="0"/>
    <n v="1879"/>
    <n v="812"/>
    <n v="6"/>
    <n v="1643"/>
    <n v="14611"/>
    <n v="80708795"/>
    <n v="1976292"/>
    <n v="4516162"/>
    <n v="22377082"/>
    <n v="0"/>
    <n v="0"/>
    <n v="18146237"/>
    <n v="7624209"/>
    <n v="0"/>
    <n v="833563"/>
    <n v="136182340"/>
    <n v="26351050"/>
    <n v="640247"/>
    <n v="2298669"/>
    <n v="19983705"/>
    <n v="0"/>
    <n v="0"/>
    <n v="11101699"/>
    <n v="5087475"/>
    <n v="14032"/>
    <n v="1445705"/>
    <n v="66922582"/>
    <n v="3363507"/>
    <n v="84194568"/>
    <n v="2357949"/>
    <n v="-2468474"/>
    <n v="34494397"/>
    <n v="-19013"/>
    <n v="0"/>
    <n v="0"/>
    <n v="22183363"/>
    <n v="9719592"/>
    <n v="0"/>
    <n v="54892"/>
    <n v="0"/>
    <n v="0"/>
    <n v="0"/>
    <n v="6152183"/>
    <n v="160032964"/>
    <n v="0"/>
    <n v="0"/>
    <n v="0"/>
    <n v="0"/>
    <n v="0"/>
    <n v="22192827"/>
    <n v="248491"/>
    <n v="9269836"/>
    <n v="7904416"/>
    <n v="0"/>
    <n v="0"/>
    <n v="6991901"/>
    <n v="2944096"/>
    <n v="-7607"/>
    <n v="-6472002"/>
    <n v="43071958"/>
    <n v="364620"/>
    <n v="43795234"/>
    <n v="0"/>
    <n v="-15941"/>
    <n v="0"/>
    <n v="0"/>
    <n v="0"/>
    <n v="0"/>
    <n v="803878"/>
    <n v="16975261"/>
    <n v="0"/>
    <n v="0"/>
    <n v="0"/>
    <n v="0"/>
    <n v="0"/>
    <n v="0"/>
    <n v="0"/>
    <n v="0"/>
    <n v="0"/>
    <n v="0"/>
    <n v="0"/>
    <n v="0"/>
    <n v="0"/>
  </r>
  <r>
    <n v="106190708"/>
    <s v="SHERMAN OAKS HOSPITAL"/>
    <n v="20174"/>
    <x v="0"/>
    <n v="43100"/>
    <s v="Open"/>
    <x v="3"/>
    <n v="11"/>
    <n v="905"/>
    <s v="Non Profit Corp."/>
    <x v="0"/>
    <s v=""/>
    <s v="818-581-1664"/>
    <s v="4929 VAN NUYS BOULEVARD"/>
    <s v="SHERMAN OAKS"/>
    <n v="91403"/>
    <s v="BOCKHI PARK"/>
    <n v="153"/>
    <n v="153"/>
    <n v="153"/>
    <n v="894"/>
    <n v="145"/>
    <n v="71"/>
    <n v="236"/>
    <n v="0"/>
    <n v="0"/>
    <n v="138"/>
    <n v="13"/>
    <n v="1"/>
    <n v="47"/>
    <n v="1545"/>
    <n v="0"/>
    <n v="4021"/>
    <n v="716"/>
    <n v="841"/>
    <n v="2623"/>
    <n v="0"/>
    <n v="0"/>
    <n v="439"/>
    <n v="33"/>
    <n v="4"/>
    <n v="174"/>
    <n v="8851"/>
    <n v="0"/>
    <n v="1888"/>
    <n v="357"/>
    <n v="499"/>
    <n v="2261"/>
    <n v="0"/>
    <n v="0"/>
    <n v="1605"/>
    <n v="117"/>
    <n v="18"/>
    <n v="862"/>
    <n v="7607"/>
    <n v="37224102"/>
    <n v="7042412"/>
    <n v="8193696"/>
    <n v="23421905"/>
    <n v="0"/>
    <n v="0"/>
    <n v="7647357"/>
    <n v="372001"/>
    <n v="23947"/>
    <n v="1173418"/>
    <n v="85098838"/>
    <n v="6000530"/>
    <n v="1368630"/>
    <n v="1343351"/>
    <n v="5710662"/>
    <n v="0"/>
    <n v="0"/>
    <n v="4448534"/>
    <n v="422152"/>
    <n v="36635"/>
    <n v="1795133"/>
    <n v="21125627"/>
    <n v="-1024903"/>
    <n v="35477686"/>
    <n v="5234612"/>
    <n v="9840668"/>
    <n v="18422515"/>
    <n v="0"/>
    <n v="0"/>
    <n v="0"/>
    <n v="7577830"/>
    <n v="759076"/>
    <n v="0"/>
    <n v="3549973"/>
    <n v="0"/>
    <n v="0"/>
    <n v="0"/>
    <n v="-623655"/>
    <n v="79213802"/>
    <n v="0"/>
    <n v="0"/>
    <n v="0"/>
    <n v="0"/>
    <n v="0"/>
    <n v="7744434"/>
    <n v="3174400"/>
    <n v="-303621"/>
    <n v="10710052"/>
    <n v="0"/>
    <n v="0"/>
    <n v="2257803"/>
    <n v="35077"/>
    <n v="67850"/>
    <n v="3324668"/>
    <n v="27010663"/>
    <n v="200924"/>
    <n v="31215212"/>
    <n v="0"/>
    <n v="0"/>
    <n v="0"/>
    <n v="0"/>
    <n v="0"/>
    <n v="0"/>
    <n v="1717118"/>
    <n v="50604334"/>
    <n v="0"/>
    <n v="0"/>
    <n v="0"/>
    <n v="0"/>
    <n v="0"/>
    <n v="0"/>
    <n v="0"/>
    <n v="0"/>
    <n v="0"/>
    <n v="0"/>
    <n v="0"/>
    <n v="0"/>
    <n v="0"/>
  </r>
  <r>
    <n v="106344114"/>
    <s v="SHRINERS HOSPITAL FOR CHILDREN - NORTHERN CALIFORNIA"/>
    <n v="20174"/>
    <x v="0"/>
    <n v="43100"/>
    <s v="Open"/>
    <x v="27"/>
    <n v="2"/>
    <n v="311"/>
    <s v="Non Profit Corp."/>
    <x v="5"/>
    <s v=""/>
    <s v="916-453-2000"/>
    <s v="2425 STOCKTON BOULEVARD"/>
    <s v="SACRAMENTO"/>
    <n v="95817"/>
    <s v="MARGARET BRYAN"/>
    <n v="80"/>
    <n v="70"/>
    <n v="70"/>
    <n v="0"/>
    <n v="0"/>
    <n v="149"/>
    <n v="51"/>
    <n v="0"/>
    <n v="0"/>
    <n v="11"/>
    <n v="78"/>
    <n v="64"/>
    <n v="0"/>
    <n v="353"/>
    <n v="0"/>
    <n v="0"/>
    <n v="0"/>
    <n v="574"/>
    <n v="121"/>
    <n v="0"/>
    <n v="0"/>
    <n v="51"/>
    <n v="233"/>
    <n v="750"/>
    <n v="0"/>
    <n v="1729"/>
    <n v="0"/>
    <n v="0"/>
    <n v="0"/>
    <n v="1916"/>
    <n v="3799"/>
    <n v="0"/>
    <n v="0"/>
    <n v="180"/>
    <n v="2292"/>
    <n v="499"/>
    <n v="0"/>
    <n v="8686"/>
    <n v="0"/>
    <n v="0"/>
    <n v="7841440"/>
    <n v="1684680"/>
    <n v="0"/>
    <n v="0"/>
    <n v="643410"/>
    <n v="4805291"/>
    <n v="5829160"/>
    <n v="0"/>
    <n v="20803981"/>
    <n v="0"/>
    <n v="0"/>
    <n v="2915736"/>
    <n v="6059784"/>
    <n v="0"/>
    <n v="0"/>
    <n v="257549"/>
    <n v="3295092"/>
    <n v="1388786"/>
    <n v="0"/>
    <n v="13916947"/>
    <n v="0"/>
    <n v="0"/>
    <n v="0"/>
    <n v="9182959"/>
    <n v="6069894"/>
    <n v="0"/>
    <n v="0"/>
    <n v="0"/>
    <n v="609298"/>
    <n v="6211584"/>
    <n v="0"/>
    <n v="7217946"/>
    <n v="0"/>
    <n v="0"/>
    <n v="0"/>
    <n v="0"/>
    <n v="29291681"/>
    <n v="0"/>
    <n v="0"/>
    <n v="0"/>
    <n v="0"/>
    <n v="0"/>
    <n v="0"/>
    <n v="0"/>
    <n v="1574217"/>
    <n v="1674570"/>
    <n v="0"/>
    <n v="0"/>
    <n v="291661"/>
    <n v="1888799"/>
    <n v="0"/>
    <n v="0"/>
    <n v="5429247"/>
    <n v="1586399"/>
    <n v="16481751"/>
    <n v="0"/>
    <n v="0"/>
    <n v="0"/>
    <n v="0"/>
    <n v="0"/>
    <n v="0"/>
    <n v="517393"/>
    <n v="69724931"/>
    <n v="0"/>
    <n v="0"/>
    <n v="0"/>
    <n v="0"/>
    <n v="0"/>
    <n v="0"/>
    <n v="0"/>
    <n v="0"/>
    <n v="0"/>
    <n v="0"/>
    <n v="0"/>
    <n v="0"/>
    <n v="0"/>
  </r>
  <r>
    <n v="106291023"/>
    <s v="SIERRA NEVADA MEMORIAL HOSPITAL"/>
    <n v="20174"/>
    <x v="0"/>
    <n v="43100"/>
    <s v="Open"/>
    <x v="51"/>
    <n v="2"/>
    <n v="301"/>
    <s v="Non Profit Corp."/>
    <x v="0"/>
    <s v="Rural"/>
    <s v="530-274-6700"/>
    <s v="155 GLASSON WAY"/>
    <s v="GRASS VALLEY"/>
    <n v="95945"/>
    <s v="KATHERINE MEDEIROS"/>
    <n v="121"/>
    <n v="121"/>
    <n v="121"/>
    <n v="600"/>
    <n v="101"/>
    <n v="68"/>
    <n v="281"/>
    <n v="0"/>
    <n v="0"/>
    <n v="32"/>
    <n v="200"/>
    <n v="4"/>
    <n v="15"/>
    <n v="1301"/>
    <n v="0"/>
    <n v="2437"/>
    <n v="403"/>
    <n v="232"/>
    <n v="752"/>
    <n v="0"/>
    <n v="0"/>
    <n v="99"/>
    <n v="500"/>
    <n v="9"/>
    <n v="31"/>
    <n v="4463"/>
    <n v="0"/>
    <n v="12599"/>
    <n v="2040"/>
    <n v="514"/>
    <n v="3991"/>
    <n v="0"/>
    <n v="0"/>
    <n v="748"/>
    <n v="4900"/>
    <n v="121"/>
    <n v="452"/>
    <n v="25365"/>
    <n v="49186342"/>
    <n v="8466303"/>
    <n v="3639150"/>
    <n v="13688408"/>
    <n v="0"/>
    <n v="0"/>
    <n v="1987989"/>
    <n v="11863812"/>
    <n v="220671"/>
    <n v="632258"/>
    <n v="89684933"/>
    <n v="39509200"/>
    <n v="8171494"/>
    <n v="2375285"/>
    <n v="15133380"/>
    <n v="0"/>
    <n v="0"/>
    <n v="2624905"/>
    <n v="18026910"/>
    <n v="417494"/>
    <n v="1203509"/>
    <n v="87462177"/>
    <n v="1482359"/>
    <n v="71978227"/>
    <n v="13505714"/>
    <n v="1855877"/>
    <n v="15725609"/>
    <n v="0"/>
    <n v="0"/>
    <n v="0"/>
    <n v="3377644"/>
    <n v="12986279"/>
    <n v="0"/>
    <n v="1630405"/>
    <n v="0"/>
    <n v="0"/>
    <n v="0"/>
    <n v="1385126"/>
    <n v="123927240"/>
    <n v="0"/>
    <n v="0"/>
    <n v="0"/>
    <n v="0"/>
    <n v="0"/>
    <n v="16393455"/>
    <n v="3072086"/>
    <n v="3218270"/>
    <n v="12837418"/>
    <n v="0"/>
    <n v="0"/>
    <n v="1189627"/>
    <n v="16307271"/>
    <n v="0"/>
    <n v="201743"/>
    <n v="53219870"/>
    <n v="629974"/>
    <n v="43031878"/>
    <n v="0"/>
    <n v="3758439"/>
    <n v="0"/>
    <n v="0"/>
    <n v="0"/>
    <n v="0"/>
    <n v="1282832"/>
    <n v="39506372"/>
    <n v="0"/>
    <n v="0"/>
    <n v="0"/>
    <n v="0"/>
    <n v="0"/>
    <n v="0"/>
    <n v="0"/>
    <n v="0"/>
    <n v="0"/>
    <n v="0"/>
    <n v="0"/>
    <n v="0"/>
    <n v="0"/>
  </r>
  <r>
    <n v="106540798"/>
    <s v="SIERRA VIEW MEDICAL CENTER"/>
    <n v="20174"/>
    <x v="0"/>
    <n v="43100"/>
    <s v="Open"/>
    <x v="40"/>
    <n v="9"/>
    <n v="613"/>
    <s v="District"/>
    <x v="0"/>
    <s v=""/>
    <s v="559-784-1110"/>
    <s v="465 WEST PUTNAM AVENUE"/>
    <s v="PORTERVILLE"/>
    <n v="93257"/>
    <s v="DONNA HEFNER"/>
    <n v="167"/>
    <n v="167"/>
    <n v="167"/>
    <n v="563"/>
    <n v="90"/>
    <n v="188"/>
    <n v="504"/>
    <n v="0"/>
    <n v="0"/>
    <n v="21"/>
    <n v="173"/>
    <n v="0"/>
    <n v="5"/>
    <n v="1544"/>
    <n v="0"/>
    <n v="2900"/>
    <n v="446"/>
    <n v="3629"/>
    <n v="1652"/>
    <n v="0"/>
    <n v="0"/>
    <n v="139"/>
    <n v="542"/>
    <n v="0"/>
    <n v="9"/>
    <n v="9317"/>
    <n v="0"/>
    <n v="14447"/>
    <n v="2798"/>
    <n v="2443"/>
    <n v="14758"/>
    <n v="1"/>
    <n v="0"/>
    <n v="980"/>
    <n v="10655"/>
    <n v="0"/>
    <n v="1121"/>
    <n v="47203"/>
    <n v="28248533"/>
    <n v="4233261"/>
    <n v="15313397"/>
    <n v="17039146"/>
    <n v="0"/>
    <n v="0"/>
    <n v="1771956"/>
    <n v="5072722"/>
    <n v="0"/>
    <n v="24297"/>
    <n v="71703312"/>
    <n v="35177436"/>
    <n v="5783663"/>
    <n v="4628740"/>
    <n v="26270529"/>
    <n v="448"/>
    <n v="0"/>
    <n v="3301932"/>
    <n v="17162544"/>
    <n v="0"/>
    <n v="1108719"/>
    <n v="93434011"/>
    <n v="1039428"/>
    <n v="51347192"/>
    <n v="8400368"/>
    <n v="16051004"/>
    <n v="36608107"/>
    <n v="-501516"/>
    <n v="0"/>
    <n v="0"/>
    <n v="2870955"/>
    <n v="13627401"/>
    <n v="0"/>
    <n v="9946"/>
    <n v="0"/>
    <n v="0"/>
    <n v="0"/>
    <n v="36167"/>
    <n v="129489052"/>
    <n v="0"/>
    <n v="0"/>
    <n v="0"/>
    <n v="0"/>
    <n v="0"/>
    <n v="12078777"/>
    <n v="1616556"/>
    <n v="4392649"/>
    <n v="6701568"/>
    <n v="448"/>
    <n v="0"/>
    <n v="2202933"/>
    <n v="8607865"/>
    <n v="0"/>
    <n v="47475"/>
    <n v="35648271"/>
    <n v="1612034"/>
    <n v="37125465"/>
    <n v="0"/>
    <n v="-738977"/>
    <n v="0"/>
    <n v="0"/>
    <n v="0"/>
    <n v="0"/>
    <n v="2996494"/>
    <n v="109324945"/>
    <n v="0"/>
    <n v="0"/>
    <n v="0"/>
    <n v="0"/>
    <n v="0"/>
    <n v="0"/>
    <n v="0"/>
    <n v="0"/>
    <n v="0"/>
    <n v="0"/>
    <n v="0"/>
    <n v="0"/>
    <n v="0"/>
  </r>
  <r>
    <n v="106342392"/>
    <s v="SIERRA VISTA HOSPITAL"/>
    <n v="20174"/>
    <x v="0"/>
    <n v="43100"/>
    <s v="Open"/>
    <x v="27"/>
    <n v="2"/>
    <n v="311"/>
    <s v="Investor - Corp."/>
    <x v="0"/>
    <s v=""/>
    <s v="916-288-0300"/>
    <s v="8001 BRUCEVILLE ROAD"/>
    <s v="SACRAMENTO"/>
    <n v="95823"/>
    <s v="JOHN ZAUNER"/>
    <n v="171"/>
    <n v="171"/>
    <n v="171"/>
    <n v="251"/>
    <n v="5"/>
    <n v="492"/>
    <n v="0"/>
    <n v="0"/>
    <n v="0"/>
    <n v="214"/>
    <n v="338"/>
    <n v="16"/>
    <n v="0"/>
    <n v="1316"/>
    <n v="0"/>
    <n v="2360"/>
    <n v="43"/>
    <n v="4776"/>
    <n v="0"/>
    <n v="0"/>
    <n v="0"/>
    <n v="2033"/>
    <n v="3759"/>
    <n v="135"/>
    <n v="0"/>
    <n v="13106"/>
    <n v="0"/>
    <n v="313"/>
    <n v="2"/>
    <n v="0"/>
    <n v="0"/>
    <n v="0"/>
    <n v="0"/>
    <n v="153"/>
    <n v="1378"/>
    <n v="0"/>
    <n v="0"/>
    <n v="1846"/>
    <n v="3776000"/>
    <n v="68800"/>
    <n v="7641600"/>
    <n v="0"/>
    <n v="0"/>
    <n v="0"/>
    <n v="3252800"/>
    <n v="6020191"/>
    <n v="216089"/>
    <n v="0"/>
    <n v="20975480"/>
    <n v="273273"/>
    <n v="1921"/>
    <n v="0"/>
    <n v="0"/>
    <n v="0"/>
    <n v="0"/>
    <n v="136615"/>
    <n v="1223480"/>
    <n v="0"/>
    <n v="0"/>
    <n v="1635289"/>
    <n v="-149118"/>
    <n v="1223830"/>
    <n v="335"/>
    <n v="3153919"/>
    <n v="0"/>
    <n v="0"/>
    <n v="0"/>
    <n v="0"/>
    <n v="1280450"/>
    <n v="2451401"/>
    <n v="0"/>
    <n v="216089"/>
    <n v="0"/>
    <n v="0"/>
    <n v="0"/>
    <n v="188447"/>
    <n v="8365353"/>
    <n v="0"/>
    <n v="0"/>
    <n v="0"/>
    <n v="0"/>
    <n v="0"/>
    <n v="2825443"/>
    <n v="70386"/>
    <n v="4487681"/>
    <n v="0"/>
    <n v="0"/>
    <n v="0"/>
    <n v="2108965"/>
    <n v="4752941"/>
    <n v="0"/>
    <n v="0"/>
    <n v="14245416"/>
    <n v="3420"/>
    <n v="9745069"/>
    <n v="1037666"/>
    <n v="72754"/>
    <n v="0"/>
    <n v="0"/>
    <n v="0"/>
    <n v="0"/>
    <n v="0"/>
    <n v="31070050"/>
    <n v="0"/>
    <n v="0"/>
    <n v="0"/>
    <n v="0"/>
    <n v="0"/>
    <n v="0"/>
    <n v="0"/>
    <n v="0"/>
    <n v="0"/>
    <n v="0"/>
    <n v="0"/>
    <n v="0"/>
    <n v="0"/>
  </r>
  <r>
    <n v="106400524"/>
    <s v="SIERRA VISTA REGIONAL MEDICAL CENTER"/>
    <n v="20174"/>
    <x v="0"/>
    <n v="43100"/>
    <s v="Open"/>
    <x v="16"/>
    <n v="8"/>
    <n v="801"/>
    <s v="Investor - Corp."/>
    <x v="0"/>
    <s v=""/>
    <s v="805-546-7600"/>
    <s v="1010 MURRAY STREET"/>
    <s v="SAN LUIS OBISPO"/>
    <n v="93405"/>
    <s v="JOSEPH DESCHRYVER"/>
    <n v="164"/>
    <n v="164"/>
    <n v="69"/>
    <n v="414"/>
    <n v="105"/>
    <n v="97"/>
    <n v="244"/>
    <n v="1"/>
    <n v="0"/>
    <n v="42"/>
    <n v="543"/>
    <n v="5"/>
    <n v="2"/>
    <n v="1453"/>
    <n v="0"/>
    <n v="1712"/>
    <n v="424"/>
    <n v="603"/>
    <n v="859"/>
    <n v="3"/>
    <n v="0"/>
    <n v="113"/>
    <n v="2100"/>
    <n v="12"/>
    <n v="9"/>
    <n v="5835"/>
    <n v="0"/>
    <n v="2555"/>
    <n v="416"/>
    <n v="351"/>
    <n v="2424"/>
    <n v="0"/>
    <n v="0"/>
    <n v="548"/>
    <n v="4073"/>
    <n v="4"/>
    <n v="243"/>
    <n v="10614"/>
    <n v="49482278"/>
    <n v="11849891"/>
    <n v="11720089"/>
    <n v="19689465"/>
    <n v="92634"/>
    <n v="0"/>
    <n v="3543440"/>
    <n v="53818109"/>
    <n v="408854"/>
    <n v="154528"/>
    <n v="150759288"/>
    <n v="20212134"/>
    <n v="4996546"/>
    <n v="2504133"/>
    <n v="12734434"/>
    <n v="0"/>
    <n v="0"/>
    <n v="4154650"/>
    <n v="30707726"/>
    <n v="80036"/>
    <n v="1386147"/>
    <n v="76775806"/>
    <n v="1950055"/>
    <n v="62144154"/>
    <n v="15053096"/>
    <n v="13189201"/>
    <n v="16981413"/>
    <n v="0"/>
    <n v="87963"/>
    <n v="0"/>
    <n v="5112519"/>
    <n v="61097580"/>
    <n v="0"/>
    <n v="375674"/>
    <n v="0"/>
    <n v="0"/>
    <n v="0"/>
    <n v="494874"/>
    <n v="176486529"/>
    <n v="0"/>
    <n v="0"/>
    <n v="0"/>
    <n v="0"/>
    <n v="0"/>
    <n v="7550258"/>
    <n v="1793341"/>
    <n v="1035021"/>
    <n v="15442486"/>
    <n v="4671"/>
    <n v="0"/>
    <n v="2500571"/>
    <n v="22609001"/>
    <n v="113216"/>
    <n v="0"/>
    <n v="51048565"/>
    <n v="134902"/>
    <n v="35684726"/>
    <n v="0"/>
    <n v="-29309"/>
    <n v="0"/>
    <n v="0"/>
    <n v="0"/>
    <n v="0"/>
    <n v="633663"/>
    <n v="64887150"/>
    <n v="0"/>
    <n v="0"/>
    <n v="0"/>
    <n v="0"/>
    <n v="0"/>
    <n v="0"/>
    <n v="0"/>
    <n v="0"/>
    <n v="0"/>
    <n v="0"/>
    <n v="0"/>
    <n v="0"/>
    <n v="13353758"/>
  </r>
  <r>
    <n v="106190661"/>
    <s v="SILVER LAKE MEDICAL CENTER"/>
    <n v="20174"/>
    <x v="0"/>
    <n v="43100"/>
    <s v="Open"/>
    <x v="3"/>
    <n v="11"/>
    <n v="925"/>
    <s v="Investor - Corp."/>
    <x v="0"/>
    <s v=""/>
    <s v="213-989-6100"/>
    <s v="1711 WEST TEMPLE STREET"/>
    <s v="LOS ANGELES"/>
    <n v="90026"/>
    <s v="MICHAEL PHILLIPS"/>
    <n v="234"/>
    <n v="211"/>
    <n v="211"/>
    <n v="805"/>
    <n v="63"/>
    <n v="648"/>
    <n v="72"/>
    <n v="0"/>
    <n v="0"/>
    <n v="7"/>
    <n v="12"/>
    <n v="0"/>
    <n v="14"/>
    <n v="1621"/>
    <n v="0"/>
    <n v="7498"/>
    <n v="797"/>
    <n v="4927"/>
    <n v="564"/>
    <n v="0"/>
    <n v="0"/>
    <n v="38"/>
    <n v="57"/>
    <n v="0"/>
    <n v="65"/>
    <n v="13946"/>
    <n v="0"/>
    <n v="515"/>
    <n v="177"/>
    <n v="61"/>
    <n v="566"/>
    <n v="0"/>
    <n v="0"/>
    <n v="304"/>
    <n v="322"/>
    <n v="0"/>
    <n v="148"/>
    <n v="2093"/>
    <n v="29802465"/>
    <n v="3100826"/>
    <n v="16630453"/>
    <n v="2636672"/>
    <n v="0"/>
    <n v="0"/>
    <n v="185837"/>
    <n v="257658"/>
    <n v="0"/>
    <n v="254918"/>
    <n v="52868829"/>
    <n v="1913352"/>
    <n v="344425"/>
    <n v="104628"/>
    <n v="1055968"/>
    <n v="0"/>
    <n v="0"/>
    <n v="281895"/>
    <n v="471887"/>
    <n v="0"/>
    <n v="225571"/>
    <n v="4397726"/>
    <n v="0"/>
    <n v="22449782"/>
    <n v="653657"/>
    <n v="15381588"/>
    <n v="2812516"/>
    <n v="0"/>
    <n v="0"/>
    <n v="0"/>
    <n v="966658"/>
    <n v="61391"/>
    <n v="0"/>
    <n v="0"/>
    <n v="0"/>
    <n v="0"/>
    <n v="0"/>
    <n v="370333"/>
    <n v="42695925"/>
    <n v="0"/>
    <n v="0"/>
    <n v="0"/>
    <n v="0"/>
    <n v="0"/>
    <n v="9266035"/>
    <n v="2791594"/>
    <n v="1353493"/>
    <n v="880124"/>
    <n v="0"/>
    <n v="0"/>
    <n v="-498926"/>
    <n v="668154"/>
    <n v="0"/>
    <n v="110156"/>
    <n v="14570630"/>
    <n v="255035"/>
    <n v="16264412"/>
    <n v="0"/>
    <n v="0"/>
    <n v="0"/>
    <n v="0"/>
    <n v="0"/>
    <n v="0"/>
    <n v="1054812"/>
    <n v="10056579"/>
    <n v="0"/>
    <n v="0"/>
    <n v="0"/>
    <n v="0"/>
    <n v="0"/>
    <n v="0"/>
    <n v="0"/>
    <n v="0"/>
    <n v="0"/>
    <n v="0"/>
    <n v="0"/>
    <n v="0"/>
    <n v="0"/>
  </r>
  <r>
    <n v="106491267"/>
    <s v="SONOMA DEVELOPMENTAL CENTER"/>
    <n v="20174"/>
    <x v="0"/>
    <n v="43100"/>
    <s v="Open"/>
    <x v="17"/>
    <n v="3"/>
    <n v="403"/>
    <s v="State"/>
    <x v="1"/>
    <s v=""/>
    <s v="707-938-6000"/>
    <s v="15000 ARNOLD DRIVE"/>
    <s v="ELDRIDGE"/>
    <n v="95431"/>
    <s v="TIMOTHY MEEKER"/>
    <n v="1413"/>
    <n v="986"/>
    <n v="213"/>
    <n v="1"/>
    <n v="0"/>
    <n v="13"/>
    <n v="0"/>
    <n v="0"/>
    <n v="0"/>
    <n v="0"/>
    <n v="0"/>
    <n v="0"/>
    <n v="18"/>
    <n v="32"/>
    <n v="0"/>
    <n v="206"/>
    <n v="0"/>
    <n v="7537"/>
    <n v="0"/>
    <n v="0"/>
    <n v="0"/>
    <n v="0"/>
    <n v="0"/>
    <n v="0"/>
    <n v="11095"/>
    <n v="18838"/>
    <n v="0"/>
    <n v="0"/>
    <n v="0"/>
    <n v="0"/>
    <n v="0"/>
    <n v="0"/>
    <n v="0"/>
    <n v="0"/>
    <n v="0"/>
    <n v="0"/>
    <n v="0"/>
    <n v="0"/>
    <n v="1080865"/>
    <n v="0"/>
    <n v="17325827"/>
    <n v="0"/>
    <n v="0"/>
    <n v="0"/>
    <n v="0"/>
    <n v="0"/>
    <n v="0"/>
    <n v="938032"/>
    <n v="19344724"/>
    <n v="0"/>
    <n v="0"/>
    <n v="0"/>
    <n v="0"/>
    <n v="0"/>
    <n v="0"/>
    <n v="0"/>
    <n v="0"/>
    <n v="0"/>
    <n v="0"/>
    <n v="0"/>
    <n v="0"/>
    <n v="12242"/>
    <n v="0"/>
    <n v="349401"/>
    <n v="0"/>
    <n v="0"/>
    <n v="0"/>
    <n v="0"/>
    <n v="0"/>
    <n v="0"/>
    <n v="0"/>
    <n v="0"/>
    <n v="0"/>
    <n v="0"/>
    <n v="0"/>
    <n v="540"/>
    <n v="362183"/>
    <n v="0"/>
    <n v="0"/>
    <n v="0"/>
    <n v="0"/>
    <n v="0"/>
    <n v="1068623"/>
    <n v="0"/>
    <n v="16976426"/>
    <n v="0"/>
    <n v="0"/>
    <n v="0"/>
    <n v="0"/>
    <n v="0"/>
    <n v="0"/>
    <n v="937492"/>
    <n v="18982541"/>
    <n v="0"/>
    <n v="31340939"/>
    <n v="0"/>
    <n v="12358398"/>
    <n v="0"/>
    <n v="0"/>
    <n v="0"/>
    <n v="0"/>
    <n v="0"/>
    <n v="0"/>
    <n v="0"/>
    <n v="0"/>
    <n v="0"/>
    <n v="0"/>
    <n v="0"/>
    <n v="0"/>
    <n v="0"/>
    <n v="0"/>
    <n v="0"/>
    <n v="0"/>
    <n v="0"/>
    <n v="0"/>
    <n v="0"/>
  </r>
  <r>
    <n v="106491076"/>
    <s v="SONOMA VALLEY HOSPITAL"/>
    <n v="20174"/>
    <x v="0"/>
    <n v="43100"/>
    <s v="Open"/>
    <x v="17"/>
    <n v="3"/>
    <n v="403"/>
    <s v="District"/>
    <x v="0"/>
    <s v=""/>
    <s v="707-935-5000"/>
    <s v="347 ANDRIEUX STREET"/>
    <s v="SONOMA"/>
    <n v="95476"/>
    <s v="KELLY MATHER"/>
    <n v="75"/>
    <n v="64"/>
    <n v="43"/>
    <n v="197"/>
    <n v="40"/>
    <n v="22"/>
    <n v="37"/>
    <n v="0"/>
    <n v="0"/>
    <n v="55"/>
    <n v="15"/>
    <n v="1"/>
    <n v="1"/>
    <n v="368"/>
    <n v="0"/>
    <n v="1484"/>
    <n v="369"/>
    <n v="131"/>
    <n v="399"/>
    <n v="0"/>
    <n v="0"/>
    <n v="203"/>
    <n v="56"/>
    <n v="10"/>
    <n v="15"/>
    <n v="2667"/>
    <n v="0"/>
    <n v="6507"/>
    <n v="1512"/>
    <n v="463"/>
    <n v="1661"/>
    <n v="0"/>
    <n v="0"/>
    <n v="4346"/>
    <n v="502"/>
    <n v="5"/>
    <n v="260"/>
    <n v="15256"/>
    <n v="14170181"/>
    <n v="3372990"/>
    <n v="1058546"/>
    <n v="2314399"/>
    <n v="0"/>
    <n v="0"/>
    <n v="2541485"/>
    <n v="1357110"/>
    <n v="124705"/>
    <n v="44532"/>
    <n v="24983948"/>
    <n v="14111755"/>
    <n v="4887577"/>
    <n v="1218606"/>
    <n v="5691338"/>
    <n v="0"/>
    <n v="0"/>
    <n v="10348582"/>
    <n v="1986923"/>
    <n v="12931"/>
    <n v="609406"/>
    <n v="38867118"/>
    <n v="350000"/>
    <n v="23129320"/>
    <n v="7248281"/>
    <n v="1937417"/>
    <n v="6275398"/>
    <n v="0"/>
    <n v="0"/>
    <n v="0"/>
    <n v="8480513"/>
    <n v="3003764"/>
    <n v="0"/>
    <n v="51040"/>
    <n v="0"/>
    <n v="0"/>
    <n v="0"/>
    <n v="309556"/>
    <n v="50785289"/>
    <n v="0"/>
    <n v="0"/>
    <n v="0"/>
    <n v="416503"/>
    <n v="416503"/>
    <n v="5152616"/>
    <n v="1012286"/>
    <n v="339735"/>
    <n v="1730339"/>
    <n v="0"/>
    <n v="0"/>
    <n v="4059554"/>
    <n v="756772"/>
    <n v="86596"/>
    <n v="344382"/>
    <n v="13482280"/>
    <n v="34946"/>
    <n v="15325398"/>
    <n v="0"/>
    <n v="1263975"/>
    <n v="0"/>
    <n v="0"/>
    <n v="0"/>
    <n v="0"/>
    <n v="146665"/>
    <n v="52080213"/>
    <n v="0"/>
    <n v="0"/>
    <n v="0"/>
    <n v="0"/>
    <n v="0"/>
    <n v="0"/>
    <n v="0"/>
    <n v="0"/>
    <n v="0"/>
    <n v="0"/>
    <n v="0"/>
    <n v="0"/>
    <n v="0"/>
  </r>
  <r>
    <n v="106301258"/>
    <s v="SOUTH COAST GLOBAL MEDICAL CENTER"/>
    <n v="20174"/>
    <x v="0"/>
    <n v="43100"/>
    <s v="Open"/>
    <x v="12"/>
    <n v="13"/>
    <n v="1015"/>
    <s v="Investor - Corp."/>
    <x v="0"/>
    <s v=""/>
    <s v="714-754-5454"/>
    <s v="2701 S. BRISTOL STREET"/>
    <s v="SANTA ANA"/>
    <n v="92704"/>
    <s v="SUZANNE RICHARDS"/>
    <n v="178"/>
    <n v="178"/>
    <n v="178"/>
    <n v="167"/>
    <n v="57"/>
    <n v="207"/>
    <n v="259"/>
    <n v="0"/>
    <n v="0"/>
    <n v="5"/>
    <n v="50"/>
    <n v="0"/>
    <n v="279"/>
    <n v="1024"/>
    <n v="0"/>
    <n v="2053"/>
    <n v="477"/>
    <n v="640"/>
    <n v="4874"/>
    <n v="0"/>
    <n v="0"/>
    <n v="38"/>
    <n v="143"/>
    <n v="0"/>
    <n v="451"/>
    <n v="8676"/>
    <n v="0"/>
    <n v="343"/>
    <n v="293"/>
    <n v="1548"/>
    <n v="2968"/>
    <n v="0"/>
    <n v="0"/>
    <n v="144"/>
    <n v="442"/>
    <n v="0"/>
    <n v="717"/>
    <n v="6455"/>
    <n v="9058969"/>
    <n v="2719027"/>
    <n v="6390400"/>
    <n v="27293082"/>
    <n v="0"/>
    <n v="0"/>
    <n v="745391"/>
    <n v="1694757"/>
    <n v="0"/>
    <n v="4835139"/>
    <n v="52736765"/>
    <n v="993369"/>
    <n v="1362631"/>
    <n v="3777011"/>
    <n v="10983509"/>
    <n v="0"/>
    <n v="0"/>
    <n v="506894"/>
    <n v="1654638"/>
    <n v="0"/>
    <n v="1752206"/>
    <n v="21030258"/>
    <n v="2380190"/>
    <n v="6288401"/>
    <n v="2827715"/>
    <n v="8747968"/>
    <n v="32800553"/>
    <n v="-1214388"/>
    <n v="0"/>
    <n v="0"/>
    <n v="708336"/>
    <n v="2726807"/>
    <n v="0"/>
    <n v="0"/>
    <n v="0"/>
    <n v="0"/>
    <n v="0"/>
    <n v="3988825"/>
    <n v="59254407"/>
    <n v="0"/>
    <n v="0"/>
    <n v="0"/>
    <n v="0"/>
    <n v="0"/>
    <n v="3763937"/>
    <n v="1253943"/>
    <n v="2633832"/>
    <n v="5476037"/>
    <n v="0"/>
    <n v="0"/>
    <n v="543948"/>
    <n v="622589"/>
    <n v="0"/>
    <n v="218330"/>
    <n v="14512616"/>
    <n v="42224"/>
    <n v="14674501"/>
    <n v="349950"/>
    <n v="0"/>
    <n v="0"/>
    <n v="0"/>
    <n v="0"/>
    <n v="0"/>
    <n v="18495"/>
    <n v="1344712"/>
    <n v="0"/>
    <n v="0"/>
    <n v="0"/>
    <n v="0"/>
    <n v="0"/>
    <n v="0"/>
    <n v="0"/>
    <n v="0"/>
    <n v="0"/>
    <n v="0"/>
    <n v="0"/>
    <n v="0"/>
    <n v="0"/>
  </r>
  <r>
    <n v="106190380"/>
    <s v="SOUTHERN CALIFORNIA HOSPITAL AT HOLLYWOOD"/>
    <n v="20174"/>
    <x v="0"/>
    <n v="43100"/>
    <s v="Open"/>
    <x v="3"/>
    <n v="11"/>
    <n v="925"/>
    <s v="Investor - Corp."/>
    <x v="0"/>
    <s v=""/>
    <s v="323-462-2271"/>
    <s v="6245 DE LONGPRE AVENUE"/>
    <s v="HOLLYWOOD"/>
    <n v="90028"/>
    <s v="DAVID TOPPER"/>
    <n v="598"/>
    <n v="598"/>
    <n v="313"/>
    <n v="1353"/>
    <n v="285"/>
    <n v="1427"/>
    <n v="1086"/>
    <n v="0"/>
    <n v="0"/>
    <n v="5"/>
    <n v="323"/>
    <n v="0"/>
    <n v="30"/>
    <n v="4509"/>
    <n v="0"/>
    <n v="7970"/>
    <n v="1751"/>
    <n v="9134"/>
    <n v="7578"/>
    <n v="0"/>
    <n v="0"/>
    <n v="16"/>
    <n v="1498"/>
    <n v="0"/>
    <n v="186"/>
    <n v="28133"/>
    <n v="0"/>
    <n v="1090"/>
    <n v="585"/>
    <n v="343"/>
    <n v="2906"/>
    <n v="0"/>
    <n v="0"/>
    <n v="190"/>
    <n v="1121"/>
    <n v="0"/>
    <n v="800"/>
    <n v="7035"/>
    <n v="79011581"/>
    <n v="14721834"/>
    <n v="29785903"/>
    <n v="98509640"/>
    <n v="0"/>
    <n v="0"/>
    <n v="2345397"/>
    <n v="17307398"/>
    <n v="0"/>
    <n v="2552875"/>
    <n v="244234628"/>
    <n v="8146809"/>
    <n v="2510288"/>
    <n v="1236493"/>
    <n v="14974106"/>
    <n v="0"/>
    <n v="0"/>
    <n v="1239178"/>
    <n v="7274484"/>
    <n v="0"/>
    <n v="2344429"/>
    <n v="37725787"/>
    <n v="3843473"/>
    <n v="72616618"/>
    <n v="18555852"/>
    <n v="26192298"/>
    <n v="99799564"/>
    <n v="-1718198"/>
    <n v="0"/>
    <n v="0"/>
    <n v="2702634"/>
    <n v="11765379"/>
    <n v="0"/>
    <n v="0"/>
    <n v="0"/>
    <n v="0"/>
    <n v="0"/>
    <n v="1690342"/>
    <n v="235447962"/>
    <n v="6322861"/>
    <n v="0"/>
    <n v="0"/>
    <n v="0"/>
    <n v="6322861"/>
    <n v="14541772"/>
    <n v="4860608"/>
    <n v="5036323"/>
    <n v="14872774"/>
    <n v="0"/>
    <n v="0"/>
    <n v="793977"/>
    <n v="12063943"/>
    <n v="0"/>
    <n v="665917"/>
    <n v="52835314"/>
    <n v="105585"/>
    <n v="53894196"/>
    <n v="0"/>
    <n v="0"/>
    <n v="0"/>
    <n v="0"/>
    <n v="0"/>
    <n v="0"/>
    <n v="1125919"/>
    <n v="64904224"/>
    <n v="0"/>
    <n v="0"/>
    <n v="0"/>
    <n v="0"/>
    <n v="0"/>
    <n v="0"/>
    <n v="0"/>
    <n v="0"/>
    <n v="0"/>
    <n v="0"/>
    <n v="0"/>
    <n v="0"/>
    <n v="0"/>
  </r>
  <r>
    <n v="106141338"/>
    <s v="SOUTHERN INYO HOSPITAL"/>
    <n v="20174"/>
    <x v="0"/>
    <n v="43100"/>
    <s v="Open"/>
    <x v="48"/>
    <n v="12"/>
    <n v="1201"/>
    <s v="District"/>
    <x v="0"/>
    <s v="Rural"/>
    <s v="760-876-5501"/>
    <s v="501 EAST LOCUST STREET"/>
    <s v="LONE PINE"/>
    <n v="93545"/>
    <s v="BRIAN COTTER"/>
    <n v="37"/>
    <n v="37"/>
    <n v="37"/>
    <n v="8"/>
    <n v="0"/>
    <n v="9"/>
    <n v="1"/>
    <n v="0"/>
    <n v="0"/>
    <n v="0"/>
    <n v="0"/>
    <n v="0"/>
    <n v="1"/>
    <n v="19"/>
    <n v="16"/>
    <n v="562"/>
    <n v="0"/>
    <n v="1253"/>
    <n v="54"/>
    <n v="0"/>
    <n v="0"/>
    <n v="82"/>
    <n v="0"/>
    <n v="0"/>
    <n v="82"/>
    <n v="2033"/>
    <n v="1958"/>
    <n v="935"/>
    <n v="0"/>
    <n v="133"/>
    <n v="352"/>
    <n v="7"/>
    <n v="0"/>
    <n v="753"/>
    <n v="0"/>
    <n v="0"/>
    <n v="93"/>
    <n v="2273"/>
    <n v="399618"/>
    <n v="0"/>
    <n v="696825"/>
    <n v="33412"/>
    <n v="0"/>
    <n v="0"/>
    <n v="52141"/>
    <n v="0"/>
    <n v="0"/>
    <n v="54238"/>
    <n v="1236234"/>
    <n v="912910"/>
    <n v="0"/>
    <n v="162667"/>
    <n v="276110"/>
    <n v="9313"/>
    <n v="0"/>
    <n v="489053"/>
    <n v="0"/>
    <n v="0"/>
    <n v="101920"/>
    <n v="1951973"/>
    <n v="132611"/>
    <n v="152106"/>
    <n v="0"/>
    <n v="322985"/>
    <n v="0"/>
    <n v="0"/>
    <n v="0"/>
    <n v="0"/>
    <n v="168688"/>
    <n v="0"/>
    <n v="0"/>
    <n v="0"/>
    <n v="0"/>
    <n v="0"/>
    <n v="0"/>
    <n v="0"/>
    <n v="776390"/>
    <n v="0"/>
    <n v="0"/>
    <n v="0"/>
    <n v="0"/>
    <n v="0"/>
    <n v="1160422"/>
    <n v="0"/>
    <n v="536507"/>
    <n v="309522"/>
    <n v="9313"/>
    <n v="0"/>
    <n v="372506"/>
    <n v="0"/>
    <n v="0"/>
    <n v="23547"/>
    <n v="2411817"/>
    <n v="11432"/>
    <n v="1932793"/>
    <n v="220592"/>
    <n v="183792"/>
    <n v="0"/>
    <n v="0"/>
    <n v="0"/>
    <n v="0"/>
    <n v="0"/>
    <n v="244745"/>
    <n v="0"/>
    <n v="0"/>
    <n v="0"/>
    <n v="0"/>
    <n v="0"/>
    <n v="0"/>
    <n v="0"/>
    <n v="0"/>
    <n v="0"/>
    <n v="0"/>
    <n v="0"/>
    <n v="0"/>
    <n v="0"/>
  </r>
  <r>
    <n v="106334068"/>
    <s v="SOUTHWEST HEALTHCARE SYSTEM - MURRIETA"/>
    <n v="20174"/>
    <x v="0"/>
    <n v="43100"/>
    <s v="Open"/>
    <x v="26"/>
    <n v="12"/>
    <n v="1109"/>
    <s v="Investor - Corp."/>
    <x v="0"/>
    <s v=""/>
    <s v="951-696-6000"/>
    <s v="25500 MEDICAL CENTER DRIVE"/>
    <s v="MURRIETA"/>
    <n v="92562"/>
    <s v="BRADLEY NEET"/>
    <n v="250"/>
    <n v="250"/>
    <n v="250"/>
    <n v="602"/>
    <n v="885"/>
    <n v="206"/>
    <n v="1036"/>
    <n v="0"/>
    <n v="0"/>
    <n v="153"/>
    <n v="1206"/>
    <n v="2"/>
    <n v="79"/>
    <n v="4169"/>
    <n v="0"/>
    <n v="3067"/>
    <n v="3524"/>
    <n v="814"/>
    <n v="3323"/>
    <n v="0"/>
    <n v="0"/>
    <n v="385"/>
    <n v="3264"/>
    <n v="2"/>
    <n v="270"/>
    <n v="14649"/>
    <n v="0"/>
    <n v="1782"/>
    <n v="2780"/>
    <n v="1524"/>
    <n v="10699"/>
    <n v="3"/>
    <n v="0"/>
    <n v="1667"/>
    <n v="7191"/>
    <n v="15"/>
    <n v="3095"/>
    <n v="28756"/>
    <n v="37630003"/>
    <n v="50148919"/>
    <n v="9642709"/>
    <n v="39847443"/>
    <n v="0"/>
    <n v="0"/>
    <n v="5644730"/>
    <n v="46122886"/>
    <n v="31295"/>
    <n v="5918393"/>
    <n v="194986378"/>
    <n v="11397948"/>
    <n v="23812766"/>
    <n v="6040267"/>
    <n v="40482231"/>
    <n v="0"/>
    <n v="0"/>
    <n v="7193426"/>
    <n v="37421533"/>
    <n v="113470"/>
    <n v="8859964"/>
    <n v="135321605"/>
    <n v="3287869"/>
    <n v="39911939"/>
    <n v="60027288"/>
    <n v="13690392"/>
    <n v="68610221"/>
    <n v="0"/>
    <n v="0"/>
    <n v="0"/>
    <n v="9760677"/>
    <n v="51339877"/>
    <n v="0"/>
    <n v="144765"/>
    <n v="0"/>
    <n v="0"/>
    <n v="0"/>
    <n v="9962206"/>
    <n v="256735234"/>
    <n v="0"/>
    <n v="0"/>
    <n v="0"/>
    <n v="0"/>
    <n v="0"/>
    <n v="9116012"/>
    <n v="13934397"/>
    <n v="1992584"/>
    <n v="11719453"/>
    <n v="0"/>
    <n v="0"/>
    <n v="3077479"/>
    <n v="32204542"/>
    <n v="0"/>
    <n v="1528282"/>
    <n v="73572749"/>
    <n v="2029606"/>
    <n v="67157467"/>
    <n v="0"/>
    <n v="0"/>
    <n v="0"/>
    <n v="0"/>
    <n v="0"/>
    <n v="0"/>
    <n v="2427742"/>
    <n v="110446202"/>
    <n v="0"/>
    <n v="0"/>
    <n v="0"/>
    <n v="0"/>
    <n v="0"/>
    <n v="0"/>
    <n v="0"/>
    <n v="0"/>
    <n v="0"/>
    <n v="0"/>
    <n v="0"/>
    <n v="0"/>
    <n v="0"/>
  </r>
  <r>
    <n v="106100899"/>
    <s v="ST. AGNES MEDICAL CENTER"/>
    <n v="20174"/>
    <x v="0"/>
    <n v="43100"/>
    <s v="Open"/>
    <x v="7"/>
    <n v="9"/>
    <n v="605"/>
    <s v="Church"/>
    <x v="0"/>
    <s v=""/>
    <s v="559-450-3000"/>
    <s v="1303 EAST HERNDON AVENUE"/>
    <s v="FRESNO"/>
    <n v="93720"/>
    <s v="NANCY HOLLINGSWORTH"/>
    <n v="436"/>
    <n v="436"/>
    <n v="436"/>
    <n v="2213"/>
    <n v="461"/>
    <n v="435"/>
    <n v="1654"/>
    <n v="0"/>
    <n v="0"/>
    <n v="24"/>
    <n v="1029"/>
    <n v="16"/>
    <n v="0"/>
    <n v="5832"/>
    <n v="0"/>
    <n v="11041"/>
    <n v="2232"/>
    <n v="2008"/>
    <n v="6518"/>
    <n v="0"/>
    <n v="0"/>
    <n v="100"/>
    <n v="3667"/>
    <n v="39"/>
    <n v="0"/>
    <n v="25605"/>
    <n v="0"/>
    <n v="12290"/>
    <n v="2345"/>
    <n v="2564"/>
    <n v="14908"/>
    <n v="0"/>
    <n v="0"/>
    <n v="554"/>
    <n v="12188"/>
    <n v="1638"/>
    <n v="0"/>
    <n v="46487"/>
    <n v="125731558"/>
    <n v="26031209"/>
    <n v="20143102"/>
    <n v="59009393"/>
    <n v="0"/>
    <n v="0"/>
    <n v="491944"/>
    <n v="49590402"/>
    <n v="739911"/>
    <n v="0"/>
    <n v="281737519"/>
    <n v="53680592"/>
    <n v="13756727"/>
    <n v="6218366"/>
    <n v="51193205"/>
    <n v="0"/>
    <n v="0"/>
    <n v="2344404"/>
    <n v="44381656"/>
    <n v="2525524"/>
    <n v="0"/>
    <n v="174100474"/>
    <n v="2920409"/>
    <n v="141008816"/>
    <n v="31333850"/>
    <n v="7972737"/>
    <n v="90443939"/>
    <n v="0"/>
    <n v="0"/>
    <n v="0"/>
    <n v="2363030"/>
    <n v="57496197"/>
    <n v="0"/>
    <n v="2682816"/>
    <n v="0"/>
    <n v="0"/>
    <n v="0"/>
    <n v="0"/>
    <n v="336221794"/>
    <n v="0"/>
    <n v="0"/>
    <n v="0"/>
    <n v="0"/>
    <n v="0"/>
    <n v="38026784"/>
    <n v="8454086"/>
    <n v="18388731"/>
    <n v="19407102"/>
    <n v="0"/>
    <n v="0"/>
    <n v="473318"/>
    <n v="34416531"/>
    <n v="0"/>
    <n v="449647"/>
    <n v="119616199"/>
    <n v="3409345"/>
    <n v="116475178"/>
    <n v="249024"/>
    <n v="10442168"/>
    <n v="0"/>
    <n v="0"/>
    <n v="0"/>
    <n v="0"/>
    <n v="6898248"/>
    <n v="193840259"/>
    <n v="0"/>
    <n v="0"/>
    <n v="0"/>
    <n v="0"/>
    <n v="0"/>
    <n v="0"/>
    <n v="0"/>
    <n v="0"/>
    <n v="0"/>
    <n v="0"/>
    <n v="0"/>
    <n v="0"/>
    <n v="0"/>
  </r>
  <r>
    <n v="106361339"/>
    <s v="ST. BERNARDINE MEDICAL CENTER"/>
    <n v="20174"/>
    <x v="0"/>
    <n v="43100"/>
    <s v="Open"/>
    <x v="15"/>
    <n v="12"/>
    <n v="1209"/>
    <s v="Non Profit Corp."/>
    <x v="0"/>
    <s v=""/>
    <s v="909-883-8711"/>
    <s v="2101 NORTH WATERMAN AVENUE"/>
    <s v="SAN BERNARDINO"/>
    <n v="92404"/>
    <s v="DOUGLAS KLEAM"/>
    <n v="342"/>
    <n v="322"/>
    <n v="314"/>
    <n v="604"/>
    <n v="880"/>
    <n v="392"/>
    <n v="1300"/>
    <n v="0"/>
    <n v="0"/>
    <n v="39"/>
    <n v="470"/>
    <n v="25"/>
    <n v="30"/>
    <n v="3740"/>
    <n v="0"/>
    <n v="2769"/>
    <n v="3856"/>
    <n v="2517"/>
    <n v="5028"/>
    <n v="0"/>
    <n v="0"/>
    <n v="131"/>
    <n v="1536"/>
    <n v="108"/>
    <n v="96"/>
    <n v="16041"/>
    <n v="0"/>
    <n v="3492"/>
    <n v="2939"/>
    <n v="4084"/>
    <n v="23722"/>
    <n v="0"/>
    <n v="0"/>
    <n v="553"/>
    <n v="4754"/>
    <n v="312"/>
    <n v="2154"/>
    <n v="42010"/>
    <n v="54255990"/>
    <n v="84489615"/>
    <n v="40724275"/>
    <n v="90534692"/>
    <n v="0"/>
    <n v="0"/>
    <n v="2177724"/>
    <n v="34517849"/>
    <n v="2101133"/>
    <n v="1896967"/>
    <n v="310698245"/>
    <n v="16358141"/>
    <n v="24801600"/>
    <n v="11180613"/>
    <n v="57733151"/>
    <n v="0"/>
    <n v="0"/>
    <n v="2204375"/>
    <n v="18880323"/>
    <n v="1069221"/>
    <n v="4591146"/>
    <n v="136818570"/>
    <n v="2953930"/>
    <n v="56709560"/>
    <n v="91540312"/>
    <n v="19216364"/>
    <n v="105600470"/>
    <n v="-849999"/>
    <n v="0"/>
    <n v="0"/>
    <n v="2530910"/>
    <n v="33586865"/>
    <n v="0"/>
    <n v="3170354"/>
    <n v="0"/>
    <n v="0"/>
    <n v="0"/>
    <n v="1371473"/>
    <n v="315830239"/>
    <n v="1692510"/>
    <n v="0"/>
    <n v="0"/>
    <n v="0"/>
    <n v="1692510"/>
    <n v="13840766"/>
    <n v="19268245"/>
    <n v="33459653"/>
    <n v="42628086"/>
    <n v="0"/>
    <n v="0"/>
    <n v="1851189"/>
    <n v="19412526"/>
    <n v="0"/>
    <n v="2918621"/>
    <n v="133379086"/>
    <n v="788893"/>
    <n v="118169974"/>
    <n v="0"/>
    <n v="275973"/>
    <n v="0"/>
    <n v="0"/>
    <n v="0"/>
    <n v="0"/>
    <n v="4954745"/>
    <n v="98262864"/>
    <n v="0"/>
    <n v="0"/>
    <n v="0"/>
    <n v="0"/>
    <n v="0"/>
    <n v="0"/>
    <n v="0"/>
    <n v="0"/>
    <n v="0"/>
    <n v="0"/>
    <n v="0"/>
    <n v="0"/>
    <n v="0"/>
  </r>
  <r>
    <n v="106521041"/>
    <s v="ST. ELIZABETH COMMUNITY HOSPITAL"/>
    <n v="20174"/>
    <x v="0"/>
    <n v="43100"/>
    <s v="Open"/>
    <x v="49"/>
    <n v="1"/>
    <n v="211"/>
    <s v="Church"/>
    <x v="0"/>
    <s v="Rural"/>
    <s v="530-225-6000"/>
    <s v="2550 SISTER MARY COLUMBA DRIVE"/>
    <s v="RED BLUFF"/>
    <n v="96080"/>
    <s v="MARK KORTH"/>
    <n v="76"/>
    <n v="49"/>
    <n v="49"/>
    <n v="285"/>
    <n v="11"/>
    <n v="69"/>
    <n v="165"/>
    <n v="0"/>
    <n v="0"/>
    <n v="14"/>
    <n v="76"/>
    <n v="8"/>
    <n v="8"/>
    <n v="636"/>
    <n v="0"/>
    <n v="978"/>
    <n v="34"/>
    <n v="169"/>
    <n v="440"/>
    <n v="0"/>
    <n v="0"/>
    <n v="54"/>
    <n v="194"/>
    <n v="19"/>
    <n v="15"/>
    <n v="1903"/>
    <n v="0"/>
    <n v="6371"/>
    <n v="114"/>
    <n v="1657"/>
    <n v="5144"/>
    <n v="0"/>
    <n v="0"/>
    <n v="1064"/>
    <n v="4854"/>
    <n v="278"/>
    <n v="336"/>
    <n v="19818"/>
    <n v="18654107"/>
    <n v="614178"/>
    <n v="2653244"/>
    <n v="7793265"/>
    <n v="0"/>
    <n v="0"/>
    <n v="811959"/>
    <n v="3428700"/>
    <n v="441683"/>
    <n v="283892"/>
    <n v="34681028"/>
    <n v="24731461"/>
    <n v="630447"/>
    <n v="4553398"/>
    <n v="17834726"/>
    <n v="0"/>
    <n v="0"/>
    <n v="3216602"/>
    <n v="11845243"/>
    <n v="910866"/>
    <n v="1101778"/>
    <n v="64824521"/>
    <n v="1336915"/>
    <n v="35714110"/>
    <n v="965704"/>
    <n v="3361786"/>
    <n v="14920415"/>
    <n v="0"/>
    <n v="0"/>
    <n v="0"/>
    <n v="3158736"/>
    <n v="5880689"/>
    <n v="0"/>
    <n v="1908687"/>
    <n v="0"/>
    <n v="0"/>
    <n v="0"/>
    <n v="1128393"/>
    <n v="68375435"/>
    <n v="0"/>
    <n v="0"/>
    <n v="0"/>
    <n v="0"/>
    <n v="0"/>
    <n v="7407815"/>
    <n v="263795"/>
    <n v="3347235"/>
    <n v="10610851"/>
    <n v="0"/>
    <n v="0"/>
    <n v="776689"/>
    <n v="8639815"/>
    <n v="0"/>
    <n v="83914"/>
    <n v="31130114"/>
    <n v="331248"/>
    <n v="24406142"/>
    <n v="0"/>
    <n v="3933092"/>
    <n v="0"/>
    <n v="0"/>
    <n v="0"/>
    <n v="0"/>
    <n v="1233605"/>
    <n v="20592545"/>
    <n v="0"/>
    <n v="0"/>
    <n v="0"/>
    <n v="0"/>
    <n v="0"/>
    <n v="0"/>
    <n v="0"/>
    <n v="0"/>
    <n v="0"/>
    <n v="0"/>
    <n v="0"/>
    <n v="0"/>
    <n v="0"/>
  </r>
  <r>
    <n v="106190754"/>
    <s v="ST. FRANCIS MEDICAL CENTER"/>
    <n v="20174"/>
    <x v="0"/>
    <n v="43100"/>
    <s v="Open"/>
    <x v="3"/>
    <n v="11"/>
    <n v="923"/>
    <s v="Church"/>
    <x v="0"/>
    <s v=""/>
    <s v="310-900-8900"/>
    <s v="3630 E. IMPERIAL HIGHWAY"/>
    <s v="LYNWOOD"/>
    <n v="90262"/>
    <s v="GERALD KOZAI"/>
    <n v="384"/>
    <n v="384"/>
    <n v="384"/>
    <n v="674"/>
    <n v="474"/>
    <n v="1363"/>
    <n v="2520"/>
    <n v="4"/>
    <n v="0"/>
    <n v="91"/>
    <n v="390"/>
    <n v="51"/>
    <n v="208"/>
    <n v="5775"/>
    <n v="0"/>
    <n v="4104"/>
    <n v="2374"/>
    <n v="7150"/>
    <n v="10047"/>
    <n v="13"/>
    <n v="0"/>
    <n v="1087"/>
    <n v="1531"/>
    <n v="70"/>
    <n v="931"/>
    <n v="27307"/>
    <n v="0"/>
    <n v="2331"/>
    <n v="2978"/>
    <n v="4689"/>
    <n v="16036"/>
    <n v="159"/>
    <n v="0"/>
    <n v="728"/>
    <n v="3802"/>
    <n v="857"/>
    <n v="3145"/>
    <n v="34725"/>
    <n v="57722494"/>
    <n v="46732910"/>
    <n v="58344759"/>
    <n v="130137444"/>
    <n v="368265"/>
    <n v="0"/>
    <n v="14172443"/>
    <n v="25238560"/>
    <n v="4315052"/>
    <n v="12612121"/>
    <n v="349644048"/>
    <n v="8491225"/>
    <n v="18325084"/>
    <n v="12487713"/>
    <n v="59490241"/>
    <n v="974456"/>
    <n v="0"/>
    <n v="2391748"/>
    <n v="15030028"/>
    <n v="4443194"/>
    <n v="12791085"/>
    <n v="134424774"/>
    <n v="9239279"/>
    <n v="52895280"/>
    <n v="55183019"/>
    <n v="10259674"/>
    <n v="102974355"/>
    <n v="-8469918"/>
    <n v="806081"/>
    <n v="0"/>
    <n v="12873513"/>
    <n v="29503277"/>
    <n v="0"/>
    <n v="9723949"/>
    <n v="0"/>
    <n v="0"/>
    <n v="0"/>
    <n v="23334682"/>
    <n v="298323191"/>
    <n v="22024301"/>
    <n v="6599750"/>
    <n v="0"/>
    <n v="799020"/>
    <n v="29423071"/>
    <n v="13052923"/>
    <n v="30166484"/>
    <n v="68780094"/>
    <n v="87499350"/>
    <n v="536640"/>
    <n v="0"/>
    <n v="3249497"/>
    <n v="10491794"/>
    <n v="0"/>
    <n v="1391920"/>
    <n v="215168702"/>
    <n v="448971"/>
    <n v="149579114"/>
    <n v="0"/>
    <n v="126839"/>
    <n v="0"/>
    <n v="0"/>
    <n v="0"/>
    <n v="0"/>
    <n v="2040524"/>
    <n v="92023826"/>
    <n v="0"/>
    <n v="0"/>
    <n v="0"/>
    <n v="0"/>
    <n v="0"/>
    <n v="0"/>
    <n v="0"/>
    <n v="0"/>
    <n v="0"/>
    <n v="0"/>
    <n v="0"/>
    <n v="0"/>
    <n v="0"/>
  </r>
  <r>
    <n v="106380960"/>
    <s v="ST. FRANCIS MEMORIAL HOSPITAL"/>
    <n v="20174"/>
    <x v="0"/>
    <n v="43100"/>
    <s v="Open"/>
    <x v="20"/>
    <n v="4"/>
    <n v="423"/>
    <s v="Non Profit Corp."/>
    <x v="0"/>
    <s v=""/>
    <s v="415-353-6000"/>
    <s v="900 HYDE STREET"/>
    <s v="SAN FRANCISCO"/>
    <n v="94109"/>
    <s v="TODD STRUMWASSER, MD"/>
    <n v="288"/>
    <n v="170"/>
    <n v="98"/>
    <n v="489"/>
    <n v="102"/>
    <n v="191"/>
    <n v="201"/>
    <n v="0"/>
    <n v="0"/>
    <n v="51"/>
    <n v="232"/>
    <n v="4"/>
    <n v="81"/>
    <n v="1351"/>
    <n v="0"/>
    <n v="2934"/>
    <n v="576"/>
    <n v="1729"/>
    <n v="1214"/>
    <n v="0"/>
    <n v="0"/>
    <n v="129"/>
    <n v="1516"/>
    <n v="7"/>
    <n v="124"/>
    <n v="8229"/>
    <n v="0"/>
    <n v="6630"/>
    <n v="1365"/>
    <n v="723"/>
    <n v="4298"/>
    <n v="0"/>
    <n v="0"/>
    <n v="1030"/>
    <n v="10098"/>
    <n v="427"/>
    <n v="2810"/>
    <n v="27381"/>
    <n v="58019400"/>
    <n v="9374707"/>
    <n v="19926881"/>
    <n v="25506433"/>
    <n v="0"/>
    <n v="0"/>
    <n v="4219242"/>
    <n v="34437201"/>
    <n v="380322"/>
    <n v="8670079"/>
    <n v="160534265"/>
    <n v="17043194"/>
    <n v="3571745"/>
    <n v="1935303"/>
    <n v="11672886"/>
    <n v="0"/>
    <n v="0"/>
    <n v="2783630"/>
    <n v="25907499"/>
    <n v="1119309"/>
    <n v="7737774"/>
    <n v="71771340"/>
    <n v="2976402"/>
    <n v="60477724"/>
    <n v="10235750"/>
    <n v="3389337"/>
    <n v="32721965"/>
    <n v="0"/>
    <n v="0"/>
    <n v="0"/>
    <n v="4623418"/>
    <n v="29180662"/>
    <n v="0"/>
    <n v="2214447"/>
    <n v="0"/>
    <n v="0"/>
    <n v="0"/>
    <n v="15571421"/>
    <n v="161391126"/>
    <n v="0"/>
    <n v="0"/>
    <n v="0"/>
    <n v="0"/>
    <n v="0"/>
    <n v="13727913"/>
    <n v="2615528"/>
    <n v="17345943"/>
    <n v="4069025"/>
    <n v="0"/>
    <n v="0"/>
    <n v="1932379"/>
    <n v="29686151"/>
    <n v="0"/>
    <n v="1537540"/>
    <n v="70914479"/>
    <n v="1552664"/>
    <n v="70115636"/>
    <n v="0"/>
    <n v="1494060"/>
    <n v="0"/>
    <n v="0"/>
    <n v="0"/>
    <n v="0"/>
    <n v="570150"/>
    <n v="80466893"/>
    <n v="0"/>
    <n v="0"/>
    <n v="0"/>
    <n v="0"/>
    <n v="0"/>
    <n v="0"/>
    <n v="0"/>
    <n v="0"/>
    <n v="0"/>
    <n v="0"/>
    <n v="0"/>
    <n v="0"/>
    <n v="0"/>
  </r>
  <r>
    <n v="106560508"/>
    <s v="ST. JOHN'S PLEASANT VALLEY HOSPITAL"/>
    <n v="20174"/>
    <x v="0"/>
    <n v="43100"/>
    <s v="Open"/>
    <x v="8"/>
    <n v="10"/>
    <n v="811"/>
    <s v="Non Profit Corp."/>
    <x v="0"/>
    <s v=""/>
    <s v="805-389-5984"/>
    <s v="2309 ANTONIO AVENUE"/>
    <s v="CAMARILLO"/>
    <n v="93010"/>
    <s v="DARREN LEE"/>
    <n v="155"/>
    <n v="155"/>
    <n v="112"/>
    <n v="511"/>
    <n v="144"/>
    <n v="28"/>
    <n v="100"/>
    <n v="0"/>
    <n v="0"/>
    <n v="17"/>
    <n v="123"/>
    <n v="0"/>
    <n v="5"/>
    <n v="928"/>
    <n v="49"/>
    <n v="5389"/>
    <n v="862"/>
    <n v="148"/>
    <n v="2546"/>
    <n v="0"/>
    <n v="0"/>
    <n v="176"/>
    <n v="663"/>
    <n v="0"/>
    <n v="42"/>
    <n v="9826"/>
    <n v="6392"/>
    <n v="5029"/>
    <n v="1310"/>
    <n v="376"/>
    <n v="2594"/>
    <n v="0"/>
    <n v="0"/>
    <n v="1366"/>
    <n v="4429"/>
    <n v="0"/>
    <n v="608"/>
    <n v="15712"/>
    <n v="52240398"/>
    <n v="12253751"/>
    <n v="2041845"/>
    <n v="17569358"/>
    <n v="0"/>
    <n v="0"/>
    <n v="485675"/>
    <n v="10730104"/>
    <n v="0"/>
    <n v="238914"/>
    <n v="95560045"/>
    <n v="12412322"/>
    <n v="4371595"/>
    <n v="961642"/>
    <n v="5241411"/>
    <n v="0"/>
    <n v="0"/>
    <n v="3481724"/>
    <n v="11916346"/>
    <n v="0"/>
    <n v="820226"/>
    <n v="39205266"/>
    <n v="-17890"/>
    <n v="53563066"/>
    <n v="14413275"/>
    <n v="867501"/>
    <n v="18761277"/>
    <n v="0"/>
    <n v="0"/>
    <n v="0"/>
    <n v="2341666"/>
    <n v="12287185"/>
    <n v="0"/>
    <n v="366979"/>
    <n v="0"/>
    <n v="0"/>
    <n v="0"/>
    <n v="1353608"/>
    <n v="103936667"/>
    <n v="0"/>
    <n v="0"/>
    <n v="0"/>
    <n v="0"/>
    <n v="0"/>
    <n v="10458611"/>
    <n v="2210155"/>
    <n v="2119020"/>
    <n v="4047973"/>
    <n v="0"/>
    <n v="0"/>
    <n v="1573160"/>
    <n v="10326102"/>
    <n v="0"/>
    <n v="93623"/>
    <n v="30828644"/>
    <n v="141704"/>
    <n v="31709132"/>
    <n v="0"/>
    <n v="407219"/>
    <n v="0"/>
    <n v="0"/>
    <n v="0"/>
    <n v="0"/>
    <n v="4872205"/>
    <n v="84322008"/>
    <n v="0"/>
    <n v="0"/>
    <n v="0"/>
    <n v="0"/>
    <n v="0"/>
    <n v="0"/>
    <n v="0"/>
    <n v="0"/>
    <n v="0"/>
    <n v="0"/>
    <n v="0"/>
    <n v="0"/>
    <n v="0"/>
  </r>
  <r>
    <n v="106560529"/>
    <s v="ST. JOHN'S REGIONAL MEDICAL CENTER"/>
    <n v="20174"/>
    <x v="0"/>
    <n v="43100"/>
    <s v="Open"/>
    <x v="8"/>
    <n v="10"/>
    <n v="811"/>
    <s v="Church"/>
    <x v="0"/>
    <s v=""/>
    <s v="805-389-5984"/>
    <s v="1600 NORTH ROSE AVENUE"/>
    <s v="OXNARD"/>
    <n v="93030"/>
    <s v="DARREN LEE"/>
    <n v="265"/>
    <n v="265"/>
    <n v="145"/>
    <n v="1093"/>
    <n v="311"/>
    <n v="275"/>
    <n v="465"/>
    <n v="0"/>
    <n v="0"/>
    <n v="94"/>
    <n v="474"/>
    <n v="0"/>
    <n v="52"/>
    <n v="2764"/>
    <n v="0"/>
    <n v="5738"/>
    <n v="1431"/>
    <n v="1299"/>
    <n v="1794"/>
    <n v="0"/>
    <n v="0"/>
    <n v="326"/>
    <n v="1918"/>
    <n v="0"/>
    <n v="173"/>
    <n v="12679"/>
    <n v="0"/>
    <n v="10821"/>
    <n v="2369"/>
    <n v="2546"/>
    <n v="12053"/>
    <n v="0"/>
    <n v="0"/>
    <n v="2625"/>
    <n v="8285"/>
    <n v="0"/>
    <n v="2460"/>
    <n v="41159"/>
    <n v="120228962"/>
    <n v="26788515"/>
    <n v="18641633"/>
    <n v="30060258"/>
    <n v="0"/>
    <n v="0"/>
    <n v="2671993"/>
    <n v="49886674"/>
    <n v="0"/>
    <n v="2148667"/>
    <n v="250426702"/>
    <n v="26931468"/>
    <n v="8625119"/>
    <n v="6279962"/>
    <n v="28091973"/>
    <n v="0"/>
    <n v="0"/>
    <n v="8048207"/>
    <n v="24981569"/>
    <n v="0"/>
    <n v="4035593"/>
    <n v="106993891"/>
    <n v="256293"/>
    <n v="86264176"/>
    <n v="29756415"/>
    <n v="21767242"/>
    <n v="49750080"/>
    <n v="0"/>
    <n v="0"/>
    <n v="0"/>
    <n v="5537513"/>
    <n v="42137173"/>
    <n v="0"/>
    <n v="2581005"/>
    <n v="0"/>
    <n v="0"/>
    <n v="0"/>
    <n v="5789138"/>
    <n v="243839035"/>
    <n v="0"/>
    <n v="0"/>
    <n v="0"/>
    <n v="0"/>
    <n v="0"/>
    <n v="59469265"/>
    <n v="5623435"/>
    <n v="2721313"/>
    <n v="8358368"/>
    <n v="0"/>
    <n v="0"/>
    <n v="5045805"/>
    <n v="31618289"/>
    <n v="0"/>
    <n v="745083"/>
    <n v="113581558"/>
    <n v="672063"/>
    <n v="104061729"/>
    <n v="0"/>
    <n v="-40272"/>
    <n v="0"/>
    <n v="0"/>
    <n v="0"/>
    <n v="0"/>
    <n v="3059830"/>
    <n v="133973915"/>
    <n v="0"/>
    <n v="0"/>
    <n v="0"/>
    <n v="0"/>
    <n v="0"/>
    <n v="0"/>
    <n v="0"/>
    <n v="0"/>
    <n v="0"/>
    <n v="0"/>
    <n v="0"/>
    <n v="0"/>
    <n v="0"/>
  </r>
  <r>
    <n v="106121080"/>
    <s v="ST. JOSEPH HOSPITAL - EUREKA"/>
    <n v="20174"/>
    <x v="0"/>
    <n v="43100"/>
    <s v="Open"/>
    <x v="35"/>
    <n v="1"/>
    <n v="105"/>
    <s v="Non Profit Corp."/>
    <x v="0"/>
    <s v=""/>
    <s v="707-445-8121"/>
    <s v="2700 DOLBEER STREET"/>
    <s v="EUREKA"/>
    <n v="95501"/>
    <s v="DAVID O'BRIEN, MD"/>
    <n v="153"/>
    <n v="138"/>
    <n v="138"/>
    <n v="858"/>
    <n v="77"/>
    <n v="58"/>
    <n v="438"/>
    <n v="0"/>
    <n v="0"/>
    <n v="6"/>
    <n v="260"/>
    <n v="0"/>
    <n v="77"/>
    <n v="1774"/>
    <n v="0"/>
    <n v="4866"/>
    <n v="449"/>
    <n v="361"/>
    <n v="2257"/>
    <n v="0"/>
    <n v="0"/>
    <n v="45"/>
    <n v="984"/>
    <n v="0"/>
    <n v="275"/>
    <n v="9237"/>
    <n v="0"/>
    <n v="14786"/>
    <n v="883"/>
    <n v="3883"/>
    <n v="8592"/>
    <n v="0"/>
    <n v="0"/>
    <n v="2233"/>
    <n v="9217"/>
    <n v="0"/>
    <n v="4130"/>
    <n v="43724"/>
    <n v="78098596"/>
    <n v="7632868"/>
    <n v="5218467"/>
    <n v="36491063"/>
    <n v="0"/>
    <n v="0"/>
    <n v="4010186"/>
    <n v="19196247"/>
    <n v="0"/>
    <n v="2017569"/>
    <n v="152664996"/>
    <n v="71887336"/>
    <n v="5556043"/>
    <n v="2712309"/>
    <n v="38625999"/>
    <n v="0"/>
    <n v="0"/>
    <n v="5605508"/>
    <n v="42857904"/>
    <n v="0"/>
    <n v="8299321"/>
    <n v="175544420"/>
    <n v="1738811"/>
    <n v="128398239"/>
    <n v="11110909"/>
    <n v="-13368192"/>
    <n v="58447374"/>
    <n v="0"/>
    <n v="0"/>
    <n v="0"/>
    <n v="7197674"/>
    <n v="36035408"/>
    <n v="0"/>
    <n v="2871084"/>
    <n v="0"/>
    <n v="0"/>
    <n v="0"/>
    <n v="5761200"/>
    <n v="238192507"/>
    <n v="0"/>
    <n v="0"/>
    <n v="0"/>
    <n v="0"/>
    <n v="0"/>
    <n v="21416750"/>
    <n v="2078002"/>
    <n v="21037897"/>
    <n v="16015636"/>
    <n v="0"/>
    <n v="0"/>
    <n v="2401408"/>
    <n v="25669574"/>
    <n v="0"/>
    <n v="1397642"/>
    <n v="90016909"/>
    <n v="842000"/>
    <n v="73527000"/>
    <n v="0"/>
    <n v="607000"/>
    <n v="0"/>
    <n v="0"/>
    <n v="0"/>
    <n v="0"/>
    <n v="2884000"/>
    <n v="194532000"/>
    <n v="0"/>
    <n v="0"/>
    <n v="0"/>
    <n v="0"/>
    <n v="0"/>
    <n v="0"/>
    <n v="0"/>
    <n v="0"/>
    <n v="0"/>
    <n v="0"/>
    <n v="7865216"/>
    <n v="190000990"/>
    <n v="283"/>
  </r>
  <r>
    <n v="106301340"/>
    <s v="ST. JOSEPH HOSPITAL - ORANGE"/>
    <n v="20174"/>
    <x v="0"/>
    <n v="43100"/>
    <s v="Open"/>
    <x v="12"/>
    <n v="13"/>
    <n v="1015"/>
    <s v="Church"/>
    <x v="0"/>
    <s v=""/>
    <s v="714-771-8000"/>
    <s v="1100 WEST STEWART DRIVE"/>
    <s v="ORANGE"/>
    <n v="92868"/>
    <s v="JEREMY ZOCH"/>
    <n v="491"/>
    <n v="379"/>
    <n v="379"/>
    <n v="1007"/>
    <n v="1043"/>
    <n v="459"/>
    <n v="0"/>
    <n v="0"/>
    <n v="0"/>
    <n v="690"/>
    <n v="1746"/>
    <n v="3"/>
    <n v="34"/>
    <n v="4982"/>
    <n v="0"/>
    <n v="4455"/>
    <n v="3891"/>
    <n v="1669"/>
    <n v="0"/>
    <n v="0"/>
    <n v="0"/>
    <n v="2368"/>
    <n v="6669"/>
    <n v="48"/>
    <n v="35"/>
    <n v="19135"/>
    <n v="0"/>
    <n v="19131"/>
    <n v="21103"/>
    <n v="4540"/>
    <n v="0"/>
    <n v="0"/>
    <n v="0"/>
    <n v="13299"/>
    <n v="23040"/>
    <n v="169"/>
    <n v="2257"/>
    <n v="83539"/>
    <n v="89110554"/>
    <n v="80864378"/>
    <n v="20421853"/>
    <n v="0"/>
    <n v="0"/>
    <n v="0"/>
    <n v="48445282"/>
    <n v="90957629"/>
    <n v="2020615"/>
    <n v="561049"/>
    <n v="332381360"/>
    <n v="81091181"/>
    <n v="89454492"/>
    <n v="19242572"/>
    <n v="0"/>
    <n v="0"/>
    <n v="0"/>
    <n v="56370906"/>
    <n v="97663314"/>
    <n v="716559"/>
    <n v="9571193"/>
    <n v="354110217"/>
    <n v="1036396"/>
    <n v="140583916"/>
    <n v="169198081"/>
    <n v="34199943"/>
    <n v="0"/>
    <n v="0"/>
    <n v="0"/>
    <n v="0"/>
    <n v="60011219"/>
    <n v="139337937"/>
    <n v="0"/>
    <n v="4545004"/>
    <n v="0"/>
    <n v="0"/>
    <n v="0"/>
    <n v="7015286"/>
    <n v="555927782"/>
    <n v="192701"/>
    <n v="0"/>
    <n v="0"/>
    <n v="0"/>
    <n v="192701"/>
    <n v="29617819"/>
    <n v="1313490"/>
    <n v="5464482"/>
    <n v="0"/>
    <n v="0"/>
    <n v="0"/>
    <n v="44804969"/>
    <n v="49283006"/>
    <n v="2737175"/>
    <n v="-2464445"/>
    <n v="130756496"/>
    <n v="4061198"/>
    <n v="171086761"/>
    <n v="0"/>
    <n v="5794669"/>
    <n v="0"/>
    <n v="0"/>
    <n v="0"/>
    <n v="0"/>
    <n v="2941964"/>
    <n v="408707822"/>
    <n v="0"/>
    <n v="0"/>
    <n v="0"/>
    <n v="0"/>
    <n v="0"/>
    <n v="0"/>
    <n v="0"/>
    <n v="0"/>
    <n v="0"/>
    <n v="0"/>
    <n v="0"/>
    <n v="0"/>
    <n v="0"/>
  </r>
  <r>
    <n v="106392232"/>
    <s v="ST. JOSEPH'S BEHAVIORAL HEALTH CENTER"/>
    <n v="20174"/>
    <x v="0"/>
    <n v="43100"/>
    <s v="Open"/>
    <x v="6"/>
    <n v="6"/>
    <n v="507"/>
    <s v="Non Profit Corp."/>
    <x v="0"/>
    <s v=""/>
    <s v="209-461-2000"/>
    <s v="2510 NORTH CALIFORNIA STREET"/>
    <s v="STOCKTON"/>
    <n v="95204"/>
    <s v="PAUL RAINS"/>
    <n v="35"/>
    <n v="35"/>
    <n v="35"/>
    <n v="194"/>
    <n v="64"/>
    <n v="0"/>
    <n v="0"/>
    <n v="0"/>
    <n v="0"/>
    <n v="13"/>
    <n v="156"/>
    <n v="0"/>
    <n v="14"/>
    <n v="441"/>
    <n v="0"/>
    <n v="1450"/>
    <n v="557"/>
    <n v="0"/>
    <n v="0"/>
    <n v="0"/>
    <n v="0"/>
    <n v="109"/>
    <n v="719"/>
    <n v="0"/>
    <n v="34"/>
    <n v="2869"/>
    <n v="0"/>
    <n v="200"/>
    <n v="21"/>
    <n v="0"/>
    <n v="0"/>
    <n v="0"/>
    <n v="0"/>
    <n v="290"/>
    <n v="1697"/>
    <n v="0"/>
    <n v="15"/>
    <n v="2223"/>
    <n v="4066043"/>
    <n v="1579388"/>
    <n v="0"/>
    <n v="0"/>
    <n v="0"/>
    <n v="0"/>
    <n v="315449"/>
    <n v="2080403"/>
    <n v="0"/>
    <n v="97201"/>
    <n v="8138484"/>
    <n v="95167"/>
    <n v="9507"/>
    <n v="0"/>
    <n v="0"/>
    <n v="0"/>
    <n v="0"/>
    <n v="134870"/>
    <n v="779238"/>
    <n v="0"/>
    <n v="6500"/>
    <n v="1025282"/>
    <n v="11582"/>
    <n v="2586888"/>
    <n v="1012656"/>
    <n v="0"/>
    <n v="0"/>
    <n v="0"/>
    <n v="0"/>
    <n v="0"/>
    <n v="221490"/>
    <n v="1275808"/>
    <n v="0"/>
    <n v="0"/>
    <n v="0"/>
    <n v="0"/>
    <n v="0"/>
    <n v="58897"/>
    <n v="5167321"/>
    <n v="0"/>
    <n v="0"/>
    <n v="0"/>
    <n v="0"/>
    <n v="0"/>
    <n v="1573738"/>
    <n v="573513"/>
    <n v="0"/>
    <n v="0"/>
    <n v="0"/>
    <n v="0"/>
    <n v="224070"/>
    <n v="1577924"/>
    <n v="0"/>
    <n v="47200"/>
    <n v="3996445"/>
    <n v="9537"/>
    <n v="4811464"/>
    <n v="75766"/>
    <n v="-2485"/>
    <n v="0"/>
    <n v="0"/>
    <n v="0"/>
    <n v="0"/>
    <n v="102243"/>
    <n v="1658134"/>
    <n v="0"/>
    <n v="0"/>
    <n v="0"/>
    <n v="0"/>
    <n v="0"/>
    <n v="0"/>
    <n v="0"/>
    <n v="0"/>
    <n v="0"/>
    <n v="0"/>
    <n v="0"/>
    <n v="0"/>
    <n v="0"/>
  </r>
  <r>
    <n v="106391042"/>
    <s v="ST. JOSEPH'S MEDICAL CENTER OF STOCKTON"/>
    <n v="20174"/>
    <x v="0"/>
    <n v="43100"/>
    <s v="Open"/>
    <x v="6"/>
    <n v="6"/>
    <n v="507"/>
    <s v="Non Profit Corp."/>
    <x v="0"/>
    <s v=""/>
    <s v="209-943-2000"/>
    <s v="1800 NORTH CALIFORNIA STREET"/>
    <s v="STOCKTON"/>
    <n v="95204"/>
    <s v="DON WILEY"/>
    <n v="337"/>
    <n v="337"/>
    <n v="256"/>
    <n v="1315"/>
    <n v="755"/>
    <n v="484"/>
    <n v="1475"/>
    <n v="0"/>
    <n v="0"/>
    <n v="90"/>
    <n v="1003"/>
    <n v="12"/>
    <n v="35"/>
    <n v="5169"/>
    <n v="0"/>
    <n v="6296"/>
    <n v="3496"/>
    <n v="2628"/>
    <n v="4898"/>
    <n v="0"/>
    <n v="0"/>
    <n v="338"/>
    <n v="3636"/>
    <n v="41"/>
    <n v="121"/>
    <n v="21454"/>
    <n v="0"/>
    <n v="17286"/>
    <n v="7253"/>
    <n v="4264"/>
    <n v="16543"/>
    <n v="2"/>
    <n v="0"/>
    <n v="3058"/>
    <n v="13342"/>
    <n v="1032"/>
    <n v="995"/>
    <n v="63775"/>
    <n v="165863801"/>
    <n v="94334548"/>
    <n v="55851756"/>
    <n v="101956843"/>
    <n v="0"/>
    <n v="0"/>
    <n v="11801262"/>
    <n v="87626081"/>
    <n v="1052670"/>
    <n v="3107955"/>
    <n v="521594916"/>
    <n v="65053387"/>
    <n v="28766402"/>
    <n v="16691152"/>
    <n v="69471838"/>
    <n v="5988"/>
    <n v="0"/>
    <n v="8163811"/>
    <n v="58017122"/>
    <n v="4121692"/>
    <n v="4506607"/>
    <n v="254797999"/>
    <n v="9373885"/>
    <n v="178550568"/>
    <n v="95630403"/>
    <n v="55832308"/>
    <n v="138154263"/>
    <n v="0"/>
    <n v="4529"/>
    <n v="0"/>
    <n v="13336167"/>
    <n v="87143354"/>
    <n v="0"/>
    <n v="7680729"/>
    <n v="0"/>
    <n v="0"/>
    <n v="0"/>
    <n v="3546532"/>
    <n v="589252738"/>
    <n v="0"/>
    <n v="0"/>
    <n v="0"/>
    <n v="0"/>
    <n v="0"/>
    <n v="51630415"/>
    <n v="26951374"/>
    <n v="12222288"/>
    <n v="33156812"/>
    <n v="1449"/>
    <n v="0"/>
    <n v="6046373"/>
    <n v="56484454"/>
    <n v="0"/>
    <n v="647012"/>
    <n v="187140177"/>
    <n v="1163735"/>
    <n v="153332668"/>
    <n v="4314069"/>
    <n v="821781"/>
    <n v="0"/>
    <n v="0"/>
    <n v="0"/>
    <n v="0"/>
    <n v="1727533"/>
    <n v="183338215"/>
    <n v="0"/>
    <n v="0"/>
    <n v="0"/>
    <n v="0"/>
    <n v="0"/>
    <n v="0"/>
    <n v="0"/>
    <n v="0"/>
    <n v="0"/>
    <n v="0"/>
    <n v="0"/>
    <n v="0"/>
    <n v="0"/>
  </r>
  <r>
    <n v="106301342"/>
    <s v="ST. JUDE MEDICAL CENTER"/>
    <n v="20174"/>
    <x v="0"/>
    <n v="43100"/>
    <s v="Open"/>
    <x v="12"/>
    <n v="13"/>
    <n v="1011"/>
    <s v="Church"/>
    <x v="0"/>
    <s v=""/>
    <s v="714-871-3280"/>
    <s v="101 EAST VALENCIA MESA DRIVE"/>
    <s v="FULLERTON"/>
    <n v="92835"/>
    <s v="BRIAN HELLELAND"/>
    <n v="320"/>
    <n v="320"/>
    <n v="235"/>
    <n v="1029"/>
    <n v="958"/>
    <n v="182"/>
    <n v="369"/>
    <n v="0"/>
    <n v="0"/>
    <n v="36"/>
    <n v="1186"/>
    <n v="0"/>
    <n v="22"/>
    <n v="3782"/>
    <n v="0"/>
    <n v="5328"/>
    <n v="4376"/>
    <n v="1004"/>
    <n v="1594"/>
    <n v="0"/>
    <n v="0"/>
    <n v="102"/>
    <n v="4139"/>
    <n v="15"/>
    <n v="60"/>
    <n v="16618"/>
    <n v="0"/>
    <n v="23183"/>
    <n v="25594"/>
    <n v="5389"/>
    <n v="12101"/>
    <n v="0"/>
    <n v="0"/>
    <n v="1729"/>
    <n v="52027"/>
    <n v="1250"/>
    <n v="5480"/>
    <n v="126753"/>
    <n v="84736766"/>
    <n v="75813989"/>
    <n v="13944251"/>
    <n v="22881024"/>
    <n v="0"/>
    <n v="0"/>
    <n v="1019131"/>
    <n v="65166330"/>
    <n v="288716"/>
    <n v="593155"/>
    <n v="264443362"/>
    <n v="61468025"/>
    <n v="72259721"/>
    <n v="10138880"/>
    <n v="27459354"/>
    <n v="0"/>
    <n v="0"/>
    <n v="3522587"/>
    <n v="115960904"/>
    <n v="924407"/>
    <n v="3965262"/>
    <n v="295699140"/>
    <n v="1330331"/>
    <n v="121934795"/>
    <n v="127868104"/>
    <n v="22011983"/>
    <n v="46564849"/>
    <n v="0"/>
    <n v="0"/>
    <n v="0"/>
    <n v="2963477"/>
    <n v="116827066"/>
    <n v="0"/>
    <n v="1213123"/>
    <n v="0"/>
    <n v="0"/>
    <n v="0"/>
    <n v="3965823"/>
    <n v="444679551"/>
    <n v="15840982"/>
    <n v="0"/>
    <n v="0"/>
    <n v="9792473"/>
    <n v="25633455"/>
    <n v="24070446"/>
    <n v="35847039"/>
    <n v="1871600"/>
    <n v="3775528"/>
    <n v="0"/>
    <n v="0"/>
    <n v="1445208"/>
    <n v="73720148"/>
    <n v="0"/>
    <n v="366437"/>
    <n v="141096406"/>
    <n v="3925373"/>
    <n v="149676762"/>
    <n v="0"/>
    <n v="7920497"/>
    <n v="0"/>
    <n v="0"/>
    <n v="0"/>
    <n v="0"/>
    <n v="11887712"/>
    <n v="621672406"/>
    <n v="0"/>
    <n v="0"/>
    <n v="0"/>
    <n v="0"/>
    <n v="0"/>
    <n v="0"/>
    <n v="0"/>
    <n v="0"/>
    <n v="0"/>
    <n v="0"/>
    <n v="0"/>
    <n v="0"/>
    <n v="0"/>
  </r>
  <r>
    <n v="106434138"/>
    <s v="ST. LOUISE REGIONAL HOSPITAL"/>
    <n v="20174"/>
    <x v="0"/>
    <n v="43100"/>
    <s v="Open"/>
    <x v="22"/>
    <n v="7"/>
    <n v="433"/>
    <s v="Non Profit Corp."/>
    <x v="0"/>
    <s v=""/>
    <s v="408-848-2000"/>
    <s v="9400 NO NAME UNO"/>
    <s v="GILROY"/>
    <n v="95020"/>
    <s v="SR. MARGARET KEAVENEY"/>
    <n v="93"/>
    <n v="72"/>
    <n v="32"/>
    <n v="237"/>
    <n v="61"/>
    <n v="98"/>
    <n v="162"/>
    <n v="0"/>
    <n v="0"/>
    <n v="3"/>
    <n v="222"/>
    <n v="0"/>
    <n v="3"/>
    <n v="786"/>
    <n v="0"/>
    <n v="1030"/>
    <n v="270"/>
    <n v="374"/>
    <n v="573"/>
    <n v="0"/>
    <n v="0"/>
    <n v="13"/>
    <n v="659"/>
    <n v="0"/>
    <n v="10"/>
    <n v="2929"/>
    <n v="0"/>
    <n v="2800"/>
    <n v="470"/>
    <n v="1176"/>
    <n v="3526"/>
    <n v="0"/>
    <n v="0"/>
    <n v="188"/>
    <n v="4549"/>
    <n v="0"/>
    <n v="362"/>
    <n v="13071"/>
    <n v="23638399"/>
    <n v="6692741"/>
    <n v="7121172"/>
    <n v="12127254"/>
    <n v="0"/>
    <n v="0"/>
    <n v="303441"/>
    <n v="13472794"/>
    <n v="0"/>
    <n v="209336"/>
    <n v="63565137"/>
    <n v="13927974"/>
    <n v="3122249"/>
    <n v="6318275"/>
    <n v="14660893"/>
    <n v="0"/>
    <n v="0"/>
    <n v="677229"/>
    <n v="18320041"/>
    <n v="0"/>
    <n v="1614726"/>
    <n v="58641387"/>
    <n v="686556"/>
    <n v="32549466"/>
    <n v="8617249"/>
    <n v="8823244"/>
    <n v="16458942"/>
    <n v="0"/>
    <n v="0"/>
    <n v="0"/>
    <n v="828971"/>
    <n v="20733948"/>
    <n v="0"/>
    <n v="678007"/>
    <n v="0"/>
    <n v="0"/>
    <n v="0"/>
    <n v="899061"/>
    <n v="90275444"/>
    <n v="0"/>
    <n v="0"/>
    <n v="0"/>
    <n v="0"/>
    <n v="0"/>
    <n v="4973557"/>
    <n v="1109076"/>
    <n v="4593551"/>
    <n v="10042060"/>
    <n v="0"/>
    <n v="0"/>
    <n v="142840"/>
    <n v="10771679"/>
    <n v="0"/>
    <n v="298317"/>
    <n v="31931080"/>
    <n v="40880"/>
    <n v="27346504"/>
    <n v="0"/>
    <n v="5910"/>
    <n v="0"/>
    <n v="0"/>
    <n v="0"/>
    <n v="0"/>
    <n v="569000"/>
    <n v="14091381"/>
    <n v="0"/>
    <n v="0"/>
    <n v="0"/>
    <n v="0"/>
    <n v="0"/>
    <n v="0"/>
    <n v="0"/>
    <n v="0"/>
    <n v="0"/>
    <n v="0"/>
    <n v="0"/>
    <n v="0"/>
    <n v="0"/>
  </r>
  <r>
    <n v="106361343"/>
    <s v="ST. MARY MEDICAL CENTER - APPLE VALLEY"/>
    <n v="20174"/>
    <x v="0"/>
    <n v="43100"/>
    <s v="Open"/>
    <x v="15"/>
    <n v="12"/>
    <n v="1211"/>
    <s v="Church"/>
    <x v="0"/>
    <s v="Rural"/>
    <s v="760-242-2311"/>
    <s v="18300 US HIGHWAY 18"/>
    <s v="APPLE VALLEY"/>
    <n v="92307"/>
    <s v="ALAN H. GARRETT"/>
    <n v="212"/>
    <n v="212"/>
    <n v="210"/>
    <n v="937"/>
    <n v="490"/>
    <n v="284"/>
    <n v="1162"/>
    <n v="0"/>
    <n v="0"/>
    <n v="46"/>
    <n v="668"/>
    <n v="2"/>
    <n v="46"/>
    <n v="3635"/>
    <n v="0"/>
    <n v="5514"/>
    <n v="2082"/>
    <n v="1690"/>
    <n v="4178"/>
    <n v="0"/>
    <n v="0"/>
    <n v="100"/>
    <n v="2093"/>
    <n v="16"/>
    <n v="176"/>
    <n v="15849"/>
    <n v="0"/>
    <n v="2300"/>
    <n v="2584"/>
    <n v="1985"/>
    <n v="9918"/>
    <n v="0"/>
    <n v="0"/>
    <n v="396"/>
    <n v="3860"/>
    <n v="67"/>
    <n v="10139"/>
    <n v="31249"/>
    <n v="72657722"/>
    <n v="37100634"/>
    <n v="18609063"/>
    <n v="55359625"/>
    <n v="0"/>
    <n v="0"/>
    <n v="1930790"/>
    <n v="34952006"/>
    <n v="222749"/>
    <n v="2007018"/>
    <n v="222839607"/>
    <n v="20545063"/>
    <n v="31042927"/>
    <n v="10533109"/>
    <n v="56394830"/>
    <n v="0"/>
    <n v="0"/>
    <n v="2946685"/>
    <n v="35732444"/>
    <n v="383934"/>
    <n v="4937033"/>
    <n v="162516025"/>
    <n v="1908435"/>
    <n v="79397997"/>
    <n v="58975780"/>
    <n v="-2764367"/>
    <n v="101340187"/>
    <n v="0"/>
    <n v="0"/>
    <n v="0"/>
    <n v="4028635"/>
    <n v="47187166"/>
    <n v="0"/>
    <n v="46335"/>
    <n v="0"/>
    <n v="0"/>
    <n v="0"/>
    <n v="4302205"/>
    <n v="294422373"/>
    <n v="4094597"/>
    <n v="0"/>
    <n v="0"/>
    <n v="653089"/>
    <n v="4747686"/>
    <n v="13804788"/>
    <n v="13262378"/>
    <n v="31906539"/>
    <n v="10414268"/>
    <n v="0"/>
    <n v="0"/>
    <n v="848840"/>
    <n v="24150373"/>
    <n v="560348"/>
    <n v="733411"/>
    <n v="95680945"/>
    <n v="758175"/>
    <n v="79803554"/>
    <n v="2635655"/>
    <n v="5512912"/>
    <n v="0"/>
    <n v="0"/>
    <n v="0"/>
    <n v="0"/>
    <n v="2960621"/>
    <n v="124021908"/>
    <n v="0"/>
    <n v="0"/>
    <n v="0"/>
    <n v="0"/>
    <n v="0"/>
    <n v="0"/>
    <n v="0"/>
    <n v="0"/>
    <n v="0"/>
    <n v="0"/>
    <n v="0"/>
    <n v="0"/>
    <n v="0"/>
  </r>
  <r>
    <n v="106190053"/>
    <s v="ST. MARY MEDICAL CENTER - LONG BEACH"/>
    <n v="20174"/>
    <x v="0"/>
    <n v="43100"/>
    <s v="Open"/>
    <x v="3"/>
    <n v="11"/>
    <n v="933"/>
    <s v="Non Profit Corp."/>
    <x v="0"/>
    <s v=""/>
    <s v="562-491-9000"/>
    <s v="1050 LINDEN AVENUE"/>
    <s v="LONG BEACH"/>
    <n v="90813"/>
    <s v="JOEL YUHAS"/>
    <n v="302"/>
    <n v="302"/>
    <n v="147"/>
    <n v="481"/>
    <n v="297"/>
    <n v="475"/>
    <n v="1102"/>
    <n v="0"/>
    <n v="0"/>
    <n v="76"/>
    <n v="239"/>
    <n v="2"/>
    <n v="15"/>
    <n v="2687"/>
    <n v="0"/>
    <n v="3012"/>
    <n v="1304"/>
    <n v="2032"/>
    <n v="4337"/>
    <n v="0"/>
    <n v="0"/>
    <n v="552"/>
    <n v="899"/>
    <n v="12"/>
    <n v="108"/>
    <n v="12256"/>
    <n v="0"/>
    <n v="3937"/>
    <n v="2767"/>
    <n v="4867"/>
    <n v="12207"/>
    <n v="141"/>
    <n v="0"/>
    <n v="439"/>
    <n v="3525"/>
    <n v="576"/>
    <n v="1991"/>
    <n v="30450"/>
    <n v="37157332"/>
    <n v="18980017"/>
    <n v="21237449"/>
    <n v="46844788"/>
    <n v="0"/>
    <n v="0"/>
    <n v="6978587"/>
    <n v="12687011"/>
    <n v="229512"/>
    <n v="2190074"/>
    <n v="146304770"/>
    <n v="10313922"/>
    <n v="7248549"/>
    <n v="12751659"/>
    <n v="31980929"/>
    <n v="184389"/>
    <n v="0"/>
    <n v="1148881"/>
    <n v="9235302"/>
    <n v="1509975"/>
    <n v="5401372"/>
    <n v="79774978"/>
    <n v="3357317"/>
    <n v="36610231"/>
    <n v="20177878"/>
    <n v="-27243193"/>
    <n v="67573174"/>
    <n v="-4269168"/>
    <n v="182522"/>
    <n v="0"/>
    <n v="5664612"/>
    <n v="10885843"/>
    <n v="0"/>
    <n v="2850112"/>
    <n v="0"/>
    <n v="0"/>
    <n v="0"/>
    <n v="6143342"/>
    <n v="121932670"/>
    <n v="403235"/>
    <n v="4792122"/>
    <n v="0"/>
    <n v="0"/>
    <n v="5195357"/>
    <n v="9829900"/>
    <n v="6346935"/>
    <n v="60869915"/>
    <n v="18631837"/>
    <n v="1867"/>
    <n v="0"/>
    <n v="2358623"/>
    <n v="10644350"/>
    <n v="0"/>
    <n v="659008"/>
    <n v="109342435"/>
    <n v="4867125"/>
    <n v="93888065"/>
    <n v="0"/>
    <n v="588"/>
    <n v="0"/>
    <n v="0"/>
    <n v="0"/>
    <n v="0"/>
    <n v="2809554"/>
    <n v="66608208"/>
    <n v="0"/>
    <n v="0"/>
    <n v="0"/>
    <n v="0"/>
    <n v="0"/>
    <n v="0"/>
    <n v="0"/>
    <n v="0"/>
    <n v="0"/>
    <n v="0"/>
    <n v="0"/>
    <n v="0"/>
    <n v="0"/>
  </r>
  <r>
    <n v="106380965"/>
    <s v="ST. MARY'S MEDICAL CENTER - SAN FRANCISCO"/>
    <n v="20174"/>
    <x v="0"/>
    <n v="43100"/>
    <s v="Open"/>
    <x v="20"/>
    <n v="4"/>
    <n v="423"/>
    <s v="Non Profit Corp."/>
    <x v="0"/>
    <s v=""/>
    <s v="415-688-1000"/>
    <s v="450 STANYAN STREET"/>
    <s v="SAN FRANCISCO"/>
    <n v="94117"/>
    <s v="JOHN ALLEN"/>
    <n v="403"/>
    <n v="232"/>
    <n v="75"/>
    <n v="472"/>
    <n v="187"/>
    <n v="105"/>
    <n v="61"/>
    <n v="0"/>
    <n v="0"/>
    <n v="25"/>
    <n v="292"/>
    <n v="3"/>
    <n v="35"/>
    <n v="1180"/>
    <n v="0"/>
    <n v="2674"/>
    <n v="1153"/>
    <n v="788"/>
    <n v="219"/>
    <n v="0"/>
    <n v="0"/>
    <n v="114"/>
    <n v="1237"/>
    <n v="4"/>
    <n v="46"/>
    <n v="6235"/>
    <n v="0"/>
    <n v="8731"/>
    <n v="3365"/>
    <n v="360"/>
    <n v="2252"/>
    <n v="0"/>
    <n v="0"/>
    <n v="309"/>
    <n v="9228"/>
    <n v="308"/>
    <n v="1078"/>
    <n v="25631"/>
    <n v="66422515"/>
    <n v="27291777"/>
    <n v="6771971"/>
    <n v="6966905"/>
    <n v="0"/>
    <n v="0"/>
    <n v="2589709"/>
    <n v="26550845"/>
    <n v="268467"/>
    <n v="3028160"/>
    <n v="139890349"/>
    <n v="25273482"/>
    <n v="9739199"/>
    <n v="1041067"/>
    <n v="6517693"/>
    <n v="0"/>
    <n v="0"/>
    <n v="893052"/>
    <n v="26712110"/>
    <n v="891509"/>
    <n v="3120676"/>
    <n v="74188788"/>
    <n v="403933"/>
    <n v="74489254"/>
    <n v="30344392"/>
    <n v="6217469"/>
    <n v="5636457"/>
    <n v="0"/>
    <n v="0"/>
    <n v="0"/>
    <n v="2440739"/>
    <n v="29157215"/>
    <n v="0"/>
    <n v="1489684"/>
    <n v="0"/>
    <n v="0"/>
    <n v="0"/>
    <n v="6100109"/>
    <n v="156279252"/>
    <n v="0"/>
    <n v="0"/>
    <n v="0"/>
    <n v="0"/>
    <n v="0"/>
    <n v="16394785"/>
    <n v="6630065"/>
    <n v="1382048"/>
    <n v="7774767"/>
    <n v="0"/>
    <n v="0"/>
    <n v="991554"/>
    <n v="23833363"/>
    <n v="0"/>
    <n v="793303"/>
    <n v="57799885"/>
    <n v="2171116"/>
    <n v="69990193"/>
    <n v="0"/>
    <n v="-365753"/>
    <n v="0"/>
    <n v="0"/>
    <n v="0"/>
    <n v="0"/>
    <n v="174081"/>
    <n v="75139228"/>
    <n v="0"/>
    <n v="0"/>
    <n v="0"/>
    <n v="0"/>
    <n v="0"/>
    <n v="0"/>
    <n v="0"/>
    <n v="0"/>
    <n v="0"/>
    <n v="0"/>
    <n v="0"/>
    <n v="0"/>
    <n v="0"/>
  </r>
  <r>
    <n v="106010967"/>
    <s v="ST. ROSE HOSPITAL"/>
    <n v="20174"/>
    <x v="0"/>
    <n v="43100"/>
    <s v="Open"/>
    <x v="13"/>
    <n v="5"/>
    <n v="421"/>
    <s v="Non Profit Corp."/>
    <x v="0"/>
    <s v=""/>
    <s v="510-264-4000"/>
    <s v="27200 CALAROGA AVENUE"/>
    <s v="HAYWARD"/>
    <n v="94545"/>
    <s v="AMAN DHUPER"/>
    <n v="195"/>
    <n v="195"/>
    <n v="166"/>
    <n v="461"/>
    <n v="75"/>
    <n v="133"/>
    <n v="381"/>
    <n v="3"/>
    <n v="0"/>
    <n v="17"/>
    <n v="94"/>
    <n v="50"/>
    <n v="4"/>
    <n v="1218"/>
    <n v="0"/>
    <n v="2268"/>
    <n v="303"/>
    <n v="650"/>
    <n v="1465"/>
    <n v="3"/>
    <n v="0"/>
    <n v="55"/>
    <n v="394"/>
    <n v="71"/>
    <n v="55"/>
    <n v="5264"/>
    <n v="0"/>
    <n v="2022"/>
    <n v="198"/>
    <n v="984"/>
    <n v="4175"/>
    <n v="213"/>
    <n v="0"/>
    <n v="491"/>
    <n v="1166"/>
    <n v="115"/>
    <n v="922"/>
    <n v="10286"/>
    <n v="48592545"/>
    <n v="7213127"/>
    <n v="10435912"/>
    <n v="29727220"/>
    <n v="93869"/>
    <n v="0"/>
    <n v="1897001"/>
    <n v="8760353"/>
    <n v="228973"/>
    <n v="1836264"/>
    <n v="108785264"/>
    <n v="11556762"/>
    <n v="1635953"/>
    <n v="4517213"/>
    <n v="17251023"/>
    <n v="968582"/>
    <n v="0"/>
    <n v="1545777"/>
    <n v="5186130"/>
    <n v="410845"/>
    <n v="3294793"/>
    <n v="46367078"/>
    <n v="4843471"/>
    <n v="45621062"/>
    <n v="6645246"/>
    <n v="4861103"/>
    <n v="42499242"/>
    <n v="0"/>
    <n v="956861"/>
    <n v="0"/>
    <n v="-24712"/>
    <n v="10473158"/>
    <n v="0"/>
    <n v="639818"/>
    <n v="-1197787"/>
    <n v="0"/>
    <n v="0"/>
    <n v="128968"/>
    <n v="115446430"/>
    <n v="0"/>
    <n v="0"/>
    <n v="0"/>
    <n v="0"/>
    <n v="0"/>
    <n v="14528245"/>
    <n v="2203834"/>
    <n v="10092022"/>
    <n v="4479001"/>
    <n v="105590"/>
    <n v="0"/>
    <n v="3467490"/>
    <n v="3473325"/>
    <n v="1197787"/>
    <n v="158618"/>
    <n v="39705912"/>
    <n v="247021"/>
    <n v="41125588"/>
    <n v="0"/>
    <n v="30627"/>
    <n v="0"/>
    <n v="0"/>
    <n v="0"/>
    <n v="0"/>
    <n v="873626"/>
    <n v="30005730"/>
    <n v="0"/>
    <n v="0"/>
    <n v="0"/>
    <n v="0"/>
    <n v="0"/>
    <n v="0"/>
    <n v="0"/>
    <n v="0"/>
    <n v="0"/>
    <n v="0"/>
    <n v="0"/>
    <n v="0"/>
    <n v="0"/>
  </r>
  <r>
    <n v="106190762"/>
    <s v="ST. VINCENT MEDICAL CENTER"/>
    <n v="20174"/>
    <x v="0"/>
    <n v="43100"/>
    <s v="Open"/>
    <x v="3"/>
    <n v="11"/>
    <n v="925"/>
    <s v="Non Profit Corp."/>
    <x v="0"/>
    <s v=""/>
    <s v="213-484-7111"/>
    <s v="2131 WEST 3RD STREET"/>
    <s v="LOS ANGELES"/>
    <n v="90057"/>
    <s v="FRANK CRACOLICI"/>
    <n v="366"/>
    <n v="333"/>
    <n v="333"/>
    <n v="1146"/>
    <n v="514"/>
    <n v="287"/>
    <n v="330"/>
    <n v="0"/>
    <n v="0"/>
    <n v="6"/>
    <n v="286"/>
    <n v="1"/>
    <n v="14"/>
    <n v="2584"/>
    <n v="249"/>
    <n v="6811"/>
    <n v="2295"/>
    <n v="899"/>
    <n v="2009"/>
    <n v="0"/>
    <n v="0"/>
    <n v="29"/>
    <n v="1277"/>
    <n v="3"/>
    <n v="45"/>
    <n v="13368"/>
    <n v="3478"/>
    <n v="5366"/>
    <n v="2704"/>
    <n v="958"/>
    <n v="4101"/>
    <n v="0"/>
    <n v="0"/>
    <n v="126"/>
    <n v="3143"/>
    <n v="0"/>
    <n v="1507"/>
    <n v="17905"/>
    <n v="128488827"/>
    <n v="50884862"/>
    <n v="18309623"/>
    <n v="44141230"/>
    <n v="0"/>
    <n v="0"/>
    <n v="747217"/>
    <n v="32019769"/>
    <n v="55407"/>
    <n v="1114453"/>
    <n v="275761388"/>
    <n v="29305656"/>
    <n v="16749468"/>
    <n v="4786614"/>
    <n v="21430967"/>
    <n v="0"/>
    <n v="0"/>
    <n v="403565"/>
    <n v="19268663"/>
    <n v="0"/>
    <n v="5401136"/>
    <n v="97346069"/>
    <n v="0"/>
    <n v="135831764"/>
    <n v="61029021"/>
    <n v="11438332"/>
    <n v="56798141"/>
    <n v="0"/>
    <n v="0"/>
    <n v="0"/>
    <n v="920098"/>
    <n v="40808987"/>
    <n v="0"/>
    <n v="1213313"/>
    <n v="0"/>
    <n v="0"/>
    <n v="0"/>
    <n v="5978497"/>
    <n v="314018153"/>
    <n v="8057888"/>
    <n v="0"/>
    <n v="0"/>
    <n v="0"/>
    <n v="8057888"/>
    <n v="21062719"/>
    <n v="14663197"/>
    <n v="11657905"/>
    <n v="8774056"/>
    <n v="0"/>
    <n v="0"/>
    <n v="230684"/>
    <n v="10479445"/>
    <n v="0"/>
    <n v="279186"/>
    <n v="67147192"/>
    <n v="403512"/>
    <n v="80523448"/>
    <n v="0"/>
    <n v="-55238"/>
    <n v="0"/>
    <n v="0"/>
    <n v="0"/>
    <n v="0"/>
    <n v="2490000"/>
    <n v="45085618"/>
    <n v="0"/>
    <n v="0"/>
    <n v="0"/>
    <n v="0"/>
    <n v="0"/>
    <n v="0"/>
    <n v="0"/>
    <n v="0"/>
    <n v="0"/>
    <n v="0"/>
    <n v="0"/>
    <n v="0"/>
    <n v="0"/>
  </r>
  <r>
    <n v="106430905"/>
    <s v="STANFORD UNIVERSITY HOSPITAL"/>
    <n v="20174"/>
    <x v="0"/>
    <n v="43100"/>
    <s v="Open"/>
    <x v="22"/>
    <n v="7"/>
    <n v="429"/>
    <s v="Non Profit Corp."/>
    <x v="0"/>
    <s v="Teaching"/>
    <s v="650-723-4000"/>
    <s v="300 PASTEUR DRIVE"/>
    <s v="PALO ALTO"/>
    <n v="94305"/>
    <s v="DAVID ENTWISTLE"/>
    <n v="613"/>
    <n v="474"/>
    <n v="474"/>
    <n v="2561"/>
    <n v="459"/>
    <n v="221"/>
    <n v="802"/>
    <n v="0"/>
    <n v="0"/>
    <n v="184"/>
    <n v="2311"/>
    <n v="67"/>
    <n v="90"/>
    <n v="6695"/>
    <n v="0"/>
    <n v="14401"/>
    <n v="2535"/>
    <n v="1744"/>
    <n v="4138"/>
    <n v="0"/>
    <n v="0"/>
    <n v="1820"/>
    <n v="12147"/>
    <n v="357"/>
    <n v="770"/>
    <n v="37912"/>
    <n v="0"/>
    <n v="131972"/>
    <n v="18981"/>
    <n v="6522"/>
    <n v="41296"/>
    <n v="0"/>
    <n v="0"/>
    <n v="30596"/>
    <n v="189193"/>
    <n v="613"/>
    <n v="8882"/>
    <n v="428055"/>
    <n v="772833047"/>
    <n v="125034789"/>
    <n v="88246876"/>
    <n v="205539951"/>
    <n v="0"/>
    <n v="0"/>
    <n v="58774527"/>
    <n v="666232541"/>
    <n v="19607380"/>
    <n v="20017953"/>
    <n v="1956287064"/>
    <n v="748156516"/>
    <n v="107602370"/>
    <n v="36973456"/>
    <n v="234108435"/>
    <n v="0"/>
    <n v="0"/>
    <n v="173451990"/>
    <n v="1072546381"/>
    <n v="3472541"/>
    <n v="50352633"/>
    <n v="2426664322"/>
    <n v="15401120"/>
    <n v="1341883538"/>
    <n v="204384877"/>
    <n v="115632553"/>
    <n v="406885780"/>
    <n v="0"/>
    <n v="0"/>
    <n v="0"/>
    <n v="206226853"/>
    <n v="1038019726"/>
    <n v="0"/>
    <n v="23079921"/>
    <n v="0"/>
    <n v="0"/>
    <n v="0"/>
    <n v="56833264"/>
    <n v="3408347632"/>
    <n v="0"/>
    <n v="-20234"/>
    <n v="0"/>
    <n v="82759"/>
    <n v="62525"/>
    <n v="179106025"/>
    <n v="28189757"/>
    <n v="9587779"/>
    <n v="32722138"/>
    <n v="0"/>
    <n v="0"/>
    <n v="25999663"/>
    <n v="700759196"/>
    <n v="0"/>
    <n v="-1698279"/>
    <n v="974666279"/>
    <n v="11417168"/>
    <n v="893520301"/>
    <n v="0"/>
    <n v="15991822"/>
    <n v="0"/>
    <n v="0"/>
    <n v="0"/>
    <n v="0"/>
    <n v="144695982"/>
    <n v="2812952894"/>
    <n v="0"/>
    <n v="0"/>
    <n v="0"/>
    <n v="0"/>
    <n v="0"/>
    <n v="0"/>
    <n v="0"/>
    <n v="0"/>
    <n v="0"/>
    <n v="0"/>
    <n v="271757"/>
    <n v="0"/>
    <n v="0"/>
  </r>
  <r>
    <n v="106504038"/>
    <s v="STANISLAUS SURGICAL HOSPITAL"/>
    <n v="20174"/>
    <x v="0"/>
    <n v="43100"/>
    <s v="Open"/>
    <x v="21"/>
    <n v="6"/>
    <n v="511"/>
    <s v="Investor - Indiv."/>
    <x v="0"/>
    <s v=""/>
    <s v="209-572-2700"/>
    <s v="1421 OAKDALE ROAD"/>
    <s v="MODESTO"/>
    <n v="95355"/>
    <s v="DOUG JOHNSON"/>
    <n v="23"/>
    <n v="23"/>
    <n v="23"/>
    <n v="53"/>
    <n v="10"/>
    <n v="0"/>
    <n v="0"/>
    <n v="0"/>
    <n v="0"/>
    <n v="50"/>
    <n v="0"/>
    <n v="0"/>
    <n v="1"/>
    <n v="114"/>
    <n v="0"/>
    <n v="110"/>
    <n v="17"/>
    <n v="0"/>
    <n v="0"/>
    <n v="0"/>
    <n v="0"/>
    <n v="82"/>
    <n v="0"/>
    <n v="0"/>
    <n v="1"/>
    <n v="210"/>
    <n v="0"/>
    <n v="1249"/>
    <n v="432"/>
    <n v="167"/>
    <n v="3720"/>
    <n v="4"/>
    <n v="0"/>
    <n v="2158"/>
    <n v="72"/>
    <n v="0"/>
    <n v="210"/>
    <n v="8012"/>
    <n v="2539797"/>
    <n v="352731"/>
    <n v="0"/>
    <n v="0"/>
    <n v="0"/>
    <n v="0"/>
    <n v="1903962"/>
    <n v="0"/>
    <n v="0"/>
    <n v="46596"/>
    <n v="4843086"/>
    <n v="6297695"/>
    <n v="3396427"/>
    <n v="154527"/>
    <n v="6408914"/>
    <n v="4609"/>
    <n v="0"/>
    <n v="9946383"/>
    <n v="290453"/>
    <n v="0"/>
    <n v="177155"/>
    <n v="26676163"/>
    <n v="26825"/>
    <n v="6585983"/>
    <n v="2865811"/>
    <n v="136676"/>
    <n v="5642183"/>
    <n v="0"/>
    <n v="1819"/>
    <n v="0"/>
    <n v="8466285"/>
    <n v="208749"/>
    <n v="0"/>
    <n v="0"/>
    <n v="0"/>
    <n v="0"/>
    <n v="0"/>
    <n v="174957"/>
    <n v="24109288"/>
    <n v="0"/>
    <n v="0"/>
    <n v="0"/>
    <n v="0"/>
    <n v="0"/>
    <n v="2224686"/>
    <n v="883347"/>
    <n v="17851"/>
    <n v="766731"/>
    <n v="2790"/>
    <n v="0"/>
    <n v="3384060"/>
    <n v="81704"/>
    <n v="0"/>
    <n v="48792"/>
    <n v="7409961"/>
    <n v="479761"/>
    <n v="8055880"/>
    <n v="0"/>
    <n v="3077"/>
    <n v="0"/>
    <n v="0"/>
    <n v="0"/>
    <n v="0"/>
    <n v="685074"/>
    <n v="3050210"/>
    <n v="0"/>
    <n v="0"/>
    <n v="0"/>
    <n v="0"/>
    <n v="0"/>
    <n v="0"/>
    <n v="0"/>
    <n v="0"/>
    <n v="0"/>
    <n v="0"/>
    <n v="0"/>
    <n v="0"/>
    <n v="0"/>
  </r>
  <r>
    <n v="106194967"/>
    <s v="STAR VIEW ADOLESCENT - PHF"/>
    <n v="20174"/>
    <x v="0"/>
    <n v="43100"/>
    <s v="Open"/>
    <x v="3"/>
    <n v="11"/>
    <n v="931"/>
    <s v="Investor - Corp."/>
    <x v="2"/>
    <s v=""/>
    <s v="310-221-6336"/>
    <s v="4025 WEST 226 STREET"/>
    <s v="TORRANCE"/>
    <n v="90505"/>
    <s v="KENT DUNLAP"/>
    <n v="16"/>
    <n v="16"/>
    <n v="16"/>
    <n v="0"/>
    <n v="0"/>
    <n v="0"/>
    <n v="0"/>
    <n v="9"/>
    <n v="0"/>
    <n v="0"/>
    <n v="0"/>
    <n v="0"/>
    <n v="0"/>
    <n v="9"/>
    <n v="0"/>
    <n v="0"/>
    <n v="0"/>
    <n v="0"/>
    <n v="0"/>
    <n v="1422"/>
    <n v="0"/>
    <n v="0"/>
    <n v="0"/>
    <n v="0"/>
    <n v="0"/>
    <n v="1422"/>
    <n v="0"/>
    <n v="0"/>
    <n v="0"/>
    <n v="0"/>
    <n v="0"/>
    <n v="0"/>
    <n v="0"/>
    <n v="0"/>
    <n v="0"/>
    <n v="0"/>
    <n v="0"/>
    <n v="0"/>
    <n v="0"/>
    <n v="0"/>
    <n v="0"/>
    <n v="0"/>
    <n v="949047"/>
    <n v="0"/>
    <n v="0"/>
    <n v="0"/>
    <n v="0"/>
    <n v="0"/>
    <n v="949047"/>
    <n v="0"/>
    <n v="0"/>
    <n v="0"/>
    <n v="0"/>
    <n v="0"/>
    <n v="0"/>
    <n v="0"/>
    <n v="0"/>
    <n v="0"/>
    <n v="0"/>
    <n v="0"/>
    <n v="0"/>
    <n v="0"/>
    <n v="0"/>
    <n v="0"/>
    <n v="0"/>
    <n v="0"/>
    <n v="0"/>
    <n v="0"/>
    <n v="0"/>
    <n v="0"/>
    <n v="0"/>
    <n v="0"/>
    <n v="0"/>
    <n v="0"/>
    <n v="0"/>
    <n v="0"/>
    <n v="0"/>
    <n v="0"/>
    <n v="0"/>
    <n v="0"/>
    <n v="0"/>
    <n v="0"/>
    <n v="0"/>
    <n v="0"/>
    <n v="0"/>
    <n v="0"/>
    <n v="949047"/>
    <n v="0"/>
    <n v="0"/>
    <n v="0"/>
    <n v="0"/>
    <n v="0"/>
    <n v="949047"/>
    <n v="1141511"/>
    <n v="939151"/>
    <n v="0"/>
    <n v="0"/>
    <n v="0"/>
    <n v="0"/>
    <n v="0"/>
    <n v="0"/>
    <n v="128458"/>
    <n v="341609"/>
    <n v="0"/>
    <n v="0"/>
    <n v="0"/>
    <n v="0"/>
    <n v="0"/>
    <n v="0"/>
    <n v="0"/>
    <n v="0"/>
    <n v="0"/>
    <n v="0"/>
    <n v="0"/>
    <n v="0"/>
    <n v="0"/>
  </r>
  <r>
    <n v="106514001"/>
    <s v="SUTTER - YUBA - PHF"/>
    <n v="20174"/>
    <x v="0"/>
    <n v="43100"/>
    <s v="Open"/>
    <x v="47"/>
    <n v="2"/>
    <n v="227"/>
    <s v="City/County"/>
    <x v="2"/>
    <s v=""/>
    <s v="530-822-7200"/>
    <s v="1965 LIVE OAK BOULEVARD"/>
    <s v="YUBA CITY"/>
    <n v="95991"/>
    <s v="TONY HOBSON, PHD"/>
    <n v="16"/>
    <n v="16"/>
    <n v="16"/>
    <n v="0"/>
    <n v="0"/>
    <n v="0"/>
    <n v="0"/>
    <n v="0"/>
    <n v="0"/>
    <n v="78"/>
    <n v="0"/>
    <n v="0"/>
    <n v="17"/>
    <n v="95"/>
    <n v="95"/>
    <n v="0"/>
    <n v="0"/>
    <n v="0"/>
    <n v="0"/>
    <n v="0"/>
    <n v="0"/>
    <n v="778"/>
    <n v="0"/>
    <n v="0"/>
    <n v="227"/>
    <n v="1005"/>
    <n v="1005"/>
    <n v="0"/>
    <n v="0"/>
    <n v="0"/>
    <n v="0"/>
    <n v="0"/>
    <n v="0"/>
    <n v="0"/>
    <n v="0"/>
    <n v="0"/>
    <n v="0"/>
    <n v="0"/>
    <n v="0"/>
    <n v="0"/>
    <n v="0"/>
    <n v="0"/>
    <n v="0"/>
    <n v="0"/>
    <n v="884235"/>
    <n v="0"/>
    <n v="0"/>
    <n v="257996"/>
    <n v="1142231"/>
    <n v="0"/>
    <n v="0"/>
    <n v="0"/>
    <n v="0"/>
    <n v="0"/>
    <n v="0"/>
    <n v="0"/>
    <n v="0"/>
    <n v="0"/>
    <n v="0"/>
    <n v="0"/>
    <n v="0"/>
    <n v="0"/>
    <n v="0"/>
    <n v="0"/>
    <n v="0"/>
    <n v="0"/>
    <n v="0"/>
    <n v="0"/>
    <n v="0"/>
    <n v="0"/>
    <n v="0"/>
    <n v="0"/>
    <n v="0"/>
    <n v="0"/>
    <n v="0"/>
    <n v="0"/>
    <n v="0"/>
    <n v="0"/>
    <n v="0"/>
    <n v="0"/>
    <n v="0"/>
    <n v="0"/>
    <n v="0"/>
    <n v="0"/>
    <n v="0"/>
    <n v="0"/>
    <n v="0"/>
    <n v="0"/>
    <n v="884235"/>
    <n v="0"/>
    <n v="0"/>
    <n v="257996"/>
    <n v="1142231"/>
    <n v="0"/>
    <n v="1066823"/>
    <n v="0"/>
    <n v="0"/>
    <n v="0"/>
    <n v="0"/>
    <n v="0"/>
    <n v="0"/>
    <n v="0"/>
    <n v="0"/>
    <n v="0"/>
    <n v="0"/>
    <n v="0"/>
    <n v="0"/>
    <n v="0"/>
    <n v="0"/>
    <n v="0"/>
    <n v="0"/>
    <n v="0"/>
    <n v="0"/>
    <n v="0"/>
    <n v="0"/>
    <n v="0"/>
  </r>
  <r>
    <n v="106034002"/>
    <s v="SUTTER AMADOR HOSPITAL"/>
    <n v="20174"/>
    <x v="0"/>
    <n v="43100"/>
    <s v="Open"/>
    <x v="52"/>
    <n v="6"/>
    <n v="501"/>
    <s v="Non Profit Corp."/>
    <x v="0"/>
    <s v="Rural"/>
    <s v="209-223-7500"/>
    <s v="200 MISSION BOULEVARD"/>
    <s v="JACKSON"/>
    <n v="95642"/>
    <s v="ANNE PLATT"/>
    <n v="52"/>
    <n v="52"/>
    <n v="30"/>
    <n v="333"/>
    <n v="53"/>
    <n v="23"/>
    <n v="116"/>
    <n v="0"/>
    <n v="0"/>
    <n v="20"/>
    <n v="93"/>
    <n v="7"/>
    <n v="0"/>
    <n v="645"/>
    <n v="0"/>
    <n v="1274"/>
    <n v="205"/>
    <n v="62"/>
    <n v="360"/>
    <n v="0"/>
    <n v="0"/>
    <n v="85"/>
    <n v="288"/>
    <n v="18"/>
    <n v="0"/>
    <n v="2292"/>
    <n v="0"/>
    <n v="1858"/>
    <n v="247"/>
    <n v="226"/>
    <n v="2057"/>
    <n v="0"/>
    <n v="0"/>
    <n v="322"/>
    <n v="1236"/>
    <n v="62"/>
    <n v="92"/>
    <n v="6100"/>
    <n v="17455032"/>
    <n v="2809242"/>
    <n v="821924"/>
    <n v="4903374"/>
    <n v="0"/>
    <n v="0"/>
    <n v="1164743"/>
    <n v="3943096"/>
    <n v="181257"/>
    <n v="0"/>
    <n v="31278668"/>
    <n v="14358989"/>
    <n v="2046406"/>
    <n v="1093530"/>
    <n v="8138201"/>
    <n v="0"/>
    <n v="0"/>
    <n v="1951480"/>
    <n v="7783333"/>
    <n v="325692"/>
    <n v="379944"/>
    <n v="36077575"/>
    <n v="928922"/>
    <n v="25408746"/>
    <n v="3920534"/>
    <n v="-2008537"/>
    <n v="10477520"/>
    <n v="0"/>
    <n v="0"/>
    <n v="0"/>
    <n v="2204447"/>
    <n v="2293372"/>
    <n v="0"/>
    <n v="506949"/>
    <n v="0"/>
    <n v="0"/>
    <n v="0"/>
    <n v="0"/>
    <n v="43731953"/>
    <n v="0"/>
    <n v="0"/>
    <n v="0"/>
    <n v="0"/>
    <n v="0"/>
    <n v="6405275"/>
    <n v="935114"/>
    <n v="3923991"/>
    <n v="2564055"/>
    <n v="0"/>
    <n v="0"/>
    <n v="911776"/>
    <n v="8884079"/>
    <n v="0"/>
    <n v="0"/>
    <n v="23624290"/>
    <n v="330062"/>
    <n v="20273476"/>
    <n v="0"/>
    <n v="15005"/>
    <n v="0"/>
    <n v="0"/>
    <n v="0"/>
    <n v="0"/>
    <n v="1003707"/>
    <n v="44982924"/>
    <n v="0"/>
    <n v="0"/>
    <n v="0"/>
    <n v="0"/>
    <n v="0"/>
    <n v="0"/>
    <n v="0"/>
    <n v="0"/>
    <n v="0"/>
    <n v="0"/>
    <n v="0"/>
    <n v="0"/>
    <n v="0"/>
  </r>
  <r>
    <n v="106310791"/>
    <s v="SUTTER AUBURN FAITH HOSPITAL"/>
    <n v="20174"/>
    <x v="0"/>
    <n v="43100"/>
    <s v="Open"/>
    <x v="38"/>
    <n v="2"/>
    <n v="308"/>
    <s v="Non Profit Corp."/>
    <x v="0"/>
    <s v=""/>
    <s v="530-888-4500"/>
    <s v="11815 EDUCATION STREET"/>
    <s v="AUBURN"/>
    <n v="95602"/>
    <s v="MITCH HANNA"/>
    <n v="64"/>
    <n v="64"/>
    <n v="36"/>
    <n v="392"/>
    <n v="143"/>
    <n v="27"/>
    <n v="76"/>
    <n v="0"/>
    <n v="0"/>
    <n v="13"/>
    <n v="113"/>
    <n v="7"/>
    <n v="5"/>
    <n v="776"/>
    <n v="0"/>
    <n v="1428"/>
    <n v="526"/>
    <n v="105"/>
    <n v="285"/>
    <n v="0"/>
    <n v="0"/>
    <n v="33"/>
    <n v="307"/>
    <n v="24"/>
    <n v="17"/>
    <n v="2725"/>
    <n v="0"/>
    <n v="14783"/>
    <n v="1359"/>
    <n v="1051"/>
    <n v="2171"/>
    <n v="0"/>
    <n v="0"/>
    <n v="2097"/>
    <n v="2274"/>
    <n v="39"/>
    <n v="203"/>
    <n v="23977"/>
    <n v="23677659"/>
    <n v="8451385"/>
    <n v="1604128"/>
    <n v="4008624"/>
    <n v="0"/>
    <n v="0"/>
    <n v="592702"/>
    <n v="6041192"/>
    <n v="339112"/>
    <n v="237017"/>
    <n v="44951819"/>
    <n v="30165932"/>
    <n v="10818093"/>
    <n v="2664626"/>
    <n v="8613289"/>
    <n v="0"/>
    <n v="0"/>
    <n v="1866732"/>
    <n v="20388988"/>
    <n v="299554"/>
    <n v="887592"/>
    <n v="75704806"/>
    <n v="1447154"/>
    <n v="41368056"/>
    <n v="17884588"/>
    <n v="-1030290"/>
    <n v="10915915"/>
    <n v="0"/>
    <n v="0"/>
    <n v="0"/>
    <n v="1918748"/>
    <n v="12752141"/>
    <n v="0"/>
    <n v="638666"/>
    <n v="0"/>
    <n v="0"/>
    <n v="0"/>
    <n v="0"/>
    <n v="85894978"/>
    <n v="1839771"/>
    <n v="0"/>
    <n v="0"/>
    <n v="1373383"/>
    <n v="3213154"/>
    <n v="12475535"/>
    <n v="3224661"/>
    <n v="5299044"/>
    <n v="1705998"/>
    <n v="0"/>
    <n v="0"/>
    <n v="540686"/>
    <n v="14728877"/>
    <n v="0"/>
    <n v="0"/>
    <n v="37974801"/>
    <n v="536774"/>
    <n v="40847733"/>
    <n v="0"/>
    <n v="1168308"/>
    <n v="0"/>
    <n v="0"/>
    <n v="0"/>
    <n v="0"/>
    <n v="636762"/>
    <n v="45377324"/>
    <n v="0"/>
    <n v="0"/>
    <n v="0"/>
    <n v="0"/>
    <n v="0"/>
    <n v="0"/>
    <n v="0"/>
    <n v="0"/>
    <n v="0"/>
    <n v="0"/>
    <n v="0"/>
    <n v="0"/>
    <n v="0"/>
  </r>
  <r>
    <n v="106344017"/>
    <s v="SUTTER CENTER FOR PSYCHIATRY"/>
    <n v="20174"/>
    <x v="0"/>
    <n v="43100"/>
    <s v="Open"/>
    <x v="27"/>
    <n v="2"/>
    <n v="311"/>
    <s v="Non Profit Corp."/>
    <x v="0"/>
    <s v=""/>
    <s v="916-386-3000"/>
    <s v="7700 FOLSOM BOULEVARD"/>
    <s v="SACRAMENTO"/>
    <n v="95826"/>
    <s v="JOHN BOYD"/>
    <n v="73"/>
    <n v="73"/>
    <n v="61"/>
    <n v="65"/>
    <n v="15"/>
    <n v="94"/>
    <n v="2"/>
    <n v="0"/>
    <n v="0"/>
    <n v="162"/>
    <n v="303"/>
    <n v="54"/>
    <n v="0"/>
    <n v="695"/>
    <n v="0"/>
    <n v="729"/>
    <n v="162"/>
    <n v="565"/>
    <n v="8"/>
    <n v="0"/>
    <n v="0"/>
    <n v="1298"/>
    <n v="1757"/>
    <n v="422"/>
    <n v="0"/>
    <n v="4941"/>
    <n v="0"/>
    <n v="69"/>
    <n v="15"/>
    <n v="0"/>
    <n v="0"/>
    <n v="0"/>
    <n v="0"/>
    <n v="107"/>
    <n v="2499"/>
    <n v="0"/>
    <n v="0"/>
    <n v="2690"/>
    <n v="2013492"/>
    <n v="407669"/>
    <n v="891843"/>
    <n v="12463"/>
    <n v="0"/>
    <n v="0"/>
    <n v="3239777"/>
    <n v="3585091"/>
    <n v="1037540"/>
    <n v="0"/>
    <n v="11187875"/>
    <n v="916697"/>
    <n v="275580"/>
    <n v="0"/>
    <n v="0"/>
    <n v="0"/>
    <n v="0"/>
    <n v="606892"/>
    <n v="4829267"/>
    <n v="0"/>
    <n v="0"/>
    <n v="6628436"/>
    <n v="2297"/>
    <n v="2209494"/>
    <n v="355026"/>
    <n v="558345"/>
    <n v="6328"/>
    <n v="0"/>
    <n v="0"/>
    <n v="0"/>
    <n v="2746341"/>
    <n v="2101616"/>
    <n v="0"/>
    <n v="1037540"/>
    <n v="0"/>
    <n v="0"/>
    <n v="0"/>
    <n v="0"/>
    <n v="9016987"/>
    <n v="2192"/>
    <n v="0"/>
    <n v="0"/>
    <n v="29759"/>
    <n v="31951"/>
    <n v="720695"/>
    <n v="330415"/>
    <n v="333498"/>
    <n v="6135"/>
    <n v="0"/>
    <n v="0"/>
    <n v="1100328"/>
    <n v="6340204"/>
    <n v="0"/>
    <n v="0"/>
    <n v="8831275"/>
    <n v="37217"/>
    <n v="11303599"/>
    <n v="0"/>
    <n v="0"/>
    <n v="0"/>
    <n v="0"/>
    <n v="0"/>
    <n v="0"/>
    <n v="17302"/>
    <n v="9545194"/>
    <n v="0"/>
    <n v="0"/>
    <n v="0"/>
    <n v="0"/>
    <n v="0"/>
    <n v="0"/>
    <n v="0"/>
    <n v="0"/>
    <n v="0"/>
    <n v="0"/>
    <n v="0"/>
    <n v="0"/>
    <n v="0"/>
  </r>
  <r>
    <n v="106084001"/>
    <s v="SUTTER COAST HOSPITAL"/>
    <n v="20174"/>
    <x v="0"/>
    <n v="43100"/>
    <s v="Open"/>
    <x v="53"/>
    <n v="1"/>
    <n v="101"/>
    <s v="Non Profit Corp."/>
    <x v="0"/>
    <s v="Rural"/>
    <s v="707-464-8511"/>
    <s v="800 EAST WASHINGTON BOULEVARD"/>
    <s v="CRESCENT CITY"/>
    <n v="95531"/>
    <s v="MITCH HANNA"/>
    <n v="49"/>
    <n v="49"/>
    <n v="31"/>
    <n v="274"/>
    <n v="27"/>
    <n v="19"/>
    <n v="161"/>
    <n v="0"/>
    <n v="0"/>
    <n v="17"/>
    <n v="55"/>
    <n v="18"/>
    <n v="0"/>
    <n v="571"/>
    <n v="0"/>
    <n v="1130"/>
    <n v="106"/>
    <n v="103"/>
    <n v="671"/>
    <n v="0"/>
    <n v="0"/>
    <n v="94"/>
    <n v="180"/>
    <n v="101"/>
    <n v="0"/>
    <n v="2385"/>
    <n v="0"/>
    <n v="3023"/>
    <n v="239"/>
    <n v="149"/>
    <n v="3516"/>
    <n v="0"/>
    <n v="0"/>
    <n v="451"/>
    <n v="1461"/>
    <n v="180"/>
    <n v="217"/>
    <n v="9236"/>
    <n v="12981535"/>
    <n v="1237564"/>
    <n v="818335"/>
    <n v="6542921"/>
    <n v="0"/>
    <n v="0"/>
    <n v="908188"/>
    <n v="2036293"/>
    <n v="1075746"/>
    <n v="0"/>
    <n v="25600582"/>
    <n v="14382299"/>
    <n v="1196918"/>
    <n v="636687"/>
    <n v="10878211"/>
    <n v="0"/>
    <n v="0"/>
    <n v="2448296"/>
    <n v="6526035"/>
    <n v="1074451"/>
    <n v="658325"/>
    <n v="37801222"/>
    <n v="803864"/>
    <n v="19633230"/>
    <n v="1971841"/>
    <n v="-2513685"/>
    <n v="12677775"/>
    <n v="0"/>
    <n v="0"/>
    <n v="0"/>
    <n v="2878960"/>
    <n v="2616608"/>
    <n v="0"/>
    <n v="2150197"/>
    <n v="0"/>
    <n v="0"/>
    <n v="0"/>
    <n v="0"/>
    <n v="40218790"/>
    <n v="0"/>
    <n v="174606"/>
    <n v="0"/>
    <n v="0"/>
    <n v="174606"/>
    <n v="7730604"/>
    <n v="462641"/>
    <n v="3968707"/>
    <n v="4917963"/>
    <n v="0"/>
    <n v="0"/>
    <n v="477524"/>
    <n v="5800181"/>
    <n v="0"/>
    <n v="0"/>
    <n v="23357620"/>
    <n v="206782"/>
    <n v="20368271"/>
    <n v="0"/>
    <n v="293"/>
    <n v="0"/>
    <n v="0"/>
    <n v="0"/>
    <n v="0"/>
    <n v="1415155"/>
    <n v="22154803"/>
    <n v="0"/>
    <n v="0"/>
    <n v="0"/>
    <n v="0"/>
    <n v="0"/>
    <n v="0"/>
    <n v="0"/>
    <n v="0"/>
    <n v="0"/>
    <n v="0"/>
    <n v="0"/>
    <n v="0"/>
    <n v="0"/>
  </r>
  <r>
    <n v="106574010"/>
    <s v="SUTTER DAVIS HOSPITAL"/>
    <n v="20174"/>
    <x v="0"/>
    <n v="43100"/>
    <s v="Open"/>
    <x v="54"/>
    <n v="2"/>
    <n v="313"/>
    <s v="Non Profit Corp."/>
    <x v="0"/>
    <s v=""/>
    <s v="530-756-6440"/>
    <s v="2000 SUTTER PLACE"/>
    <s v="DAVIS"/>
    <n v="95616"/>
    <s v="JENNIFER MAHER"/>
    <n v="48"/>
    <n v="48"/>
    <n v="36"/>
    <n v="267"/>
    <n v="98"/>
    <n v="94"/>
    <n v="201"/>
    <n v="0"/>
    <n v="0"/>
    <n v="31"/>
    <n v="285"/>
    <n v="12"/>
    <n v="11"/>
    <n v="999"/>
    <n v="0"/>
    <n v="1072"/>
    <n v="365"/>
    <n v="207"/>
    <n v="505"/>
    <n v="0"/>
    <n v="0"/>
    <n v="66"/>
    <n v="575"/>
    <n v="24"/>
    <n v="20"/>
    <n v="2834"/>
    <n v="0"/>
    <n v="1786"/>
    <n v="623"/>
    <n v="298"/>
    <n v="2621"/>
    <n v="0"/>
    <n v="0"/>
    <n v="223"/>
    <n v="2915"/>
    <n v="265"/>
    <n v="145"/>
    <n v="8876"/>
    <n v="17000896"/>
    <n v="6354830"/>
    <n v="3382170"/>
    <n v="8249714"/>
    <n v="0"/>
    <n v="0"/>
    <n v="1058056"/>
    <n v="11066192"/>
    <n v="418310"/>
    <n v="376110"/>
    <n v="47906278"/>
    <n v="16449439"/>
    <n v="6009896"/>
    <n v="1776581"/>
    <n v="11451452"/>
    <n v="0"/>
    <n v="0"/>
    <n v="1652803"/>
    <n v="24545247"/>
    <n v="1282153"/>
    <n v="666347"/>
    <n v="63833918"/>
    <n v="844488"/>
    <n v="27594207"/>
    <n v="11301942"/>
    <n v="-15773366"/>
    <n v="15962647"/>
    <n v="0"/>
    <n v="0"/>
    <n v="0"/>
    <n v="2093167"/>
    <n v="17503418"/>
    <n v="0"/>
    <n v="1700463"/>
    <n v="0"/>
    <n v="0"/>
    <n v="0"/>
    <n v="197969"/>
    <n v="61424935"/>
    <n v="862165"/>
    <n v="0"/>
    <n v="0"/>
    <n v="1723838"/>
    <n v="2586003"/>
    <n v="5856128"/>
    <n v="1924949"/>
    <n v="20932117"/>
    <n v="3738519"/>
    <n v="0"/>
    <n v="0"/>
    <n v="617692"/>
    <n v="19831859"/>
    <n v="0"/>
    <n v="0"/>
    <n v="52901264"/>
    <n v="202420"/>
    <n v="34297533"/>
    <n v="0"/>
    <n v="0"/>
    <n v="0"/>
    <n v="0"/>
    <n v="0"/>
    <n v="0"/>
    <n v="1855963"/>
    <n v="25872396"/>
    <n v="0"/>
    <n v="0"/>
    <n v="0"/>
    <n v="0"/>
    <n v="0"/>
    <n v="0"/>
    <n v="0"/>
    <n v="0"/>
    <n v="0"/>
    <n v="0"/>
    <n v="0"/>
    <n v="0"/>
    <n v="0"/>
  </r>
  <r>
    <n v="106070934"/>
    <s v="SUTTER MEDICAL CENTER - DELTA"/>
    <n v="20174"/>
    <x v="0"/>
    <n v="43100"/>
    <s v="Open"/>
    <x v="25"/>
    <n v="5"/>
    <n v="411"/>
    <s v="Non Profit Corp."/>
    <x v="0"/>
    <s v=""/>
    <s v="925-779-7200"/>
    <s v="3901 LONE TREE WAY"/>
    <s v="ANTIOCH"/>
    <n v="94509"/>
    <s v="DORI STEVENS"/>
    <n v="145"/>
    <n v="145"/>
    <n v="94"/>
    <n v="705"/>
    <n v="159"/>
    <n v="152"/>
    <n v="542"/>
    <n v="0"/>
    <n v="0"/>
    <n v="19"/>
    <n v="325"/>
    <n v="32"/>
    <n v="15"/>
    <n v="1949"/>
    <n v="0"/>
    <n v="3304"/>
    <n v="550"/>
    <n v="501"/>
    <n v="1857"/>
    <n v="0"/>
    <n v="0"/>
    <n v="52"/>
    <n v="894"/>
    <n v="85"/>
    <n v="36"/>
    <n v="7279"/>
    <n v="0"/>
    <n v="2334"/>
    <n v="455"/>
    <n v="751"/>
    <n v="6089"/>
    <n v="1"/>
    <n v="0"/>
    <n v="169"/>
    <n v="2064"/>
    <n v="785"/>
    <n v="381"/>
    <n v="13029"/>
    <n v="52535618"/>
    <n v="9420155"/>
    <n v="8069891"/>
    <n v="31935921"/>
    <n v="0"/>
    <n v="0"/>
    <n v="1315199"/>
    <n v="17338999"/>
    <n v="1542170"/>
    <n v="608116"/>
    <n v="122766069"/>
    <n v="18743295"/>
    <n v="4964849"/>
    <n v="3856006"/>
    <n v="24602998"/>
    <n v="2929"/>
    <n v="0"/>
    <n v="1856917"/>
    <n v="17593110"/>
    <n v="3352074"/>
    <n v="1587202"/>
    <n v="76559380"/>
    <n v="2543270"/>
    <n v="57348167"/>
    <n v="11996232"/>
    <n v="-36210477"/>
    <n v="47303027"/>
    <n v="-453553"/>
    <n v="2929"/>
    <n v="0"/>
    <n v="3172116"/>
    <n v="15820715"/>
    <n v="0"/>
    <n v="4894244"/>
    <n v="0"/>
    <n v="0"/>
    <n v="0"/>
    <n v="0"/>
    <n v="106416670"/>
    <n v="0"/>
    <n v="0"/>
    <n v="0"/>
    <n v="0"/>
    <n v="0"/>
    <n v="13930746"/>
    <n v="2388772"/>
    <n v="48589927"/>
    <n v="9235892"/>
    <n v="0"/>
    <n v="0"/>
    <n v="0"/>
    <n v="18763442"/>
    <n v="0"/>
    <n v="0"/>
    <n v="92908779"/>
    <n v="299514"/>
    <n v="62731282"/>
    <n v="0"/>
    <n v="230243"/>
    <n v="0"/>
    <n v="0"/>
    <n v="0"/>
    <n v="0"/>
    <n v="2553804"/>
    <n v="46832311"/>
    <n v="0"/>
    <n v="0"/>
    <n v="0"/>
    <n v="0"/>
    <n v="0"/>
    <n v="0"/>
    <n v="0"/>
    <n v="0"/>
    <n v="0"/>
    <n v="0"/>
    <n v="0"/>
    <n v="0"/>
    <n v="0"/>
  </r>
  <r>
    <n v="106171395"/>
    <s v="SUTTER LAKESIDE HOSPITAL"/>
    <n v="20174"/>
    <x v="0"/>
    <n v="43100"/>
    <s v="Open"/>
    <x v="1"/>
    <n v="1"/>
    <n v="115"/>
    <s v="Non Profit Corp."/>
    <x v="0"/>
    <s v="Rural"/>
    <s v="707-262-5000"/>
    <s v="5176 HILL ROAD EAST"/>
    <s v="LAKEPORT"/>
    <n v="95453"/>
    <s v="SIRI NELSON"/>
    <n v="30"/>
    <n v="30"/>
    <n v="22"/>
    <n v="224"/>
    <n v="10"/>
    <n v="25"/>
    <n v="150"/>
    <n v="0"/>
    <n v="1"/>
    <n v="12"/>
    <n v="59"/>
    <n v="1"/>
    <n v="5"/>
    <n v="487"/>
    <n v="0"/>
    <n v="989"/>
    <n v="28"/>
    <n v="54"/>
    <n v="434"/>
    <n v="0"/>
    <n v="2"/>
    <n v="48"/>
    <n v="147"/>
    <n v="5"/>
    <n v="22"/>
    <n v="1729"/>
    <n v="0"/>
    <n v="5566"/>
    <n v="111"/>
    <n v="227"/>
    <n v="4291"/>
    <n v="0"/>
    <n v="0"/>
    <n v="516"/>
    <n v="2724"/>
    <n v="164"/>
    <n v="498"/>
    <n v="14097"/>
    <n v="9081443"/>
    <n v="362437"/>
    <n v="623536"/>
    <n v="5388908"/>
    <n v="0"/>
    <n v="39963"/>
    <n v="441628"/>
    <n v="2187162"/>
    <n v="42768"/>
    <n v="131511"/>
    <n v="18299356"/>
    <n v="19468595"/>
    <n v="424672"/>
    <n v="739658"/>
    <n v="12036832"/>
    <n v="0"/>
    <n v="0"/>
    <n v="1285411"/>
    <n v="6327842"/>
    <n v="743761"/>
    <n v="588508"/>
    <n v="41615279"/>
    <n v="703318"/>
    <n v="19841349"/>
    <n v="587761"/>
    <n v="-4449523"/>
    <n v="13470074"/>
    <n v="-9895"/>
    <n v="0"/>
    <n v="39987"/>
    <n v="939715"/>
    <n v="3034650"/>
    <n v="0"/>
    <n v="786529"/>
    <n v="0"/>
    <n v="0"/>
    <n v="0"/>
    <n v="16935"/>
    <n v="34960900"/>
    <n v="0"/>
    <n v="155792"/>
    <n v="0"/>
    <n v="0"/>
    <n v="155792"/>
    <n v="8708689"/>
    <n v="199348"/>
    <n v="5822612"/>
    <n v="4031742"/>
    <n v="0"/>
    <n v="0"/>
    <n v="787324"/>
    <n v="5559812"/>
    <n v="0"/>
    <n v="0"/>
    <n v="25109527"/>
    <n v="532441"/>
    <n v="22442723"/>
    <n v="0"/>
    <n v="0"/>
    <n v="0"/>
    <n v="0"/>
    <n v="0"/>
    <n v="0"/>
    <n v="1227156"/>
    <n v="27101476"/>
    <n v="0"/>
    <n v="0"/>
    <n v="0"/>
    <n v="0"/>
    <n v="0"/>
    <n v="0"/>
    <n v="0"/>
    <n v="0"/>
    <n v="0"/>
    <n v="0"/>
    <n v="0"/>
    <n v="0"/>
    <n v="0"/>
  </r>
  <r>
    <n v="106444012"/>
    <s v="SUTTER MATERNITY AND SURGERY CENTER OF SANTA CRUZ"/>
    <n v="20174"/>
    <x v="0"/>
    <n v="43100"/>
    <s v="Open"/>
    <x v="28"/>
    <n v="8"/>
    <n v="703"/>
    <s v="Non Profit Corp."/>
    <x v="0"/>
    <s v=""/>
    <s v="831-477-2200"/>
    <s v="2900 CHANTICLEER AVENUE"/>
    <s v="SANTA CRUZ"/>
    <n v="95065"/>
    <s v="LAWRENCE DEGHETALDI"/>
    <n v="30"/>
    <n v="30"/>
    <n v="14"/>
    <n v="59"/>
    <n v="14"/>
    <n v="19"/>
    <n v="68"/>
    <n v="0"/>
    <n v="0"/>
    <n v="3"/>
    <n v="260"/>
    <n v="2"/>
    <n v="1"/>
    <n v="426"/>
    <n v="0"/>
    <n v="123"/>
    <n v="28"/>
    <n v="57"/>
    <n v="161"/>
    <n v="0"/>
    <n v="0"/>
    <n v="5"/>
    <n v="655"/>
    <n v="4"/>
    <n v="1"/>
    <n v="1034"/>
    <n v="0"/>
    <n v="495"/>
    <n v="54"/>
    <n v="7"/>
    <n v="109"/>
    <n v="4"/>
    <n v="0"/>
    <n v="2"/>
    <n v="1031"/>
    <n v="15"/>
    <n v="9"/>
    <n v="1726"/>
    <n v="4137202"/>
    <n v="912851"/>
    <n v="590100"/>
    <n v="2028659"/>
    <n v="0"/>
    <n v="0"/>
    <n v="38333"/>
    <n v="9040426"/>
    <n v="53554"/>
    <n v="17240"/>
    <n v="16818365"/>
    <n v="11841118"/>
    <n v="1047870"/>
    <n v="76984"/>
    <n v="2431592"/>
    <n v="129044"/>
    <n v="0"/>
    <n v="60834"/>
    <n v="22018270"/>
    <n v="426964"/>
    <n v="297349"/>
    <n v="38330025"/>
    <n v="146063"/>
    <n v="11786175"/>
    <n v="1503817"/>
    <n v="-7679211"/>
    <n v="3958835"/>
    <n v="0"/>
    <n v="129044"/>
    <n v="0"/>
    <n v="99167"/>
    <n v="14992793"/>
    <n v="0"/>
    <n v="480518"/>
    <n v="0"/>
    <n v="0"/>
    <n v="0"/>
    <n v="168526"/>
    <n v="25585727"/>
    <n v="0"/>
    <n v="0"/>
    <n v="0"/>
    <n v="0"/>
    <n v="0"/>
    <n v="4192145"/>
    <n v="456904"/>
    <n v="8346295"/>
    <n v="501416"/>
    <n v="0"/>
    <n v="0"/>
    <n v="0"/>
    <n v="16065903"/>
    <n v="0"/>
    <n v="0"/>
    <n v="29562663"/>
    <n v="249468"/>
    <n v="20778618"/>
    <n v="0"/>
    <n v="0"/>
    <n v="0"/>
    <n v="0"/>
    <n v="0"/>
    <n v="0"/>
    <n v="382339"/>
    <n v="26509799"/>
    <n v="0"/>
    <n v="0"/>
    <n v="0"/>
    <n v="0"/>
    <n v="0"/>
    <n v="0"/>
    <n v="0"/>
    <n v="0"/>
    <n v="0"/>
    <n v="0"/>
    <n v="0"/>
    <n v="0"/>
    <n v="0"/>
  </r>
  <r>
    <n v="106341051"/>
    <s v="SUTTER MEDICAL CENTER - SACRAMENTO"/>
    <n v="20174"/>
    <x v="0"/>
    <n v="43100"/>
    <s v="Open"/>
    <x v="27"/>
    <n v="2"/>
    <n v="311"/>
    <s v="Non Profit Corp."/>
    <x v="0"/>
    <s v=""/>
    <s v="916-454-3333"/>
    <s v="2825 CAPITOL AVENUE"/>
    <s v="SACRAMENTO"/>
    <n v="95816"/>
    <s v="CARRIE OWEN PLIETZ"/>
    <n v="523"/>
    <n v="523"/>
    <n v="425"/>
    <n v="1771"/>
    <n v="689"/>
    <n v="725"/>
    <n v="2036"/>
    <n v="0"/>
    <n v="0"/>
    <n v="494"/>
    <n v="1823"/>
    <n v="82"/>
    <n v="16"/>
    <n v="7636"/>
    <n v="0"/>
    <n v="8825"/>
    <n v="3266"/>
    <n v="3269"/>
    <n v="6911"/>
    <n v="0"/>
    <n v="0"/>
    <n v="4908"/>
    <n v="6854"/>
    <n v="225"/>
    <n v="37"/>
    <n v="34295"/>
    <n v="0"/>
    <n v="6533"/>
    <n v="2459"/>
    <n v="2343"/>
    <n v="13421"/>
    <n v="0"/>
    <n v="0"/>
    <n v="7408"/>
    <n v="8786"/>
    <n v="0"/>
    <n v="569"/>
    <n v="41519"/>
    <n v="189171883"/>
    <n v="63226687"/>
    <n v="49533648"/>
    <n v="111027720"/>
    <n v="0"/>
    <n v="0"/>
    <n v="82443396"/>
    <n v="142805165"/>
    <n v="3566764"/>
    <n v="573366"/>
    <n v="642348629"/>
    <n v="77367997"/>
    <n v="29972186"/>
    <n v="11599459"/>
    <n v="65341791"/>
    <n v="0"/>
    <n v="0"/>
    <n v="10857944"/>
    <n v="86151159"/>
    <n v="0"/>
    <n v="2216104"/>
    <n v="283506640"/>
    <n v="3647431"/>
    <n v="208568107"/>
    <n v="87995376"/>
    <n v="-66506449"/>
    <n v="142676620"/>
    <n v="0"/>
    <n v="0"/>
    <n v="0"/>
    <n v="79207040"/>
    <n v="112050007"/>
    <n v="0"/>
    <n v="2122953"/>
    <n v="0"/>
    <n v="0"/>
    <n v="0"/>
    <n v="0"/>
    <n v="569761085"/>
    <n v="8007102"/>
    <n v="0"/>
    <n v="0"/>
    <n v="12794385"/>
    <n v="20801487"/>
    <n v="57971773"/>
    <n v="13210599"/>
    <n v="127639556"/>
    <n v="33692891"/>
    <n v="0"/>
    <n v="0"/>
    <n v="14094300"/>
    <n v="128842741"/>
    <n v="1443811"/>
    <n v="0"/>
    <n v="376895671"/>
    <n v="3664641"/>
    <n v="267226455"/>
    <n v="0"/>
    <n v="0"/>
    <n v="0"/>
    <n v="0"/>
    <n v="0"/>
    <n v="0"/>
    <n v="6135789"/>
    <n v="880016876"/>
    <n v="0"/>
    <n v="0"/>
    <n v="0"/>
    <n v="0"/>
    <n v="0"/>
    <n v="0"/>
    <n v="0"/>
    <n v="0"/>
    <n v="0"/>
    <n v="0"/>
    <n v="0"/>
    <n v="0"/>
    <n v="0"/>
  </r>
  <r>
    <n v="106311000"/>
    <s v="SUTTER MEDICAL CENTER - ROSEVILLE"/>
    <n v="20174"/>
    <x v="0"/>
    <n v="43100"/>
    <s v="Open"/>
    <x v="38"/>
    <n v="2"/>
    <n v="309"/>
    <s v="Non Profit Corp."/>
    <x v="0"/>
    <s v=""/>
    <s v="916-781-1000"/>
    <s v="1 MEDICAL PLAZA DRIVE"/>
    <s v="ROSEVILLE"/>
    <n v="95661"/>
    <s v="PAT BRADY"/>
    <n v="328"/>
    <n v="328"/>
    <n v="264"/>
    <n v="1741"/>
    <n v="576"/>
    <n v="285"/>
    <n v="532"/>
    <n v="0"/>
    <n v="0"/>
    <n v="216"/>
    <n v="1334"/>
    <n v="63"/>
    <n v="43"/>
    <n v="4790"/>
    <n v="0"/>
    <n v="8603"/>
    <n v="2550"/>
    <n v="1354"/>
    <n v="2515"/>
    <n v="0"/>
    <n v="0"/>
    <n v="892"/>
    <n v="5025"/>
    <n v="230"/>
    <n v="141"/>
    <n v="21310"/>
    <n v="0"/>
    <n v="8750"/>
    <n v="2587"/>
    <n v="1120"/>
    <n v="6177"/>
    <n v="0"/>
    <n v="0"/>
    <n v="1039"/>
    <n v="8171"/>
    <n v="0"/>
    <n v="617"/>
    <n v="28461"/>
    <n v="136500131"/>
    <n v="43233933"/>
    <n v="19492286"/>
    <n v="42045794"/>
    <n v="0"/>
    <n v="0"/>
    <n v="18232294"/>
    <n v="92058296"/>
    <n v="3915206"/>
    <n v="2468244"/>
    <n v="357946184"/>
    <n v="65915738"/>
    <n v="19680387"/>
    <n v="5871012"/>
    <n v="29697298"/>
    <n v="0"/>
    <n v="0"/>
    <n v="7135704"/>
    <n v="64335073"/>
    <n v="0"/>
    <n v="3373124"/>
    <n v="196008336"/>
    <n v="4533068"/>
    <n v="161541083"/>
    <n v="58482314"/>
    <n v="-16100840"/>
    <n v="56040383"/>
    <n v="0"/>
    <n v="0"/>
    <n v="0"/>
    <n v="21265039"/>
    <n v="73325430"/>
    <n v="0"/>
    <n v="3915206"/>
    <n v="0"/>
    <n v="0"/>
    <n v="0"/>
    <n v="1308300"/>
    <n v="364309983"/>
    <n v="5243593"/>
    <n v="0"/>
    <n v="0"/>
    <n v="7017649"/>
    <n v="12261242"/>
    <n v="40874786"/>
    <n v="9675599"/>
    <n v="41464138"/>
    <n v="15702709"/>
    <n v="0"/>
    <n v="0"/>
    <n v="4102959"/>
    <n v="90085588"/>
    <n v="0"/>
    <n v="0"/>
    <n v="201905779"/>
    <n v="1587242"/>
    <n v="170885348"/>
    <n v="0"/>
    <n v="102627"/>
    <n v="0"/>
    <n v="0"/>
    <n v="0"/>
    <n v="0"/>
    <n v="10026245"/>
    <n v="209934591"/>
    <n v="0"/>
    <n v="0"/>
    <n v="0"/>
    <n v="0"/>
    <n v="0"/>
    <n v="0"/>
    <n v="0"/>
    <n v="0"/>
    <n v="0"/>
    <n v="0"/>
    <n v="0"/>
    <n v="0"/>
    <n v="0"/>
  </r>
  <r>
    <n v="106494106"/>
    <s v="SUTTER SANTA ROSA REGIONAL HOSPITAL"/>
    <n v="20174"/>
    <x v="0"/>
    <n v="43100"/>
    <s v="Open"/>
    <x v="17"/>
    <n v="3"/>
    <n v="401"/>
    <s v="Non Profit Corp."/>
    <x v="0"/>
    <s v=""/>
    <s v="707-576-4000"/>
    <s v="30 MARK WEST SPRINGS ROAD"/>
    <s v="SANTA ROSA"/>
    <n v="95403"/>
    <s v="MICHAEL L PURVIS"/>
    <n v="84"/>
    <n v="84"/>
    <n v="70"/>
    <n v="486"/>
    <n v="114"/>
    <n v="146"/>
    <n v="349"/>
    <n v="0"/>
    <n v="2"/>
    <n v="60"/>
    <n v="406"/>
    <n v="15"/>
    <n v="8"/>
    <n v="1586"/>
    <n v="0"/>
    <n v="1828"/>
    <n v="412"/>
    <n v="403"/>
    <n v="1368"/>
    <n v="0"/>
    <n v="12"/>
    <n v="414"/>
    <n v="1114"/>
    <n v="50"/>
    <n v="22"/>
    <n v="5623"/>
    <n v="0"/>
    <n v="1555"/>
    <n v="222"/>
    <n v="512"/>
    <n v="2887"/>
    <n v="0"/>
    <n v="0"/>
    <n v="247"/>
    <n v="2196"/>
    <n v="400"/>
    <n v="187"/>
    <n v="8206"/>
    <n v="35401984"/>
    <n v="7772765"/>
    <n v="6670565"/>
    <n v="21857899"/>
    <n v="0"/>
    <n v="157381"/>
    <n v="5215828"/>
    <n v="23690066"/>
    <n v="954706"/>
    <n v="429123"/>
    <n v="102150317"/>
    <n v="31180341"/>
    <n v="4775370"/>
    <n v="2468421"/>
    <n v="15141286"/>
    <n v="0"/>
    <n v="0"/>
    <n v="2311257"/>
    <n v="26701787"/>
    <n v="2501821"/>
    <n v="1154722"/>
    <n v="86235005"/>
    <n v="975628"/>
    <n v="54428267"/>
    <n v="8694231"/>
    <n v="-47211610"/>
    <n v="27963722"/>
    <n v="0"/>
    <n v="0"/>
    <n v="157381"/>
    <n v="4666647"/>
    <n v="26568256"/>
    <n v="0"/>
    <n v="3456527"/>
    <n v="0"/>
    <n v="0"/>
    <n v="0"/>
    <n v="340093"/>
    <n v="80039142"/>
    <n v="1217805"/>
    <n v="0"/>
    <n v="0"/>
    <n v="4901811"/>
    <n v="6119616"/>
    <n v="12154058"/>
    <n v="5071709"/>
    <n v="56350596"/>
    <n v="9035463"/>
    <n v="0"/>
    <n v="0"/>
    <n v="2860438"/>
    <n v="28725408"/>
    <n v="0"/>
    <n v="268124"/>
    <n v="114465796"/>
    <n v="2044251"/>
    <n v="79670780"/>
    <n v="0"/>
    <n v="0"/>
    <n v="0"/>
    <n v="0"/>
    <n v="0"/>
    <n v="0"/>
    <n v="1523563"/>
    <n v="273280923"/>
    <n v="0"/>
    <n v="0"/>
    <n v="0"/>
    <n v="0"/>
    <n v="0"/>
    <n v="0"/>
    <n v="0"/>
    <n v="0"/>
    <n v="0"/>
    <n v="0"/>
    <n v="0"/>
    <n v="0"/>
    <n v="0"/>
  </r>
  <r>
    <n v="106481094"/>
    <s v="SUTTER MEDICAL CENTER - SOLANO"/>
    <n v="20174"/>
    <x v="0"/>
    <n v="43100"/>
    <s v="Open"/>
    <x v="11"/>
    <n v="3"/>
    <n v="409"/>
    <s v="Non Profit Corp."/>
    <x v="0"/>
    <s v=""/>
    <s v="707-554-4444"/>
    <s v="300 HOSPITAL DRIVE"/>
    <s v="VALLEJO"/>
    <n v="94589"/>
    <s v="JOHN BOYD"/>
    <n v="105"/>
    <n v="105"/>
    <n v="66"/>
    <n v="521"/>
    <n v="27"/>
    <n v="110"/>
    <n v="323"/>
    <n v="0"/>
    <n v="0"/>
    <n v="21"/>
    <n v="165"/>
    <n v="12"/>
    <n v="11"/>
    <n v="1190"/>
    <n v="0"/>
    <n v="2533"/>
    <n v="119"/>
    <n v="443"/>
    <n v="1327"/>
    <n v="0"/>
    <n v="0"/>
    <n v="75"/>
    <n v="563"/>
    <n v="36"/>
    <n v="28"/>
    <n v="5124"/>
    <n v="0"/>
    <n v="1947"/>
    <n v="97"/>
    <n v="352"/>
    <n v="4619"/>
    <n v="0"/>
    <n v="0"/>
    <n v="131"/>
    <n v="1342"/>
    <n v="591"/>
    <n v="199"/>
    <n v="9278"/>
    <n v="41364378"/>
    <n v="1947591"/>
    <n v="6604785"/>
    <n v="20752738"/>
    <n v="0"/>
    <n v="0"/>
    <n v="1570423"/>
    <n v="11362259"/>
    <n v="512667"/>
    <n v="309197"/>
    <n v="84424038"/>
    <n v="20753069"/>
    <n v="1450305"/>
    <n v="2315695"/>
    <n v="22925296"/>
    <n v="0"/>
    <n v="0"/>
    <n v="1065492"/>
    <n v="12758294"/>
    <n v="2439306"/>
    <n v="771852"/>
    <n v="64479309"/>
    <n v="1157230"/>
    <n v="52432497"/>
    <n v="2568582"/>
    <n v="-45029067"/>
    <n v="37266383"/>
    <n v="0"/>
    <n v="0"/>
    <n v="0"/>
    <n v="2405355"/>
    <n v="10281506"/>
    <n v="0"/>
    <n v="2951973"/>
    <n v="0"/>
    <n v="0"/>
    <n v="0"/>
    <n v="0"/>
    <n v="64034459"/>
    <n v="0"/>
    <n v="0"/>
    <n v="0"/>
    <n v="65432"/>
    <n v="65432"/>
    <n v="9684950"/>
    <n v="829314"/>
    <n v="53949547"/>
    <n v="6411651"/>
    <n v="0"/>
    <n v="0"/>
    <n v="230560"/>
    <n v="13828298"/>
    <n v="0"/>
    <n v="0"/>
    <n v="84934320"/>
    <n v="565339"/>
    <n v="47883068"/>
    <n v="0"/>
    <n v="0"/>
    <n v="0"/>
    <n v="0"/>
    <n v="0"/>
    <n v="0"/>
    <n v="686206"/>
    <n v="45538881"/>
    <n v="0"/>
    <n v="0"/>
    <n v="0"/>
    <n v="0"/>
    <n v="0"/>
    <n v="0"/>
    <n v="0"/>
    <n v="0"/>
    <n v="0"/>
    <n v="0"/>
    <n v="0"/>
    <n v="0"/>
    <n v="0"/>
  </r>
  <r>
    <n v="106514030"/>
    <s v="SUTTER SURGICAL HOSPITAL - NORTH VALLEY"/>
    <n v="20174"/>
    <x v="0"/>
    <n v="43100"/>
    <s v="Open"/>
    <x v="47"/>
    <n v="2"/>
    <n v="227"/>
    <s v="Non Profit Other"/>
    <x v="0"/>
    <s v=""/>
    <s v="530-749-5700"/>
    <s v="455 PLUMAS BOULEVARD"/>
    <s v="YUBA CITY"/>
    <n v="95991"/>
    <s v="DENNIS SINDELAR"/>
    <n v="14"/>
    <n v="14"/>
    <n v="14"/>
    <n v="61"/>
    <n v="0"/>
    <n v="13"/>
    <n v="0"/>
    <n v="0"/>
    <n v="0"/>
    <n v="10"/>
    <n v="48"/>
    <n v="0"/>
    <n v="1"/>
    <n v="133"/>
    <n v="0"/>
    <n v="149"/>
    <n v="0"/>
    <n v="22"/>
    <n v="0"/>
    <n v="0"/>
    <n v="0"/>
    <n v="20"/>
    <n v="93"/>
    <n v="0"/>
    <n v="1"/>
    <n v="285"/>
    <n v="0"/>
    <n v="226"/>
    <n v="0"/>
    <n v="48"/>
    <n v="0"/>
    <n v="0"/>
    <n v="0"/>
    <n v="76"/>
    <n v="280"/>
    <n v="0"/>
    <n v="4"/>
    <n v="634"/>
    <n v="4446346"/>
    <n v="0"/>
    <n v="822344"/>
    <n v="0"/>
    <n v="0"/>
    <n v="0"/>
    <n v="618889"/>
    <n v="2816973"/>
    <n v="0"/>
    <n v="45029"/>
    <n v="8749581"/>
    <n v="4308433"/>
    <n v="0"/>
    <n v="833727"/>
    <n v="0"/>
    <n v="0"/>
    <n v="0"/>
    <n v="1604213"/>
    <n v="5265093"/>
    <n v="0"/>
    <n v="107214"/>
    <n v="12118680"/>
    <n v="-137337"/>
    <n v="6562430"/>
    <n v="0"/>
    <n v="1346926"/>
    <n v="0"/>
    <n v="0"/>
    <n v="0"/>
    <n v="0"/>
    <n v="1696840"/>
    <n v="4316816"/>
    <n v="0"/>
    <n v="0"/>
    <n v="0"/>
    <n v="0"/>
    <n v="0"/>
    <n v="136215"/>
    <n v="13921890"/>
    <n v="0"/>
    <n v="0"/>
    <n v="0"/>
    <n v="0"/>
    <n v="0"/>
    <n v="2192349"/>
    <n v="0"/>
    <n v="309145"/>
    <n v="0"/>
    <n v="0"/>
    <n v="0"/>
    <n v="526262"/>
    <n v="3765250"/>
    <n v="0"/>
    <n v="153365"/>
    <n v="6946371"/>
    <n v="15631"/>
    <n v="6465013"/>
    <n v="0"/>
    <n v="0"/>
    <n v="0"/>
    <n v="0"/>
    <n v="0"/>
    <n v="0"/>
    <n v="148582"/>
    <n v="1881845"/>
    <n v="0"/>
    <n v="0"/>
    <n v="0"/>
    <n v="0"/>
    <n v="0"/>
    <n v="0"/>
    <n v="0"/>
    <n v="0"/>
    <n v="0"/>
    <n v="0"/>
    <n v="0"/>
    <n v="0"/>
    <n v="0"/>
  </r>
  <r>
    <n v="106391056"/>
    <s v="SUTTER TRACY COMMUNITY HOSPITAL"/>
    <n v="20174"/>
    <x v="0"/>
    <n v="43100"/>
    <s v="Open"/>
    <x v="6"/>
    <n v="6"/>
    <n v="509"/>
    <s v="Non Profit Corp."/>
    <x v="0"/>
    <s v=""/>
    <s v="209-835-1500"/>
    <s v="1420 NORTH TRACY BOULEVARD"/>
    <s v="TRACY"/>
    <n v="95376"/>
    <s v="DAVID THOMPSON"/>
    <n v="77"/>
    <n v="77"/>
    <n v="40"/>
    <n v="311"/>
    <n v="79"/>
    <n v="89"/>
    <n v="194"/>
    <n v="0"/>
    <n v="0"/>
    <n v="21"/>
    <n v="227"/>
    <n v="12"/>
    <n v="10"/>
    <n v="943"/>
    <n v="0"/>
    <n v="1152"/>
    <n v="273"/>
    <n v="248"/>
    <n v="583"/>
    <n v="0"/>
    <n v="0"/>
    <n v="42"/>
    <n v="557"/>
    <n v="38"/>
    <n v="33"/>
    <n v="2926"/>
    <n v="0"/>
    <n v="1444"/>
    <n v="405"/>
    <n v="699"/>
    <n v="4708"/>
    <n v="0"/>
    <n v="0"/>
    <n v="307"/>
    <n v="2596"/>
    <n v="470"/>
    <n v="284"/>
    <n v="10913"/>
    <n v="17795086"/>
    <n v="4600746"/>
    <n v="4096102"/>
    <n v="9038820"/>
    <n v="0"/>
    <n v="0"/>
    <n v="696578"/>
    <n v="8512789"/>
    <n v="741921"/>
    <n v="644917"/>
    <n v="46126959"/>
    <n v="13627799"/>
    <n v="3248750"/>
    <n v="2779956"/>
    <n v="18666791"/>
    <n v="0"/>
    <n v="0"/>
    <n v="2276173"/>
    <n v="22767105"/>
    <n v="2284283"/>
    <n v="1404835"/>
    <n v="67055692"/>
    <n v="1113387"/>
    <n v="26181770"/>
    <n v="6548442"/>
    <n v="-14072563"/>
    <n v="24999458"/>
    <n v="0"/>
    <n v="0"/>
    <n v="0"/>
    <n v="2790379"/>
    <n v="13104143"/>
    <n v="0"/>
    <n v="3026204"/>
    <n v="0"/>
    <n v="0"/>
    <n v="0"/>
    <n v="936365"/>
    <n v="64627585"/>
    <n v="2073"/>
    <n v="0"/>
    <n v="0"/>
    <n v="13216"/>
    <n v="15289"/>
    <n v="5241115"/>
    <n v="1303127"/>
    <n v="20948621"/>
    <n v="2706153"/>
    <n v="0"/>
    <n v="0"/>
    <n v="182372"/>
    <n v="18188967"/>
    <n v="0"/>
    <n v="0"/>
    <n v="48570355"/>
    <n v="247576"/>
    <n v="35605438"/>
    <n v="0"/>
    <n v="342307"/>
    <n v="0"/>
    <n v="0"/>
    <n v="0"/>
    <n v="0"/>
    <n v="4018100"/>
    <n v="48765075"/>
    <n v="0"/>
    <n v="0"/>
    <n v="0"/>
    <n v="0"/>
    <n v="0"/>
    <n v="0"/>
    <n v="0"/>
    <n v="0"/>
    <n v="0"/>
    <n v="0"/>
    <n v="0"/>
    <n v="0"/>
    <n v="0"/>
  </r>
  <r>
    <n v="106291053"/>
    <s v="TAHOE FOREST HOSPITAL"/>
    <n v="20174"/>
    <x v="0"/>
    <n v="43100"/>
    <s v="Open"/>
    <x v="51"/>
    <n v="2"/>
    <n v="302"/>
    <s v="District"/>
    <x v="0"/>
    <s v="Rural"/>
    <s v="530-587-6011"/>
    <s v="10121 PINE AVENUE"/>
    <s v="TRUCKEE"/>
    <n v="96161"/>
    <s v="HARRY WEIS"/>
    <n v="62"/>
    <n v="62"/>
    <n v="62"/>
    <n v="173"/>
    <n v="11"/>
    <n v="30"/>
    <n v="63"/>
    <n v="0"/>
    <n v="0"/>
    <n v="28"/>
    <n v="122"/>
    <n v="0"/>
    <n v="15"/>
    <n v="442"/>
    <n v="14"/>
    <n v="436"/>
    <n v="44"/>
    <n v="948"/>
    <n v="162"/>
    <n v="0"/>
    <n v="0"/>
    <n v="142"/>
    <n v="317"/>
    <n v="0"/>
    <n v="158"/>
    <n v="2207"/>
    <n v="1009"/>
    <n v="7008"/>
    <n v="50"/>
    <n v="1789"/>
    <n v="1332"/>
    <n v="22"/>
    <n v="0"/>
    <n v="5635"/>
    <n v="4709"/>
    <n v="0"/>
    <n v="1419"/>
    <n v="21964"/>
    <n v="7137298"/>
    <n v="356338"/>
    <n v="3624828"/>
    <n v="874221"/>
    <n v="0"/>
    <n v="0"/>
    <n v="851020"/>
    <n v="4912492"/>
    <n v="0"/>
    <n v="232672"/>
    <n v="17988869"/>
    <n v="13594557"/>
    <n v="631250"/>
    <n v="1423269"/>
    <n v="4824388"/>
    <n v="479"/>
    <n v="0"/>
    <n v="3500437"/>
    <n v="14186168"/>
    <n v="0"/>
    <n v="1716792"/>
    <n v="39877340"/>
    <n v="1312480"/>
    <n v="13370260"/>
    <n v="595824"/>
    <n v="2388552"/>
    <n v="6058359"/>
    <n v="0"/>
    <n v="536"/>
    <n v="0"/>
    <n v="1288853"/>
    <n v="4361965"/>
    <n v="0"/>
    <n v="1897016"/>
    <n v="0"/>
    <n v="0"/>
    <n v="0"/>
    <n v="-27281"/>
    <n v="31246564"/>
    <n v="0"/>
    <n v="0"/>
    <n v="0"/>
    <n v="0"/>
    <n v="0"/>
    <n v="7361594"/>
    <n v="391764"/>
    <n v="2659545"/>
    <n v="-359750"/>
    <n v="-57"/>
    <n v="0"/>
    <n v="3062604"/>
    <n v="14736695"/>
    <n v="0"/>
    <n v="-1232750"/>
    <n v="26619645"/>
    <n v="1999740"/>
    <n v="34555505"/>
    <n v="0"/>
    <n v="2104895"/>
    <n v="0"/>
    <n v="0"/>
    <n v="0"/>
    <n v="0"/>
    <n v="4284186"/>
    <n v="157098039"/>
    <n v="0"/>
    <n v="0"/>
    <n v="0"/>
    <n v="0"/>
    <n v="0"/>
    <n v="0"/>
    <n v="0"/>
    <n v="0"/>
    <n v="0"/>
    <n v="0"/>
    <n v="0"/>
    <n v="0"/>
    <n v="0"/>
  </r>
  <r>
    <n v="106190782"/>
    <s v="TARZANA TREATMENT CENTER"/>
    <n v="20174"/>
    <x v="0"/>
    <n v="43100"/>
    <s v="Open"/>
    <x v="3"/>
    <n v="11"/>
    <n v="905"/>
    <s v="Non Profit Corp."/>
    <x v="0"/>
    <s v=""/>
    <s v="818-996-1051"/>
    <s v="18646 OXNARD STREET"/>
    <s v="TARZANA"/>
    <n v="91356"/>
    <s v="ALBERT SENELLA"/>
    <n v="60"/>
    <n v="60"/>
    <n v="60"/>
    <n v="55"/>
    <n v="0"/>
    <n v="0"/>
    <n v="0"/>
    <n v="475"/>
    <n v="0"/>
    <n v="180"/>
    <n v="0"/>
    <n v="0"/>
    <n v="13"/>
    <n v="723"/>
    <n v="0"/>
    <n v="326"/>
    <n v="0"/>
    <n v="0"/>
    <n v="0"/>
    <n v="2620"/>
    <n v="0"/>
    <n v="801"/>
    <n v="0"/>
    <n v="0"/>
    <n v="74"/>
    <n v="3821"/>
    <n v="0"/>
    <n v="0"/>
    <n v="0"/>
    <n v="0"/>
    <n v="0"/>
    <n v="0"/>
    <n v="0"/>
    <n v="0"/>
    <n v="0"/>
    <n v="0"/>
    <n v="0"/>
    <n v="0"/>
    <n v="521600"/>
    <n v="0"/>
    <n v="0"/>
    <n v="0"/>
    <n v="1768500"/>
    <n v="0"/>
    <n v="700875"/>
    <n v="0"/>
    <n v="0"/>
    <n v="64750"/>
    <n v="3055725"/>
    <n v="0"/>
    <n v="0"/>
    <n v="0"/>
    <n v="0"/>
    <n v="0"/>
    <n v="0"/>
    <n v="0"/>
    <n v="0"/>
    <n v="0"/>
    <n v="0"/>
    <n v="0"/>
    <n v="0"/>
    <n v="320676"/>
    <n v="0"/>
    <n v="0"/>
    <n v="0"/>
    <n v="0"/>
    <n v="307696"/>
    <n v="0"/>
    <n v="232200"/>
    <n v="0"/>
    <n v="0"/>
    <n v="0"/>
    <n v="0"/>
    <n v="0"/>
    <n v="0"/>
    <n v="7951"/>
    <n v="868523"/>
    <n v="0"/>
    <n v="0"/>
    <n v="0"/>
    <n v="0"/>
    <n v="0"/>
    <n v="200924"/>
    <n v="0"/>
    <n v="0"/>
    <n v="0"/>
    <n v="1460804"/>
    <n v="0"/>
    <n v="468675"/>
    <n v="0"/>
    <n v="0"/>
    <n v="56799"/>
    <n v="2187202"/>
    <n v="0"/>
    <n v="2108509"/>
    <n v="0"/>
    <n v="820884"/>
    <n v="0"/>
    <n v="0"/>
    <n v="0"/>
    <n v="0"/>
    <n v="486800"/>
    <n v="6798301"/>
    <n v="0"/>
    <n v="0"/>
    <n v="0"/>
    <n v="0"/>
    <n v="0"/>
    <n v="0"/>
    <n v="0"/>
    <n v="0"/>
    <n v="0"/>
    <n v="0"/>
    <n v="0"/>
    <n v="0"/>
    <n v="0"/>
  </r>
  <r>
    <n v="106014207"/>
    <s v="TELECARE HERITAGE - PHF"/>
    <n v="20174"/>
    <x v="0"/>
    <n v="43100"/>
    <s v="Open"/>
    <x v="13"/>
    <n v="5"/>
    <n v="417"/>
    <s v="Investor - Corp."/>
    <x v="2"/>
    <s v=""/>
    <s v="510-535-5115"/>
    <s v="2633 EAST 27TH SREET"/>
    <s v="OAKLAND"/>
    <n v="94601"/>
    <s v="ANNE BAKAR"/>
    <n v="26"/>
    <n v="26"/>
    <n v="26"/>
    <n v="6"/>
    <n v="0"/>
    <n v="0"/>
    <n v="10"/>
    <n v="0"/>
    <n v="0"/>
    <n v="0"/>
    <n v="320"/>
    <n v="0"/>
    <n v="0"/>
    <n v="336"/>
    <n v="0"/>
    <n v="35"/>
    <n v="0"/>
    <n v="0"/>
    <n v="80"/>
    <n v="0"/>
    <n v="0"/>
    <n v="0"/>
    <n v="1745"/>
    <n v="0"/>
    <n v="0"/>
    <n v="1860"/>
    <n v="0"/>
    <n v="0"/>
    <n v="0"/>
    <n v="0"/>
    <n v="0"/>
    <n v="0"/>
    <n v="0"/>
    <n v="0"/>
    <n v="0"/>
    <n v="0"/>
    <n v="0"/>
    <n v="0"/>
    <n v="68000"/>
    <n v="0"/>
    <n v="0"/>
    <n v="160000"/>
    <n v="0"/>
    <n v="0"/>
    <n v="0"/>
    <n v="3490000"/>
    <n v="0"/>
    <n v="0"/>
    <n v="3718000"/>
    <n v="0"/>
    <n v="0"/>
    <n v="0"/>
    <n v="0"/>
    <n v="0"/>
    <n v="0"/>
    <n v="0"/>
    <n v="0"/>
    <n v="0"/>
    <n v="0"/>
    <n v="0"/>
    <n v="59553"/>
    <n v="26418"/>
    <n v="0"/>
    <n v="0"/>
    <n v="62692"/>
    <n v="0"/>
    <n v="0"/>
    <n v="0"/>
    <n v="0"/>
    <n v="1024187"/>
    <n v="0"/>
    <n v="0"/>
    <n v="0"/>
    <n v="0"/>
    <n v="0"/>
    <n v="0"/>
    <n v="1172850"/>
    <n v="0"/>
    <n v="0"/>
    <n v="0"/>
    <n v="0"/>
    <n v="0"/>
    <n v="41582"/>
    <n v="0"/>
    <n v="0"/>
    <n v="97308"/>
    <n v="0"/>
    <n v="0"/>
    <n v="0"/>
    <n v="2406260"/>
    <n v="0"/>
    <n v="0"/>
    <n v="2545150"/>
    <n v="2229"/>
    <n v="2871953"/>
    <n v="0"/>
    <n v="0"/>
    <n v="0"/>
    <n v="0"/>
    <n v="0"/>
    <n v="0"/>
    <n v="75549"/>
    <n v="1219356"/>
    <n v="0"/>
    <n v="0"/>
    <n v="0"/>
    <n v="0"/>
    <n v="0"/>
    <n v="0"/>
    <n v="0"/>
    <n v="0"/>
    <n v="0"/>
    <n v="0"/>
    <n v="0"/>
    <n v="0"/>
    <n v="0"/>
  </r>
  <r>
    <n v="106314029"/>
    <s v="TELECARE PLACER COUNTY - PHF"/>
    <n v="20174"/>
    <x v="0"/>
    <n v="43100"/>
    <s v="Open"/>
    <x v="38"/>
    <n v="2"/>
    <n v="309"/>
    <s v="Investor - Corp."/>
    <x v="2"/>
    <s v=""/>
    <s v="916-787-8900"/>
    <s v="101 CIRBY HILLS DRIVE"/>
    <s v="ROSEVILLE"/>
    <n v="95678"/>
    <s v="ANNE BAKAR"/>
    <n v="16"/>
    <n v="16"/>
    <n v="16"/>
    <n v="0"/>
    <n v="0"/>
    <n v="0"/>
    <n v="0"/>
    <n v="17"/>
    <n v="0"/>
    <n v="81"/>
    <n v="0"/>
    <n v="0"/>
    <n v="0"/>
    <n v="98"/>
    <n v="0"/>
    <n v="0"/>
    <n v="0"/>
    <n v="0"/>
    <n v="0"/>
    <n v="150"/>
    <n v="0"/>
    <n v="1167"/>
    <n v="0"/>
    <n v="0"/>
    <n v="0"/>
    <n v="1317"/>
    <n v="0"/>
    <n v="0"/>
    <n v="0"/>
    <n v="0"/>
    <n v="0"/>
    <n v="0"/>
    <n v="0"/>
    <n v="0"/>
    <n v="0"/>
    <n v="0"/>
    <n v="0"/>
    <n v="0"/>
    <n v="0"/>
    <n v="0"/>
    <n v="0"/>
    <n v="0"/>
    <n v="187500"/>
    <n v="0"/>
    <n v="1458750"/>
    <n v="0"/>
    <n v="0"/>
    <n v="0"/>
    <n v="1646250"/>
    <n v="0"/>
    <n v="0"/>
    <n v="0"/>
    <n v="0"/>
    <n v="0"/>
    <n v="0"/>
    <n v="0"/>
    <n v="0"/>
    <n v="0"/>
    <n v="0"/>
    <n v="0"/>
    <n v="0"/>
    <n v="0"/>
    <n v="0"/>
    <n v="0"/>
    <n v="0"/>
    <n v="0"/>
    <n v="53261"/>
    <n v="0"/>
    <n v="414370"/>
    <n v="0"/>
    <n v="0"/>
    <n v="0"/>
    <n v="0"/>
    <n v="0"/>
    <n v="0"/>
    <n v="0"/>
    <n v="467631"/>
    <n v="0"/>
    <n v="0"/>
    <n v="0"/>
    <n v="0"/>
    <n v="0"/>
    <n v="0"/>
    <n v="0"/>
    <n v="0"/>
    <n v="0"/>
    <n v="134239"/>
    <n v="0"/>
    <n v="1044380"/>
    <n v="0"/>
    <n v="0"/>
    <n v="0"/>
    <n v="1178619"/>
    <n v="41"/>
    <n v="1128135"/>
    <n v="0"/>
    <n v="0"/>
    <n v="0"/>
    <n v="0"/>
    <n v="0"/>
    <n v="0"/>
    <n v="0"/>
    <n v="26109"/>
    <n v="0"/>
    <n v="0"/>
    <n v="0"/>
    <n v="0"/>
    <n v="0"/>
    <n v="0"/>
    <n v="0"/>
    <n v="0"/>
    <n v="0"/>
    <n v="0"/>
    <n v="0"/>
    <n v="0"/>
    <n v="0"/>
  </r>
  <r>
    <n v="106334457"/>
    <s v="TELECARE RIVERSIDE COUNTY - PHF"/>
    <n v="20174"/>
    <x v="0"/>
    <n v="43100"/>
    <s v="Open"/>
    <x v="26"/>
    <n v="12"/>
    <n v="1103"/>
    <s v="Investor - Corp."/>
    <x v="2"/>
    <s v=""/>
    <s v="760-863-8632"/>
    <s v="47-915 OASIS STREET"/>
    <s v="INDIO"/>
    <n v="92201"/>
    <s v="JOHN NEKIC"/>
    <n v="16"/>
    <n v="16"/>
    <n v="16"/>
    <n v="0"/>
    <n v="0"/>
    <n v="0"/>
    <n v="0"/>
    <n v="41"/>
    <n v="0"/>
    <n v="50"/>
    <n v="153"/>
    <n v="0"/>
    <n v="0"/>
    <n v="244"/>
    <n v="0"/>
    <n v="0"/>
    <n v="0"/>
    <n v="0"/>
    <n v="0"/>
    <n v="223"/>
    <n v="0"/>
    <n v="294"/>
    <n v="767"/>
    <n v="0"/>
    <n v="0"/>
    <n v="1284"/>
    <n v="0"/>
    <n v="0"/>
    <n v="0"/>
    <n v="0"/>
    <n v="0"/>
    <n v="0"/>
    <n v="0"/>
    <n v="0"/>
    <n v="0"/>
    <n v="0"/>
    <n v="0"/>
    <n v="0"/>
    <n v="0"/>
    <n v="0"/>
    <n v="0"/>
    <n v="0"/>
    <n v="278750"/>
    <n v="0"/>
    <n v="367500"/>
    <n v="958750"/>
    <n v="0"/>
    <n v="0"/>
    <n v="1605000"/>
    <n v="0"/>
    <n v="0"/>
    <n v="0"/>
    <n v="0"/>
    <n v="0"/>
    <n v="0"/>
    <n v="0"/>
    <n v="0"/>
    <n v="0"/>
    <n v="0"/>
    <n v="0"/>
    <n v="0"/>
    <n v="0"/>
    <n v="0"/>
    <n v="0"/>
    <n v="0"/>
    <n v="0"/>
    <n v="77695"/>
    <n v="0"/>
    <n v="102432"/>
    <n v="267229"/>
    <n v="0"/>
    <n v="0"/>
    <n v="0"/>
    <n v="0"/>
    <n v="0"/>
    <n v="0"/>
    <n v="447356"/>
    <n v="0"/>
    <n v="0"/>
    <n v="0"/>
    <n v="0"/>
    <n v="0"/>
    <n v="0"/>
    <n v="0"/>
    <n v="0"/>
    <n v="0"/>
    <n v="201055"/>
    <n v="0"/>
    <n v="265068"/>
    <n v="691521"/>
    <n v="0"/>
    <n v="0"/>
    <n v="1157644"/>
    <n v="0"/>
    <n v="1097163"/>
    <n v="0"/>
    <n v="0"/>
    <n v="0"/>
    <n v="0"/>
    <n v="0"/>
    <n v="0"/>
    <n v="0"/>
    <n v="18363"/>
    <n v="0"/>
    <n v="0"/>
    <n v="0"/>
    <n v="0"/>
    <n v="0"/>
    <n v="0"/>
    <n v="0"/>
    <n v="0"/>
    <n v="0"/>
    <n v="0"/>
    <n v="0"/>
    <n v="0"/>
    <n v="0"/>
  </r>
  <r>
    <n v="106444029"/>
    <s v="TELECARE SANTA CRUZ - PHF"/>
    <n v="20174"/>
    <x v="0"/>
    <n v="43100"/>
    <s v="Open"/>
    <x v="28"/>
    <n v="8"/>
    <n v="703"/>
    <s v="Investor - Corp."/>
    <x v="2"/>
    <s v=""/>
    <s v="831-600-2801"/>
    <s v="2250 SOQUEL AVENUE"/>
    <s v="SANTA CRUZ"/>
    <n v="95062"/>
    <s v="ANNE BAKAR"/>
    <n v="16"/>
    <n v="16"/>
    <n v="16"/>
    <n v="34"/>
    <n v="0"/>
    <n v="92"/>
    <n v="0"/>
    <n v="18"/>
    <n v="0"/>
    <n v="0"/>
    <n v="7"/>
    <n v="0"/>
    <n v="0"/>
    <n v="151"/>
    <n v="0"/>
    <n v="395"/>
    <n v="0"/>
    <n v="777"/>
    <n v="0"/>
    <n v="86"/>
    <n v="0"/>
    <n v="0"/>
    <n v="21"/>
    <n v="0"/>
    <n v="0"/>
    <n v="1279"/>
    <n v="0"/>
    <n v="0"/>
    <n v="0"/>
    <n v="0"/>
    <n v="0"/>
    <n v="0"/>
    <n v="0"/>
    <n v="0"/>
    <n v="0"/>
    <n v="0"/>
    <n v="0"/>
    <n v="0"/>
    <n v="987500"/>
    <n v="0"/>
    <n v="1942500"/>
    <n v="0"/>
    <n v="215000"/>
    <n v="0"/>
    <n v="0"/>
    <n v="52500"/>
    <n v="0"/>
    <n v="0"/>
    <n v="3197500"/>
    <n v="0"/>
    <n v="0"/>
    <n v="0"/>
    <n v="0"/>
    <n v="0"/>
    <n v="0"/>
    <n v="0"/>
    <n v="0"/>
    <n v="0"/>
    <n v="0"/>
    <n v="0"/>
    <n v="0"/>
    <n v="436113"/>
    <n v="0"/>
    <n v="0"/>
    <n v="0"/>
    <n v="0"/>
    <n v="94951"/>
    <n v="0"/>
    <n v="0"/>
    <n v="23186"/>
    <n v="0"/>
    <n v="0"/>
    <n v="0"/>
    <n v="0"/>
    <n v="0"/>
    <n v="0"/>
    <n v="554250"/>
    <n v="0"/>
    <n v="0"/>
    <n v="0"/>
    <n v="0"/>
    <n v="0"/>
    <n v="551387"/>
    <n v="0"/>
    <n v="1942500"/>
    <n v="0"/>
    <n v="120049"/>
    <n v="0"/>
    <n v="0"/>
    <n v="29314"/>
    <n v="0"/>
    <n v="0"/>
    <n v="2643250"/>
    <n v="0"/>
    <n v="1782939"/>
    <n v="0"/>
    <n v="0"/>
    <n v="0"/>
    <n v="0"/>
    <n v="0"/>
    <n v="0"/>
    <n v="3000"/>
    <n v="19694"/>
    <n v="0"/>
    <n v="0"/>
    <n v="0"/>
    <n v="0"/>
    <n v="0"/>
    <n v="0"/>
    <n v="0"/>
    <n v="0"/>
    <n v="0"/>
    <n v="0"/>
    <n v="0"/>
    <n v="0"/>
    <n v="0"/>
  </r>
  <r>
    <n v="106504081"/>
    <s v="TELECARE STANISLAUS COUNTY - PHF"/>
    <n v="20174"/>
    <x v="0"/>
    <n v="43100"/>
    <s v="Open"/>
    <x v="21"/>
    <n v="6"/>
    <n v="511"/>
    <s v="Investor - Corp."/>
    <x v="2"/>
    <s v=""/>
    <s v="209-300-8800"/>
    <s v="1904 RICHLAND AVENUE"/>
    <s v="CERES"/>
    <n v="95307"/>
    <s v="ANNE BAKAR"/>
    <n v="16"/>
    <n v="16"/>
    <n v="16"/>
    <n v="0"/>
    <n v="0"/>
    <n v="0"/>
    <n v="0"/>
    <n v="30"/>
    <n v="0"/>
    <n v="285"/>
    <n v="0"/>
    <n v="0"/>
    <n v="0"/>
    <n v="315"/>
    <n v="0"/>
    <n v="0"/>
    <n v="0"/>
    <n v="0"/>
    <n v="0"/>
    <n v="141"/>
    <n v="0"/>
    <n v="1043"/>
    <n v="0"/>
    <n v="0"/>
    <n v="0"/>
    <n v="1184"/>
    <n v="0"/>
    <n v="0"/>
    <n v="0"/>
    <n v="0"/>
    <n v="0"/>
    <n v="0"/>
    <n v="0"/>
    <n v="0"/>
    <n v="0"/>
    <n v="0"/>
    <n v="0"/>
    <n v="0"/>
    <n v="0"/>
    <n v="0"/>
    <n v="0"/>
    <n v="0"/>
    <n v="185918"/>
    <n v="0"/>
    <n v="1375266"/>
    <n v="0"/>
    <n v="0"/>
    <n v="0"/>
    <n v="1561184"/>
    <n v="0"/>
    <n v="0"/>
    <n v="0"/>
    <n v="0"/>
    <n v="0"/>
    <n v="0"/>
    <n v="0"/>
    <n v="0"/>
    <n v="0"/>
    <n v="0"/>
    <n v="0"/>
    <n v="0"/>
    <n v="0"/>
    <n v="0"/>
    <n v="0"/>
    <n v="0"/>
    <n v="0"/>
    <n v="33291"/>
    <n v="0"/>
    <n v="246257"/>
    <n v="0"/>
    <n v="0"/>
    <n v="0"/>
    <n v="0"/>
    <n v="0"/>
    <n v="0"/>
    <n v="0"/>
    <n v="279548"/>
    <n v="0"/>
    <n v="0"/>
    <n v="0"/>
    <n v="0"/>
    <n v="0"/>
    <n v="0"/>
    <n v="0"/>
    <n v="0"/>
    <n v="0"/>
    <n v="152627"/>
    <n v="0"/>
    <n v="1129009"/>
    <n v="0"/>
    <n v="0"/>
    <n v="0"/>
    <n v="1281636"/>
    <n v="0"/>
    <n v="1296118"/>
    <n v="0"/>
    <n v="0"/>
    <n v="0"/>
    <n v="0"/>
    <n v="0"/>
    <n v="0"/>
    <n v="3464"/>
    <n v="15252"/>
    <n v="0"/>
    <n v="0"/>
    <n v="0"/>
    <n v="0"/>
    <n v="0"/>
    <n v="0"/>
    <n v="0"/>
    <n v="0"/>
    <n v="0"/>
    <n v="0"/>
    <n v="0"/>
    <n v="0"/>
    <n v="0"/>
  </r>
  <r>
    <n v="106014226"/>
    <s v="TELECARE WILLOW ROCK CENTER - PHF"/>
    <n v="20174"/>
    <x v="0"/>
    <n v="43100"/>
    <s v="Open"/>
    <x v="13"/>
    <n v="5"/>
    <n v="421"/>
    <s v="Investor - Corp."/>
    <x v="2"/>
    <s v=""/>
    <s v="510-895-5502"/>
    <s v="2050 FAIRMONT DRIVE"/>
    <s v="SAN LEANDRO"/>
    <n v="94578"/>
    <s v="ANNE BAKAR"/>
    <n v="16"/>
    <n v="16"/>
    <n v="16"/>
    <n v="0"/>
    <n v="0"/>
    <n v="0"/>
    <n v="0"/>
    <n v="8"/>
    <n v="0"/>
    <n v="93"/>
    <n v="38"/>
    <n v="0"/>
    <n v="0"/>
    <n v="139"/>
    <n v="0"/>
    <n v="0"/>
    <n v="0"/>
    <n v="0"/>
    <n v="0"/>
    <n v="52"/>
    <n v="0"/>
    <n v="688"/>
    <n v="194"/>
    <n v="0"/>
    <n v="0"/>
    <n v="934"/>
    <n v="0"/>
    <n v="0"/>
    <n v="0"/>
    <n v="0"/>
    <n v="0"/>
    <n v="0"/>
    <n v="0"/>
    <n v="0"/>
    <n v="0"/>
    <n v="0"/>
    <n v="0"/>
    <n v="0"/>
    <n v="0"/>
    <n v="0"/>
    <n v="0"/>
    <n v="0"/>
    <n v="117000"/>
    <n v="0"/>
    <n v="1548000"/>
    <n v="436500"/>
    <n v="0"/>
    <n v="0"/>
    <n v="2101500"/>
    <n v="0"/>
    <n v="0"/>
    <n v="0"/>
    <n v="0"/>
    <n v="0"/>
    <n v="0"/>
    <n v="0"/>
    <n v="0"/>
    <n v="0"/>
    <n v="0"/>
    <n v="0"/>
    <n v="8517"/>
    <n v="0"/>
    <n v="0"/>
    <n v="0"/>
    <n v="0"/>
    <n v="0"/>
    <n v="29054"/>
    <n v="0"/>
    <n v="384400"/>
    <n v="147016"/>
    <n v="0"/>
    <n v="0"/>
    <n v="0"/>
    <n v="0"/>
    <n v="0"/>
    <n v="0"/>
    <n v="568987"/>
    <n v="0"/>
    <n v="0"/>
    <n v="0"/>
    <n v="0"/>
    <n v="0"/>
    <n v="0"/>
    <n v="0"/>
    <n v="0"/>
    <n v="0"/>
    <n v="87946"/>
    <n v="0"/>
    <n v="1163600"/>
    <n v="280967"/>
    <n v="0"/>
    <n v="0"/>
    <n v="1532513"/>
    <n v="0"/>
    <n v="1698825"/>
    <n v="0"/>
    <n v="0"/>
    <n v="0"/>
    <n v="0"/>
    <n v="0"/>
    <n v="0"/>
    <n v="0"/>
    <n v="148296"/>
    <n v="0"/>
    <n v="0"/>
    <n v="0"/>
    <n v="0"/>
    <n v="0"/>
    <n v="0"/>
    <n v="0"/>
    <n v="0"/>
    <n v="0"/>
    <n v="0"/>
    <n v="0"/>
    <n v="0"/>
    <n v="0"/>
  </r>
  <r>
    <n v="106334564"/>
    <s v="TEMECULA VALLEY HOSPITAL"/>
    <n v="20174"/>
    <x v="0"/>
    <n v="43100"/>
    <s v="Open"/>
    <x v="26"/>
    <n v="12"/>
    <n v="1111"/>
    <s v="Investor - Corp."/>
    <x v="0"/>
    <s v=""/>
    <s v="951-331-2200"/>
    <s v="31700 TEMECULA PARKWAY"/>
    <s v="TEMECULA"/>
    <n v="92592"/>
    <s v="DARLENE WETTON"/>
    <n v="140"/>
    <n v="140"/>
    <n v="140"/>
    <n v="638"/>
    <n v="478"/>
    <n v="92"/>
    <n v="340"/>
    <n v="0"/>
    <n v="0"/>
    <n v="91"/>
    <n v="433"/>
    <n v="2"/>
    <n v="50"/>
    <n v="2124"/>
    <n v="0"/>
    <n v="2573"/>
    <n v="1706"/>
    <n v="460"/>
    <n v="1322"/>
    <n v="0"/>
    <n v="0"/>
    <n v="258"/>
    <n v="1264"/>
    <n v="10"/>
    <n v="79"/>
    <n v="7672"/>
    <n v="0"/>
    <n v="1365"/>
    <n v="1211"/>
    <n v="496"/>
    <n v="2671"/>
    <n v="0"/>
    <n v="0"/>
    <n v="725"/>
    <n v="3293"/>
    <n v="7"/>
    <n v="984"/>
    <n v="10752"/>
    <n v="39491394"/>
    <n v="27541151"/>
    <n v="6609182"/>
    <n v="17893433"/>
    <n v="0"/>
    <n v="0"/>
    <n v="3724858"/>
    <n v="21080630"/>
    <n v="173434"/>
    <n v="1579637"/>
    <n v="118093719"/>
    <n v="11434672"/>
    <n v="12346990"/>
    <n v="2309540"/>
    <n v="11655793"/>
    <n v="0"/>
    <n v="0"/>
    <n v="4534552"/>
    <n v="20711230"/>
    <n v="31399"/>
    <n v="2225529"/>
    <n v="65249705"/>
    <n v="2371618"/>
    <n v="41688959"/>
    <n v="32337089"/>
    <n v="7756402"/>
    <n v="25386589"/>
    <n v="0"/>
    <n v="0"/>
    <n v="0"/>
    <n v="6133970"/>
    <n v="27478071"/>
    <n v="0"/>
    <n v="204833"/>
    <n v="0"/>
    <n v="0"/>
    <n v="0"/>
    <n v="2716823"/>
    <n v="146074354"/>
    <n v="0"/>
    <n v="0"/>
    <n v="0"/>
    <n v="0"/>
    <n v="0"/>
    <n v="9237107"/>
    <n v="7551052"/>
    <n v="1162320"/>
    <n v="4162637"/>
    <n v="0"/>
    <n v="0"/>
    <n v="2125440"/>
    <n v="14313789"/>
    <n v="0"/>
    <n v="-1283275"/>
    <n v="37269070"/>
    <n v="272315"/>
    <n v="39306136"/>
    <n v="0"/>
    <n v="0"/>
    <n v="0"/>
    <n v="0"/>
    <n v="0"/>
    <n v="0"/>
    <n v="5166910"/>
    <n v="147075337"/>
    <n v="0"/>
    <n v="0"/>
    <n v="0"/>
    <n v="0"/>
    <n v="0"/>
    <n v="0"/>
    <n v="0"/>
    <n v="0"/>
    <n v="0"/>
    <n v="0"/>
    <n v="0"/>
    <n v="0"/>
    <n v="0"/>
  </r>
  <r>
    <n v="106330120"/>
    <s v="THE BETTY FORD CENTER"/>
    <n v="20174"/>
    <x v="0"/>
    <n v="43100"/>
    <s v="Open"/>
    <x v="26"/>
    <n v="12"/>
    <n v="1105"/>
    <s v="Non Profit Corp."/>
    <x v="0"/>
    <s v=""/>
    <s v="760-773-4100"/>
    <s v="39000 BOB HOPE DRIVE"/>
    <s v="RANCHO MIRAGE"/>
    <n v="92270"/>
    <s v="CHRISTOPHER YADRON"/>
    <n v="100"/>
    <n v="100"/>
    <n v="85"/>
    <n v="0"/>
    <n v="0"/>
    <n v="0"/>
    <n v="0"/>
    <n v="0"/>
    <n v="0"/>
    <n v="263"/>
    <n v="0"/>
    <n v="0"/>
    <n v="59"/>
    <n v="322"/>
    <n v="0"/>
    <n v="0"/>
    <n v="0"/>
    <n v="0"/>
    <n v="0"/>
    <n v="0"/>
    <n v="0"/>
    <n v="4592"/>
    <n v="0"/>
    <n v="0"/>
    <n v="1075"/>
    <n v="5667"/>
    <n v="0"/>
    <n v="0"/>
    <n v="0"/>
    <n v="0"/>
    <n v="0"/>
    <n v="0"/>
    <n v="0"/>
    <n v="2997"/>
    <n v="0"/>
    <n v="0"/>
    <n v="792"/>
    <n v="3789"/>
    <n v="0"/>
    <n v="0"/>
    <n v="0"/>
    <n v="0"/>
    <n v="0"/>
    <n v="0"/>
    <n v="6088157"/>
    <n v="0"/>
    <n v="0"/>
    <n v="1581820"/>
    <n v="7669977"/>
    <n v="0"/>
    <n v="0"/>
    <n v="0"/>
    <n v="0"/>
    <n v="0"/>
    <n v="0"/>
    <n v="1647571"/>
    <n v="0"/>
    <n v="0"/>
    <n v="424800"/>
    <n v="2072371"/>
    <n v="1062456"/>
    <n v="0"/>
    <n v="0"/>
    <n v="0"/>
    <n v="0"/>
    <n v="0"/>
    <n v="0"/>
    <n v="0"/>
    <n v="3012836"/>
    <n v="0"/>
    <n v="0"/>
    <n v="1710544"/>
    <n v="0"/>
    <n v="0"/>
    <n v="0"/>
    <n v="258657"/>
    <n v="6044493"/>
    <n v="0"/>
    <n v="0"/>
    <n v="0"/>
    <n v="0"/>
    <n v="0"/>
    <n v="0"/>
    <n v="0"/>
    <n v="0"/>
    <n v="0"/>
    <n v="0"/>
    <n v="0"/>
    <n v="4722891"/>
    <n v="0"/>
    <n v="0"/>
    <n v="-1025036"/>
    <n v="3697855"/>
    <n v="1348064"/>
    <n v="4620414"/>
    <n v="0"/>
    <n v="47530"/>
    <n v="0"/>
    <n v="0"/>
    <n v="0"/>
    <n v="0"/>
    <n v="544535"/>
    <n v="30747839"/>
    <n v="0"/>
    <n v="0"/>
    <n v="0"/>
    <n v="0"/>
    <n v="0"/>
    <n v="0"/>
    <n v="0"/>
    <n v="0"/>
    <n v="0"/>
    <n v="0"/>
    <n v="0"/>
    <n v="0"/>
    <n v="0"/>
  </r>
  <r>
    <n v="106191225"/>
    <s v="TOM REDGATE MEMORIAL RECOVERY CENTER"/>
    <n v="20174"/>
    <x v="0"/>
    <n v="43100"/>
    <s v="Open"/>
    <x v="3"/>
    <n v="11"/>
    <n v="933"/>
    <s v="Non Profit Corp."/>
    <x v="0"/>
    <s v=""/>
    <s v="310-679-9126"/>
    <s v="1775 CHESTNUT STREET"/>
    <s v="LONG BEACH"/>
    <n v="90813"/>
    <s v="SHIRLEY SUMMERS"/>
    <n v="63"/>
    <n v="63"/>
    <n v="63"/>
    <n v="0"/>
    <n v="0"/>
    <n v="0"/>
    <n v="0"/>
    <n v="226"/>
    <n v="0"/>
    <n v="0"/>
    <n v="0"/>
    <n v="0"/>
    <n v="0"/>
    <n v="226"/>
    <n v="0"/>
    <n v="0"/>
    <n v="0"/>
    <n v="0"/>
    <n v="0"/>
    <n v="3963"/>
    <n v="0"/>
    <n v="0"/>
    <n v="0"/>
    <n v="0"/>
    <n v="0"/>
    <n v="3963"/>
    <n v="0"/>
    <n v="0"/>
    <n v="0"/>
    <n v="0"/>
    <n v="0"/>
    <n v="0"/>
    <n v="0"/>
    <n v="0"/>
    <n v="0"/>
    <n v="0"/>
    <n v="0"/>
    <n v="0"/>
    <n v="0"/>
    <n v="0"/>
    <n v="0"/>
    <n v="0"/>
    <n v="937466"/>
    <n v="0"/>
    <n v="0"/>
    <n v="0"/>
    <n v="0"/>
    <n v="0"/>
    <n v="937466"/>
    <n v="0"/>
    <n v="0"/>
    <n v="0"/>
    <n v="0"/>
    <n v="0"/>
    <n v="0"/>
    <n v="0"/>
    <n v="0"/>
    <n v="0"/>
    <n v="0"/>
    <n v="0"/>
    <n v="0"/>
    <n v="0"/>
    <n v="0"/>
    <n v="0"/>
    <n v="0"/>
    <n v="0"/>
    <n v="0"/>
    <n v="0"/>
    <n v="0"/>
    <n v="0"/>
    <n v="0"/>
    <n v="0"/>
    <n v="0"/>
    <n v="0"/>
    <n v="0"/>
    <n v="0"/>
    <n v="0"/>
    <n v="0"/>
    <n v="0"/>
    <n v="0"/>
    <n v="0"/>
    <n v="0"/>
    <n v="0"/>
    <n v="0"/>
    <n v="0"/>
    <n v="0"/>
    <n v="937466"/>
    <n v="0"/>
    <n v="0"/>
    <n v="0"/>
    <n v="0"/>
    <n v="0"/>
    <n v="937466"/>
    <n v="0"/>
    <n v="637323"/>
    <n v="71589"/>
    <n v="0"/>
    <n v="0"/>
    <n v="0"/>
    <n v="0"/>
    <n v="0"/>
    <n v="0"/>
    <n v="1609083"/>
    <n v="0"/>
    <n v="0"/>
    <n v="0"/>
    <n v="0"/>
    <n v="0"/>
    <n v="0"/>
    <n v="0"/>
    <n v="0"/>
    <n v="0"/>
    <n v="0"/>
    <n v="0"/>
    <n v="0"/>
    <n v="0"/>
  </r>
  <r>
    <n v="106190422"/>
    <s v="TORRANCE MEMORIAL MEDICAL CENTER"/>
    <n v="20174"/>
    <x v="0"/>
    <n v="43100"/>
    <s v="Open"/>
    <x v="3"/>
    <n v="11"/>
    <n v="931"/>
    <s v="Non Profit Corp."/>
    <x v="0"/>
    <s v=""/>
    <s v="310-325-9110"/>
    <s v="3330 LOMITA BOULEVARD"/>
    <s v="TORRANCE"/>
    <n v="90505"/>
    <s v="CRAIG LEACH"/>
    <n v="621"/>
    <n v="444"/>
    <n v="334"/>
    <n v="1711"/>
    <n v="1741"/>
    <n v="208"/>
    <n v="351"/>
    <n v="0"/>
    <n v="0"/>
    <n v="69"/>
    <n v="2503"/>
    <n v="0"/>
    <n v="137"/>
    <n v="6720"/>
    <n v="0"/>
    <n v="8970"/>
    <n v="7503"/>
    <n v="814"/>
    <n v="1417"/>
    <n v="0"/>
    <n v="0"/>
    <n v="309"/>
    <n v="8447"/>
    <n v="0"/>
    <n v="501"/>
    <n v="27961"/>
    <n v="0"/>
    <n v="37403"/>
    <n v="16086"/>
    <n v="1094"/>
    <n v="5124"/>
    <n v="0"/>
    <n v="0"/>
    <n v="1694"/>
    <n v="43468"/>
    <n v="0"/>
    <n v="2140"/>
    <n v="107009"/>
    <n v="168667365"/>
    <n v="146139448"/>
    <n v="13498542"/>
    <n v="24506018"/>
    <n v="0"/>
    <n v="0"/>
    <n v="6448771"/>
    <n v="170895417"/>
    <n v="0"/>
    <n v="3945749"/>
    <n v="534101310"/>
    <n v="99112343"/>
    <n v="66520238"/>
    <n v="3935166"/>
    <n v="18311730"/>
    <n v="0"/>
    <n v="0"/>
    <n v="6704813"/>
    <n v="174684703"/>
    <n v="0"/>
    <n v="4198056"/>
    <n v="373467049"/>
    <n v="1959490"/>
    <n v="228882520"/>
    <n v="199065010"/>
    <n v="955745"/>
    <n v="32862021"/>
    <n v="0"/>
    <n v="0"/>
    <n v="0"/>
    <n v="10767884"/>
    <n v="278390429"/>
    <n v="0"/>
    <n v="5966901"/>
    <n v="0"/>
    <n v="0"/>
    <n v="0"/>
    <n v="5444890"/>
    <n v="764294890"/>
    <n v="16899501"/>
    <n v="0"/>
    <n v="0"/>
    <n v="14107260"/>
    <n v="31006761"/>
    <n v="37136643"/>
    <n v="29096024"/>
    <n v="16363343"/>
    <n v="9674218"/>
    <n v="0"/>
    <n v="0"/>
    <n v="2299220"/>
    <n v="79024899"/>
    <n v="0"/>
    <n v="685883"/>
    <n v="174280230"/>
    <n v="11690655"/>
    <n v="180323800"/>
    <n v="0"/>
    <n v="5440114"/>
    <n v="0"/>
    <n v="0"/>
    <n v="0"/>
    <n v="0"/>
    <n v="4954926"/>
    <n v="596839877"/>
    <n v="0"/>
    <n v="0"/>
    <n v="0"/>
    <n v="0"/>
    <n v="0"/>
    <n v="0"/>
    <n v="0"/>
    <n v="0"/>
    <n v="0"/>
    <n v="0"/>
    <n v="0"/>
    <n v="0"/>
    <n v="0"/>
  </r>
  <r>
    <n v="106364451"/>
    <s v="TOTALLY KIDS REHABILITATION HOSPITAL"/>
    <n v="20174"/>
    <x v="0"/>
    <n v="43100"/>
    <s v="Open"/>
    <x v="15"/>
    <n v="12"/>
    <n v="1209"/>
    <s v="Investor - Corp."/>
    <x v="0"/>
    <s v=""/>
    <s v="909-796-6915"/>
    <s v="1720 MOUNTAIN VIEW AVENUE"/>
    <s v="LOMA LINDA"/>
    <n v="92354"/>
    <s v="DOUG PADGETT"/>
    <n v="81"/>
    <n v="81"/>
    <n v="64"/>
    <n v="0"/>
    <n v="0"/>
    <n v="10"/>
    <n v="4"/>
    <n v="0"/>
    <n v="0"/>
    <n v="0"/>
    <n v="4"/>
    <n v="0"/>
    <n v="0"/>
    <n v="18"/>
    <n v="10"/>
    <n v="0"/>
    <n v="0"/>
    <n v="4600"/>
    <n v="120"/>
    <n v="0"/>
    <n v="0"/>
    <n v="0"/>
    <n v="133"/>
    <n v="0"/>
    <n v="0"/>
    <n v="4853"/>
    <n v="4614"/>
    <n v="0"/>
    <n v="0"/>
    <n v="60"/>
    <n v="189"/>
    <n v="0"/>
    <n v="0"/>
    <n v="0"/>
    <n v="61"/>
    <n v="0"/>
    <n v="0"/>
    <n v="310"/>
    <n v="0"/>
    <n v="0"/>
    <n v="7004332"/>
    <n v="296196"/>
    <n v="0"/>
    <n v="0"/>
    <n v="0"/>
    <n v="257440"/>
    <n v="0"/>
    <n v="0"/>
    <n v="7557968"/>
    <n v="0"/>
    <n v="0"/>
    <n v="10620"/>
    <n v="33453"/>
    <n v="0"/>
    <n v="0"/>
    <n v="0"/>
    <n v="10829"/>
    <n v="0"/>
    <n v="0"/>
    <n v="54902"/>
    <n v="0"/>
    <n v="0"/>
    <n v="0"/>
    <n v="2262923"/>
    <n v="148605"/>
    <n v="0"/>
    <n v="0"/>
    <n v="0"/>
    <n v="0"/>
    <n v="0"/>
    <n v="0"/>
    <n v="0"/>
    <n v="0"/>
    <n v="0"/>
    <n v="0"/>
    <n v="0"/>
    <n v="2411528"/>
    <n v="0"/>
    <n v="0"/>
    <n v="0"/>
    <n v="0"/>
    <n v="0"/>
    <n v="0"/>
    <n v="0"/>
    <n v="4752029"/>
    <n v="181044"/>
    <n v="0"/>
    <n v="0"/>
    <n v="0"/>
    <n v="268269"/>
    <n v="0"/>
    <n v="0"/>
    <n v="5201342"/>
    <n v="0"/>
    <n v="6251383"/>
    <n v="0"/>
    <n v="0"/>
    <n v="0"/>
    <n v="0"/>
    <n v="0"/>
    <n v="0"/>
    <n v="21621"/>
    <n v="1102812"/>
    <n v="0"/>
    <n v="0"/>
    <n v="0"/>
    <n v="0"/>
    <n v="0"/>
    <n v="0"/>
    <n v="0"/>
    <n v="0"/>
    <n v="0"/>
    <n v="0"/>
    <n v="0"/>
    <n v="0"/>
    <n v="0"/>
  </r>
  <r>
    <n v="106370780"/>
    <s v="TRI-CITY MEDICAL CENTER"/>
    <n v="20174"/>
    <x v="0"/>
    <n v="43100"/>
    <s v="Open"/>
    <x v="14"/>
    <n v="14"/>
    <n v="1414"/>
    <s v="District"/>
    <x v="0"/>
    <s v=""/>
    <s v="760-724-8411"/>
    <s v="4002 VISTA WAY"/>
    <s v="OCEANSIDE"/>
    <n v="92056"/>
    <s v="STEVE DIETLIN"/>
    <n v="386"/>
    <n v="386"/>
    <n v="207"/>
    <n v="791"/>
    <n v="519"/>
    <n v="468"/>
    <n v="649"/>
    <n v="0"/>
    <n v="0"/>
    <n v="279"/>
    <n v="406"/>
    <n v="10"/>
    <n v="176"/>
    <n v="3298"/>
    <n v="0"/>
    <n v="3844"/>
    <n v="2520"/>
    <n v="2641"/>
    <n v="2714"/>
    <n v="0"/>
    <n v="0"/>
    <n v="1673"/>
    <n v="1525"/>
    <n v="33"/>
    <n v="601"/>
    <n v="15551"/>
    <n v="0"/>
    <n v="18062"/>
    <n v="9981"/>
    <n v="3239"/>
    <n v="9299"/>
    <n v="0"/>
    <n v="0"/>
    <n v="5103"/>
    <n v="16842"/>
    <n v="202"/>
    <n v="1439"/>
    <n v="64167"/>
    <n v="65577396"/>
    <n v="42545085"/>
    <n v="20012508"/>
    <n v="32872171"/>
    <n v="0"/>
    <n v="0"/>
    <n v="22741187"/>
    <n v="26801336"/>
    <n v="388995"/>
    <n v="6990352"/>
    <n v="217929030"/>
    <n v="41117626"/>
    <n v="29512475"/>
    <n v="9292667"/>
    <n v="26558770"/>
    <n v="0"/>
    <n v="0"/>
    <n v="14404155"/>
    <n v="44825790"/>
    <n v="591888"/>
    <n v="4208810"/>
    <n v="170512181"/>
    <n v="12820498"/>
    <n v="85370513"/>
    <n v="62767008"/>
    <n v="17698879"/>
    <n v="49697250"/>
    <n v="0"/>
    <n v="0"/>
    <n v="0"/>
    <n v="30920386"/>
    <n v="48637679"/>
    <n v="0"/>
    <n v="980883"/>
    <n v="0"/>
    <n v="0"/>
    <n v="0"/>
    <n v="1087356"/>
    <n v="309980452"/>
    <n v="3779292"/>
    <n v="0"/>
    <n v="0"/>
    <n v="1971721"/>
    <n v="5751013"/>
    <n v="21324509"/>
    <n v="13069844"/>
    <n v="11606296"/>
    <n v="9733691"/>
    <n v="0"/>
    <n v="0"/>
    <n v="6224956"/>
    <n v="24961168"/>
    <n v="0"/>
    <n v="-2708692"/>
    <n v="84211772"/>
    <n v="2208765"/>
    <n v="92417160"/>
    <n v="0"/>
    <n v="2372831"/>
    <n v="0"/>
    <n v="0"/>
    <n v="0"/>
    <n v="0"/>
    <n v="3528562"/>
    <n v="101338511"/>
    <n v="0"/>
    <n v="0"/>
    <n v="0"/>
    <n v="0"/>
    <n v="0"/>
    <n v="0"/>
    <n v="0"/>
    <n v="0"/>
    <n v="0"/>
    <n v="0"/>
    <n v="0"/>
    <n v="0"/>
    <n v="0"/>
  </r>
  <r>
    <n v="106531059"/>
    <s v="TRINITY HOSPITAL"/>
    <n v="20174"/>
    <x v="0"/>
    <n v="43100"/>
    <s v="Open"/>
    <x v="55"/>
    <n v="1"/>
    <n v="207"/>
    <s v="District"/>
    <x v="0"/>
    <s v="Rural"/>
    <s v="530-623-5541"/>
    <s v="60  EASTER AVENUE"/>
    <s v="WEAVERVILLE"/>
    <n v="96093"/>
    <s v="AARON ROGERS"/>
    <n v="50"/>
    <n v="50"/>
    <n v="40"/>
    <n v="58"/>
    <n v="0"/>
    <n v="8"/>
    <n v="4"/>
    <n v="0"/>
    <n v="0"/>
    <n v="8"/>
    <n v="0"/>
    <n v="0"/>
    <n v="2"/>
    <n v="80"/>
    <n v="0"/>
    <n v="363"/>
    <n v="0"/>
    <n v="225"/>
    <n v="404"/>
    <n v="0"/>
    <n v="0"/>
    <n v="55"/>
    <n v="0"/>
    <n v="0"/>
    <n v="98"/>
    <n v="1145"/>
    <n v="669"/>
    <n v="2589"/>
    <n v="0"/>
    <n v="405"/>
    <n v="2613"/>
    <n v="0"/>
    <n v="0"/>
    <n v="1593"/>
    <n v="0"/>
    <n v="0"/>
    <n v="314"/>
    <n v="7514"/>
    <n v="1843770"/>
    <n v="0"/>
    <n v="303019"/>
    <n v="312733"/>
    <n v="0"/>
    <n v="0"/>
    <n v="154810"/>
    <n v="0"/>
    <n v="0"/>
    <n v="53835"/>
    <n v="2668167"/>
    <n v="1475770"/>
    <n v="0"/>
    <n v="316181"/>
    <n v="1087982"/>
    <n v="0"/>
    <n v="0"/>
    <n v="1098452"/>
    <n v="0"/>
    <n v="0"/>
    <n v="100031"/>
    <n v="4078416"/>
    <n v="118262"/>
    <n v="2064408"/>
    <n v="0"/>
    <n v="430123"/>
    <n v="779952"/>
    <n v="0"/>
    <n v="0"/>
    <n v="0"/>
    <n v="407672"/>
    <n v="0"/>
    <n v="0"/>
    <n v="0"/>
    <n v="0"/>
    <n v="0"/>
    <n v="0"/>
    <n v="0"/>
    <n v="3800417"/>
    <n v="0"/>
    <n v="115364"/>
    <n v="0"/>
    <n v="0"/>
    <n v="115364"/>
    <n v="1136870"/>
    <n v="0"/>
    <n v="189077"/>
    <n v="736127"/>
    <n v="0"/>
    <n v="0"/>
    <n v="937498"/>
    <n v="0"/>
    <n v="0"/>
    <n v="61958"/>
    <n v="3061530"/>
    <n v="71047"/>
    <n v="4120257"/>
    <n v="0"/>
    <n v="493711"/>
    <n v="0"/>
    <n v="0"/>
    <n v="0"/>
    <n v="0"/>
    <n v="0"/>
    <n v="3678954"/>
    <n v="0"/>
    <n v="0"/>
    <n v="0"/>
    <n v="0"/>
    <n v="0"/>
    <n v="0"/>
    <n v="0"/>
    <n v="0"/>
    <n v="0"/>
    <n v="0"/>
    <n v="0"/>
    <n v="0"/>
    <n v="0"/>
  </r>
  <r>
    <n v="106540816"/>
    <s v="TULARE REGIONAL MEDICAL CENTER"/>
    <n v="20174"/>
    <x v="0"/>
    <m/>
    <s v="Closed"/>
    <x v="40"/>
    <n v="9"/>
    <n v="611"/>
    <s v="District"/>
    <x v="0"/>
    <s v=""/>
    <s v="559-688-0821"/>
    <s v="869 NORTH CHERRY STREET"/>
    <s v="TULARE"/>
    <n v="93274"/>
    <s v="BENNY BENZEEVI"/>
    <n v="112"/>
    <n v="103"/>
    <n v="103"/>
    <n v="40"/>
    <n v="3"/>
    <n v="31"/>
    <n v="97"/>
    <n v="0"/>
    <n v="0"/>
    <n v="4"/>
    <n v="19"/>
    <n v="2"/>
    <n v="2"/>
    <n v="198"/>
    <n v="0"/>
    <n v="203"/>
    <n v="32"/>
    <n v="56"/>
    <n v="193"/>
    <n v="0"/>
    <n v="0"/>
    <n v="10"/>
    <n v="56"/>
    <n v="5"/>
    <n v="4"/>
    <n v="559"/>
    <n v="0"/>
    <n v="866"/>
    <n v="191"/>
    <n v="233"/>
    <n v="1579"/>
    <n v="0"/>
    <n v="0"/>
    <n v="133"/>
    <n v="664"/>
    <n v="126"/>
    <n v="55"/>
    <n v="3847"/>
    <n v="3760284"/>
    <n v="499241"/>
    <n v="824826"/>
    <n v="2596364"/>
    <n v="0"/>
    <n v="0"/>
    <n v="458955"/>
    <n v="1692853"/>
    <n v="26328"/>
    <n v="10069"/>
    <n v="9868920"/>
    <n v="2278489"/>
    <n v="400082"/>
    <n v="725782"/>
    <n v="3687259"/>
    <n v="0"/>
    <n v="0"/>
    <n v="917144"/>
    <n v="2675035"/>
    <n v="112424"/>
    <n v="97843"/>
    <n v="10894058"/>
    <n v="0"/>
    <n v="7243578"/>
    <n v="1078748"/>
    <n v="1859972"/>
    <n v="5945078"/>
    <n v="1592201"/>
    <n v="0"/>
    <n v="0"/>
    <n v="1650647"/>
    <n v="5239332"/>
    <n v="0"/>
    <n v="295877"/>
    <n v="0"/>
    <n v="0"/>
    <n v="0"/>
    <n v="0"/>
    <n v="24905433"/>
    <n v="0"/>
    <n v="0"/>
    <n v="0"/>
    <n v="7503"/>
    <n v="7503"/>
    <n v="-1204805"/>
    <n v="-179425"/>
    <n v="-309364"/>
    <n v="-1253656"/>
    <n v="0"/>
    <n v="0"/>
    <n v="-274548"/>
    <n v="-863941"/>
    <n v="-157125"/>
    <n v="107912"/>
    <n v="-4134952"/>
    <n v="63690"/>
    <n v="4270853"/>
    <n v="0"/>
    <n v="341387"/>
    <n v="0"/>
    <n v="0"/>
    <n v="0"/>
    <n v="0"/>
    <n v="260564"/>
    <n v="167252808"/>
    <n v="0"/>
    <n v="0"/>
    <n v="0"/>
    <n v="0"/>
    <n v="0"/>
    <n v="0"/>
    <n v="0"/>
    <n v="0"/>
    <n v="0"/>
    <n v="0"/>
    <n v="0"/>
    <n v="0"/>
    <n v="0"/>
  </r>
  <r>
    <n v="106400548"/>
    <s v="TWIN CITIES COMMUNITY HOSPITAL"/>
    <n v="20174"/>
    <x v="0"/>
    <n v="43100"/>
    <s v="Open"/>
    <x v="16"/>
    <n v="8"/>
    <n v="801"/>
    <s v="Investor - Corp."/>
    <x v="0"/>
    <s v="Rural"/>
    <s v="805-434-3500"/>
    <s v="1100 LAS TABLAS ROAD"/>
    <s v="TEMPLETON"/>
    <n v="93465"/>
    <s v="MARK LISA"/>
    <n v="122"/>
    <n v="122"/>
    <n v="50"/>
    <n v="525"/>
    <n v="54"/>
    <n v="61"/>
    <n v="172"/>
    <n v="2"/>
    <n v="0"/>
    <n v="21"/>
    <n v="279"/>
    <n v="2"/>
    <n v="11"/>
    <n v="1127"/>
    <n v="0"/>
    <n v="2219"/>
    <n v="218"/>
    <n v="228"/>
    <n v="532"/>
    <n v="10"/>
    <n v="0"/>
    <n v="88"/>
    <n v="905"/>
    <n v="10"/>
    <n v="24"/>
    <n v="4234"/>
    <n v="0"/>
    <n v="2570"/>
    <n v="335"/>
    <n v="537"/>
    <n v="3434"/>
    <n v="3"/>
    <n v="0"/>
    <n v="430"/>
    <n v="3831"/>
    <n v="5"/>
    <n v="413"/>
    <n v="11558"/>
    <n v="50210309"/>
    <n v="5504223"/>
    <n v="4914250"/>
    <n v="13285465"/>
    <n v="194009"/>
    <n v="0"/>
    <n v="1694365"/>
    <n v="23505792"/>
    <n v="263720"/>
    <n v="714237"/>
    <n v="100286370"/>
    <n v="24190411"/>
    <n v="4835099"/>
    <n v="3419555"/>
    <n v="22082070"/>
    <n v="35072"/>
    <n v="0"/>
    <n v="2702391"/>
    <n v="30206707"/>
    <n v="57428"/>
    <n v="2678235"/>
    <n v="90206968"/>
    <n v="1134746"/>
    <n v="67393023"/>
    <n v="9519131"/>
    <n v="7353662"/>
    <n v="18162087"/>
    <n v="0"/>
    <n v="34813"/>
    <n v="0"/>
    <n v="3586637"/>
    <n v="40010206"/>
    <n v="0"/>
    <n v="294459"/>
    <n v="0"/>
    <n v="0"/>
    <n v="0"/>
    <n v="2795411"/>
    <n v="150284175"/>
    <n v="0"/>
    <n v="0"/>
    <n v="0"/>
    <n v="0"/>
    <n v="0"/>
    <n v="7007697"/>
    <n v="820191"/>
    <n v="980143"/>
    <n v="17205448"/>
    <n v="194268"/>
    <n v="0"/>
    <n v="764039"/>
    <n v="13210688"/>
    <n v="26689"/>
    <n v="0"/>
    <n v="40209163"/>
    <n v="46543"/>
    <n v="23130410"/>
    <n v="0"/>
    <n v="49054"/>
    <n v="0"/>
    <n v="0"/>
    <n v="0"/>
    <n v="0"/>
    <n v="502672"/>
    <n v="61360052"/>
    <n v="0"/>
    <n v="0"/>
    <n v="0"/>
    <n v="0"/>
    <n v="0"/>
    <n v="0"/>
    <n v="0"/>
    <n v="0"/>
    <n v="0"/>
    <n v="0"/>
    <n v="0"/>
    <n v="0"/>
    <n v="14918254"/>
  </r>
  <r>
    <n v="106381154"/>
    <s v="UCSF MEDICAL CENTER"/>
    <n v="20174"/>
    <x v="0"/>
    <n v="43100"/>
    <s v="Open"/>
    <x v="20"/>
    <n v="4"/>
    <n v="423"/>
    <s v="Non Profit Other"/>
    <x v="0"/>
    <s v="Teaching"/>
    <s v="415-476-1000"/>
    <s v="505 PARNASSUS AVENUE"/>
    <s v="SAN FRANCISCO"/>
    <n v="94143"/>
    <s v="MARK LARET"/>
    <n v="1019"/>
    <n v="782"/>
    <n v="726"/>
    <n v="2289"/>
    <n v="451"/>
    <n v="725"/>
    <n v="1809"/>
    <n v="11"/>
    <n v="0"/>
    <n v="0"/>
    <n v="3845"/>
    <n v="0"/>
    <n v="60"/>
    <n v="9190"/>
    <n v="0"/>
    <n v="14007"/>
    <n v="2883"/>
    <n v="7090"/>
    <n v="11238"/>
    <n v="108"/>
    <n v="0"/>
    <n v="0"/>
    <n v="20090"/>
    <n v="0"/>
    <n v="329"/>
    <n v="55745"/>
    <n v="0"/>
    <n v="99249"/>
    <n v="15109"/>
    <n v="21427"/>
    <n v="46928"/>
    <n v="328"/>
    <n v="0"/>
    <n v="0"/>
    <n v="167131"/>
    <n v="0"/>
    <n v="6509"/>
    <n v="356681"/>
    <n v="516755944"/>
    <n v="109453197"/>
    <n v="267138596"/>
    <n v="353834865"/>
    <n v="655700"/>
    <n v="0"/>
    <n v="0"/>
    <n v="760139212"/>
    <n v="0"/>
    <n v="8338964"/>
    <n v="2016316478"/>
    <n v="388813110"/>
    <n v="51528259"/>
    <n v="77649339"/>
    <n v="181473643"/>
    <n v="2585685"/>
    <n v="0"/>
    <n v="0"/>
    <n v="668853304"/>
    <n v="0"/>
    <n v="26965685"/>
    <n v="1397869025"/>
    <n v="8633769"/>
    <n v="719703747"/>
    <n v="134637603"/>
    <n v="288484273"/>
    <n v="450674958"/>
    <n v="0"/>
    <n v="2520865"/>
    <n v="0"/>
    <n v="0"/>
    <n v="876718680"/>
    <n v="0"/>
    <n v="15660866"/>
    <n v="0"/>
    <n v="0"/>
    <n v="0"/>
    <n v="2232113"/>
    <n v="2499266874"/>
    <n v="0"/>
    <n v="0"/>
    <n v="0"/>
    <n v="722241"/>
    <n v="722241"/>
    <n v="185652370"/>
    <n v="26040020"/>
    <n v="55463467"/>
    <n v="82283281"/>
    <n v="711254"/>
    <n v="0"/>
    <n v="0"/>
    <n v="549081200"/>
    <n v="0"/>
    <n v="16409278"/>
    <n v="915640870"/>
    <n v="31117443"/>
    <n v="891366137"/>
    <n v="0"/>
    <n v="-1942101"/>
    <n v="0"/>
    <n v="0"/>
    <n v="0"/>
    <n v="0"/>
    <n v="29948615"/>
    <n v="2037673026"/>
    <n v="0"/>
    <n v="0"/>
    <n v="0"/>
    <n v="0"/>
    <n v="0"/>
    <n v="0"/>
    <n v="0"/>
    <n v="0"/>
    <n v="0"/>
    <n v="0"/>
    <n v="0"/>
    <n v="0"/>
    <n v="0"/>
  </r>
  <r>
    <n v="106341006"/>
    <s v="UNIVERSITY OF CALIFORNIA DAVIS MEDICAL CENTER"/>
    <n v="20174"/>
    <x v="0"/>
    <n v="43100"/>
    <s v="Open"/>
    <x v="27"/>
    <n v="2"/>
    <n v="311"/>
    <s v="Non Profit Other"/>
    <x v="0"/>
    <s v="Teaching"/>
    <s v="916-734-7020"/>
    <s v="2315 STOCKTON BOULEVARD"/>
    <s v="SACRAMENTO"/>
    <n v="95817"/>
    <s v="ANN MADDEN RICE"/>
    <n v="625"/>
    <n v="605"/>
    <n v="605"/>
    <n v="2492"/>
    <n v="293"/>
    <n v="1130"/>
    <n v="1807"/>
    <n v="1"/>
    <n v="1"/>
    <n v="252"/>
    <n v="2371"/>
    <n v="87"/>
    <n v="0"/>
    <n v="8434"/>
    <n v="0"/>
    <n v="15653"/>
    <n v="1775"/>
    <n v="9737"/>
    <n v="9170"/>
    <n v="52"/>
    <n v="10"/>
    <n v="1456"/>
    <n v="10857"/>
    <n v="299"/>
    <n v="0"/>
    <n v="49009"/>
    <n v="0"/>
    <n v="77577"/>
    <n v="7341"/>
    <n v="7364"/>
    <n v="14361"/>
    <n v="96"/>
    <n v="6"/>
    <n v="12382"/>
    <n v="129551"/>
    <n v="1512"/>
    <n v="0"/>
    <n v="250190"/>
    <n v="465013864"/>
    <n v="57298405"/>
    <n v="242839158"/>
    <n v="237970710"/>
    <n v="375504"/>
    <n v="166075"/>
    <n v="46868309"/>
    <n v="330769479"/>
    <n v="10574848"/>
    <n v="0"/>
    <n v="1391876352"/>
    <n v="256614743"/>
    <n v="24078464"/>
    <n v="38993937"/>
    <n v="85526335"/>
    <n v="578383"/>
    <n v="34593"/>
    <n v="60279233"/>
    <n v="355831816"/>
    <n v="8540939"/>
    <n v="0"/>
    <n v="830478443"/>
    <n v="27289906"/>
    <n v="599438303"/>
    <n v="66363541"/>
    <n v="230026857"/>
    <n v="267394535"/>
    <n v="0"/>
    <n v="-87641668"/>
    <n v="178747"/>
    <n v="95472360"/>
    <n v="404579841"/>
    <n v="0"/>
    <n v="3281160"/>
    <n v="0"/>
    <n v="0"/>
    <n v="0"/>
    <n v="26579186"/>
    <n v="1632962768"/>
    <n v="0"/>
    <n v="0"/>
    <n v="0"/>
    <n v="29785821"/>
    <n v="29785821"/>
    <n v="122190304"/>
    <n v="15013328"/>
    <n v="42965098"/>
    <n v="56102510"/>
    <n v="89617516"/>
    <n v="21921"/>
    <n v="10653221"/>
    <n v="282021453"/>
    <n v="592495"/>
    <n v="2"/>
    <n v="619177848"/>
    <n v="29442568"/>
    <n v="514744940"/>
    <n v="0"/>
    <n v="4378915"/>
    <n v="0"/>
    <n v="0"/>
    <n v="0"/>
    <n v="0"/>
    <n v="30130000"/>
    <n v="1049673000"/>
    <n v="0"/>
    <n v="0"/>
    <n v="0"/>
    <n v="0"/>
    <n v="0"/>
    <n v="0"/>
    <n v="0"/>
    <n v="0"/>
    <n v="0"/>
    <n v="0"/>
    <n v="0"/>
    <n v="0"/>
    <n v="0"/>
  </r>
  <r>
    <n v="106301279"/>
    <s v="UNIVERSITY OF CALIFORNIA IRVINE MEDICAL CENTER"/>
    <n v="20174"/>
    <x v="0"/>
    <n v="43100"/>
    <s v="Open"/>
    <x v="12"/>
    <n v="13"/>
    <n v="1015"/>
    <s v="Non Profit Other"/>
    <x v="0"/>
    <s v="Teaching"/>
    <s v="714-456-7890"/>
    <s v="101 CITY DRIVE SOUTH"/>
    <s v="ORANGE"/>
    <n v="92868"/>
    <s v="TERRY BELMONT"/>
    <n v="417"/>
    <n v="417"/>
    <n v="417"/>
    <n v="1144"/>
    <n v="517"/>
    <n v="786"/>
    <n v="1325"/>
    <n v="0"/>
    <n v="0"/>
    <n v="66"/>
    <n v="1374"/>
    <n v="106"/>
    <n v="0"/>
    <n v="5318"/>
    <n v="0"/>
    <n v="6203"/>
    <n v="3114"/>
    <n v="7868"/>
    <n v="6702"/>
    <n v="0"/>
    <n v="0"/>
    <n v="725"/>
    <n v="7388"/>
    <n v="401"/>
    <n v="0"/>
    <n v="32401"/>
    <n v="0"/>
    <n v="44471"/>
    <n v="7920"/>
    <n v="7338"/>
    <n v="32790"/>
    <n v="432"/>
    <n v="0"/>
    <n v="483"/>
    <n v="47949"/>
    <n v="4366"/>
    <n v="0"/>
    <n v="145749"/>
    <n v="132782718"/>
    <n v="75307920"/>
    <n v="110522721"/>
    <n v="150775129"/>
    <n v="0"/>
    <n v="0"/>
    <n v="17091401"/>
    <n v="157107642"/>
    <n v="16904751"/>
    <n v="0"/>
    <n v="660492282"/>
    <n v="117855503"/>
    <n v="27266661"/>
    <n v="13147671"/>
    <n v="79482585"/>
    <n v="731787"/>
    <n v="0"/>
    <n v="4414640"/>
    <n v="130393430"/>
    <n v="13874754"/>
    <n v="0"/>
    <n v="387167031"/>
    <n v="15114767"/>
    <n v="200218031"/>
    <n v="74660493"/>
    <n v="94595309"/>
    <n v="209396167"/>
    <n v="0"/>
    <n v="2244520"/>
    <n v="0"/>
    <n v="0"/>
    <n v="154268351"/>
    <n v="0"/>
    <n v="25271072"/>
    <n v="0"/>
    <n v="1970400"/>
    <n v="-1970400"/>
    <n v="3202190"/>
    <n v="778970900"/>
    <n v="0"/>
    <n v="368154"/>
    <n v="0"/>
    <n v="0"/>
    <n v="368154"/>
    <n v="50420190"/>
    <n v="27914088"/>
    <n v="24865207"/>
    <n v="25439577"/>
    <n v="-1512733"/>
    <n v="0"/>
    <n v="6391274"/>
    <n v="133232721"/>
    <n v="2306243"/>
    <n v="0"/>
    <n v="269056567"/>
    <n v="11178181"/>
    <n v="259828970"/>
    <n v="0"/>
    <n v="966761"/>
    <n v="0"/>
    <n v="0"/>
    <n v="0"/>
    <n v="0"/>
    <n v="31195626"/>
    <n v="749820143"/>
    <n v="0"/>
    <n v="0"/>
    <n v="0"/>
    <n v="0"/>
    <n v="0"/>
    <n v="0"/>
    <n v="0"/>
    <n v="0"/>
    <n v="0"/>
    <n v="0"/>
    <n v="0"/>
    <n v="0"/>
    <n v="0"/>
  </r>
  <r>
    <n v="106370782"/>
    <s v="UNIVERSITY OF CALIFORNIA SAN DIEGO MEDICAL CENTER"/>
    <n v="20174"/>
    <x v="0"/>
    <n v="43100"/>
    <s v="Open"/>
    <x v="14"/>
    <n v="14"/>
    <n v="1418"/>
    <s v="Non Profit Other"/>
    <x v="0"/>
    <s v="Teaching"/>
    <s v="858-657-7000"/>
    <s v="200 WEST ARBOR DRIVE"/>
    <s v="SAN DIEGO"/>
    <n v="92103"/>
    <s v="PATTY MAYSENT"/>
    <n v="808"/>
    <n v="762"/>
    <n v="762"/>
    <n v="1962"/>
    <n v="668"/>
    <n v="813"/>
    <n v="2045"/>
    <n v="1"/>
    <n v="0"/>
    <n v="187"/>
    <n v="2003"/>
    <n v="170"/>
    <n v="0"/>
    <n v="7849"/>
    <n v="0"/>
    <n v="12404"/>
    <n v="4121"/>
    <n v="7534"/>
    <n v="11757"/>
    <n v="9"/>
    <n v="0"/>
    <n v="1098"/>
    <n v="10685"/>
    <n v="974"/>
    <n v="0"/>
    <n v="48582"/>
    <n v="0"/>
    <n v="44418"/>
    <n v="6946"/>
    <n v="18872"/>
    <n v="19035"/>
    <n v="42"/>
    <n v="0"/>
    <n v="2253"/>
    <n v="134460"/>
    <n v="2698"/>
    <n v="0"/>
    <n v="228724"/>
    <n v="200067163"/>
    <n v="61325629"/>
    <n v="89780985"/>
    <n v="153498230"/>
    <n v="80082"/>
    <n v="0"/>
    <n v="16270545"/>
    <n v="161684583"/>
    <n v="29477466"/>
    <n v="0"/>
    <n v="712184683"/>
    <n v="164881593"/>
    <n v="44232211"/>
    <n v="31473769"/>
    <n v="124821620"/>
    <n v="66733"/>
    <n v="0"/>
    <n v="16380986"/>
    <n v="254360107"/>
    <n v="59974198"/>
    <n v="0"/>
    <n v="696191217"/>
    <n v="479773"/>
    <n v="277024067"/>
    <n v="78787778"/>
    <n v="64805924"/>
    <n v="239592953"/>
    <n v="-40733605"/>
    <n v="102873"/>
    <n v="0"/>
    <n v="24580188"/>
    <n v="205032683"/>
    <n v="0"/>
    <n v="77305590"/>
    <n v="0"/>
    <n v="0"/>
    <n v="0"/>
    <n v="12731026"/>
    <n v="939709250"/>
    <n v="0"/>
    <n v="0"/>
    <n v="0"/>
    <n v="0"/>
    <n v="0"/>
    <n v="87924689"/>
    <n v="26770062"/>
    <n v="97182435"/>
    <n v="38726896"/>
    <n v="43942"/>
    <n v="0"/>
    <n v="7591570"/>
    <n v="198280981"/>
    <n v="12146075"/>
    <n v="0"/>
    <n v="468666650"/>
    <n v="42376264"/>
    <n v="461895300"/>
    <n v="0"/>
    <n v="4701380"/>
    <n v="0"/>
    <n v="0"/>
    <n v="0"/>
    <n v="0"/>
    <n v="34369388"/>
    <n v="1631491580"/>
    <n v="40733605"/>
    <n v="0"/>
    <n v="0"/>
    <n v="0"/>
    <n v="0"/>
    <n v="0"/>
    <n v="0"/>
    <n v="0"/>
    <n v="0"/>
    <n v="0"/>
    <n v="0"/>
    <n v="0"/>
    <n v="0"/>
  </r>
  <r>
    <n v="106191216"/>
    <s v="USC KENNETH NORRIS JR. CANCER HOSPITAL"/>
    <n v="20174"/>
    <x v="0"/>
    <n v="43100"/>
    <s v="Open"/>
    <x v="3"/>
    <n v="11"/>
    <n v="925"/>
    <s v="Non Profit Corp."/>
    <x v="0"/>
    <s v=""/>
    <s v="323-865-3000"/>
    <s v="1441 EASTLAKE AVENUE"/>
    <s v="LOS ANGELES"/>
    <n v="90089"/>
    <s v="ANGELIE GAWECO"/>
    <n v="60"/>
    <n v="60"/>
    <n v="32"/>
    <n v="103"/>
    <n v="17"/>
    <n v="55"/>
    <n v="48"/>
    <n v="0"/>
    <n v="0"/>
    <n v="5"/>
    <n v="116"/>
    <n v="0"/>
    <n v="0"/>
    <n v="344"/>
    <n v="0"/>
    <n v="775"/>
    <n v="143"/>
    <n v="706"/>
    <n v="436"/>
    <n v="0"/>
    <n v="0"/>
    <n v="70"/>
    <n v="751"/>
    <n v="0"/>
    <n v="0"/>
    <n v="2881"/>
    <n v="0"/>
    <n v="10513"/>
    <n v="1135"/>
    <n v="1172"/>
    <n v="1166"/>
    <n v="0"/>
    <n v="0"/>
    <n v="1231"/>
    <n v="11283"/>
    <n v="0"/>
    <n v="164"/>
    <n v="26664"/>
    <n v="8846903"/>
    <n v="1844548"/>
    <n v="8090433"/>
    <n v="4831501"/>
    <n v="0"/>
    <n v="0"/>
    <n v="697557"/>
    <n v="10661486"/>
    <n v="0"/>
    <n v="0"/>
    <n v="34972428"/>
    <n v="57119250"/>
    <n v="6593117"/>
    <n v="9311955"/>
    <n v="8166685"/>
    <n v="0"/>
    <n v="0"/>
    <n v="2295647"/>
    <n v="50954339"/>
    <n v="0"/>
    <n v="524854"/>
    <n v="134965847"/>
    <n v="539544"/>
    <n v="55564061"/>
    <n v="4767901"/>
    <n v="15329102"/>
    <n v="7564013"/>
    <n v="0"/>
    <n v="0"/>
    <n v="0"/>
    <n v="1695193"/>
    <n v="31233200"/>
    <n v="0"/>
    <n v="0"/>
    <n v="0"/>
    <n v="0"/>
    <n v="0"/>
    <n v="170671"/>
    <n v="116863685"/>
    <n v="0"/>
    <n v="0"/>
    <n v="0"/>
    <n v="0"/>
    <n v="0"/>
    <n v="10192652"/>
    <n v="3642975"/>
    <n v="2018034"/>
    <n v="5392905"/>
    <n v="0"/>
    <n v="0"/>
    <n v="1288509"/>
    <n v="30186998"/>
    <n v="0"/>
    <n v="352517"/>
    <n v="53074590"/>
    <n v="1788248"/>
    <n v="51079423"/>
    <n v="0"/>
    <n v="0"/>
    <n v="0"/>
    <n v="0"/>
    <n v="0"/>
    <n v="0"/>
    <n v="1365451"/>
    <n v="38405109"/>
    <n v="0"/>
    <n v="0"/>
    <n v="0"/>
    <n v="0"/>
    <n v="0"/>
    <n v="0"/>
    <n v="0"/>
    <n v="0"/>
    <n v="0"/>
    <n v="0"/>
    <n v="0"/>
    <n v="0"/>
    <n v="0"/>
  </r>
  <r>
    <n v="106190818"/>
    <s v="USC VERDUGO HILLS HOSPITAL"/>
    <n v="20174"/>
    <x v="0"/>
    <n v="43100"/>
    <s v="Open"/>
    <x v="3"/>
    <n v="11"/>
    <n v="937"/>
    <s v="Non Profit Corp."/>
    <x v="0"/>
    <s v=""/>
    <s v="818-790-7100"/>
    <s v="1812 VERDUGO BOULEVARD"/>
    <s v="GLENDALE"/>
    <n v="91208"/>
    <s v="KEITH HOBBS"/>
    <n v="158"/>
    <n v="158"/>
    <n v="85"/>
    <n v="703"/>
    <n v="218"/>
    <n v="37"/>
    <n v="122"/>
    <n v="0"/>
    <n v="0"/>
    <n v="0"/>
    <n v="606"/>
    <n v="14"/>
    <n v="3"/>
    <n v="1703"/>
    <n v="0"/>
    <n v="4003"/>
    <n v="1272"/>
    <n v="176"/>
    <n v="341"/>
    <n v="0"/>
    <n v="0"/>
    <n v="0"/>
    <n v="1892"/>
    <n v="31"/>
    <n v="9"/>
    <n v="7724"/>
    <n v="0"/>
    <n v="5301"/>
    <n v="627"/>
    <n v="245"/>
    <n v="1657"/>
    <n v="0"/>
    <n v="0"/>
    <n v="0"/>
    <n v="7588"/>
    <n v="555"/>
    <n v="417"/>
    <n v="16390"/>
    <n v="32231431"/>
    <n v="7034868"/>
    <n v="1555408"/>
    <n v="5146149"/>
    <n v="0"/>
    <n v="0"/>
    <n v="0"/>
    <n v="21522801"/>
    <n v="61502"/>
    <n v="270002"/>
    <n v="67822161"/>
    <n v="22313321"/>
    <n v="4870131"/>
    <n v="1076785"/>
    <n v="3562599"/>
    <n v="0"/>
    <n v="0"/>
    <n v="0"/>
    <n v="14138389"/>
    <n v="42577"/>
    <n v="948432"/>
    <n v="46952234"/>
    <n v="390878"/>
    <n v="40631642"/>
    <n v="8868308"/>
    <n v="1960781"/>
    <n v="6487347"/>
    <n v="0"/>
    <n v="0"/>
    <n v="0"/>
    <n v="0"/>
    <n v="26745426"/>
    <n v="0"/>
    <n v="77531"/>
    <n v="0"/>
    <n v="0"/>
    <n v="0"/>
    <n v="727057"/>
    <n v="85888970"/>
    <n v="0"/>
    <n v="0"/>
    <n v="0"/>
    <n v="0"/>
    <n v="0"/>
    <n v="13913110"/>
    <n v="3036691"/>
    <n v="671412"/>
    <n v="2221401"/>
    <n v="0"/>
    <n v="0"/>
    <n v="0"/>
    <n v="8915763"/>
    <n v="26548"/>
    <n v="100500"/>
    <n v="28885425"/>
    <n v="310974"/>
    <n v="30642504"/>
    <n v="0"/>
    <n v="-252040"/>
    <n v="0"/>
    <n v="0"/>
    <n v="0"/>
    <n v="0"/>
    <n v="810406"/>
    <n v="30694556"/>
    <n v="0"/>
    <n v="0"/>
    <n v="0"/>
    <n v="0"/>
    <n v="0"/>
    <n v="0"/>
    <n v="0"/>
    <n v="0"/>
    <n v="0"/>
    <n v="0"/>
    <n v="0"/>
    <n v="0"/>
    <n v="0"/>
  </r>
  <r>
    <n v="106204019"/>
    <s v="VALLEY CHILDREN'S HOSPITAL"/>
    <n v="20174"/>
    <x v="0"/>
    <n v="43100"/>
    <s v="Open"/>
    <x v="41"/>
    <n v="9"/>
    <n v="601"/>
    <s v="Non Profit Corp."/>
    <x v="0"/>
    <s v=""/>
    <s v="559-353-3000"/>
    <s v="9300 VALLEY CHILDREN'S PLACE"/>
    <s v="MADERA"/>
    <n v="93636"/>
    <s v="TODD SUNTRAPAK"/>
    <n v="358"/>
    <n v="358"/>
    <n v="209"/>
    <n v="4"/>
    <n v="0"/>
    <n v="1344"/>
    <n v="942"/>
    <n v="0"/>
    <n v="0"/>
    <n v="53"/>
    <n v="672"/>
    <n v="6"/>
    <n v="5"/>
    <n v="3026"/>
    <n v="0"/>
    <n v="5"/>
    <n v="0"/>
    <n v="11767"/>
    <n v="2676"/>
    <n v="0"/>
    <n v="0"/>
    <n v="267"/>
    <n v="3962"/>
    <n v="8"/>
    <n v="59"/>
    <n v="18744"/>
    <n v="0"/>
    <n v="76"/>
    <n v="0"/>
    <n v="18922"/>
    <n v="50007"/>
    <n v="0"/>
    <n v="0"/>
    <n v="988"/>
    <n v="18152"/>
    <n v="23"/>
    <n v="2501"/>
    <n v="90669"/>
    <n v="77913"/>
    <n v="0"/>
    <n v="187300926"/>
    <n v="30710588"/>
    <n v="0"/>
    <n v="0"/>
    <n v="4265373"/>
    <n v="63185281"/>
    <n v="28667"/>
    <n v="831312"/>
    <n v="286400060"/>
    <n v="190427"/>
    <n v="0"/>
    <n v="52372139"/>
    <n v="66849727"/>
    <n v="0"/>
    <n v="0"/>
    <n v="1664650"/>
    <n v="37356085"/>
    <n v="30321"/>
    <n v="1451584"/>
    <n v="159914933"/>
    <n v="1922870"/>
    <n v="168422"/>
    <n v="0"/>
    <n v="197382892"/>
    <n v="74336825"/>
    <n v="-1861672"/>
    <n v="0"/>
    <n v="0"/>
    <n v="4057627"/>
    <n v="51682385"/>
    <n v="0"/>
    <n v="58989"/>
    <n v="0"/>
    <n v="0"/>
    <n v="0"/>
    <n v="28706"/>
    <n v="327777044"/>
    <n v="0"/>
    <n v="0"/>
    <n v="0"/>
    <n v="0"/>
    <n v="0"/>
    <n v="99918"/>
    <n v="0"/>
    <n v="44151842"/>
    <n v="23223490"/>
    <n v="0"/>
    <n v="0"/>
    <n v="1844655"/>
    <n v="48333591"/>
    <n v="0"/>
    <n v="884453"/>
    <n v="118537949"/>
    <n v="6635262"/>
    <n v="134544887"/>
    <n v="0"/>
    <n v="11544833"/>
    <n v="0"/>
    <n v="0"/>
    <n v="0"/>
    <n v="0"/>
    <n v="10331063"/>
    <n v="264406643"/>
    <n v="0"/>
    <n v="0"/>
    <n v="0"/>
    <n v="0"/>
    <n v="0"/>
    <n v="0"/>
    <n v="0"/>
    <n v="0"/>
    <n v="0"/>
    <n v="0"/>
    <n v="0"/>
    <n v="0"/>
    <n v="0"/>
  </r>
  <r>
    <n v="106190812"/>
    <s v="VALLEY PRESBYTERIAN HOSPITAL"/>
    <n v="20174"/>
    <x v="0"/>
    <n v="43100"/>
    <s v="Open"/>
    <x v="3"/>
    <n v="11"/>
    <n v="905"/>
    <s v="Non Profit Corp."/>
    <x v="0"/>
    <s v=""/>
    <s v="818-782-6600"/>
    <s v="15107 VANOWEN STREET"/>
    <s v="VAN NUYS"/>
    <n v="91405"/>
    <s v="GUSTAVO VALDESPINO"/>
    <n v="350"/>
    <n v="348"/>
    <n v="201"/>
    <n v="615"/>
    <n v="180"/>
    <n v="666"/>
    <n v="1525"/>
    <n v="0"/>
    <n v="0"/>
    <n v="35"/>
    <n v="294"/>
    <n v="8"/>
    <n v="11"/>
    <n v="3334"/>
    <n v="0"/>
    <n v="4288"/>
    <n v="907"/>
    <n v="3337"/>
    <n v="7888"/>
    <n v="0"/>
    <n v="0"/>
    <n v="70"/>
    <n v="1212"/>
    <n v="36"/>
    <n v="21"/>
    <n v="17759"/>
    <n v="0"/>
    <n v="2335"/>
    <n v="651"/>
    <n v="5071"/>
    <n v="14941"/>
    <n v="0"/>
    <n v="0"/>
    <n v="222"/>
    <n v="2454"/>
    <n v="41"/>
    <n v="2553"/>
    <n v="28268"/>
    <n v="38998141"/>
    <n v="9423239"/>
    <n v="27817383"/>
    <n v="67627416"/>
    <n v="0"/>
    <n v="0"/>
    <n v="1769008"/>
    <n v="16347147"/>
    <n v="481154"/>
    <n v="253002"/>
    <n v="162716490"/>
    <n v="7960244"/>
    <n v="2850976"/>
    <n v="7957093"/>
    <n v="33114440"/>
    <n v="0"/>
    <n v="0"/>
    <n v="992248"/>
    <n v="7567319"/>
    <n v="130196"/>
    <n v="2200744"/>
    <n v="62773260"/>
    <n v="38365"/>
    <n v="32586061"/>
    <n v="8641687"/>
    <n v="34510274"/>
    <n v="52698074"/>
    <n v="-5535777"/>
    <n v="0"/>
    <n v="0"/>
    <n v="1759599"/>
    <n v="17738640"/>
    <n v="0"/>
    <n v="611350"/>
    <n v="0"/>
    <n v="0"/>
    <n v="0"/>
    <n v="1447662"/>
    <n v="144495935"/>
    <n v="0"/>
    <n v="21333190"/>
    <n v="0"/>
    <n v="0"/>
    <n v="21333190"/>
    <n v="14300038"/>
    <n v="3616065"/>
    <n v="6680163"/>
    <n v="69338441"/>
    <n v="0"/>
    <n v="0"/>
    <n v="942542"/>
    <n v="6915662"/>
    <n v="0"/>
    <n v="534094"/>
    <n v="102327005"/>
    <n v="3103343"/>
    <n v="88497053"/>
    <n v="0"/>
    <n v="7165177"/>
    <n v="0"/>
    <n v="0"/>
    <n v="0"/>
    <n v="0"/>
    <n v="2770700"/>
    <n v="97721412"/>
    <n v="0"/>
    <n v="0"/>
    <n v="0"/>
    <n v="0"/>
    <n v="0"/>
    <n v="0"/>
    <n v="0"/>
    <n v="0"/>
    <n v="0"/>
    <n v="0"/>
    <n v="0"/>
    <n v="0"/>
    <n v="0"/>
  </r>
  <r>
    <n v="106014050"/>
    <s v="VALLEYCARE MEDICAL CENTER"/>
    <n v="20174"/>
    <x v="0"/>
    <n v="43100"/>
    <s v="Open"/>
    <x v="13"/>
    <n v="5"/>
    <n v="419"/>
    <s v="Non Profit Corp."/>
    <x v="0"/>
    <s v=""/>
    <s v="925-447-7000"/>
    <s v="5555 WEST LAS POSITAS BOULEVARD."/>
    <s v="PLEASANTON"/>
    <n v="94588"/>
    <s v="SCOTT GREGERSON"/>
    <n v="242"/>
    <n v="110"/>
    <n v="110"/>
    <n v="643"/>
    <n v="103"/>
    <n v="99"/>
    <n v="171"/>
    <n v="0"/>
    <n v="0"/>
    <n v="53"/>
    <n v="696"/>
    <n v="2"/>
    <n v="21"/>
    <n v="1788"/>
    <n v="120"/>
    <n v="3761"/>
    <n v="448"/>
    <n v="403"/>
    <n v="705"/>
    <n v="0"/>
    <n v="0"/>
    <n v="231"/>
    <n v="2253"/>
    <n v="4"/>
    <n v="111"/>
    <n v="7916"/>
    <n v="1745"/>
    <n v="12867"/>
    <n v="1595"/>
    <n v="1027"/>
    <n v="4022"/>
    <n v="0"/>
    <n v="0"/>
    <n v="5598"/>
    <n v="24636"/>
    <n v="289"/>
    <n v="2421"/>
    <n v="52455"/>
    <n v="68329175"/>
    <n v="9655487"/>
    <n v="9340044"/>
    <n v="13981573"/>
    <n v="0"/>
    <n v="0"/>
    <n v="6534987"/>
    <n v="54325609"/>
    <n v="89133"/>
    <n v="1937520"/>
    <n v="164193528"/>
    <n v="41938229"/>
    <n v="5726964"/>
    <n v="4284808"/>
    <n v="14048700"/>
    <n v="0"/>
    <n v="0"/>
    <n v="3733344"/>
    <n v="64899151"/>
    <n v="838142"/>
    <n v="15852234"/>
    <n v="151321572"/>
    <n v="5653486"/>
    <n v="92686059"/>
    <n v="13080578"/>
    <n v="11574274"/>
    <n v="25595371"/>
    <n v="0"/>
    <n v="0"/>
    <n v="0"/>
    <n v="8097947"/>
    <n v="72667536"/>
    <n v="0"/>
    <n v="927277"/>
    <n v="0"/>
    <n v="0"/>
    <n v="0"/>
    <n v="20410596"/>
    <n v="250693124"/>
    <n v="0"/>
    <n v="0"/>
    <n v="0"/>
    <n v="0"/>
    <n v="0"/>
    <n v="15316653"/>
    <n v="2005364"/>
    <n v="1786438"/>
    <n v="2121257"/>
    <n v="0"/>
    <n v="0"/>
    <n v="1890812"/>
    <n v="40560087"/>
    <n v="0"/>
    <n v="1141365"/>
    <n v="64821976"/>
    <n v="1948845"/>
    <n v="72722927"/>
    <n v="2380749"/>
    <n v="129724"/>
    <n v="0"/>
    <n v="0"/>
    <n v="0"/>
    <n v="0"/>
    <n v="2666940"/>
    <n v="132867231"/>
    <n v="0"/>
    <n v="0"/>
    <n v="0"/>
    <n v="0"/>
    <n v="0"/>
    <n v="0"/>
    <n v="0"/>
    <n v="0"/>
    <n v="0"/>
    <n v="0"/>
    <n v="1656396"/>
    <n v="0"/>
    <n v="0"/>
  </r>
  <r>
    <n v="106560481"/>
    <s v="VENTURA COUNTY MEDICAL CENTER"/>
    <n v="20174"/>
    <x v="0"/>
    <n v="43100"/>
    <s v="Open"/>
    <x v="8"/>
    <n v="10"/>
    <n v="809"/>
    <s v="City/County"/>
    <x v="0"/>
    <s v=""/>
    <s v="805-652-6000"/>
    <s v="300 HILLMONT AVENUE"/>
    <s v="VENTURA"/>
    <n v="93003"/>
    <s v="KIM MILSTEIN"/>
    <n v="272"/>
    <n v="259"/>
    <n v="127"/>
    <n v="456"/>
    <n v="67"/>
    <n v="626"/>
    <n v="576"/>
    <n v="0"/>
    <n v="0"/>
    <n v="297"/>
    <n v="403"/>
    <n v="0"/>
    <n v="67"/>
    <n v="2492"/>
    <n v="0"/>
    <n v="1985"/>
    <n v="262"/>
    <n v="1700"/>
    <n v="2836"/>
    <n v="0"/>
    <n v="0"/>
    <n v="2023"/>
    <n v="1538"/>
    <n v="0"/>
    <n v="277"/>
    <n v="10621"/>
    <n v="0"/>
    <n v="5512"/>
    <n v="648"/>
    <n v="4251"/>
    <n v="18067"/>
    <n v="0"/>
    <n v="0"/>
    <n v="13448"/>
    <n v="8130"/>
    <n v="0"/>
    <n v="8391"/>
    <n v="58447"/>
    <n v="37261806"/>
    <n v="5759964"/>
    <n v="35284567"/>
    <n v="58458262"/>
    <n v="0"/>
    <n v="0"/>
    <n v="21465969"/>
    <n v="33576803"/>
    <n v="0"/>
    <n v="4510829"/>
    <n v="196318200"/>
    <n v="23516177"/>
    <n v="2903262"/>
    <n v="15474379"/>
    <n v="61988452"/>
    <n v="0"/>
    <n v="0"/>
    <n v="9375212"/>
    <n v="30885518"/>
    <n v="0"/>
    <n v="6980119"/>
    <n v="151123119"/>
    <n v="13095255"/>
    <n v="53283033"/>
    <n v="6726292"/>
    <n v="49940526"/>
    <n v="118208270"/>
    <n v="-11240356"/>
    <n v="0"/>
    <n v="0"/>
    <n v="3770634"/>
    <n v="46593085"/>
    <n v="0"/>
    <n v="0"/>
    <n v="0"/>
    <n v="0"/>
    <n v="0"/>
    <n v="9382915"/>
    <n v="289759654"/>
    <n v="0"/>
    <n v="3620743"/>
    <n v="0"/>
    <n v="1523034"/>
    <n v="5143777"/>
    <n v="7494950"/>
    <n v="1936934"/>
    <n v="818420"/>
    <n v="2238444"/>
    <n v="0"/>
    <n v="0"/>
    <n v="27070547"/>
    <n v="17869236"/>
    <n v="0"/>
    <n v="5396911"/>
    <n v="62825442"/>
    <n v="12116798"/>
    <n v="98278448"/>
    <n v="0"/>
    <n v="13564397"/>
    <n v="0"/>
    <n v="0"/>
    <n v="0"/>
    <n v="0"/>
    <n v="1456012"/>
    <n v="427462887"/>
    <n v="0"/>
    <n v="0"/>
    <n v="0"/>
    <n v="0"/>
    <n v="0"/>
    <n v="0"/>
    <n v="0"/>
    <n v="0"/>
    <n v="0"/>
    <n v="0"/>
    <n v="0"/>
    <n v="0"/>
    <n v="0"/>
  </r>
  <r>
    <n v="106454012"/>
    <s v="VIBRA HOSPITAL OF NORTHERN CALIFORNIA"/>
    <n v="20174"/>
    <x v="0"/>
    <n v="43100"/>
    <s v="Open"/>
    <x v="45"/>
    <n v="1"/>
    <n v="209"/>
    <s v="Investor - Corp."/>
    <x v="0"/>
    <s v=""/>
    <s v="530-246-9000"/>
    <s v="2801 EUREKA WAY"/>
    <s v="REDDING"/>
    <n v="96001"/>
    <s v="CHRIS JONES"/>
    <n v="88"/>
    <n v="88"/>
    <n v="74"/>
    <n v="206"/>
    <n v="2"/>
    <n v="0"/>
    <n v="37"/>
    <n v="0"/>
    <n v="0"/>
    <n v="0"/>
    <n v="24"/>
    <n v="0"/>
    <n v="0"/>
    <n v="269"/>
    <n v="0"/>
    <n v="4247"/>
    <n v="20"/>
    <n v="92"/>
    <n v="1532"/>
    <n v="0"/>
    <n v="0"/>
    <n v="0"/>
    <n v="818"/>
    <n v="0"/>
    <n v="0"/>
    <n v="6709"/>
    <n v="0"/>
    <n v="684"/>
    <n v="0"/>
    <n v="0"/>
    <n v="1"/>
    <n v="0"/>
    <n v="0"/>
    <n v="1"/>
    <n v="136"/>
    <n v="0"/>
    <n v="0"/>
    <n v="822"/>
    <n v="33481983"/>
    <n v="133602"/>
    <n v="450615"/>
    <n v="13878519"/>
    <n v="0"/>
    <n v="0"/>
    <n v="0"/>
    <n v="9730517"/>
    <n v="0"/>
    <n v="0"/>
    <n v="57675236"/>
    <n v="517381"/>
    <n v="0"/>
    <n v="0"/>
    <n v="2045"/>
    <n v="0"/>
    <n v="0"/>
    <n v="165"/>
    <n v="76116"/>
    <n v="0"/>
    <n v="0"/>
    <n v="595707"/>
    <n v="194444"/>
    <n v="28181830"/>
    <n v="132514"/>
    <n v="337765"/>
    <n v="10970462"/>
    <n v="0"/>
    <n v="0"/>
    <n v="0"/>
    <n v="3685"/>
    <n v="8758724"/>
    <n v="0"/>
    <n v="0"/>
    <n v="0"/>
    <n v="0"/>
    <n v="0"/>
    <n v="0"/>
    <n v="48579424"/>
    <n v="0"/>
    <n v="0"/>
    <n v="0"/>
    <n v="0"/>
    <n v="0"/>
    <n v="5623089"/>
    <n v="1088"/>
    <n v="112850"/>
    <n v="2910102"/>
    <n v="0"/>
    <n v="0"/>
    <n v="-3520"/>
    <n v="1047910"/>
    <n v="0"/>
    <n v="0"/>
    <n v="9691519"/>
    <n v="34033"/>
    <n v="6840179"/>
    <n v="0"/>
    <n v="0"/>
    <n v="0"/>
    <n v="0"/>
    <n v="0"/>
    <n v="0"/>
    <n v="334200"/>
    <n v="7937781"/>
    <n v="0"/>
    <n v="0"/>
    <n v="0"/>
    <n v="0"/>
    <n v="0"/>
    <n v="0"/>
    <n v="0"/>
    <n v="0"/>
    <n v="0"/>
    <n v="0"/>
    <n v="0"/>
    <n v="0"/>
    <n v="0"/>
  </r>
  <r>
    <n v="106344035"/>
    <s v="VIBRA HOSPITAL OF SACRAMENTO"/>
    <n v="20174"/>
    <x v="0"/>
    <n v="43100"/>
    <s v="Open"/>
    <x v="27"/>
    <n v="2"/>
    <n v="309"/>
    <s v="Investor - Corp."/>
    <x v="0"/>
    <s v=""/>
    <s v="916-351-9151"/>
    <s v="330 MONTROSE DRIVE"/>
    <s v="FOLSOM"/>
    <n v="95630"/>
    <s v="KIM HORTON"/>
    <n v="58"/>
    <n v="58"/>
    <n v="58"/>
    <n v="41"/>
    <n v="4"/>
    <n v="0"/>
    <n v="18"/>
    <n v="0"/>
    <n v="0"/>
    <n v="0"/>
    <n v="26"/>
    <n v="0"/>
    <n v="0"/>
    <n v="89"/>
    <n v="0"/>
    <n v="1221"/>
    <n v="267"/>
    <n v="110"/>
    <n v="1300"/>
    <n v="0"/>
    <n v="0"/>
    <n v="0"/>
    <n v="898"/>
    <n v="0"/>
    <n v="0"/>
    <n v="3796"/>
    <n v="0"/>
    <n v="0"/>
    <n v="0"/>
    <n v="0"/>
    <n v="0"/>
    <n v="0"/>
    <n v="0"/>
    <n v="0"/>
    <n v="0"/>
    <n v="0"/>
    <n v="0"/>
    <n v="0"/>
    <n v="10699126"/>
    <n v="2361045"/>
    <n v="707465"/>
    <n v="9971809"/>
    <n v="0"/>
    <n v="0"/>
    <n v="0"/>
    <n v="7272043"/>
    <n v="0"/>
    <n v="0"/>
    <n v="31011488"/>
    <n v="0"/>
    <n v="0"/>
    <n v="0"/>
    <n v="0"/>
    <n v="0"/>
    <n v="0"/>
    <n v="0"/>
    <n v="0"/>
    <n v="0"/>
    <n v="0"/>
    <n v="0"/>
    <n v="182038"/>
    <n v="7669493"/>
    <n v="1706844"/>
    <n v="476263"/>
    <n v="6974168"/>
    <n v="0"/>
    <n v="0"/>
    <n v="0"/>
    <n v="0"/>
    <n v="4317833"/>
    <n v="0"/>
    <n v="0"/>
    <n v="0"/>
    <n v="0"/>
    <n v="0"/>
    <n v="0"/>
    <n v="21326639"/>
    <n v="0"/>
    <n v="0"/>
    <n v="0"/>
    <n v="0"/>
    <n v="0"/>
    <n v="2847596"/>
    <n v="654201"/>
    <n v="231201"/>
    <n v="2997641"/>
    <n v="0"/>
    <n v="0"/>
    <n v="0"/>
    <n v="2954210"/>
    <n v="0"/>
    <n v="0"/>
    <n v="9684849"/>
    <n v="20296"/>
    <n v="6624853"/>
    <n v="0"/>
    <n v="0"/>
    <n v="0"/>
    <n v="0"/>
    <n v="0"/>
    <n v="0"/>
    <n v="60983"/>
    <n v="440045"/>
    <n v="0"/>
    <n v="0"/>
    <n v="0"/>
    <n v="0"/>
    <n v="0"/>
    <n v="0"/>
    <n v="0"/>
    <n v="0"/>
    <n v="0"/>
    <n v="0"/>
    <n v="0"/>
    <n v="0"/>
    <n v="0"/>
  </r>
  <r>
    <n v="106374094"/>
    <s v="VIBRA HOSPITAL OF SAN DIEGO"/>
    <n v="20174"/>
    <x v="0"/>
    <n v="43100"/>
    <s v="Open"/>
    <x v="14"/>
    <n v="14"/>
    <n v="1418"/>
    <s v="Investor - Corp."/>
    <x v="0"/>
    <s v=""/>
    <s v="619-260-8300"/>
    <s v="555 WASHINGTON STREET"/>
    <s v="SAN DIEGO"/>
    <n v="92103"/>
    <s v="YAMEEKA JONES"/>
    <n v="110"/>
    <n v="110"/>
    <n v="110"/>
    <n v="106"/>
    <n v="6"/>
    <n v="0"/>
    <n v="25"/>
    <n v="0"/>
    <n v="0"/>
    <n v="31"/>
    <n v="0"/>
    <n v="0"/>
    <n v="0"/>
    <n v="168"/>
    <n v="0"/>
    <n v="3056"/>
    <n v="235"/>
    <n v="31"/>
    <n v="1236"/>
    <n v="0"/>
    <n v="0"/>
    <n v="1800"/>
    <n v="0"/>
    <n v="0"/>
    <n v="0"/>
    <n v="6358"/>
    <n v="0"/>
    <n v="277"/>
    <n v="36"/>
    <n v="0"/>
    <n v="204"/>
    <n v="0"/>
    <n v="0"/>
    <n v="198"/>
    <n v="0"/>
    <n v="0"/>
    <n v="0"/>
    <n v="715"/>
    <n v="34578181"/>
    <n v="2687532"/>
    <n v="328920"/>
    <n v="12109023"/>
    <n v="0"/>
    <n v="0"/>
    <n v="17463623"/>
    <n v="0"/>
    <n v="0"/>
    <n v="0"/>
    <n v="67167279"/>
    <n v="283509"/>
    <n v="36530"/>
    <n v="0"/>
    <n v="208944"/>
    <n v="0"/>
    <n v="0"/>
    <n v="208665"/>
    <n v="0"/>
    <n v="0"/>
    <n v="0"/>
    <n v="737648"/>
    <n v="131670"/>
    <n v="28226949"/>
    <n v="2372560"/>
    <n v="323897"/>
    <n v="8327754"/>
    <n v="0"/>
    <n v="0"/>
    <n v="0"/>
    <n v="14591078"/>
    <n v="0"/>
    <n v="0"/>
    <n v="0"/>
    <n v="0"/>
    <n v="0"/>
    <n v="0"/>
    <n v="0"/>
    <n v="53973908"/>
    <n v="0"/>
    <n v="0"/>
    <n v="0"/>
    <n v="0"/>
    <n v="0"/>
    <n v="6503071"/>
    <n v="351502"/>
    <n v="5023"/>
    <n v="3990213"/>
    <n v="0"/>
    <n v="0"/>
    <n v="3081210"/>
    <n v="0"/>
    <n v="0"/>
    <n v="0"/>
    <n v="13931019"/>
    <n v="25241"/>
    <n v="10216206"/>
    <n v="0"/>
    <n v="0"/>
    <n v="0"/>
    <n v="0"/>
    <n v="0"/>
    <n v="0"/>
    <n v="158860"/>
    <n v="948474"/>
    <n v="0"/>
    <n v="0"/>
    <n v="0"/>
    <n v="0"/>
    <n v="0"/>
    <n v="0"/>
    <n v="0"/>
    <n v="0"/>
    <n v="0"/>
    <n v="0"/>
    <n v="0"/>
    <n v="0"/>
    <n v="0"/>
  </r>
  <r>
    <n v="106361370"/>
    <s v="VICTOR VALLEY GLOBAL MEDICAL CENTER"/>
    <n v="20174"/>
    <x v="0"/>
    <n v="43100"/>
    <s v="Open"/>
    <x v="15"/>
    <n v="12"/>
    <n v="1211"/>
    <s v="Investor - Corp."/>
    <x v="0"/>
    <s v="Rural"/>
    <s v="760-245-8691"/>
    <s v="15248 ELEVENTH STREET"/>
    <s v="VICTORVILLE"/>
    <n v="92395"/>
    <s v="SUZANNE RICHARDS"/>
    <n v="101"/>
    <n v="101"/>
    <n v="101"/>
    <n v="205"/>
    <n v="167"/>
    <n v="122"/>
    <n v="580"/>
    <n v="0"/>
    <n v="0"/>
    <n v="159"/>
    <n v="105"/>
    <n v="17"/>
    <n v="0"/>
    <n v="1355"/>
    <n v="0"/>
    <n v="1366"/>
    <n v="634"/>
    <n v="431"/>
    <n v="1985"/>
    <n v="0"/>
    <n v="0"/>
    <n v="700"/>
    <n v="302"/>
    <n v="55"/>
    <n v="0"/>
    <n v="5473"/>
    <n v="0"/>
    <n v="656"/>
    <n v="1187"/>
    <n v="1458"/>
    <n v="8690"/>
    <n v="0"/>
    <n v="0"/>
    <n v="1234"/>
    <n v="620"/>
    <n v="1455"/>
    <n v="0"/>
    <n v="15300"/>
    <n v="12626214"/>
    <n v="7960287"/>
    <n v="4058027"/>
    <n v="19685220"/>
    <n v="0"/>
    <n v="0"/>
    <n v="6024966"/>
    <n v="4220157"/>
    <n v="187205"/>
    <n v="0"/>
    <n v="54762076"/>
    <n v="2195473"/>
    <n v="4810398"/>
    <n v="2546512"/>
    <n v="17710404"/>
    <n v="0"/>
    <n v="0"/>
    <n v="4217514"/>
    <n v="2505089"/>
    <n v="1222477"/>
    <n v="0"/>
    <n v="35207867"/>
    <n v="2603262"/>
    <n v="11343712"/>
    <n v="9401692"/>
    <n v="3429467"/>
    <n v="34357228"/>
    <n v="-2109"/>
    <n v="0"/>
    <n v="0"/>
    <n v="6031371"/>
    <n v="3666422"/>
    <n v="0"/>
    <n v="4557"/>
    <n v="0"/>
    <n v="0"/>
    <n v="0"/>
    <n v="0"/>
    <n v="70835602"/>
    <n v="0"/>
    <n v="0"/>
    <n v="0"/>
    <n v="0"/>
    <n v="0"/>
    <n v="3477975"/>
    <n v="3368993"/>
    <n v="3177181"/>
    <n v="3038395"/>
    <n v="0"/>
    <n v="0"/>
    <n v="4211109"/>
    <n v="3058824"/>
    <n v="0"/>
    <n v="-1198136"/>
    <n v="19134341"/>
    <n v="325923"/>
    <n v="21604921"/>
    <n v="515692"/>
    <n v="0"/>
    <n v="0"/>
    <n v="0"/>
    <n v="0"/>
    <n v="0"/>
    <n v="741425"/>
    <n v="13456951"/>
    <n v="0"/>
    <n v="0"/>
    <n v="0"/>
    <n v="0"/>
    <n v="0"/>
    <n v="0"/>
    <n v="0"/>
    <n v="0"/>
    <n v="0"/>
    <n v="0"/>
    <n v="0"/>
    <n v="0"/>
    <n v="0"/>
  </r>
  <r>
    <n v="106010987"/>
    <s v="WASHINGTON HOSPITAL - FREMONT"/>
    <n v="20174"/>
    <x v="0"/>
    <n v="43100"/>
    <s v="Open"/>
    <x v="13"/>
    <n v="5"/>
    <n v="421"/>
    <s v="District"/>
    <x v="0"/>
    <s v=""/>
    <s v="510-797-1111"/>
    <s v="2000 MOWRY AVENUE"/>
    <s v="FREMONT"/>
    <n v="94538"/>
    <s v="NANCY FARBER"/>
    <n v="341"/>
    <n v="319"/>
    <n v="159"/>
    <n v="1370"/>
    <n v="173"/>
    <n v="173"/>
    <n v="389"/>
    <n v="0"/>
    <n v="0"/>
    <n v="54"/>
    <n v="890"/>
    <n v="31"/>
    <n v="23"/>
    <n v="3103"/>
    <n v="0"/>
    <n v="6884"/>
    <n v="941"/>
    <n v="989"/>
    <n v="2106"/>
    <n v="0"/>
    <n v="0"/>
    <n v="131"/>
    <n v="3248"/>
    <n v="103"/>
    <n v="192"/>
    <n v="14594"/>
    <n v="0"/>
    <n v="11320"/>
    <n v="997"/>
    <n v="905"/>
    <n v="5692"/>
    <n v="0"/>
    <n v="0"/>
    <n v="861"/>
    <n v="12443"/>
    <n v="58"/>
    <n v="1248"/>
    <n v="33524"/>
    <n v="189005621"/>
    <n v="23954551"/>
    <n v="22081532"/>
    <n v="50048116"/>
    <n v="0"/>
    <n v="0"/>
    <n v="7778699"/>
    <n v="87702316"/>
    <n v="1104069"/>
    <n v="5962177"/>
    <n v="387637081"/>
    <n v="41736112"/>
    <n v="5277240"/>
    <n v="3517549"/>
    <n v="20681571"/>
    <n v="0"/>
    <n v="0"/>
    <n v="2297174"/>
    <n v="37878999"/>
    <n v="241003"/>
    <n v="4389235"/>
    <n v="116018883"/>
    <n v="9235251"/>
    <n v="200378394"/>
    <n v="25259825"/>
    <n v="25114948"/>
    <n v="63510065"/>
    <n v="0"/>
    <n v="0"/>
    <n v="0"/>
    <n v="6837759"/>
    <n v="55905067"/>
    <n v="0"/>
    <n v="1345072"/>
    <n v="0"/>
    <n v="0"/>
    <n v="0"/>
    <n v="551933"/>
    <n v="388138314"/>
    <n v="0"/>
    <n v="0"/>
    <n v="0"/>
    <n v="0"/>
    <n v="0"/>
    <n v="30204478"/>
    <n v="3962394"/>
    <n v="438556"/>
    <n v="7218073"/>
    <n v="0"/>
    <n v="0"/>
    <n v="3239580"/>
    <n v="68337802"/>
    <n v="0"/>
    <n v="2116767"/>
    <n v="115517650"/>
    <n v="1402566"/>
    <n v="110958124"/>
    <n v="0"/>
    <n v="4202295"/>
    <n v="0"/>
    <n v="0"/>
    <n v="0"/>
    <n v="0"/>
    <n v="17275313"/>
    <n v="689407477"/>
    <n v="0"/>
    <n v="28"/>
    <n v="149"/>
    <n v="713"/>
    <n v="4172440"/>
    <n v="1642718"/>
    <n v="2362361"/>
    <n v="122596"/>
    <n v="0"/>
    <n v="3330201"/>
    <n v="0"/>
    <n v="0"/>
    <n v="0"/>
  </r>
  <r>
    <n v="106444013"/>
    <s v="WATSONVILLE COMMUNITY HOSPITAL"/>
    <n v="20174"/>
    <x v="0"/>
    <n v="43100"/>
    <s v="Open"/>
    <x v="28"/>
    <n v="8"/>
    <n v="711"/>
    <s v="Investor - Corp."/>
    <x v="0"/>
    <s v=""/>
    <s v="831-724-4741"/>
    <s v="75 NIELSON STREET"/>
    <s v="WATSONVILLE"/>
    <n v="95076"/>
    <s v="AUDRA EARLE"/>
    <n v="106"/>
    <n v="106"/>
    <n v="92"/>
    <n v="281"/>
    <n v="14"/>
    <n v="140"/>
    <n v="277"/>
    <n v="0"/>
    <n v="0"/>
    <n v="1"/>
    <n v="136"/>
    <n v="36"/>
    <n v="24"/>
    <n v="909"/>
    <n v="0"/>
    <n v="1420"/>
    <n v="63"/>
    <n v="663"/>
    <n v="889"/>
    <n v="0"/>
    <n v="0"/>
    <n v="1"/>
    <n v="486"/>
    <n v="36"/>
    <n v="82"/>
    <n v="3640"/>
    <n v="0"/>
    <n v="3946"/>
    <n v="91"/>
    <n v="1877"/>
    <n v="6499"/>
    <n v="17"/>
    <n v="0"/>
    <n v="28"/>
    <n v="3763"/>
    <n v="36"/>
    <n v="998"/>
    <n v="17255"/>
    <n v="41796313"/>
    <n v="1679206"/>
    <n v="20973151"/>
    <n v="26484504"/>
    <n v="0"/>
    <n v="0"/>
    <n v="106341"/>
    <n v="18825822"/>
    <n v="148699"/>
    <n v="3687743"/>
    <n v="113701779"/>
    <n v="27184042"/>
    <n v="1124270"/>
    <n v="20964344"/>
    <n v="36211418"/>
    <n v="74706"/>
    <n v="0"/>
    <n v="271029"/>
    <n v="31556194"/>
    <n v="123485"/>
    <n v="7033478"/>
    <n v="124542966"/>
    <n v="1564639"/>
    <n v="56767224"/>
    <n v="2473842"/>
    <n v="27763970"/>
    <n v="53380835"/>
    <n v="0"/>
    <n v="73997"/>
    <n v="0"/>
    <n v="181737"/>
    <n v="39890425"/>
    <n v="0"/>
    <n v="272184"/>
    <n v="0"/>
    <n v="0"/>
    <n v="0"/>
    <n v="8565861"/>
    <n v="190934714"/>
    <n v="0"/>
    <n v="0"/>
    <n v="0"/>
    <n v="0"/>
    <n v="0"/>
    <n v="12213131"/>
    <n v="329634"/>
    <n v="14173525"/>
    <n v="9315087"/>
    <n v="709"/>
    <n v="0"/>
    <n v="195633"/>
    <n v="10491590"/>
    <n v="272184"/>
    <n v="318538"/>
    <n v="47310031"/>
    <n v="34472"/>
    <n v="33515196"/>
    <n v="0"/>
    <n v="98234"/>
    <n v="0"/>
    <n v="0"/>
    <n v="0"/>
    <n v="0"/>
    <n v="613947"/>
    <n v="37150753"/>
    <n v="0"/>
    <n v="0"/>
    <n v="0"/>
    <n v="0"/>
    <n v="0"/>
    <n v="0"/>
    <n v="0"/>
    <n v="0"/>
    <n v="0"/>
    <n v="0"/>
    <n v="0"/>
    <n v="0"/>
    <n v="0"/>
  </r>
  <r>
    <n v="106301379"/>
    <s v="WEST ANAHEIM MEDICAL CENTER"/>
    <n v="20174"/>
    <x v="0"/>
    <n v="43100"/>
    <s v="Open"/>
    <x v="12"/>
    <n v="13"/>
    <n v="1012"/>
    <s v="Investor - Corp."/>
    <x v="0"/>
    <s v=""/>
    <s v="714-827-3000"/>
    <s v="3033 WEST ORANGE AVENUE"/>
    <s v="ANAHEIM"/>
    <n v="92804"/>
    <s v="EDWARD MIRZABEGIAN"/>
    <n v="219"/>
    <n v="219"/>
    <n v="219"/>
    <n v="643"/>
    <n v="223"/>
    <n v="140"/>
    <n v="387"/>
    <n v="0"/>
    <n v="0"/>
    <n v="79"/>
    <n v="43"/>
    <n v="0"/>
    <n v="59"/>
    <n v="1574"/>
    <n v="0"/>
    <n v="4718"/>
    <n v="1053"/>
    <n v="634"/>
    <n v="1431"/>
    <n v="0"/>
    <n v="0"/>
    <n v="426"/>
    <n v="155"/>
    <n v="0"/>
    <n v="69"/>
    <n v="8486"/>
    <n v="0"/>
    <n v="2193"/>
    <n v="608"/>
    <n v="687"/>
    <n v="3112"/>
    <n v="0"/>
    <n v="0"/>
    <n v="672"/>
    <n v="658"/>
    <n v="0"/>
    <n v="641"/>
    <n v="8571"/>
    <n v="48289987"/>
    <n v="12954445"/>
    <n v="6381037"/>
    <n v="25135801"/>
    <n v="0"/>
    <n v="0"/>
    <n v="7541341"/>
    <n v="2852642"/>
    <n v="0"/>
    <n v="737704"/>
    <n v="103892957"/>
    <n v="4057892"/>
    <n v="3483764"/>
    <n v="2065071"/>
    <n v="9622501"/>
    <n v="0"/>
    <n v="0"/>
    <n v="2596110"/>
    <n v="1838094"/>
    <n v="0"/>
    <n v="1803035"/>
    <n v="25466467"/>
    <n v="1781255"/>
    <n v="44321483"/>
    <n v="13626392"/>
    <n v="6610619"/>
    <n v="7125635"/>
    <n v="0"/>
    <n v="0"/>
    <n v="0"/>
    <n v="7937376"/>
    <n v="4131434"/>
    <n v="0"/>
    <n v="172579"/>
    <n v="0"/>
    <n v="0"/>
    <n v="0"/>
    <n v="0"/>
    <n v="85706773"/>
    <n v="0"/>
    <n v="0"/>
    <n v="0"/>
    <n v="0"/>
    <n v="0"/>
    <n v="8026396"/>
    <n v="2811817"/>
    <n v="1835488"/>
    <n v="27632668"/>
    <n v="0"/>
    <n v="0"/>
    <n v="2200075"/>
    <n v="559302"/>
    <n v="0"/>
    <n v="586905"/>
    <n v="43652651"/>
    <n v="147628"/>
    <n v="29596996"/>
    <n v="0"/>
    <n v="2007"/>
    <n v="0"/>
    <n v="0"/>
    <n v="0"/>
    <n v="0"/>
    <n v="1226204"/>
    <n v="18517576"/>
    <n v="0"/>
    <n v="0"/>
    <n v="0"/>
    <n v="0"/>
    <n v="0"/>
    <n v="0"/>
    <n v="0"/>
    <n v="0"/>
    <n v="0"/>
    <n v="0"/>
    <n v="0"/>
    <n v="0"/>
    <n v="0"/>
  </r>
  <r>
    <n v="106190857"/>
    <s v="WEST COVINA MEDICAL CENTER"/>
    <n v="20174"/>
    <x v="0"/>
    <n v="43100"/>
    <s v="Open"/>
    <x v="3"/>
    <n v="11"/>
    <n v="915"/>
    <s v="Investor - Corp."/>
    <x v="0"/>
    <s v=""/>
    <s v="626-338-8481"/>
    <s v="725 SOUTH ORANGE AVENUE"/>
    <s v="WEST COVINA"/>
    <n v="91790"/>
    <s v="KAMI HORVAT"/>
    <n v="46"/>
    <n v="46"/>
    <n v="46"/>
    <n v="143"/>
    <n v="0"/>
    <n v="6"/>
    <n v="7"/>
    <n v="0"/>
    <n v="0"/>
    <n v="4"/>
    <n v="2"/>
    <n v="0"/>
    <n v="1"/>
    <n v="163"/>
    <n v="37"/>
    <n v="270"/>
    <n v="0"/>
    <n v="17"/>
    <n v="854"/>
    <n v="0"/>
    <n v="0"/>
    <n v="9"/>
    <n v="2"/>
    <n v="0"/>
    <n v="15"/>
    <n v="1167"/>
    <n v="1592"/>
    <n v="229"/>
    <n v="0"/>
    <n v="2"/>
    <n v="1"/>
    <n v="0"/>
    <n v="0"/>
    <n v="82"/>
    <n v="52"/>
    <n v="0"/>
    <n v="15"/>
    <n v="381"/>
    <n v="889783"/>
    <n v="0"/>
    <n v="8236220"/>
    <n v="270491"/>
    <n v="0"/>
    <n v="0"/>
    <n v="123846"/>
    <n v="479095"/>
    <n v="0"/>
    <n v="121559"/>
    <n v="10120994"/>
    <n v="1616903"/>
    <n v="0"/>
    <n v="20121"/>
    <n v="5120"/>
    <n v="0"/>
    <n v="0"/>
    <n v="1583412"/>
    <n v="110686"/>
    <n v="0"/>
    <n v="278428"/>
    <n v="3614670"/>
    <n v="0"/>
    <n v="1935881"/>
    <n v="0"/>
    <n v="4671846"/>
    <n v="217503"/>
    <n v="0"/>
    <n v="0"/>
    <n v="0"/>
    <n v="1280281"/>
    <n v="355664"/>
    <n v="0"/>
    <n v="0"/>
    <n v="0"/>
    <n v="0"/>
    <n v="0"/>
    <n v="42784"/>
    <n v="8503959"/>
    <n v="0"/>
    <n v="0"/>
    <n v="0"/>
    <n v="0"/>
    <n v="0"/>
    <n v="570775"/>
    <n v="0"/>
    <n v="3584495"/>
    <n v="58108"/>
    <n v="0"/>
    <n v="0"/>
    <n v="426977"/>
    <n v="620277"/>
    <n v="0"/>
    <n v="-28927"/>
    <n v="5231705"/>
    <n v="113146"/>
    <n v="4481052"/>
    <n v="0"/>
    <n v="0"/>
    <n v="0"/>
    <n v="0"/>
    <n v="0"/>
    <n v="0"/>
    <n v="350574"/>
    <n v="2834957"/>
    <n v="0"/>
    <n v="0"/>
    <n v="0"/>
    <n v="0"/>
    <n v="0"/>
    <n v="0"/>
    <n v="0"/>
    <n v="0"/>
    <n v="0"/>
    <n v="0"/>
    <n v="0"/>
    <n v="0"/>
    <n v="0"/>
  </r>
  <r>
    <n v="106190859"/>
    <s v="WEST HILLS HOSPITAL AND MEDICAL CENTER"/>
    <n v="20174"/>
    <x v="0"/>
    <n v="43100"/>
    <s v="Open"/>
    <x v="3"/>
    <n v="11"/>
    <n v="905"/>
    <s v="Investor - Corp."/>
    <x v="0"/>
    <s v=""/>
    <s v="818-676-4000"/>
    <s v="7300 MEDICAL CENTER DRIVE"/>
    <s v="WEST HILLS"/>
    <n v="91307"/>
    <s v="COLLIER LONG"/>
    <n v="260"/>
    <n v="228"/>
    <n v="228"/>
    <n v="1041"/>
    <n v="213"/>
    <n v="130"/>
    <n v="226"/>
    <n v="0"/>
    <n v="0"/>
    <n v="22"/>
    <n v="543"/>
    <n v="3"/>
    <n v="53"/>
    <n v="2231"/>
    <n v="0"/>
    <n v="5356"/>
    <n v="929"/>
    <n v="814"/>
    <n v="1114"/>
    <n v="0"/>
    <n v="0"/>
    <n v="164"/>
    <n v="1995"/>
    <n v="12"/>
    <n v="88"/>
    <n v="10472"/>
    <n v="0"/>
    <n v="8600"/>
    <n v="890"/>
    <n v="924"/>
    <n v="5167"/>
    <n v="0"/>
    <n v="0"/>
    <n v="427"/>
    <n v="5889"/>
    <n v="30"/>
    <n v="2173"/>
    <n v="24100"/>
    <n v="156299391"/>
    <n v="35864301"/>
    <n v="20958160"/>
    <n v="33136597"/>
    <n v="0"/>
    <n v="0"/>
    <n v="6561300"/>
    <n v="69410934"/>
    <n v="445523"/>
    <n v="4820849"/>
    <n v="327497055"/>
    <n v="43732381"/>
    <n v="11252586"/>
    <n v="7183611"/>
    <n v="35413276"/>
    <n v="0"/>
    <n v="0"/>
    <n v="3905029"/>
    <n v="47335065"/>
    <n v="617577"/>
    <n v="14112527"/>
    <n v="163552052"/>
    <n v="3944061"/>
    <n v="182566176"/>
    <n v="42794495"/>
    <n v="27509343"/>
    <n v="66596196"/>
    <n v="0"/>
    <n v="0"/>
    <n v="0"/>
    <n v="9237034"/>
    <n v="83128561"/>
    <n v="0"/>
    <n v="2816790"/>
    <n v="0"/>
    <n v="0"/>
    <n v="0"/>
    <n v="12982803"/>
    <n v="431575459"/>
    <n v="0"/>
    <n v="0"/>
    <n v="0"/>
    <n v="0"/>
    <n v="0"/>
    <n v="17465596"/>
    <n v="4322392"/>
    <n v="632428"/>
    <n v="1953677"/>
    <n v="0"/>
    <n v="0"/>
    <n v="1229295"/>
    <n v="33617438"/>
    <n v="0"/>
    <n v="252822"/>
    <n v="59473648"/>
    <n v="2295339"/>
    <n v="54712019"/>
    <n v="0"/>
    <n v="17827"/>
    <n v="0"/>
    <n v="0"/>
    <n v="0"/>
    <n v="0"/>
    <n v="2263575"/>
    <n v="90116110"/>
    <n v="0"/>
    <n v="0"/>
    <n v="0"/>
    <n v="0"/>
    <n v="0"/>
    <n v="0"/>
    <n v="0"/>
    <n v="0"/>
    <n v="0"/>
    <n v="0"/>
    <n v="0"/>
    <n v="0"/>
    <n v="0"/>
  </r>
  <r>
    <n v="106190883"/>
    <s v="WHITTIER HOSPITAL MEDICAL CENTER"/>
    <n v="20174"/>
    <x v="0"/>
    <n v="43100"/>
    <s v="Open"/>
    <x v="3"/>
    <n v="11"/>
    <n v="919"/>
    <s v="Investor - Corp."/>
    <x v="0"/>
    <s v=""/>
    <s v="562-945-3561"/>
    <s v="9080 COLIMA ROAD"/>
    <s v="WHITTIER"/>
    <n v="90605"/>
    <s v="RICHARD CASTRO"/>
    <n v="178"/>
    <n v="178"/>
    <n v="178"/>
    <n v="301"/>
    <n v="250"/>
    <n v="245"/>
    <n v="565"/>
    <n v="0"/>
    <n v="0"/>
    <n v="13"/>
    <n v="275"/>
    <n v="3"/>
    <n v="260"/>
    <n v="1912"/>
    <n v="0"/>
    <n v="1413"/>
    <n v="1047"/>
    <n v="2774"/>
    <n v="1957"/>
    <n v="0"/>
    <n v="0"/>
    <n v="38"/>
    <n v="903"/>
    <n v="19"/>
    <n v="673"/>
    <n v="8824"/>
    <n v="0"/>
    <n v="732"/>
    <n v="731"/>
    <n v="1966"/>
    <n v="4664"/>
    <n v="0"/>
    <n v="0"/>
    <n v="173"/>
    <n v="2006"/>
    <n v="25"/>
    <n v="1235"/>
    <n v="11532"/>
    <n v="22529529"/>
    <n v="18647883"/>
    <n v="32736037"/>
    <n v="31134355"/>
    <n v="0"/>
    <n v="0"/>
    <n v="1888415"/>
    <n v="15981768"/>
    <n v="175848"/>
    <n v="8853523"/>
    <n v="131947358"/>
    <n v="7490157"/>
    <n v="8525264"/>
    <n v="6226540"/>
    <n v="24037724"/>
    <n v="0"/>
    <n v="0"/>
    <n v="2082985"/>
    <n v="14852472"/>
    <n v="124637"/>
    <n v="3328249"/>
    <n v="66668028"/>
    <n v="2370373"/>
    <n v="25656906"/>
    <n v="23279752"/>
    <n v="35176416"/>
    <n v="35227091"/>
    <n v="-640921"/>
    <n v="0"/>
    <n v="0"/>
    <n v="3407922"/>
    <n v="24152530"/>
    <n v="0"/>
    <n v="300485"/>
    <n v="0"/>
    <n v="0"/>
    <n v="0"/>
    <n v="7768831"/>
    <n v="156699385"/>
    <n v="0"/>
    <n v="287556"/>
    <n v="0"/>
    <n v="0"/>
    <n v="287556"/>
    <n v="4362780"/>
    <n v="3893395"/>
    <n v="4427081"/>
    <n v="20232545"/>
    <n v="0"/>
    <n v="0"/>
    <n v="563478"/>
    <n v="6681710"/>
    <n v="0"/>
    <n v="2042568"/>
    <n v="42203557"/>
    <n v="24084"/>
    <n v="29932835"/>
    <n v="0"/>
    <n v="0"/>
    <n v="0"/>
    <n v="0"/>
    <n v="0"/>
    <n v="0"/>
    <n v="93947"/>
    <n v="5002784"/>
    <n v="0"/>
    <n v="0"/>
    <n v="0"/>
    <n v="0"/>
    <n v="0"/>
    <n v="0"/>
    <n v="0"/>
    <n v="0"/>
    <n v="0"/>
    <n v="0"/>
    <n v="0"/>
    <n v="0"/>
    <n v="0"/>
  </r>
  <r>
    <n v="106571086"/>
    <s v="WOODLAND MEMORIAL HOSPITAL"/>
    <n v="20174"/>
    <x v="0"/>
    <n v="43100"/>
    <s v="Open"/>
    <x v="54"/>
    <n v="2"/>
    <n v="313"/>
    <s v="Non Profit Corp."/>
    <x v="0"/>
    <s v=""/>
    <s v="530-669-5500"/>
    <s v="1325 COTTONWOOD STREET"/>
    <s v="WOODLAND"/>
    <n v="95695"/>
    <s v="KEVIN VAZIRI"/>
    <n v="108"/>
    <n v="108"/>
    <n v="108"/>
    <n v="299"/>
    <n v="146"/>
    <n v="250"/>
    <n v="236"/>
    <n v="1"/>
    <n v="0"/>
    <n v="19"/>
    <n v="290"/>
    <n v="11"/>
    <n v="4"/>
    <n v="1256"/>
    <n v="0"/>
    <n v="1327"/>
    <n v="763"/>
    <n v="1563"/>
    <n v="634"/>
    <n v="2"/>
    <n v="0"/>
    <n v="40"/>
    <n v="952"/>
    <n v="29"/>
    <n v="8"/>
    <n v="5318"/>
    <n v="0"/>
    <n v="3867"/>
    <n v="2131"/>
    <n v="3425"/>
    <n v="4812"/>
    <n v="14"/>
    <n v="0"/>
    <n v="278"/>
    <n v="4900"/>
    <n v="292"/>
    <n v="649"/>
    <n v="20368"/>
    <n v="24870406"/>
    <n v="10972959"/>
    <n v="12922659"/>
    <n v="14077920"/>
    <n v="46454"/>
    <n v="0"/>
    <n v="1324481"/>
    <n v="17806016"/>
    <n v="397793"/>
    <n v="167024"/>
    <n v="82585712"/>
    <n v="22801151"/>
    <n v="10907878"/>
    <n v="3565470"/>
    <n v="26475046"/>
    <n v="66220"/>
    <n v="0"/>
    <n v="2101528"/>
    <n v="29719663"/>
    <n v="1405612"/>
    <n v="1050863"/>
    <n v="98093431"/>
    <n v="1210938"/>
    <n v="38979103"/>
    <n v="19346539"/>
    <n v="7522479"/>
    <n v="31557372"/>
    <n v="0"/>
    <n v="110180"/>
    <n v="0"/>
    <n v="2491798"/>
    <n v="32486309"/>
    <n v="0"/>
    <n v="2619412"/>
    <n v="0"/>
    <n v="0"/>
    <n v="0"/>
    <n v="778811"/>
    <n v="137102941"/>
    <n v="3694810"/>
    <n v="3846625"/>
    <n v="0"/>
    <n v="6260251"/>
    <n v="13801686"/>
    <n v="8348052"/>
    <n v="6180181"/>
    <n v="8374371"/>
    <n v="12719697"/>
    <n v="2494"/>
    <n v="0"/>
    <n v="902443"/>
    <n v="20687585"/>
    <n v="0"/>
    <n v="163065"/>
    <n v="57377888"/>
    <n v="1022218"/>
    <n v="49322049"/>
    <n v="0"/>
    <n v="220976"/>
    <n v="0"/>
    <n v="0"/>
    <n v="0"/>
    <n v="0"/>
    <n v="660098"/>
    <n v="38926970"/>
    <n v="0"/>
    <n v="0"/>
    <n v="0"/>
    <n v="0"/>
    <n v="0"/>
    <n v="0"/>
    <n v="0"/>
    <n v="0"/>
    <n v="0"/>
    <n v="0"/>
    <n v="0"/>
    <n v="0"/>
    <n v="0"/>
  </r>
  <r>
    <n v="106380939"/>
    <s v="ZUCKERBERG SAN FRANCISCO GENERAL HOSPITAL &amp; TRAUMA CENTER"/>
    <n v="20174"/>
    <x v="0"/>
    <n v="43100"/>
    <s v="Open"/>
    <x v="20"/>
    <n v="4"/>
    <n v="423"/>
    <s v="City/County"/>
    <x v="0"/>
    <s v="Teaching"/>
    <s v="415-206-8000"/>
    <s v="1001 POTRERO AVENUE"/>
    <s v="SAN FRANCISCO"/>
    <n v="94110"/>
    <s v="SUSAN P. EHRLICH"/>
    <n v="397"/>
    <n v="324"/>
    <n v="305"/>
    <n v="870"/>
    <n v="184"/>
    <n v="1101"/>
    <n v="1387"/>
    <n v="41"/>
    <n v="0"/>
    <n v="421"/>
    <n v="206"/>
    <n v="0"/>
    <n v="42"/>
    <n v="4252"/>
    <n v="0"/>
    <n v="7543"/>
    <n v="1003"/>
    <n v="6092"/>
    <n v="6816"/>
    <n v="235"/>
    <n v="0"/>
    <n v="3512"/>
    <n v="924"/>
    <n v="0"/>
    <n v="184"/>
    <n v="26309"/>
    <n v="0"/>
    <n v="36621"/>
    <n v="581"/>
    <n v="25664"/>
    <n v="61534"/>
    <n v="10340"/>
    <n v="0"/>
    <n v="4401"/>
    <n v="14212"/>
    <n v="284"/>
    <n v="4073"/>
    <n v="157710"/>
    <n v="128830465"/>
    <n v="24361037"/>
    <n v="119323649"/>
    <n v="142286444"/>
    <n v="6107003"/>
    <n v="0"/>
    <n v="52688052"/>
    <n v="31897124"/>
    <n v="0"/>
    <n v="4409360"/>
    <n v="509903134"/>
    <n v="66112492"/>
    <n v="3222873"/>
    <n v="42080301"/>
    <n v="111322387"/>
    <n v="22327508"/>
    <n v="0"/>
    <n v="19763863"/>
    <n v="26284814"/>
    <n v="1408816"/>
    <n v="11826554"/>
    <n v="304349608"/>
    <n v="21798816"/>
    <n v="159353724"/>
    <n v="21567658"/>
    <n v="135131378"/>
    <n v="234961583"/>
    <n v="-35145826"/>
    <n v="16461438"/>
    <n v="0"/>
    <n v="47427906"/>
    <n v="37889753"/>
    <n v="0"/>
    <n v="1333130"/>
    <n v="0"/>
    <n v="0"/>
    <n v="0"/>
    <n v="4302696"/>
    <n v="645082256"/>
    <n v="0"/>
    <n v="12377008"/>
    <n v="0"/>
    <n v="9418822"/>
    <n v="21795830"/>
    <n v="33840960"/>
    <n v="5720712"/>
    <n v="58401302"/>
    <n v="29500231"/>
    <n v="11384912"/>
    <n v="0"/>
    <n v="23794738"/>
    <n v="28251493"/>
    <n v="71968"/>
    <n v="0"/>
    <n v="190966316"/>
    <n v="24743673"/>
    <n v="210124082"/>
    <n v="0"/>
    <n v="24140148"/>
    <n v="0"/>
    <n v="0"/>
    <n v="0"/>
    <n v="0"/>
    <n v="72078"/>
    <n v="159208017"/>
    <n v="0"/>
    <n v="0"/>
    <n v="0"/>
    <n v="0"/>
    <n v="0"/>
    <n v="0"/>
    <n v="0"/>
    <n v="0"/>
    <n v="0"/>
    <n v="0"/>
    <n v="0"/>
    <n v="0"/>
    <n v="0"/>
  </r>
  <r>
    <n v="106150788"/>
    <s v="ADVENTIST HEALTH BAKERSFIELD"/>
    <n v="20181"/>
    <x v="1"/>
    <n v="43190"/>
    <s v="Open"/>
    <x v="0"/>
    <n v="9"/>
    <n v="617"/>
    <s v="Non Profit Corp."/>
    <x v="0"/>
    <s v=""/>
    <s v="661-395-3000"/>
    <s v="2615 CHESTER AVENUE"/>
    <s v="BAKERSFIELD"/>
    <n v="93301"/>
    <s v="SHARLET BRIGGS"/>
    <n v="254"/>
    <n v="254"/>
    <n v="198"/>
    <n v="1019"/>
    <n v="863"/>
    <n v="238"/>
    <n v="1024"/>
    <n v="0"/>
    <n v="0"/>
    <n v="230"/>
    <n v="1109"/>
    <n v="0"/>
    <n v="71"/>
    <n v="4554"/>
    <n v="0"/>
    <n v="4678"/>
    <n v="3613"/>
    <n v="839"/>
    <n v="3528"/>
    <n v="0"/>
    <n v="0"/>
    <n v="970"/>
    <n v="3521"/>
    <n v="0"/>
    <n v="293"/>
    <n v="17442"/>
    <n v="0"/>
    <n v="10736"/>
    <n v="4019"/>
    <n v="1350"/>
    <n v="12455"/>
    <n v="0"/>
    <n v="0"/>
    <n v="2500"/>
    <n v="17248"/>
    <n v="0"/>
    <n v="2355"/>
    <n v="50663"/>
    <n v="83339314"/>
    <n v="71852844"/>
    <n v="18871588"/>
    <n v="56047922"/>
    <n v="0"/>
    <n v="0"/>
    <n v="13756144"/>
    <n v="68256731"/>
    <n v="0"/>
    <n v="526184"/>
    <n v="312650727"/>
    <n v="40243353"/>
    <n v="31006242"/>
    <n v="4980337"/>
    <n v="44450265"/>
    <n v="0"/>
    <n v="0"/>
    <n v="14336644"/>
    <n v="59411430"/>
    <n v="0"/>
    <n v="4166506"/>
    <n v="198594777"/>
    <n v="1936874"/>
    <n v="101722217"/>
    <n v="89551377"/>
    <n v="21397554"/>
    <n v="67689524"/>
    <n v="0"/>
    <n v="0"/>
    <n v="0"/>
    <n v="21988192"/>
    <n v="94647057"/>
    <n v="0"/>
    <n v="1838844"/>
    <n v="0"/>
    <n v="0"/>
    <n v="0"/>
    <n v="7674227"/>
    <n v="408445866"/>
    <n v="0"/>
    <n v="0"/>
    <n v="0"/>
    <n v="0"/>
    <n v="0"/>
    <n v="21359200"/>
    <n v="12842271"/>
    <n v="2381286"/>
    <n v="32696145"/>
    <n v="0"/>
    <n v="0"/>
    <n v="5474388"/>
    <n v="30046649"/>
    <n v="0"/>
    <n v="-2000301"/>
    <n v="102799638"/>
    <n v="1014547"/>
    <n v="98453101"/>
    <n v="0"/>
    <n v="810730"/>
    <n v="0"/>
    <n v="0"/>
    <n v="0"/>
    <n v="0"/>
    <n v="619601"/>
    <n v="134342013"/>
    <n v="0"/>
    <n v="0"/>
    <n v="0"/>
    <n v="0"/>
    <n v="0"/>
    <n v="0"/>
    <n v="0"/>
    <n v="0"/>
    <n v="0"/>
    <n v="0"/>
    <n v="0"/>
    <n v="0"/>
    <n v="0"/>
  </r>
  <r>
    <n v="106171049"/>
    <s v="ADVENTIST HEALTH CLEARLAKE"/>
    <n v="20181"/>
    <x v="1"/>
    <n v="43190"/>
    <s v="Open"/>
    <x v="1"/>
    <n v="1"/>
    <n v="115"/>
    <s v="Non Profit Corp."/>
    <x v="0"/>
    <s v="Teaching"/>
    <s v="707-995-5820"/>
    <s v="15630 18TH AVENUE"/>
    <s v="CLEARLAKE"/>
    <n v="95422"/>
    <s v="DAVID SANTOS"/>
    <n v="25"/>
    <n v="25"/>
    <n v="20"/>
    <n v="185"/>
    <n v="2"/>
    <n v="5"/>
    <n v="146"/>
    <n v="0"/>
    <n v="0"/>
    <n v="0"/>
    <n v="36"/>
    <n v="0"/>
    <n v="5"/>
    <n v="379"/>
    <n v="0"/>
    <n v="797"/>
    <n v="6"/>
    <n v="13"/>
    <n v="474"/>
    <n v="0"/>
    <n v="0"/>
    <n v="0"/>
    <n v="135"/>
    <n v="0"/>
    <n v="12"/>
    <n v="1437"/>
    <n v="0"/>
    <n v="20811"/>
    <n v="275"/>
    <n v="6624"/>
    <n v="23197"/>
    <n v="0"/>
    <n v="0"/>
    <n v="6067"/>
    <n v="3084"/>
    <n v="0"/>
    <n v="993"/>
    <n v="61051"/>
    <n v="8945794"/>
    <n v="72599"/>
    <n v="357672"/>
    <n v="5668685"/>
    <n v="0"/>
    <n v="0"/>
    <n v="0"/>
    <n v="1656039"/>
    <n v="0"/>
    <n v="116687"/>
    <n v="16817476"/>
    <n v="18801602"/>
    <n v="671151"/>
    <n v="3306838"/>
    <n v="19124190"/>
    <n v="0"/>
    <n v="0"/>
    <n v="422116"/>
    <n v="7161038"/>
    <n v="0"/>
    <n v="942839"/>
    <n v="50429774"/>
    <n v="-324698"/>
    <n v="18831584"/>
    <n v="650963"/>
    <n v="2189728"/>
    <n v="15253167"/>
    <n v="-130500"/>
    <n v="0"/>
    <n v="0"/>
    <n v="93644"/>
    <n v="3613312"/>
    <n v="0"/>
    <n v="1766592"/>
    <n v="0"/>
    <n v="0"/>
    <n v="0"/>
    <n v="974334"/>
    <n v="42918126"/>
    <n v="0"/>
    <n v="2715284"/>
    <n v="0"/>
    <n v="0"/>
    <n v="2715284"/>
    <n v="8871330"/>
    <n v="66961"/>
    <n v="1362757"/>
    <n v="12194824"/>
    <n v="0"/>
    <n v="0"/>
    <n v="390088"/>
    <n v="4947382"/>
    <n v="0"/>
    <n v="-788934"/>
    <n v="27044408"/>
    <n v="951441"/>
    <n v="24229517"/>
    <n v="0"/>
    <n v="16328"/>
    <n v="0"/>
    <n v="0"/>
    <n v="0"/>
    <n v="0"/>
    <n v="370008"/>
    <n v="31753882"/>
    <n v="0"/>
    <n v="0"/>
    <n v="0"/>
    <n v="0"/>
    <n v="0"/>
    <n v="0"/>
    <n v="0"/>
    <n v="0"/>
    <n v="0"/>
    <n v="0"/>
    <n v="0"/>
    <n v="0"/>
    <n v="0"/>
  </r>
  <r>
    <n v="106040875"/>
    <s v="ADVENTIST HEALTH FEATHER RIVER"/>
    <n v="20181"/>
    <x v="1"/>
    <n v="43190"/>
    <s v="Open"/>
    <x v="2"/>
    <n v="1"/>
    <n v="220"/>
    <s v="Church"/>
    <x v="0"/>
    <s v=""/>
    <s v="530-877-9361"/>
    <s v="5974 PENTZ ROAD"/>
    <s v="PARADISE"/>
    <n v="95969"/>
    <s v="MONTY KNITTEL"/>
    <n v="100"/>
    <n v="100"/>
    <n v="57"/>
    <n v="721"/>
    <n v="28"/>
    <n v="43"/>
    <n v="296"/>
    <n v="0"/>
    <n v="0"/>
    <n v="2"/>
    <n v="187"/>
    <n v="0"/>
    <n v="15"/>
    <n v="1292"/>
    <n v="0"/>
    <n v="2932"/>
    <n v="99"/>
    <n v="140"/>
    <n v="1008"/>
    <n v="0"/>
    <n v="0"/>
    <n v="6"/>
    <n v="556"/>
    <n v="0"/>
    <n v="65"/>
    <n v="4806"/>
    <n v="0"/>
    <n v="43767"/>
    <n v="1358"/>
    <n v="7809"/>
    <n v="27321"/>
    <n v="0"/>
    <n v="0"/>
    <n v="839"/>
    <n v="15526"/>
    <n v="0"/>
    <n v="1494"/>
    <n v="98114"/>
    <n v="83468036"/>
    <n v="3078200"/>
    <n v="2909419"/>
    <n v="26157446"/>
    <n v="0"/>
    <n v="0"/>
    <n v="296458"/>
    <n v="15488936"/>
    <n v="0"/>
    <n v="1396908"/>
    <n v="132795403"/>
    <n v="103974858"/>
    <n v="4094730"/>
    <n v="7365771"/>
    <n v="56955711"/>
    <n v="0"/>
    <n v="0"/>
    <n v="910756"/>
    <n v="41865454"/>
    <n v="0"/>
    <n v="3131677"/>
    <n v="218298957"/>
    <n v="6817"/>
    <n v="166699596"/>
    <n v="6144430"/>
    <n v="6790077"/>
    <n v="70521006"/>
    <n v="-221206"/>
    <n v="0"/>
    <n v="0"/>
    <n v="535723"/>
    <n v="39383011"/>
    <n v="0"/>
    <n v="2807424"/>
    <n v="0"/>
    <n v="0"/>
    <n v="0"/>
    <n v="4968432"/>
    <n v="297635310"/>
    <n v="0"/>
    <n v="0"/>
    <n v="0"/>
    <n v="0"/>
    <n v="0"/>
    <n v="18901721"/>
    <n v="1006563"/>
    <n v="3344045"/>
    <n v="13031546"/>
    <n v="0"/>
    <n v="0"/>
    <n v="304139"/>
    <n v="16424704"/>
    <n v="0"/>
    <n v="446332"/>
    <n v="53459050"/>
    <n v="5180886"/>
    <n v="56031120"/>
    <n v="0"/>
    <n v="80409"/>
    <n v="0"/>
    <n v="0"/>
    <n v="0"/>
    <n v="0"/>
    <n v="1026533"/>
    <n v="54937558"/>
    <n v="0"/>
    <n v="0"/>
    <n v="0"/>
    <n v="0"/>
    <n v="0"/>
    <n v="0"/>
    <n v="0"/>
    <n v="0"/>
    <n v="0"/>
    <n v="0"/>
    <n v="0"/>
    <n v="0"/>
    <n v="0"/>
  </r>
  <r>
    <n v="106190323"/>
    <s v="ADVENTIST HEALTH GLENDALE"/>
    <n v="20181"/>
    <x v="1"/>
    <n v="43190"/>
    <s v="Open"/>
    <x v="3"/>
    <n v="11"/>
    <n v="909"/>
    <s v="Church"/>
    <x v="0"/>
    <s v=""/>
    <s v="818-409-8000"/>
    <s v="1509 WILSON TERRACE"/>
    <s v="GLENDALE"/>
    <n v="91206"/>
    <s v="KEVIN ROBERTS"/>
    <n v="515"/>
    <n v="462"/>
    <n v="308"/>
    <n v="2266"/>
    <n v="455"/>
    <n v="352"/>
    <n v="962"/>
    <n v="0"/>
    <n v="0"/>
    <n v="37"/>
    <n v="945"/>
    <n v="0"/>
    <n v="159"/>
    <n v="5176"/>
    <n v="0"/>
    <n v="14332"/>
    <n v="2129"/>
    <n v="2471"/>
    <n v="3674"/>
    <n v="0"/>
    <n v="0"/>
    <n v="87"/>
    <n v="4017"/>
    <n v="0"/>
    <n v="673"/>
    <n v="27383"/>
    <n v="0"/>
    <n v="15351"/>
    <n v="2096"/>
    <n v="1586"/>
    <n v="9854"/>
    <n v="0"/>
    <n v="0"/>
    <n v="2356"/>
    <n v="19281"/>
    <n v="0"/>
    <n v="1715"/>
    <n v="52239"/>
    <n v="229128167"/>
    <n v="46590964"/>
    <n v="35132343"/>
    <n v="82131365"/>
    <n v="0"/>
    <n v="0"/>
    <n v="453922"/>
    <n v="69816895"/>
    <n v="0"/>
    <n v="2584374"/>
    <n v="465838030"/>
    <n v="56117207"/>
    <n v="16236736"/>
    <n v="7255081"/>
    <n v="48170318"/>
    <n v="0"/>
    <n v="0"/>
    <n v="2300607"/>
    <n v="49650915"/>
    <n v="0"/>
    <n v="21689250"/>
    <n v="201420114"/>
    <n v="1426529"/>
    <n v="241626538"/>
    <n v="46693331"/>
    <n v="35506839"/>
    <n v="112917257"/>
    <n v="0"/>
    <n v="0"/>
    <n v="0"/>
    <n v="1376271"/>
    <n v="76179316"/>
    <n v="0"/>
    <n v="18865234"/>
    <n v="0"/>
    <n v="0"/>
    <n v="0"/>
    <n v="11737139"/>
    <n v="546328454"/>
    <n v="0"/>
    <n v="0"/>
    <n v="0"/>
    <n v="0"/>
    <n v="0"/>
    <n v="39634776"/>
    <n v="15263565"/>
    <n v="6589711"/>
    <n v="16569385"/>
    <n v="0"/>
    <n v="0"/>
    <n v="1133892"/>
    <n v="40783835"/>
    <n v="0"/>
    <n v="954526"/>
    <n v="120929690"/>
    <n v="5094174"/>
    <n v="120197505"/>
    <n v="0"/>
    <n v="329312"/>
    <n v="0"/>
    <n v="0"/>
    <n v="0"/>
    <n v="0"/>
    <n v="5287062"/>
    <n v="206170126"/>
    <n v="0"/>
    <n v="0"/>
    <n v="0"/>
    <n v="0"/>
    <n v="0"/>
    <n v="0"/>
    <n v="0"/>
    <n v="0"/>
    <n v="0"/>
    <n v="0"/>
    <n v="0"/>
    <n v="0"/>
    <n v="0"/>
  </r>
  <r>
    <n v="106164029"/>
    <s v="ADVENTIST HEALTH HANFORD"/>
    <n v="20181"/>
    <x v="1"/>
    <n v="43190"/>
    <s v="Open"/>
    <x v="4"/>
    <n v="9"/>
    <n v="615"/>
    <s v="Church"/>
    <x v="0"/>
    <s v="Teaching"/>
    <s v="559-582-9000"/>
    <s v="115 MALL DRIVE"/>
    <s v="HANFORD"/>
    <n v="93230"/>
    <s v="WAYNE FERCH"/>
    <n v="230"/>
    <n v="230"/>
    <n v="137"/>
    <n v="925"/>
    <n v="217"/>
    <n v="207"/>
    <n v="885"/>
    <n v="0"/>
    <n v="0"/>
    <n v="157"/>
    <n v="410"/>
    <n v="2"/>
    <n v="54"/>
    <n v="2857"/>
    <n v="0"/>
    <n v="5055"/>
    <n v="1196"/>
    <n v="868"/>
    <n v="3037"/>
    <n v="0"/>
    <n v="0"/>
    <n v="470"/>
    <n v="1451"/>
    <n v="15"/>
    <n v="162"/>
    <n v="12254"/>
    <n v="0"/>
    <n v="14938"/>
    <n v="2098"/>
    <n v="3763"/>
    <n v="29964"/>
    <n v="0"/>
    <n v="0"/>
    <n v="4794"/>
    <n v="15543"/>
    <n v="10"/>
    <n v="2639"/>
    <n v="73749"/>
    <n v="46252228"/>
    <n v="10541571"/>
    <n v="7520104"/>
    <n v="31689954"/>
    <n v="0"/>
    <n v="0"/>
    <n v="4158952"/>
    <n v="15803416"/>
    <n v="138349"/>
    <n v="1812129"/>
    <n v="117916703"/>
    <n v="34480327"/>
    <n v="6807414"/>
    <n v="9807465"/>
    <n v="73242133"/>
    <n v="0"/>
    <n v="0"/>
    <n v="9927747"/>
    <n v="34839085"/>
    <n v="36185"/>
    <n v="8005264"/>
    <n v="177145620"/>
    <n v="5370008"/>
    <n v="64608643"/>
    <n v="13782464"/>
    <n v="11537869"/>
    <n v="80376167"/>
    <n v="-1378254"/>
    <n v="0"/>
    <n v="0"/>
    <n v="8056974"/>
    <n v="23483037"/>
    <n v="0"/>
    <n v="2527629"/>
    <n v="0"/>
    <n v="0"/>
    <n v="0"/>
    <n v="7868888"/>
    <n v="216233425"/>
    <n v="0"/>
    <n v="4482808"/>
    <n v="0"/>
    <n v="0"/>
    <n v="4482808"/>
    <n v="14761494"/>
    <n v="2760395"/>
    <n v="8131898"/>
    <n v="29350602"/>
    <n v="0"/>
    <n v="0"/>
    <n v="2572068"/>
    <n v="24544142"/>
    <n v="1035"/>
    <n v="1190072"/>
    <n v="83311706"/>
    <n v="643217"/>
    <n v="71134129"/>
    <n v="0"/>
    <n v="-2013140"/>
    <n v="0"/>
    <n v="0"/>
    <n v="0"/>
    <n v="0"/>
    <n v="3472654"/>
    <n v="190648824"/>
    <n v="0"/>
    <n v="0"/>
    <n v="0"/>
    <n v="0"/>
    <n v="0"/>
    <n v="0"/>
    <n v="0"/>
    <n v="0"/>
    <n v="0"/>
    <n v="0"/>
    <n v="0"/>
    <n v="0"/>
    <n v="0"/>
  </r>
  <r>
    <n v="106234038"/>
    <s v="ADVENTIST HEALTH HOWARD MEMORIAL"/>
    <n v="20181"/>
    <x v="1"/>
    <n v="43190"/>
    <s v="Open"/>
    <x v="5"/>
    <n v="1"/>
    <n v="112"/>
    <s v="Non Profit Corp."/>
    <x v="0"/>
    <s v=""/>
    <s v="707-459-6801"/>
    <s v="1 MARCELA DRIVE"/>
    <s v="WILLITS"/>
    <n v="95490"/>
    <s v="JASON WELLS"/>
    <n v="25"/>
    <n v="25"/>
    <n v="25"/>
    <n v="227"/>
    <n v="20"/>
    <n v="24"/>
    <n v="89"/>
    <n v="0"/>
    <n v="0"/>
    <n v="9"/>
    <n v="63"/>
    <n v="0"/>
    <n v="5"/>
    <n v="437"/>
    <n v="0"/>
    <n v="1062"/>
    <n v="89"/>
    <n v="69"/>
    <n v="368"/>
    <n v="0"/>
    <n v="0"/>
    <n v="29"/>
    <n v="259"/>
    <n v="0"/>
    <n v="25"/>
    <n v="1901"/>
    <n v="0"/>
    <n v="5185"/>
    <n v="454"/>
    <n v="249"/>
    <n v="3914"/>
    <n v="0"/>
    <n v="0"/>
    <n v="325"/>
    <n v="3475"/>
    <n v="0"/>
    <n v="401"/>
    <n v="14003"/>
    <n v="14228633"/>
    <n v="1275016"/>
    <n v="1069710"/>
    <n v="5166933"/>
    <n v="0"/>
    <n v="0"/>
    <n v="568742"/>
    <n v="4506225"/>
    <n v="0"/>
    <n v="275975"/>
    <n v="27091234"/>
    <n v="7031949"/>
    <n v="704872"/>
    <n v="680885"/>
    <n v="6596066"/>
    <n v="0"/>
    <n v="0"/>
    <n v="511589"/>
    <n v="4472449"/>
    <n v="0"/>
    <n v="635187"/>
    <n v="20632997"/>
    <n v="410961"/>
    <n v="13665242"/>
    <n v="1076798"/>
    <n v="1386405"/>
    <n v="9331431"/>
    <n v="0"/>
    <n v="0"/>
    <n v="0"/>
    <n v="135388"/>
    <n v="3910953"/>
    <n v="0"/>
    <n v="752355"/>
    <n v="0"/>
    <n v="0"/>
    <n v="0"/>
    <n v="1096206"/>
    <n v="31765739"/>
    <n v="0"/>
    <n v="1261838"/>
    <n v="0"/>
    <n v="0"/>
    <n v="1261838"/>
    <n v="7277729"/>
    <n v="825099"/>
    <n v="6594"/>
    <n v="3645368"/>
    <n v="0"/>
    <n v="0"/>
    <n v="865855"/>
    <n v="4650356"/>
    <n v="0"/>
    <n v="-50671"/>
    <n v="17220330"/>
    <n v="520512"/>
    <n v="16121832"/>
    <n v="0"/>
    <n v="402667"/>
    <n v="0"/>
    <n v="0"/>
    <n v="0"/>
    <n v="0"/>
    <n v="64294"/>
    <n v="59912413"/>
    <n v="0"/>
    <n v="0"/>
    <n v="0"/>
    <n v="0"/>
    <n v="0"/>
    <n v="0"/>
    <n v="0"/>
    <n v="0"/>
    <n v="0"/>
    <n v="0"/>
    <n v="0"/>
    <n v="0"/>
    <n v="0"/>
  </r>
  <r>
    <n v="106390923"/>
    <s v="ADVENTIST HEALTH LODI MEMORIAL"/>
    <n v="20181"/>
    <x v="1"/>
    <n v="43190"/>
    <s v="Open"/>
    <x v="6"/>
    <n v="6"/>
    <n v="505"/>
    <s v="Non Profit Corp."/>
    <x v="0"/>
    <s v=""/>
    <s v="209-334-3411"/>
    <s v="975 SOUTH FAIRMONT AVENUE"/>
    <s v="LODI"/>
    <n v="95240"/>
    <s v="DANIEL WOLCOTT"/>
    <n v="190"/>
    <n v="190"/>
    <n v="117"/>
    <n v="1175"/>
    <n v="227"/>
    <n v="179"/>
    <n v="608"/>
    <n v="0"/>
    <n v="0"/>
    <n v="52"/>
    <n v="376"/>
    <n v="1"/>
    <n v="24"/>
    <n v="2642"/>
    <n v="0"/>
    <n v="4865"/>
    <n v="1000"/>
    <n v="757"/>
    <n v="2419"/>
    <n v="0"/>
    <n v="0"/>
    <n v="183"/>
    <n v="1097"/>
    <n v="21"/>
    <n v="82"/>
    <n v="10424"/>
    <n v="0"/>
    <n v="21506"/>
    <n v="3387"/>
    <n v="3978"/>
    <n v="28139"/>
    <n v="0"/>
    <n v="0"/>
    <n v="3680"/>
    <n v="14840"/>
    <n v="18"/>
    <n v="1772"/>
    <n v="77320"/>
    <n v="121301596"/>
    <n v="22873531"/>
    <n v="16255095"/>
    <n v="53943872"/>
    <n v="0"/>
    <n v="0"/>
    <n v="4702005"/>
    <n v="29589565"/>
    <n v="969578"/>
    <n v="2177280"/>
    <n v="251812522"/>
    <n v="42302648"/>
    <n v="10567253"/>
    <n v="9748994"/>
    <n v="57230293"/>
    <n v="0"/>
    <n v="0"/>
    <n v="5784197"/>
    <n v="35347069"/>
    <n v="74529"/>
    <n v="5381592"/>
    <n v="166436575"/>
    <n v="1738012"/>
    <n v="145239766"/>
    <n v="28985177"/>
    <n v="21090952"/>
    <n v="93028482"/>
    <n v="0"/>
    <n v="0"/>
    <n v="0"/>
    <n v="11914578"/>
    <n v="41962754"/>
    <n v="0"/>
    <n v="2137865"/>
    <n v="0"/>
    <n v="0"/>
    <n v="0"/>
    <n v="8308099"/>
    <n v="354405685"/>
    <n v="0"/>
    <n v="493096"/>
    <n v="0"/>
    <n v="0"/>
    <n v="493096"/>
    <n v="19855515"/>
    <n v="3643575"/>
    <n v="3788510"/>
    <n v="13381312"/>
    <n v="0"/>
    <n v="0"/>
    <n v="1768439"/>
    <n v="21516356"/>
    <n v="23864"/>
    <n v="358937"/>
    <n v="64336508"/>
    <n v="979552"/>
    <n v="60330425"/>
    <n v="0"/>
    <n v="-4131923"/>
    <n v="0"/>
    <n v="0"/>
    <n v="0"/>
    <n v="0"/>
    <n v="434127"/>
    <n v="143561412"/>
    <n v="0"/>
    <n v="0"/>
    <n v="0"/>
    <n v="0"/>
    <n v="0"/>
    <n v="0"/>
    <n v="0"/>
    <n v="0"/>
    <n v="0"/>
    <n v="0"/>
    <n v="0"/>
    <n v="0"/>
    <n v="0"/>
  </r>
  <r>
    <n v="106100797"/>
    <s v="ADVENTIST HEALTH REEDLEY"/>
    <n v="20181"/>
    <x v="1"/>
    <n v="43190"/>
    <s v="Open"/>
    <x v="7"/>
    <n v="9"/>
    <n v="607"/>
    <s v="District"/>
    <x v="0"/>
    <s v="Teaching"/>
    <s v="559-582-9000"/>
    <s v="372 WEST CYPRESS AVENUE"/>
    <s v="REEDLEY"/>
    <n v="93654"/>
    <s v="WAYNE FERCH"/>
    <n v="49"/>
    <n v="49"/>
    <n v="17"/>
    <n v="55"/>
    <n v="13"/>
    <n v="76"/>
    <n v="239"/>
    <n v="0"/>
    <n v="0"/>
    <n v="3"/>
    <n v="54"/>
    <n v="0"/>
    <n v="8"/>
    <n v="448"/>
    <n v="0"/>
    <n v="264"/>
    <n v="45"/>
    <n v="204"/>
    <n v="536"/>
    <n v="0"/>
    <n v="0"/>
    <n v="8"/>
    <n v="100"/>
    <n v="0"/>
    <n v="42"/>
    <n v="1199"/>
    <n v="0"/>
    <n v="20707"/>
    <n v="3882"/>
    <n v="14223"/>
    <n v="98433"/>
    <n v="0"/>
    <n v="0"/>
    <n v="1466"/>
    <n v="21085"/>
    <n v="307"/>
    <n v="6784"/>
    <n v="166887"/>
    <n v="1779727"/>
    <n v="371428"/>
    <n v="1582033"/>
    <n v="4746788"/>
    <n v="0"/>
    <n v="0"/>
    <n v="59378"/>
    <n v="1021871"/>
    <n v="0"/>
    <n v="264916"/>
    <n v="9826141"/>
    <n v="8844778"/>
    <n v="1444114"/>
    <n v="6883408"/>
    <n v="38707240"/>
    <n v="0"/>
    <n v="0"/>
    <n v="1044907"/>
    <n v="8653672"/>
    <n v="60734"/>
    <n v="3006298"/>
    <n v="68645151"/>
    <n v="1726020"/>
    <n v="4156105"/>
    <n v="1073230"/>
    <n v="3769683"/>
    <n v="12981280"/>
    <n v="-909317"/>
    <n v="0"/>
    <n v="0"/>
    <n v="214826"/>
    <n v="4507024"/>
    <n v="0"/>
    <n v="1202010"/>
    <n v="0"/>
    <n v="0"/>
    <n v="0"/>
    <n v="2140460"/>
    <n v="30861321"/>
    <n v="0"/>
    <n v="0"/>
    <n v="0"/>
    <n v="542093"/>
    <n v="542093"/>
    <n v="3463395"/>
    <n v="494904"/>
    <n v="5981264"/>
    <n v="31345297"/>
    <n v="0"/>
    <n v="0"/>
    <n v="270317"/>
    <n v="5790062"/>
    <n v="8872"/>
    <n v="797953"/>
    <n v="48152064"/>
    <n v="995314"/>
    <n v="41032934"/>
    <n v="0"/>
    <n v="166873"/>
    <n v="0"/>
    <n v="0"/>
    <n v="0"/>
    <n v="0"/>
    <n v="1217923"/>
    <n v="21106421"/>
    <n v="0"/>
    <n v="0"/>
    <n v="0"/>
    <n v="0"/>
    <n v="0"/>
    <n v="0"/>
    <n v="0"/>
    <n v="0"/>
    <n v="0"/>
    <n v="0"/>
    <n v="0"/>
    <n v="0"/>
    <n v="0"/>
  </r>
  <r>
    <n v="106560525"/>
    <s v="ADVENTIST HEALTH SIMI VALLEY"/>
    <n v="20181"/>
    <x v="1"/>
    <n v="43190"/>
    <s v="Open"/>
    <x v="8"/>
    <n v="10"/>
    <n v="813"/>
    <s v="Church"/>
    <x v="0"/>
    <s v=""/>
    <s v="805-955-6000"/>
    <s v="2975 SYCAMORE DRIVE"/>
    <s v="SIMI VALLEY"/>
    <n v="93065"/>
    <s v="JENNIFER SWENSON"/>
    <n v="144"/>
    <n v="85"/>
    <n v="85"/>
    <n v="683"/>
    <n v="222"/>
    <n v="42"/>
    <n v="214"/>
    <n v="0"/>
    <n v="0"/>
    <n v="29"/>
    <n v="487"/>
    <n v="0"/>
    <n v="51"/>
    <n v="1728"/>
    <n v="0"/>
    <n v="3521"/>
    <n v="967"/>
    <n v="202"/>
    <n v="893"/>
    <n v="0"/>
    <n v="0"/>
    <n v="70"/>
    <n v="1763"/>
    <n v="0"/>
    <n v="216"/>
    <n v="7632"/>
    <n v="0"/>
    <n v="6233"/>
    <n v="834"/>
    <n v="475"/>
    <n v="3768"/>
    <n v="0"/>
    <n v="0"/>
    <n v="2990"/>
    <n v="9698"/>
    <n v="0"/>
    <n v="730"/>
    <n v="24728"/>
    <n v="54627582"/>
    <n v="16971070"/>
    <n v="3898183"/>
    <n v="13013230"/>
    <n v="0"/>
    <n v="0"/>
    <n v="984162"/>
    <n v="27146584"/>
    <n v="0"/>
    <n v="1972280"/>
    <n v="118613091"/>
    <n v="16161385"/>
    <n v="5209156"/>
    <n v="2879079"/>
    <n v="14585503"/>
    <n v="0"/>
    <n v="0"/>
    <n v="1011948"/>
    <n v="27588173"/>
    <n v="0"/>
    <n v="2177783"/>
    <n v="69613027"/>
    <n v="143443"/>
    <n v="57688583"/>
    <n v="14432393"/>
    <n v="3937342"/>
    <n v="29133277"/>
    <n v="0"/>
    <n v="0"/>
    <n v="0"/>
    <n v="1610485"/>
    <n v="34389760"/>
    <n v="0"/>
    <n v="1685564"/>
    <n v="0"/>
    <n v="0"/>
    <n v="0"/>
    <n v="4896490"/>
    <n v="147917337"/>
    <n v="0"/>
    <n v="0"/>
    <n v="0"/>
    <n v="0"/>
    <n v="0"/>
    <n v="12484904"/>
    <n v="7544893"/>
    <n v="2797744"/>
    <n v="-1560489"/>
    <n v="0"/>
    <n v="0"/>
    <n v="100976"/>
    <n v="18955731"/>
    <n v="0"/>
    <n v="-14978"/>
    <n v="40308781"/>
    <n v="372089"/>
    <n v="38871675"/>
    <n v="0"/>
    <n v="113289"/>
    <n v="0"/>
    <n v="0"/>
    <n v="0"/>
    <n v="0"/>
    <n v="0"/>
    <n v="129259482"/>
    <n v="0"/>
    <n v="0"/>
    <n v="0"/>
    <n v="0"/>
    <n v="0"/>
    <n v="0"/>
    <n v="0"/>
    <n v="0"/>
    <n v="0"/>
    <n v="0"/>
    <n v="0"/>
    <n v="0"/>
    <n v="0"/>
  </r>
  <r>
    <n v="106554011"/>
    <s v="ADVENTIST HEALTH SONORA - GREENLEY"/>
    <n v="20181"/>
    <x v="1"/>
    <n v="43190"/>
    <s v="Open"/>
    <x v="9"/>
    <n v="6"/>
    <n v="513"/>
    <s v="Church"/>
    <x v="0"/>
    <s v="Teaching"/>
    <s v="209-536-5000"/>
    <s v="1000 GREENLEY ROAD"/>
    <s v="SONORA"/>
    <n v="95370"/>
    <s v="MICHELLE FUENTES"/>
    <n v="152"/>
    <n v="152"/>
    <n v="120"/>
    <n v="650"/>
    <n v="50"/>
    <n v="45"/>
    <n v="175"/>
    <n v="0"/>
    <n v="0"/>
    <n v="33"/>
    <n v="173"/>
    <n v="0"/>
    <n v="9"/>
    <n v="1135"/>
    <n v="19"/>
    <n v="2967"/>
    <n v="275"/>
    <n v="5990"/>
    <n v="697"/>
    <n v="0"/>
    <n v="0"/>
    <n v="219"/>
    <n v="511"/>
    <n v="0"/>
    <n v="27"/>
    <n v="10686"/>
    <n v="5967"/>
    <n v="50804"/>
    <n v="2455"/>
    <n v="4729"/>
    <n v="17094"/>
    <n v="0"/>
    <n v="0"/>
    <n v="6678"/>
    <n v="27246"/>
    <n v="10"/>
    <n v="2414"/>
    <n v="111430"/>
    <n v="49886697"/>
    <n v="4487473"/>
    <n v="5203783"/>
    <n v="14631938"/>
    <n v="0"/>
    <n v="0"/>
    <n v="2780824"/>
    <n v="11782725"/>
    <n v="0"/>
    <n v="641620"/>
    <n v="89415060"/>
    <n v="85486742"/>
    <n v="4480258"/>
    <n v="3853680"/>
    <n v="23877255"/>
    <n v="0"/>
    <n v="0"/>
    <n v="8004016"/>
    <n v="36868231"/>
    <n v="12840"/>
    <n v="2313602"/>
    <n v="164896624"/>
    <n v="867152"/>
    <n v="107083324"/>
    <n v="7424867"/>
    <n v="2915002"/>
    <n v="31406404"/>
    <n v="0"/>
    <n v="0"/>
    <n v="0"/>
    <n v="5209788"/>
    <n v="27454031"/>
    <n v="0"/>
    <n v="1959950"/>
    <n v="0"/>
    <n v="0"/>
    <n v="0"/>
    <n v="5340882"/>
    <n v="189661400"/>
    <n v="0"/>
    <n v="0"/>
    <n v="0"/>
    <n v="0"/>
    <n v="0"/>
    <n v="25250609"/>
    <n v="1439345"/>
    <n v="7406629"/>
    <n v="7218044"/>
    <n v="0"/>
    <n v="0"/>
    <n v="2832296"/>
    <n v="19859008"/>
    <n v="1609"/>
    <n v="642744"/>
    <n v="64650284"/>
    <n v="347290"/>
    <n v="60144588"/>
    <n v="0"/>
    <n v="566231"/>
    <n v="0"/>
    <n v="0"/>
    <n v="0"/>
    <n v="0"/>
    <n v="7288063"/>
    <n v="87401085"/>
    <n v="0"/>
    <n v="0"/>
    <n v="0"/>
    <n v="0"/>
    <n v="0"/>
    <n v="0"/>
    <n v="0"/>
    <n v="0"/>
    <n v="0"/>
    <n v="0"/>
    <n v="0"/>
    <n v="0"/>
    <n v="0"/>
  </r>
  <r>
    <n v="106281078"/>
    <s v="ADVENTIST HEALTH ST. HELENA"/>
    <n v="20181"/>
    <x v="1"/>
    <n v="43190"/>
    <s v="Open"/>
    <x v="10"/>
    <n v="3"/>
    <n v="407"/>
    <s v="Non Profit Corp."/>
    <x v="0"/>
    <s v=""/>
    <s v="707-963-3611"/>
    <s v="10 WOODLAND ROAD"/>
    <s v="ST. HELENA"/>
    <n v="94574"/>
    <s v="STEVEN HERBER"/>
    <n v="151"/>
    <n v="151"/>
    <n v="81"/>
    <n v="575"/>
    <n v="37"/>
    <n v="145"/>
    <n v="181"/>
    <n v="0"/>
    <n v="0"/>
    <n v="0"/>
    <n v="200"/>
    <n v="0"/>
    <n v="0"/>
    <n v="1138"/>
    <n v="0"/>
    <n v="3664"/>
    <n v="335"/>
    <n v="1111"/>
    <n v="764"/>
    <n v="0"/>
    <n v="0"/>
    <n v="0"/>
    <n v="1029"/>
    <n v="0"/>
    <n v="0"/>
    <n v="6903"/>
    <n v="0"/>
    <n v="8232"/>
    <n v="174"/>
    <n v="179"/>
    <n v="1628"/>
    <n v="0"/>
    <n v="0"/>
    <n v="1237"/>
    <n v="4169"/>
    <n v="0"/>
    <n v="214"/>
    <n v="15833"/>
    <n v="91782151"/>
    <n v="10025822"/>
    <n v="8508150"/>
    <n v="15811965"/>
    <n v="0"/>
    <n v="0"/>
    <n v="0"/>
    <n v="27434447"/>
    <n v="0"/>
    <n v="0"/>
    <n v="153562535"/>
    <n v="69427408"/>
    <n v="2535905"/>
    <n v="1115058"/>
    <n v="13974117"/>
    <n v="0"/>
    <n v="0"/>
    <n v="4053810"/>
    <n v="23836477"/>
    <n v="0"/>
    <n v="1447762"/>
    <n v="116390537"/>
    <n v="-566701"/>
    <n v="137540840"/>
    <n v="3281788"/>
    <n v="7879710"/>
    <n v="26652881"/>
    <n v="-316578"/>
    <n v="0"/>
    <n v="0"/>
    <n v="6785650"/>
    <n v="31176429"/>
    <n v="0"/>
    <n v="3358916"/>
    <n v="0"/>
    <n v="0"/>
    <n v="0"/>
    <n v="2759223"/>
    <n v="218552158"/>
    <n v="0"/>
    <n v="7508106"/>
    <n v="0"/>
    <n v="0"/>
    <n v="7508106"/>
    <n v="21910241"/>
    <n v="9265743"/>
    <n v="1736577"/>
    <n v="10778311"/>
    <n v="0"/>
    <n v="0"/>
    <n v="1690300"/>
    <n v="14463698"/>
    <n v="0"/>
    <n v="-935850"/>
    <n v="58909020"/>
    <n v="1673580"/>
    <n v="58582959"/>
    <n v="0"/>
    <n v="38141"/>
    <n v="0"/>
    <n v="0"/>
    <n v="0"/>
    <n v="0"/>
    <n v="236750788"/>
    <n v="87653865"/>
    <n v="0"/>
    <n v="0"/>
    <n v="0"/>
    <n v="0"/>
    <n v="0"/>
    <n v="0"/>
    <n v="0"/>
    <n v="0"/>
    <n v="0"/>
    <n v="0"/>
    <n v="0"/>
    <n v="0"/>
    <n v="0"/>
  </r>
  <r>
    <n v="106150808"/>
    <s v="ADVENTIST HEALTH TEHACHAPI VALLEY"/>
    <n v="20181"/>
    <x v="1"/>
    <n v="43190"/>
    <s v="Open"/>
    <x v="0"/>
    <n v="9"/>
    <n v="623"/>
    <s v="District"/>
    <x v="0"/>
    <s v="Teaching"/>
    <s v="661-823-3000"/>
    <s v="115 WEST E STREET"/>
    <s v="TEHACHAPI"/>
    <n v="93561"/>
    <s v="DAVID EASTMAN"/>
    <n v="28"/>
    <n v="24"/>
    <n v="13"/>
    <n v="1"/>
    <n v="1"/>
    <n v="11"/>
    <n v="0"/>
    <n v="0"/>
    <n v="0"/>
    <n v="5"/>
    <n v="0"/>
    <n v="0"/>
    <n v="0"/>
    <n v="18"/>
    <n v="0"/>
    <n v="42"/>
    <n v="25"/>
    <n v="628"/>
    <n v="0"/>
    <n v="0"/>
    <n v="0"/>
    <n v="141"/>
    <n v="0"/>
    <n v="0"/>
    <n v="0"/>
    <n v="836"/>
    <n v="0"/>
    <n v="846"/>
    <n v="264"/>
    <n v="717"/>
    <n v="4135"/>
    <n v="0"/>
    <n v="0"/>
    <n v="206"/>
    <n v="728"/>
    <n v="0"/>
    <n v="284"/>
    <n v="7180"/>
    <n v="296721"/>
    <n v="27286"/>
    <n v="190044"/>
    <n v="0"/>
    <n v="0"/>
    <n v="0"/>
    <n v="84976"/>
    <n v="0"/>
    <n v="0"/>
    <n v="0"/>
    <n v="599027"/>
    <n v="2863125"/>
    <n v="1610758"/>
    <n v="1101179"/>
    <n v="5783191"/>
    <n v="0"/>
    <n v="0"/>
    <n v="1051806"/>
    <n v="2876744"/>
    <n v="0"/>
    <n v="819876"/>
    <n v="16106679"/>
    <n v="132723"/>
    <n v="1742143"/>
    <n v="1270520"/>
    <n v="1011474"/>
    <n v="3436994"/>
    <n v="0"/>
    <n v="0"/>
    <n v="0"/>
    <n v="666162"/>
    <n v="1539635"/>
    <n v="0"/>
    <n v="684979"/>
    <n v="0"/>
    <n v="0"/>
    <n v="0"/>
    <n v="1371149"/>
    <n v="11855779"/>
    <n v="0"/>
    <n v="1470"/>
    <n v="0"/>
    <n v="0"/>
    <n v="1470"/>
    <n v="1417703"/>
    <n v="367524"/>
    <n v="279749"/>
    <n v="633921"/>
    <n v="0"/>
    <n v="0"/>
    <n v="470620"/>
    <n v="1337109"/>
    <n v="0"/>
    <n v="344771"/>
    <n v="4851397"/>
    <n v="11381"/>
    <n v="6035950"/>
    <n v="0"/>
    <n v="13714"/>
    <n v="0"/>
    <n v="0"/>
    <n v="0"/>
    <n v="0"/>
    <n v="1011468"/>
    <n v="31672581"/>
    <n v="0"/>
    <n v="0"/>
    <n v="0"/>
    <n v="0"/>
    <n v="0"/>
    <n v="0"/>
    <n v="0"/>
    <n v="0"/>
    <n v="0"/>
    <n v="0"/>
    <n v="0"/>
    <n v="0"/>
    <n v="0"/>
  </r>
  <r>
    <n v="106231396"/>
    <s v="ADVENTIST HEALTH UKIAH VALLEY"/>
    <n v="20181"/>
    <x v="1"/>
    <n v="43190"/>
    <s v="Open"/>
    <x v="5"/>
    <n v="1"/>
    <n v="113"/>
    <s v="Church"/>
    <x v="0"/>
    <s v="Teaching"/>
    <s v="707-462-3111"/>
    <s v="275 HOSPITAL DRIVE"/>
    <s v="UKIAH"/>
    <n v="95482"/>
    <s v="GWEN MATTHEWS"/>
    <n v="67"/>
    <n v="50"/>
    <n v="40"/>
    <n v="364"/>
    <n v="35"/>
    <n v="64"/>
    <n v="277"/>
    <n v="0"/>
    <n v="0"/>
    <n v="28"/>
    <n v="129"/>
    <n v="0"/>
    <n v="5"/>
    <n v="902"/>
    <n v="0"/>
    <n v="1514"/>
    <n v="149"/>
    <n v="233"/>
    <n v="901"/>
    <n v="0"/>
    <n v="0"/>
    <n v="115"/>
    <n v="306"/>
    <n v="0"/>
    <n v="7"/>
    <n v="3225"/>
    <n v="0"/>
    <n v="23181"/>
    <n v="1486"/>
    <n v="1110"/>
    <n v="19825"/>
    <n v="0"/>
    <n v="0"/>
    <n v="2130"/>
    <n v="16498"/>
    <n v="0"/>
    <n v="1343"/>
    <n v="65573"/>
    <n v="18571825"/>
    <n v="1838906"/>
    <n v="2956515"/>
    <n v="11884137"/>
    <n v="0"/>
    <n v="0"/>
    <n v="1502957"/>
    <n v="4591903"/>
    <n v="0"/>
    <n v="115664"/>
    <n v="41461907"/>
    <n v="35734970"/>
    <n v="2350687"/>
    <n v="2054951"/>
    <n v="27652580"/>
    <n v="0"/>
    <n v="0"/>
    <n v="2483911"/>
    <n v="19094610"/>
    <n v="0"/>
    <n v="1789791"/>
    <n v="91161500"/>
    <n v="913869"/>
    <n v="40778773"/>
    <n v="3002241"/>
    <n v="3356245"/>
    <n v="31094805"/>
    <n v="-115839"/>
    <n v="0"/>
    <n v="0"/>
    <n v="1567895"/>
    <n v="12022917"/>
    <n v="0"/>
    <n v="2477771"/>
    <n v="0"/>
    <n v="0"/>
    <n v="0"/>
    <n v="1927434"/>
    <n v="97026111"/>
    <n v="0"/>
    <n v="11336871"/>
    <n v="0"/>
    <n v="0"/>
    <n v="11336871"/>
    <n v="12451750"/>
    <n v="1078282"/>
    <n v="1568525"/>
    <n v="19366517"/>
    <n v="0"/>
    <n v="0"/>
    <n v="2270120"/>
    <n v="10531630"/>
    <n v="0"/>
    <n v="-332657"/>
    <n v="46934167"/>
    <n v="810219"/>
    <n v="42442829"/>
    <n v="0"/>
    <n v="20697"/>
    <n v="0"/>
    <n v="0"/>
    <n v="0"/>
    <n v="0"/>
    <n v="5967227"/>
    <n v="64716262"/>
    <n v="0"/>
    <n v="0"/>
    <n v="0"/>
    <n v="0"/>
    <n v="0"/>
    <n v="0"/>
    <n v="0"/>
    <n v="0"/>
    <n v="0"/>
    <n v="0"/>
    <n v="0"/>
    <n v="0"/>
    <n v="0"/>
  </r>
  <r>
    <n v="106481015"/>
    <s v="ADVENTIST HEALTH VALLEJO"/>
    <n v="20181"/>
    <x v="1"/>
    <n v="43190"/>
    <s v="Open"/>
    <x v="11"/>
    <n v="3"/>
    <n v="409"/>
    <s v="Non Profit Corp."/>
    <x v="0"/>
    <s v=""/>
    <s v="707-963-3611"/>
    <s v="525 OREGON STREET"/>
    <s v="VALLEJO"/>
    <n v="94590"/>
    <s v="DR STEVE HERBER"/>
    <n v="61"/>
    <n v="61"/>
    <n v="60"/>
    <n v="140"/>
    <n v="44"/>
    <n v="118"/>
    <n v="0"/>
    <n v="0"/>
    <n v="0"/>
    <n v="55"/>
    <n v="251"/>
    <n v="0"/>
    <n v="0"/>
    <n v="608"/>
    <n v="0"/>
    <n v="1546"/>
    <n v="337"/>
    <n v="1141"/>
    <n v="0"/>
    <n v="0"/>
    <n v="0"/>
    <n v="399"/>
    <n v="1697"/>
    <n v="0"/>
    <n v="0"/>
    <n v="5120"/>
    <n v="0"/>
    <n v="728"/>
    <n v="0"/>
    <n v="0"/>
    <n v="0"/>
    <n v="0"/>
    <n v="0"/>
    <n v="207"/>
    <n v="407"/>
    <n v="0"/>
    <n v="0"/>
    <n v="1342"/>
    <n v="6225162"/>
    <n v="1416072"/>
    <n v="4364029"/>
    <n v="0"/>
    <n v="0"/>
    <n v="0"/>
    <n v="587674"/>
    <n v="7318559"/>
    <n v="0"/>
    <n v="0"/>
    <n v="19911496"/>
    <n v="2198061"/>
    <n v="0"/>
    <n v="0"/>
    <n v="0"/>
    <n v="0"/>
    <n v="0"/>
    <n v="39694"/>
    <n v="1060438"/>
    <n v="0"/>
    <n v="0"/>
    <n v="3298193"/>
    <n v="-143043"/>
    <n v="5972357"/>
    <n v="218867"/>
    <n v="2930944"/>
    <n v="-142"/>
    <n v="0"/>
    <n v="0"/>
    <n v="0"/>
    <n v="-43348"/>
    <n v="1211959"/>
    <n v="0"/>
    <n v="419013"/>
    <n v="0"/>
    <n v="0"/>
    <n v="0"/>
    <n v="57945"/>
    <n v="10624552"/>
    <n v="0"/>
    <n v="0"/>
    <n v="0"/>
    <n v="0"/>
    <n v="0"/>
    <n v="2233672"/>
    <n v="1376702"/>
    <n v="1467245"/>
    <n v="-11849"/>
    <n v="0"/>
    <n v="0"/>
    <n v="647694"/>
    <n v="7154274"/>
    <n v="0"/>
    <n v="-282601"/>
    <n v="12585137"/>
    <n v="-31181"/>
    <n v="5983041"/>
    <n v="0"/>
    <n v="0"/>
    <n v="0"/>
    <n v="0"/>
    <n v="0"/>
    <n v="0"/>
    <n v="0"/>
    <n v="0"/>
    <n v="0"/>
    <n v="0"/>
    <n v="0"/>
    <n v="0"/>
    <n v="0"/>
    <n v="0"/>
    <n v="0"/>
    <n v="0"/>
    <n v="0"/>
    <n v="0"/>
    <n v="0"/>
    <n v="0"/>
    <n v="0"/>
  </r>
  <r>
    <n v="106190878"/>
    <s v="ADVENTIST HEALTH WHITE MEMORIAL"/>
    <n v="20181"/>
    <x v="1"/>
    <n v="43190"/>
    <s v="Open"/>
    <x v="3"/>
    <n v="11"/>
    <n v="925"/>
    <s v="Non Profit Corp."/>
    <x v="0"/>
    <s v="Rural"/>
    <s v="323-268-5000"/>
    <s v="1720 CESAR E. CHAVEZ AVENUE"/>
    <s v="LOS ANGELES"/>
    <n v="90033"/>
    <s v="JOHN RAFFOUL"/>
    <n v="353"/>
    <n v="353"/>
    <n v="244"/>
    <n v="787"/>
    <n v="701"/>
    <n v="1130"/>
    <n v="1627"/>
    <n v="0"/>
    <n v="0"/>
    <n v="51"/>
    <n v="586"/>
    <n v="0"/>
    <n v="105"/>
    <n v="4987"/>
    <n v="0"/>
    <n v="4797"/>
    <n v="2817"/>
    <n v="5024"/>
    <n v="6509"/>
    <n v="0"/>
    <n v="0"/>
    <n v="416"/>
    <n v="1764"/>
    <n v="0"/>
    <n v="228"/>
    <n v="21555"/>
    <n v="0"/>
    <n v="7842"/>
    <n v="4110"/>
    <n v="4832"/>
    <n v="13732"/>
    <n v="0"/>
    <n v="0"/>
    <n v="2325"/>
    <n v="7674"/>
    <n v="0"/>
    <n v="2025"/>
    <n v="42540"/>
    <n v="86180138"/>
    <n v="75033536"/>
    <n v="79482254"/>
    <n v="138910862"/>
    <n v="0"/>
    <n v="0"/>
    <n v="312640"/>
    <n v="42402792"/>
    <n v="0"/>
    <n v="4832878"/>
    <n v="427155100"/>
    <n v="25272201"/>
    <n v="24520520"/>
    <n v="19985003"/>
    <n v="74087674"/>
    <n v="0"/>
    <n v="0"/>
    <n v="673784"/>
    <n v="31418007"/>
    <n v="0"/>
    <n v="4735662"/>
    <n v="180692851"/>
    <n v="2130513"/>
    <n v="93755147"/>
    <n v="63486146"/>
    <n v="94821053"/>
    <n v="188451122"/>
    <n v="-7424370"/>
    <n v="0"/>
    <n v="0"/>
    <n v="185761"/>
    <n v="50876099"/>
    <n v="0"/>
    <n v="2308181"/>
    <n v="0"/>
    <n v="0"/>
    <n v="0"/>
    <n v="14982507"/>
    <n v="503572159"/>
    <n v="48177"/>
    <n v="9504883"/>
    <n v="0"/>
    <n v="0"/>
    <n v="9553060"/>
    <n v="15690752"/>
    <n v="35091810"/>
    <n v="11858244"/>
    <n v="33583196"/>
    <n v="0"/>
    <n v="0"/>
    <n v="342310"/>
    <n v="15890277"/>
    <n v="0"/>
    <n v="1372263"/>
    <n v="113828852"/>
    <n v="4037067"/>
    <n v="110123541"/>
    <n v="0"/>
    <n v="1950585"/>
    <n v="0"/>
    <n v="0"/>
    <n v="0"/>
    <n v="0"/>
    <n v="1779446"/>
    <n v="156142040"/>
    <n v="0"/>
    <n v="0"/>
    <n v="0"/>
    <n v="0"/>
    <n v="0"/>
    <n v="0"/>
    <n v="0"/>
    <n v="0"/>
    <n v="0"/>
    <n v="0"/>
    <n v="0"/>
    <n v="0"/>
    <n v="0"/>
  </r>
  <r>
    <n v="106301098"/>
    <s v="AHMC ANAHEIM REGIONAL MEDICAL CENTER"/>
    <n v="20181"/>
    <x v="1"/>
    <n v="43190"/>
    <s v="Open"/>
    <x v="12"/>
    <n v="13"/>
    <n v="1012"/>
    <s v="Non Profit Other"/>
    <x v="0"/>
    <s v=""/>
    <s v="714-999-5102"/>
    <s v="1111 WEST LA PALMA AVENUE"/>
    <s v="ANAHEIM"/>
    <n v="92801"/>
    <s v="RICHARD CASTRO"/>
    <n v="223"/>
    <n v="223"/>
    <n v="223"/>
    <n v="683"/>
    <n v="525"/>
    <n v="285"/>
    <n v="795"/>
    <n v="0"/>
    <n v="0"/>
    <n v="23"/>
    <n v="426"/>
    <n v="0"/>
    <n v="48"/>
    <n v="2785"/>
    <n v="0"/>
    <n v="3300"/>
    <n v="2454"/>
    <n v="1463"/>
    <n v="3055"/>
    <n v="0"/>
    <n v="0"/>
    <n v="154"/>
    <n v="1238"/>
    <n v="0"/>
    <n v="185"/>
    <n v="11849"/>
    <n v="0"/>
    <n v="2016"/>
    <n v="1678"/>
    <n v="1956"/>
    <n v="5125"/>
    <n v="0"/>
    <n v="0"/>
    <n v="496"/>
    <n v="2516"/>
    <n v="0"/>
    <n v="697"/>
    <n v="14484"/>
    <n v="67857772"/>
    <n v="55096406"/>
    <n v="24590209"/>
    <n v="58789825"/>
    <n v="0"/>
    <n v="0"/>
    <n v="2971080"/>
    <n v="38028826"/>
    <n v="0"/>
    <n v="3008812"/>
    <n v="250342930"/>
    <n v="15162792"/>
    <n v="24250851"/>
    <n v="7336151"/>
    <n v="33101178"/>
    <n v="0"/>
    <n v="0"/>
    <n v="3339242"/>
    <n v="20474389"/>
    <n v="0"/>
    <n v="2197266"/>
    <n v="105861869"/>
    <n v="2848841"/>
    <n v="72581370"/>
    <n v="69137510"/>
    <n v="21089012"/>
    <n v="85718945"/>
    <n v="-789468"/>
    <n v="0"/>
    <n v="0"/>
    <n v="4885006"/>
    <n v="47626035"/>
    <n v="0"/>
    <n v="0"/>
    <n v="0"/>
    <n v="0"/>
    <n v="0"/>
    <n v="536315"/>
    <n v="303633566"/>
    <n v="0"/>
    <n v="0"/>
    <n v="0"/>
    <n v="0"/>
    <n v="0"/>
    <n v="10439195"/>
    <n v="10209747"/>
    <n v="11626816"/>
    <n v="6172057"/>
    <n v="0"/>
    <n v="0"/>
    <n v="1425316"/>
    <n v="10877180"/>
    <n v="0"/>
    <n v="1820922"/>
    <n v="52571233"/>
    <n v="231163"/>
    <n v="57230913"/>
    <n v="0"/>
    <n v="0"/>
    <n v="0"/>
    <n v="0"/>
    <n v="0"/>
    <n v="0"/>
    <n v="256726"/>
    <n v="5583542"/>
    <n v="0"/>
    <n v="0"/>
    <n v="0"/>
    <n v="0"/>
    <n v="0"/>
    <n v="0"/>
    <n v="0"/>
    <n v="0"/>
    <n v="0"/>
    <n v="0"/>
    <n v="0"/>
    <n v="0"/>
    <n v="0"/>
  </r>
  <r>
    <n v="106010735"/>
    <s v="ALAMEDA HOSPITAL"/>
    <n v="20181"/>
    <x v="1"/>
    <n v="43190"/>
    <s v="Open"/>
    <x v="13"/>
    <n v="5"/>
    <n v="417"/>
    <s v="Non Profit Corp."/>
    <x v="0"/>
    <s v="Rural"/>
    <s v="510-437-4800"/>
    <s v="2070 CLINTON AVENUE"/>
    <s v="ALAMEDA"/>
    <n v="94501"/>
    <s v="DELVECCHIO FINLEY"/>
    <n v="251"/>
    <n v="217"/>
    <n v="217"/>
    <n v="341"/>
    <n v="39"/>
    <n v="58"/>
    <n v="127"/>
    <n v="0"/>
    <n v="9"/>
    <n v="7"/>
    <n v="102"/>
    <n v="0"/>
    <n v="12"/>
    <n v="695"/>
    <n v="0"/>
    <n v="4481"/>
    <n v="485"/>
    <n v="11311"/>
    <n v="1114"/>
    <n v="0"/>
    <n v="45"/>
    <n v="33"/>
    <n v="1121"/>
    <n v="0"/>
    <n v="246"/>
    <n v="18836"/>
    <n v="0"/>
    <n v="2092"/>
    <n v="169"/>
    <n v="242"/>
    <n v="2109"/>
    <n v="0"/>
    <n v="102"/>
    <n v="292"/>
    <n v="1580"/>
    <n v="0"/>
    <n v="1368"/>
    <n v="7954"/>
    <n v="33321517"/>
    <n v="3021946"/>
    <n v="16857157"/>
    <n v="10211436"/>
    <n v="0"/>
    <n v="535307"/>
    <n v="459370"/>
    <n v="4433854"/>
    <n v="0"/>
    <n v="764071"/>
    <n v="69604658"/>
    <n v="13681130"/>
    <n v="1589997"/>
    <n v="1320781"/>
    <n v="11385336"/>
    <n v="0"/>
    <n v="1536073"/>
    <n v="1031311"/>
    <n v="6585291"/>
    <n v="0"/>
    <n v="1469781"/>
    <n v="38599700"/>
    <n v="1676506"/>
    <n v="38920113"/>
    <n v="3665246"/>
    <n v="15767450"/>
    <n v="18443629"/>
    <n v="-541500"/>
    <n v="0"/>
    <n v="2071379"/>
    <n v="1247165"/>
    <n v="7781371"/>
    <n v="0"/>
    <n v="445654"/>
    <n v="0"/>
    <n v="0"/>
    <n v="0"/>
    <n v="0"/>
    <n v="89477013"/>
    <n v="0"/>
    <n v="0"/>
    <n v="277189"/>
    <n v="0"/>
    <n v="277189"/>
    <n v="8082534"/>
    <n v="946697"/>
    <n v="2951988"/>
    <n v="3153143"/>
    <n v="0"/>
    <n v="277190"/>
    <n v="243516"/>
    <n v="3237774"/>
    <n v="0"/>
    <n v="111692"/>
    <n v="19004534"/>
    <n v="41716"/>
    <n v="27188167"/>
    <n v="0"/>
    <n v="1413786"/>
    <n v="0"/>
    <n v="0"/>
    <n v="0"/>
    <n v="0"/>
    <n v="332041"/>
    <n v="7265266"/>
    <n v="0"/>
    <n v="0"/>
    <n v="0"/>
    <n v="0"/>
    <n v="0"/>
    <n v="0"/>
    <n v="0"/>
    <n v="0"/>
    <n v="0"/>
    <n v="0"/>
    <n v="0"/>
    <n v="0"/>
    <n v="0"/>
  </r>
  <r>
    <n v="106190017"/>
    <s v="ALHAMBRA HOSPITAL MEDICAL CENTER"/>
    <n v="20181"/>
    <x v="1"/>
    <n v="43190"/>
    <s v="Open"/>
    <x v="3"/>
    <n v="11"/>
    <n v="913"/>
    <s v="Investor - Ptnr."/>
    <x v="0"/>
    <s v=""/>
    <s v="626-570-1606"/>
    <s v="100 SOUTH RAYMOND AVENUE"/>
    <s v="ALHAMBRA"/>
    <n v="91801"/>
    <s v="IRIS LAI"/>
    <n v="144"/>
    <n v="144"/>
    <n v="144"/>
    <n v="457"/>
    <n v="340"/>
    <n v="36"/>
    <n v="505"/>
    <n v="0"/>
    <n v="0"/>
    <n v="5"/>
    <n v="115"/>
    <n v="0"/>
    <n v="9"/>
    <n v="1467"/>
    <n v="5"/>
    <n v="3259"/>
    <n v="1316"/>
    <n v="562"/>
    <n v="3414"/>
    <n v="0"/>
    <n v="0"/>
    <n v="11"/>
    <n v="348"/>
    <n v="0"/>
    <n v="62"/>
    <n v="8972"/>
    <n v="2311"/>
    <n v="1041"/>
    <n v="682"/>
    <n v="482"/>
    <n v="2845"/>
    <n v="0"/>
    <n v="0"/>
    <n v="29"/>
    <n v="751"/>
    <n v="0"/>
    <n v="1749"/>
    <n v="7579"/>
    <n v="44250691"/>
    <n v="20719106"/>
    <n v="4772603"/>
    <n v="35927872"/>
    <n v="0"/>
    <n v="0"/>
    <n v="246849"/>
    <n v="6030453"/>
    <n v="0"/>
    <n v="575833"/>
    <n v="112523407"/>
    <n v="7653424"/>
    <n v="4770791"/>
    <n v="1535880"/>
    <n v="11816344"/>
    <n v="0"/>
    <n v="0"/>
    <n v="281360"/>
    <n v="5118935"/>
    <n v="0"/>
    <n v="2068045"/>
    <n v="33244779"/>
    <n v="370076"/>
    <n v="44565290"/>
    <n v="24671517"/>
    <n v="5701514"/>
    <n v="47557206"/>
    <n v="0"/>
    <n v="0"/>
    <n v="0"/>
    <n v="422980"/>
    <n v="8773600"/>
    <n v="0"/>
    <n v="0"/>
    <n v="0"/>
    <n v="0"/>
    <n v="0"/>
    <n v="1243161"/>
    <n v="133305344"/>
    <n v="23033833"/>
    <n v="3301585"/>
    <n v="0"/>
    <n v="0"/>
    <n v="26335418"/>
    <n v="7338823"/>
    <n v="23852213"/>
    <n v="606970"/>
    <n v="3488596"/>
    <n v="0"/>
    <n v="0"/>
    <n v="105230"/>
    <n v="2375787"/>
    <n v="0"/>
    <n v="1030641"/>
    <n v="38798260"/>
    <n v="161266"/>
    <n v="43160744"/>
    <n v="0"/>
    <n v="107204"/>
    <n v="0"/>
    <n v="0"/>
    <n v="0"/>
    <n v="0"/>
    <n v="4152840"/>
    <n v="10823436"/>
    <n v="0"/>
    <n v="0"/>
    <n v="0"/>
    <n v="0"/>
    <n v="0"/>
    <n v="0"/>
    <n v="0"/>
    <n v="0"/>
    <n v="0"/>
    <n v="0"/>
    <n v="0"/>
    <n v="0"/>
    <n v="0"/>
  </r>
  <r>
    <n v="106010739"/>
    <s v="ALTA BATES SUMMIT MEDICAL CENTER - ALTA BATES CAMPUS"/>
    <n v="20181"/>
    <x v="1"/>
    <n v="43190"/>
    <s v="Open"/>
    <x v="13"/>
    <n v="5"/>
    <n v="415"/>
    <s v="Non Profit Corp."/>
    <x v="0"/>
    <s v=""/>
    <s v="510-204-4444"/>
    <s v="2450 ASHBY AVENUE"/>
    <s v="BERKELEY"/>
    <n v="94705"/>
    <s v="CHARLES PROSPER"/>
    <n v="397"/>
    <n v="397"/>
    <n v="245"/>
    <n v="894"/>
    <n v="269"/>
    <n v="568"/>
    <n v="914"/>
    <n v="0"/>
    <n v="0"/>
    <n v="128"/>
    <n v="1230"/>
    <n v="28"/>
    <n v="10"/>
    <n v="4041"/>
    <n v="0"/>
    <n v="4384"/>
    <n v="1347"/>
    <n v="2632"/>
    <n v="3305"/>
    <n v="0"/>
    <n v="0"/>
    <n v="1799"/>
    <n v="4937"/>
    <n v="84"/>
    <n v="27"/>
    <n v="18515"/>
    <n v="0"/>
    <n v="7312"/>
    <n v="1573"/>
    <n v="1271"/>
    <n v="7536"/>
    <n v="3"/>
    <n v="0"/>
    <n v="582"/>
    <n v="9923"/>
    <n v="156"/>
    <n v="313"/>
    <n v="28669"/>
    <n v="67879055"/>
    <n v="20709832"/>
    <n v="32981893"/>
    <n v="55185071"/>
    <n v="0"/>
    <n v="0"/>
    <n v="22686091"/>
    <n v="67966380"/>
    <n v="1139378"/>
    <n v="351750"/>
    <n v="268899450"/>
    <n v="66117120"/>
    <n v="16120047"/>
    <n v="5460564"/>
    <n v="36959067"/>
    <n v="158877"/>
    <n v="0"/>
    <n v="2820550"/>
    <n v="65239898"/>
    <n v="1289373"/>
    <n v="1978169"/>
    <n v="196143665"/>
    <n v="352637"/>
    <n v="103827882"/>
    <n v="30372202"/>
    <n v="19381153"/>
    <n v="74701361"/>
    <n v="0"/>
    <n v="84934"/>
    <n v="0"/>
    <n v="19180301"/>
    <n v="62270208"/>
    <n v="0"/>
    <n v="2428751"/>
    <n v="0"/>
    <n v="0"/>
    <n v="0"/>
    <n v="1758484"/>
    <n v="314357913"/>
    <n v="952793"/>
    <n v="0"/>
    <n v="0"/>
    <n v="5638792"/>
    <n v="6591585"/>
    <n v="30168293"/>
    <n v="7410470"/>
    <n v="19061304"/>
    <n v="17442777"/>
    <n v="73943"/>
    <n v="0"/>
    <n v="6326340"/>
    <n v="76574862"/>
    <n v="0"/>
    <n v="218798"/>
    <n v="157276787"/>
    <n v="1986539"/>
    <n v="181113791"/>
    <n v="0"/>
    <n v="-592081"/>
    <n v="0"/>
    <n v="0"/>
    <n v="0"/>
    <n v="0"/>
    <n v="3118219"/>
    <n v="80569970"/>
    <n v="0"/>
    <n v="0"/>
    <n v="0"/>
    <n v="0"/>
    <n v="0"/>
    <n v="0"/>
    <n v="0"/>
    <n v="0"/>
    <n v="0"/>
    <n v="0"/>
    <n v="0"/>
    <n v="0"/>
    <n v="0"/>
  </r>
  <r>
    <n v="106010937"/>
    <s v="ALTA BATES SUMMIT MEDICAL CENTER - SUMMIT HAWTHORNE"/>
    <n v="20181"/>
    <x v="1"/>
    <n v="43190"/>
    <s v="Open"/>
    <x v="13"/>
    <n v="5"/>
    <n v="417"/>
    <s v="Non Profit Corp."/>
    <x v="0"/>
    <s v=""/>
    <s v="510-655-4000"/>
    <s v="350 HAWTHORNE AVENUE"/>
    <s v="OAKLAND"/>
    <n v="94609"/>
    <s v="CHARLES PROSPER"/>
    <n v="354"/>
    <n v="354"/>
    <n v="240"/>
    <n v="1626"/>
    <n v="392"/>
    <n v="224"/>
    <n v="623"/>
    <n v="0"/>
    <n v="1"/>
    <n v="71"/>
    <n v="507"/>
    <n v="23"/>
    <n v="0"/>
    <n v="3467"/>
    <n v="0"/>
    <n v="8711"/>
    <n v="1975"/>
    <n v="1721"/>
    <n v="3126"/>
    <n v="0"/>
    <n v="1"/>
    <n v="350"/>
    <n v="2482"/>
    <n v="73"/>
    <n v="0"/>
    <n v="18439"/>
    <n v="0"/>
    <n v="3362"/>
    <n v="485"/>
    <n v="745"/>
    <n v="7358"/>
    <n v="1"/>
    <n v="0"/>
    <n v="122"/>
    <n v="2572"/>
    <n v="431"/>
    <n v="179"/>
    <n v="15255"/>
    <n v="145450575"/>
    <n v="32186999"/>
    <n v="24867127"/>
    <n v="48357633"/>
    <n v="0"/>
    <n v="54229"/>
    <n v="4997535"/>
    <n v="48925163"/>
    <n v="1096204"/>
    <n v="0"/>
    <n v="305935465"/>
    <n v="42224471"/>
    <n v="12251455"/>
    <n v="6227659"/>
    <n v="31478239"/>
    <n v="2481"/>
    <n v="0"/>
    <n v="2097881"/>
    <n v="40550472"/>
    <n v="2542234"/>
    <n v="1023349"/>
    <n v="138398241"/>
    <n v="209207"/>
    <n v="151865346"/>
    <n v="36848774"/>
    <n v="17542010"/>
    <n v="66511948"/>
    <n v="0"/>
    <n v="1499"/>
    <n v="22001"/>
    <n v="7095416"/>
    <n v="35844785"/>
    <n v="0"/>
    <n v="3638438"/>
    <n v="0"/>
    <n v="0"/>
    <n v="0"/>
    <n v="0"/>
    <n v="319579424"/>
    <n v="0"/>
    <n v="0"/>
    <n v="0"/>
    <n v="0"/>
    <n v="0"/>
    <n v="35809700"/>
    <n v="7589680"/>
    <n v="13552776"/>
    <n v="13323924"/>
    <n v="982"/>
    <n v="32228"/>
    <n v="0"/>
    <n v="53630850"/>
    <n v="0"/>
    <n v="814142"/>
    <n v="124754282"/>
    <n v="22869650"/>
    <n v="137960941"/>
    <n v="0"/>
    <n v="-728210"/>
    <n v="0"/>
    <n v="0"/>
    <n v="0"/>
    <n v="0"/>
    <n v="10685202"/>
    <n v="509993233"/>
    <n v="0"/>
    <n v="0"/>
    <n v="0"/>
    <n v="0"/>
    <n v="0"/>
    <n v="0"/>
    <n v="0"/>
    <n v="0"/>
    <n v="0"/>
    <n v="0"/>
    <n v="0"/>
    <n v="0"/>
    <n v="0"/>
  </r>
  <r>
    <n v="106370749"/>
    <s v="ALVARADO PARKWAY INSTITUTE BHS"/>
    <n v="20181"/>
    <x v="1"/>
    <n v="43190"/>
    <s v="Open"/>
    <x v="14"/>
    <n v="14"/>
    <n v="1422"/>
    <s v="Investor - Corp."/>
    <x v="0"/>
    <s v=""/>
    <s v="619-465-4411"/>
    <s v="7050 PARKWAY DRIVE"/>
    <s v="LA MESA"/>
    <n v="91942"/>
    <s v="MEGAN MONTGOMERY-WEST"/>
    <n v="66"/>
    <n v="66"/>
    <n v="66"/>
    <n v="170"/>
    <n v="37"/>
    <n v="44"/>
    <n v="0"/>
    <n v="0"/>
    <n v="0"/>
    <n v="0"/>
    <n v="265"/>
    <n v="0"/>
    <n v="3"/>
    <n v="519"/>
    <n v="0"/>
    <n v="2300"/>
    <n v="528"/>
    <n v="800"/>
    <n v="0"/>
    <n v="0"/>
    <n v="0"/>
    <n v="0"/>
    <n v="1685"/>
    <n v="0"/>
    <n v="29"/>
    <n v="5342"/>
    <n v="0"/>
    <n v="16423"/>
    <n v="2253"/>
    <n v="4498"/>
    <n v="8333"/>
    <n v="0"/>
    <n v="0"/>
    <n v="0"/>
    <n v="2298"/>
    <n v="0"/>
    <n v="43"/>
    <n v="33848"/>
    <n v="6185073"/>
    <n v="1320000"/>
    <n v="2000000"/>
    <n v="0"/>
    <n v="0"/>
    <n v="0"/>
    <n v="0"/>
    <n v="4212500"/>
    <n v="0"/>
    <n v="72500"/>
    <n v="13790073"/>
    <n v="3524223"/>
    <n v="473130"/>
    <n v="944580"/>
    <n v="1749930"/>
    <n v="0"/>
    <n v="0"/>
    <n v="0"/>
    <n v="501307"/>
    <n v="0"/>
    <n v="9030"/>
    <n v="7202200"/>
    <n v="183430"/>
    <n v="4348136"/>
    <n v="803021"/>
    <n v="1477870"/>
    <n v="0"/>
    <n v="0"/>
    <n v="0"/>
    <n v="0"/>
    <n v="0"/>
    <n v="4325733"/>
    <n v="0"/>
    <n v="0"/>
    <n v="0"/>
    <n v="0"/>
    <n v="0"/>
    <n v="0"/>
    <n v="11138190"/>
    <n v="0"/>
    <n v="0"/>
    <n v="0"/>
    <n v="0"/>
    <n v="0"/>
    <n v="5177731"/>
    <n v="990109"/>
    <n v="1466710"/>
    <n v="1749930"/>
    <n v="0"/>
    <n v="0"/>
    <n v="0"/>
    <n v="388073"/>
    <n v="0"/>
    <n v="81530"/>
    <n v="9854083"/>
    <n v="0"/>
    <n v="6679063"/>
    <n v="0"/>
    <n v="0"/>
    <n v="0"/>
    <n v="0"/>
    <n v="0"/>
    <n v="0"/>
    <n v="176680"/>
    <n v="1784731"/>
    <n v="0"/>
    <n v="0"/>
    <n v="0"/>
    <n v="0"/>
    <n v="0"/>
    <n v="0"/>
    <n v="0"/>
    <n v="0"/>
    <n v="0"/>
    <n v="0"/>
    <n v="0"/>
    <n v="0"/>
    <n v="0"/>
  </r>
  <r>
    <n v="106194010"/>
    <s v="AMERICAN RECOVERY CENTER"/>
    <n v="20181"/>
    <x v="1"/>
    <n v="43190"/>
    <s v="Open"/>
    <x v="3"/>
    <n v="11"/>
    <n v="917"/>
    <s v="Non Profit Corp."/>
    <x v="0"/>
    <s v=""/>
    <s v="909-865-2336"/>
    <s v="2180 VALLEY BOULEVARD"/>
    <s v="POMONA"/>
    <n v="91768"/>
    <s v="SHIRLEY SUMMERS"/>
    <n v="173"/>
    <n v="173"/>
    <n v="173"/>
    <n v="0"/>
    <n v="0"/>
    <n v="0"/>
    <n v="0"/>
    <n v="478"/>
    <n v="0"/>
    <n v="0"/>
    <n v="0"/>
    <n v="0"/>
    <n v="0"/>
    <n v="478"/>
    <n v="0"/>
    <n v="0"/>
    <n v="0"/>
    <n v="0"/>
    <n v="0"/>
    <n v="8068"/>
    <n v="0"/>
    <n v="0"/>
    <n v="0"/>
    <n v="0"/>
    <n v="0"/>
    <n v="8068"/>
    <n v="0"/>
    <n v="0"/>
    <n v="0"/>
    <n v="0"/>
    <n v="0"/>
    <n v="1536"/>
    <n v="0"/>
    <n v="0"/>
    <n v="0"/>
    <n v="0"/>
    <n v="0"/>
    <n v="1536"/>
    <n v="0"/>
    <n v="0"/>
    <n v="0"/>
    <n v="0"/>
    <n v="1374341"/>
    <n v="0"/>
    <n v="0"/>
    <n v="0"/>
    <n v="0"/>
    <n v="0"/>
    <n v="1374341"/>
    <n v="0"/>
    <n v="0"/>
    <n v="0"/>
    <n v="0"/>
    <n v="74002"/>
    <n v="0"/>
    <n v="0"/>
    <n v="0"/>
    <n v="0"/>
    <n v="0"/>
    <n v="74002"/>
    <n v="0"/>
    <n v="0"/>
    <n v="0"/>
    <n v="0"/>
    <n v="0"/>
    <n v="0"/>
    <n v="0"/>
    <n v="0"/>
    <n v="0"/>
    <n v="0"/>
    <n v="0"/>
    <n v="0"/>
    <n v="0"/>
    <n v="0"/>
    <n v="0"/>
    <n v="0"/>
    <n v="0"/>
    <n v="0"/>
    <n v="0"/>
    <n v="0"/>
    <n v="0"/>
    <n v="0"/>
    <n v="0"/>
    <n v="0"/>
    <n v="0"/>
    <n v="0"/>
    <n v="1448343"/>
    <n v="0"/>
    <n v="0"/>
    <n v="0"/>
    <n v="0"/>
    <n v="0"/>
    <n v="1448343"/>
    <n v="0"/>
    <n v="1330781"/>
    <n v="0"/>
    <n v="0"/>
    <n v="0"/>
    <n v="0"/>
    <n v="0"/>
    <n v="0"/>
    <n v="0"/>
    <n v="2421043"/>
    <n v="0"/>
    <n v="0"/>
    <n v="0"/>
    <n v="0"/>
    <n v="0"/>
    <n v="0"/>
    <n v="0"/>
    <n v="0"/>
    <n v="0"/>
    <n v="0"/>
    <n v="0"/>
    <n v="0"/>
    <n v="0"/>
  </r>
  <r>
    <n v="106301188"/>
    <s v="ANAHEIM GLOBAL MEDICAL CENTER"/>
    <n v="20181"/>
    <x v="1"/>
    <n v="43190"/>
    <s v="Open"/>
    <x v="12"/>
    <n v="13"/>
    <n v="1012"/>
    <s v="Investor - Corp."/>
    <x v="0"/>
    <s v=""/>
    <s v="714-835-3555"/>
    <s v="1025 SOUTH ANAHEIM BOULEVARD"/>
    <s v="ANAHEIM"/>
    <n v="92805"/>
    <s v="SUZANNE RICHARDS"/>
    <n v="188"/>
    <n v="188"/>
    <n v="188"/>
    <n v="126"/>
    <n v="159"/>
    <n v="390"/>
    <n v="169"/>
    <n v="0"/>
    <n v="0"/>
    <n v="116"/>
    <n v="77"/>
    <n v="0"/>
    <n v="28"/>
    <n v="1065"/>
    <n v="0"/>
    <n v="1613"/>
    <n v="1522"/>
    <n v="4759"/>
    <n v="1109"/>
    <n v="0"/>
    <n v="0"/>
    <n v="1410"/>
    <n v="407"/>
    <n v="0"/>
    <n v="124"/>
    <n v="10944"/>
    <n v="0"/>
    <n v="646"/>
    <n v="158"/>
    <n v="1590"/>
    <n v="1902"/>
    <n v="0"/>
    <n v="0"/>
    <n v="951"/>
    <n v="582"/>
    <n v="0"/>
    <n v="937"/>
    <n v="6766"/>
    <n v="10357111"/>
    <n v="6260614"/>
    <n v="15090123"/>
    <n v="9132880"/>
    <n v="0"/>
    <n v="0"/>
    <n v="4599309"/>
    <n v="4343017"/>
    <n v="0"/>
    <n v="1027439"/>
    <n v="50810493"/>
    <n v="3530986"/>
    <n v="1655794"/>
    <n v="3997694"/>
    <n v="7727853"/>
    <n v="0"/>
    <n v="0"/>
    <n v="2412616"/>
    <n v="4314754"/>
    <n v="0"/>
    <n v="2233024"/>
    <n v="25872721"/>
    <n v="2180458"/>
    <n v="8115562"/>
    <n v="6171661"/>
    <n v="16228046"/>
    <n v="14514037"/>
    <n v="-935779"/>
    <n v="0"/>
    <n v="0"/>
    <n v="5527327"/>
    <n v="2667030"/>
    <n v="0"/>
    <n v="0"/>
    <n v="0"/>
    <n v="0"/>
    <n v="0"/>
    <n v="870347"/>
    <n v="55338689"/>
    <n v="0"/>
    <n v="0"/>
    <n v="0"/>
    <n v="0"/>
    <n v="0"/>
    <n v="5772535"/>
    <n v="1744747"/>
    <n v="2859770"/>
    <n v="3282475"/>
    <n v="0"/>
    <n v="0"/>
    <n v="1484598"/>
    <n v="5990741"/>
    <n v="0"/>
    <n v="209659"/>
    <n v="21344525"/>
    <n v="48581"/>
    <n v="20222003"/>
    <n v="329040"/>
    <n v="0"/>
    <n v="0"/>
    <n v="0"/>
    <n v="0"/>
    <n v="0"/>
    <n v="777731"/>
    <n v="2774600"/>
    <n v="0"/>
    <n v="0"/>
    <n v="0"/>
    <n v="0"/>
    <n v="0"/>
    <n v="0"/>
    <n v="0"/>
    <n v="0"/>
    <n v="0"/>
    <n v="0"/>
    <n v="0"/>
    <n v="0"/>
    <n v="0"/>
  </r>
  <r>
    <n v="106190034"/>
    <s v="ANTELOPE VALLEY HOSPITAL"/>
    <n v="20181"/>
    <x v="1"/>
    <n v="43190"/>
    <s v="Open"/>
    <x v="3"/>
    <n v="11"/>
    <n v="901"/>
    <s v="District"/>
    <x v="0"/>
    <s v=""/>
    <s v="661-949-5000"/>
    <s v="1600 WEST AVENUE J"/>
    <s v="LANCASTER"/>
    <n v="93534"/>
    <s v="MICHAEL WALL"/>
    <n v="420"/>
    <n v="393"/>
    <n v="265"/>
    <n v="986"/>
    <n v="803"/>
    <n v="715"/>
    <n v="1559"/>
    <n v="0"/>
    <n v="0"/>
    <n v="1196"/>
    <n v="0"/>
    <n v="79"/>
    <n v="16"/>
    <n v="5354"/>
    <n v="0"/>
    <n v="5234"/>
    <n v="3360"/>
    <n v="3384"/>
    <n v="5536"/>
    <n v="0"/>
    <n v="0"/>
    <n v="3987"/>
    <n v="0"/>
    <n v="316"/>
    <n v="111"/>
    <n v="21928"/>
    <n v="0"/>
    <n v="5172"/>
    <n v="2848"/>
    <n v="4666"/>
    <n v="16228"/>
    <n v="0"/>
    <n v="0"/>
    <n v="7684"/>
    <n v="0"/>
    <n v="6825"/>
    <n v="533"/>
    <n v="43956"/>
    <n v="83111877"/>
    <n v="58460332"/>
    <n v="43045048"/>
    <n v="81838718"/>
    <n v="0"/>
    <n v="0"/>
    <n v="65587325"/>
    <n v="0"/>
    <n v="5407556"/>
    <n v="1749038"/>
    <n v="339199894"/>
    <n v="17487965"/>
    <n v="26173927"/>
    <n v="13384528"/>
    <n v="51638096"/>
    <n v="0"/>
    <n v="0"/>
    <n v="36832010"/>
    <n v="0"/>
    <n v="5444253"/>
    <n v="2638492"/>
    <n v="153599271"/>
    <n v="4468074"/>
    <n v="79366387"/>
    <n v="64793890"/>
    <n v="46706609"/>
    <n v="111075739"/>
    <n v="-808325"/>
    <n v="0"/>
    <n v="0"/>
    <n v="76376412"/>
    <n v="0"/>
    <n v="0"/>
    <n v="3787394"/>
    <n v="0"/>
    <n v="0"/>
    <n v="0"/>
    <n v="549960"/>
    <n v="386316140"/>
    <n v="0"/>
    <n v="0"/>
    <n v="0"/>
    <n v="0"/>
    <n v="0"/>
    <n v="21233455"/>
    <n v="19840368"/>
    <n v="10531293"/>
    <n v="22401075"/>
    <n v="0"/>
    <n v="0"/>
    <n v="26042923"/>
    <n v="0"/>
    <n v="2596340"/>
    <n v="3837571"/>
    <n v="106483025"/>
    <n v="1948048"/>
    <n v="106560812"/>
    <n v="0"/>
    <n v="21384"/>
    <n v="0"/>
    <n v="0"/>
    <n v="0"/>
    <n v="0"/>
    <n v="28979114"/>
    <n v="180022878"/>
    <n v="0"/>
    <n v="0"/>
    <n v="0"/>
    <n v="0"/>
    <n v="0"/>
    <n v="0"/>
    <n v="0"/>
    <n v="0"/>
    <n v="0"/>
    <n v="0"/>
    <n v="0"/>
    <n v="0"/>
    <n v="0"/>
  </r>
  <r>
    <n v="106364231"/>
    <s v="ARROWHEAD REGIONAL MEDICAL CENTER"/>
    <n v="20181"/>
    <x v="1"/>
    <n v="43190"/>
    <s v="Open"/>
    <x v="15"/>
    <n v="12"/>
    <n v="1209"/>
    <s v="City/County"/>
    <x v="0"/>
    <s v="Rural"/>
    <s v="909-580-1000"/>
    <s v="400 N. PEPPER AVENUE"/>
    <s v="COLTON"/>
    <n v="92324"/>
    <s v="WILLIAM GILBERT"/>
    <n v="456"/>
    <n v="436"/>
    <n v="368"/>
    <n v="599"/>
    <n v="0"/>
    <n v="2204"/>
    <n v="2137"/>
    <n v="0"/>
    <n v="0"/>
    <n v="235"/>
    <n v="0"/>
    <n v="152"/>
    <n v="1"/>
    <n v="5328"/>
    <n v="0"/>
    <n v="4417"/>
    <n v="0"/>
    <n v="13586"/>
    <n v="9045"/>
    <n v="0"/>
    <n v="0"/>
    <n v="1218"/>
    <n v="0"/>
    <n v="714"/>
    <n v="4"/>
    <n v="28984"/>
    <n v="0"/>
    <n v="13243"/>
    <n v="0"/>
    <n v="53032"/>
    <n v="12212"/>
    <n v="4"/>
    <n v="0"/>
    <n v="2264"/>
    <n v="0"/>
    <n v="5781"/>
    <n v="145"/>
    <n v="86681"/>
    <n v="52342104"/>
    <n v="0"/>
    <n v="67290968"/>
    <n v="71535486"/>
    <n v="0"/>
    <n v="0"/>
    <n v="19290595"/>
    <n v="0"/>
    <n v="4879258"/>
    <n v="27335"/>
    <n v="215365746"/>
    <n v="23671457"/>
    <n v="0"/>
    <n v="50489225"/>
    <n v="39163674"/>
    <n v="5197"/>
    <n v="0"/>
    <n v="7320683"/>
    <n v="0"/>
    <n v="15733332"/>
    <n v="394626"/>
    <n v="136778194"/>
    <n v="363390"/>
    <n v="52173117"/>
    <n v="0"/>
    <n v="73008412"/>
    <n v="97687302"/>
    <n v="-19288179"/>
    <n v="5197"/>
    <n v="0"/>
    <n v="17653583"/>
    <n v="0"/>
    <n v="0"/>
    <n v="17751443"/>
    <n v="0"/>
    <n v="0"/>
    <n v="0"/>
    <n v="0"/>
    <n v="239354265"/>
    <n v="0"/>
    <n v="0"/>
    <n v="0"/>
    <n v="0"/>
    <n v="0"/>
    <n v="23840444"/>
    <n v="0"/>
    <n v="64059960"/>
    <n v="13011858"/>
    <n v="0"/>
    <n v="0"/>
    <n v="8957695"/>
    <n v="0"/>
    <n v="2861148"/>
    <n v="58570"/>
    <n v="112789675"/>
    <n v="29054929"/>
    <n v="141257061"/>
    <n v="0"/>
    <n v="2917046"/>
    <n v="0"/>
    <n v="0"/>
    <n v="0"/>
    <n v="0"/>
    <n v="2792418"/>
    <n v="344845467"/>
    <n v="0"/>
    <n v="0"/>
    <n v="0"/>
    <n v="0"/>
    <n v="0"/>
    <n v="0"/>
    <n v="0"/>
    <n v="0"/>
    <n v="0"/>
    <n v="0"/>
    <n v="0"/>
    <n v="0"/>
    <n v="0"/>
  </r>
  <r>
    <n v="106400683"/>
    <s v="ATASCADERO STATE HOSPITAL"/>
    <n v="20181"/>
    <x v="1"/>
    <n v="43190"/>
    <s v="Open"/>
    <x v="16"/>
    <n v="8"/>
    <n v="801"/>
    <s v="State"/>
    <x v="1"/>
    <s v=""/>
    <s v="805-468-2000"/>
    <s v="10333 EL CAMINO REAL"/>
    <s v="ATASCADERO"/>
    <n v="93422"/>
    <s v="JON MORALES"/>
    <n v="1275"/>
    <n v="1183"/>
    <n v="1183"/>
    <n v="3"/>
    <n v="0"/>
    <n v="0"/>
    <n v="0"/>
    <n v="0"/>
    <n v="0"/>
    <n v="364"/>
    <n v="0"/>
    <n v="0"/>
    <n v="0"/>
    <n v="367"/>
    <n v="0"/>
    <n v="99619"/>
    <n v="0"/>
    <n v="0"/>
    <n v="0"/>
    <n v="0"/>
    <n v="0"/>
    <n v="801"/>
    <n v="0"/>
    <n v="0"/>
    <n v="0"/>
    <n v="100420"/>
    <n v="0"/>
    <n v="0"/>
    <n v="0"/>
    <n v="0"/>
    <n v="0"/>
    <n v="0"/>
    <n v="0"/>
    <n v="0"/>
    <n v="0"/>
    <n v="0"/>
    <n v="0"/>
    <n v="0"/>
    <n v="51580233"/>
    <n v="0"/>
    <n v="0"/>
    <n v="0"/>
    <n v="0"/>
    <n v="0"/>
    <n v="414864"/>
    <n v="0"/>
    <n v="0"/>
    <n v="0"/>
    <n v="51995097"/>
    <n v="0"/>
    <n v="0"/>
    <n v="0"/>
    <n v="0"/>
    <n v="0"/>
    <n v="0"/>
    <n v="0"/>
    <n v="0"/>
    <n v="0"/>
    <n v="0"/>
    <n v="0"/>
    <n v="0"/>
    <n v="0"/>
    <n v="0"/>
    <n v="0"/>
    <n v="0"/>
    <n v="0"/>
    <n v="0"/>
    <n v="0"/>
    <n v="0"/>
    <n v="0"/>
    <n v="0"/>
    <n v="0"/>
    <n v="0"/>
    <n v="0"/>
    <n v="0"/>
    <n v="0"/>
    <n v="0"/>
    <n v="0"/>
    <n v="0"/>
    <n v="0"/>
    <n v="0"/>
    <n v="0"/>
    <n v="51580233"/>
    <n v="0"/>
    <n v="0"/>
    <n v="0"/>
    <n v="0"/>
    <n v="0"/>
    <n v="414864"/>
    <n v="0"/>
    <n v="0"/>
    <n v="0"/>
    <n v="51995097"/>
    <n v="0"/>
    <n v="52219803"/>
    <n v="0"/>
    <n v="224706"/>
    <n v="0"/>
    <n v="0"/>
    <n v="0"/>
    <n v="0"/>
    <n v="0"/>
    <n v="0"/>
    <n v="0"/>
    <n v="0"/>
    <n v="0"/>
    <n v="0"/>
    <n v="0"/>
    <n v="0"/>
    <n v="0"/>
    <n v="0"/>
    <n v="0"/>
    <n v="0"/>
    <n v="0"/>
    <n v="0"/>
    <n v="0"/>
  </r>
  <r>
    <n v="106494048"/>
    <s v="AURORA BEHAVIORAL HEALTHCARE - SANTA ROSA"/>
    <n v="20181"/>
    <x v="1"/>
    <n v="43190"/>
    <s v="Open"/>
    <x v="17"/>
    <n v="3"/>
    <n v="401"/>
    <s v="Investor - Corp."/>
    <x v="0"/>
    <s v=""/>
    <s v="707-800-7700"/>
    <s v="1287 FULTON ROAD"/>
    <s v="SANTA ROSA"/>
    <n v="95401"/>
    <s v="SUSAN ROSE"/>
    <n v="95"/>
    <n v="95"/>
    <n v="71"/>
    <n v="115"/>
    <n v="9"/>
    <n v="244"/>
    <n v="0"/>
    <n v="101"/>
    <n v="0"/>
    <n v="9"/>
    <n v="249"/>
    <n v="0"/>
    <n v="1"/>
    <n v="728"/>
    <n v="0"/>
    <n v="1398"/>
    <n v="89"/>
    <n v="2203"/>
    <n v="0"/>
    <n v="944"/>
    <n v="0"/>
    <n v="94"/>
    <n v="1610"/>
    <n v="0"/>
    <n v="8"/>
    <n v="6346"/>
    <n v="0"/>
    <n v="100"/>
    <n v="15"/>
    <n v="0"/>
    <n v="0"/>
    <n v="0"/>
    <n v="0"/>
    <n v="0"/>
    <n v="629"/>
    <n v="0"/>
    <n v="0"/>
    <n v="744"/>
    <n v="2798950"/>
    <n v="178275"/>
    <n v="4412475"/>
    <n v="0"/>
    <n v="1890650"/>
    <n v="0"/>
    <n v="188225"/>
    <n v="3224675"/>
    <n v="0"/>
    <n v="16025"/>
    <n v="12709275"/>
    <n v="59325"/>
    <n v="9450"/>
    <n v="0"/>
    <n v="0"/>
    <n v="0"/>
    <n v="0"/>
    <n v="0"/>
    <n v="369600"/>
    <n v="0"/>
    <n v="0"/>
    <n v="438375"/>
    <n v="0"/>
    <n v="1233583"/>
    <n v="46045"/>
    <n v="1747248"/>
    <n v="0"/>
    <n v="0"/>
    <n v="856718"/>
    <n v="0"/>
    <n v="50507"/>
    <n v="1018239"/>
    <n v="0"/>
    <n v="0"/>
    <n v="0"/>
    <n v="0"/>
    <n v="0"/>
    <n v="3065"/>
    <n v="4955405"/>
    <n v="0"/>
    <n v="0"/>
    <n v="0"/>
    <n v="0"/>
    <n v="0"/>
    <n v="1624692"/>
    <n v="141680"/>
    <n v="2665227"/>
    <n v="0"/>
    <n v="1033932"/>
    <n v="0"/>
    <n v="137718"/>
    <n v="2576036"/>
    <n v="0"/>
    <n v="12960"/>
    <n v="8192245"/>
    <n v="2923"/>
    <n v="8137156"/>
    <n v="1250620"/>
    <n v="-1097"/>
    <n v="0"/>
    <n v="0"/>
    <n v="0"/>
    <n v="0"/>
    <n v="14700"/>
    <n v="183796"/>
    <n v="0"/>
    <n v="0"/>
    <n v="0"/>
    <n v="0"/>
    <n v="0"/>
    <n v="0"/>
    <n v="0"/>
    <n v="0"/>
    <n v="0"/>
    <n v="0"/>
    <n v="0"/>
    <n v="0"/>
    <n v="0"/>
  </r>
  <r>
    <n v="106190163"/>
    <s v="AURORA CHARTER OAK"/>
    <n v="20181"/>
    <x v="1"/>
    <n v="43190"/>
    <s v="Open"/>
    <x v="3"/>
    <n v="11"/>
    <n v="915"/>
    <s v="Investor - Corp."/>
    <x v="0"/>
    <s v=""/>
    <s v="626-966-1632"/>
    <s v="1161 EAST COVINA BOULEVARD"/>
    <s v="COVINA"/>
    <n v="91724"/>
    <s v="TODD SMITH"/>
    <n v="134"/>
    <n v="134"/>
    <n v="128"/>
    <n v="168"/>
    <n v="121"/>
    <n v="380"/>
    <n v="0"/>
    <n v="125"/>
    <n v="0"/>
    <n v="65"/>
    <n v="476"/>
    <n v="222"/>
    <n v="11"/>
    <n v="1568"/>
    <n v="0"/>
    <n v="1798"/>
    <n v="1410"/>
    <n v="2782"/>
    <n v="0"/>
    <n v="987"/>
    <n v="0"/>
    <n v="522"/>
    <n v="3063"/>
    <n v="851"/>
    <n v="36"/>
    <n v="11449"/>
    <n v="0"/>
    <n v="1082"/>
    <n v="448"/>
    <n v="0"/>
    <n v="0"/>
    <n v="0"/>
    <n v="0"/>
    <n v="51"/>
    <n v="1441"/>
    <n v="0"/>
    <n v="25"/>
    <n v="3047"/>
    <n v="2830150"/>
    <n v="2098600"/>
    <n v="4186950"/>
    <n v="0"/>
    <n v="1386025"/>
    <n v="0"/>
    <n v="784600"/>
    <n v="4635650"/>
    <n v="1258050"/>
    <n v="57200"/>
    <n v="17237225"/>
    <n v="536480"/>
    <n v="227680"/>
    <n v="0"/>
    <n v="0"/>
    <n v="0"/>
    <n v="0"/>
    <n v="25120"/>
    <n v="696160"/>
    <n v="0"/>
    <n v="11520"/>
    <n v="1496960"/>
    <n v="334417"/>
    <n v="1304198"/>
    <n v="1075104"/>
    <n v="2107892"/>
    <n v="0"/>
    <n v="-133407"/>
    <n v="961696"/>
    <n v="0"/>
    <n v="398930"/>
    <n v="2053830"/>
    <n v="0"/>
    <n v="1055605"/>
    <n v="0"/>
    <n v="0"/>
    <n v="0"/>
    <n v="34000"/>
    <n v="9192265"/>
    <n v="0"/>
    <n v="0"/>
    <n v="0"/>
    <n v="0"/>
    <n v="0"/>
    <n v="2062432"/>
    <n v="1251176"/>
    <n v="1878048"/>
    <n v="0"/>
    <n v="424329"/>
    <n v="0"/>
    <n v="410790"/>
    <n v="3277980"/>
    <n v="202445"/>
    <n v="34720"/>
    <n v="9541920"/>
    <n v="14602"/>
    <n v="9273611"/>
    <n v="210190"/>
    <n v="371040"/>
    <n v="0"/>
    <n v="0"/>
    <n v="0"/>
    <n v="0"/>
    <n v="564472"/>
    <n v="1891399"/>
    <n v="0"/>
    <n v="0"/>
    <n v="0"/>
    <n v="0"/>
    <n v="0"/>
    <n v="0"/>
    <n v="0"/>
    <n v="0"/>
    <n v="0"/>
    <n v="0"/>
    <n v="0"/>
    <n v="0"/>
    <n v="0"/>
  </r>
  <r>
    <n v="106190462"/>
    <s v="AURORA LAS ENCINAS HOSPITAL"/>
    <n v="20181"/>
    <x v="1"/>
    <n v="43190"/>
    <s v="Open"/>
    <x v="3"/>
    <n v="11"/>
    <n v="911"/>
    <s v="Investor - Corp."/>
    <x v="0"/>
    <s v=""/>
    <s v="626-795-9901"/>
    <s v="2900 EAST DEL MAR BOULEVARD"/>
    <s v="PASADENA"/>
    <n v="91107"/>
    <s v="TOM MAHLE"/>
    <n v="118"/>
    <n v="118"/>
    <n v="83"/>
    <n v="197"/>
    <n v="83"/>
    <n v="81"/>
    <n v="4"/>
    <n v="25"/>
    <n v="0"/>
    <n v="428"/>
    <n v="476"/>
    <n v="14"/>
    <n v="23"/>
    <n v="1331"/>
    <n v="0"/>
    <n v="1705"/>
    <n v="660"/>
    <n v="478"/>
    <n v="25"/>
    <n v="91"/>
    <n v="0"/>
    <n v="1691"/>
    <n v="2559"/>
    <n v="52"/>
    <n v="194"/>
    <n v="7455"/>
    <n v="0"/>
    <n v="508"/>
    <n v="55"/>
    <n v="0"/>
    <n v="0"/>
    <n v="0"/>
    <n v="0"/>
    <n v="128"/>
    <n v="2238"/>
    <n v="0"/>
    <n v="57"/>
    <n v="2986"/>
    <n v="2565525"/>
    <n v="970875"/>
    <n v="719075"/>
    <n v="37600"/>
    <n v="137125"/>
    <n v="0"/>
    <n v="2556975"/>
    <n v="3916150"/>
    <n v="68000"/>
    <n v="281075"/>
    <n v="11252400"/>
    <n v="240640"/>
    <n v="24480"/>
    <n v="0"/>
    <n v="0"/>
    <n v="0"/>
    <n v="0"/>
    <n v="78880"/>
    <n v="1093600"/>
    <n v="0"/>
    <n v="38400"/>
    <n v="1476000"/>
    <n v="389677"/>
    <n v="1004935"/>
    <n v="373123"/>
    <n v="402858"/>
    <n v="15411"/>
    <n v="0"/>
    <n v="57955"/>
    <n v="0"/>
    <n v="976075"/>
    <n v="1569223"/>
    <n v="0"/>
    <n v="170646"/>
    <n v="0"/>
    <n v="0"/>
    <n v="0"/>
    <n v="279393"/>
    <n v="5239296"/>
    <n v="0"/>
    <n v="0"/>
    <n v="0"/>
    <n v="0"/>
    <n v="0"/>
    <n v="1551316"/>
    <n v="557491"/>
    <n v="262526"/>
    <n v="22174"/>
    <n v="68730"/>
    <n v="0"/>
    <n v="1654463"/>
    <n v="3180734"/>
    <n v="0"/>
    <n v="191670"/>
    <n v="7489104"/>
    <n v="10701"/>
    <n v="7337413"/>
    <n v="419920"/>
    <n v="379164"/>
    <n v="0"/>
    <n v="0"/>
    <n v="0"/>
    <n v="0"/>
    <n v="84953"/>
    <n v="1853741"/>
    <n v="0"/>
    <n v="0"/>
    <n v="0"/>
    <n v="0"/>
    <n v="0"/>
    <n v="0"/>
    <n v="0"/>
    <n v="0"/>
    <n v="0"/>
    <n v="0"/>
    <n v="0"/>
    <n v="0"/>
    <n v="0"/>
  </r>
  <r>
    <n v="106374024"/>
    <s v="AURORA SAN DIEGO"/>
    <n v="20181"/>
    <x v="1"/>
    <n v="43190"/>
    <s v="Open"/>
    <x v="14"/>
    <n v="14"/>
    <n v="1412"/>
    <s v="Investor - Corp."/>
    <x v="0"/>
    <s v=""/>
    <s v="858-675-4200"/>
    <s v="11878 AVENUE OF INDUSTRY"/>
    <s v="SAN DIEGO"/>
    <n v="92128"/>
    <s v="ALAIN AZCONA"/>
    <n v="80"/>
    <n v="80"/>
    <n v="76"/>
    <n v="41"/>
    <n v="57"/>
    <n v="44"/>
    <n v="0"/>
    <n v="9"/>
    <n v="0"/>
    <n v="151"/>
    <n v="395"/>
    <n v="7"/>
    <n v="11"/>
    <n v="715"/>
    <n v="0"/>
    <n v="494"/>
    <n v="610"/>
    <n v="308"/>
    <n v="0"/>
    <n v="67"/>
    <n v="0"/>
    <n v="2417"/>
    <n v="2806"/>
    <n v="29"/>
    <n v="106"/>
    <n v="6837"/>
    <n v="0"/>
    <n v="273"/>
    <n v="136"/>
    <n v="0"/>
    <n v="0"/>
    <n v="0"/>
    <n v="0"/>
    <n v="552"/>
    <n v="2579"/>
    <n v="0"/>
    <n v="13"/>
    <n v="3553"/>
    <n v="743875"/>
    <n v="917225"/>
    <n v="449332"/>
    <n v="0"/>
    <n v="100600"/>
    <n v="0"/>
    <n v="3629100"/>
    <n v="4219064"/>
    <n v="43679"/>
    <n v="159250"/>
    <n v="10262125"/>
    <n v="126720"/>
    <n v="69280"/>
    <n v="0"/>
    <n v="0"/>
    <n v="0"/>
    <n v="0"/>
    <n v="299040"/>
    <n v="1391040"/>
    <n v="0"/>
    <n v="8640"/>
    <n v="1894720"/>
    <n v="40859"/>
    <n v="341804"/>
    <n v="359335"/>
    <n v="225127"/>
    <n v="0"/>
    <n v="0"/>
    <n v="64649"/>
    <n v="0"/>
    <n v="1119297"/>
    <n v="2184034"/>
    <n v="0"/>
    <n v="43679"/>
    <n v="0"/>
    <n v="0"/>
    <n v="0"/>
    <n v="122728"/>
    <n v="4501512"/>
    <n v="0"/>
    <n v="0"/>
    <n v="0"/>
    <n v="0"/>
    <n v="0"/>
    <n v="528791"/>
    <n v="627170"/>
    <n v="224205"/>
    <n v="0"/>
    <n v="35951"/>
    <n v="0"/>
    <n v="2808843"/>
    <n v="3385211"/>
    <n v="0"/>
    <n v="45162"/>
    <n v="7655333"/>
    <n v="12455"/>
    <n v="6576055"/>
    <n v="220736"/>
    <n v="-1027"/>
    <n v="0"/>
    <n v="0"/>
    <n v="0"/>
    <n v="0"/>
    <n v="2621"/>
    <n v="446911"/>
    <n v="0"/>
    <n v="0"/>
    <n v="0"/>
    <n v="0"/>
    <n v="0"/>
    <n v="0"/>
    <n v="0"/>
    <n v="0"/>
    <n v="0"/>
    <n v="0"/>
    <n v="0"/>
    <n v="0"/>
    <n v="0"/>
  </r>
  <r>
    <n v="106560203"/>
    <s v="AURORA VISTA DEL MAR HOSPITAL"/>
    <n v="20181"/>
    <x v="1"/>
    <n v="43190"/>
    <s v="Open"/>
    <x v="8"/>
    <n v="10"/>
    <n v="809"/>
    <s v="Investor - Corp."/>
    <x v="0"/>
    <s v=""/>
    <s v="805-653-6434"/>
    <s v="801 SENECA STREET"/>
    <s v="VENTURA"/>
    <n v="93001"/>
    <s v="JENIFER NYHUIS"/>
    <n v="8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262"/>
    <n v="59880"/>
    <n v="0"/>
    <n v="19554"/>
    <n v="0"/>
    <n v="0"/>
    <n v="0"/>
    <n v="0"/>
    <n v="158800"/>
    <n v="432853"/>
    <n v="0"/>
    <n v="0"/>
    <n v="0"/>
    <n v="0"/>
    <n v="0"/>
    <n v="0"/>
    <n v="0"/>
    <n v="0"/>
    <n v="0"/>
    <n v="0"/>
    <n v="0"/>
    <n v="0"/>
    <n v="0"/>
  </r>
  <r>
    <n v="106154044"/>
    <s v="BAKERSFIELD BEHAVIORAL HEALTHCARE HOSPITAL"/>
    <n v="20181"/>
    <x v="1"/>
    <n v="43190"/>
    <s v="Open"/>
    <x v="0"/>
    <n v="9"/>
    <n v="617"/>
    <s v="Non Profit Corp."/>
    <x v="0"/>
    <s v=""/>
    <s v="661-398-1800"/>
    <s v="5201 WHITE LANE"/>
    <s v="BAKERSFIELD"/>
    <n v="93309"/>
    <s v="BECKIE SHAUINGER"/>
    <n v="90"/>
    <n v="90"/>
    <n v="57"/>
    <n v="95"/>
    <n v="21"/>
    <n v="250"/>
    <n v="0"/>
    <n v="121"/>
    <n v="0"/>
    <n v="19"/>
    <n v="193"/>
    <n v="6"/>
    <n v="3"/>
    <n v="708"/>
    <n v="0"/>
    <n v="1033"/>
    <n v="114"/>
    <n v="1788"/>
    <n v="0"/>
    <n v="926"/>
    <n v="0"/>
    <n v="131"/>
    <n v="1028"/>
    <n v="30"/>
    <n v="3"/>
    <n v="5053"/>
    <n v="0"/>
    <n v="223"/>
    <n v="45"/>
    <n v="0"/>
    <n v="0"/>
    <n v="0"/>
    <n v="0"/>
    <n v="12"/>
    <n v="546"/>
    <n v="0"/>
    <n v="6"/>
    <n v="832"/>
    <n v="2068325"/>
    <n v="228550"/>
    <n v="3582350"/>
    <n v="0"/>
    <n v="1854925"/>
    <n v="0"/>
    <n v="262450"/>
    <n v="2060675"/>
    <n v="60075"/>
    <n v="6000"/>
    <n v="10123350"/>
    <n v="124950"/>
    <n v="23625"/>
    <n v="0"/>
    <n v="0"/>
    <n v="0"/>
    <n v="0"/>
    <n v="9450"/>
    <n v="303275"/>
    <n v="0"/>
    <n v="3150"/>
    <n v="464450"/>
    <n v="0"/>
    <n v="1149626"/>
    <n v="150068"/>
    <n v="2413698"/>
    <n v="0"/>
    <n v="0"/>
    <n v="1269107"/>
    <n v="0"/>
    <n v="106619"/>
    <n v="1094340"/>
    <n v="0"/>
    <n v="43324"/>
    <n v="0"/>
    <n v="0"/>
    <n v="0"/>
    <n v="6984"/>
    <n v="6233766"/>
    <n v="0"/>
    <n v="0"/>
    <n v="0"/>
    <n v="0"/>
    <n v="0"/>
    <n v="1043649"/>
    <n v="102107"/>
    <n v="1168652"/>
    <n v="0"/>
    <n v="585818"/>
    <n v="0"/>
    <n v="165281"/>
    <n v="1269610"/>
    <n v="16751"/>
    <n v="2166"/>
    <n v="4354034"/>
    <n v="9599"/>
    <n v="4708809"/>
    <n v="181000"/>
    <n v="-756"/>
    <n v="0"/>
    <n v="0"/>
    <n v="0"/>
    <n v="0"/>
    <n v="18152"/>
    <n v="509249"/>
    <n v="0"/>
    <n v="0"/>
    <n v="0"/>
    <n v="0"/>
    <n v="0"/>
    <n v="0"/>
    <n v="0"/>
    <n v="0"/>
    <n v="0"/>
    <n v="0"/>
    <n v="0"/>
    <n v="0"/>
    <n v="0"/>
  </r>
  <r>
    <n v="106154101"/>
    <s v="BAKERSFIELD HEART HOSPITAL"/>
    <n v="20181"/>
    <x v="1"/>
    <n v="43190"/>
    <s v="Open"/>
    <x v="0"/>
    <n v="9"/>
    <n v="617"/>
    <s v="Investor - Corp."/>
    <x v="0"/>
    <s v=""/>
    <s v="661-316-6000"/>
    <s v="3001 SILLECT AVENUE"/>
    <s v="BAKERSFIELD"/>
    <n v="93308"/>
    <s v="MICHELLE OXFORD"/>
    <n v="47"/>
    <n v="47"/>
    <n v="47"/>
    <n v="499"/>
    <n v="61"/>
    <n v="35"/>
    <n v="106"/>
    <n v="0"/>
    <n v="0"/>
    <n v="86"/>
    <n v="0"/>
    <n v="0"/>
    <n v="18"/>
    <n v="805"/>
    <n v="0"/>
    <n v="1991"/>
    <n v="245"/>
    <n v="140"/>
    <n v="424"/>
    <n v="0"/>
    <n v="0"/>
    <n v="341"/>
    <n v="0"/>
    <n v="0"/>
    <n v="72"/>
    <n v="3213"/>
    <n v="0"/>
    <n v="1901"/>
    <n v="317"/>
    <n v="92"/>
    <n v="694"/>
    <n v="0"/>
    <n v="0"/>
    <n v="827"/>
    <n v="0"/>
    <n v="0"/>
    <n v="282"/>
    <n v="4113"/>
    <n v="35287278"/>
    <n v="4340889"/>
    <n v="2478071"/>
    <n v="7515380"/>
    <n v="0"/>
    <n v="0"/>
    <n v="6047618"/>
    <n v="0"/>
    <n v="0"/>
    <n v="1277406"/>
    <n v="56946642"/>
    <n v="24657782"/>
    <n v="4108168"/>
    <n v="1195600"/>
    <n v="8998609"/>
    <n v="0"/>
    <n v="0"/>
    <n v="10720467"/>
    <n v="0"/>
    <n v="0"/>
    <n v="3655924"/>
    <n v="53336550"/>
    <n v="0"/>
    <n v="52367857"/>
    <n v="5000394"/>
    <n v="1453199"/>
    <n v="16065133"/>
    <n v="0"/>
    <n v="0"/>
    <n v="0"/>
    <n v="16002845"/>
    <n v="0"/>
    <n v="0"/>
    <n v="4912"/>
    <n v="0"/>
    <n v="0"/>
    <n v="0"/>
    <n v="1042280"/>
    <n v="91936620"/>
    <n v="0"/>
    <n v="0"/>
    <n v="0"/>
    <n v="0"/>
    <n v="0"/>
    <n v="7577203"/>
    <n v="3448663"/>
    <n v="2220472"/>
    <n v="448855"/>
    <n v="0"/>
    <n v="0"/>
    <n v="765238"/>
    <n v="0"/>
    <n v="0"/>
    <n v="3886141"/>
    <n v="18346572"/>
    <n v="123722"/>
    <n v="17492490"/>
    <n v="138908"/>
    <n v="6437"/>
    <n v="0"/>
    <n v="0"/>
    <n v="0"/>
    <n v="0"/>
    <n v="256084"/>
    <n v="40654956"/>
    <n v="0"/>
    <n v="0"/>
    <n v="0"/>
    <n v="0"/>
    <n v="0"/>
    <n v="0"/>
    <n v="0"/>
    <n v="0"/>
    <n v="0"/>
    <n v="0"/>
    <n v="0"/>
    <n v="0"/>
    <n v="0"/>
  </r>
  <r>
    <n v="106150722"/>
    <s v="BAKERSFIELD MEMORIAL HOSPITAL"/>
    <n v="20181"/>
    <x v="1"/>
    <n v="43190"/>
    <s v="Open"/>
    <x v="0"/>
    <n v="9"/>
    <n v="617"/>
    <s v="Non Profit Corp."/>
    <x v="0"/>
    <s v=""/>
    <s v="661-327-4647"/>
    <s v="420 34TH STREET"/>
    <s v="BAKERSFIELD"/>
    <n v="93301"/>
    <s v="JON VAN BOENING"/>
    <n v="421"/>
    <n v="398"/>
    <n v="398"/>
    <n v="944"/>
    <n v="506"/>
    <n v="463"/>
    <n v="1317"/>
    <n v="0"/>
    <n v="0"/>
    <n v="74"/>
    <n v="672"/>
    <n v="8"/>
    <n v="7"/>
    <n v="3991"/>
    <n v="0"/>
    <n v="4574"/>
    <n v="2250"/>
    <n v="2759"/>
    <n v="4318"/>
    <n v="0"/>
    <n v="0"/>
    <n v="229"/>
    <n v="2221"/>
    <n v="32"/>
    <n v="36"/>
    <n v="16419"/>
    <n v="0"/>
    <n v="7939"/>
    <n v="1797"/>
    <n v="2937"/>
    <n v="17660"/>
    <n v="0"/>
    <n v="0"/>
    <n v="536"/>
    <n v="6361"/>
    <n v="1754"/>
    <n v="1247"/>
    <n v="40231"/>
    <n v="104126011"/>
    <n v="48521267"/>
    <n v="39952087"/>
    <n v="76515754"/>
    <n v="0"/>
    <n v="0"/>
    <n v="5762631"/>
    <n v="53859330"/>
    <n v="518102"/>
    <n v="582483"/>
    <n v="329837665"/>
    <n v="27900706"/>
    <n v="19035503"/>
    <n v="10102365"/>
    <n v="56537837"/>
    <n v="0"/>
    <n v="0"/>
    <n v="3423787"/>
    <n v="33739873"/>
    <n v="1635417"/>
    <n v="1162468"/>
    <n v="153537956"/>
    <n v="1699231"/>
    <n v="110361339"/>
    <n v="59690537"/>
    <n v="28278257"/>
    <n v="112422197"/>
    <n v="0"/>
    <n v="0"/>
    <n v="0"/>
    <n v="6926271"/>
    <n v="55984618"/>
    <n v="0"/>
    <n v="2316785"/>
    <n v="0"/>
    <n v="0"/>
    <n v="0"/>
    <n v="2271975"/>
    <n v="379951210"/>
    <n v="6056750"/>
    <n v="0"/>
    <n v="0"/>
    <n v="5075311"/>
    <n v="11132061"/>
    <n v="21102053"/>
    <n v="13847790"/>
    <n v="20907778"/>
    <n v="20385653"/>
    <n v="0"/>
    <n v="0"/>
    <n v="2242875"/>
    <n v="35993133"/>
    <n v="0"/>
    <n v="77190"/>
    <n v="114556472"/>
    <n v="953003"/>
    <n v="110750253"/>
    <n v="0"/>
    <n v="4382612"/>
    <n v="0"/>
    <n v="0"/>
    <n v="0"/>
    <n v="0"/>
    <n v="1854099"/>
    <n v="155657197"/>
    <n v="0"/>
    <n v="0"/>
    <n v="0"/>
    <n v="0"/>
    <n v="0"/>
    <n v="0"/>
    <n v="0"/>
    <n v="0"/>
    <n v="0"/>
    <n v="0"/>
    <n v="0"/>
    <n v="0"/>
    <n v="0"/>
  </r>
  <r>
    <n v="106364121"/>
    <s v="BALLARD REHABILITATION HOSPITAL"/>
    <n v="20181"/>
    <x v="1"/>
    <n v="43190"/>
    <s v="Open"/>
    <x v="15"/>
    <n v="12"/>
    <n v="1209"/>
    <s v="Investor - Ptnr."/>
    <x v="0"/>
    <s v=""/>
    <s v="909-473-1200"/>
    <s v="1760 WEST 16TH STREET"/>
    <s v="SAN BERNARDINO"/>
    <n v="92411"/>
    <s v="MARY HUNT"/>
    <n v="60"/>
    <n v="60"/>
    <n v="60"/>
    <n v="87"/>
    <n v="38"/>
    <n v="26"/>
    <n v="35"/>
    <n v="0"/>
    <n v="0"/>
    <n v="0"/>
    <n v="0"/>
    <n v="0"/>
    <n v="34"/>
    <n v="220"/>
    <n v="0"/>
    <n v="1061"/>
    <n v="533"/>
    <n v="549"/>
    <n v="487"/>
    <n v="0"/>
    <n v="0"/>
    <n v="0"/>
    <n v="0"/>
    <n v="0"/>
    <n v="722"/>
    <n v="3352"/>
    <n v="0"/>
    <n v="459"/>
    <n v="152"/>
    <n v="15"/>
    <n v="723"/>
    <n v="0"/>
    <n v="0"/>
    <n v="0"/>
    <n v="0"/>
    <n v="0"/>
    <n v="963"/>
    <n v="2312"/>
    <n v="3280481"/>
    <n v="1407842"/>
    <n v="1872473"/>
    <n v="1320936"/>
    <n v="0"/>
    <n v="0"/>
    <n v="0"/>
    <n v="0"/>
    <n v="0"/>
    <n v="1410850"/>
    <n v="9292582"/>
    <n v="84436"/>
    <n v="122268"/>
    <n v="3191"/>
    <n v="154446"/>
    <n v="0"/>
    <n v="0"/>
    <n v="0"/>
    <n v="0"/>
    <n v="0"/>
    <n v="321676"/>
    <n v="686017"/>
    <n v="30665"/>
    <n v="1095480"/>
    <n v="467423"/>
    <n v="537058"/>
    <n v="835001"/>
    <n v="0"/>
    <n v="0"/>
    <n v="0"/>
    <n v="0"/>
    <n v="0"/>
    <n v="0"/>
    <n v="0"/>
    <n v="0"/>
    <n v="0"/>
    <n v="0"/>
    <n v="920741"/>
    <n v="3886368"/>
    <n v="0"/>
    <n v="0"/>
    <n v="0"/>
    <n v="0"/>
    <n v="0"/>
    <n v="2238772"/>
    <n v="1062687"/>
    <n v="1338606"/>
    <n v="640381"/>
    <n v="0"/>
    <n v="0"/>
    <n v="0"/>
    <n v="0"/>
    <n v="0"/>
    <n v="811785"/>
    <n v="6092231"/>
    <n v="293038"/>
    <n v="4114145"/>
    <n v="0"/>
    <n v="0"/>
    <n v="0"/>
    <n v="0"/>
    <n v="0"/>
    <n v="0"/>
    <n v="34688"/>
    <n v="500934"/>
    <n v="0"/>
    <n v="0"/>
    <n v="0"/>
    <n v="0"/>
    <n v="0"/>
    <n v="0"/>
    <n v="0"/>
    <n v="0"/>
    <n v="0"/>
    <n v="0"/>
    <n v="0"/>
    <n v="0"/>
    <n v="0"/>
  </r>
  <r>
    <n v="106184008"/>
    <s v="BANNER LASSEN MEDICAL CENTER"/>
    <n v="20181"/>
    <x v="1"/>
    <n v="43190"/>
    <s v="Open"/>
    <x v="18"/>
    <n v="1"/>
    <n v="213"/>
    <s v="Non Profit Corp."/>
    <x v="0"/>
    <s v="Teaching"/>
    <s v="530-252-2000"/>
    <s v="1800 SPRING RIDGE DRIVE"/>
    <s v="SUSANVILLE"/>
    <n v="96130"/>
    <s v="SANDY DUGGER"/>
    <n v="25"/>
    <n v="25"/>
    <n v="25"/>
    <n v="109"/>
    <n v="2"/>
    <n v="91"/>
    <n v="0"/>
    <n v="0"/>
    <n v="0"/>
    <n v="73"/>
    <n v="0"/>
    <n v="2"/>
    <n v="2"/>
    <n v="279"/>
    <n v="0"/>
    <n v="460"/>
    <n v="6"/>
    <n v="274"/>
    <n v="0"/>
    <n v="0"/>
    <n v="0"/>
    <n v="212"/>
    <n v="0"/>
    <n v="4"/>
    <n v="4"/>
    <n v="960"/>
    <n v="0"/>
    <n v="2659"/>
    <n v="14"/>
    <n v="2317"/>
    <n v="0"/>
    <n v="0"/>
    <n v="0"/>
    <n v="2854"/>
    <n v="0"/>
    <n v="186"/>
    <n v="93"/>
    <n v="8123"/>
    <n v="2422236"/>
    <n v="27676"/>
    <n v="2235803"/>
    <n v="0"/>
    <n v="0"/>
    <n v="0"/>
    <n v="1584096"/>
    <n v="0"/>
    <n v="41984"/>
    <n v="21627"/>
    <n v="6333422"/>
    <n v="5073069"/>
    <n v="120788"/>
    <n v="4377195"/>
    <n v="0"/>
    <n v="0"/>
    <n v="0"/>
    <n v="5897112"/>
    <n v="0"/>
    <n v="350165"/>
    <n v="128345"/>
    <n v="15946674"/>
    <n v="537550"/>
    <n v="5136089"/>
    <n v="34933"/>
    <n v="2875209"/>
    <n v="0"/>
    <n v="0"/>
    <n v="0"/>
    <n v="0"/>
    <n v="1680225"/>
    <n v="0"/>
    <n v="0"/>
    <n v="368196"/>
    <n v="0"/>
    <n v="0"/>
    <n v="0"/>
    <n v="96369"/>
    <n v="10728571"/>
    <n v="0"/>
    <n v="0"/>
    <n v="0"/>
    <n v="0"/>
    <n v="0"/>
    <n v="2147628"/>
    <n v="113526"/>
    <n v="3676854"/>
    <n v="0"/>
    <n v="0"/>
    <n v="0"/>
    <n v="5507741"/>
    <n v="0"/>
    <n v="56230"/>
    <n v="49546"/>
    <n v="11551525"/>
    <n v="6828"/>
    <n v="9039605"/>
    <n v="848291"/>
    <n v="0"/>
    <n v="0"/>
    <n v="0"/>
    <n v="0"/>
    <n v="0"/>
    <n v="332701"/>
    <n v="14451641"/>
    <n v="0"/>
    <n v="0"/>
    <n v="0"/>
    <n v="0"/>
    <n v="0"/>
    <n v="0"/>
    <n v="0"/>
    <n v="0"/>
    <n v="0"/>
    <n v="0"/>
    <n v="0"/>
    <n v="0"/>
    <n v="0"/>
  </r>
  <r>
    <n v="106190052"/>
    <s v="BARLOW RESPIRATORY HOSPITAL"/>
    <n v="20181"/>
    <x v="1"/>
    <n v="43190"/>
    <s v="Open"/>
    <x v="3"/>
    <n v="11"/>
    <n v="925"/>
    <s v="Non Profit Corp."/>
    <x v="0"/>
    <s v=""/>
    <s v="213-250-4200"/>
    <s v="2000 STADIUM WAY"/>
    <s v="LOS ANGELES"/>
    <n v="90026"/>
    <s v="AMIT MOHAN"/>
    <n v="105"/>
    <n v="105"/>
    <n v="105"/>
    <n v="168"/>
    <n v="9"/>
    <n v="17"/>
    <n v="10"/>
    <n v="0"/>
    <n v="0"/>
    <n v="8"/>
    <n v="18"/>
    <n v="0"/>
    <n v="0"/>
    <n v="230"/>
    <n v="0"/>
    <n v="4902"/>
    <n v="314"/>
    <n v="799"/>
    <n v="472"/>
    <n v="0"/>
    <n v="0"/>
    <n v="253"/>
    <n v="754"/>
    <n v="0"/>
    <n v="0"/>
    <n v="7494"/>
    <n v="0"/>
    <n v="0"/>
    <n v="0"/>
    <n v="0"/>
    <n v="0"/>
    <n v="0"/>
    <n v="0"/>
    <n v="0"/>
    <n v="0"/>
    <n v="0"/>
    <n v="0"/>
    <n v="0"/>
    <n v="82964858"/>
    <n v="5683603"/>
    <n v="13530876"/>
    <n v="8796456"/>
    <n v="0"/>
    <n v="0"/>
    <n v="4222850"/>
    <n v="16061698"/>
    <n v="0"/>
    <n v="0"/>
    <n v="131260341"/>
    <n v="0"/>
    <n v="0"/>
    <n v="0"/>
    <n v="0"/>
    <n v="0"/>
    <n v="0"/>
    <n v="0"/>
    <n v="0"/>
    <n v="0"/>
    <n v="0"/>
    <n v="0"/>
    <n v="1226003"/>
    <n v="70296718"/>
    <n v="5013882"/>
    <n v="12341457"/>
    <n v="7964325"/>
    <n v="0"/>
    <n v="0"/>
    <n v="0"/>
    <n v="2338833"/>
    <n v="14124401"/>
    <n v="0"/>
    <n v="0"/>
    <n v="0"/>
    <n v="0"/>
    <n v="0"/>
    <n v="0"/>
    <n v="113305619"/>
    <n v="0"/>
    <n v="0"/>
    <n v="0"/>
    <n v="0"/>
    <n v="0"/>
    <n v="12668140"/>
    <n v="669721"/>
    <n v="1189419"/>
    <n v="832131"/>
    <n v="0"/>
    <n v="0"/>
    <n v="658014"/>
    <n v="1937297"/>
    <n v="0"/>
    <n v="0"/>
    <n v="17954722"/>
    <n v="168351"/>
    <n v="15892278"/>
    <n v="0"/>
    <n v="0"/>
    <n v="0"/>
    <n v="0"/>
    <n v="0"/>
    <n v="0"/>
    <n v="420885"/>
    <n v="10641350"/>
    <n v="0"/>
    <n v="0"/>
    <n v="0"/>
    <n v="0"/>
    <n v="0"/>
    <n v="0"/>
    <n v="0"/>
    <n v="0"/>
    <n v="0"/>
    <n v="0"/>
    <n v="0"/>
    <n v="0"/>
    <n v="0"/>
  </r>
  <r>
    <n v="106364430"/>
    <s v="BARSTOW COMMUNITY HOSPITAL"/>
    <n v="20181"/>
    <x v="1"/>
    <n v="43190"/>
    <s v="Open"/>
    <x v="15"/>
    <n v="12"/>
    <n v="1213"/>
    <s v="Investor - Corp."/>
    <x v="0"/>
    <s v="Teaching"/>
    <s v="760-957-3221"/>
    <s v="820 EAST MOUNTAIN VIEW STREET"/>
    <s v="BARSTOW"/>
    <n v="92311"/>
    <s v="MATTHEW BLEVINS"/>
    <n v="30"/>
    <n v="30"/>
    <n v="30"/>
    <n v="173"/>
    <n v="105"/>
    <n v="91"/>
    <n v="143"/>
    <n v="0"/>
    <n v="0"/>
    <n v="42"/>
    <n v="60"/>
    <n v="0"/>
    <n v="19"/>
    <n v="633"/>
    <n v="0"/>
    <n v="613"/>
    <n v="311"/>
    <n v="270"/>
    <n v="379"/>
    <n v="0"/>
    <n v="0"/>
    <n v="117"/>
    <n v="177"/>
    <n v="0"/>
    <n v="46"/>
    <n v="1913"/>
    <n v="0"/>
    <n v="1540"/>
    <n v="616"/>
    <n v="2494"/>
    <n v="3315"/>
    <n v="0"/>
    <n v="0"/>
    <n v="739"/>
    <n v="874"/>
    <n v="0"/>
    <n v="1285"/>
    <n v="10863"/>
    <n v="16430185"/>
    <n v="9347775"/>
    <n v="7988646"/>
    <n v="10510704"/>
    <n v="0"/>
    <n v="0"/>
    <n v="3223065"/>
    <n v="4998475"/>
    <n v="0"/>
    <n v="1462290"/>
    <n v="53961140"/>
    <n v="12344854"/>
    <n v="5499674"/>
    <n v="15047339"/>
    <n v="22899663"/>
    <n v="0"/>
    <n v="0"/>
    <n v="6816454"/>
    <n v="7586042"/>
    <n v="0"/>
    <n v="4733893"/>
    <n v="74927919"/>
    <n v="2420772"/>
    <n v="26899994"/>
    <n v="13420507"/>
    <n v="20045587"/>
    <n v="32120336"/>
    <n v="0"/>
    <n v="0"/>
    <n v="0"/>
    <n v="6424054"/>
    <n v="10152548"/>
    <n v="0"/>
    <n v="0"/>
    <n v="0"/>
    <n v="0"/>
    <n v="0"/>
    <n v="2509970"/>
    <n v="113993768"/>
    <n v="0"/>
    <n v="0"/>
    <n v="0"/>
    <n v="0"/>
    <n v="0"/>
    <n v="1872624"/>
    <n v="1424521"/>
    <n v="2987977"/>
    <n v="1285189"/>
    <n v="0"/>
    <n v="0"/>
    <n v="3591257"/>
    <n v="2400499"/>
    <n v="0"/>
    <n v="1333224"/>
    <n v="14895291"/>
    <n v="10808"/>
    <n v="10822815"/>
    <n v="0"/>
    <n v="0"/>
    <n v="0"/>
    <n v="0"/>
    <n v="0"/>
    <n v="0"/>
    <n v="22115"/>
    <n v="57249035"/>
    <n v="0"/>
    <n v="0"/>
    <n v="0"/>
    <n v="0"/>
    <n v="0"/>
    <n v="0"/>
    <n v="0"/>
    <n v="0"/>
    <n v="0"/>
    <n v="0"/>
    <n v="0"/>
    <n v="0"/>
    <n v="0"/>
  </r>
  <r>
    <n v="106090793"/>
    <s v="BARTON MEMORIAL HOSPITAL"/>
    <n v="20181"/>
    <x v="1"/>
    <n v="43190"/>
    <s v="Open"/>
    <x v="19"/>
    <n v="2"/>
    <n v="306"/>
    <s v="Non Profit Corp."/>
    <x v="0"/>
    <s v="Teaching"/>
    <s v="530-541-3420"/>
    <s v="2170 SOUTH AVENUE"/>
    <s v="SOUTH LAKE TAHOE"/>
    <n v="96150"/>
    <s v="CLINT PURVANCE"/>
    <n v="111"/>
    <n v="111"/>
    <n v="111"/>
    <n v="166"/>
    <n v="19"/>
    <n v="32"/>
    <n v="140"/>
    <n v="0"/>
    <n v="0"/>
    <n v="56"/>
    <n v="144"/>
    <n v="20"/>
    <n v="25"/>
    <n v="602"/>
    <n v="4"/>
    <n v="580"/>
    <n v="80"/>
    <n v="102"/>
    <n v="360"/>
    <n v="0"/>
    <n v="0"/>
    <n v="170"/>
    <n v="493"/>
    <n v="61"/>
    <n v="59"/>
    <n v="1905"/>
    <n v="3194"/>
    <n v="2513"/>
    <n v="204"/>
    <n v="480"/>
    <n v="2576"/>
    <n v="0"/>
    <n v="0"/>
    <n v="1029"/>
    <n v="2763"/>
    <n v="236"/>
    <n v="788"/>
    <n v="10589"/>
    <n v="13518428"/>
    <n v="1219996"/>
    <n v="3384940"/>
    <n v="7661349"/>
    <n v="0"/>
    <n v="0"/>
    <n v="4967996"/>
    <n v="9921124"/>
    <n v="1715965"/>
    <n v="1448192"/>
    <n v="43837990"/>
    <n v="16283817"/>
    <n v="1252625"/>
    <n v="3061594"/>
    <n v="13753437"/>
    <n v="0"/>
    <n v="0"/>
    <n v="8789146"/>
    <n v="21363178"/>
    <n v="2190460"/>
    <n v="2868981"/>
    <n v="69563238"/>
    <n v="4100000"/>
    <n v="26225976"/>
    <n v="2101728"/>
    <n v="5415088"/>
    <n v="18630864"/>
    <n v="0"/>
    <n v="0"/>
    <n v="0"/>
    <n v="5778000"/>
    <n v="9228869"/>
    <n v="0"/>
    <n v="1528640"/>
    <n v="0"/>
    <n v="0"/>
    <n v="0"/>
    <n v="1024875"/>
    <n v="74034040"/>
    <n v="0"/>
    <n v="0"/>
    <n v="0"/>
    <n v="0"/>
    <n v="0"/>
    <n v="3576269"/>
    <n v="370893"/>
    <n v="1031445"/>
    <n v="2783922"/>
    <n v="0"/>
    <n v="0"/>
    <n v="3879142"/>
    <n v="22055433"/>
    <n v="3906425"/>
    <n v="1763659"/>
    <n v="39367188"/>
    <n v="6189842"/>
    <n v="41472321"/>
    <n v="0"/>
    <n v="-362443"/>
    <n v="0"/>
    <n v="0"/>
    <n v="0"/>
    <n v="0"/>
    <n v="2961066"/>
    <n v="89030886"/>
    <n v="0"/>
    <n v="0"/>
    <n v="0"/>
    <n v="0"/>
    <n v="0"/>
    <n v="0"/>
    <n v="0"/>
    <n v="0"/>
    <n v="0"/>
    <n v="0"/>
    <n v="0"/>
    <n v="0"/>
    <n v="0"/>
  </r>
  <r>
    <n v="106361110"/>
    <s v="BEAR VALLEY COMMUNITY HOSPITAL"/>
    <n v="20181"/>
    <x v="1"/>
    <n v="43190"/>
    <s v="Open"/>
    <x v="15"/>
    <n v="12"/>
    <n v="1217"/>
    <s v="District"/>
    <x v="0"/>
    <s v="Teaching"/>
    <s v="909-866-6501"/>
    <s v="41870 GARSTIN DRIVE"/>
    <s v="BIG BEAR LAKE"/>
    <n v="92315"/>
    <s v="JOHN P. FRIEL"/>
    <n v="30"/>
    <n v="30"/>
    <n v="26"/>
    <n v="28"/>
    <n v="8"/>
    <n v="5"/>
    <n v="0"/>
    <n v="0"/>
    <n v="0"/>
    <n v="8"/>
    <n v="2"/>
    <n v="0"/>
    <n v="0"/>
    <n v="51"/>
    <n v="3"/>
    <n v="451"/>
    <n v="18"/>
    <n v="1355"/>
    <n v="0"/>
    <n v="0"/>
    <n v="0"/>
    <n v="20"/>
    <n v="4"/>
    <n v="0"/>
    <n v="0"/>
    <n v="1848"/>
    <n v="1633"/>
    <n v="3326"/>
    <n v="1221"/>
    <n v="5375"/>
    <n v="433"/>
    <n v="0"/>
    <n v="0"/>
    <n v="2148"/>
    <n v="196"/>
    <n v="0"/>
    <n v="743"/>
    <n v="13442"/>
    <n v="704208"/>
    <n v="108179"/>
    <n v="671135"/>
    <n v="0"/>
    <n v="0"/>
    <n v="0"/>
    <n v="99835"/>
    <n v="26801"/>
    <n v="0"/>
    <n v="0"/>
    <n v="1610158"/>
    <n v="1794200"/>
    <n v="1692500"/>
    <n v="3554184"/>
    <n v="1135232"/>
    <n v="0"/>
    <n v="0"/>
    <n v="3324855"/>
    <n v="563406"/>
    <n v="0"/>
    <n v="818486"/>
    <n v="12882863"/>
    <n v="638134"/>
    <n v="1427461"/>
    <n v="792299"/>
    <n v="2282901"/>
    <n v="851424"/>
    <n v="0"/>
    <n v="0"/>
    <n v="0"/>
    <n v="1712345"/>
    <n v="259691"/>
    <n v="0"/>
    <n v="0"/>
    <n v="0"/>
    <n v="0"/>
    <n v="0"/>
    <n v="155364"/>
    <n v="8119619"/>
    <n v="0"/>
    <n v="0"/>
    <n v="0"/>
    <n v="0"/>
    <n v="0"/>
    <n v="1070947"/>
    <n v="1008380"/>
    <n v="1942418"/>
    <n v="283808"/>
    <n v="0"/>
    <n v="0"/>
    <n v="1712345"/>
    <n v="330515"/>
    <n v="0"/>
    <n v="24989"/>
    <n v="6373402"/>
    <n v="345298"/>
    <n v="6048099"/>
    <n v="0"/>
    <n v="605595"/>
    <n v="0"/>
    <n v="0"/>
    <n v="0"/>
    <n v="0"/>
    <n v="123008"/>
    <n v="8686449"/>
    <n v="0"/>
    <n v="0"/>
    <n v="0"/>
    <n v="0"/>
    <n v="0"/>
    <n v="0"/>
    <n v="0"/>
    <n v="0"/>
    <n v="0"/>
    <n v="0"/>
    <n v="0"/>
    <n v="0"/>
    <n v="0"/>
  </r>
  <r>
    <n v="106190081"/>
    <s v="BEVERLY HOSPITAL"/>
    <n v="20181"/>
    <x v="1"/>
    <n v="43190"/>
    <s v="Open"/>
    <x v="3"/>
    <n v="11"/>
    <n v="919"/>
    <s v="Non Profit Corp."/>
    <x v="0"/>
    <s v=""/>
    <s v="323-726-1222"/>
    <s v="309 WEST BEVERLY BOULEVARD"/>
    <s v="MONTEBELLO"/>
    <n v="90640"/>
    <s v="ALICE CHENG"/>
    <n v="202"/>
    <n v="167"/>
    <n v="120"/>
    <n v="502"/>
    <n v="432"/>
    <n v="261"/>
    <n v="1019"/>
    <n v="0"/>
    <n v="0"/>
    <n v="16"/>
    <n v="200"/>
    <n v="0"/>
    <n v="36"/>
    <n v="2466"/>
    <n v="0"/>
    <n v="2800"/>
    <n v="1794"/>
    <n v="1016"/>
    <n v="3908"/>
    <n v="0"/>
    <n v="0"/>
    <n v="80"/>
    <n v="778"/>
    <n v="0"/>
    <n v="89"/>
    <n v="10465"/>
    <n v="0"/>
    <n v="1422"/>
    <n v="1511"/>
    <n v="1446"/>
    <n v="4375"/>
    <n v="0"/>
    <n v="0"/>
    <n v="306"/>
    <n v="1788"/>
    <n v="36"/>
    <n v="1037"/>
    <n v="11921"/>
    <n v="18563688"/>
    <n v="16571601"/>
    <n v="6507689"/>
    <n v="23333213"/>
    <n v="0"/>
    <n v="0"/>
    <n v="512507"/>
    <n v="5906395"/>
    <n v="0"/>
    <n v="583070"/>
    <n v="71978163"/>
    <n v="5574461"/>
    <n v="9071483"/>
    <n v="2270332"/>
    <n v="12101122"/>
    <n v="0"/>
    <n v="0"/>
    <n v="439529"/>
    <n v="5403660"/>
    <n v="96621"/>
    <n v="2181335"/>
    <n v="37138543"/>
    <n v="1591891"/>
    <n v="15606804"/>
    <n v="19065300"/>
    <n v="-3413667"/>
    <n v="29554635"/>
    <n v="-1725000"/>
    <n v="0"/>
    <n v="0"/>
    <n v="116790"/>
    <n v="9288279"/>
    <n v="0"/>
    <n v="96621"/>
    <n v="0"/>
    <n v="0"/>
    <n v="0"/>
    <n v="1001445"/>
    <n v="71183098"/>
    <n v="235641"/>
    <n v="12829606"/>
    <n v="0"/>
    <n v="0"/>
    <n v="13065247"/>
    <n v="8531345"/>
    <n v="6813425"/>
    <n v="13916688"/>
    <n v="18709306"/>
    <n v="0"/>
    <n v="0"/>
    <n v="835246"/>
    <n v="2021776"/>
    <n v="0"/>
    <n v="171069"/>
    <n v="50998855"/>
    <n v="250497"/>
    <n v="48802446"/>
    <n v="1184136"/>
    <n v="39626"/>
    <n v="0"/>
    <n v="0"/>
    <n v="0"/>
    <n v="0"/>
    <n v="3232919"/>
    <n v="82669111"/>
    <n v="0"/>
    <n v="0"/>
    <n v="0"/>
    <n v="0"/>
    <n v="0"/>
    <n v="0"/>
    <n v="0"/>
    <n v="0"/>
    <n v="0"/>
    <n v="0"/>
    <n v="0"/>
    <n v="0"/>
    <n v="0"/>
  </r>
  <r>
    <n v="106190020"/>
    <s v="BHC ALHAMBRA HOSPITAL"/>
    <n v="20181"/>
    <x v="1"/>
    <n v="43190"/>
    <s v="Open"/>
    <x v="3"/>
    <n v="11"/>
    <n v="913"/>
    <s v="Investor - Corp."/>
    <x v="0"/>
    <s v=""/>
    <s v="626-286-1191"/>
    <s v="4619 ROSEMEAD BOULEVARD"/>
    <s v="ROSEMEAD"/>
    <n v="91770"/>
    <s v="MARGARET MINNICK"/>
    <n v="97"/>
    <n v="97"/>
    <n v="97"/>
    <n v="105"/>
    <n v="25"/>
    <n v="263"/>
    <n v="0"/>
    <n v="0"/>
    <n v="0"/>
    <n v="14"/>
    <n v="937"/>
    <n v="7"/>
    <n v="0"/>
    <n v="1351"/>
    <n v="0"/>
    <n v="1306"/>
    <n v="326"/>
    <n v="1675"/>
    <n v="0"/>
    <n v="0"/>
    <n v="0"/>
    <n v="368"/>
    <n v="4621"/>
    <n v="19"/>
    <n v="0"/>
    <n v="8315"/>
    <n v="0"/>
    <n v="3681"/>
    <n v="0"/>
    <n v="0"/>
    <n v="0"/>
    <n v="0"/>
    <n v="0"/>
    <n v="0"/>
    <n v="1075"/>
    <n v="0"/>
    <n v="0"/>
    <n v="4756"/>
    <n v="2089600"/>
    <n v="521600"/>
    <n v="2681600"/>
    <n v="0"/>
    <n v="0"/>
    <n v="0"/>
    <n v="588800"/>
    <n v="7398672"/>
    <n v="30400"/>
    <n v="0"/>
    <n v="13310672"/>
    <n v="1881075"/>
    <n v="0"/>
    <n v="0"/>
    <n v="0"/>
    <n v="0"/>
    <n v="0"/>
    <n v="0"/>
    <n v="725775"/>
    <n v="0"/>
    <n v="0"/>
    <n v="2606850"/>
    <n v="199747"/>
    <n v="1861742"/>
    <n v="185702"/>
    <n v="1384308"/>
    <n v="0"/>
    <n v="0"/>
    <n v="0"/>
    <n v="0"/>
    <n v="159563"/>
    <n v="2933381"/>
    <n v="0"/>
    <n v="30400"/>
    <n v="0"/>
    <n v="0"/>
    <n v="0"/>
    <n v="0"/>
    <n v="6754843"/>
    <n v="0"/>
    <n v="0"/>
    <n v="0"/>
    <n v="0"/>
    <n v="0"/>
    <n v="2063939"/>
    <n v="328732"/>
    <n v="1269614"/>
    <n v="0"/>
    <n v="0"/>
    <n v="0"/>
    <n v="420079"/>
    <n v="5080315"/>
    <n v="0"/>
    <n v="0"/>
    <n v="9162679"/>
    <n v="3655"/>
    <n v="6073336"/>
    <n v="200560"/>
    <n v="21091"/>
    <n v="0"/>
    <n v="0"/>
    <n v="0"/>
    <n v="0"/>
    <n v="63170"/>
    <n v="7851521"/>
    <n v="0"/>
    <n v="0"/>
    <n v="0"/>
    <n v="0"/>
    <n v="0"/>
    <n v="0"/>
    <n v="0"/>
    <n v="0"/>
    <n v="0"/>
    <n v="0"/>
    <n v="0"/>
    <n v="0"/>
    <n v="0"/>
  </r>
  <r>
    <n v="106044006"/>
    <s v="BUTTE COUNTY MENTAL HEALTH - PHF"/>
    <n v="20181"/>
    <x v="1"/>
    <n v="43190"/>
    <s v="Open"/>
    <x v="2"/>
    <n v="1"/>
    <n v="219"/>
    <s v="City/County"/>
    <x v="2"/>
    <s v=""/>
    <s v="530-891-2775"/>
    <s v="592 RIO LINDO AVENUE"/>
    <s v="CHICO"/>
    <n v="95926"/>
    <s v="DORIAN KITTRELL"/>
    <n v="16"/>
    <n v="16"/>
    <n v="16"/>
    <n v="0"/>
    <n v="0"/>
    <n v="0"/>
    <n v="0"/>
    <n v="0"/>
    <n v="0"/>
    <n v="66"/>
    <n v="0"/>
    <n v="0"/>
    <n v="0"/>
    <n v="66"/>
    <n v="0"/>
    <n v="0"/>
    <n v="0"/>
    <n v="0"/>
    <n v="0"/>
    <n v="0"/>
    <n v="0"/>
    <n v="1384"/>
    <n v="0"/>
    <n v="0"/>
    <n v="0"/>
    <n v="1384"/>
    <n v="0"/>
    <n v="0"/>
    <n v="0"/>
    <n v="0"/>
    <n v="0"/>
    <n v="0"/>
    <n v="0"/>
    <n v="0"/>
    <n v="0"/>
    <n v="0"/>
    <n v="0"/>
    <n v="0"/>
    <n v="0"/>
    <n v="0"/>
    <n v="0"/>
    <n v="0"/>
    <n v="0"/>
    <n v="0"/>
    <n v="246381"/>
    <n v="0"/>
    <n v="0"/>
    <n v="0"/>
    <n v="246381"/>
    <n v="0"/>
    <n v="0"/>
    <n v="0"/>
    <n v="0"/>
    <n v="0"/>
    <n v="0"/>
    <n v="0"/>
    <n v="0"/>
    <n v="0"/>
    <n v="0"/>
    <n v="0"/>
    <n v="0"/>
    <n v="0"/>
    <n v="0"/>
    <n v="0"/>
    <n v="0"/>
    <n v="-16515"/>
    <n v="0"/>
    <n v="0"/>
    <n v="0"/>
    <n v="0"/>
    <n v="0"/>
    <n v="0"/>
    <n v="0"/>
    <n v="0"/>
    <n v="0"/>
    <n v="0"/>
    <n v="-16515"/>
    <n v="0"/>
    <n v="0"/>
    <n v="0"/>
    <n v="0"/>
    <n v="0"/>
    <n v="0"/>
    <n v="0"/>
    <n v="0"/>
    <n v="0"/>
    <n v="0"/>
    <n v="0"/>
    <n v="262896"/>
    <n v="0"/>
    <n v="0"/>
    <n v="0"/>
    <n v="262896"/>
    <n v="0"/>
    <n v="957626"/>
    <n v="0"/>
    <n v="0"/>
    <n v="0"/>
    <n v="0"/>
    <n v="0"/>
    <n v="0"/>
    <n v="0"/>
    <n v="0"/>
    <n v="0"/>
    <n v="0"/>
    <n v="0"/>
    <n v="0"/>
    <n v="0"/>
    <n v="0"/>
    <n v="0"/>
    <n v="0"/>
    <n v="0"/>
    <n v="0"/>
    <n v="0"/>
    <n v="0"/>
    <n v="0"/>
  </r>
  <r>
    <n v="106190125"/>
    <s v="CALIFORNIA HOSPITAL MEDICAL CENTER"/>
    <n v="20181"/>
    <x v="1"/>
    <n v="43190"/>
    <s v="Open"/>
    <x v="3"/>
    <n v="11"/>
    <n v="925"/>
    <s v="Non Profit Corp."/>
    <x v="0"/>
    <s v="Rural"/>
    <s v="213-748-2411"/>
    <s v="1401 SOUTH GRAND AVENUE"/>
    <s v="LOS ANGELES"/>
    <n v="90015"/>
    <s v="MARGARET PETERSEN"/>
    <n v="318"/>
    <n v="243"/>
    <n v="232"/>
    <n v="350"/>
    <n v="390"/>
    <n v="1028"/>
    <n v="2642"/>
    <n v="0"/>
    <n v="0"/>
    <n v="20"/>
    <n v="252"/>
    <n v="5"/>
    <n v="24"/>
    <n v="4711"/>
    <n v="0"/>
    <n v="2145"/>
    <n v="1697"/>
    <n v="4792"/>
    <n v="9321"/>
    <n v="0"/>
    <n v="0"/>
    <n v="110"/>
    <n v="813"/>
    <n v="21"/>
    <n v="96"/>
    <n v="18995"/>
    <n v="0"/>
    <n v="1202"/>
    <n v="1014"/>
    <n v="5284"/>
    <n v="15087"/>
    <n v="0"/>
    <n v="0"/>
    <n v="364"/>
    <n v="1303"/>
    <n v="1275"/>
    <n v="794"/>
    <n v="26323"/>
    <n v="29165611"/>
    <n v="23765766"/>
    <n v="61179563"/>
    <n v="117927641"/>
    <n v="0"/>
    <n v="0"/>
    <n v="921499"/>
    <n v="13084507"/>
    <n v="183271"/>
    <n v="837790"/>
    <n v="247065648"/>
    <n v="9899486"/>
    <n v="6880715"/>
    <n v="23380110"/>
    <n v="70015474"/>
    <n v="0"/>
    <n v="0"/>
    <n v="1478301"/>
    <n v="9124952"/>
    <n v="3562631"/>
    <n v="2219602"/>
    <n v="126561271"/>
    <n v="5383189"/>
    <n v="28984318"/>
    <n v="21864167"/>
    <n v="47566013"/>
    <n v="162259273"/>
    <n v="-27404171"/>
    <n v="0"/>
    <n v="0"/>
    <n v="1613372"/>
    <n v="10172998"/>
    <n v="0"/>
    <n v="6956785"/>
    <n v="0"/>
    <n v="0"/>
    <n v="0"/>
    <n v="1872197"/>
    <n v="259268141"/>
    <n v="456839"/>
    <n v="20179079"/>
    <n v="0"/>
    <n v="0"/>
    <n v="20635918"/>
    <n v="9712279"/>
    <n v="9098467"/>
    <n v="49054795"/>
    <n v="55246373"/>
    <n v="0"/>
    <n v="0"/>
    <n v="715191"/>
    <n v="10999527"/>
    <n v="0"/>
    <n v="168064"/>
    <n v="134994696"/>
    <n v="6230571"/>
    <n v="106369516"/>
    <n v="0"/>
    <n v="254514"/>
    <n v="0"/>
    <n v="0"/>
    <n v="0"/>
    <n v="0"/>
    <n v="1608993"/>
    <n v="75094373"/>
    <n v="0"/>
    <n v="0"/>
    <n v="0"/>
    <n v="0"/>
    <n v="0"/>
    <n v="0"/>
    <n v="0"/>
    <n v="0"/>
    <n v="0"/>
    <n v="0"/>
    <n v="0"/>
    <n v="0"/>
    <n v="0"/>
  </r>
  <r>
    <n v="106380929"/>
    <s v="CALIFORNIA PACIFIC MEDICAL CENTER"/>
    <n v="20181"/>
    <x v="1"/>
    <n v="43190"/>
    <s v="Open"/>
    <x v="20"/>
    <n v="4"/>
    <n v="423"/>
    <s v="Non Profit Corp."/>
    <x v="0"/>
    <s v=""/>
    <s v="415-600-6000"/>
    <s v="2333 BUCHANAN STREET"/>
    <s v="SAN FRANCISCO"/>
    <n v="94115"/>
    <s v="WARREN BROWNER, MD"/>
    <n v="831"/>
    <n v="831"/>
    <n v="467"/>
    <n v="1931"/>
    <n v="662"/>
    <n v="247"/>
    <n v="710"/>
    <n v="0"/>
    <n v="0"/>
    <n v="126"/>
    <n v="2114"/>
    <n v="28"/>
    <n v="48"/>
    <n v="5866"/>
    <n v="0"/>
    <n v="12072"/>
    <n v="4272"/>
    <n v="2792"/>
    <n v="4493"/>
    <n v="0"/>
    <n v="0"/>
    <n v="1063"/>
    <n v="9518"/>
    <n v="145"/>
    <n v="209"/>
    <n v="34564"/>
    <n v="0"/>
    <n v="4840"/>
    <n v="1404"/>
    <n v="577"/>
    <n v="4809"/>
    <n v="8"/>
    <n v="0"/>
    <n v="298"/>
    <n v="8375"/>
    <n v="588"/>
    <n v="2147"/>
    <n v="23046"/>
    <n v="204909513"/>
    <n v="65000558"/>
    <n v="36526987"/>
    <n v="72164675"/>
    <n v="0"/>
    <n v="0"/>
    <n v="16218853"/>
    <n v="171954020"/>
    <n v="2176046"/>
    <n v="2922550"/>
    <n v="571873202"/>
    <n v="85397852"/>
    <n v="27209779"/>
    <n v="2965523"/>
    <n v="31324122"/>
    <n v="31848"/>
    <n v="0"/>
    <n v="5603062"/>
    <n v="126204489"/>
    <n v="4171154"/>
    <n v="15182321"/>
    <n v="298090150"/>
    <n v="39508"/>
    <n v="230787415"/>
    <n v="73139614"/>
    <n v="23798566"/>
    <n v="86798040"/>
    <n v="0"/>
    <n v="31848"/>
    <n v="0"/>
    <n v="12994366"/>
    <n v="128050948"/>
    <n v="0"/>
    <n v="6347200"/>
    <n v="0"/>
    <n v="0"/>
    <n v="0"/>
    <n v="14113472"/>
    <n v="576100977"/>
    <n v="0"/>
    <n v="7517488"/>
    <n v="0"/>
    <n v="4729139"/>
    <n v="12246627"/>
    <n v="59519950"/>
    <n v="19070723"/>
    <n v="15693944"/>
    <n v="24208245"/>
    <n v="0"/>
    <n v="0"/>
    <n v="8827549"/>
    <n v="174836700"/>
    <n v="0"/>
    <n v="3951891"/>
    <n v="306109002"/>
    <n v="5288523"/>
    <n v="234253125"/>
    <n v="0"/>
    <n v="7841132"/>
    <n v="0"/>
    <n v="0"/>
    <n v="0"/>
    <n v="0"/>
    <n v="68720735"/>
    <n v="2095470707"/>
    <n v="0"/>
    <n v="0"/>
    <n v="0"/>
    <n v="0"/>
    <n v="0"/>
    <n v="0"/>
    <n v="0"/>
    <n v="0"/>
    <n v="0"/>
    <n v="0"/>
    <n v="0"/>
    <n v="0"/>
    <n v="0"/>
  </r>
  <r>
    <n v="106380964"/>
    <s v="CALIFORNIA PACIFIC MEDICAL CENTER - ST LUKES CAMPUS"/>
    <n v="20181"/>
    <x v="1"/>
    <n v="43190"/>
    <s v="Open"/>
    <x v="20"/>
    <n v="4"/>
    <n v="423"/>
    <s v="Non Profit Corp."/>
    <x v="0"/>
    <s v=""/>
    <s v="415-600-6000"/>
    <s v="3555 CESAR CHAVEZ STREET"/>
    <s v="SAN FRANCISCO"/>
    <n v="94110"/>
    <s v="WARREN BROWNER, MD"/>
    <n v="149"/>
    <n v="149"/>
    <n v="77"/>
    <n v="277"/>
    <n v="106"/>
    <n v="133"/>
    <n v="226"/>
    <n v="0"/>
    <n v="0"/>
    <n v="6"/>
    <n v="132"/>
    <n v="10"/>
    <n v="17"/>
    <n v="907"/>
    <n v="0"/>
    <n v="2463"/>
    <n v="651"/>
    <n v="1071"/>
    <n v="895"/>
    <n v="0"/>
    <n v="0"/>
    <n v="27"/>
    <n v="386"/>
    <n v="32"/>
    <n v="46"/>
    <n v="5571"/>
    <n v="0"/>
    <n v="990"/>
    <n v="312"/>
    <n v="949"/>
    <n v="4012"/>
    <n v="2"/>
    <n v="0"/>
    <n v="79"/>
    <n v="1500"/>
    <n v="493"/>
    <n v="123"/>
    <n v="8460"/>
    <n v="28475465"/>
    <n v="7900071"/>
    <n v="14054210"/>
    <n v="13119896"/>
    <n v="0"/>
    <n v="0"/>
    <n v="311330"/>
    <n v="6786054"/>
    <n v="387741"/>
    <n v="511254"/>
    <n v="71546021"/>
    <n v="7810646"/>
    <n v="3386750"/>
    <n v="2489931"/>
    <n v="11914109"/>
    <n v="5424"/>
    <n v="0"/>
    <n v="695357"/>
    <n v="9869364"/>
    <n v="2193330"/>
    <n v="573015"/>
    <n v="38937926"/>
    <n v="5138"/>
    <n v="29972751"/>
    <n v="11286821"/>
    <n v="8200491"/>
    <n v="23342093"/>
    <n v="-419188"/>
    <n v="5424"/>
    <n v="0"/>
    <n v="866751"/>
    <n v="7155219"/>
    <n v="0"/>
    <n v="2581071"/>
    <n v="0"/>
    <n v="0"/>
    <n v="0"/>
    <n v="590052"/>
    <n v="83586623"/>
    <n v="0"/>
    <n v="0"/>
    <n v="0"/>
    <n v="0"/>
    <n v="0"/>
    <n v="6313360"/>
    <n v="0"/>
    <n v="8762838"/>
    <n v="1691912"/>
    <n v="0"/>
    <n v="0"/>
    <n v="139936"/>
    <n v="9500199"/>
    <n v="0"/>
    <n v="489079"/>
    <n v="26897324"/>
    <n v="666561"/>
    <n v="51975188"/>
    <n v="0"/>
    <n v="7500"/>
    <n v="0"/>
    <n v="0"/>
    <n v="0"/>
    <n v="0"/>
    <n v="26521527"/>
    <n v="475606182"/>
    <n v="0"/>
    <n v="0"/>
    <n v="0"/>
    <n v="0"/>
    <n v="0"/>
    <n v="0"/>
    <n v="0"/>
    <n v="0"/>
    <n v="0"/>
    <n v="0"/>
    <n v="0"/>
    <n v="0"/>
    <n v="0"/>
  </r>
  <r>
    <n v="106190155"/>
    <s v="CALIFORNIA REHABILITATION INSTITUTE"/>
    <n v="20181"/>
    <x v="1"/>
    <n v="43190"/>
    <s v="Open"/>
    <x v="3"/>
    <n v="11"/>
    <n v="927"/>
    <s v="Investor - Corp."/>
    <x v="0"/>
    <s v=""/>
    <s v="424-522-7100"/>
    <s v="2070 CENTURY PARK EAST"/>
    <s v="LOS ANGELES"/>
    <n v="90067"/>
    <s v="SCOTT ROTSTED"/>
    <n v="138"/>
    <n v="138"/>
    <n v="100"/>
    <n v="378"/>
    <n v="22"/>
    <n v="0"/>
    <n v="0"/>
    <n v="0"/>
    <n v="0"/>
    <n v="188"/>
    <n v="0"/>
    <n v="0"/>
    <n v="2"/>
    <n v="590"/>
    <n v="590"/>
    <n v="5036"/>
    <n v="319"/>
    <n v="0"/>
    <n v="0"/>
    <n v="0"/>
    <n v="0"/>
    <n v="2970"/>
    <n v="0"/>
    <n v="0"/>
    <n v="26"/>
    <n v="8351"/>
    <n v="8351"/>
    <n v="0"/>
    <n v="0"/>
    <n v="0"/>
    <n v="0"/>
    <n v="0"/>
    <n v="0"/>
    <n v="0"/>
    <n v="0"/>
    <n v="0"/>
    <n v="0"/>
    <n v="0"/>
    <n v="29690915"/>
    <n v="1825727"/>
    <n v="0"/>
    <n v="0"/>
    <n v="0"/>
    <n v="0"/>
    <n v="17465623"/>
    <n v="0"/>
    <n v="0"/>
    <n v="162018"/>
    <n v="49144283"/>
    <n v="0"/>
    <n v="0"/>
    <n v="0"/>
    <n v="0"/>
    <n v="0"/>
    <n v="0"/>
    <n v="0"/>
    <n v="0"/>
    <n v="0"/>
    <n v="0"/>
    <n v="0"/>
    <n v="457550"/>
    <n v="20498509"/>
    <n v="1209988"/>
    <n v="0"/>
    <n v="0"/>
    <n v="0"/>
    <n v="0"/>
    <n v="0"/>
    <n v="4469578"/>
    <n v="0"/>
    <n v="0"/>
    <n v="0"/>
    <n v="0"/>
    <n v="0"/>
    <n v="0"/>
    <n v="87418"/>
    <n v="26723043"/>
    <n v="0"/>
    <n v="0"/>
    <n v="0"/>
    <n v="0"/>
    <n v="0"/>
    <n v="9008584"/>
    <n v="603424"/>
    <n v="0"/>
    <n v="0"/>
    <n v="0"/>
    <n v="0"/>
    <n v="12736124"/>
    <n v="0"/>
    <n v="0"/>
    <n v="73108"/>
    <n v="22421240"/>
    <n v="21611"/>
    <n v="19250067"/>
    <n v="0"/>
    <n v="0"/>
    <n v="0"/>
    <n v="0"/>
    <n v="0"/>
    <n v="0"/>
    <n v="86697"/>
    <n v="7661598"/>
    <n v="0"/>
    <n v="0"/>
    <n v="0"/>
    <n v="0"/>
    <n v="0"/>
    <n v="0"/>
    <n v="0"/>
    <n v="0"/>
    <n v="0"/>
    <n v="0"/>
    <n v="0"/>
    <n v="0"/>
    <n v="0"/>
  </r>
  <r>
    <n v="106364050"/>
    <s v="CANYON RIDGE HOSPITAL"/>
    <n v="20181"/>
    <x v="1"/>
    <n v="43190"/>
    <s v="Open"/>
    <x v="15"/>
    <n v="12"/>
    <n v="1207"/>
    <s v="Investor - Corp."/>
    <x v="0"/>
    <s v=""/>
    <s v="909-590-3700"/>
    <s v="5353 G STREET"/>
    <s v="CHINO"/>
    <n v="91710"/>
    <s v="STEPHANIE BERNIER"/>
    <n v="106"/>
    <n v="106"/>
    <n v="106"/>
    <n v="163"/>
    <n v="122"/>
    <n v="0"/>
    <n v="182"/>
    <n v="0"/>
    <n v="119"/>
    <n v="30"/>
    <n v="813"/>
    <n v="8"/>
    <n v="0"/>
    <n v="1437"/>
    <n v="0"/>
    <n v="1960"/>
    <n v="687"/>
    <n v="0"/>
    <n v="824"/>
    <n v="0"/>
    <n v="458"/>
    <n v="143"/>
    <n v="4664"/>
    <n v="39"/>
    <n v="0"/>
    <n v="8775"/>
    <n v="0"/>
    <n v="1240"/>
    <n v="0"/>
    <n v="0"/>
    <n v="0"/>
    <n v="0"/>
    <n v="0"/>
    <n v="0"/>
    <n v="1859"/>
    <n v="0"/>
    <n v="0"/>
    <n v="3099"/>
    <n v="3528000"/>
    <n v="1236600"/>
    <n v="0"/>
    <n v="1483200"/>
    <n v="0"/>
    <n v="824400"/>
    <n v="257400"/>
    <n v="8399917"/>
    <n v="70200"/>
    <n v="0"/>
    <n v="15799717"/>
    <n v="910440"/>
    <n v="0"/>
    <n v="0"/>
    <n v="0"/>
    <n v="0"/>
    <n v="0"/>
    <n v="0"/>
    <n v="1404180"/>
    <n v="0"/>
    <n v="0"/>
    <n v="2314620"/>
    <n v="247090"/>
    <n v="2309475"/>
    <n v="592954"/>
    <n v="0"/>
    <n v="935829"/>
    <n v="0"/>
    <n v="0"/>
    <n v="521438"/>
    <n v="142401"/>
    <n v="4999384"/>
    <n v="0"/>
    <n v="70200"/>
    <n v="0"/>
    <n v="0"/>
    <n v="0"/>
    <n v="0"/>
    <n v="9818771"/>
    <n v="0"/>
    <n v="0"/>
    <n v="0"/>
    <n v="0"/>
    <n v="0"/>
    <n v="2067386"/>
    <n v="625029"/>
    <n v="0"/>
    <n v="531539"/>
    <n v="0"/>
    <n v="294199"/>
    <n v="111673"/>
    <n v="4665740"/>
    <n v="0"/>
    <n v="0"/>
    <n v="8295566"/>
    <n v="4201"/>
    <n v="4958404"/>
    <n v="150220"/>
    <n v="15001"/>
    <n v="0"/>
    <n v="0"/>
    <n v="0"/>
    <n v="0"/>
    <n v="562202"/>
    <n v="13265487"/>
    <n v="0"/>
    <n v="0"/>
    <n v="0"/>
    <n v="0"/>
    <n v="0"/>
    <n v="0"/>
    <n v="0"/>
    <n v="0"/>
    <n v="0"/>
    <n v="0"/>
    <n v="0"/>
    <n v="0"/>
    <n v="0"/>
  </r>
  <r>
    <n v="106190137"/>
    <s v="CASA COLINA HOSPITAL AND CENTER FOR HEALTH CARE"/>
    <n v="20181"/>
    <x v="1"/>
    <n v="43190"/>
    <s v="Open"/>
    <x v="3"/>
    <n v="11"/>
    <n v="917"/>
    <s v="Non Profit Corp."/>
    <x v="0"/>
    <s v=""/>
    <s v="909-596-7733"/>
    <s v="255 EAST BONITA AVENUE"/>
    <s v="POMONA"/>
    <n v="91767"/>
    <s v="FELICE L LOVERSO"/>
    <n v="99"/>
    <n v="99"/>
    <n v="99"/>
    <n v="357"/>
    <n v="93"/>
    <n v="20"/>
    <n v="27"/>
    <n v="0"/>
    <n v="0"/>
    <n v="114"/>
    <n v="94"/>
    <n v="0"/>
    <n v="1"/>
    <n v="706"/>
    <n v="0"/>
    <n v="3289"/>
    <n v="649"/>
    <n v="250"/>
    <n v="242"/>
    <n v="0"/>
    <n v="0"/>
    <n v="1328"/>
    <n v="866"/>
    <n v="0"/>
    <n v="3"/>
    <n v="6627"/>
    <n v="0"/>
    <n v="8395"/>
    <n v="1313"/>
    <n v="158"/>
    <n v="1445"/>
    <n v="0"/>
    <n v="0"/>
    <n v="9542"/>
    <n v="4398"/>
    <n v="0"/>
    <n v="2301"/>
    <n v="27552"/>
    <n v="22026811"/>
    <n v="7147476"/>
    <n v="1130897"/>
    <n v="1838243"/>
    <n v="0"/>
    <n v="0"/>
    <n v="11061024"/>
    <n v="6993900"/>
    <n v="0"/>
    <n v="61047"/>
    <n v="50259398"/>
    <n v="2496362"/>
    <n v="477134"/>
    <n v="44941"/>
    <n v="525042"/>
    <n v="0"/>
    <n v="0"/>
    <n v="2900213"/>
    <n v="1426389"/>
    <n v="0"/>
    <n v="1186854"/>
    <n v="9056935"/>
    <n v="187540"/>
    <n v="20056463"/>
    <n v="1079682"/>
    <n v="1406114"/>
    <n v="1823677"/>
    <n v="0"/>
    <n v="0"/>
    <n v="0"/>
    <n v="10396696"/>
    <n v="6682444"/>
    <n v="0"/>
    <n v="0"/>
    <n v="0"/>
    <n v="0"/>
    <n v="0"/>
    <n v="-2554410"/>
    <n v="39078206"/>
    <n v="0"/>
    <n v="0"/>
    <n v="0"/>
    <n v="0"/>
    <n v="0"/>
    <n v="4279170"/>
    <n v="6544928"/>
    <n v="-230276"/>
    <n v="539608"/>
    <n v="0"/>
    <n v="0"/>
    <n v="3564541"/>
    <n v="1737845"/>
    <n v="0"/>
    <n v="3802311"/>
    <n v="20238127"/>
    <n v="118673"/>
    <n v="19378556"/>
    <n v="0"/>
    <n v="1072904"/>
    <n v="0"/>
    <n v="0"/>
    <n v="0"/>
    <n v="0"/>
    <n v="482868"/>
    <n v="85162567"/>
    <n v="0"/>
    <n v="0"/>
    <n v="0"/>
    <n v="0"/>
    <n v="0"/>
    <n v="0"/>
    <n v="0"/>
    <n v="0"/>
    <n v="0"/>
    <n v="0"/>
    <n v="0"/>
    <n v="0"/>
    <n v="0"/>
  </r>
  <r>
    <n v="106190045"/>
    <s v="CATALINA ISLAND MEDICAL CENTER"/>
    <n v="20181"/>
    <x v="1"/>
    <n v="43190"/>
    <s v="Open"/>
    <x v="3"/>
    <n v="11"/>
    <n v="933"/>
    <s v="Non Profit Corp."/>
    <x v="0"/>
    <s v="Teaching"/>
    <s v="310-510-0700"/>
    <s v="100 FALLS CANYON ROAD"/>
    <s v="AVALON"/>
    <n v="90704"/>
    <s v="JASON PARET"/>
    <n v="12"/>
    <n v="12"/>
    <n v="12"/>
    <n v="4"/>
    <n v="0"/>
    <n v="0"/>
    <n v="0"/>
    <n v="0"/>
    <n v="0"/>
    <n v="1"/>
    <n v="0"/>
    <n v="0"/>
    <n v="0"/>
    <n v="5"/>
    <n v="0"/>
    <n v="88"/>
    <n v="0"/>
    <n v="621"/>
    <n v="0"/>
    <n v="0"/>
    <n v="0"/>
    <n v="17"/>
    <n v="0"/>
    <n v="0"/>
    <n v="0"/>
    <n v="726"/>
    <n v="0"/>
    <n v="864"/>
    <n v="0"/>
    <n v="868"/>
    <n v="0"/>
    <n v="0"/>
    <n v="0"/>
    <n v="1121"/>
    <n v="0"/>
    <n v="0"/>
    <n v="195"/>
    <n v="3048"/>
    <n v="242305"/>
    <n v="0"/>
    <n v="369504"/>
    <n v="0"/>
    <n v="0"/>
    <n v="0"/>
    <n v="41911"/>
    <n v="0"/>
    <n v="0"/>
    <n v="0"/>
    <n v="653720"/>
    <n v="1021686"/>
    <n v="0"/>
    <n v="805999"/>
    <n v="0"/>
    <n v="0"/>
    <n v="0"/>
    <n v="1651187"/>
    <n v="0"/>
    <n v="0"/>
    <n v="280826"/>
    <n v="3759698"/>
    <n v="275489"/>
    <n v="286541"/>
    <n v="0"/>
    <n v="575483"/>
    <n v="0"/>
    <n v="0"/>
    <n v="0"/>
    <n v="0"/>
    <n v="807319"/>
    <n v="0"/>
    <n v="0"/>
    <n v="29365"/>
    <n v="0"/>
    <n v="0"/>
    <n v="0"/>
    <n v="16662"/>
    <n v="1990859"/>
    <n v="0"/>
    <n v="0"/>
    <n v="0"/>
    <n v="0"/>
    <n v="0"/>
    <n v="977450"/>
    <n v="0"/>
    <n v="600020"/>
    <n v="0"/>
    <n v="0"/>
    <n v="0"/>
    <n v="885779"/>
    <n v="0"/>
    <n v="0"/>
    <n v="-40690"/>
    <n v="2422559"/>
    <n v="45943"/>
    <n v="2650975"/>
    <n v="0"/>
    <n v="0"/>
    <n v="0"/>
    <n v="0"/>
    <n v="0"/>
    <n v="0"/>
    <n v="17250"/>
    <n v="1978297"/>
    <n v="0"/>
    <n v="0"/>
    <n v="0"/>
    <n v="0"/>
    <n v="0"/>
    <n v="0"/>
    <n v="0"/>
    <n v="0"/>
    <n v="0"/>
    <n v="0"/>
    <n v="0"/>
    <n v="0"/>
    <n v="0"/>
  </r>
  <r>
    <n v="106190555"/>
    <s v="CEDARS-SINAI MEDICAL CENTER"/>
    <n v="20181"/>
    <x v="1"/>
    <n v="43190"/>
    <s v="Open"/>
    <x v="3"/>
    <n v="11"/>
    <n v="925"/>
    <s v="Non Profit Corp."/>
    <x v="0"/>
    <s v="Rural"/>
    <s v="310-423-5000"/>
    <s v="8700 BEVERLY BOULEVARD"/>
    <s v="LOS ANGELES"/>
    <n v="90048"/>
    <s v="THOMAS M. PRISELAC"/>
    <n v="886"/>
    <n v="885"/>
    <n v="885"/>
    <n v="5536"/>
    <n v="586"/>
    <n v="647"/>
    <n v="767"/>
    <n v="0"/>
    <n v="0"/>
    <n v="288"/>
    <n v="4614"/>
    <n v="0"/>
    <n v="184"/>
    <n v="12622"/>
    <n v="0"/>
    <n v="32059"/>
    <n v="3767"/>
    <n v="4075"/>
    <n v="4660"/>
    <n v="0"/>
    <n v="0"/>
    <n v="1264"/>
    <n v="20603"/>
    <n v="0"/>
    <n v="540"/>
    <n v="66968"/>
    <n v="0"/>
    <n v="74969"/>
    <n v="7505"/>
    <n v="6676"/>
    <n v="7748"/>
    <n v="0"/>
    <n v="0"/>
    <n v="4999"/>
    <n v="98521"/>
    <n v="347"/>
    <n v="23835"/>
    <n v="224600"/>
    <n v="1312313702"/>
    <n v="179885123"/>
    <n v="147399471"/>
    <n v="194357211"/>
    <n v="0"/>
    <n v="0"/>
    <n v="56372264"/>
    <n v="816923019"/>
    <n v="0"/>
    <n v="29576031"/>
    <n v="2736826821"/>
    <n v="608356000"/>
    <n v="56884039"/>
    <n v="47214315"/>
    <n v="58313262"/>
    <n v="0"/>
    <n v="0"/>
    <n v="22989900"/>
    <n v="638469227"/>
    <n v="496066"/>
    <n v="45000199"/>
    <n v="1477723008"/>
    <n v="-3793899"/>
    <n v="1707885516"/>
    <n v="202573289"/>
    <n v="91344479"/>
    <n v="189650582"/>
    <n v="0"/>
    <n v="0"/>
    <n v="0"/>
    <n v="64620046"/>
    <n v="988897251"/>
    <n v="0"/>
    <n v="5600335"/>
    <n v="0"/>
    <n v="0"/>
    <n v="0"/>
    <n v="135795341"/>
    <n v="3382572940"/>
    <n v="4532984"/>
    <n v="0"/>
    <n v="0"/>
    <n v="0"/>
    <n v="4532984"/>
    <n v="177088039"/>
    <n v="34901715"/>
    <n v="100407575"/>
    <n v="58978023"/>
    <n v="0"/>
    <n v="0"/>
    <n v="13613052"/>
    <n v="444231222"/>
    <n v="0"/>
    <n v="7290247"/>
    <n v="836509873"/>
    <n v="99997595"/>
    <n v="866116774"/>
    <n v="0"/>
    <n v="19358527"/>
    <n v="0"/>
    <n v="0"/>
    <n v="0"/>
    <n v="0"/>
    <n v="67798322"/>
    <n v="2163547155"/>
    <n v="0"/>
    <n v="0"/>
    <n v="0"/>
    <n v="0"/>
    <n v="0"/>
    <n v="0"/>
    <n v="0"/>
    <n v="0"/>
    <n v="0"/>
    <n v="0"/>
    <n v="111843152"/>
    <n v="86978809"/>
    <n v="25730791"/>
  </r>
  <r>
    <n v="106190148"/>
    <s v="CENTINELA HOSPITAL MEDICAL CENTER"/>
    <n v="20181"/>
    <x v="1"/>
    <n v="43190"/>
    <s v="Open"/>
    <x v="3"/>
    <n v="11"/>
    <n v="929"/>
    <s v="Investor - Corp."/>
    <x v="0"/>
    <s v=""/>
    <s v="310-673-4660"/>
    <s v="555 EAST HARDY STREET"/>
    <s v="INGLEWOOD"/>
    <n v="90301"/>
    <s v="LINDA BRADLEY"/>
    <n v="374"/>
    <n v="374"/>
    <n v="374"/>
    <n v="1317"/>
    <n v="598"/>
    <n v="379"/>
    <n v="1288"/>
    <n v="0"/>
    <n v="0"/>
    <n v="266"/>
    <n v="0"/>
    <n v="0"/>
    <n v="154"/>
    <n v="4002"/>
    <n v="0"/>
    <n v="6340"/>
    <n v="2035"/>
    <n v="1889"/>
    <n v="4460"/>
    <n v="0"/>
    <n v="0"/>
    <n v="947"/>
    <n v="0"/>
    <n v="0"/>
    <n v="377"/>
    <n v="16048"/>
    <n v="0"/>
    <n v="1495"/>
    <n v="806"/>
    <n v="1008"/>
    <n v="5213"/>
    <n v="0"/>
    <n v="0"/>
    <n v="1786"/>
    <n v="0"/>
    <n v="1"/>
    <n v="1897"/>
    <n v="12206"/>
    <n v="96798991"/>
    <n v="29682430"/>
    <n v="24120776"/>
    <n v="66157779"/>
    <n v="0"/>
    <n v="0"/>
    <n v="15067034"/>
    <n v="0"/>
    <n v="0"/>
    <n v="5235511"/>
    <n v="237062521"/>
    <n v="9496024"/>
    <n v="5312063"/>
    <n v="3494121"/>
    <n v="18568242"/>
    <n v="0"/>
    <n v="0"/>
    <n v="5827260"/>
    <n v="0"/>
    <n v="141"/>
    <n v="5625767"/>
    <n v="48323618"/>
    <n v="2355976"/>
    <n v="87286719"/>
    <n v="28968254"/>
    <n v="23311059"/>
    <n v="63351214"/>
    <n v="-816315"/>
    <n v="0"/>
    <n v="0"/>
    <n v="16961741"/>
    <n v="0"/>
    <n v="0"/>
    <n v="141"/>
    <n v="0"/>
    <n v="0"/>
    <n v="0"/>
    <n v="703063"/>
    <n v="222121852"/>
    <n v="0"/>
    <n v="0"/>
    <n v="0"/>
    <n v="0"/>
    <n v="0"/>
    <n v="19008296"/>
    <n v="6026239"/>
    <n v="5120153"/>
    <n v="21374808"/>
    <n v="0"/>
    <n v="0"/>
    <n v="3932553"/>
    <n v="0"/>
    <n v="0"/>
    <n v="7802238"/>
    <n v="63264287"/>
    <n v="501768"/>
    <n v="57601206"/>
    <n v="0"/>
    <n v="-503199"/>
    <n v="0"/>
    <n v="0"/>
    <n v="0"/>
    <n v="0"/>
    <n v="3787219"/>
    <n v="153735511"/>
    <n v="0"/>
    <n v="0"/>
    <n v="0"/>
    <n v="0"/>
    <n v="0"/>
    <n v="0"/>
    <n v="0"/>
    <n v="0"/>
    <n v="0"/>
    <n v="0"/>
    <n v="0"/>
    <n v="0"/>
    <n v="0"/>
  </r>
  <r>
    <n v="106105125"/>
    <s v="CENTRAL STAR - PHF"/>
    <n v="20181"/>
    <x v="1"/>
    <n v="43190"/>
    <s v="Open"/>
    <x v="7"/>
    <n v="9"/>
    <n v="605"/>
    <s v="Investor - Corp."/>
    <x v="2"/>
    <s v=""/>
    <s v="559-892-1128"/>
    <s v="4411 E. KINGS CANYON ROAD"/>
    <s v="FRESNO"/>
    <n v="93702"/>
    <s v="DEBORAH TOBIAS-GATEWOOD"/>
    <n v="16"/>
    <n v="16"/>
    <n v="14"/>
    <n v="0"/>
    <n v="0"/>
    <n v="165"/>
    <n v="0"/>
    <n v="0"/>
    <n v="0"/>
    <n v="0"/>
    <n v="0"/>
    <n v="0"/>
    <n v="32"/>
    <n v="197"/>
    <n v="0"/>
    <n v="0"/>
    <n v="0"/>
    <n v="1009"/>
    <n v="0"/>
    <n v="0"/>
    <n v="0"/>
    <n v="0"/>
    <n v="0"/>
    <n v="0"/>
    <n v="219"/>
    <n v="1228"/>
    <n v="0"/>
    <n v="0"/>
    <n v="0"/>
    <n v="0"/>
    <n v="0"/>
    <n v="0"/>
    <n v="0"/>
    <n v="0"/>
    <n v="0"/>
    <n v="0"/>
    <n v="0"/>
    <n v="0"/>
    <n v="0"/>
    <n v="0"/>
    <n v="1035180"/>
    <n v="0"/>
    <n v="0"/>
    <n v="0"/>
    <n v="0"/>
    <n v="0"/>
    <n v="0"/>
    <n v="203451"/>
    <n v="1238631"/>
    <n v="0"/>
    <n v="0"/>
    <n v="0"/>
    <n v="0"/>
    <n v="0"/>
    <n v="0"/>
    <n v="0"/>
    <n v="0"/>
    <n v="0"/>
    <n v="0"/>
    <n v="0"/>
    <n v="0"/>
    <n v="0"/>
    <n v="0"/>
    <n v="0"/>
    <n v="0"/>
    <n v="0"/>
    <n v="0"/>
    <n v="0"/>
    <n v="0"/>
    <n v="0"/>
    <n v="0"/>
    <n v="0"/>
    <n v="0"/>
    <n v="0"/>
    <n v="0"/>
    <n v="0"/>
    <n v="0"/>
    <n v="0"/>
    <n v="0"/>
    <n v="0"/>
    <n v="0"/>
    <n v="0"/>
    <n v="0"/>
    <n v="0"/>
    <n v="1035180"/>
    <n v="0"/>
    <n v="0"/>
    <n v="0"/>
    <n v="0"/>
    <n v="0"/>
    <n v="0"/>
    <n v="203451"/>
    <n v="1238631"/>
    <n v="0"/>
    <n v="2166601"/>
    <n v="169845"/>
    <n v="0"/>
    <n v="0"/>
    <n v="0"/>
    <n v="0"/>
    <n v="0"/>
    <n v="0"/>
    <n v="0"/>
    <n v="0"/>
    <n v="0"/>
    <n v="0"/>
    <n v="0"/>
    <n v="0"/>
    <n v="0"/>
    <n v="0"/>
    <n v="0"/>
    <n v="0"/>
    <n v="0"/>
    <n v="0"/>
    <n v="0"/>
    <n v="0"/>
  </r>
  <r>
    <n v="106500954"/>
    <s v="CENTRAL VALLEY SPECIALTY HOSPITAL"/>
    <n v="20181"/>
    <x v="1"/>
    <n v="43190"/>
    <s v="Open"/>
    <x v="21"/>
    <n v="6"/>
    <n v="511"/>
    <s v="Investor - Corp."/>
    <x v="0"/>
    <s v=""/>
    <s v="209-248-7700"/>
    <s v="730 17TH STREET"/>
    <s v="MODESTO"/>
    <n v="95354"/>
    <s v="GIA SMITH"/>
    <n v="100"/>
    <n v="100"/>
    <n v="100"/>
    <n v="139"/>
    <n v="0"/>
    <n v="8"/>
    <n v="0"/>
    <n v="0"/>
    <n v="0"/>
    <n v="122"/>
    <n v="0"/>
    <n v="0"/>
    <n v="0"/>
    <n v="269"/>
    <n v="0"/>
    <n v="3467"/>
    <n v="0"/>
    <n v="350"/>
    <n v="0"/>
    <n v="0"/>
    <n v="0"/>
    <n v="3939"/>
    <n v="0"/>
    <n v="0"/>
    <n v="0"/>
    <n v="7756"/>
    <n v="0"/>
    <n v="0"/>
    <n v="0"/>
    <n v="0"/>
    <n v="0"/>
    <n v="0"/>
    <n v="0"/>
    <n v="0"/>
    <n v="0"/>
    <n v="0"/>
    <n v="0"/>
    <n v="0"/>
    <n v="23669983"/>
    <n v="0"/>
    <n v="1975258"/>
    <n v="0"/>
    <n v="0"/>
    <n v="0"/>
    <n v="23396193"/>
    <n v="0"/>
    <n v="0"/>
    <n v="0"/>
    <n v="49041434"/>
    <n v="0"/>
    <n v="0"/>
    <n v="0"/>
    <n v="0"/>
    <n v="0"/>
    <n v="0"/>
    <n v="0"/>
    <n v="0"/>
    <n v="0"/>
    <n v="0"/>
    <n v="0"/>
    <n v="0"/>
    <n v="16920026"/>
    <n v="0"/>
    <n v="1411974"/>
    <n v="0"/>
    <n v="0"/>
    <n v="0"/>
    <n v="0"/>
    <n v="16724314"/>
    <n v="0"/>
    <n v="0"/>
    <n v="0"/>
    <n v="0"/>
    <n v="0"/>
    <n v="0"/>
    <n v="0"/>
    <n v="35056314"/>
    <n v="0"/>
    <n v="0"/>
    <n v="0"/>
    <n v="0"/>
    <n v="0"/>
    <n v="6749957"/>
    <n v="0"/>
    <n v="563283"/>
    <n v="0"/>
    <n v="0"/>
    <n v="0"/>
    <n v="6671880"/>
    <n v="0"/>
    <n v="0"/>
    <n v="0"/>
    <n v="13985120"/>
    <n v="75930"/>
    <n v="11023673"/>
    <n v="0"/>
    <n v="0"/>
    <n v="0"/>
    <n v="0"/>
    <n v="0"/>
    <n v="0"/>
    <n v="0"/>
    <n v="530707"/>
    <n v="0"/>
    <n v="0"/>
    <n v="0"/>
    <n v="0"/>
    <n v="0"/>
    <n v="0"/>
    <n v="0"/>
    <n v="0"/>
    <n v="0"/>
    <n v="0"/>
    <n v="0"/>
    <n v="0"/>
    <n v="0"/>
  </r>
  <r>
    <n v="106301140"/>
    <s v="CHAPMAN GLOBAL MEDICAL CENTER"/>
    <n v="20181"/>
    <x v="1"/>
    <n v="43190"/>
    <s v="Open"/>
    <x v="12"/>
    <n v="13"/>
    <n v="1015"/>
    <s v="Investor - Corp."/>
    <x v="0"/>
    <s v=""/>
    <s v="714-633-0011"/>
    <s v="2601 EAST CHAPMAN AVENUE"/>
    <s v="ORANGE"/>
    <n v="92869"/>
    <s v="SUZANNE RICHARDS"/>
    <n v="114"/>
    <n v="100"/>
    <n v="100"/>
    <n v="125"/>
    <n v="46"/>
    <n v="15"/>
    <n v="112"/>
    <n v="0"/>
    <n v="0"/>
    <n v="69"/>
    <n v="137"/>
    <n v="0"/>
    <n v="14"/>
    <n v="518"/>
    <n v="0"/>
    <n v="966"/>
    <n v="576"/>
    <n v="183"/>
    <n v="2138"/>
    <n v="0"/>
    <n v="0"/>
    <n v="224"/>
    <n v="840"/>
    <n v="0"/>
    <n v="33"/>
    <n v="4960"/>
    <n v="0"/>
    <n v="307"/>
    <n v="191"/>
    <n v="141"/>
    <n v="780"/>
    <n v="0"/>
    <n v="0"/>
    <n v="791"/>
    <n v="967"/>
    <n v="0"/>
    <n v="357"/>
    <n v="3534"/>
    <n v="8472589"/>
    <n v="4451566"/>
    <n v="1679495"/>
    <n v="13631482"/>
    <n v="0"/>
    <n v="0"/>
    <n v="1683657"/>
    <n v="8185367"/>
    <n v="0"/>
    <n v="702558"/>
    <n v="38806714"/>
    <n v="1194422"/>
    <n v="1037719"/>
    <n v="640628"/>
    <n v="3155859"/>
    <n v="0"/>
    <n v="0"/>
    <n v="1748040"/>
    <n v="4784226"/>
    <n v="0"/>
    <n v="804939"/>
    <n v="13365833"/>
    <n v="1719365"/>
    <n v="7136948"/>
    <n v="3713109"/>
    <n v="1973327"/>
    <n v="15554367"/>
    <n v="0"/>
    <n v="0"/>
    <n v="0"/>
    <n v="3284448"/>
    <n v="8054637"/>
    <n v="0"/>
    <n v="0"/>
    <n v="0"/>
    <n v="0"/>
    <n v="0"/>
    <n v="253290"/>
    <n v="41689491"/>
    <n v="0"/>
    <n v="0"/>
    <n v="0"/>
    <n v="0"/>
    <n v="0"/>
    <n v="2530063"/>
    <n v="1776175"/>
    <n v="346795"/>
    <n v="1232974"/>
    <n v="0"/>
    <n v="0"/>
    <n v="147249"/>
    <n v="4914956"/>
    <n v="0"/>
    <n v="-465156"/>
    <n v="10483056"/>
    <n v="78298"/>
    <n v="10677066"/>
    <n v="158115"/>
    <n v="0"/>
    <n v="0"/>
    <n v="0"/>
    <n v="0"/>
    <n v="0"/>
    <n v="256653"/>
    <n v="2528124"/>
    <n v="0"/>
    <n v="0"/>
    <n v="0"/>
    <n v="0"/>
    <n v="0"/>
    <n v="0"/>
    <n v="0"/>
    <n v="0"/>
    <n v="0"/>
    <n v="0"/>
    <n v="0"/>
    <n v="0"/>
    <n v="0"/>
  </r>
  <r>
    <n v="106190170"/>
    <s v="CHILDREN'S HOSPITAL - LOS ANGELES"/>
    <n v="20181"/>
    <x v="1"/>
    <n v="43190"/>
    <s v="Open"/>
    <x v="3"/>
    <n v="11"/>
    <n v="925"/>
    <s v="Non Profit Corp."/>
    <x v="0"/>
    <s v="Rural"/>
    <s v="323-669-2450"/>
    <s v="4650 W. SUNSET BOULEVARD"/>
    <s v="LOS ANGELES"/>
    <n v="90027"/>
    <s v="PAUL VIVIANO"/>
    <n v="495"/>
    <n v="374"/>
    <n v="374"/>
    <n v="8"/>
    <n v="0"/>
    <n v="2074"/>
    <n v="1136"/>
    <n v="0"/>
    <n v="0"/>
    <n v="49"/>
    <n v="1116"/>
    <n v="13"/>
    <n v="6"/>
    <n v="4402"/>
    <n v="0"/>
    <n v="62"/>
    <n v="0"/>
    <n v="17028"/>
    <n v="3370"/>
    <n v="0"/>
    <n v="0"/>
    <n v="1075"/>
    <n v="8137"/>
    <n v="43"/>
    <n v="18"/>
    <n v="29733"/>
    <n v="0"/>
    <n v="511"/>
    <n v="0"/>
    <n v="44801"/>
    <n v="34135"/>
    <n v="0"/>
    <n v="0"/>
    <n v="4095"/>
    <n v="26434"/>
    <n v="462"/>
    <n v="2275"/>
    <n v="112713"/>
    <n v="927710"/>
    <n v="0"/>
    <n v="300796965"/>
    <n v="47491615"/>
    <n v="0"/>
    <n v="0"/>
    <n v="16296926"/>
    <n v="165989660"/>
    <n v="527384"/>
    <n v="218407"/>
    <n v="532248667"/>
    <n v="837375"/>
    <n v="0"/>
    <n v="75683989"/>
    <n v="50621422"/>
    <n v="0"/>
    <n v="0"/>
    <n v="10342546"/>
    <n v="51981371"/>
    <n v="67808"/>
    <n v="3971786"/>
    <n v="193506297"/>
    <n v="3181053"/>
    <n v="1470733"/>
    <n v="0"/>
    <n v="222807446"/>
    <n v="80385803"/>
    <n v="-3875000"/>
    <n v="0"/>
    <n v="0"/>
    <n v="10445421"/>
    <n v="127741723"/>
    <n v="0"/>
    <n v="595192"/>
    <n v="-450000"/>
    <n v="0"/>
    <n v="0"/>
    <n v="2141293"/>
    <n v="444443664"/>
    <n v="0"/>
    <n v="0"/>
    <n v="0"/>
    <n v="0"/>
    <n v="0"/>
    <n v="288808"/>
    <n v="0"/>
    <n v="155750756"/>
    <n v="17443394"/>
    <n v="0"/>
    <n v="0"/>
    <n v="16096651"/>
    <n v="89237249"/>
    <n v="0"/>
    <n v="2494442"/>
    <n v="281311300"/>
    <n v="35452941"/>
    <n v="299600417"/>
    <n v="0"/>
    <n v="11300436"/>
    <n v="0"/>
    <n v="0"/>
    <n v="0"/>
    <n v="0"/>
    <n v="14149459"/>
    <n v="873192240"/>
    <n v="0"/>
    <n v="0"/>
    <n v="0"/>
    <n v="0"/>
    <n v="0"/>
    <n v="0"/>
    <n v="0"/>
    <n v="0"/>
    <n v="0"/>
    <n v="0"/>
    <n v="0"/>
    <n v="0"/>
    <n v="0"/>
  </r>
  <r>
    <n v="106304113"/>
    <s v="CHILDREN'S HOSPITAL - MISSION"/>
    <n v="20181"/>
    <x v="1"/>
    <n v="43190"/>
    <s v="Open"/>
    <x v="12"/>
    <n v="13"/>
    <n v="1017"/>
    <s v="Non Profit Corp."/>
    <x v="0"/>
    <s v=""/>
    <s v="714-997-3000"/>
    <s v="27700 MEDICAL CENTER ROAD"/>
    <s v="MISSION VIEJO"/>
    <n v="92691"/>
    <s v="KIMBERLY CRIPE"/>
    <n v="54"/>
    <n v="54"/>
    <n v="24"/>
    <n v="0"/>
    <n v="0"/>
    <n v="110"/>
    <n v="191"/>
    <n v="0"/>
    <n v="0"/>
    <n v="15"/>
    <n v="341"/>
    <n v="2"/>
    <n v="13"/>
    <n v="672"/>
    <n v="0"/>
    <n v="0"/>
    <n v="0"/>
    <n v="426"/>
    <n v="452"/>
    <n v="0"/>
    <n v="0"/>
    <n v="15"/>
    <n v="1228"/>
    <n v="4"/>
    <n v="31"/>
    <n v="2156"/>
    <n v="0"/>
    <n v="0"/>
    <n v="0"/>
    <n v="242"/>
    <n v="2496"/>
    <n v="0"/>
    <n v="0"/>
    <n v="119"/>
    <n v="3144"/>
    <n v="0"/>
    <n v="117"/>
    <n v="6118"/>
    <n v="0"/>
    <n v="0"/>
    <n v="7945519"/>
    <n v="7579535"/>
    <n v="0"/>
    <n v="0"/>
    <n v="201843"/>
    <n v="20430459"/>
    <n v="76287"/>
    <n v="423560"/>
    <n v="36657203"/>
    <n v="0"/>
    <n v="0"/>
    <n v="944554"/>
    <n v="8782276"/>
    <n v="0"/>
    <n v="0"/>
    <n v="710014"/>
    <n v="12378035"/>
    <n v="0"/>
    <n v="362146"/>
    <n v="23177025"/>
    <n v="1441498"/>
    <n v="0"/>
    <n v="0"/>
    <n v="4369250"/>
    <n v="14334060"/>
    <n v="-485297"/>
    <n v="0"/>
    <n v="0"/>
    <n v="596954"/>
    <n v="21478331"/>
    <n v="0"/>
    <n v="32594"/>
    <n v="0"/>
    <n v="0"/>
    <n v="0"/>
    <n v="200900"/>
    <n v="41968290"/>
    <n v="0"/>
    <n v="0"/>
    <n v="0"/>
    <n v="0"/>
    <n v="0"/>
    <n v="0"/>
    <n v="0"/>
    <n v="4691675"/>
    <n v="2342196"/>
    <n v="0"/>
    <n v="0"/>
    <n v="314903"/>
    <n v="9888665"/>
    <n v="0"/>
    <n v="628499"/>
    <n v="17865938"/>
    <n v="107749"/>
    <n v="14698091"/>
    <n v="0"/>
    <n v="52862"/>
    <n v="0"/>
    <n v="0"/>
    <n v="0"/>
    <n v="0"/>
    <n v="468618"/>
    <n v="7669659"/>
    <n v="0"/>
    <n v="0"/>
    <n v="0"/>
    <n v="0"/>
    <n v="0"/>
    <n v="0"/>
    <n v="0"/>
    <n v="0"/>
    <n v="0"/>
    <n v="0"/>
    <n v="0"/>
    <n v="3419059"/>
    <n v="0"/>
  </r>
  <r>
    <n v="106300032"/>
    <s v="CHILDREN'S HOSPITAL - ORANGE COUNTY"/>
    <n v="20181"/>
    <x v="1"/>
    <n v="43190"/>
    <s v="Open"/>
    <x v="12"/>
    <n v="13"/>
    <n v="1015"/>
    <s v="Non Profit Corp."/>
    <x v="0"/>
    <s v=""/>
    <s v="714-997-3000"/>
    <s v="1201 WEST LA VETA AVENUE"/>
    <s v="ORANGE"/>
    <n v="92868"/>
    <s v="KIM CRIPE"/>
    <n v="315"/>
    <n v="315"/>
    <n v="315"/>
    <n v="6"/>
    <n v="0"/>
    <n v="1308"/>
    <n v="796"/>
    <n v="0"/>
    <n v="0"/>
    <n v="33"/>
    <n v="1206"/>
    <n v="0"/>
    <n v="45"/>
    <n v="3394"/>
    <n v="0"/>
    <n v="27"/>
    <n v="0"/>
    <n v="9105"/>
    <n v="2067"/>
    <n v="0"/>
    <n v="0"/>
    <n v="97"/>
    <n v="6591"/>
    <n v="0"/>
    <n v="175"/>
    <n v="18062"/>
    <n v="0"/>
    <n v="58"/>
    <n v="0"/>
    <n v="11166"/>
    <n v="24774"/>
    <n v="0"/>
    <n v="0"/>
    <n v="297"/>
    <n v="12241"/>
    <n v="0"/>
    <n v="470"/>
    <n v="49006"/>
    <n v="966160"/>
    <n v="0"/>
    <n v="222955994"/>
    <n v="43045451"/>
    <n v="0"/>
    <n v="0"/>
    <n v="2800966"/>
    <n v="140366799"/>
    <n v="0"/>
    <n v="670890"/>
    <n v="410806260"/>
    <n v="340056"/>
    <n v="0"/>
    <n v="64103886"/>
    <n v="75821716"/>
    <n v="0"/>
    <n v="0"/>
    <n v="1324522"/>
    <n v="71418030"/>
    <n v="0"/>
    <n v="602044"/>
    <n v="213610254"/>
    <n v="6771982"/>
    <n v="948177"/>
    <n v="0"/>
    <n v="250750943"/>
    <n v="103832185"/>
    <n v="-4793779"/>
    <n v="0"/>
    <n v="0"/>
    <n v="2306534"/>
    <n v="118407565"/>
    <n v="0"/>
    <n v="0"/>
    <n v="0"/>
    <n v="0"/>
    <n v="0"/>
    <n v="1272934"/>
    <n v="479496541"/>
    <n v="0"/>
    <n v="7555477"/>
    <n v="0"/>
    <n v="0"/>
    <n v="7555477"/>
    <n v="358039"/>
    <n v="0"/>
    <n v="39698959"/>
    <n v="23994217"/>
    <n v="0"/>
    <n v="0"/>
    <n v="1818954"/>
    <n v="86605281"/>
    <n v="0"/>
    <n v="0"/>
    <n v="152475450"/>
    <n v="12508959"/>
    <n v="140470096"/>
    <n v="0"/>
    <n v="-4077966"/>
    <n v="0"/>
    <n v="0"/>
    <n v="0"/>
    <n v="0"/>
    <n v="6195701"/>
    <n v="620116517"/>
    <n v="0"/>
    <n v="0"/>
    <n v="0"/>
    <n v="0"/>
    <n v="0"/>
    <n v="0"/>
    <n v="0"/>
    <n v="0"/>
    <n v="0"/>
    <n v="0"/>
    <n v="0"/>
    <n v="0"/>
    <n v="0"/>
  </r>
  <r>
    <n v="106010776"/>
    <s v="CHILDREN'S HOSPITAL AND RESEARCH CENTER AT OAKLAND"/>
    <n v="20181"/>
    <x v="1"/>
    <n v="43190"/>
    <s v="Open"/>
    <x v="13"/>
    <n v="5"/>
    <n v="417"/>
    <s v="Non Profit Corp."/>
    <x v="0"/>
    <s v=""/>
    <s v="510-428-3885"/>
    <s v="747 52ND STREET"/>
    <s v="OAKLAND"/>
    <n v="94609"/>
    <s v="MICHAEL ANDERSON, MD"/>
    <n v="190"/>
    <n v="190"/>
    <n v="190"/>
    <n v="7"/>
    <n v="0"/>
    <n v="893"/>
    <n v="914"/>
    <n v="0"/>
    <n v="0"/>
    <n v="0"/>
    <n v="644"/>
    <n v="0"/>
    <n v="40"/>
    <n v="2498"/>
    <n v="0"/>
    <n v="46"/>
    <n v="0"/>
    <n v="5540"/>
    <n v="3010"/>
    <n v="0"/>
    <n v="0"/>
    <n v="0"/>
    <n v="3108"/>
    <n v="0"/>
    <n v="89"/>
    <n v="11793"/>
    <n v="0"/>
    <n v="267"/>
    <n v="0"/>
    <n v="16202"/>
    <n v="34128"/>
    <n v="0"/>
    <n v="0"/>
    <n v="0"/>
    <n v="19347"/>
    <n v="179"/>
    <n v="3404"/>
    <n v="73527"/>
    <n v="524418"/>
    <n v="0"/>
    <n v="102376351"/>
    <n v="48933416"/>
    <n v="0"/>
    <n v="0"/>
    <n v="0"/>
    <n v="62962932"/>
    <n v="0"/>
    <n v="120861"/>
    <n v="214917978"/>
    <n v="1999596"/>
    <n v="0"/>
    <n v="40746649"/>
    <n v="67044368"/>
    <n v="0"/>
    <n v="0"/>
    <n v="0"/>
    <n v="57479751"/>
    <n v="93234"/>
    <n v="1690959"/>
    <n v="169054557"/>
    <n v="-1302714"/>
    <n v="1889963"/>
    <n v="0"/>
    <n v="92957864"/>
    <n v="99116136"/>
    <n v="-20143015"/>
    <n v="0"/>
    <n v="0"/>
    <n v="0"/>
    <n v="65863159"/>
    <n v="0"/>
    <n v="-42837"/>
    <n v="0"/>
    <n v="0"/>
    <n v="0"/>
    <n v="0"/>
    <n v="238338556"/>
    <n v="0"/>
    <n v="0"/>
    <n v="0"/>
    <n v="0"/>
    <n v="0"/>
    <n v="634051"/>
    <n v="0"/>
    <n v="70308151"/>
    <n v="16861648"/>
    <n v="0"/>
    <n v="0"/>
    <n v="0"/>
    <n v="54579524"/>
    <n v="185934"/>
    <n v="3064671"/>
    <n v="145633979"/>
    <n v="15200848"/>
    <n v="152007891"/>
    <n v="0"/>
    <n v="3552000"/>
    <n v="0"/>
    <n v="0"/>
    <n v="0"/>
    <n v="0"/>
    <n v="17203176"/>
    <n v="320710111"/>
    <n v="0"/>
    <n v="0"/>
    <n v="0"/>
    <n v="0"/>
    <n v="0"/>
    <n v="0"/>
    <n v="0"/>
    <n v="0"/>
    <n v="0"/>
    <n v="0"/>
    <n v="0"/>
    <n v="0"/>
    <n v="0"/>
  </r>
  <r>
    <n v="106434051"/>
    <s v="CHILDRENS RECOVERY CENTER OF NORTHERN CALIFORNIA"/>
    <n v="20181"/>
    <x v="1"/>
    <n v="43190"/>
    <s v="Open"/>
    <x v="22"/>
    <n v="7"/>
    <n v="431"/>
    <s v="Investor - Corp."/>
    <x v="0"/>
    <s v=""/>
    <s v="408-378-8875"/>
    <s v="3777 SOUTH BASCOM AVENUE"/>
    <s v="CAMPBELL"/>
    <n v="95008"/>
    <s v="KEN MC GUIRE"/>
    <n v="29"/>
    <n v="27"/>
    <n v="26"/>
    <n v="0"/>
    <n v="0"/>
    <n v="3"/>
    <n v="1"/>
    <n v="0"/>
    <n v="0"/>
    <n v="0"/>
    <n v="0"/>
    <n v="0"/>
    <n v="0"/>
    <n v="4"/>
    <n v="0"/>
    <n v="0"/>
    <n v="0"/>
    <n v="1780"/>
    <n v="460"/>
    <n v="0"/>
    <n v="0"/>
    <n v="0"/>
    <n v="52"/>
    <n v="0"/>
    <n v="0"/>
    <n v="2292"/>
    <n v="0"/>
    <n v="0"/>
    <n v="0"/>
    <n v="0"/>
    <n v="0"/>
    <n v="0"/>
    <n v="0"/>
    <n v="0"/>
    <n v="0"/>
    <n v="0"/>
    <n v="0"/>
    <n v="0"/>
    <n v="0"/>
    <n v="0"/>
    <n v="3016730"/>
    <n v="786642"/>
    <n v="0"/>
    <n v="0"/>
    <n v="0"/>
    <n v="98800"/>
    <n v="0"/>
    <n v="0"/>
    <n v="3902172"/>
    <n v="0"/>
    <n v="0"/>
    <n v="0"/>
    <n v="0"/>
    <n v="0"/>
    <n v="0"/>
    <n v="0"/>
    <n v="0"/>
    <n v="0"/>
    <n v="0"/>
    <n v="0"/>
    <n v="0"/>
    <n v="0"/>
    <n v="0"/>
    <n v="1173937"/>
    <n v="326529"/>
    <n v="0"/>
    <n v="0"/>
    <n v="0"/>
    <n v="0"/>
    <n v="38012"/>
    <n v="0"/>
    <n v="0"/>
    <n v="0"/>
    <n v="0"/>
    <n v="0"/>
    <n v="0"/>
    <n v="1538478"/>
    <n v="0"/>
    <n v="0"/>
    <n v="0"/>
    <n v="0"/>
    <n v="0"/>
    <n v="0"/>
    <n v="0"/>
    <n v="1842793"/>
    <n v="460113"/>
    <n v="0"/>
    <n v="0"/>
    <n v="0"/>
    <n v="60788"/>
    <n v="0"/>
    <n v="0"/>
    <n v="2363694"/>
    <n v="0"/>
    <n v="2459787"/>
    <n v="0"/>
    <n v="0"/>
    <n v="0"/>
    <n v="0"/>
    <n v="0"/>
    <n v="0"/>
    <n v="2152"/>
    <n v="594148"/>
    <n v="0"/>
    <n v="0"/>
    <n v="0"/>
    <n v="0"/>
    <n v="0"/>
    <n v="0"/>
    <n v="0"/>
    <n v="0"/>
    <n v="0"/>
    <n v="0"/>
    <n v="0"/>
    <n v="0"/>
    <n v="0"/>
  </r>
  <r>
    <n v="106382715"/>
    <s v="CHINESE HOSPITAL"/>
    <n v="20181"/>
    <x v="1"/>
    <n v="43190"/>
    <s v="Open"/>
    <x v="20"/>
    <n v="4"/>
    <n v="423"/>
    <s v="Non Profit Corp."/>
    <x v="0"/>
    <s v=""/>
    <s v="415-982-2400"/>
    <s v="845 JACKSON STREET"/>
    <s v="SAN FRANCISCO"/>
    <n v="94133"/>
    <s v="JIAN ZHANG"/>
    <n v="65"/>
    <n v="60"/>
    <n v="20"/>
    <n v="161"/>
    <n v="83"/>
    <n v="10"/>
    <n v="17"/>
    <n v="0"/>
    <n v="0"/>
    <n v="42"/>
    <n v="0"/>
    <n v="0"/>
    <n v="7"/>
    <n v="320"/>
    <n v="0"/>
    <n v="951"/>
    <n v="398"/>
    <n v="26"/>
    <n v="65"/>
    <n v="0"/>
    <n v="0"/>
    <n v="151"/>
    <n v="0"/>
    <n v="0"/>
    <n v="49"/>
    <n v="1640"/>
    <n v="0"/>
    <n v="4175"/>
    <n v="4336"/>
    <n v="909"/>
    <n v="1439"/>
    <n v="0"/>
    <n v="0"/>
    <n v="4720"/>
    <n v="47"/>
    <n v="35"/>
    <n v="156"/>
    <n v="15817"/>
    <n v="7503379"/>
    <n v="4395152"/>
    <n v="387861"/>
    <n v="641665"/>
    <n v="0"/>
    <n v="0"/>
    <n v="1116210"/>
    <n v="0"/>
    <n v="0"/>
    <n v="1037416"/>
    <n v="15081683"/>
    <n v="10405626"/>
    <n v="7737704"/>
    <n v="843119"/>
    <n v="2317599"/>
    <n v="0"/>
    <n v="0"/>
    <n v="8298004"/>
    <n v="84129"/>
    <n v="30988"/>
    <n v="356468"/>
    <n v="30073637"/>
    <n v="534230"/>
    <n v="5086951"/>
    <n v="12132856"/>
    <n v="1544454"/>
    <n v="2959264"/>
    <n v="0"/>
    <n v="0"/>
    <n v="0"/>
    <n v="3953419"/>
    <n v="273929"/>
    <n v="0"/>
    <n v="424873"/>
    <n v="0"/>
    <n v="0"/>
    <n v="0"/>
    <n v="148192"/>
    <n v="27058168"/>
    <n v="5074616"/>
    <n v="3049446"/>
    <n v="0"/>
    <n v="712675"/>
    <n v="8836737"/>
    <n v="12822054"/>
    <n v="5074616"/>
    <n v="-313474"/>
    <n v="3049446"/>
    <n v="0"/>
    <n v="0"/>
    <n v="5270995"/>
    <n v="712675"/>
    <n v="-393885"/>
    <n v="711462"/>
    <n v="26933889"/>
    <n v="5579550"/>
    <n v="26303081"/>
    <n v="1168609"/>
    <n v="-30212"/>
    <n v="0"/>
    <n v="0"/>
    <n v="0"/>
    <n v="0"/>
    <n v="465199"/>
    <n v="249221910"/>
    <n v="0"/>
    <n v="0"/>
    <n v="0"/>
    <n v="0"/>
    <n v="0"/>
    <n v="0"/>
    <n v="0"/>
    <n v="0"/>
    <n v="0"/>
    <n v="0"/>
    <n v="0"/>
    <n v="0"/>
    <n v="0"/>
  </r>
  <r>
    <n v="106361144"/>
    <s v="CHINO VALLEY MEDICAL CENTER"/>
    <n v="20181"/>
    <x v="1"/>
    <n v="43190"/>
    <s v="Open"/>
    <x v="15"/>
    <n v="12"/>
    <n v="1207"/>
    <s v="Investor - Corp."/>
    <x v="0"/>
    <s v=""/>
    <s v="909-464-8600"/>
    <s v="5451 WALNUT AVENUE"/>
    <s v="CHINO"/>
    <n v="91710"/>
    <s v="MIKE SARIAN"/>
    <n v="112"/>
    <n v="112"/>
    <n v="112"/>
    <n v="238"/>
    <n v="284"/>
    <n v="166"/>
    <n v="443"/>
    <n v="0"/>
    <n v="0"/>
    <n v="242"/>
    <n v="26"/>
    <n v="0"/>
    <n v="31"/>
    <n v="1430"/>
    <n v="0"/>
    <n v="802"/>
    <n v="1085"/>
    <n v="474"/>
    <n v="1151"/>
    <n v="0"/>
    <n v="0"/>
    <n v="568"/>
    <n v="71"/>
    <n v="0"/>
    <n v="68"/>
    <n v="4219"/>
    <n v="0"/>
    <n v="513"/>
    <n v="480"/>
    <n v="1482"/>
    <n v="5479"/>
    <n v="0"/>
    <n v="0"/>
    <n v="2081"/>
    <n v="119"/>
    <n v="0"/>
    <n v="1585"/>
    <n v="11739"/>
    <n v="11222276"/>
    <n v="14610986"/>
    <n v="6840226"/>
    <n v="16583768"/>
    <n v="0"/>
    <n v="0"/>
    <n v="9529409"/>
    <n v="1010430"/>
    <n v="0"/>
    <n v="1150875"/>
    <n v="60947970"/>
    <n v="2687045"/>
    <n v="4073178"/>
    <n v="5324108"/>
    <n v="16430535"/>
    <n v="0"/>
    <n v="0"/>
    <n v="8743527"/>
    <n v="453081"/>
    <n v="0"/>
    <n v="3168890"/>
    <n v="40880364"/>
    <n v="3676286"/>
    <n v="10292462"/>
    <n v="13933631"/>
    <n v="9614166"/>
    <n v="27136227"/>
    <n v="0"/>
    <n v="0"/>
    <n v="0"/>
    <n v="10039435"/>
    <n v="808727"/>
    <n v="0"/>
    <n v="286572"/>
    <n v="0"/>
    <n v="0"/>
    <n v="0"/>
    <n v="148878"/>
    <n v="75936384"/>
    <n v="623482"/>
    <n v="0"/>
    <n v="0"/>
    <n v="0"/>
    <n v="623482"/>
    <n v="3616859"/>
    <n v="5374015"/>
    <n v="2550168"/>
    <n v="5878076"/>
    <n v="0"/>
    <n v="0"/>
    <n v="8233501"/>
    <n v="654784"/>
    <n v="0"/>
    <n v="208029"/>
    <n v="26515432"/>
    <n v="178031"/>
    <n v="21632760"/>
    <n v="0"/>
    <n v="-5112"/>
    <n v="0"/>
    <n v="0"/>
    <n v="0"/>
    <n v="0"/>
    <n v="112257"/>
    <n v="48113141"/>
    <n v="0"/>
    <n v="9"/>
    <n v="24"/>
    <n v="40"/>
    <n v="350086"/>
    <n v="165370"/>
    <n v="120708"/>
    <n v="0"/>
    <n v="0"/>
    <n v="394748"/>
    <n v="1450376"/>
    <n v="1162457"/>
    <n v="1846629"/>
  </r>
  <r>
    <n v="106190636"/>
    <s v="CITRUS VALLEY MEDICAL CENTER - QV CAMPUS"/>
    <n v="20181"/>
    <x v="1"/>
    <n v="43190"/>
    <s v="Open"/>
    <x v="3"/>
    <n v="11"/>
    <n v="915"/>
    <s v="Non Profit Corp."/>
    <x v="0"/>
    <s v=""/>
    <s v="626-858-8541"/>
    <s v="1115 SOUTH SUNSET AVENUE"/>
    <s v="WEST COVINA"/>
    <n v="91790"/>
    <s v="ROB CURRY"/>
    <n v="516"/>
    <n v="516"/>
    <n v="342"/>
    <n v="1400"/>
    <n v="1123"/>
    <n v="1024"/>
    <n v="1598"/>
    <n v="0"/>
    <n v="0"/>
    <n v="28"/>
    <n v="863"/>
    <n v="32"/>
    <n v="163"/>
    <n v="6231"/>
    <n v="0"/>
    <n v="9029"/>
    <n v="4750"/>
    <n v="4913"/>
    <n v="6118"/>
    <n v="0"/>
    <n v="0"/>
    <n v="57"/>
    <n v="3387"/>
    <n v="80"/>
    <n v="385"/>
    <n v="28719"/>
    <n v="0"/>
    <n v="8566"/>
    <n v="6491"/>
    <n v="4587"/>
    <n v="18746"/>
    <n v="0"/>
    <n v="0"/>
    <n v="474"/>
    <n v="9921"/>
    <n v="1459"/>
    <n v="2439"/>
    <n v="52683"/>
    <n v="67307273"/>
    <n v="48936945"/>
    <n v="32177579"/>
    <n v="48645978"/>
    <n v="0"/>
    <n v="0"/>
    <n v="1170567"/>
    <n v="29868997"/>
    <n v="590218"/>
    <n v="2953210"/>
    <n v="231650767"/>
    <n v="18920929"/>
    <n v="18848693"/>
    <n v="8121049"/>
    <n v="35853451"/>
    <n v="0"/>
    <n v="0"/>
    <n v="923101"/>
    <n v="22284327"/>
    <n v="196254"/>
    <n v="5220069"/>
    <n v="110367873"/>
    <n v="2768701"/>
    <n v="63528624"/>
    <n v="45349279"/>
    <n v="27360685"/>
    <n v="65024554"/>
    <n v="-2230563"/>
    <n v="0"/>
    <n v="0"/>
    <n v="1440194"/>
    <n v="28331423"/>
    <n v="0"/>
    <n v="786472"/>
    <n v="0"/>
    <n v="0"/>
    <n v="0"/>
    <n v="5500508"/>
    <n v="237859877"/>
    <n v="0"/>
    <n v="3982926"/>
    <n v="0"/>
    <n v="0"/>
    <n v="3982926"/>
    <n v="22699578"/>
    <n v="22436359"/>
    <n v="15168506"/>
    <n v="23457801"/>
    <n v="0"/>
    <n v="0"/>
    <n v="653474"/>
    <n v="23821901"/>
    <n v="0"/>
    <n v="-95930"/>
    <n v="108141689"/>
    <n v="1141115"/>
    <n v="102766244"/>
    <n v="2107131"/>
    <n v="-270904"/>
    <n v="0"/>
    <n v="0"/>
    <n v="2668561"/>
    <n v="1314365"/>
    <n v="1652825"/>
    <n v="120922777"/>
    <n v="0"/>
    <n v="0"/>
    <n v="0"/>
    <n v="0"/>
    <n v="0"/>
    <n v="0"/>
    <n v="0"/>
    <n v="0"/>
    <n v="0"/>
    <n v="0"/>
    <n v="0"/>
    <n v="0"/>
    <n v="0"/>
  </r>
  <r>
    <n v="106190176"/>
    <s v="CITY OF HOPE HELFORD CLINICAL RESEARCH HOSPITAL"/>
    <n v="20181"/>
    <x v="1"/>
    <n v="43190"/>
    <s v="Open"/>
    <x v="3"/>
    <n v="11"/>
    <n v="913"/>
    <s v="Non Profit Corp."/>
    <x v="0"/>
    <s v=""/>
    <s v="626-256-4673"/>
    <s v="1500 DUARTE ROAD"/>
    <s v="DUARTE"/>
    <n v="91010"/>
    <s v="ROBERT STONE"/>
    <n v="217"/>
    <n v="215"/>
    <n v="215"/>
    <n v="575"/>
    <n v="26"/>
    <n v="192"/>
    <n v="104"/>
    <n v="0"/>
    <n v="0"/>
    <n v="743"/>
    <n v="37"/>
    <n v="0"/>
    <n v="15"/>
    <n v="1692"/>
    <n v="0"/>
    <n v="5000"/>
    <n v="207"/>
    <n v="2714"/>
    <n v="707"/>
    <n v="0"/>
    <n v="0"/>
    <n v="8568"/>
    <n v="375"/>
    <n v="0"/>
    <n v="127"/>
    <n v="17698"/>
    <n v="0"/>
    <n v="15281"/>
    <n v="623"/>
    <n v="2004"/>
    <n v="2205"/>
    <n v="0"/>
    <n v="0"/>
    <n v="15871"/>
    <n v="656"/>
    <n v="0"/>
    <n v="570"/>
    <n v="37210"/>
    <n v="114877054"/>
    <n v="4311533"/>
    <n v="84677005"/>
    <n v="19235578"/>
    <n v="0"/>
    <n v="0"/>
    <n v="194328593"/>
    <n v="16491845"/>
    <n v="0"/>
    <n v="2194911"/>
    <n v="436116519"/>
    <n v="210946989"/>
    <n v="10972916"/>
    <n v="31051914"/>
    <n v="30938249"/>
    <n v="0"/>
    <n v="0"/>
    <n v="192462641"/>
    <n v="32051819"/>
    <n v="0"/>
    <n v="4010198"/>
    <n v="512434726"/>
    <n v="8096232"/>
    <n v="271353787"/>
    <n v="5532628"/>
    <n v="12531681"/>
    <n v="37995067"/>
    <n v="0"/>
    <n v="0"/>
    <n v="0"/>
    <n v="250411971"/>
    <n v="16124240"/>
    <n v="0"/>
    <n v="-165578"/>
    <n v="0"/>
    <n v="0"/>
    <n v="0"/>
    <n v="0"/>
    <n v="601880028"/>
    <n v="0"/>
    <n v="0"/>
    <n v="0"/>
    <n v="0"/>
    <n v="0"/>
    <n v="54444941"/>
    <n v="9751820"/>
    <n v="103199665"/>
    <n v="12178759"/>
    <n v="0"/>
    <n v="0"/>
    <n v="136599307"/>
    <n v="28091416"/>
    <n v="0"/>
    <n v="2405309"/>
    <n v="346671217"/>
    <n v="8302832"/>
    <n v="300120260"/>
    <n v="0"/>
    <n v="27154525"/>
    <n v="0"/>
    <n v="0"/>
    <n v="0"/>
    <n v="0"/>
    <n v="15818420"/>
    <n v="486684999"/>
    <n v="0"/>
    <n v="0"/>
    <n v="0"/>
    <n v="0"/>
    <n v="0"/>
    <n v="0"/>
    <n v="0"/>
    <n v="0"/>
    <n v="0"/>
    <n v="0"/>
    <n v="0"/>
    <n v="0"/>
    <n v="0"/>
  </r>
  <r>
    <n v="106100005"/>
    <s v="CLOVIS COMMUNITY MEDICAL CENTER"/>
    <n v="20181"/>
    <x v="1"/>
    <n v="43190"/>
    <s v="Open"/>
    <x v="7"/>
    <n v="9"/>
    <n v="605"/>
    <s v="Non Profit Corp."/>
    <x v="0"/>
    <s v=""/>
    <s v="559-324-4000"/>
    <s v="2755 HERNDON AVENUE"/>
    <s v="CLOVIS"/>
    <n v="93611"/>
    <s v="CRAIG WAGONER"/>
    <n v="208"/>
    <n v="208"/>
    <n v="194"/>
    <n v="1087"/>
    <n v="382"/>
    <n v="173"/>
    <n v="873"/>
    <n v="0"/>
    <n v="0"/>
    <n v="21"/>
    <n v="1236"/>
    <n v="19"/>
    <n v="32"/>
    <n v="3823"/>
    <n v="0"/>
    <n v="6877"/>
    <n v="2421"/>
    <n v="707"/>
    <n v="3128"/>
    <n v="0"/>
    <n v="0"/>
    <n v="71"/>
    <n v="4132"/>
    <n v="28"/>
    <n v="49"/>
    <n v="17413"/>
    <n v="0"/>
    <n v="9309"/>
    <n v="3277"/>
    <n v="957"/>
    <n v="4234"/>
    <n v="0"/>
    <n v="0"/>
    <n v="250"/>
    <n v="5364"/>
    <n v="93"/>
    <n v="86"/>
    <n v="23570"/>
    <n v="88540293"/>
    <n v="30781210"/>
    <n v="8368983"/>
    <n v="37395356"/>
    <n v="0"/>
    <n v="0"/>
    <n v="1128107"/>
    <n v="56807607"/>
    <n v="353255"/>
    <n v="576364"/>
    <n v="223951175"/>
    <n v="35404236"/>
    <n v="11927319"/>
    <n v="3817717"/>
    <n v="29422535"/>
    <n v="0"/>
    <n v="0"/>
    <n v="5482922"/>
    <n v="65716602"/>
    <n v="1698270"/>
    <n v="3153931"/>
    <n v="156623532"/>
    <n v="7447046"/>
    <n v="98065710"/>
    <n v="36529888"/>
    <n v="-665403"/>
    <n v="59977278"/>
    <n v="0"/>
    <n v="0"/>
    <n v="0"/>
    <n v="4170135"/>
    <n v="77286371"/>
    <n v="0"/>
    <n v="543305"/>
    <n v="0"/>
    <n v="0"/>
    <n v="0"/>
    <n v="0"/>
    <n v="283354330"/>
    <n v="0"/>
    <n v="0"/>
    <n v="0"/>
    <n v="153670"/>
    <n v="153670"/>
    <n v="23455735"/>
    <n v="5343700"/>
    <n v="12613856"/>
    <n v="5534340"/>
    <n v="0"/>
    <n v="0"/>
    <n v="2311650"/>
    <n v="42996190"/>
    <n v="1945059"/>
    <n v="3173517"/>
    <n v="97374047"/>
    <n v="618236"/>
    <n v="97869902"/>
    <n v="3658901"/>
    <n v="-682386"/>
    <n v="0"/>
    <n v="0"/>
    <n v="0"/>
    <n v="0"/>
    <n v="16694267"/>
    <n v="412998183"/>
    <n v="0"/>
    <n v="0"/>
    <n v="0"/>
    <n v="0"/>
    <n v="0"/>
    <n v="0"/>
    <n v="0"/>
    <n v="0"/>
    <n v="0"/>
    <n v="0"/>
    <n v="0"/>
    <n v="0"/>
    <n v="0"/>
  </r>
  <r>
    <n v="106100697"/>
    <s v="COALINGA REGIONAL MEDICAL CENTER"/>
    <n v="20181"/>
    <x v="1"/>
    <n v="43190"/>
    <s v="Open"/>
    <x v="7"/>
    <n v="9"/>
    <n v="609"/>
    <s v="District"/>
    <x v="0"/>
    <s v="Teaching"/>
    <s v="559-935-6400"/>
    <s v="1191 PHELPS AVENUE"/>
    <s v="COALINGA"/>
    <n v="93210"/>
    <s v="SHARON A. SPURGEON"/>
    <n v="123"/>
    <n v="116"/>
    <n v="90"/>
    <n v="24"/>
    <n v="2"/>
    <n v="5"/>
    <n v="18"/>
    <n v="0"/>
    <n v="0"/>
    <n v="2"/>
    <n v="12"/>
    <n v="0"/>
    <n v="1"/>
    <n v="64"/>
    <n v="9"/>
    <n v="396"/>
    <n v="7"/>
    <n v="5826"/>
    <n v="150"/>
    <n v="0"/>
    <n v="0"/>
    <n v="6"/>
    <n v="51"/>
    <n v="0"/>
    <n v="62"/>
    <n v="6498"/>
    <n v="6259"/>
    <n v="837"/>
    <n v="141"/>
    <n v="432"/>
    <n v="2697"/>
    <n v="0"/>
    <n v="0"/>
    <n v="204"/>
    <n v="2328"/>
    <n v="9"/>
    <n v="322"/>
    <n v="6970"/>
    <n v="538589"/>
    <n v="28336"/>
    <n v="2490679"/>
    <n v="260547"/>
    <n v="0"/>
    <n v="0"/>
    <n v="23603"/>
    <n v="161358"/>
    <n v="0"/>
    <n v="32673"/>
    <n v="3535785"/>
    <n v="615105"/>
    <n v="108555"/>
    <n v="436761"/>
    <n v="1814129"/>
    <n v="0"/>
    <n v="0"/>
    <n v="169321"/>
    <n v="1131347"/>
    <n v="21593"/>
    <n v="238989"/>
    <n v="4535800"/>
    <n v="116668"/>
    <n v="501697"/>
    <n v="65708"/>
    <n v="940183"/>
    <n v="1680487"/>
    <n v="-23183"/>
    <n v="0"/>
    <n v="0"/>
    <n v="111896"/>
    <n v="484616"/>
    <n v="0"/>
    <n v="31223"/>
    <n v="0"/>
    <n v="0"/>
    <n v="0"/>
    <n v="0"/>
    <n v="3909295"/>
    <n v="0"/>
    <n v="0"/>
    <n v="0"/>
    <n v="0"/>
    <n v="0"/>
    <n v="651997"/>
    <n v="71183"/>
    <n v="2010440"/>
    <n v="394189"/>
    <n v="0"/>
    <n v="0"/>
    <n v="81028"/>
    <n v="808089"/>
    <n v="0"/>
    <n v="145364"/>
    <n v="4162290"/>
    <n v="163030"/>
    <n v="5400835"/>
    <n v="0"/>
    <n v="-275016"/>
    <n v="0"/>
    <n v="0"/>
    <n v="0"/>
    <n v="0"/>
    <n v="24922"/>
    <n v="7295438"/>
    <n v="0"/>
    <n v="0"/>
    <n v="0"/>
    <n v="0"/>
    <n v="0"/>
    <n v="0"/>
    <n v="0"/>
    <n v="0"/>
    <n v="0"/>
    <n v="0"/>
    <n v="0"/>
    <n v="0"/>
    <n v="0"/>
  </r>
  <r>
    <n v="106105051"/>
    <s v="COALINGA STATE HOSPITAL"/>
    <n v="20181"/>
    <x v="1"/>
    <n v="43190"/>
    <s v="Open"/>
    <x v="7"/>
    <n v="9"/>
    <n v="609"/>
    <s v="State"/>
    <x v="1"/>
    <s v=""/>
    <s v="559-935-4300"/>
    <s v="24511 WEST JAYNE AVENUE"/>
    <s v="COALINGA"/>
    <n v="93210"/>
    <s v="TOM VOSS"/>
    <n v="1500"/>
    <n v="1310"/>
    <n v="1310"/>
    <n v="1"/>
    <n v="0"/>
    <n v="0"/>
    <n v="0"/>
    <n v="0"/>
    <n v="0"/>
    <n v="0"/>
    <n v="0"/>
    <n v="0"/>
    <n v="54"/>
    <n v="55"/>
    <n v="0"/>
    <n v="2380"/>
    <n v="0"/>
    <n v="0"/>
    <n v="0"/>
    <n v="0"/>
    <n v="0"/>
    <n v="0"/>
    <n v="0"/>
    <n v="0"/>
    <n v="106594"/>
    <n v="108974"/>
    <n v="0"/>
    <n v="0"/>
    <n v="0"/>
    <n v="0"/>
    <n v="0"/>
    <n v="0"/>
    <n v="0"/>
    <n v="0"/>
    <n v="0"/>
    <n v="0"/>
    <n v="0"/>
    <n v="0"/>
    <n v="1448732"/>
    <n v="0"/>
    <n v="0"/>
    <n v="0"/>
    <n v="0"/>
    <n v="0"/>
    <n v="0"/>
    <n v="0"/>
    <n v="0"/>
    <n v="64879018"/>
    <n v="66327750"/>
    <n v="0"/>
    <n v="0"/>
    <n v="0"/>
    <n v="0"/>
    <n v="0"/>
    <n v="0"/>
    <n v="0"/>
    <n v="0"/>
    <n v="0"/>
    <n v="0"/>
    <n v="0"/>
    <n v="0"/>
    <n v="0"/>
    <n v="0"/>
    <n v="0"/>
    <n v="0"/>
    <n v="0"/>
    <n v="0"/>
    <n v="0"/>
    <n v="0"/>
    <n v="0"/>
    <n v="0"/>
    <n v="0"/>
    <n v="0"/>
    <n v="0"/>
    <n v="0"/>
    <n v="0"/>
    <n v="0"/>
    <n v="0"/>
    <n v="0"/>
    <n v="0"/>
    <n v="0"/>
    <n v="0"/>
    <n v="1448732"/>
    <n v="0"/>
    <n v="0"/>
    <n v="0"/>
    <n v="0"/>
    <n v="0"/>
    <n v="0"/>
    <n v="0"/>
    <n v="0"/>
    <n v="64879018"/>
    <n v="66327750"/>
    <n v="0"/>
    <n v="70056420"/>
    <n v="0"/>
    <n v="3728670"/>
    <n v="0"/>
    <n v="0"/>
    <n v="0"/>
    <n v="0"/>
    <n v="0"/>
    <n v="0"/>
    <n v="0"/>
    <n v="0"/>
    <n v="0"/>
    <n v="0"/>
    <n v="0"/>
    <n v="0"/>
    <n v="0"/>
    <n v="0"/>
    <n v="0"/>
    <n v="0"/>
    <n v="0"/>
    <n v="0"/>
    <n v="0"/>
  </r>
  <r>
    <n v="106190766"/>
    <s v="COAST PLAZA HOSPITAL"/>
    <n v="20181"/>
    <x v="1"/>
    <n v="43190"/>
    <s v="Open"/>
    <x v="3"/>
    <n v="11"/>
    <n v="921"/>
    <s v="Investor - Ptnr."/>
    <x v="0"/>
    <s v=""/>
    <s v="562-868-3751"/>
    <s v="13100 STUDEBAKER ROAD"/>
    <s v="NORWALK"/>
    <n v="90650"/>
    <s v="RICK ROWE"/>
    <n v="117"/>
    <n v="105"/>
    <n v="105"/>
    <n v="219"/>
    <n v="113"/>
    <n v="67"/>
    <n v="170"/>
    <n v="0"/>
    <n v="0"/>
    <n v="19"/>
    <n v="21"/>
    <n v="13"/>
    <n v="11"/>
    <n v="633"/>
    <n v="0"/>
    <n v="1098"/>
    <n v="528"/>
    <n v="268"/>
    <n v="717"/>
    <n v="0"/>
    <n v="0"/>
    <n v="113"/>
    <n v="72"/>
    <n v="50"/>
    <n v="38"/>
    <n v="2884"/>
    <n v="0"/>
    <n v="462"/>
    <n v="252"/>
    <n v="432"/>
    <n v="1903"/>
    <n v="0"/>
    <n v="0"/>
    <n v="225"/>
    <n v="169"/>
    <n v="142"/>
    <n v="459"/>
    <n v="4044"/>
    <n v="17395744"/>
    <n v="7411538"/>
    <n v="3835371"/>
    <n v="10156951"/>
    <n v="0"/>
    <n v="0"/>
    <n v="1355741"/>
    <n v="1247251"/>
    <n v="475003"/>
    <n v="470663"/>
    <n v="42348262"/>
    <n v="3027175"/>
    <n v="1759575"/>
    <n v="1758209"/>
    <n v="7019664"/>
    <n v="0"/>
    <n v="0"/>
    <n v="1174161"/>
    <n v="1172055"/>
    <n v="352565"/>
    <n v="1243866"/>
    <n v="17507270"/>
    <n v="1363069"/>
    <n v="16000302"/>
    <n v="7845867"/>
    <n v="4980346"/>
    <n v="16369679"/>
    <n v="-209397"/>
    <n v="0"/>
    <n v="0"/>
    <n v="1978567"/>
    <n v="2089939"/>
    <n v="0"/>
    <n v="156925"/>
    <n v="0"/>
    <n v="0"/>
    <n v="0"/>
    <n v="683792"/>
    <n v="51259089"/>
    <n v="0"/>
    <n v="0"/>
    <n v="0"/>
    <n v="0"/>
    <n v="0"/>
    <n v="4422617"/>
    <n v="1325246"/>
    <n v="822631"/>
    <n v="806936"/>
    <n v="0"/>
    <n v="0"/>
    <n v="551335"/>
    <n v="329367"/>
    <n v="670643"/>
    <n v="-332332"/>
    <n v="8596443"/>
    <n v="0"/>
    <n v="9424522"/>
    <n v="0"/>
    <n v="-35427"/>
    <n v="0"/>
    <n v="0"/>
    <n v="0"/>
    <n v="0"/>
    <n v="2407"/>
    <n v="12094445"/>
    <n v="0"/>
    <n v="0"/>
    <n v="0"/>
    <n v="0"/>
    <n v="0"/>
    <n v="0"/>
    <n v="0"/>
    <n v="0"/>
    <n v="0"/>
    <n v="0"/>
    <n v="0"/>
    <n v="0"/>
    <n v="0"/>
  </r>
  <r>
    <n v="106190184"/>
    <s v="COLLEGE HOSPITAL"/>
    <n v="20181"/>
    <x v="1"/>
    <n v="43190"/>
    <s v="Open"/>
    <x v="3"/>
    <n v="11"/>
    <n v="921"/>
    <s v="Investor - Corp."/>
    <x v="0"/>
    <s v=""/>
    <s v="562-924-9581"/>
    <s v="10802 COLLEGE PLACE"/>
    <s v="CERRITOS"/>
    <n v="90703"/>
    <s v="STEVE WITT"/>
    <n v="187"/>
    <n v="187"/>
    <n v="187"/>
    <n v="273"/>
    <n v="0"/>
    <n v="140"/>
    <n v="0"/>
    <n v="40"/>
    <n v="0"/>
    <n v="0"/>
    <n v="785"/>
    <n v="1"/>
    <n v="87"/>
    <n v="1326"/>
    <n v="0"/>
    <n v="3620"/>
    <n v="0"/>
    <n v="805"/>
    <n v="0"/>
    <n v="163"/>
    <n v="0"/>
    <n v="0"/>
    <n v="10718"/>
    <n v="4"/>
    <n v="398"/>
    <n v="15708"/>
    <n v="0"/>
    <n v="11493"/>
    <n v="0"/>
    <n v="0"/>
    <n v="0"/>
    <n v="0"/>
    <n v="0"/>
    <n v="0"/>
    <n v="3121"/>
    <n v="0"/>
    <n v="13"/>
    <n v="14627"/>
    <n v="7027303"/>
    <n v="0"/>
    <n v="1534267"/>
    <n v="0"/>
    <n v="309432"/>
    <n v="0"/>
    <n v="0"/>
    <n v="25265964"/>
    <n v="7255"/>
    <n v="779410"/>
    <n v="34923631"/>
    <n v="5021802"/>
    <n v="0"/>
    <n v="0"/>
    <n v="0"/>
    <n v="0"/>
    <n v="0"/>
    <n v="0"/>
    <n v="1577707"/>
    <n v="0"/>
    <n v="6500"/>
    <n v="6606009"/>
    <n v="874774"/>
    <n v="6418533"/>
    <n v="0"/>
    <n v="859382"/>
    <n v="0"/>
    <n v="0"/>
    <n v="171585"/>
    <n v="0"/>
    <n v="0"/>
    <n v="14049830"/>
    <n v="0"/>
    <n v="785305"/>
    <n v="0"/>
    <n v="0"/>
    <n v="0"/>
    <n v="0"/>
    <n v="23159409"/>
    <n v="0"/>
    <n v="0"/>
    <n v="0"/>
    <n v="0"/>
    <n v="0"/>
    <n v="5630572"/>
    <n v="0"/>
    <n v="674884"/>
    <n v="0"/>
    <n v="137847"/>
    <n v="0"/>
    <n v="0"/>
    <n v="11919069"/>
    <n v="0"/>
    <n v="7859"/>
    <n v="18370231"/>
    <n v="9786"/>
    <n v="16046899"/>
    <n v="0"/>
    <n v="8787"/>
    <n v="0"/>
    <n v="0"/>
    <n v="0"/>
    <n v="0"/>
    <n v="56265"/>
    <n v="7445561"/>
    <n v="0"/>
    <n v="0"/>
    <n v="0"/>
    <n v="0"/>
    <n v="0"/>
    <n v="0"/>
    <n v="0"/>
    <n v="0"/>
    <n v="0"/>
    <n v="0"/>
    <n v="0"/>
    <n v="0"/>
    <n v="0"/>
  </r>
  <r>
    <n v="106301155"/>
    <s v="COLLEGE HOSPITAL COSTA MESA"/>
    <n v="20181"/>
    <x v="1"/>
    <n v="43190"/>
    <s v="Open"/>
    <x v="12"/>
    <n v="13"/>
    <n v="1016"/>
    <s v="Investor - Corp."/>
    <x v="0"/>
    <s v=""/>
    <s v="949-642-2734"/>
    <s v="301 VICTORIA STREET"/>
    <s v="COSTA MESA"/>
    <n v="92627"/>
    <s v="SUSAN TAYLOR"/>
    <n v="122"/>
    <n v="122"/>
    <n v="113"/>
    <n v="43"/>
    <n v="29"/>
    <n v="597"/>
    <n v="5"/>
    <n v="27"/>
    <n v="0"/>
    <n v="1"/>
    <n v="215"/>
    <n v="0"/>
    <n v="10"/>
    <n v="927"/>
    <n v="0"/>
    <n v="205"/>
    <n v="126"/>
    <n v="8384"/>
    <n v="29"/>
    <n v="383"/>
    <n v="0"/>
    <n v="16"/>
    <n v="878"/>
    <n v="0"/>
    <n v="34"/>
    <n v="10055"/>
    <n v="0"/>
    <n v="2949"/>
    <n v="338"/>
    <n v="0"/>
    <n v="84"/>
    <n v="0"/>
    <n v="0"/>
    <n v="1"/>
    <n v="949"/>
    <n v="0"/>
    <n v="5"/>
    <n v="4326"/>
    <n v="543242"/>
    <n v="246999"/>
    <n v="19364793"/>
    <n v="69365"/>
    <n v="930017"/>
    <n v="0"/>
    <n v="32482"/>
    <n v="2189790"/>
    <n v="0"/>
    <n v="80861"/>
    <n v="23457549"/>
    <n v="1147175"/>
    <n v="167201"/>
    <n v="0"/>
    <n v="31436"/>
    <n v="0"/>
    <n v="0"/>
    <n v="400"/>
    <n v="887133"/>
    <n v="0"/>
    <n v="2540"/>
    <n v="2235885"/>
    <n v="68889"/>
    <n v="782640"/>
    <n v="236296"/>
    <n v="10142191"/>
    <n v="52156"/>
    <n v="-3117666"/>
    <n v="621511"/>
    <n v="0"/>
    <n v="18448"/>
    <n v="1821538"/>
    <n v="0"/>
    <n v="195257"/>
    <n v="0"/>
    <n v="0"/>
    <n v="0"/>
    <n v="64102"/>
    <n v="10885362"/>
    <n v="0"/>
    <n v="0"/>
    <n v="0"/>
    <n v="0"/>
    <n v="0"/>
    <n v="845404"/>
    <n v="177418"/>
    <n v="12146748"/>
    <n v="48561"/>
    <n v="308506"/>
    <n v="0"/>
    <n v="14270"/>
    <n v="1238130"/>
    <n v="0"/>
    <n v="29035"/>
    <n v="14808072"/>
    <n v="265104"/>
    <n v="15422189"/>
    <n v="447662"/>
    <n v="0"/>
    <n v="0"/>
    <n v="0"/>
    <n v="0"/>
    <n v="0"/>
    <n v="62873"/>
    <n v="3200757"/>
    <n v="0"/>
    <n v="0"/>
    <n v="0"/>
    <n v="0"/>
    <n v="0"/>
    <n v="0"/>
    <n v="0"/>
    <n v="0"/>
    <n v="0"/>
    <n v="0"/>
    <n v="5301481"/>
    <n v="3291852"/>
    <n v="0"/>
  </r>
  <r>
    <n v="106190587"/>
    <s v="COLLEGE MEDICAL CENTER"/>
    <n v="20181"/>
    <x v="1"/>
    <n v="43190"/>
    <s v="Open"/>
    <x v="3"/>
    <n v="11"/>
    <n v="933"/>
    <s v="Investor - Corp."/>
    <x v="0"/>
    <s v=""/>
    <s v="562-997-2500"/>
    <s v="2776 PACIFIC AVENUE"/>
    <s v="LONG BEACH"/>
    <n v="90806"/>
    <s v="JOE AVELINO"/>
    <n v="221"/>
    <n v="221"/>
    <n v="221"/>
    <n v="316"/>
    <n v="165"/>
    <n v="1569"/>
    <n v="198"/>
    <n v="0"/>
    <n v="0"/>
    <n v="56"/>
    <n v="0"/>
    <n v="2"/>
    <n v="19"/>
    <n v="2325"/>
    <n v="0"/>
    <n v="1831"/>
    <n v="868"/>
    <n v="12104"/>
    <n v="1058"/>
    <n v="0"/>
    <n v="0"/>
    <n v="256"/>
    <n v="0"/>
    <n v="11"/>
    <n v="128"/>
    <n v="16256"/>
    <n v="0"/>
    <n v="648"/>
    <n v="282"/>
    <n v="367"/>
    <n v="1345"/>
    <n v="0"/>
    <n v="0"/>
    <n v="298"/>
    <n v="0"/>
    <n v="2"/>
    <n v="512"/>
    <n v="3454"/>
    <n v="12742241"/>
    <n v="7236270"/>
    <n v="28019171"/>
    <n v="8570416"/>
    <n v="0"/>
    <n v="0"/>
    <n v="2191492"/>
    <n v="0"/>
    <n v="25904"/>
    <n v="273902"/>
    <n v="59059396"/>
    <n v="3645382"/>
    <n v="357879"/>
    <n v="1031540"/>
    <n v="3779985"/>
    <n v="0"/>
    <n v="0"/>
    <n v="1087378"/>
    <n v="0"/>
    <n v="10568"/>
    <n v="1912631"/>
    <n v="11825363"/>
    <n v="1772120"/>
    <n v="13611157"/>
    <n v="6354127"/>
    <n v="18051289"/>
    <n v="11087143"/>
    <n v="-2220000"/>
    <n v="0"/>
    <n v="0"/>
    <n v="2190084"/>
    <n v="0"/>
    <n v="0"/>
    <n v="36472"/>
    <n v="0"/>
    <n v="0"/>
    <n v="0"/>
    <n v="0"/>
    <n v="50882392"/>
    <n v="0"/>
    <n v="0"/>
    <n v="0"/>
    <n v="0"/>
    <n v="0"/>
    <n v="2776466"/>
    <n v="1240022"/>
    <n v="13219422"/>
    <n v="1263258"/>
    <n v="0"/>
    <n v="0"/>
    <n v="1088786"/>
    <n v="0"/>
    <n v="0"/>
    <n v="414413"/>
    <n v="20002367"/>
    <n v="15721"/>
    <n v="22108419"/>
    <n v="0"/>
    <n v="0"/>
    <n v="0"/>
    <n v="0"/>
    <n v="0"/>
    <n v="0"/>
    <n v="166873"/>
    <n v="7962894"/>
    <n v="0"/>
    <n v="0"/>
    <n v="0"/>
    <n v="0"/>
    <n v="0"/>
    <n v="0"/>
    <n v="0"/>
    <n v="0"/>
    <n v="0"/>
    <n v="0"/>
    <n v="0"/>
    <n v="0"/>
    <n v="0"/>
  </r>
  <r>
    <n v="106361458"/>
    <s v="COLORADO RIVER MEDICAL CENTER"/>
    <n v="20181"/>
    <x v="1"/>
    <n v="43190"/>
    <s v="Open"/>
    <x v="15"/>
    <n v="12"/>
    <n v="1215"/>
    <s v="Investor - Corp."/>
    <x v="0"/>
    <s v="Teaching"/>
    <s v="760-326-7267"/>
    <s v="1401 BAILEY AVENUE"/>
    <s v="NEEDLES"/>
    <n v="92363"/>
    <s v="STEVE LOPEEZ"/>
    <n v="25"/>
    <n v="25"/>
    <n v="10"/>
    <n v="82"/>
    <n v="0"/>
    <n v="58"/>
    <n v="0"/>
    <n v="0"/>
    <n v="0"/>
    <n v="20"/>
    <n v="0"/>
    <n v="0"/>
    <n v="2"/>
    <n v="162"/>
    <n v="0"/>
    <n v="227"/>
    <n v="0"/>
    <n v="197"/>
    <n v="0"/>
    <n v="0"/>
    <n v="0"/>
    <n v="48"/>
    <n v="0"/>
    <n v="0"/>
    <n v="5"/>
    <n v="477"/>
    <n v="0"/>
    <n v="809"/>
    <n v="0"/>
    <n v="1245"/>
    <n v="0"/>
    <n v="0"/>
    <n v="0"/>
    <n v="376"/>
    <n v="0"/>
    <n v="0"/>
    <n v="147"/>
    <n v="2577"/>
    <n v="958538"/>
    <n v="0"/>
    <n v="983605"/>
    <n v="0"/>
    <n v="0"/>
    <n v="0"/>
    <n v="504190"/>
    <n v="0"/>
    <n v="0"/>
    <n v="26839"/>
    <n v="2473172"/>
    <n v="2454433"/>
    <n v="0"/>
    <n v="3381663"/>
    <n v="0"/>
    <n v="0"/>
    <n v="0"/>
    <n v="822359"/>
    <n v="0"/>
    <n v="0"/>
    <n v="298977"/>
    <n v="6957432"/>
    <n v="321117"/>
    <n v="2005334"/>
    <n v="0"/>
    <n v="3776978"/>
    <n v="0"/>
    <n v="0"/>
    <n v="0"/>
    <n v="0"/>
    <n v="657915"/>
    <n v="0"/>
    <n v="0"/>
    <n v="78682"/>
    <n v="0"/>
    <n v="0"/>
    <n v="0"/>
    <n v="76399"/>
    <n v="6916425"/>
    <n v="0"/>
    <n v="0"/>
    <n v="0"/>
    <n v="0"/>
    <n v="0"/>
    <n v="1017672"/>
    <n v="0"/>
    <n v="578455"/>
    <n v="0"/>
    <n v="0"/>
    <n v="0"/>
    <n v="668634"/>
    <n v="0"/>
    <n v="0"/>
    <n v="249418"/>
    <n v="2514179"/>
    <n v="84770"/>
    <n v="2439652"/>
    <n v="0"/>
    <n v="0"/>
    <n v="0"/>
    <n v="0"/>
    <n v="0"/>
    <n v="0"/>
    <n v="15680"/>
    <n v="3572503"/>
    <n v="0"/>
    <n v="0"/>
    <n v="0"/>
    <n v="0"/>
    <n v="0"/>
    <n v="0"/>
    <n v="0"/>
    <n v="0"/>
    <n v="0"/>
    <n v="0"/>
    <n v="0"/>
    <n v="0"/>
    <n v="0"/>
  </r>
  <r>
    <n v="106060870"/>
    <s v="COLUSA MEDICAL CENTER"/>
    <n v="20181"/>
    <x v="1"/>
    <n v="43190"/>
    <s v="Open"/>
    <x v="23"/>
    <n v="1"/>
    <n v="225"/>
    <s v="Non Profit Corp."/>
    <x v="0"/>
    <s v="Teaching"/>
    <s v="530-458-5821"/>
    <s v="199 E WEBSTER STREET"/>
    <s v="COLUSA"/>
    <n v="95932"/>
    <s v="MARIA ZAMORA"/>
    <n v="48"/>
    <n v="48"/>
    <n v="48"/>
    <n v="27"/>
    <n v="0"/>
    <n v="17"/>
    <n v="0"/>
    <n v="0"/>
    <n v="0"/>
    <n v="7"/>
    <n v="0"/>
    <n v="0"/>
    <n v="2"/>
    <n v="53"/>
    <n v="0"/>
    <n v="203"/>
    <n v="0"/>
    <n v="97"/>
    <n v="0"/>
    <n v="0"/>
    <n v="0"/>
    <n v="33"/>
    <n v="0"/>
    <n v="0"/>
    <n v="30"/>
    <n v="363"/>
    <n v="0"/>
    <n v="2754"/>
    <n v="0"/>
    <n v="2113"/>
    <n v="0"/>
    <n v="0"/>
    <n v="0"/>
    <n v="1377"/>
    <n v="0"/>
    <n v="0"/>
    <n v="574"/>
    <n v="6818"/>
    <n v="1027221"/>
    <n v="0"/>
    <n v="789599"/>
    <n v="0"/>
    <n v="0"/>
    <n v="0"/>
    <n v="504947"/>
    <n v="0"/>
    <n v="0"/>
    <n v="153464"/>
    <n v="2475231"/>
    <n v="1417416"/>
    <n v="0"/>
    <n v="1089532"/>
    <n v="0"/>
    <n v="0"/>
    <n v="0"/>
    <n v="696754"/>
    <n v="0"/>
    <n v="0"/>
    <n v="211759"/>
    <n v="3415461"/>
    <n v="300000"/>
    <n v="1448000"/>
    <n v="0"/>
    <n v="1708000"/>
    <n v="0"/>
    <n v="0"/>
    <n v="0"/>
    <n v="0"/>
    <n v="739128"/>
    <n v="0"/>
    <n v="0"/>
    <n v="0"/>
    <n v="0"/>
    <n v="0"/>
    <n v="0"/>
    <n v="0"/>
    <n v="4195128"/>
    <n v="0"/>
    <n v="0"/>
    <n v="0"/>
    <n v="0"/>
    <n v="0"/>
    <n v="996637"/>
    <n v="0"/>
    <n v="171131"/>
    <n v="0"/>
    <n v="0"/>
    <n v="0"/>
    <n v="462572"/>
    <n v="0"/>
    <n v="0"/>
    <n v="65224"/>
    <n v="1695564"/>
    <n v="63991"/>
    <n v="3272476"/>
    <n v="0"/>
    <n v="0"/>
    <n v="0"/>
    <n v="0"/>
    <n v="0"/>
    <n v="0"/>
    <n v="202450"/>
    <n v="1693502"/>
    <n v="0"/>
    <n v="0"/>
    <n v="0"/>
    <n v="0"/>
    <n v="0"/>
    <n v="0"/>
    <n v="0"/>
    <n v="0"/>
    <n v="0"/>
    <n v="0"/>
    <n v="0"/>
    <n v="0"/>
    <n v="0"/>
  </r>
  <r>
    <n v="106190197"/>
    <s v="COMMUNITY HOSPITAL OF HUNTINGTON PARK"/>
    <n v="20181"/>
    <x v="1"/>
    <n v="43190"/>
    <s v="Open"/>
    <x v="3"/>
    <n v="11"/>
    <n v="923"/>
    <s v="Investor - Corp."/>
    <x v="0"/>
    <s v=""/>
    <s v="310-532-4200"/>
    <s v="2623 EAST SLAUSON AVENUE"/>
    <s v="HUNTINGTON PARK"/>
    <n v="90255"/>
    <s v="ARACELI LONERGAN"/>
    <n v="81"/>
    <n v="81"/>
    <n v="81"/>
    <n v="169"/>
    <n v="155"/>
    <n v="207"/>
    <n v="270"/>
    <n v="0"/>
    <n v="0"/>
    <n v="8"/>
    <n v="20"/>
    <n v="0"/>
    <n v="7"/>
    <n v="836"/>
    <n v="0"/>
    <n v="781"/>
    <n v="806"/>
    <n v="800"/>
    <n v="1270"/>
    <n v="0"/>
    <n v="0"/>
    <n v="19"/>
    <n v="79"/>
    <n v="0"/>
    <n v="10"/>
    <n v="3765"/>
    <n v="0"/>
    <n v="486"/>
    <n v="414"/>
    <n v="2882"/>
    <n v="5729"/>
    <n v="0"/>
    <n v="0"/>
    <n v="215"/>
    <n v="288"/>
    <n v="57"/>
    <n v="774"/>
    <n v="10845"/>
    <n v="11576278"/>
    <n v="12899790"/>
    <n v="10602883"/>
    <n v="18446337"/>
    <n v="0"/>
    <n v="0"/>
    <n v="302264"/>
    <n v="1266045"/>
    <n v="0"/>
    <n v="130560"/>
    <n v="55224157"/>
    <n v="2626521"/>
    <n v="2525261"/>
    <n v="10224202"/>
    <n v="16879538"/>
    <n v="0"/>
    <n v="0"/>
    <n v="982336"/>
    <n v="1121156"/>
    <n v="253141"/>
    <n v="1573880"/>
    <n v="36186035"/>
    <n v="1738778"/>
    <n v="11321630"/>
    <n v="13193576"/>
    <n v="18354759"/>
    <n v="33675019"/>
    <n v="-759825"/>
    <n v="0"/>
    <n v="0"/>
    <n v="1079651"/>
    <n v="1946440"/>
    <n v="0"/>
    <n v="233675"/>
    <n v="0"/>
    <n v="0"/>
    <n v="0"/>
    <n v="279650"/>
    <n v="81063353"/>
    <n v="0"/>
    <n v="0"/>
    <n v="0"/>
    <n v="0"/>
    <n v="0"/>
    <n v="2881169"/>
    <n v="2231476"/>
    <n v="3232151"/>
    <n v="1650855"/>
    <n v="0"/>
    <n v="0"/>
    <n v="204949"/>
    <n v="440761"/>
    <n v="19466"/>
    <n v="-313988"/>
    <n v="10346839"/>
    <n v="0"/>
    <n v="10813767"/>
    <n v="0"/>
    <n v="0"/>
    <n v="0"/>
    <n v="0"/>
    <n v="0"/>
    <n v="0"/>
    <n v="210815"/>
    <n v="2466540"/>
    <n v="0"/>
    <n v="0"/>
    <n v="0"/>
    <n v="0"/>
    <n v="0"/>
    <n v="0"/>
    <n v="0"/>
    <n v="0"/>
    <n v="0"/>
    <n v="0"/>
    <n v="0"/>
    <n v="0"/>
    <n v="0"/>
  </r>
  <r>
    <n v="106190475"/>
    <s v="COMMUNITY HOSPITAL OF LONG BEACH"/>
    <n v="20181"/>
    <x v="1"/>
    <n v="43190"/>
    <s v="Open"/>
    <x v="3"/>
    <n v="11"/>
    <n v="933"/>
    <s v="Non Profit Corp."/>
    <x v="0"/>
    <s v=""/>
    <s v="562-498-1000"/>
    <s v="1720 TERMINO AVENUE"/>
    <s v="LONG BEACH"/>
    <n v="90804"/>
    <s v="JOHN BISHOP"/>
    <n v="158"/>
    <n v="158"/>
    <n v="80"/>
    <n v="397"/>
    <n v="252"/>
    <n v="147"/>
    <n v="437"/>
    <n v="0"/>
    <n v="0"/>
    <n v="1"/>
    <n v="193"/>
    <n v="31"/>
    <n v="11"/>
    <n v="1469"/>
    <n v="0"/>
    <n v="2178"/>
    <n v="1032"/>
    <n v="824"/>
    <n v="1782"/>
    <n v="0"/>
    <n v="0"/>
    <n v="5"/>
    <n v="626"/>
    <n v="100"/>
    <n v="23"/>
    <n v="6570"/>
    <n v="0"/>
    <n v="552"/>
    <n v="427"/>
    <n v="430"/>
    <n v="3049"/>
    <n v="0"/>
    <n v="0"/>
    <n v="70"/>
    <n v="1245"/>
    <n v="290"/>
    <n v="299"/>
    <n v="6362"/>
    <n v="23209969"/>
    <n v="11531973"/>
    <n v="7636981"/>
    <n v="18076449"/>
    <n v="0"/>
    <n v="0"/>
    <n v="67204"/>
    <n v="7654090"/>
    <n v="748662"/>
    <n v="256150"/>
    <n v="69181478"/>
    <n v="2487839"/>
    <n v="2183273"/>
    <n v="1304568"/>
    <n v="7585202"/>
    <n v="0"/>
    <n v="0"/>
    <n v="267257"/>
    <n v="4262446"/>
    <n v="733603"/>
    <n v="2629931"/>
    <n v="21454119"/>
    <n v="1143385"/>
    <n v="25083965"/>
    <n v="11254575"/>
    <n v="7613458"/>
    <n v="18839640"/>
    <n v="0"/>
    <n v="0"/>
    <n v="0"/>
    <n v="168100"/>
    <n v="6207533"/>
    <n v="0"/>
    <n v="1565798"/>
    <n v="0"/>
    <n v="0"/>
    <n v="0"/>
    <n v="2170279"/>
    <n v="74046733"/>
    <n v="0"/>
    <n v="200358"/>
    <n v="0"/>
    <n v="0"/>
    <n v="200358"/>
    <n v="408228"/>
    <n v="2354707"/>
    <n v="1313003"/>
    <n v="6826378"/>
    <n v="0"/>
    <n v="0"/>
    <n v="163361"/>
    <n v="5547888"/>
    <n v="13262"/>
    <n v="162395"/>
    <n v="16789222"/>
    <n v="104270"/>
    <n v="19089634"/>
    <n v="0"/>
    <n v="245291"/>
    <n v="0"/>
    <n v="0"/>
    <n v="0"/>
    <n v="0"/>
    <n v="258746"/>
    <n v="4450997"/>
    <n v="0"/>
    <n v="0"/>
    <n v="0"/>
    <n v="0"/>
    <n v="0"/>
    <n v="0"/>
    <n v="0"/>
    <n v="0"/>
    <n v="0"/>
    <n v="0"/>
    <n v="0"/>
    <n v="0"/>
    <n v="0"/>
  </r>
  <r>
    <n v="106361323"/>
    <s v="COMMUNITY HOSPITAL OF SAN BERNARDINO"/>
    <n v="20181"/>
    <x v="1"/>
    <n v="43190"/>
    <s v="Open"/>
    <x v="15"/>
    <n v="12"/>
    <n v="1209"/>
    <s v="Non Profit Corp."/>
    <x v="0"/>
    <s v=""/>
    <s v="909-887-6333"/>
    <s v="1805 MEDICAL CENTER DRIVE"/>
    <s v="SAN BERNARDINO"/>
    <n v="92411"/>
    <s v="JUNE COLLISON"/>
    <n v="347"/>
    <n v="345"/>
    <n v="306"/>
    <n v="299"/>
    <n v="274"/>
    <n v="1382"/>
    <n v="1077"/>
    <n v="0"/>
    <n v="0"/>
    <n v="15"/>
    <n v="141"/>
    <n v="14"/>
    <n v="28"/>
    <n v="3230"/>
    <n v="10"/>
    <n v="1308"/>
    <n v="1332"/>
    <n v="10063"/>
    <n v="5795"/>
    <n v="0"/>
    <n v="0"/>
    <n v="48"/>
    <n v="431"/>
    <n v="87"/>
    <n v="80"/>
    <n v="19144"/>
    <n v="7806"/>
    <n v="1146"/>
    <n v="1548"/>
    <n v="5181"/>
    <n v="11042"/>
    <n v="0"/>
    <n v="0"/>
    <n v="280"/>
    <n v="1088"/>
    <n v="410"/>
    <n v="815"/>
    <n v="21510"/>
    <n v="17163082"/>
    <n v="17534287"/>
    <n v="96025440"/>
    <n v="58458765"/>
    <n v="0"/>
    <n v="0"/>
    <n v="362021"/>
    <n v="5162755"/>
    <n v="852958"/>
    <n v="1092894"/>
    <n v="196652202"/>
    <n v="4293718"/>
    <n v="5240472"/>
    <n v="10903961"/>
    <n v="41459625"/>
    <n v="0"/>
    <n v="0"/>
    <n v="1307153"/>
    <n v="5795584"/>
    <n v="1541005"/>
    <n v="1786036"/>
    <n v="72327554"/>
    <n v="1319351"/>
    <n v="17258632"/>
    <n v="17556487"/>
    <n v="80079434"/>
    <n v="83999383"/>
    <n v="-631194"/>
    <n v="0"/>
    <n v="0"/>
    <n v="1012925"/>
    <n v="5146542"/>
    <n v="0"/>
    <n v="2393963"/>
    <n v="0"/>
    <n v="0"/>
    <n v="0"/>
    <n v="784502"/>
    <n v="208920025"/>
    <n v="75244"/>
    <n v="0"/>
    <n v="0"/>
    <n v="0"/>
    <n v="75244"/>
    <n v="4198168"/>
    <n v="5293516"/>
    <n v="27481161"/>
    <n v="15919007"/>
    <n v="0"/>
    <n v="0"/>
    <n v="656249"/>
    <n v="5811797"/>
    <n v="0"/>
    <n v="775077"/>
    <n v="60134975"/>
    <n v="426772"/>
    <n v="68122443"/>
    <n v="3306415"/>
    <n v="16677"/>
    <n v="0"/>
    <n v="0"/>
    <n v="0"/>
    <n v="0"/>
    <n v="1733624"/>
    <n v="39534920"/>
    <n v="0"/>
    <n v="0"/>
    <n v="0"/>
    <n v="0"/>
    <n v="0"/>
    <n v="0"/>
    <n v="0"/>
    <n v="0"/>
    <n v="0"/>
    <n v="0"/>
    <n v="0"/>
    <n v="0"/>
    <n v="0"/>
  </r>
  <r>
    <n v="106270744"/>
    <s v="COMMUNITY HOSPITAL OF THE MONTEREY PENINSULA"/>
    <n v="20181"/>
    <x v="1"/>
    <n v="43190"/>
    <s v="Open"/>
    <x v="24"/>
    <n v="8"/>
    <n v="707"/>
    <s v="Non Profit Corp."/>
    <x v="0"/>
    <s v=""/>
    <s v="831-624-5311"/>
    <s v="23625 W. R. HOLMAN HIGHWAY"/>
    <s v="MONTEREY"/>
    <n v="93940"/>
    <s v="STEVEN PACKER"/>
    <n v="258"/>
    <n v="220"/>
    <n v="220"/>
    <n v="1471"/>
    <n v="114"/>
    <n v="528"/>
    <n v="0"/>
    <n v="0"/>
    <n v="0"/>
    <n v="251"/>
    <n v="747"/>
    <n v="8"/>
    <n v="25"/>
    <n v="3144"/>
    <n v="0"/>
    <n v="8529"/>
    <n v="564"/>
    <n v="2436"/>
    <n v="0"/>
    <n v="0"/>
    <n v="0"/>
    <n v="785"/>
    <n v="3244"/>
    <n v="21"/>
    <n v="126"/>
    <n v="15705"/>
    <n v="0"/>
    <n v="38558"/>
    <n v="3355"/>
    <n v="12494"/>
    <n v="0"/>
    <n v="0"/>
    <n v="0"/>
    <n v="4419"/>
    <n v="25864"/>
    <n v="853"/>
    <n v="1355"/>
    <n v="86898"/>
    <n v="167032687"/>
    <n v="11624565"/>
    <n v="42386381"/>
    <n v="0"/>
    <n v="0"/>
    <n v="0"/>
    <n v="16224106"/>
    <n v="55579658"/>
    <n v="992414"/>
    <n v="2374968"/>
    <n v="296214779"/>
    <n v="70742240"/>
    <n v="5060143"/>
    <n v="24840304"/>
    <n v="0"/>
    <n v="0"/>
    <n v="0"/>
    <n v="9716381"/>
    <n v="40516804"/>
    <n v="1103180"/>
    <n v="3923176"/>
    <n v="155902228"/>
    <n v="2722659"/>
    <n v="200962365"/>
    <n v="12789588"/>
    <n v="60714239"/>
    <n v="0"/>
    <n v="0"/>
    <n v="0"/>
    <n v="0"/>
    <n v="21921687"/>
    <n v="16020599"/>
    <n v="0"/>
    <n v="3528084"/>
    <n v="0"/>
    <n v="0"/>
    <n v="0"/>
    <n v="6000299"/>
    <n v="324659520"/>
    <n v="2990016"/>
    <n v="0"/>
    <n v="0"/>
    <n v="0"/>
    <n v="2990016"/>
    <n v="36788058"/>
    <n v="6885136"/>
    <n v="6496110"/>
    <n v="0"/>
    <n v="0"/>
    <n v="0"/>
    <n v="2758737"/>
    <n v="75085142"/>
    <n v="0"/>
    <n v="2434320"/>
    <n v="130447503"/>
    <n v="7409569"/>
    <n v="122398460"/>
    <n v="0"/>
    <n v="1070369"/>
    <n v="0"/>
    <n v="0"/>
    <n v="0"/>
    <n v="0"/>
    <n v="2115294"/>
    <n v="242775011"/>
    <n v="0"/>
    <n v="0"/>
    <n v="0"/>
    <n v="0"/>
    <n v="0"/>
    <n v="0"/>
    <n v="0"/>
    <n v="0"/>
    <n v="0"/>
    <n v="0"/>
    <n v="0"/>
    <n v="0"/>
    <n v="0"/>
  </r>
  <r>
    <n v="106560473"/>
    <s v="COMMUNITY MEMORIAL HOSPITAL OF SAN BUENAVENTURA"/>
    <n v="20181"/>
    <x v="1"/>
    <n v="43190"/>
    <s v="Open"/>
    <x v="8"/>
    <n v="10"/>
    <n v="809"/>
    <s v="Non Profit Corp."/>
    <x v="0"/>
    <s v=""/>
    <s v="805-652-5001"/>
    <s v="147 N. BRENT STREET"/>
    <s v="VENTURA"/>
    <n v="93003"/>
    <s v="GARY WILDE"/>
    <n v="242"/>
    <n v="242"/>
    <n v="133"/>
    <n v="745"/>
    <n v="653"/>
    <n v="160"/>
    <n v="430"/>
    <n v="0"/>
    <n v="0"/>
    <n v="62"/>
    <n v="961"/>
    <n v="11"/>
    <n v="13"/>
    <n v="3035"/>
    <n v="0"/>
    <n v="3521"/>
    <n v="2639"/>
    <n v="702"/>
    <n v="1520"/>
    <n v="0"/>
    <n v="0"/>
    <n v="203"/>
    <n v="3267"/>
    <n v="30"/>
    <n v="27"/>
    <n v="11909"/>
    <n v="0"/>
    <n v="21411"/>
    <n v="6742"/>
    <n v="6752"/>
    <n v="35202"/>
    <n v="0"/>
    <n v="0"/>
    <n v="7510"/>
    <n v="34962"/>
    <n v="687"/>
    <n v="1583"/>
    <n v="114849"/>
    <n v="51003783"/>
    <n v="41059571"/>
    <n v="7794614"/>
    <n v="18617604"/>
    <n v="0"/>
    <n v="0"/>
    <n v="3241658"/>
    <n v="50736539"/>
    <n v="437425"/>
    <n v="404025"/>
    <n v="173295219"/>
    <n v="43874325"/>
    <n v="27438127"/>
    <n v="3993161"/>
    <n v="34870631"/>
    <n v="0"/>
    <n v="0"/>
    <n v="5421496"/>
    <n v="66243473"/>
    <n v="1248693"/>
    <n v="1911125"/>
    <n v="185001031"/>
    <n v="700618"/>
    <n v="73593421"/>
    <n v="56528815"/>
    <n v="361410"/>
    <n v="48201859"/>
    <n v="0"/>
    <n v="0"/>
    <n v="0"/>
    <n v="4820558"/>
    <n v="75298456"/>
    <n v="0"/>
    <n v="1686118"/>
    <n v="0"/>
    <n v="0"/>
    <n v="0"/>
    <n v="2672868"/>
    <n v="263864123"/>
    <n v="0"/>
    <n v="1086777"/>
    <n v="0"/>
    <n v="0"/>
    <n v="1086777"/>
    <n v="21115291"/>
    <n v="11864882"/>
    <n v="11381513"/>
    <n v="6199329"/>
    <n v="0"/>
    <n v="0"/>
    <n v="3827317"/>
    <n v="41001078"/>
    <n v="0"/>
    <n v="129494"/>
    <n v="95518904"/>
    <n v="1500694"/>
    <n v="90133877"/>
    <n v="0"/>
    <n v="-667434"/>
    <n v="0"/>
    <n v="0"/>
    <n v="0"/>
    <n v="0"/>
    <n v="7862213"/>
    <n v="509332582"/>
    <n v="0"/>
    <n v="0"/>
    <n v="0"/>
    <n v="0"/>
    <n v="0"/>
    <n v="0"/>
    <n v="0"/>
    <n v="0"/>
    <n v="0"/>
    <n v="0"/>
    <n v="0"/>
    <n v="0"/>
    <n v="0"/>
  </r>
  <r>
    <n v="106100717"/>
    <s v="COMMUNITY REGIONAL MEDICAL CENTER - FRESNO"/>
    <n v="20181"/>
    <x v="1"/>
    <n v="43190"/>
    <s v="Open"/>
    <x v="7"/>
    <n v="9"/>
    <n v="605"/>
    <s v="Non Profit Corp."/>
    <x v="0"/>
    <s v="Rural"/>
    <s v="559-459-6000"/>
    <s v="2823 FRESNO STREET"/>
    <s v="FRESNO"/>
    <n v="93721"/>
    <s v="TIM A JOSLIN"/>
    <n v="909"/>
    <n v="909"/>
    <n v="749"/>
    <n v="2407"/>
    <n v="682"/>
    <n v="1748"/>
    <n v="3477"/>
    <n v="0"/>
    <n v="0"/>
    <n v="91"/>
    <n v="1476"/>
    <n v="213"/>
    <n v="0"/>
    <n v="10094"/>
    <n v="73"/>
    <n v="16922"/>
    <n v="5385"/>
    <n v="17627"/>
    <n v="17839"/>
    <n v="0"/>
    <n v="0"/>
    <n v="534"/>
    <n v="8696"/>
    <n v="293"/>
    <n v="0"/>
    <n v="67296"/>
    <n v="9098"/>
    <n v="19862"/>
    <n v="8235"/>
    <n v="16133"/>
    <n v="64145"/>
    <n v="0"/>
    <n v="0"/>
    <n v="2078"/>
    <n v="13112"/>
    <n v="8244"/>
    <n v="0"/>
    <n v="131809"/>
    <n v="234463829"/>
    <n v="71301691"/>
    <n v="147436995"/>
    <n v="227342131"/>
    <n v="0"/>
    <n v="0"/>
    <n v="11310884"/>
    <n v="137258229"/>
    <n v="4374362"/>
    <n v="0"/>
    <n v="833488121"/>
    <n v="104124877"/>
    <n v="24872310"/>
    <n v="21378008"/>
    <n v="114289451"/>
    <n v="0"/>
    <n v="0"/>
    <n v="4826807"/>
    <n v="74185594"/>
    <n v="10716255"/>
    <n v="0"/>
    <n v="354393302"/>
    <n v="19104247"/>
    <n v="257347301"/>
    <n v="79635467"/>
    <n v="32394469"/>
    <n v="293946443"/>
    <n v="-19850156"/>
    <n v="0"/>
    <n v="0"/>
    <n v="9300552"/>
    <n v="120979351"/>
    <n v="0"/>
    <n v="3600866"/>
    <n v="0"/>
    <n v="0"/>
    <n v="0"/>
    <n v="0"/>
    <n v="796458540"/>
    <n v="0"/>
    <n v="0"/>
    <n v="0"/>
    <n v="200791"/>
    <n v="200791"/>
    <n v="79997975"/>
    <n v="16185346"/>
    <n v="156270690"/>
    <n v="47685139"/>
    <n v="0"/>
    <n v="0"/>
    <n v="6371848"/>
    <n v="84568794"/>
    <n v="543882"/>
    <n v="0"/>
    <n v="391623674"/>
    <n v="7258305"/>
    <n v="351642630"/>
    <n v="32138143"/>
    <n v="-5551758"/>
    <n v="0"/>
    <n v="0"/>
    <n v="0"/>
    <n v="0"/>
    <n v="95954799"/>
    <n v="432576962"/>
    <n v="0"/>
    <n v="0"/>
    <n v="0"/>
    <n v="0"/>
    <n v="0"/>
    <n v="0"/>
    <n v="0"/>
    <n v="0"/>
    <n v="0"/>
    <n v="0"/>
    <n v="0"/>
    <n v="0"/>
    <n v="0"/>
  </r>
  <r>
    <n v="106070924"/>
    <s v="CONTRA COSTA REGIONAL MEDICAL CENTER"/>
    <n v="20181"/>
    <x v="1"/>
    <n v="43190"/>
    <s v="Open"/>
    <x v="25"/>
    <n v="5"/>
    <n v="411"/>
    <s v="City/County"/>
    <x v="0"/>
    <s v=""/>
    <s v="925-370-5000"/>
    <s v="2500 ALHAMBRA AVENUE"/>
    <s v="MARTINEZ"/>
    <n v="94553"/>
    <s v="PATRICK GODLEY"/>
    <n v="146"/>
    <n v="146"/>
    <n v="124"/>
    <n v="348"/>
    <n v="2"/>
    <n v="494"/>
    <n v="692"/>
    <n v="36"/>
    <n v="0"/>
    <n v="126"/>
    <n v="26"/>
    <n v="0"/>
    <n v="2"/>
    <n v="1726"/>
    <n v="0"/>
    <n v="3535"/>
    <n v="2"/>
    <n v="2944"/>
    <n v="3333"/>
    <n v="233"/>
    <n v="0"/>
    <n v="864"/>
    <n v="184"/>
    <n v="0"/>
    <n v="8"/>
    <n v="11103"/>
    <n v="0"/>
    <n v="21272"/>
    <n v="1021"/>
    <n v="22164"/>
    <n v="77335"/>
    <n v="2151"/>
    <n v="0"/>
    <n v="3065"/>
    <n v="7787"/>
    <n v="0"/>
    <n v="50"/>
    <n v="134845"/>
    <n v="25041590"/>
    <n v="17537"/>
    <n v="22464717"/>
    <n v="33776930"/>
    <n v="1651047"/>
    <n v="0"/>
    <n v="7226577"/>
    <n v="1667130"/>
    <n v="0"/>
    <n v="114269"/>
    <n v="91959797"/>
    <n v="20915990"/>
    <n v="916216"/>
    <n v="14367334"/>
    <n v="60703697"/>
    <n v="3826123"/>
    <n v="0"/>
    <n v="4551733"/>
    <n v="8592978"/>
    <n v="0"/>
    <n v="127835"/>
    <n v="114001906"/>
    <n v="39084"/>
    <n v="31916552"/>
    <n v="219592"/>
    <n v="4923787"/>
    <n v="47757355"/>
    <n v="-14741551"/>
    <n v="4087781"/>
    <n v="0"/>
    <n v="7652731"/>
    <n v="7276799"/>
    <n v="0"/>
    <n v="0"/>
    <n v="0"/>
    <n v="0"/>
    <n v="0"/>
    <n v="0"/>
    <n v="89132130"/>
    <n v="0"/>
    <n v="0"/>
    <n v="0"/>
    <n v="0"/>
    <n v="0"/>
    <n v="14041028"/>
    <n v="714161"/>
    <n v="46649815"/>
    <n v="46723272"/>
    <n v="1389389"/>
    <n v="0"/>
    <n v="4125579"/>
    <n v="2983309"/>
    <n v="0"/>
    <n v="203020"/>
    <n v="116829573"/>
    <n v="17185417"/>
    <n v="149971499"/>
    <n v="28274157"/>
    <n v="19367138"/>
    <n v="0"/>
    <n v="0"/>
    <n v="0"/>
    <n v="0"/>
    <n v="1485328"/>
    <n v="143221677"/>
    <n v="0"/>
    <n v="0"/>
    <n v="0"/>
    <n v="0"/>
    <n v="0"/>
    <n v="0"/>
    <n v="0"/>
    <n v="0"/>
    <n v="0"/>
    <n v="0"/>
    <n v="0"/>
    <n v="0"/>
    <n v="0"/>
  </r>
  <r>
    <n v="106331152"/>
    <s v="CORONA REGIONAL MEDICAL CENTER - MAIN"/>
    <n v="20181"/>
    <x v="1"/>
    <n v="43190"/>
    <s v="Open"/>
    <x v="26"/>
    <n v="12"/>
    <n v="1111"/>
    <s v="Non Profit Corp."/>
    <x v="0"/>
    <s v=""/>
    <s v="951-737-4343"/>
    <s v="800 SOUTH MAIN STREET"/>
    <s v="CORONA"/>
    <n v="92882"/>
    <s v="MARK UFFER"/>
    <n v="238"/>
    <n v="238"/>
    <n v="156"/>
    <n v="650"/>
    <n v="453"/>
    <n v="353"/>
    <n v="605"/>
    <n v="0"/>
    <n v="0"/>
    <n v="34"/>
    <n v="218"/>
    <n v="7"/>
    <n v="26"/>
    <n v="2346"/>
    <n v="0"/>
    <n v="2117"/>
    <n v="2995"/>
    <n v="2955"/>
    <n v="4158"/>
    <n v="0"/>
    <n v="0"/>
    <n v="119"/>
    <n v="1481"/>
    <n v="17"/>
    <n v="128"/>
    <n v="13970"/>
    <n v="0"/>
    <n v="13677"/>
    <n v="5808"/>
    <n v="1199"/>
    <n v="4869"/>
    <n v="0"/>
    <n v="0"/>
    <n v="717"/>
    <n v="3978"/>
    <n v="179"/>
    <n v="1404"/>
    <n v="31831"/>
    <n v="30255227"/>
    <n v="31625932"/>
    <n v="24258194"/>
    <n v="41847548"/>
    <n v="0"/>
    <n v="0"/>
    <n v="2329951"/>
    <n v="17036081"/>
    <n v="207236"/>
    <n v="1138380"/>
    <n v="148698549"/>
    <n v="18590430"/>
    <n v="20068094"/>
    <n v="4825245"/>
    <n v="28680781"/>
    <n v="0"/>
    <n v="0"/>
    <n v="2279635"/>
    <n v="23463054"/>
    <n v="396349"/>
    <n v="6252602"/>
    <n v="104556190"/>
    <n v="2484849"/>
    <n v="38760540"/>
    <n v="50278880"/>
    <n v="16809780"/>
    <n v="57627400"/>
    <n v="0"/>
    <n v="0"/>
    <n v="0"/>
    <n v="2754812"/>
    <n v="31140994"/>
    <n v="0"/>
    <n v="603585"/>
    <n v="0"/>
    <n v="0"/>
    <n v="0"/>
    <n v="4195778"/>
    <n v="204656618"/>
    <n v="0"/>
    <n v="0"/>
    <n v="0"/>
    <n v="0"/>
    <n v="0"/>
    <n v="10085117"/>
    <n v="1415146"/>
    <n v="12273659"/>
    <n v="12900929"/>
    <n v="0"/>
    <n v="0"/>
    <n v="1854774"/>
    <n v="9358141"/>
    <n v="0"/>
    <n v="710355"/>
    <n v="48598121"/>
    <n v="113095"/>
    <n v="50115801"/>
    <n v="0"/>
    <n v="230513"/>
    <n v="0"/>
    <n v="0"/>
    <n v="0"/>
    <n v="0"/>
    <n v="1333104"/>
    <n v="94297384"/>
    <n v="0"/>
    <n v="42"/>
    <n v="134"/>
    <n v="264"/>
    <n v="1945569"/>
    <n v="1834321"/>
    <n v="2733013"/>
    <n v="0"/>
    <n v="0"/>
    <n v="1046877"/>
    <n v="5457393"/>
    <n v="7022283"/>
    <n v="0"/>
  </r>
  <r>
    <n v="106154160"/>
    <s v="CRESTWOOD - BAKERSFIELD - PHF"/>
    <n v="20181"/>
    <x v="1"/>
    <n v="43190"/>
    <s v="Open"/>
    <x v="0"/>
    <n v="9"/>
    <n v="617"/>
    <s v="Investor - Corp."/>
    <x v="2"/>
    <s v=""/>
    <s v="209-478-5291"/>
    <s v="6700 EUCALYPTUS DRIVE, SUITE C"/>
    <s v="BAKERSFIELD"/>
    <n v="93306"/>
    <s v="LORI BLACKBURN"/>
    <n v="16"/>
    <n v="16"/>
    <n v="16"/>
    <n v="0"/>
    <n v="0"/>
    <n v="0"/>
    <n v="0"/>
    <n v="132"/>
    <n v="0"/>
    <n v="0"/>
    <n v="0"/>
    <n v="0"/>
    <n v="0"/>
    <n v="132"/>
    <n v="0"/>
    <n v="0"/>
    <n v="0"/>
    <n v="0"/>
    <n v="0"/>
    <n v="1219"/>
    <n v="0"/>
    <n v="0"/>
    <n v="0"/>
    <n v="0"/>
    <n v="0"/>
    <n v="1219"/>
    <n v="0"/>
    <n v="0"/>
    <n v="0"/>
    <n v="0"/>
    <n v="0"/>
    <n v="0"/>
    <n v="0"/>
    <n v="0"/>
    <n v="0"/>
    <n v="0"/>
    <n v="0"/>
    <n v="0"/>
    <n v="0"/>
    <n v="0"/>
    <n v="0"/>
    <n v="0"/>
    <n v="1091474"/>
    <n v="0"/>
    <n v="0"/>
    <n v="0"/>
    <n v="0"/>
    <n v="0"/>
    <n v="1091474"/>
    <n v="0"/>
    <n v="0"/>
    <n v="0"/>
    <n v="0"/>
    <n v="0"/>
    <n v="0"/>
    <n v="0"/>
    <n v="0"/>
    <n v="0"/>
    <n v="0"/>
    <n v="0"/>
    <n v="0"/>
    <n v="0"/>
    <n v="0"/>
    <n v="0"/>
    <n v="0"/>
    <n v="0"/>
    <n v="0"/>
    <n v="0"/>
    <n v="0"/>
    <n v="0"/>
    <n v="0"/>
    <n v="0"/>
    <n v="0"/>
    <n v="0"/>
    <n v="0"/>
    <n v="0"/>
    <n v="0"/>
    <n v="0"/>
    <n v="0"/>
    <n v="0"/>
    <n v="0"/>
    <n v="0"/>
    <n v="0"/>
    <n v="0"/>
    <n v="0"/>
    <n v="0"/>
    <n v="1091474"/>
    <n v="0"/>
    <n v="0"/>
    <n v="0"/>
    <n v="0"/>
    <n v="0"/>
    <n v="1091474"/>
    <n v="2025"/>
    <n v="900390"/>
    <n v="126150"/>
    <n v="0"/>
    <n v="0"/>
    <n v="0"/>
    <n v="0"/>
    <n v="0"/>
    <n v="0"/>
    <n v="190203"/>
    <n v="0"/>
    <n v="0"/>
    <n v="0"/>
    <n v="0"/>
    <n v="0"/>
    <n v="0"/>
    <n v="0"/>
    <n v="0"/>
    <n v="0"/>
    <n v="0"/>
    <n v="0"/>
    <n v="0"/>
    <n v="0"/>
  </r>
  <r>
    <n v="106344170"/>
    <s v="CRESTWOOD - CARMICHAEL- PHF"/>
    <n v="20181"/>
    <x v="1"/>
    <n v="43190"/>
    <s v="Open"/>
    <x v="27"/>
    <n v="2"/>
    <n v="311"/>
    <s v="Investor - Corp."/>
    <x v="2"/>
    <s v=""/>
    <s v="209-478-5291"/>
    <s v="4741 ENGLE ROAD"/>
    <s v="CARMICHAEL"/>
    <n v="95608"/>
    <s v="LORI BLACKBURN"/>
    <n v="16"/>
    <n v="16"/>
    <n v="16"/>
    <n v="0"/>
    <n v="0"/>
    <n v="0"/>
    <n v="0"/>
    <n v="140"/>
    <n v="0"/>
    <n v="0"/>
    <n v="0"/>
    <n v="0"/>
    <n v="0"/>
    <n v="140"/>
    <n v="0"/>
    <n v="0"/>
    <n v="0"/>
    <n v="0"/>
    <n v="0"/>
    <n v="1436"/>
    <n v="0"/>
    <n v="0"/>
    <n v="0"/>
    <n v="0"/>
    <n v="0"/>
    <n v="1436"/>
    <n v="0"/>
    <n v="0"/>
    <n v="0"/>
    <n v="0"/>
    <n v="0"/>
    <n v="0"/>
    <n v="0"/>
    <n v="0"/>
    <n v="0"/>
    <n v="0"/>
    <n v="0"/>
    <n v="0"/>
    <n v="0"/>
    <n v="0"/>
    <n v="0"/>
    <n v="0"/>
    <n v="1164783"/>
    <n v="0"/>
    <n v="0"/>
    <n v="0"/>
    <n v="0"/>
    <n v="0"/>
    <n v="1164783"/>
    <n v="0"/>
    <n v="0"/>
    <n v="0"/>
    <n v="0"/>
    <n v="0"/>
    <n v="0"/>
    <n v="0"/>
    <n v="0"/>
    <n v="0"/>
    <n v="0"/>
    <n v="0"/>
    <n v="0"/>
    <n v="0"/>
    <n v="0"/>
    <n v="0"/>
    <n v="0"/>
    <n v="0"/>
    <n v="0"/>
    <n v="0"/>
    <n v="0"/>
    <n v="0"/>
    <n v="0"/>
    <n v="0"/>
    <n v="0"/>
    <n v="0"/>
    <n v="0"/>
    <n v="0"/>
    <n v="0"/>
    <n v="0"/>
    <n v="0"/>
    <n v="0"/>
    <n v="0"/>
    <n v="0"/>
    <n v="0"/>
    <n v="0"/>
    <n v="0"/>
    <n v="0"/>
    <n v="1164783"/>
    <n v="0"/>
    <n v="0"/>
    <n v="0"/>
    <n v="0"/>
    <n v="0"/>
    <n v="1164783"/>
    <n v="3245"/>
    <n v="1033355"/>
    <n v="153836"/>
    <n v="0"/>
    <n v="0"/>
    <n v="0"/>
    <n v="0"/>
    <n v="0"/>
    <n v="0"/>
    <n v="190679"/>
    <n v="0"/>
    <n v="0"/>
    <n v="0"/>
    <n v="0"/>
    <n v="0"/>
    <n v="0"/>
    <n v="0"/>
    <n v="0"/>
    <n v="0"/>
    <n v="0"/>
    <n v="0"/>
    <n v="0"/>
    <n v="0"/>
  </r>
  <r>
    <n v="106344188"/>
    <s v="CRESTWOOD - SACRAMENTO - PHF"/>
    <n v="20181"/>
    <x v="1"/>
    <n v="43190"/>
    <s v="Open"/>
    <x v="27"/>
    <n v="2"/>
    <n v="311"/>
    <s v="Investor - Corp."/>
    <x v="2"/>
    <s v=""/>
    <s v="209-478-5291"/>
    <s v="2600 STOCKTON BLVD, SUITE B"/>
    <s v="SACRAMENTO"/>
    <n v="95817"/>
    <s v="LORI BLACKBURN"/>
    <n v="16"/>
    <n v="16"/>
    <n v="16"/>
    <n v="0"/>
    <n v="0"/>
    <n v="0"/>
    <n v="0"/>
    <n v="109"/>
    <n v="0"/>
    <n v="0"/>
    <n v="0"/>
    <n v="0"/>
    <n v="0"/>
    <n v="109"/>
    <n v="0"/>
    <n v="0"/>
    <n v="0"/>
    <n v="0"/>
    <n v="0"/>
    <n v="1437"/>
    <n v="0"/>
    <n v="0"/>
    <n v="0"/>
    <n v="0"/>
    <n v="0"/>
    <n v="1437"/>
    <n v="0"/>
    <n v="0"/>
    <n v="0"/>
    <n v="0"/>
    <n v="0"/>
    <n v="0"/>
    <n v="0"/>
    <n v="0"/>
    <n v="0"/>
    <n v="0"/>
    <n v="0"/>
    <n v="0"/>
    <n v="0"/>
    <n v="0"/>
    <n v="0"/>
    <n v="0"/>
    <n v="1174906"/>
    <n v="0"/>
    <n v="0"/>
    <n v="0"/>
    <n v="0"/>
    <n v="0"/>
    <n v="1174906"/>
    <n v="0"/>
    <n v="0"/>
    <n v="0"/>
    <n v="0"/>
    <n v="0"/>
    <n v="0"/>
    <n v="0"/>
    <n v="0"/>
    <n v="0"/>
    <n v="0"/>
    <n v="0"/>
    <n v="0"/>
    <n v="0"/>
    <n v="0"/>
    <n v="0"/>
    <n v="0"/>
    <n v="0"/>
    <n v="0"/>
    <n v="0"/>
    <n v="0"/>
    <n v="0"/>
    <n v="0"/>
    <n v="0"/>
    <n v="0"/>
    <n v="0"/>
    <n v="0"/>
    <n v="0"/>
    <n v="0"/>
    <n v="0"/>
    <n v="0"/>
    <n v="0"/>
    <n v="0"/>
    <n v="0"/>
    <n v="0"/>
    <n v="0"/>
    <n v="0"/>
    <n v="0"/>
    <n v="1174906"/>
    <n v="0"/>
    <n v="0"/>
    <n v="0"/>
    <n v="0"/>
    <n v="0"/>
    <n v="1174906"/>
    <n v="2461"/>
    <n v="1001918"/>
    <n v="144000"/>
    <n v="0"/>
    <n v="0"/>
    <n v="0"/>
    <n v="0"/>
    <n v="0"/>
    <n v="2445"/>
    <n v="128657"/>
    <n v="0"/>
    <n v="0"/>
    <n v="0"/>
    <n v="0"/>
    <n v="0"/>
    <n v="0"/>
    <n v="0"/>
    <n v="0"/>
    <n v="0"/>
    <n v="0"/>
    <n v="0"/>
    <n v="0"/>
    <n v="0"/>
  </r>
  <r>
    <n v="106434220"/>
    <s v="CRESTWOOD - SAN JOSE - PHF"/>
    <n v="20181"/>
    <x v="1"/>
    <n v="43190"/>
    <s v="Open"/>
    <x v="22"/>
    <n v="7"/>
    <n v="431"/>
    <s v="Investor - Corp."/>
    <x v="2"/>
    <s v=""/>
    <s v="209-478-5291"/>
    <s v="1425 FRUITDALE AVENUE"/>
    <s v="SAN JOSE"/>
    <n v="95128"/>
    <s v="LORI BLACKBURN"/>
    <n v="16"/>
    <n v="16"/>
    <n v="16"/>
    <n v="0"/>
    <n v="0"/>
    <n v="0"/>
    <n v="0"/>
    <n v="42"/>
    <n v="0"/>
    <n v="0"/>
    <n v="0"/>
    <n v="0"/>
    <n v="0"/>
    <n v="42"/>
    <n v="0"/>
    <n v="0"/>
    <n v="0"/>
    <n v="0"/>
    <n v="0"/>
    <n v="407"/>
    <n v="0"/>
    <n v="0"/>
    <n v="0"/>
    <n v="0"/>
    <n v="0"/>
    <n v="407"/>
    <n v="0"/>
    <n v="0"/>
    <n v="0"/>
    <n v="0"/>
    <n v="0"/>
    <n v="0"/>
    <n v="0"/>
    <n v="0"/>
    <n v="0"/>
    <n v="0"/>
    <n v="0"/>
    <n v="0"/>
    <n v="0"/>
    <n v="0"/>
    <n v="0"/>
    <n v="0"/>
    <n v="390720"/>
    <n v="0"/>
    <n v="0"/>
    <n v="0"/>
    <n v="0"/>
    <n v="0"/>
    <n v="390720"/>
    <n v="0"/>
    <n v="0"/>
    <n v="0"/>
    <n v="0"/>
    <n v="0"/>
    <n v="0"/>
    <n v="0"/>
    <n v="0"/>
    <n v="0"/>
    <n v="0"/>
    <n v="0"/>
    <n v="0"/>
    <n v="0"/>
    <n v="0"/>
    <n v="0"/>
    <n v="0"/>
    <n v="0"/>
    <n v="0"/>
    <n v="0"/>
    <n v="0"/>
    <n v="0"/>
    <n v="0"/>
    <n v="0"/>
    <n v="0"/>
    <n v="0"/>
    <n v="0"/>
    <n v="0"/>
    <n v="0"/>
    <n v="0"/>
    <n v="0"/>
    <n v="0"/>
    <n v="0"/>
    <n v="0"/>
    <n v="0"/>
    <n v="0"/>
    <n v="0"/>
    <n v="0"/>
    <n v="390720"/>
    <n v="0"/>
    <n v="0"/>
    <n v="0"/>
    <n v="0"/>
    <n v="0"/>
    <n v="390720"/>
    <n v="991680"/>
    <n v="1135970"/>
    <n v="140304"/>
    <n v="0"/>
    <n v="0"/>
    <n v="0"/>
    <n v="0"/>
    <n v="0"/>
    <n v="0"/>
    <n v="538451"/>
    <n v="0"/>
    <n v="0"/>
    <n v="0"/>
    <n v="0"/>
    <n v="0"/>
    <n v="0"/>
    <n v="0"/>
    <n v="0"/>
    <n v="0"/>
    <n v="0"/>
    <n v="0"/>
    <n v="0"/>
    <n v="0"/>
  </r>
  <r>
    <n v="106484062"/>
    <s v="CRESTWOOD - SOLANO - PHF"/>
    <n v="20181"/>
    <x v="1"/>
    <n v="43190"/>
    <s v="Open"/>
    <x v="11"/>
    <n v="3"/>
    <n v="408"/>
    <s v="Investor - Corp."/>
    <x v="2"/>
    <s v=""/>
    <s v="209-478-5291"/>
    <s v="2201 TUOLUMNE STREET"/>
    <s v="VALLEJO"/>
    <n v="94589"/>
    <s v="LORI BLACKBURN"/>
    <n v="16"/>
    <n v="16"/>
    <n v="16"/>
    <n v="0"/>
    <n v="0"/>
    <n v="0"/>
    <n v="0"/>
    <n v="133"/>
    <n v="0"/>
    <n v="0"/>
    <n v="0"/>
    <n v="0"/>
    <n v="0"/>
    <n v="133"/>
    <n v="0"/>
    <n v="0"/>
    <n v="0"/>
    <n v="0"/>
    <n v="0"/>
    <n v="1028"/>
    <n v="0"/>
    <n v="0"/>
    <n v="0"/>
    <n v="0"/>
    <n v="0"/>
    <n v="1028"/>
    <n v="0"/>
    <n v="0"/>
    <n v="0"/>
    <n v="0"/>
    <n v="0"/>
    <n v="0"/>
    <n v="0"/>
    <n v="0"/>
    <n v="0"/>
    <n v="0"/>
    <n v="0"/>
    <n v="0"/>
    <n v="0"/>
    <n v="0"/>
    <n v="0"/>
    <n v="0"/>
    <n v="887434"/>
    <n v="0"/>
    <n v="0"/>
    <n v="0"/>
    <n v="0"/>
    <n v="0"/>
    <n v="887434"/>
    <n v="0"/>
    <n v="0"/>
    <n v="0"/>
    <n v="0"/>
    <n v="0"/>
    <n v="0"/>
    <n v="0"/>
    <n v="0"/>
    <n v="0"/>
    <n v="0"/>
    <n v="0"/>
    <n v="0"/>
    <n v="0"/>
    <n v="0"/>
    <n v="0"/>
    <n v="0"/>
    <n v="0"/>
    <n v="0"/>
    <n v="0"/>
    <n v="0"/>
    <n v="0"/>
    <n v="0"/>
    <n v="0"/>
    <n v="0"/>
    <n v="0"/>
    <n v="0"/>
    <n v="0"/>
    <n v="0"/>
    <n v="0"/>
    <n v="0"/>
    <n v="0"/>
    <n v="0"/>
    <n v="0"/>
    <n v="0"/>
    <n v="0"/>
    <n v="0"/>
    <n v="0"/>
    <n v="887434"/>
    <n v="0"/>
    <n v="0"/>
    <n v="0"/>
    <n v="0"/>
    <n v="0"/>
    <n v="887434"/>
    <n v="353952"/>
    <n v="1174903"/>
    <n v="198540"/>
    <n v="0"/>
    <n v="0"/>
    <n v="0"/>
    <n v="0"/>
    <n v="0"/>
    <n v="0"/>
    <n v="139473"/>
    <n v="0"/>
    <n v="0"/>
    <n v="0"/>
    <n v="0"/>
    <n v="0"/>
    <n v="0"/>
    <n v="0"/>
    <n v="0"/>
    <n v="0"/>
    <n v="0"/>
    <n v="0"/>
    <n v="0"/>
    <n v="0"/>
  </r>
  <r>
    <n v="106390846"/>
    <s v="DAMERON HOSPITAL ASSOCIATION"/>
    <n v="20181"/>
    <x v="1"/>
    <n v="43190"/>
    <s v="Open"/>
    <x v="6"/>
    <n v="6"/>
    <n v="507"/>
    <s v="Non Profit Corp."/>
    <x v="0"/>
    <s v=""/>
    <s v="209-944-5550"/>
    <s v="525 WEST ACACIA STREET"/>
    <s v="STOCKTON"/>
    <n v="95203"/>
    <s v="LORRAINE AUERBACH"/>
    <n v="202"/>
    <n v="202"/>
    <n v="46"/>
    <n v="329"/>
    <n v="198"/>
    <n v="74"/>
    <n v="259"/>
    <n v="0"/>
    <n v="0"/>
    <n v="19"/>
    <n v="87"/>
    <n v="0"/>
    <n v="13"/>
    <n v="979"/>
    <n v="0"/>
    <n v="1338"/>
    <n v="805"/>
    <n v="409"/>
    <n v="1146"/>
    <n v="0"/>
    <n v="0"/>
    <n v="52"/>
    <n v="296"/>
    <n v="0"/>
    <n v="55"/>
    <n v="4101"/>
    <n v="0"/>
    <n v="3233"/>
    <n v="1680"/>
    <n v="1082"/>
    <n v="7015"/>
    <n v="0"/>
    <n v="0"/>
    <n v="1130"/>
    <n v="1637"/>
    <n v="0"/>
    <n v="1419"/>
    <n v="17196"/>
    <n v="45328567"/>
    <n v="26644048"/>
    <n v="10623583"/>
    <n v="31303975"/>
    <n v="0"/>
    <n v="0"/>
    <n v="3306971"/>
    <n v="13257717"/>
    <n v="0"/>
    <n v="2863972"/>
    <n v="133328833"/>
    <n v="33249779"/>
    <n v="16821938"/>
    <n v="7359021"/>
    <n v="39344350"/>
    <n v="0"/>
    <n v="0"/>
    <n v="5588279"/>
    <n v="12049340"/>
    <n v="0"/>
    <n v="7284923"/>
    <n v="121697630"/>
    <n v="2305683"/>
    <n v="72064202"/>
    <n v="39645326"/>
    <n v="14494294"/>
    <n v="64438337"/>
    <n v="0"/>
    <n v="0"/>
    <n v="0"/>
    <n v="7953243"/>
    <n v="17481994"/>
    <n v="0"/>
    <n v="0"/>
    <n v="0"/>
    <n v="0"/>
    <n v="0"/>
    <n v="9312626"/>
    <n v="227695705"/>
    <n v="5012541"/>
    <n v="0"/>
    <n v="0"/>
    <n v="0"/>
    <n v="5012541"/>
    <n v="6514144"/>
    <n v="8833201"/>
    <n v="3488311"/>
    <n v="6209987"/>
    <n v="0"/>
    <n v="0"/>
    <n v="942007"/>
    <n v="5519380"/>
    <n v="0"/>
    <n v="836269"/>
    <n v="32343299"/>
    <n v="1113289"/>
    <n v="41734955"/>
    <n v="753332"/>
    <n v="-265203"/>
    <n v="0"/>
    <n v="0"/>
    <n v="5179266"/>
    <n v="0"/>
    <n v="2983406"/>
    <n v="63305176"/>
    <n v="0"/>
    <n v="0"/>
    <n v="0"/>
    <n v="0"/>
    <n v="0"/>
    <n v="0"/>
    <n v="0"/>
    <n v="0"/>
    <n v="0"/>
    <n v="0"/>
    <n v="0"/>
    <n v="0"/>
    <n v="0"/>
  </r>
  <r>
    <n v="106190232"/>
    <s v="DEL AMO HOSPITAL"/>
    <n v="20181"/>
    <x v="1"/>
    <n v="43190"/>
    <s v="Open"/>
    <x v="3"/>
    <n v="11"/>
    <n v="931"/>
    <s v="Investor - Corp."/>
    <x v="0"/>
    <s v=""/>
    <s v="310-530-1151"/>
    <s v="23700 CAMINO DEL SOL"/>
    <s v="TORRANCE"/>
    <n v="90505"/>
    <s v="LISA MONTES"/>
    <n v="166"/>
    <n v="166"/>
    <n v="166"/>
    <n v="334"/>
    <n v="90"/>
    <n v="513"/>
    <n v="0"/>
    <n v="0"/>
    <n v="0"/>
    <n v="185"/>
    <n v="550"/>
    <n v="14"/>
    <n v="14"/>
    <n v="1700"/>
    <n v="0"/>
    <n v="2608"/>
    <n v="655"/>
    <n v="3895"/>
    <n v="0"/>
    <n v="0"/>
    <n v="0"/>
    <n v="1295"/>
    <n v="3498"/>
    <n v="105"/>
    <n v="96"/>
    <n v="12152"/>
    <n v="0"/>
    <n v="2057"/>
    <n v="112"/>
    <n v="0"/>
    <n v="0"/>
    <n v="0"/>
    <n v="0"/>
    <n v="631"/>
    <n v="1088"/>
    <n v="0"/>
    <n v="0"/>
    <n v="3888"/>
    <n v="4932900"/>
    <n v="1237950"/>
    <n v="7359660"/>
    <n v="0"/>
    <n v="0"/>
    <n v="0"/>
    <n v="2441880"/>
    <n v="6618595"/>
    <n v="198635"/>
    <n v="166330"/>
    <n v="22955950"/>
    <n v="990210"/>
    <n v="54030"/>
    <n v="0"/>
    <n v="0"/>
    <n v="0"/>
    <n v="0"/>
    <n v="304689"/>
    <n v="523014"/>
    <n v="0"/>
    <n v="0"/>
    <n v="1871943"/>
    <n v="242253"/>
    <n v="3013426"/>
    <n v="689264"/>
    <n v="4327008"/>
    <n v="0"/>
    <n v="0"/>
    <n v="0"/>
    <n v="0"/>
    <n v="1125992"/>
    <n v="3870687"/>
    <n v="0"/>
    <n v="198635"/>
    <n v="0"/>
    <n v="0"/>
    <n v="0"/>
    <n v="186654"/>
    <n v="13653919"/>
    <n v="0"/>
    <n v="0"/>
    <n v="0"/>
    <n v="0"/>
    <n v="0"/>
    <n v="2667431"/>
    <n v="602716"/>
    <n v="3032652"/>
    <n v="0"/>
    <n v="0"/>
    <n v="0"/>
    <n v="1620577"/>
    <n v="3165923"/>
    <n v="0"/>
    <n v="84675"/>
    <n v="11173974"/>
    <n v="11696"/>
    <n v="7833859"/>
    <n v="213300"/>
    <n v="15321"/>
    <n v="0"/>
    <n v="0"/>
    <n v="0"/>
    <n v="0"/>
    <n v="0"/>
    <n v="2071774"/>
    <n v="0"/>
    <n v="0"/>
    <n v="0"/>
    <n v="0"/>
    <n v="0"/>
    <n v="0"/>
    <n v="0"/>
    <n v="0"/>
    <n v="0"/>
    <n v="0"/>
    <n v="0"/>
    <n v="0"/>
    <n v="0"/>
  </r>
  <r>
    <n v="106150706"/>
    <s v="DELANO REGIONAL MEDICAL CENTER"/>
    <n v="20181"/>
    <x v="1"/>
    <n v="43190"/>
    <s v="Open"/>
    <x v="0"/>
    <n v="9"/>
    <n v="617"/>
    <s v="Non Profit Corp."/>
    <x v="0"/>
    <s v=""/>
    <s v="661-725-4800"/>
    <s v="1401 GARCES HIGHWAY"/>
    <s v="DELANO"/>
    <n v="93215"/>
    <s v="BAHRAM GHAFFARI"/>
    <n v="156"/>
    <n v="156"/>
    <n v="156"/>
    <n v="170"/>
    <n v="36"/>
    <n v="116"/>
    <n v="262"/>
    <n v="0"/>
    <n v="0"/>
    <n v="11"/>
    <n v="22"/>
    <n v="0"/>
    <n v="33"/>
    <n v="650"/>
    <n v="6"/>
    <n v="2673"/>
    <n v="229"/>
    <n v="2015"/>
    <n v="882"/>
    <n v="0"/>
    <n v="0"/>
    <n v="131"/>
    <n v="583"/>
    <n v="0"/>
    <n v="78"/>
    <n v="6591"/>
    <n v="4391"/>
    <n v="2939"/>
    <n v="849"/>
    <n v="3455"/>
    <n v="18228"/>
    <n v="0"/>
    <n v="0"/>
    <n v="2131"/>
    <n v="1955"/>
    <n v="0"/>
    <n v="2800"/>
    <n v="32357"/>
    <n v="4740895"/>
    <n v="1148470"/>
    <n v="12865972"/>
    <n v="5680604"/>
    <n v="0"/>
    <n v="0"/>
    <n v="370844"/>
    <n v="1828546"/>
    <n v="0"/>
    <n v="478970"/>
    <n v="27114301"/>
    <n v="3390905"/>
    <n v="694516"/>
    <n v="2404377"/>
    <n v="11154047"/>
    <n v="0"/>
    <n v="0"/>
    <n v="1968996"/>
    <n v="1460812"/>
    <n v="0"/>
    <n v="788751"/>
    <n v="21862404"/>
    <n v="940389"/>
    <n v="4611197"/>
    <n v="1751345"/>
    <n v="8007674"/>
    <n v="14664700"/>
    <n v="-408384"/>
    <n v="0"/>
    <n v="0"/>
    <n v="1635791"/>
    <n v="1443051"/>
    <n v="0"/>
    <n v="0"/>
    <n v="0"/>
    <n v="0"/>
    <n v="0"/>
    <n v="0"/>
    <n v="32645763"/>
    <n v="0"/>
    <n v="0"/>
    <n v="0"/>
    <n v="0"/>
    <n v="0"/>
    <n v="2580214"/>
    <n v="91641"/>
    <n v="7671059"/>
    <n v="2169951"/>
    <n v="0"/>
    <n v="0"/>
    <n v="704049"/>
    <n v="1846307"/>
    <n v="0"/>
    <n v="1267721"/>
    <n v="16330942"/>
    <n v="363112"/>
    <n v="18252246"/>
    <n v="0"/>
    <n v="0"/>
    <n v="0"/>
    <n v="0"/>
    <n v="0"/>
    <n v="0"/>
    <n v="756562"/>
    <n v="45430742"/>
    <n v="0"/>
    <n v="0"/>
    <n v="0"/>
    <n v="0"/>
    <n v="0"/>
    <n v="0"/>
    <n v="0"/>
    <n v="0"/>
    <n v="0"/>
    <n v="0"/>
    <n v="0"/>
    <n v="0"/>
    <n v="0"/>
  </r>
  <r>
    <n v="106331164"/>
    <s v="DESERT REGIONAL MEDICAL CENTER"/>
    <n v="20181"/>
    <x v="1"/>
    <n v="43190"/>
    <s v="Open"/>
    <x v="26"/>
    <n v="12"/>
    <n v="1105"/>
    <s v="Investor - Corp."/>
    <x v="0"/>
    <s v=""/>
    <s v="760-323-6511"/>
    <s v="1150 NORTH INDIAN CANYON DRIVE"/>
    <s v="PALM SPRINGS"/>
    <n v="92262"/>
    <s v="MICHELE FINNEY"/>
    <n v="385"/>
    <n v="351"/>
    <n v="284"/>
    <n v="995"/>
    <n v="1224"/>
    <n v="497"/>
    <n v="1155"/>
    <n v="0"/>
    <n v="0"/>
    <n v="148"/>
    <n v="1052"/>
    <n v="35"/>
    <n v="33"/>
    <n v="5139"/>
    <n v="0"/>
    <n v="5774"/>
    <n v="5002"/>
    <n v="3802"/>
    <n v="4673"/>
    <n v="0"/>
    <n v="0"/>
    <n v="851"/>
    <n v="4071"/>
    <n v="183"/>
    <n v="121"/>
    <n v="24477"/>
    <n v="0"/>
    <n v="8208"/>
    <n v="5410"/>
    <n v="3505"/>
    <n v="13978"/>
    <n v="0"/>
    <n v="0"/>
    <n v="864"/>
    <n v="9442"/>
    <n v="191"/>
    <n v="1066"/>
    <n v="42664"/>
    <n v="150196215"/>
    <n v="143081606"/>
    <n v="93419277"/>
    <n v="131995010"/>
    <n v="0"/>
    <n v="0"/>
    <n v="30850508"/>
    <n v="123787691"/>
    <n v="5816031"/>
    <n v="3249949"/>
    <n v="682396287"/>
    <n v="68589576"/>
    <n v="47009736"/>
    <n v="22499174"/>
    <n v="78711060"/>
    <n v="0"/>
    <n v="0"/>
    <n v="9435601"/>
    <n v="64230235"/>
    <n v="1450557"/>
    <n v="6753858"/>
    <n v="298679797"/>
    <n v="4248498"/>
    <n v="194787069"/>
    <n v="166858713"/>
    <n v="76406019"/>
    <n v="193475701"/>
    <n v="0"/>
    <n v="0"/>
    <n v="0"/>
    <n v="32926297"/>
    <n v="132815942"/>
    <n v="0"/>
    <n v="7266588"/>
    <n v="0"/>
    <n v="0"/>
    <n v="0"/>
    <n v="8268698"/>
    <n v="817053525"/>
    <n v="0"/>
    <n v="0"/>
    <n v="0"/>
    <n v="0"/>
    <n v="0"/>
    <n v="23998722"/>
    <n v="23232629"/>
    <n v="39512432"/>
    <n v="17230369"/>
    <n v="0"/>
    <n v="0"/>
    <n v="6837719"/>
    <n v="53118823"/>
    <n v="0"/>
    <n v="91865"/>
    <n v="164022559"/>
    <n v="507187"/>
    <n v="132397311"/>
    <n v="0"/>
    <n v="-150967"/>
    <n v="0"/>
    <n v="0"/>
    <n v="0"/>
    <n v="0"/>
    <n v="1927270"/>
    <n v="90056482"/>
    <n v="0"/>
    <n v="0"/>
    <n v="0"/>
    <n v="0"/>
    <n v="0"/>
    <n v="0"/>
    <n v="0"/>
    <n v="0"/>
    <n v="0"/>
    <n v="0"/>
    <n v="14453432"/>
    <n v="32466787"/>
    <n v="0"/>
  </r>
  <r>
    <n v="106364144"/>
    <s v="DESERT VALLEY HOSPITAL"/>
    <n v="20181"/>
    <x v="1"/>
    <n v="43190"/>
    <s v="Open"/>
    <x v="15"/>
    <n v="12"/>
    <n v="1211"/>
    <s v="Investor - Corp."/>
    <x v="0"/>
    <s v=""/>
    <s v="760-241-8000"/>
    <s v="16850 BEAR VALLEY ROAD"/>
    <s v="VICTORVILLE"/>
    <n v="92395"/>
    <s v="FRED HUNTER"/>
    <n v="148"/>
    <n v="148"/>
    <n v="148"/>
    <n v="710"/>
    <n v="641"/>
    <n v="163"/>
    <n v="675"/>
    <n v="0"/>
    <n v="0"/>
    <n v="224"/>
    <n v="102"/>
    <n v="0"/>
    <n v="53"/>
    <n v="2568"/>
    <n v="0"/>
    <n v="3160"/>
    <n v="2150"/>
    <n v="649"/>
    <n v="2781"/>
    <n v="0"/>
    <n v="0"/>
    <n v="896"/>
    <n v="266"/>
    <n v="0"/>
    <n v="136"/>
    <n v="10038"/>
    <n v="0"/>
    <n v="3167"/>
    <n v="2132"/>
    <n v="931"/>
    <n v="5069"/>
    <n v="0"/>
    <n v="0"/>
    <n v="1879"/>
    <n v="1076"/>
    <n v="0"/>
    <n v="2564"/>
    <n v="16818"/>
    <n v="50704191"/>
    <n v="37082840"/>
    <n v="9068656"/>
    <n v="39518886"/>
    <n v="0"/>
    <n v="0"/>
    <n v="12313562"/>
    <n v="5290962"/>
    <n v="0"/>
    <n v="2210295"/>
    <n v="156189392"/>
    <n v="14685896"/>
    <n v="11140708"/>
    <n v="3601492"/>
    <n v="21482368"/>
    <n v="0"/>
    <n v="0"/>
    <n v="8763380"/>
    <n v="5543318"/>
    <n v="0"/>
    <n v="3538639"/>
    <n v="68755801"/>
    <n v="5418927"/>
    <n v="56653174"/>
    <n v="44378345"/>
    <n v="9459993"/>
    <n v="46661161"/>
    <n v="-410769"/>
    <n v="0"/>
    <n v="0"/>
    <n v="15750131"/>
    <n v="5339406"/>
    <n v="0"/>
    <n v="45708"/>
    <n v="0"/>
    <n v="0"/>
    <n v="0"/>
    <n v="141545"/>
    <n v="183437621"/>
    <n v="1989059"/>
    <n v="0"/>
    <n v="0"/>
    <n v="0"/>
    <n v="1989059"/>
    <n v="8736913"/>
    <n v="5834262"/>
    <n v="3620924"/>
    <n v="14340093"/>
    <n v="0"/>
    <n v="0"/>
    <n v="5326811"/>
    <n v="5494874"/>
    <n v="0"/>
    <n v="142754"/>
    <n v="43496631"/>
    <n v="313450"/>
    <n v="34798130"/>
    <n v="0"/>
    <n v="-182430"/>
    <n v="0"/>
    <n v="0"/>
    <n v="0"/>
    <n v="0"/>
    <n v="89167"/>
    <n v="76877618"/>
    <n v="0"/>
    <n v="17"/>
    <n v="60"/>
    <n v="147"/>
    <n v="862729"/>
    <n v="621039"/>
    <n v="607210"/>
    <n v="0"/>
    <n v="0"/>
    <n v="876558"/>
    <n v="3091377"/>
    <n v="2240127"/>
    <n v="4135422"/>
  </r>
  <r>
    <n v="106392287"/>
    <s v="DOCTORS HOSPITAL OF MANTECA"/>
    <n v="20181"/>
    <x v="1"/>
    <n v="43190"/>
    <s v="Open"/>
    <x v="6"/>
    <n v="6"/>
    <n v="507"/>
    <s v="Investor - Corp."/>
    <x v="0"/>
    <s v=""/>
    <s v="209-823-3111"/>
    <s v="1205 EAST NORTH STREET"/>
    <s v="MANTECA"/>
    <n v="95336"/>
    <s v="BRANDON MAY"/>
    <n v="73"/>
    <n v="73"/>
    <n v="48"/>
    <n v="368"/>
    <n v="134"/>
    <n v="59"/>
    <n v="247"/>
    <n v="0"/>
    <n v="0"/>
    <n v="7"/>
    <n v="166"/>
    <n v="0"/>
    <n v="18"/>
    <n v="999"/>
    <n v="0"/>
    <n v="1870"/>
    <n v="702"/>
    <n v="241"/>
    <n v="648"/>
    <n v="0"/>
    <n v="0"/>
    <n v="28"/>
    <n v="549"/>
    <n v="0"/>
    <n v="56"/>
    <n v="4094"/>
    <n v="0"/>
    <n v="3631"/>
    <n v="1134"/>
    <n v="647"/>
    <n v="6180"/>
    <n v="0"/>
    <n v="0"/>
    <n v="413"/>
    <n v="4555"/>
    <n v="4"/>
    <n v="560"/>
    <n v="17124"/>
    <n v="49359254"/>
    <n v="17765781"/>
    <n v="6429549"/>
    <n v="23164979"/>
    <n v="0"/>
    <n v="0"/>
    <n v="769064"/>
    <n v="15409546"/>
    <n v="0"/>
    <n v="1694777"/>
    <n v="114592950"/>
    <n v="32750166"/>
    <n v="13453929"/>
    <n v="4739013"/>
    <n v="45254460"/>
    <n v="0"/>
    <n v="0"/>
    <n v="2904934"/>
    <n v="37197712"/>
    <n v="57734"/>
    <n v="3924981"/>
    <n v="140282929"/>
    <n v="2234138"/>
    <n v="78287673"/>
    <n v="36288349"/>
    <n v="8923429"/>
    <n v="64883117"/>
    <n v="0"/>
    <n v="0"/>
    <n v="0"/>
    <n v="2955482"/>
    <n v="37343115"/>
    <n v="0"/>
    <n v="57734"/>
    <n v="0"/>
    <n v="0"/>
    <n v="0"/>
    <n v="4310115"/>
    <n v="235283152"/>
    <n v="6704245"/>
    <n v="0"/>
    <n v="0"/>
    <n v="0"/>
    <n v="6704245"/>
    <n v="3821747"/>
    <n v="1635606"/>
    <n v="2245133"/>
    <n v="3536322"/>
    <n v="0"/>
    <n v="0"/>
    <n v="635863"/>
    <n v="14202017"/>
    <n v="0"/>
    <n v="220284"/>
    <n v="26296972"/>
    <n v="106005"/>
    <n v="26811060"/>
    <n v="0"/>
    <n v="-60578"/>
    <n v="0"/>
    <n v="0"/>
    <n v="0"/>
    <n v="0"/>
    <n v="820211"/>
    <n v="26022258"/>
    <n v="0"/>
    <n v="0"/>
    <n v="0"/>
    <n v="0"/>
    <n v="0"/>
    <n v="0"/>
    <n v="0"/>
    <n v="0"/>
    <n v="0"/>
    <n v="0"/>
    <n v="2784823"/>
    <n v="1742306"/>
    <n v="0"/>
  </r>
  <r>
    <n v="106500852"/>
    <s v="DOCTORS MEDICAL CENTER - MODESTO"/>
    <n v="20181"/>
    <x v="1"/>
    <n v="43190"/>
    <s v="Open"/>
    <x v="21"/>
    <n v="6"/>
    <n v="511"/>
    <s v="Investor - Corp."/>
    <x v="0"/>
    <s v=""/>
    <s v="209-578-1211"/>
    <s v="1441 FLORIDA AVENUE"/>
    <s v="MODESTO"/>
    <n v="95350"/>
    <s v="WARREN J. KIRK"/>
    <n v="461"/>
    <n v="461"/>
    <n v="386"/>
    <n v="1505"/>
    <n v="784"/>
    <n v="1007"/>
    <n v="2223"/>
    <n v="3"/>
    <n v="0"/>
    <n v="117"/>
    <n v="852"/>
    <n v="13"/>
    <n v="44"/>
    <n v="6548"/>
    <n v="0"/>
    <n v="8780"/>
    <n v="3671"/>
    <n v="6558"/>
    <n v="9380"/>
    <n v="17"/>
    <n v="0"/>
    <n v="707"/>
    <n v="3852"/>
    <n v="103"/>
    <n v="136"/>
    <n v="33204"/>
    <n v="0"/>
    <n v="7637"/>
    <n v="2673"/>
    <n v="3034"/>
    <n v="18814"/>
    <n v="9"/>
    <n v="0"/>
    <n v="562"/>
    <n v="6041"/>
    <n v="63"/>
    <n v="870"/>
    <n v="39703"/>
    <n v="280021368"/>
    <n v="133223264"/>
    <n v="130971449"/>
    <n v="303046025"/>
    <n v="404155"/>
    <n v="0"/>
    <n v="13778735"/>
    <n v="135851356"/>
    <n v="3938920"/>
    <n v="5064397"/>
    <n v="1006299669"/>
    <n v="72077826"/>
    <n v="53941479"/>
    <n v="22045645"/>
    <n v="165633816"/>
    <n v="91714"/>
    <n v="0"/>
    <n v="6263130"/>
    <n v="73525340"/>
    <n v="934018"/>
    <n v="8436038"/>
    <n v="402949006"/>
    <n v="12431992"/>
    <n v="322763747"/>
    <n v="175964727"/>
    <n v="94123471"/>
    <n v="434546223"/>
    <n v="-2634447"/>
    <n v="466812"/>
    <n v="0"/>
    <n v="17253033"/>
    <n v="147746071"/>
    <n v="0"/>
    <n v="4872938"/>
    <n v="0"/>
    <n v="0"/>
    <n v="0"/>
    <n v="9090750"/>
    <n v="1216625317"/>
    <n v="2960973"/>
    <n v="0"/>
    <n v="0"/>
    <n v="2832502"/>
    <n v="5793475"/>
    <n v="29335447"/>
    <n v="14160989"/>
    <n v="61528070"/>
    <n v="34133618"/>
    <n v="29056"/>
    <n v="0"/>
    <n v="1969955"/>
    <n v="57117716"/>
    <n v="0"/>
    <n v="141982"/>
    <n v="198416833"/>
    <n v="381723"/>
    <n v="162173245"/>
    <n v="0"/>
    <n v="56563"/>
    <n v="0"/>
    <n v="0"/>
    <n v="0"/>
    <n v="0"/>
    <n v="2924692"/>
    <n v="86204045"/>
    <n v="0"/>
    <n v="0"/>
    <n v="0"/>
    <n v="0"/>
    <n v="0"/>
    <n v="0"/>
    <n v="0"/>
    <n v="0"/>
    <n v="0"/>
    <n v="0"/>
    <n v="26345626"/>
    <n v="49087707"/>
    <n v="0"/>
  </r>
  <r>
    <n v="106440755"/>
    <s v="DOMINICAN HOSPITAL"/>
    <n v="20181"/>
    <x v="1"/>
    <n v="43190"/>
    <s v="Open"/>
    <x v="28"/>
    <n v="8"/>
    <n v="703"/>
    <s v="Non Profit Other"/>
    <x v="0"/>
    <s v=""/>
    <s v="831-462-7700"/>
    <s v="1555 SOQUEL DRIVE"/>
    <s v="SANTA CRUZ"/>
    <n v="95065"/>
    <s v="NANETTE MICKIEWICZ"/>
    <n v="223"/>
    <n v="222"/>
    <n v="166"/>
    <n v="1370"/>
    <n v="85"/>
    <n v="154"/>
    <n v="546"/>
    <n v="0"/>
    <n v="0"/>
    <n v="100"/>
    <n v="510"/>
    <n v="2"/>
    <n v="59"/>
    <n v="2826"/>
    <n v="0"/>
    <n v="6983"/>
    <n v="330"/>
    <n v="919"/>
    <n v="2797"/>
    <n v="0"/>
    <n v="0"/>
    <n v="450"/>
    <n v="1858"/>
    <n v="7"/>
    <n v="245"/>
    <n v="13589"/>
    <n v="0"/>
    <n v="18909"/>
    <n v="399"/>
    <n v="1412"/>
    <n v="8708"/>
    <n v="0"/>
    <n v="0"/>
    <n v="540"/>
    <n v="10804"/>
    <n v="194"/>
    <n v="1008"/>
    <n v="41974"/>
    <n v="175639488"/>
    <n v="8430902"/>
    <n v="24361785"/>
    <n v="60355277"/>
    <n v="0"/>
    <n v="0"/>
    <n v="11122573"/>
    <n v="56695683"/>
    <n v="216570"/>
    <n v="1810949"/>
    <n v="338633227"/>
    <n v="58912587"/>
    <n v="4724656"/>
    <n v="6641333"/>
    <n v="27612009"/>
    <n v="0"/>
    <n v="0"/>
    <n v="7060758"/>
    <n v="36055133"/>
    <n v="662843"/>
    <n v="1444945"/>
    <n v="143114264"/>
    <n v="801642"/>
    <n v="202484553"/>
    <n v="11286574"/>
    <n v="22349446"/>
    <n v="75485765"/>
    <n v="0"/>
    <n v="0"/>
    <n v="0"/>
    <n v="7936935"/>
    <n v="49188062"/>
    <n v="0"/>
    <n v="1148974"/>
    <n v="0"/>
    <n v="0"/>
    <n v="0"/>
    <n v="3741272"/>
    <n v="374423223"/>
    <n v="0"/>
    <n v="0"/>
    <n v="0"/>
    <n v="0"/>
    <n v="0"/>
    <n v="31141659"/>
    <n v="1837241"/>
    <n v="8599105"/>
    <n v="12450871"/>
    <n v="0"/>
    <n v="0"/>
    <n v="10051791"/>
    <n v="42957172"/>
    <n v="0"/>
    <n v="286429"/>
    <n v="107324268"/>
    <n v="1616593"/>
    <n v="103588086"/>
    <n v="0"/>
    <n v="6105596"/>
    <n v="0"/>
    <n v="0"/>
    <n v="0"/>
    <n v="0"/>
    <n v="3695901"/>
    <n v="58816366"/>
    <n v="0"/>
    <n v="0"/>
    <n v="0"/>
    <n v="0"/>
    <n v="0"/>
    <n v="0"/>
    <n v="0"/>
    <n v="0"/>
    <n v="0"/>
    <n v="0"/>
    <n v="0"/>
    <n v="0"/>
    <n v="0"/>
  </r>
  <r>
    <n v="106190243"/>
    <s v="DOWNEY REGIONAL MEDICAL CENTER"/>
    <n v="20181"/>
    <x v="1"/>
    <n v="43190"/>
    <s v="Open"/>
    <x v="3"/>
    <n v="11"/>
    <n v="921"/>
    <s v="Non Profit Corp."/>
    <x v="0"/>
    <s v=""/>
    <s v="562-904-5000"/>
    <s v="11500 BROOKSHIRE AVENUE"/>
    <s v="DOWNEY"/>
    <n v="90241"/>
    <s v="RAMONA PRATT"/>
    <n v="199"/>
    <n v="181"/>
    <n v="89"/>
    <n v="546"/>
    <n v="529"/>
    <n v="184"/>
    <n v="332"/>
    <n v="0"/>
    <n v="0"/>
    <n v="13"/>
    <n v="346"/>
    <n v="19"/>
    <n v="38"/>
    <n v="2007"/>
    <n v="0"/>
    <n v="2713"/>
    <n v="2088"/>
    <n v="595"/>
    <n v="1230"/>
    <n v="0"/>
    <n v="0"/>
    <n v="61"/>
    <n v="1169"/>
    <n v="35"/>
    <n v="99"/>
    <n v="7990"/>
    <n v="0"/>
    <n v="2819"/>
    <n v="2898"/>
    <n v="1490"/>
    <n v="6621"/>
    <n v="0"/>
    <n v="0"/>
    <n v="458"/>
    <n v="5177"/>
    <n v="112"/>
    <n v="950"/>
    <n v="20525"/>
    <n v="40762250"/>
    <n v="42541526"/>
    <n v="14811532"/>
    <n v="21449069"/>
    <n v="0"/>
    <n v="0"/>
    <n v="784937"/>
    <n v="22670889"/>
    <n v="183968"/>
    <n v="2965967"/>
    <n v="146170138"/>
    <n v="13222307"/>
    <n v="23967680"/>
    <n v="9590648"/>
    <n v="34629112"/>
    <n v="0"/>
    <n v="0"/>
    <n v="1156562"/>
    <n v="26325375"/>
    <n v="242362"/>
    <n v="5717254"/>
    <n v="114851300"/>
    <n v="935413"/>
    <n v="48773279"/>
    <n v="58897251"/>
    <n v="19838665"/>
    <n v="50370974"/>
    <n v="0"/>
    <n v="0"/>
    <n v="0"/>
    <n v="1481378"/>
    <n v="40341708"/>
    <n v="0"/>
    <n v="2299974"/>
    <n v="0"/>
    <n v="0"/>
    <n v="0"/>
    <n v="426329"/>
    <n v="223364971"/>
    <n v="0"/>
    <n v="0"/>
    <n v="0"/>
    <n v="0"/>
    <n v="0"/>
    <n v="5211278"/>
    <n v="7611955"/>
    <n v="4563515"/>
    <n v="5707206"/>
    <n v="0"/>
    <n v="0"/>
    <n v="460120"/>
    <n v="8654556"/>
    <n v="0"/>
    <n v="5447837"/>
    <n v="37656467"/>
    <n v="1156760"/>
    <n v="43135620"/>
    <n v="0"/>
    <n v="0"/>
    <n v="0"/>
    <n v="0"/>
    <n v="0"/>
    <n v="0"/>
    <n v="3462177"/>
    <n v="110313871"/>
    <n v="0"/>
    <n v="0"/>
    <n v="0"/>
    <n v="0"/>
    <n v="0"/>
    <n v="0"/>
    <n v="0"/>
    <n v="0"/>
    <n v="0"/>
    <n v="0"/>
    <n v="0"/>
    <n v="0"/>
    <n v="0"/>
  </r>
  <r>
    <n v="106196168"/>
    <s v="EARL AND LORRAINE MILLER CHILDRENS HOSPITAL"/>
    <n v="20181"/>
    <x v="1"/>
    <n v="43190"/>
    <s v="Open"/>
    <x v="3"/>
    <n v="11"/>
    <n v="933"/>
    <s v="Non Profit Corp."/>
    <x v="0"/>
    <s v="Rural"/>
    <s v="562-933-5437"/>
    <s v="2801 ATLANTIC AVENUE"/>
    <s v="LONG BEACH"/>
    <n v="90806"/>
    <s v="JOHN BISHOP"/>
    <n v="357"/>
    <n v="357"/>
    <n v="226"/>
    <n v="4"/>
    <n v="7"/>
    <n v="1026"/>
    <n v="1657"/>
    <n v="0"/>
    <n v="0"/>
    <n v="74"/>
    <n v="1137"/>
    <n v="20"/>
    <n v="55"/>
    <n v="3980"/>
    <n v="0"/>
    <n v="29"/>
    <n v="23"/>
    <n v="7275"/>
    <n v="4843"/>
    <n v="0"/>
    <n v="0"/>
    <n v="310"/>
    <n v="5586"/>
    <n v="40"/>
    <n v="357"/>
    <n v="18463"/>
    <n v="0"/>
    <n v="12"/>
    <n v="19"/>
    <n v="8851"/>
    <n v="9216"/>
    <n v="0"/>
    <n v="0"/>
    <n v="169"/>
    <n v="5760"/>
    <n v="21"/>
    <n v="628"/>
    <n v="24676"/>
    <n v="337983"/>
    <n v="249101"/>
    <n v="98723639"/>
    <n v="56272227"/>
    <n v="0"/>
    <n v="0"/>
    <n v="4683709"/>
    <n v="66056499"/>
    <n v="400059"/>
    <n v="4917273"/>
    <n v="231640490"/>
    <n v="17398"/>
    <n v="37071"/>
    <n v="14205077"/>
    <n v="10483389"/>
    <n v="0"/>
    <n v="0"/>
    <n v="281608"/>
    <n v="11128815"/>
    <n v="25013"/>
    <n v="1957501"/>
    <n v="38135872"/>
    <n v="2696625"/>
    <n v="270863"/>
    <n v="171135"/>
    <n v="92021807"/>
    <n v="54249709"/>
    <n v="-2600000"/>
    <n v="0"/>
    <n v="0"/>
    <n v="3558576"/>
    <n v="32717535"/>
    <n v="0"/>
    <n v="614478"/>
    <n v="0"/>
    <n v="0"/>
    <n v="0"/>
    <n v="3627449"/>
    <n v="187328177"/>
    <n v="0"/>
    <n v="1811201"/>
    <n v="0"/>
    <n v="0"/>
    <n v="1811201"/>
    <n v="84210"/>
    <n v="114789"/>
    <n v="23432725"/>
    <n v="14259218"/>
    <n v="0"/>
    <n v="0"/>
    <n v="1402289"/>
    <n v="44220142"/>
    <n v="66251"/>
    <n v="679762"/>
    <n v="84259386"/>
    <n v="2171235"/>
    <n v="92095031"/>
    <n v="0"/>
    <n v="1360870"/>
    <n v="0"/>
    <n v="0"/>
    <n v="0"/>
    <n v="0"/>
    <n v="857172"/>
    <n v="232586555"/>
    <n v="0"/>
    <n v="0"/>
    <n v="0"/>
    <n v="0"/>
    <n v="0"/>
    <n v="0"/>
    <n v="0"/>
    <n v="0"/>
    <n v="0"/>
    <n v="0"/>
    <n v="0"/>
    <n v="0"/>
    <n v="0"/>
  </r>
  <r>
    <n v="106190256"/>
    <s v="EAST LOS ANGELES DOCTOR'S HOSPITAL"/>
    <n v="20181"/>
    <x v="1"/>
    <n v="43190"/>
    <s v="Open"/>
    <x v="3"/>
    <n v="11"/>
    <n v="925"/>
    <s v="Investor - Corp."/>
    <x v="0"/>
    <s v=""/>
    <s v="323-268-5514"/>
    <s v="4060 WHITTIER BOULEVARD"/>
    <s v="LOS ANGELES"/>
    <n v="90023"/>
    <s v="ARACELI LONERGAN"/>
    <n v="127"/>
    <n v="127"/>
    <n v="127"/>
    <n v="125"/>
    <n v="69"/>
    <n v="157"/>
    <n v="316"/>
    <n v="0"/>
    <n v="0"/>
    <n v="15"/>
    <n v="14"/>
    <n v="1"/>
    <n v="9"/>
    <n v="706"/>
    <n v="11"/>
    <n v="697"/>
    <n v="379"/>
    <n v="603"/>
    <n v="1465"/>
    <n v="0"/>
    <n v="0"/>
    <n v="40"/>
    <n v="53"/>
    <n v="1"/>
    <n v="16"/>
    <n v="3254"/>
    <n v="2065"/>
    <n v="253"/>
    <n v="178"/>
    <n v="906"/>
    <n v="1903"/>
    <n v="0"/>
    <n v="0"/>
    <n v="131"/>
    <n v="128"/>
    <n v="305"/>
    <n v="468"/>
    <n v="4272"/>
    <n v="10228106"/>
    <n v="5846998"/>
    <n v="11387842"/>
    <n v="33423067"/>
    <n v="0"/>
    <n v="0"/>
    <n v="751899"/>
    <n v="808871"/>
    <n v="42685"/>
    <n v="265363"/>
    <n v="62754831"/>
    <n v="1500277"/>
    <n v="1282429"/>
    <n v="3470656"/>
    <n v="7287190"/>
    <n v="0"/>
    <n v="0"/>
    <n v="585310"/>
    <n v="620764"/>
    <n v="372466"/>
    <n v="823375"/>
    <n v="15942467"/>
    <n v="1269840"/>
    <n v="9370233"/>
    <n v="5517517"/>
    <n v="12952858"/>
    <n v="37781012"/>
    <n v="-1226483"/>
    <n v="0"/>
    <n v="0"/>
    <n v="945677"/>
    <n v="814597"/>
    <n v="0"/>
    <n v="415151"/>
    <n v="0"/>
    <n v="0"/>
    <n v="0"/>
    <n v="55155"/>
    <n v="67895557"/>
    <n v="0"/>
    <n v="1758767"/>
    <n v="0"/>
    <n v="0"/>
    <n v="1758767"/>
    <n v="2358150"/>
    <n v="1611910"/>
    <n v="3132123"/>
    <n v="4688012"/>
    <n v="0"/>
    <n v="0"/>
    <n v="391532"/>
    <n v="615038"/>
    <n v="0"/>
    <n v="-236257"/>
    <n v="12560508"/>
    <n v="24076"/>
    <n v="12937257"/>
    <n v="0"/>
    <n v="-61"/>
    <n v="0"/>
    <n v="0"/>
    <n v="0"/>
    <n v="0"/>
    <n v="597238"/>
    <n v="10634282"/>
    <n v="0"/>
    <n v="0"/>
    <n v="0"/>
    <n v="0"/>
    <n v="0"/>
    <n v="0"/>
    <n v="0"/>
    <n v="0"/>
    <n v="0"/>
    <n v="0"/>
    <n v="0"/>
    <n v="0"/>
    <n v="0"/>
  </r>
  <r>
    <n v="106320859"/>
    <s v="EASTERN PLUMAS HEALTH CARE"/>
    <n v="20181"/>
    <x v="1"/>
    <n v="43190"/>
    <s v="Open"/>
    <x v="29"/>
    <n v="1"/>
    <n v="217"/>
    <s v="District"/>
    <x v="0"/>
    <s v="Teaching"/>
    <s v="530-832-6500"/>
    <s v="500 1ST AVENUE"/>
    <s v="PORTOLA"/>
    <n v="96122"/>
    <s v="TOM HAYES"/>
    <n v="76"/>
    <n v="75"/>
    <n v="57"/>
    <n v="33"/>
    <n v="1"/>
    <n v="7"/>
    <n v="8"/>
    <n v="0"/>
    <n v="0"/>
    <n v="8"/>
    <n v="0"/>
    <n v="0"/>
    <n v="2"/>
    <n v="59"/>
    <n v="16"/>
    <n v="251"/>
    <n v="4"/>
    <n v="4153"/>
    <n v="20"/>
    <n v="0"/>
    <n v="0"/>
    <n v="69"/>
    <n v="0"/>
    <n v="0"/>
    <n v="256"/>
    <n v="4753"/>
    <n v="4525"/>
    <n v="3956"/>
    <n v="288"/>
    <n v="1607"/>
    <n v="2369"/>
    <n v="53"/>
    <n v="5"/>
    <n v="2203"/>
    <n v="16"/>
    <n v="32"/>
    <n v="579"/>
    <n v="11108"/>
    <n v="780697"/>
    <n v="23019"/>
    <n v="1454388"/>
    <n v="118508"/>
    <n v="0"/>
    <n v="0"/>
    <n v="188042"/>
    <n v="0"/>
    <n v="0"/>
    <n v="105064"/>
    <n v="2669718"/>
    <n v="3055621"/>
    <n v="211183"/>
    <n v="489368"/>
    <n v="1551704"/>
    <n v="358"/>
    <n v="2871"/>
    <n v="1128553"/>
    <n v="19766"/>
    <n v="18210"/>
    <n v="152607"/>
    <n v="6630241"/>
    <n v="130538"/>
    <n v="1805413"/>
    <n v="115239"/>
    <n v="406058"/>
    <n v="1335179"/>
    <n v="-3715"/>
    <n v="103"/>
    <n v="829"/>
    <n v="314663"/>
    <n v="3178"/>
    <n v="0"/>
    <n v="18217"/>
    <n v="0"/>
    <n v="0"/>
    <n v="0"/>
    <n v="43138"/>
    <n v="4168840"/>
    <n v="0"/>
    <n v="0"/>
    <n v="0"/>
    <n v="0"/>
    <n v="0"/>
    <n v="2030905"/>
    <n v="118963"/>
    <n v="1541413"/>
    <n v="335033"/>
    <n v="2297"/>
    <n v="0"/>
    <n v="1001932"/>
    <n v="16588"/>
    <n v="0"/>
    <n v="83988"/>
    <n v="5131119"/>
    <n v="63413"/>
    <n v="6213758"/>
    <n v="747227"/>
    <n v="143892"/>
    <n v="0"/>
    <n v="0"/>
    <n v="0"/>
    <n v="0"/>
    <n v="1521146"/>
    <n v="9602266"/>
    <n v="0"/>
    <n v="0"/>
    <n v="0"/>
    <n v="0"/>
    <n v="0"/>
    <n v="0"/>
    <n v="0"/>
    <n v="0"/>
    <n v="0"/>
    <n v="0"/>
    <n v="0"/>
    <n v="0"/>
    <n v="0"/>
  </r>
  <r>
    <n v="106014233"/>
    <s v="EDEN MEDICAL CENTER"/>
    <n v="20181"/>
    <x v="1"/>
    <n v="43190"/>
    <s v="Open"/>
    <x v="13"/>
    <n v="5"/>
    <n v="421"/>
    <s v="Non Profit Corp."/>
    <x v="0"/>
    <s v=""/>
    <s v="415-600-6000"/>
    <s v="20103 LAKE CHABOT ROAD"/>
    <s v="CASTRO VALLEY"/>
    <n v="94546"/>
    <s v="TERRY GLUBKA"/>
    <n v="130"/>
    <n v="130"/>
    <n v="118"/>
    <n v="912"/>
    <n v="261"/>
    <n v="202"/>
    <n v="355"/>
    <n v="0"/>
    <n v="0"/>
    <n v="50"/>
    <n v="478"/>
    <n v="24"/>
    <n v="17"/>
    <n v="2299"/>
    <n v="0"/>
    <n v="4153"/>
    <n v="1228"/>
    <n v="962"/>
    <n v="1288"/>
    <n v="0"/>
    <n v="0"/>
    <n v="232"/>
    <n v="1424"/>
    <n v="82"/>
    <n v="57"/>
    <n v="9426"/>
    <n v="0"/>
    <n v="2368"/>
    <n v="663"/>
    <n v="1422"/>
    <n v="7446"/>
    <n v="0"/>
    <n v="0"/>
    <n v="225"/>
    <n v="2700"/>
    <n v="498"/>
    <n v="307"/>
    <n v="15629"/>
    <n v="83550774"/>
    <n v="27284674"/>
    <n v="19797686"/>
    <n v="25781618"/>
    <n v="0"/>
    <n v="0"/>
    <n v="5149793"/>
    <n v="35214359"/>
    <n v="1991343"/>
    <n v="1406929"/>
    <n v="200177176"/>
    <n v="29673575"/>
    <n v="9644288"/>
    <n v="5044160"/>
    <n v="25018300"/>
    <n v="0"/>
    <n v="0"/>
    <n v="2477129"/>
    <n v="27917240"/>
    <n v="3004707"/>
    <n v="1935909"/>
    <n v="104715308"/>
    <n v="38573"/>
    <n v="95450851"/>
    <n v="31899294"/>
    <n v="16289408"/>
    <n v="41186786"/>
    <n v="0"/>
    <n v="0"/>
    <n v="0"/>
    <n v="5965852"/>
    <n v="23811912"/>
    <n v="0"/>
    <n v="4996050"/>
    <n v="0"/>
    <n v="0"/>
    <n v="0"/>
    <n v="1461314"/>
    <n v="221100040"/>
    <n v="0"/>
    <n v="0"/>
    <n v="0"/>
    <n v="0"/>
    <n v="0"/>
    <n v="17773498"/>
    <n v="5029668"/>
    <n v="8552438"/>
    <n v="9613132"/>
    <n v="0"/>
    <n v="0"/>
    <n v="1661070"/>
    <n v="39319687"/>
    <n v="0"/>
    <n v="1842951"/>
    <n v="83792444"/>
    <n v="2321384"/>
    <n v="83778511"/>
    <n v="0"/>
    <n v="15132"/>
    <n v="0"/>
    <n v="0"/>
    <n v="0"/>
    <n v="0"/>
    <n v="566364"/>
    <n v="290548114"/>
    <n v="0"/>
    <n v="0"/>
    <n v="0"/>
    <n v="0"/>
    <n v="0"/>
    <n v="0"/>
    <n v="0"/>
    <n v="0"/>
    <n v="0"/>
    <n v="0"/>
    <n v="0"/>
    <n v="0"/>
    <n v="0"/>
  </r>
  <r>
    <n v="106331168"/>
    <s v="EISENHOWER MEDICAL CENTER"/>
    <n v="20181"/>
    <x v="1"/>
    <n v="43190"/>
    <s v="Open"/>
    <x v="26"/>
    <n v="12"/>
    <n v="1105"/>
    <s v="Non Profit Corp."/>
    <x v="0"/>
    <s v=""/>
    <s v="760-340-3911"/>
    <s v="39000 BOB HOPE DRIVE"/>
    <s v="RANCHO MIRAGE"/>
    <n v="92270"/>
    <s v="G. AUBREY SERFLING"/>
    <n v="463"/>
    <n v="410"/>
    <n v="248"/>
    <n v="2784"/>
    <n v="1139"/>
    <n v="179"/>
    <n v="603"/>
    <n v="0"/>
    <n v="0"/>
    <n v="206"/>
    <n v="753"/>
    <n v="1"/>
    <n v="37"/>
    <n v="5702"/>
    <n v="0"/>
    <n v="11744"/>
    <n v="3949"/>
    <n v="715"/>
    <n v="2315"/>
    <n v="0"/>
    <n v="0"/>
    <n v="766"/>
    <n v="2718"/>
    <n v="1"/>
    <n v="99"/>
    <n v="22307"/>
    <n v="0"/>
    <n v="108528"/>
    <n v="8676"/>
    <n v="2041"/>
    <n v="14689"/>
    <n v="0"/>
    <n v="0"/>
    <n v="4838"/>
    <n v="66654"/>
    <n v="866"/>
    <n v="6461"/>
    <n v="212753"/>
    <n v="293633798"/>
    <n v="107111152"/>
    <n v="17136843"/>
    <n v="55535930"/>
    <n v="0"/>
    <n v="0"/>
    <n v="20945904"/>
    <n v="73329450"/>
    <n v="39108"/>
    <n v="3139152"/>
    <n v="570871337"/>
    <n v="237807889"/>
    <n v="42230639"/>
    <n v="7244319"/>
    <n v="41997934"/>
    <n v="0"/>
    <n v="0"/>
    <n v="14488757"/>
    <n v="95399154"/>
    <n v="74669"/>
    <n v="7880253"/>
    <n v="447123614"/>
    <n v="7228509"/>
    <n v="437930724"/>
    <n v="123883933"/>
    <n v="22747677"/>
    <n v="87637946"/>
    <n v="0"/>
    <n v="0"/>
    <n v="0"/>
    <n v="34273093"/>
    <n v="103076895"/>
    <n v="0"/>
    <n v="113777"/>
    <n v="0"/>
    <n v="0"/>
    <n v="0"/>
    <n v="9411474"/>
    <n v="826304028"/>
    <n v="0"/>
    <n v="0"/>
    <n v="0"/>
    <n v="0"/>
    <n v="0"/>
    <n v="93300019"/>
    <n v="25457858"/>
    <n v="1633485"/>
    <n v="9880746"/>
    <n v="0"/>
    <n v="0"/>
    <n v="-2035166"/>
    <n v="64872279"/>
    <n v="0"/>
    <n v="-1418298"/>
    <n v="191690923"/>
    <n v="4430684"/>
    <n v="190117368"/>
    <n v="0"/>
    <n v="3274940"/>
    <n v="0"/>
    <n v="0"/>
    <n v="0"/>
    <n v="0"/>
    <n v="14135316"/>
    <n v="576052457"/>
    <n v="0"/>
    <n v="0"/>
    <n v="0"/>
    <n v="0"/>
    <n v="0"/>
    <n v="0"/>
    <n v="0"/>
    <n v="0"/>
    <n v="0"/>
    <n v="0"/>
    <n v="0"/>
    <n v="0"/>
    <n v="0"/>
  </r>
  <r>
    <n v="106430763"/>
    <s v="EL CAMINO HOSPITAL"/>
    <n v="20181"/>
    <x v="1"/>
    <n v="43190"/>
    <s v="Open"/>
    <x v="22"/>
    <n v="7"/>
    <n v="429"/>
    <s v="District"/>
    <x v="0"/>
    <s v=""/>
    <s v="650-940-7000"/>
    <s v="2500 GRANT ROAD"/>
    <s v="MOUNTAIN VIEW"/>
    <n v="94040"/>
    <s v="DAN WOODS"/>
    <n v="443"/>
    <n v="443"/>
    <n v="365"/>
    <n v="1788"/>
    <n v="447"/>
    <n v="196"/>
    <n v="281"/>
    <n v="0"/>
    <n v="0"/>
    <n v="109"/>
    <n v="3074"/>
    <n v="19"/>
    <n v="82"/>
    <n v="5996"/>
    <n v="0"/>
    <n v="8862"/>
    <n v="2389"/>
    <n v="731"/>
    <n v="1433"/>
    <n v="0"/>
    <n v="0"/>
    <n v="518"/>
    <n v="10637"/>
    <n v="30"/>
    <n v="240"/>
    <n v="24840"/>
    <n v="0"/>
    <n v="14162"/>
    <n v="2137"/>
    <n v="1030"/>
    <n v="3941"/>
    <n v="0"/>
    <n v="0"/>
    <n v="1104"/>
    <n v="20013"/>
    <n v="33"/>
    <n v="1555"/>
    <n v="43975"/>
    <n v="204379849"/>
    <n v="54078723"/>
    <n v="12755395"/>
    <n v="24803684"/>
    <n v="0"/>
    <n v="0"/>
    <n v="12483415"/>
    <n v="164019014"/>
    <n v="1006787"/>
    <n v="6097647"/>
    <n v="479624514"/>
    <n v="135167730"/>
    <n v="28028524"/>
    <n v="7374070"/>
    <n v="23112470"/>
    <n v="0"/>
    <n v="0"/>
    <n v="5403987"/>
    <n v="156732928"/>
    <n v="2151980"/>
    <n v="6034761"/>
    <n v="364006450"/>
    <n v="12018661"/>
    <n v="287315565"/>
    <n v="68799455"/>
    <n v="17085483"/>
    <n v="43780528"/>
    <n v="0"/>
    <n v="0"/>
    <n v="0"/>
    <n v="2734333"/>
    <n v="178970921"/>
    <n v="0"/>
    <n v="3118591"/>
    <n v="0"/>
    <n v="0"/>
    <n v="0"/>
    <n v="5434991"/>
    <n v="619258528"/>
    <n v="0"/>
    <n v="0"/>
    <n v="0"/>
    <n v="0"/>
    <n v="0"/>
    <n v="51732101"/>
    <n v="13208125"/>
    <n v="2877537"/>
    <n v="4119375"/>
    <n v="0"/>
    <n v="0"/>
    <n v="6951848"/>
    <n v="139768614"/>
    <n v="159834"/>
    <n v="5555002"/>
    <n v="224372436"/>
    <n v="6262577"/>
    <n v="201241329"/>
    <n v="0"/>
    <n v="12675623"/>
    <n v="0"/>
    <n v="0"/>
    <n v="0"/>
    <n v="0"/>
    <n v="4562038"/>
    <n v="613477734"/>
    <n v="0"/>
    <n v="0"/>
    <n v="0"/>
    <n v="0"/>
    <n v="0"/>
    <n v="0"/>
    <n v="0"/>
    <n v="0"/>
    <n v="0"/>
    <n v="0"/>
    <n v="0"/>
    <n v="0"/>
    <n v="0"/>
  </r>
  <r>
    <n v="106130699"/>
    <s v="EL CENTRO REGIONAL MEDICAL CENTER"/>
    <n v="20181"/>
    <x v="1"/>
    <n v="43190"/>
    <s v="Open"/>
    <x v="30"/>
    <n v="14"/>
    <n v="1424"/>
    <s v="City/County"/>
    <x v="0"/>
    <s v=""/>
    <s v="760-339-7100"/>
    <s v="1415 ROSS AVENUE"/>
    <s v="EL CENTRO"/>
    <n v="92243"/>
    <s v="ADOLPHE EDWARD"/>
    <n v="161"/>
    <n v="161"/>
    <n v="161"/>
    <n v="478"/>
    <n v="87"/>
    <n v="126"/>
    <n v="379"/>
    <n v="0"/>
    <n v="0"/>
    <n v="51"/>
    <n v="132"/>
    <n v="0"/>
    <n v="57"/>
    <n v="1310"/>
    <n v="0"/>
    <n v="2535"/>
    <n v="456"/>
    <n v="425"/>
    <n v="1394"/>
    <n v="0"/>
    <n v="0"/>
    <n v="186"/>
    <n v="391"/>
    <n v="0"/>
    <n v="148"/>
    <n v="5535"/>
    <n v="0"/>
    <n v="17290"/>
    <n v="1768"/>
    <n v="2806"/>
    <n v="32785"/>
    <n v="0"/>
    <n v="0"/>
    <n v="3612"/>
    <n v="5740"/>
    <n v="55"/>
    <n v="928"/>
    <n v="64984"/>
    <n v="26295615"/>
    <n v="4981786"/>
    <n v="6342787"/>
    <n v="13597089"/>
    <n v="0"/>
    <n v="0"/>
    <n v="2188411"/>
    <n v="4388182"/>
    <n v="0"/>
    <n v="1067193"/>
    <n v="58861063"/>
    <n v="46033105"/>
    <n v="5972215"/>
    <n v="5775801"/>
    <n v="45500204"/>
    <n v="0"/>
    <n v="0"/>
    <n v="7060979"/>
    <n v="15527820"/>
    <n v="43232"/>
    <n v="2978381"/>
    <n v="128891737"/>
    <n v="3604635"/>
    <n v="61412558"/>
    <n v="7143356"/>
    <n v="7807656"/>
    <n v="49813791"/>
    <n v="-911562"/>
    <n v="0"/>
    <n v="0"/>
    <n v="7832272"/>
    <n v="14019324"/>
    <n v="0"/>
    <n v="2071719"/>
    <n v="0"/>
    <n v="0"/>
    <n v="0"/>
    <n v="0"/>
    <n v="152793749"/>
    <n v="0"/>
    <n v="0"/>
    <n v="0"/>
    <n v="0"/>
    <n v="0"/>
    <n v="10639293"/>
    <n v="3713996"/>
    <n v="5090035"/>
    <n v="9048042"/>
    <n v="0"/>
    <n v="0"/>
    <n v="1381176"/>
    <n v="5747119"/>
    <n v="40865"/>
    <n v="-701475"/>
    <n v="34959051"/>
    <n v="759902"/>
    <n v="38736129"/>
    <n v="0"/>
    <n v="1074803"/>
    <n v="0"/>
    <n v="0"/>
    <n v="0"/>
    <n v="0"/>
    <n v="3618929"/>
    <n v="85203338"/>
    <n v="0"/>
    <n v="0"/>
    <n v="0"/>
    <n v="0"/>
    <n v="0"/>
    <n v="0"/>
    <n v="0"/>
    <n v="0"/>
    <n v="0"/>
    <n v="0"/>
    <n v="0"/>
    <n v="0"/>
    <n v="0"/>
  </r>
  <r>
    <n v="106094002"/>
    <s v="EL DORADO COUNTY MENTAL HEALTH - PHF"/>
    <n v="20181"/>
    <x v="1"/>
    <n v="43190"/>
    <s v="Open"/>
    <x v="19"/>
    <n v="2"/>
    <n v="304"/>
    <s v="City/County"/>
    <x v="2"/>
    <s v=""/>
    <s v="530-621-6213"/>
    <s v="935-B SPRING STREET"/>
    <s v="PLACERVILLE"/>
    <n v="95667"/>
    <s v="ANNE BAKAR"/>
    <n v="16"/>
    <n v="16"/>
    <n v="16"/>
    <n v="0"/>
    <n v="0"/>
    <n v="0"/>
    <n v="0"/>
    <n v="12"/>
    <n v="0"/>
    <n v="92"/>
    <n v="0"/>
    <n v="0"/>
    <n v="0"/>
    <n v="104"/>
    <n v="0"/>
    <n v="0"/>
    <n v="0"/>
    <n v="0"/>
    <n v="0"/>
    <n v="79"/>
    <n v="0"/>
    <n v="750"/>
    <n v="0"/>
    <n v="0"/>
    <n v="0"/>
    <n v="829"/>
    <n v="0"/>
    <n v="0"/>
    <n v="0"/>
    <n v="0"/>
    <n v="0"/>
    <n v="0"/>
    <n v="0"/>
    <n v="0"/>
    <n v="0"/>
    <n v="0"/>
    <n v="0"/>
    <n v="0"/>
    <n v="0"/>
    <n v="0"/>
    <n v="0"/>
    <n v="0"/>
    <n v="65965"/>
    <n v="0"/>
    <n v="626250"/>
    <n v="0"/>
    <n v="0"/>
    <n v="0"/>
    <n v="692215"/>
    <n v="0"/>
    <n v="0"/>
    <n v="0"/>
    <n v="0"/>
    <n v="0"/>
    <n v="0"/>
    <n v="0"/>
    <n v="0"/>
    <n v="0"/>
    <n v="0"/>
    <n v="0"/>
    <n v="0"/>
    <n v="0"/>
    <n v="0"/>
    <n v="0"/>
    <n v="0"/>
    <n v="0"/>
    <n v="0"/>
    <n v="0"/>
    <n v="0"/>
    <n v="0"/>
    <n v="0"/>
    <n v="0"/>
    <n v="0"/>
    <n v="0"/>
    <n v="0"/>
    <n v="0"/>
    <n v="0"/>
    <n v="0"/>
    <n v="0"/>
    <n v="0"/>
    <n v="0"/>
    <n v="0"/>
    <n v="0"/>
    <n v="0"/>
    <n v="0"/>
    <n v="0"/>
    <n v="65965"/>
    <n v="0"/>
    <n v="626250"/>
    <n v="0"/>
    <n v="0"/>
    <n v="0"/>
    <n v="692215"/>
    <n v="0"/>
    <n v="1002257"/>
    <n v="0"/>
    <n v="0"/>
    <n v="0"/>
    <n v="0"/>
    <n v="0"/>
    <n v="0"/>
    <n v="0"/>
    <n v="3541"/>
    <n v="0"/>
    <n v="0"/>
    <n v="0"/>
    <n v="0"/>
    <n v="0"/>
    <n v="0"/>
    <n v="0"/>
    <n v="0"/>
    <n v="0"/>
    <n v="0"/>
    <n v="0"/>
    <n v="0"/>
    <n v="0"/>
  </r>
  <r>
    <n v="106500867"/>
    <s v="EMANUEL MEDICAL CENTER"/>
    <n v="20181"/>
    <x v="1"/>
    <n v="43190"/>
    <s v="Open"/>
    <x v="21"/>
    <n v="6"/>
    <n v="516"/>
    <s v="Non Profit Corp."/>
    <x v="0"/>
    <s v=""/>
    <s v="209-667-4200"/>
    <s v="825 DELBON AVENUE"/>
    <s v="TURLOCK"/>
    <n v="95382"/>
    <s v="LANI DICKINSON"/>
    <n v="209"/>
    <n v="209"/>
    <n v="113"/>
    <n v="867"/>
    <n v="201"/>
    <n v="220"/>
    <n v="723"/>
    <n v="0"/>
    <n v="0"/>
    <n v="43"/>
    <n v="287"/>
    <n v="20"/>
    <n v="8"/>
    <n v="2369"/>
    <n v="0"/>
    <n v="4065"/>
    <n v="937"/>
    <n v="957"/>
    <n v="2724"/>
    <n v="0"/>
    <n v="0"/>
    <n v="168"/>
    <n v="858"/>
    <n v="41"/>
    <n v="16"/>
    <n v="9766"/>
    <n v="0"/>
    <n v="6403"/>
    <n v="1859"/>
    <n v="2264"/>
    <n v="14716"/>
    <n v="0"/>
    <n v="0"/>
    <n v="533"/>
    <n v="6433"/>
    <n v="572"/>
    <n v="766"/>
    <n v="33546"/>
    <n v="97604129"/>
    <n v="22689750"/>
    <n v="21042020"/>
    <n v="68077963"/>
    <n v="0"/>
    <n v="0"/>
    <n v="4116942"/>
    <n v="24183880"/>
    <n v="1154899"/>
    <n v="450692"/>
    <n v="239320275"/>
    <n v="67746048"/>
    <n v="24020754"/>
    <n v="17139878"/>
    <n v="109917680"/>
    <n v="0"/>
    <n v="0"/>
    <n v="5193702"/>
    <n v="58510709"/>
    <n v="3154643"/>
    <n v="4212695"/>
    <n v="289896109"/>
    <n v="6854741"/>
    <n v="151777763"/>
    <n v="41808136"/>
    <n v="22061659"/>
    <n v="169431500"/>
    <n v="-72823"/>
    <n v="0"/>
    <n v="0"/>
    <n v="8028278"/>
    <n v="47120359"/>
    <n v="0"/>
    <n v="4264996"/>
    <n v="0"/>
    <n v="0"/>
    <n v="0"/>
    <n v="2394050"/>
    <n v="453668659"/>
    <n v="0"/>
    <n v="0"/>
    <n v="0"/>
    <n v="0"/>
    <n v="0"/>
    <n v="13572414"/>
    <n v="4902368"/>
    <n v="16193062"/>
    <n v="8564143"/>
    <n v="0"/>
    <n v="0"/>
    <n v="680602"/>
    <n v="30769308"/>
    <n v="44546"/>
    <n v="821282"/>
    <n v="75547725"/>
    <n v="1457206"/>
    <n v="60933606"/>
    <n v="0"/>
    <n v="283682"/>
    <n v="0"/>
    <n v="0"/>
    <n v="0"/>
    <n v="0"/>
    <n v="221921"/>
    <n v="68869946"/>
    <n v="0"/>
    <n v="0"/>
    <n v="0"/>
    <n v="0"/>
    <n v="0"/>
    <n v="0"/>
    <n v="0"/>
    <n v="0"/>
    <n v="0"/>
    <n v="0"/>
    <n v="8450941"/>
    <n v="14241573"/>
    <n v="0"/>
  </r>
  <r>
    <n v="106190280"/>
    <s v="ENCINO HOSPITAL MEDICAL CENTER"/>
    <n v="20181"/>
    <x v="1"/>
    <n v="43190"/>
    <s v="Open"/>
    <x v="3"/>
    <n v="11"/>
    <n v="905"/>
    <s v="Investor - Corp."/>
    <x v="0"/>
    <s v=""/>
    <s v="818-501-0434"/>
    <s v="16237 VENTURA BOULEVARD"/>
    <s v="ENCINO"/>
    <n v="91436"/>
    <s v="BOCKHI PARK"/>
    <n v="148"/>
    <n v="148"/>
    <n v="148"/>
    <n v="516"/>
    <n v="88"/>
    <n v="37"/>
    <n v="93"/>
    <n v="0"/>
    <n v="0"/>
    <n v="311"/>
    <n v="0"/>
    <n v="0"/>
    <n v="29"/>
    <n v="1074"/>
    <n v="0"/>
    <n v="3741"/>
    <n v="559"/>
    <n v="263"/>
    <n v="1287"/>
    <n v="0"/>
    <n v="0"/>
    <n v="1750"/>
    <n v="0"/>
    <n v="0"/>
    <n v="109"/>
    <n v="7709"/>
    <n v="0"/>
    <n v="347"/>
    <n v="144"/>
    <n v="177"/>
    <n v="909"/>
    <n v="0"/>
    <n v="0"/>
    <n v="749"/>
    <n v="0"/>
    <n v="0"/>
    <n v="356"/>
    <n v="2682"/>
    <n v="31400723"/>
    <n v="3920801"/>
    <n v="2160807"/>
    <n v="9141221"/>
    <n v="0"/>
    <n v="0"/>
    <n v="9187549"/>
    <n v="0"/>
    <n v="0"/>
    <n v="1172898"/>
    <n v="56983999"/>
    <n v="2594344"/>
    <n v="922329"/>
    <n v="690701"/>
    <n v="3077190"/>
    <n v="0"/>
    <n v="0"/>
    <n v="3417888"/>
    <n v="0"/>
    <n v="0"/>
    <n v="1256685"/>
    <n v="11959137"/>
    <n v="3499242"/>
    <n v="27830967"/>
    <n v="2439793"/>
    <n v="1331265"/>
    <n v="8456024"/>
    <n v="0"/>
    <n v="0"/>
    <n v="0"/>
    <n v="9252151"/>
    <n v="0"/>
    <n v="0"/>
    <n v="22621"/>
    <n v="0"/>
    <n v="0"/>
    <n v="0"/>
    <n v="872807"/>
    <n v="53704870"/>
    <n v="0"/>
    <n v="0"/>
    <n v="0"/>
    <n v="0"/>
    <n v="0"/>
    <n v="4863752"/>
    <n v="2399047"/>
    <n v="1520243"/>
    <n v="3762355"/>
    <n v="0"/>
    <n v="0"/>
    <n v="2763785"/>
    <n v="0"/>
    <n v="0"/>
    <n v="-70916"/>
    <n v="15238266"/>
    <n v="1661097"/>
    <n v="15106005"/>
    <n v="0"/>
    <n v="0"/>
    <n v="0"/>
    <n v="0"/>
    <n v="0"/>
    <n v="0"/>
    <n v="118274"/>
    <n v="21995985"/>
    <n v="0"/>
    <n v="0"/>
    <n v="0"/>
    <n v="0"/>
    <n v="0"/>
    <n v="0"/>
    <n v="0"/>
    <n v="0"/>
    <n v="0"/>
    <n v="0"/>
    <n v="0"/>
    <n v="0"/>
    <n v="0"/>
  </r>
  <r>
    <n v="106040962"/>
    <s v="ENLOE MEDICAL CENTER - ESPLANADE CAMPUS"/>
    <n v="20181"/>
    <x v="1"/>
    <n v="43190"/>
    <s v="Open"/>
    <x v="2"/>
    <n v="1"/>
    <n v="219"/>
    <s v="Non Profit Corp."/>
    <x v="0"/>
    <s v=""/>
    <s v="530-332-7300"/>
    <s v="1531 ESPLANADE"/>
    <s v="CHICO"/>
    <n v="95926"/>
    <s v="MIKE WILTERMOOD"/>
    <n v="298"/>
    <n v="277"/>
    <n v="241"/>
    <n v="2545"/>
    <n v="106"/>
    <n v="272"/>
    <n v="819"/>
    <n v="1"/>
    <n v="0"/>
    <n v="175"/>
    <n v="801"/>
    <n v="2"/>
    <n v="27"/>
    <n v="4748"/>
    <n v="0"/>
    <n v="12597"/>
    <n v="481"/>
    <n v="1248"/>
    <n v="3306"/>
    <n v="3"/>
    <n v="0"/>
    <n v="687"/>
    <n v="2990"/>
    <n v="2"/>
    <n v="48"/>
    <n v="21362"/>
    <n v="0"/>
    <n v="28777"/>
    <n v="1203"/>
    <n v="3662"/>
    <n v="19605"/>
    <n v="21"/>
    <n v="0"/>
    <n v="6370"/>
    <n v="21699"/>
    <n v="17"/>
    <n v="4779"/>
    <n v="86133"/>
    <n v="227889728"/>
    <n v="9578552"/>
    <n v="23424068"/>
    <n v="62783680"/>
    <n v="536185"/>
    <n v="0"/>
    <n v="11707985"/>
    <n v="59718346"/>
    <n v="63012"/>
    <n v="2365176"/>
    <n v="398066732"/>
    <n v="123687110"/>
    <n v="4758215"/>
    <n v="13010684"/>
    <n v="57554878"/>
    <n v="279589"/>
    <n v="0"/>
    <n v="18329807"/>
    <n v="67891251"/>
    <n v="26808"/>
    <n v="5514905"/>
    <n v="291053247"/>
    <n v="5588398"/>
    <n v="298673634"/>
    <n v="12540093"/>
    <n v="18018330"/>
    <n v="105614476"/>
    <n v="0"/>
    <n v="716958"/>
    <n v="0"/>
    <n v="23353629"/>
    <n v="68597287"/>
    <n v="0"/>
    <n v="4211770"/>
    <n v="0"/>
    <n v="0"/>
    <n v="0"/>
    <n v="682295"/>
    <n v="537996870"/>
    <n v="0"/>
    <n v="0"/>
    <n v="0"/>
    <n v="0"/>
    <n v="0"/>
    <n v="52850519"/>
    <n v="1777005"/>
    <n v="17656551"/>
    <n v="14677759"/>
    <n v="94735"/>
    <n v="0"/>
    <n v="6381356"/>
    <n v="58287239"/>
    <n v="0"/>
    <n v="-602055"/>
    <n v="151123109"/>
    <n v="983238"/>
    <n v="151672976"/>
    <n v="0"/>
    <n v="3220266"/>
    <n v="0"/>
    <n v="0"/>
    <n v="0"/>
    <n v="0"/>
    <n v="19052989"/>
    <n v="271375407"/>
    <n v="0"/>
    <n v="0"/>
    <n v="0"/>
    <n v="0"/>
    <n v="0"/>
    <n v="0"/>
    <n v="0"/>
    <n v="0"/>
    <n v="0"/>
    <n v="0"/>
    <n v="0"/>
    <n v="0"/>
    <n v="0"/>
  </r>
  <r>
    <n v="106104089"/>
    <s v="EXODUS - FRESNO - PHF"/>
    <n v="20181"/>
    <x v="1"/>
    <n v="43190"/>
    <s v="Open"/>
    <x v="7"/>
    <n v="9"/>
    <n v="605"/>
    <s v="Investor - Corp."/>
    <x v="2"/>
    <s v=""/>
    <s v="559-600-7180"/>
    <s v="4411 E. KINGS CANYON ROAD"/>
    <s v="FRESNO"/>
    <n v="93702"/>
    <s v="LUANA MURPHY"/>
    <n v="16"/>
    <n v="16"/>
    <n v="16"/>
    <n v="0"/>
    <n v="0"/>
    <n v="98"/>
    <n v="0"/>
    <n v="18"/>
    <n v="0"/>
    <n v="0"/>
    <n v="0"/>
    <n v="0"/>
    <n v="0"/>
    <n v="116"/>
    <n v="0"/>
    <n v="0"/>
    <n v="0"/>
    <n v="1153"/>
    <n v="0"/>
    <n v="134"/>
    <n v="0"/>
    <n v="0"/>
    <n v="0"/>
    <n v="0"/>
    <n v="0"/>
    <n v="1287"/>
    <n v="0"/>
    <n v="0"/>
    <n v="0"/>
    <n v="0"/>
    <n v="0"/>
    <n v="0"/>
    <n v="0"/>
    <n v="0"/>
    <n v="0"/>
    <n v="0"/>
    <n v="0"/>
    <n v="0"/>
    <n v="0"/>
    <n v="0"/>
    <n v="814860"/>
    <n v="0"/>
    <n v="94702"/>
    <n v="0"/>
    <n v="0"/>
    <n v="0"/>
    <n v="0"/>
    <n v="0"/>
    <n v="909562"/>
    <n v="0"/>
    <n v="0"/>
    <n v="0"/>
    <n v="0"/>
    <n v="0"/>
    <n v="0"/>
    <n v="0"/>
    <n v="0"/>
    <n v="0"/>
    <n v="0"/>
    <n v="0"/>
    <n v="0"/>
    <n v="0"/>
    <n v="0"/>
    <n v="111530"/>
    <n v="0"/>
    <n v="0"/>
    <n v="23942"/>
    <n v="0"/>
    <n v="0"/>
    <n v="0"/>
    <n v="0"/>
    <n v="0"/>
    <n v="0"/>
    <n v="0"/>
    <n v="0"/>
    <n v="0"/>
    <n v="135472"/>
    <n v="0"/>
    <n v="0"/>
    <n v="0"/>
    <n v="0"/>
    <n v="0"/>
    <n v="0"/>
    <n v="0"/>
    <n v="703330"/>
    <n v="0"/>
    <n v="70760"/>
    <n v="0"/>
    <n v="0"/>
    <n v="0"/>
    <n v="0"/>
    <n v="0"/>
    <n v="774090"/>
    <n v="0"/>
    <n v="978367"/>
    <n v="0"/>
    <n v="0"/>
    <n v="0"/>
    <n v="0"/>
    <n v="0"/>
    <n v="0"/>
    <n v="0"/>
    <n v="0"/>
    <n v="0"/>
    <n v="0"/>
    <n v="0"/>
    <n v="0"/>
    <n v="0"/>
    <n v="0"/>
    <n v="0"/>
    <n v="0"/>
    <n v="0"/>
    <n v="0"/>
    <n v="0"/>
    <n v="0"/>
    <n v="0"/>
  </r>
  <r>
    <n v="106197931"/>
    <s v="EXODUS RECOVERY - PHF"/>
    <n v="20181"/>
    <x v="1"/>
    <n v="43190"/>
    <s v="Open"/>
    <x v="3"/>
    <n v="11"/>
    <n v="927"/>
    <s v="Investor - Corp."/>
    <x v="2"/>
    <s v=""/>
    <s v="310-237-0454"/>
    <s v="9808 VENICE BOULEVARD"/>
    <s v="CULVER CITY"/>
    <n v="90232"/>
    <s v="LUANA MURPHY"/>
    <n v="16"/>
    <n v="16"/>
    <n v="16"/>
    <n v="0"/>
    <n v="0"/>
    <n v="77"/>
    <n v="0"/>
    <n v="12"/>
    <n v="0"/>
    <n v="0"/>
    <n v="0"/>
    <n v="89"/>
    <n v="0"/>
    <n v="178"/>
    <n v="0"/>
    <n v="0"/>
    <n v="0"/>
    <n v="1263"/>
    <n v="0"/>
    <n v="127"/>
    <n v="0"/>
    <n v="0"/>
    <n v="0"/>
    <n v="1390"/>
    <n v="0"/>
    <n v="2780"/>
    <n v="0"/>
    <n v="0"/>
    <n v="0"/>
    <n v="0"/>
    <n v="0"/>
    <n v="0"/>
    <n v="0"/>
    <n v="0"/>
    <n v="0"/>
    <n v="0"/>
    <n v="0"/>
    <n v="0"/>
    <n v="0"/>
    <n v="0"/>
    <n v="625097"/>
    <n v="0"/>
    <n v="62856"/>
    <n v="0"/>
    <n v="0"/>
    <n v="0"/>
    <n v="38473"/>
    <n v="0"/>
    <n v="726426"/>
    <n v="0"/>
    <n v="0"/>
    <n v="0"/>
    <n v="0"/>
    <n v="0"/>
    <n v="0"/>
    <n v="0"/>
    <n v="0"/>
    <n v="0"/>
    <n v="0"/>
    <n v="0"/>
    <n v="0"/>
    <n v="0"/>
    <n v="0"/>
    <n v="0"/>
    <n v="0"/>
    <n v="0"/>
    <n v="0"/>
    <n v="0"/>
    <n v="0"/>
    <n v="0"/>
    <n v="0"/>
    <n v="0"/>
    <n v="0"/>
    <n v="0"/>
    <n v="0"/>
    <n v="0"/>
    <n v="0"/>
    <n v="0"/>
    <n v="0"/>
    <n v="0"/>
    <n v="0"/>
    <n v="0"/>
    <n v="0"/>
    <n v="0"/>
    <n v="625097"/>
    <n v="0"/>
    <n v="62856"/>
    <n v="0"/>
    <n v="0"/>
    <n v="0"/>
    <n v="38473"/>
    <n v="0"/>
    <n v="726426"/>
    <n v="0"/>
    <n v="1167965"/>
    <n v="0"/>
    <n v="0"/>
    <n v="0"/>
    <n v="0"/>
    <n v="0"/>
    <n v="0"/>
    <n v="0"/>
    <n v="0"/>
    <n v="0"/>
    <n v="0"/>
    <n v="0"/>
    <n v="0"/>
    <n v="0"/>
    <n v="0"/>
    <n v="0"/>
    <n v="0"/>
    <n v="0"/>
    <n v="0"/>
    <n v="0"/>
    <n v="0"/>
    <n v="0"/>
  </r>
  <r>
    <n v="106474007"/>
    <s v="FAIRCHILD MEDICAL CENTER"/>
    <n v="20181"/>
    <x v="1"/>
    <n v="43190"/>
    <s v="Open"/>
    <x v="31"/>
    <n v="1"/>
    <n v="203"/>
    <s v="Non Profit Corp."/>
    <x v="0"/>
    <s v="Teaching"/>
    <s v="530-842-4121"/>
    <s v="444 BRUCE STREET"/>
    <s v="YREKA"/>
    <n v="96097"/>
    <s v="JONATHON ANDRUS"/>
    <n v="25"/>
    <n v="25"/>
    <n v="25"/>
    <n v="135"/>
    <n v="0"/>
    <n v="124"/>
    <n v="0"/>
    <n v="0"/>
    <n v="0"/>
    <n v="70"/>
    <n v="0"/>
    <n v="0"/>
    <n v="2"/>
    <n v="331"/>
    <n v="0"/>
    <n v="514"/>
    <n v="0"/>
    <n v="375"/>
    <n v="0"/>
    <n v="0"/>
    <n v="0"/>
    <n v="207"/>
    <n v="0"/>
    <n v="0"/>
    <n v="30"/>
    <n v="1126"/>
    <n v="0"/>
    <n v="14868"/>
    <n v="0"/>
    <n v="9696"/>
    <n v="0"/>
    <n v="0"/>
    <n v="0"/>
    <n v="6200"/>
    <n v="0"/>
    <n v="1051"/>
    <n v="0"/>
    <n v="31815"/>
    <n v="7040778"/>
    <n v="0"/>
    <n v="4039438"/>
    <n v="0"/>
    <n v="0"/>
    <n v="0"/>
    <n v="2356261"/>
    <n v="0"/>
    <n v="0"/>
    <n v="1002107"/>
    <n v="14438584"/>
    <n v="13388052"/>
    <n v="0"/>
    <n v="10250823"/>
    <n v="0"/>
    <n v="0"/>
    <n v="0"/>
    <n v="8983291"/>
    <n v="0"/>
    <n v="1558125"/>
    <n v="0"/>
    <n v="34180291"/>
    <n v="1311548"/>
    <n v="12061176"/>
    <n v="0"/>
    <n v="11472826"/>
    <n v="0"/>
    <n v="0"/>
    <n v="0"/>
    <n v="0"/>
    <n v="3351926"/>
    <n v="0"/>
    <n v="0"/>
    <n v="134340"/>
    <n v="0"/>
    <n v="0"/>
    <n v="0"/>
    <n v="1085688"/>
    <n v="29417504"/>
    <n v="0"/>
    <n v="0"/>
    <n v="0"/>
    <n v="0"/>
    <n v="0"/>
    <n v="8367654"/>
    <n v="0"/>
    <n v="2817435"/>
    <n v="0"/>
    <n v="0"/>
    <n v="0"/>
    <n v="6541738"/>
    <n v="0"/>
    <n v="0"/>
    <n v="1474544"/>
    <n v="19201371"/>
    <n v="170710"/>
    <n v="19096114"/>
    <n v="0"/>
    <n v="0"/>
    <n v="0"/>
    <n v="0"/>
    <n v="0"/>
    <n v="0"/>
    <n v="2486972"/>
    <n v="21962458"/>
    <n v="0"/>
    <n v="0"/>
    <n v="0"/>
    <n v="0"/>
    <n v="0"/>
    <n v="0"/>
    <n v="0"/>
    <n v="0"/>
    <n v="0"/>
    <n v="0"/>
    <n v="0"/>
    <n v="0"/>
    <n v="0"/>
  </r>
  <r>
    <n v="106301781"/>
    <s v="FAIRVIEW DEVELOPMENTAL CENTER"/>
    <n v="20181"/>
    <x v="1"/>
    <n v="43190"/>
    <s v="Open"/>
    <x v="12"/>
    <n v="13"/>
    <n v="1016"/>
    <s v="State"/>
    <x v="1"/>
    <s v=""/>
    <s v="714-957-5000"/>
    <s v="2501 HARBOR BOULEVARD"/>
    <s v="COSTA MESA"/>
    <n v="92626"/>
    <s v="HUGH KOHLER"/>
    <n v="1218"/>
    <n v="1084"/>
    <n v="134"/>
    <n v="1"/>
    <n v="0"/>
    <n v="15"/>
    <n v="0"/>
    <n v="0"/>
    <n v="0"/>
    <n v="0"/>
    <n v="0"/>
    <n v="0"/>
    <n v="1"/>
    <n v="17"/>
    <n v="0"/>
    <n v="84"/>
    <n v="0"/>
    <n v="11298"/>
    <n v="0"/>
    <n v="0"/>
    <n v="0"/>
    <n v="0"/>
    <n v="0"/>
    <n v="0"/>
    <n v="386"/>
    <n v="11768"/>
    <n v="0"/>
    <n v="0"/>
    <n v="0"/>
    <n v="0"/>
    <n v="0"/>
    <n v="0"/>
    <n v="0"/>
    <n v="0"/>
    <n v="0"/>
    <n v="0"/>
    <n v="0"/>
    <n v="0"/>
    <n v="299667"/>
    <n v="0"/>
    <n v="14352364"/>
    <n v="0"/>
    <n v="0"/>
    <n v="0"/>
    <n v="0"/>
    <n v="0"/>
    <n v="0"/>
    <n v="262797"/>
    <n v="14914828"/>
    <n v="0"/>
    <n v="0"/>
    <n v="0"/>
    <n v="0"/>
    <n v="0"/>
    <n v="0"/>
    <n v="0"/>
    <n v="0"/>
    <n v="0"/>
    <n v="0"/>
    <n v="0"/>
    <n v="0"/>
    <n v="4334"/>
    <n v="0"/>
    <n v="114663"/>
    <n v="0"/>
    <n v="0"/>
    <n v="0"/>
    <n v="0"/>
    <n v="0"/>
    <n v="0"/>
    <n v="0"/>
    <n v="0"/>
    <n v="0"/>
    <n v="0"/>
    <n v="0"/>
    <n v="0"/>
    <n v="118997"/>
    <n v="0"/>
    <n v="0"/>
    <n v="0"/>
    <n v="0"/>
    <n v="0"/>
    <n v="295333"/>
    <n v="0"/>
    <n v="14237701"/>
    <n v="0"/>
    <n v="0"/>
    <n v="0"/>
    <n v="0"/>
    <n v="0"/>
    <n v="0"/>
    <n v="262797"/>
    <n v="14795831"/>
    <n v="0"/>
    <n v="27736642"/>
    <n v="0"/>
    <n v="12940811"/>
    <n v="0"/>
    <n v="0"/>
    <n v="0"/>
    <n v="0"/>
    <n v="0"/>
    <n v="0"/>
    <n v="0"/>
    <n v="0"/>
    <n v="0"/>
    <n v="0"/>
    <n v="0"/>
    <n v="0"/>
    <n v="0"/>
    <n v="0"/>
    <n v="0"/>
    <n v="0"/>
    <n v="0"/>
    <n v="0"/>
    <n v="0"/>
  </r>
  <r>
    <n v="106190298"/>
    <s v="FOOTHILL PRESBYTERIAN HOSPITAL"/>
    <n v="20181"/>
    <x v="1"/>
    <n v="43190"/>
    <s v="Open"/>
    <x v="3"/>
    <n v="11"/>
    <n v="915"/>
    <s v="Non Profit Corp."/>
    <x v="0"/>
    <s v=""/>
    <s v="626-331-7331"/>
    <s v="250 SOUTH GRAND AVENUE"/>
    <s v="GLENDORA"/>
    <n v="91741"/>
    <s v="ROBERT CURRY"/>
    <n v="105"/>
    <n v="105"/>
    <n v="75"/>
    <n v="363"/>
    <n v="411"/>
    <n v="86"/>
    <n v="282"/>
    <n v="0"/>
    <n v="0"/>
    <n v="5"/>
    <n v="344"/>
    <n v="11"/>
    <n v="35"/>
    <n v="1537"/>
    <n v="0"/>
    <n v="2031"/>
    <n v="1742"/>
    <n v="375"/>
    <n v="1093"/>
    <n v="0"/>
    <n v="0"/>
    <n v="17"/>
    <n v="1085"/>
    <n v="17"/>
    <n v="55"/>
    <n v="6415"/>
    <n v="0"/>
    <n v="3354"/>
    <n v="1965"/>
    <n v="881"/>
    <n v="4730"/>
    <n v="0"/>
    <n v="0"/>
    <n v="249"/>
    <n v="5103"/>
    <n v="87"/>
    <n v="851"/>
    <n v="17220"/>
    <n v="16761959"/>
    <n v="16316673"/>
    <n v="2859084"/>
    <n v="9347246"/>
    <n v="0"/>
    <n v="0"/>
    <n v="162157"/>
    <n v="10013607"/>
    <n v="126621"/>
    <n v="545911"/>
    <n v="56133258"/>
    <n v="6486055"/>
    <n v="6393911"/>
    <n v="1959312"/>
    <n v="9953048"/>
    <n v="0"/>
    <n v="0"/>
    <n v="339158"/>
    <n v="11109404"/>
    <n v="108613"/>
    <n v="1491480"/>
    <n v="37840981"/>
    <n v="945976"/>
    <n v="18048756"/>
    <n v="15519020"/>
    <n v="4129220"/>
    <n v="15991078"/>
    <n v="0"/>
    <n v="0"/>
    <n v="0"/>
    <n v="322544"/>
    <n v="11730299"/>
    <n v="0"/>
    <n v="235234"/>
    <n v="0"/>
    <n v="0"/>
    <n v="0"/>
    <n v="559182"/>
    <n v="67481309"/>
    <n v="0"/>
    <n v="0"/>
    <n v="0"/>
    <n v="0"/>
    <n v="0"/>
    <n v="5199258"/>
    <n v="7191564"/>
    <n v="689176"/>
    <n v="3309216"/>
    <n v="0"/>
    <n v="0"/>
    <n v="178771"/>
    <n v="9392712"/>
    <n v="0"/>
    <n v="532233"/>
    <n v="26492930"/>
    <n v="148841"/>
    <n v="24460871"/>
    <n v="0"/>
    <n v="-314950"/>
    <n v="0"/>
    <n v="0"/>
    <n v="0"/>
    <n v="0"/>
    <n v="421473"/>
    <n v="34571744"/>
    <n v="0"/>
    <n v="0"/>
    <n v="0"/>
    <n v="0"/>
    <n v="0"/>
    <n v="0"/>
    <n v="0"/>
    <n v="0"/>
    <n v="0"/>
    <n v="0"/>
    <n v="0"/>
    <n v="0"/>
    <n v="0"/>
  </r>
  <r>
    <n v="106301357"/>
    <s v="FOOTHILL REGIONAL MEDICAL CENTER"/>
    <n v="20181"/>
    <x v="1"/>
    <n v="43190"/>
    <s v="Open"/>
    <x v="12"/>
    <n v="13"/>
    <n v="1015"/>
    <s v="Investor - Corp."/>
    <x v="0"/>
    <s v=""/>
    <s v="714-619-7700"/>
    <s v="14662 NEWPORT AVENUE"/>
    <s v="TUSTIN"/>
    <n v="92780"/>
    <s v="DAVID TOPPER"/>
    <n v="177"/>
    <n v="177"/>
    <n v="62"/>
    <n v="165"/>
    <n v="168"/>
    <n v="22"/>
    <n v="264"/>
    <n v="0"/>
    <n v="0"/>
    <n v="26"/>
    <n v="14"/>
    <n v="0"/>
    <n v="8"/>
    <n v="667"/>
    <n v="0"/>
    <n v="685"/>
    <n v="726"/>
    <n v="576"/>
    <n v="3316"/>
    <n v="0"/>
    <n v="0"/>
    <n v="155"/>
    <n v="59"/>
    <n v="0"/>
    <n v="10"/>
    <n v="5527"/>
    <n v="0"/>
    <n v="111"/>
    <n v="383"/>
    <n v="77"/>
    <n v="475"/>
    <n v="0"/>
    <n v="0"/>
    <n v="177"/>
    <n v="63"/>
    <n v="0"/>
    <n v="98"/>
    <n v="1384"/>
    <n v="10645559"/>
    <n v="12847529"/>
    <n v="13501557"/>
    <n v="35442757"/>
    <n v="0"/>
    <n v="0"/>
    <n v="703619"/>
    <n v="2941236"/>
    <n v="0"/>
    <n v="311934"/>
    <n v="76394191"/>
    <n v="545077"/>
    <n v="4560392"/>
    <n v="439940"/>
    <n v="2344684"/>
    <n v="0"/>
    <n v="0"/>
    <n v="399270"/>
    <n v="1647733"/>
    <n v="0"/>
    <n v="249864"/>
    <n v="10186960"/>
    <n v="899425"/>
    <n v="8695744"/>
    <n v="13526918"/>
    <n v="13048472"/>
    <n v="35366959"/>
    <n v="0"/>
    <n v="0"/>
    <n v="0"/>
    <n v="321599"/>
    <n v="1338129"/>
    <n v="0"/>
    <n v="0"/>
    <n v="0"/>
    <n v="0"/>
    <n v="0"/>
    <n v="398915"/>
    <n v="73596161"/>
    <n v="23150614"/>
    <n v="0"/>
    <n v="0"/>
    <n v="0"/>
    <n v="23150614"/>
    <n v="2494892"/>
    <n v="26976346"/>
    <n v="870683"/>
    <n v="2329866"/>
    <n v="0"/>
    <n v="0"/>
    <n v="632008"/>
    <n v="3155881"/>
    <n v="0"/>
    <n v="-324072"/>
    <n v="36135604"/>
    <n v="33342"/>
    <n v="36350656"/>
    <n v="0"/>
    <n v="0"/>
    <n v="0"/>
    <n v="0"/>
    <n v="0"/>
    <n v="0"/>
    <n v="76902"/>
    <n v="26254308"/>
    <n v="0"/>
    <n v="0"/>
    <n v="0"/>
    <n v="0"/>
    <n v="0"/>
    <n v="0"/>
    <n v="0"/>
    <n v="0"/>
    <n v="0"/>
    <n v="0"/>
    <n v="0"/>
    <n v="0"/>
    <n v="0"/>
  </r>
  <r>
    <n v="106301175"/>
    <s v="FOUNTAIN VALLEY REGIONAL HOSPITAL AND MEDICAL CENTER - EUCLID"/>
    <n v="20181"/>
    <x v="1"/>
    <n v="43190"/>
    <s v="Open"/>
    <x v="12"/>
    <n v="13"/>
    <n v="1014"/>
    <s v="Investor - Corp."/>
    <x v="0"/>
    <s v=""/>
    <s v="714-966-7200"/>
    <s v="17100 EUCLID STREET"/>
    <s v="FOUNTAIN VALLEY"/>
    <n v="92708"/>
    <s v="KENNETH MCFARLAND"/>
    <n v="400"/>
    <n v="400"/>
    <n v="278"/>
    <n v="1109"/>
    <n v="634"/>
    <n v="405"/>
    <n v="1886"/>
    <n v="7"/>
    <n v="0"/>
    <n v="15"/>
    <n v="671"/>
    <n v="22"/>
    <n v="310"/>
    <n v="5059"/>
    <n v="0"/>
    <n v="6559"/>
    <n v="3114"/>
    <n v="2225"/>
    <n v="7909"/>
    <n v="43"/>
    <n v="0"/>
    <n v="46"/>
    <n v="2653"/>
    <n v="58"/>
    <n v="845"/>
    <n v="23452"/>
    <n v="0"/>
    <n v="1701"/>
    <n v="1678"/>
    <n v="874"/>
    <n v="9274"/>
    <n v="5"/>
    <n v="0"/>
    <n v="457"/>
    <n v="2751"/>
    <n v="23"/>
    <n v="680"/>
    <n v="17443"/>
    <n v="130831922"/>
    <n v="73706759"/>
    <n v="35135677"/>
    <n v="159491372"/>
    <n v="1178232"/>
    <n v="0"/>
    <n v="1268724"/>
    <n v="60380048"/>
    <n v="1187263"/>
    <n v="11541139"/>
    <n v="474721136"/>
    <n v="22779446"/>
    <n v="27455920"/>
    <n v="6231526"/>
    <n v="97870975"/>
    <n v="111447"/>
    <n v="0"/>
    <n v="1965105"/>
    <n v="30206109"/>
    <n v="159103"/>
    <n v="4553338"/>
    <n v="191332969"/>
    <n v="2046117"/>
    <n v="134606810"/>
    <n v="89130130"/>
    <n v="20636922"/>
    <n v="234748542"/>
    <n v="-6536226"/>
    <n v="1210561"/>
    <n v="0"/>
    <n v="3105475"/>
    <n v="83007775"/>
    <n v="0"/>
    <n v="1346366"/>
    <n v="0"/>
    <n v="0"/>
    <n v="0"/>
    <n v="12353096"/>
    <n v="575655568"/>
    <n v="895662"/>
    <n v="5623622"/>
    <n v="0"/>
    <n v="19853518"/>
    <n v="26372802"/>
    <n v="19004558"/>
    <n v="12928211"/>
    <n v="27266507"/>
    <n v="28237427"/>
    <n v="79118"/>
    <n v="0"/>
    <n v="92724"/>
    <n v="26631176"/>
    <n v="0"/>
    <n v="2531618"/>
    <n v="116771339"/>
    <n v="494850"/>
    <n v="103986393"/>
    <n v="0"/>
    <n v="0"/>
    <n v="0"/>
    <n v="0"/>
    <n v="0"/>
    <n v="0"/>
    <n v="947336"/>
    <n v="87141113"/>
    <n v="0"/>
    <n v="0"/>
    <n v="0"/>
    <n v="0"/>
    <n v="0"/>
    <n v="0"/>
    <n v="0"/>
    <n v="0"/>
    <n v="0"/>
    <n v="0"/>
    <n v="17683445"/>
    <n v="18785290"/>
    <n v="0"/>
  </r>
  <r>
    <n v="106014034"/>
    <s v="FREMONT HOSPITAL"/>
    <n v="20181"/>
    <x v="1"/>
    <n v="43190"/>
    <s v="Open"/>
    <x v="13"/>
    <n v="5"/>
    <n v="421"/>
    <s v="Investor - Corp."/>
    <x v="0"/>
    <s v=""/>
    <s v="510-796-1100"/>
    <s v="39001 SUNDALE DRIVE"/>
    <s v="FREMONT"/>
    <n v="94538"/>
    <s v="JOHN COOPER"/>
    <n v="148"/>
    <n v="148"/>
    <n v="148"/>
    <n v="229"/>
    <n v="21"/>
    <n v="242"/>
    <n v="0"/>
    <n v="0"/>
    <n v="0"/>
    <n v="144"/>
    <n v="755"/>
    <n v="7"/>
    <n v="2"/>
    <n v="1400"/>
    <n v="0"/>
    <n v="2061"/>
    <n v="150"/>
    <n v="1648"/>
    <n v="0"/>
    <n v="0"/>
    <n v="0"/>
    <n v="980"/>
    <n v="4825"/>
    <n v="48"/>
    <n v="14"/>
    <n v="9726"/>
    <n v="0"/>
    <n v="192"/>
    <n v="0"/>
    <n v="0"/>
    <n v="0"/>
    <n v="0"/>
    <n v="0"/>
    <n v="814"/>
    <n v="1142"/>
    <n v="0"/>
    <n v="0"/>
    <n v="2148"/>
    <n v="4946400"/>
    <n v="360000"/>
    <n v="3955200"/>
    <n v="0"/>
    <n v="0"/>
    <n v="0"/>
    <n v="2352000"/>
    <n v="11577683"/>
    <n v="115117"/>
    <n v="33600"/>
    <n v="23340000"/>
    <n v="112710"/>
    <n v="0"/>
    <n v="0"/>
    <n v="0"/>
    <n v="0"/>
    <n v="0"/>
    <n v="477620"/>
    <n v="670540"/>
    <n v="0"/>
    <n v="0"/>
    <n v="1260870"/>
    <n v="420315"/>
    <n v="2401277"/>
    <n v="108560"/>
    <n v="1833098"/>
    <n v="0"/>
    <n v="0"/>
    <n v="0"/>
    <n v="0"/>
    <n v="1133977"/>
    <n v="5452097"/>
    <n v="0"/>
    <n v="115117"/>
    <n v="0"/>
    <n v="0"/>
    <n v="0"/>
    <n v="23840"/>
    <n v="11488281"/>
    <n v="0"/>
    <n v="0"/>
    <n v="0"/>
    <n v="0"/>
    <n v="0"/>
    <n v="2237518"/>
    <n v="251440"/>
    <n v="2122102"/>
    <n v="0"/>
    <n v="0"/>
    <n v="0"/>
    <n v="1695643"/>
    <n v="6796126"/>
    <n v="0"/>
    <n v="9760"/>
    <n v="13112589"/>
    <n v="790"/>
    <n v="9491203"/>
    <n v="751181"/>
    <n v="3942"/>
    <n v="0"/>
    <n v="0"/>
    <n v="0"/>
    <n v="0"/>
    <n v="134967"/>
    <n v="32740026"/>
    <n v="0"/>
    <n v="0"/>
    <n v="0"/>
    <n v="0"/>
    <n v="0"/>
    <n v="0"/>
    <n v="0"/>
    <n v="0"/>
    <n v="0"/>
    <n v="0"/>
    <n v="0"/>
    <n v="0"/>
    <n v="0"/>
  </r>
  <r>
    <n v="106400480"/>
    <s v="FRENCH HOSPITAL MEDICAL CENTER - SAN LUIS OBISPO"/>
    <n v="20181"/>
    <x v="1"/>
    <n v="43190"/>
    <s v="Open"/>
    <x v="16"/>
    <n v="8"/>
    <n v="801"/>
    <s v="Non Profit Corp."/>
    <x v="0"/>
    <s v=""/>
    <s v="805-543-5353"/>
    <s v="1911 JOHNSON AVENUE"/>
    <s v="SAN LUIS OBISPO"/>
    <n v="93401"/>
    <s v="ALAN IFTINJUK"/>
    <n v="98"/>
    <n v="98"/>
    <n v="56"/>
    <n v="651"/>
    <n v="97"/>
    <n v="12"/>
    <n v="101"/>
    <n v="0"/>
    <n v="0"/>
    <n v="25"/>
    <n v="319"/>
    <n v="0"/>
    <n v="14"/>
    <n v="1219"/>
    <n v="0"/>
    <n v="2693"/>
    <n v="472"/>
    <n v="96"/>
    <n v="430"/>
    <n v="0"/>
    <n v="0"/>
    <n v="103"/>
    <n v="986"/>
    <n v="0"/>
    <n v="23"/>
    <n v="4803"/>
    <n v="0"/>
    <n v="12388"/>
    <n v="1084"/>
    <n v="407"/>
    <n v="2679"/>
    <n v="0"/>
    <n v="0"/>
    <n v="853"/>
    <n v="8781"/>
    <n v="0"/>
    <n v="3021"/>
    <n v="29213"/>
    <n v="63124072"/>
    <n v="10046757"/>
    <n v="1921361"/>
    <n v="7345363"/>
    <n v="0"/>
    <n v="0"/>
    <n v="2131156"/>
    <n v="21815907"/>
    <n v="0"/>
    <n v="921524"/>
    <n v="107306140"/>
    <n v="36794279"/>
    <n v="5954772"/>
    <n v="1024495"/>
    <n v="7465106"/>
    <n v="0"/>
    <n v="0"/>
    <n v="3239574"/>
    <n v="21566699"/>
    <n v="0"/>
    <n v="1396773"/>
    <n v="77441698"/>
    <n v="1202839"/>
    <n v="85832851"/>
    <n v="13829586"/>
    <n v="1419239"/>
    <n v="14723028"/>
    <n v="0"/>
    <n v="0"/>
    <n v="0"/>
    <n v="4014851"/>
    <n v="26662322"/>
    <n v="0"/>
    <n v="0"/>
    <n v="0"/>
    <n v="0"/>
    <n v="0"/>
    <n v="1036609"/>
    <n v="148721325"/>
    <n v="0"/>
    <n v="1026183"/>
    <n v="0"/>
    <n v="3431171"/>
    <n v="4457354"/>
    <n v="13866082"/>
    <n v="2153875"/>
    <n v="1282820"/>
    <n v="1111739"/>
    <n v="0"/>
    <n v="0"/>
    <n v="1310825"/>
    <n v="20620736"/>
    <n v="0"/>
    <n v="137790"/>
    <n v="40483867"/>
    <n v="251797"/>
    <n v="39939618"/>
    <n v="0"/>
    <n v="113336"/>
    <n v="0"/>
    <n v="0"/>
    <n v="0"/>
    <n v="0"/>
    <n v="1463412"/>
    <n v="61127345"/>
    <n v="0"/>
    <n v="0"/>
    <n v="0"/>
    <n v="0"/>
    <n v="0"/>
    <n v="0"/>
    <n v="0"/>
    <n v="0"/>
    <n v="0"/>
    <n v="0"/>
    <n v="0"/>
    <n v="0"/>
    <n v="0"/>
  </r>
  <r>
    <n v="106104047"/>
    <s v="FRESNO SURGICAL HOSPITAL"/>
    <n v="20181"/>
    <x v="1"/>
    <n v="43190"/>
    <s v="Open"/>
    <x v="7"/>
    <n v="9"/>
    <n v="605"/>
    <s v="Investor - Ptnr."/>
    <x v="0"/>
    <s v=""/>
    <s v="559-431-8000"/>
    <s v="6125 NORTH FRESNO STREET"/>
    <s v="FRESNO"/>
    <n v="93710"/>
    <s v="KRISTINE KASSAHN"/>
    <n v="27"/>
    <n v="27"/>
    <n v="27"/>
    <n v="158"/>
    <n v="25"/>
    <n v="0"/>
    <n v="13"/>
    <n v="0"/>
    <n v="0"/>
    <n v="26"/>
    <n v="154"/>
    <n v="0"/>
    <n v="2"/>
    <n v="378"/>
    <n v="0"/>
    <n v="218"/>
    <n v="33"/>
    <n v="0"/>
    <n v="16"/>
    <n v="0"/>
    <n v="0"/>
    <n v="31"/>
    <n v="194"/>
    <n v="0"/>
    <n v="3"/>
    <n v="495"/>
    <n v="0"/>
    <n v="1636"/>
    <n v="241"/>
    <n v="34"/>
    <n v="590"/>
    <n v="0"/>
    <n v="0"/>
    <n v="253"/>
    <n v="1278"/>
    <n v="0"/>
    <n v="44"/>
    <n v="4076"/>
    <n v="8113578"/>
    <n v="1144586"/>
    <n v="0"/>
    <n v="524174"/>
    <n v="0"/>
    <n v="0"/>
    <n v="1271442"/>
    <n v="7538993"/>
    <n v="0"/>
    <n v="53564"/>
    <n v="18646337"/>
    <n v="17318684"/>
    <n v="3002986"/>
    <n v="298253"/>
    <n v="6480381"/>
    <n v="0"/>
    <n v="0"/>
    <n v="2797684"/>
    <n v="17328599"/>
    <n v="0"/>
    <n v="567816"/>
    <n v="47794403"/>
    <n v="252720"/>
    <n v="18878093"/>
    <n v="3238807"/>
    <n v="310210"/>
    <n v="6518512"/>
    <n v="0"/>
    <n v="0"/>
    <n v="0"/>
    <n v="2785021"/>
    <n v="17137663"/>
    <n v="0"/>
    <n v="0"/>
    <n v="0"/>
    <n v="0"/>
    <n v="0"/>
    <n v="562852"/>
    <n v="49683878"/>
    <n v="0"/>
    <n v="0"/>
    <n v="0"/>
    <n v="0"/>
    <n v="0"/>
    <n v="6301449"/>
    <n v="908765"/>
    <n v="-11957"/>
    <n v="486043"/>
    <n v="0"/>
    <n v="0"/>
    <n v="1284105"/>
    <n v="7729929"/>
    <n v="0"/>
    <n v="58528"/>
    <n v="16756862"/>
    <n v="360500"/>
    <n v="16408902"/>
    <n v="0"/>
    <n v="0"/>
    <n v="0"/>
    <n v="0"/>
    <n v="0"/>
    <n v="0"/>
    <n v="285403"/>
    <n v="14239175"/>
    <n v="0"/>
    <n v="0"/>
    <n v="0"/>
    <n v="0"/>
    <n v="0"/>
    <n v="0"/>
    <n v="0"/>
    <n v="0"/>
    <n v="0"/>
    <n v="0"/>
    <n v="0"/>
    <n v="0"/>
    <n v="0"/>
  </r>
  <r>
    <n v="106301283"/>
    <s v="GARDEN GROVE HOSPITAL AND MEDICAL CENTER"/>
    <n v="20181"/>
    <x v="1"/>
    <n v="43190"/>
    <s v="Open"/>
    <x v="12"/>
    <n v="13"/>
    <n v="1012"/>
    <s v="Investor - Corp."/>
    <x v="0"/>
    <s v=""/>
    <s v="714-537-5160"/>
    <s v="12601 GARDEN GROVE BOULEVARD"/>
    <s v="GARDEN GROVE"/>
    <n v="92843"/>
    <s v="RICHARD ROWE"/>
    <n v="167"/>
    <n v="167"/>
    <n v="167"/>
    <n v="432"/>
    <n v="171"/>
    <n v="137"/>
    <n v="302"/>
    <n v="0"/>
    <n v="0"/>
    <n v="48"/>
    <n v="31"/>
    <n v="0"/>
    <n v="252"/>
    <n v="1373"/>
    <n v="0"/>
    <n v="1931"/>
    <n v="712"/>
    <n v="663"/>
    <n v="1011"/>
    <n v="0"/>
    <n v="0"/>
    <n v="129"/>
    <n v="78"/>
    <n v="0"/>
    <n v="483"/>
    <n v="5007"/>
    <n v="0"/>
    <n v="526"/>
    <n v="476"/>
    <n v="1707"/>
    <n v="4126"/>
    <n v="0"/>
    <n v="0"/>
    <n v="677"/>
    <n v="536"/>
    <n v="0"/>
    <n v="647"/>
    <n v="8695"/>
    <n v="24591840"/>
    <n v="9588576"/>
    <n v="9330505"/>
    <n v="13918187"/>
    <n v="0"/>
    <n v="0"/>
    <n v="2064876"/>
    <n v="1247900"/>
    <n v="0"/>
    <n v="6123387"/>
    <n v="66865271"/>
    <n v="2622701"/>
    <n v="2642794"/>
    <n v="3710336"/>
    <n v="12503580"/>
    <n v="0"/>
    <n v="0"/>
    <n v="2520047"/>
    <n v="1823731"/>
    <n v="0"/>
    <n v="2008039"/>
    <n v="27831228"/>
    <n v="7726506"/>
    <n v="19675300"/>
    <n v="6595648"/>
    <n v="11463256"/>
    <n v="20952391"/>
    <n v="-139695"/>
    <n v="0"/>
    <n v="0"/>
    <n v="3376045"/>
    <n v="2594761"/>
    <n v="0"/>
    <n v="147737"/>
    <n v="0"/>
    <n v="0"/>
    <n v="0"/>
    <n v="0"/>
    <n v="72391949"/>
    <n v="0"/>
    <n v="0"/>
    <n v="0"/>
    <n v="0"/>
    <n v="0"/>
    <n v="7539241"/>
    <n v="5635721"/>
    <n v="1717280"/>
    <n v="5469376"/>
    <n v="0"/>
    <n v="0"/>
    <n v="1208879"/>
    <n v="476870"/>
    <n v="0"/>
    <n v="257183"/>
    <n v="22304550"/>
    <n v="156564"/>
    <n v="21579157"/>
    <n v="0"/>
    <n v="163142"/>
    <n v="0"/>
    <n v="0"/>
    <n v="0"/>
    <n v="0"/>
    <n v="73738"/>
    <n v="25483424"/>
    <n v="0"/>
    <n v="0"/>
    <n v="0"/>
    <n v="0"/>
    <n v="0"/>
    <n v="0"/>
    <n v="0"/>
    <n v="0"/>
    <n v="0"/>
    <n v="0"/>
    <n v="0"/>
    <n v="0"/>
    <n v="0"/>
  </r>
  <r>
    <n v="106190315"/>
    <s v="GARFIELD MEDICAL CENTER"/>
    <n v="20181"/>
    <x v="1"/>
    <n v="43190"/>
    <s v="Open"/>
    <x v="3"/>
    <n v="11"/>
    <n v="913"/>
    <s v="Investor - Corp."/>
    <x v="0"/>
    <s v=""/>
    <s v="626-573-2222"/>
    <s v="525 NORTH GARFIELD AVENUE"/>
    <s v="MONTEREY PARK"/>
    <n v="91754"/>
    <s v="PATRICK PETRE"/>
    <n v="210"/>
    <n v="210"/>
    <n v="210"/>
    <n v="704"/>
    <n v="419"/>
    <n v="263"/>
    <n v="655"/>
    <n v="0"/>
    <n v="0"/>
    <n v="21"/>
    <n v="240"/>
    <n v="41"/>
    <n v="263"/>
    <n v="2606"/>
    <n v="0"/>
    <n v="5216"/>
    <n v="2633"/>
    <n v="1058"/>
    <n v="3149"/>
    <n v="0"/>
    <n v="0"/>
    <n v="58"/>
    <n v="1016"/>
    <n v="51"/>
    <n v="819"/>
    <n v="14000"/>
    <n v="0"/>
    <n v="2431"/>
    <n v="1741"/>
    <n v="518"/>
    <n v="2053"/>
    <n v="0"/>
    <n v="0"/>
    <n v="118"/>
    <n v="723"/>
    <n v="45"/>
    <n v="362"/>
    <n v="7991"/>
    <n v="102099147"/>
    <n v="66020210"/>
    <n v="22897278"/>
    <n v="70899217"/>
    <n v="0"/>
    <n v="0"/>
    <n v="1326007"/>
    <n v="24460127"/>
    <n v="1287375"/>
    <n v="16101594"/>
    <n v="305090955"/>
    <n v="22564933"/>
    <n v="22930761"/>
    <n v="3800808"/>
    <n v="36653361"/>
    <n v="0"/>
    <n v="0"/>
    <n v="2399815"/>
    <n v="13246718"/>
    <n v="551947"/>
    <n v="2408649"/>
    <n v="104556992"/>
    <n v="1979246"/>
    <n v="98232662"/>
    <n v="74212665"/>
    <n v="23974285"/>
    <n v="126739916"/>
    <n v="-1450570"/>
    <n v="0"/>
    <n v="0"/>
    <n v="3294463"/>
    <n v="18169660"/>
    <n v="0"/>
    <n v="645860"/>
    <n v="0"/>
    <n v="0"/>
    <n v="0"/>
    <n v="11187023"/>
    <n v="356985210"/>
    <n v="2228424"/>
    <n v="27411958"/>
    <n v="0"/>
    <n v="4406608"/>
    <n v="34046990"/>
    <n v="26431418"/>
    <n v="16966730"/>
    <n v="4174371"/>
    <n v="8224620"/>
    <n v="0"/>
    <n v="0"/>
    <n v="431359"/>
    <n v="23943793"/>
    <n v="1193462"/>
    <n v="5343974"/>
    <n v="86709727"/>
    <n v="199817"/>
    <n v="83512276"/>
    <n v="0"/>
    <n v="1390935"/>
    <n v="0"/>
    <n v="0"/>
    <n v="0"/>
    <n v="0"/>
    <n v="726133"/>
    <n v="17700055"/>
    <n v="0"/>
    <n v="0"/>
    <n v="0"/>
    <n v="0"/>
    <n v="0"/>
    <n v="0"/>
    <n v="0"/>
    <n v="0"/>
    <n v="0"/>
    <n v="0"/>
    <n v="0"/>
    <n v="0"/>
    <n v="0"/>
  </r>
  <r>
    <n v="106190317"/>
    <s v="GATEWAYS HOSPITAL AND MENTAL HEALTH CENTER"/>
    <n v="20181"/>
    <x v="1"/>
    <n v="43190"/>
    <s v="Open"/>
    <x v="3"/>
    <n v="11"/>
    <n v="925"/>
    <s v="Non Profit Corp."/>
    <x v="0"/>
    <s v=""/>
    <s v="323-644-2000"/>
    <s v="1891 EFFIE STREET"/>
    <s v="LOS ANGELES"/>
    <n v="90026"/>
    <s v="PHIL WONG"/>
    <n v="55"/>
    <n v="55"/>
    <n v="55"/>
    <n v="0"/>
    <n v="0"/>
    <n v="0"/>
    <n v="0"/>
    <n v="112"/>
    <n v="0"/>
    <n v="104"/>
    <n v="0"/>
    <n v="0"/>
    <n v="0"/>
    <n v="216"/>
    <n v="0"/>
    <n v="0"/>
    <n v="0"/>
    <n v="0"/>
    <n v="0"/>
    <n v="2304"/>
    <n v="0"/>
    <n v="666"/>
    <n v="0"/>
    <n v="0"/>
    <n v="0"/>
    <n v="2970"/>
    <n v="0"/>
    <n v="0"/>
    <n v="0"/>
    <n v="0"/>
    <n v="0"/>
    <n v="18647"/>
    <n v="0"/>
    <n v="5647"/>
    <n v="0"/>
    <n v="0"/>
    <n v="0"/>
    <n v="24294"/>
    <n v="0"/>
    <n v="0"/>
    <n v="0"/>
    <n v="0"/>
    <n v="2790716"/>
    <n v="0"/>
    <n v="1002068"/>
    <n v="0"/>
    <n v="0"/>
    <n v="0"/>
    <n v="3792784"/>
    <n v="0"/>
    <n v="0"/>
    <n v="0"/>
    <n v="0"/>
    <n v="3555815"/>
    <n v="0"/>
    <n v="1230316"/>
    <n v="0"/>
    <n v="0"/>
    <n v="0"/>
    <n v="4786131"/>
    <n v="0"/>
    <n v="0"/>
    <n v="0"/>
    <n v="0"/>
    <n v="0"/>
    <n v="-62427"/>
    <n v="1139559"/>
    <n v="0"/>
    <n v="468869"/>
    <n v="0"/>
    <n v="0"/>
    <n v="0"/>
    <n v="0"/>
    <n v="0"/>
    <n v="0"/>
    <n v="0"/>
    <n v="1546001"/>
    <n v="0"/>
    <n v="0"/>
    <n v="0"/>
    <n v="0"/>
    <n v="0"/>
    <n v="0"/>
    <n v="0"/>
    <n v="0"/>
    <n v="0"/>
    <n v="5206972"/>
    <n v="0"/>
    <n v="1825942"/>
    <n v="0"/>
    <n v="0"/>
    <n v="0"/>
    <n v="7032914"/>
    <n v="21658"/>
    <n v="7129208"/>
    <n v="369045"/>
    <n v="32092"/>
    <n v="0"/>
    <n v="0"/>
    <n v="0"/>
    <n v="0"/>
    <n v="9750"/>
    <n v="12757912"/>
    <n v="0"/>
    <n v="0"/>
    <n v="0"/>
    <n v="0"/>
    <n v="0"/>
    <n v="0"/>
    <n v="0"/>
    <n v="0"/>
    <n v="0"/>
    <n v="0"/>
    <n v="0"/>
    <n v="0"/>
    <n v="0"/>
  </r>
  <r>
    <n v="106270777"/>
    <s v="GEORGE L. MEE MEMORIAL HOSPITAL"/>
    <n v="20181"/>
    <x v="1"/>
    <n v="43190"/>
    <s v="Open"/>
    <x v="24"/>
    <n v="8"/>
    <n v="709"/>
    <s v="Non Profit Corp."/>
    <x v="0"/>
    <s v="Teaching"/>
    <s v="831-385-6000"/>
    <s v="300 CANAL STREET"/>
    <s v="KING CITY"/>
    <n v="93930"/>
    <s v="SUSAN CHILDERS"/>
    <n v="94"/>
    <n v="94"/>
    <n v="94"/>
    <n v="78"/>
    <n v="0"/>
    <n v="55"/>
    <n v="92"/>
    <n v="0"/>
    <n v="0"/>
    <n v="22"/>
    <n v="0"/>
    <n v="0"/>
    <n v="3"/>
    <n v="250"/>
    <n v="0"/>
    <n v="470"/>
    <n v="0"/>
    <n v="181"/>
    <n v="3774"/>
    <n v="0"/>
    <n v="0"/>
    <n v="118"/>
    <n v="0"/>
    <n v="0"/>
    <n v="5"/>
    <n v="4548"/>
    <n v="0"/>
    <n v="4119"/>
    <n v="0"/>
    <n v="2099"/>
    <n v="16172"/>
    <n v="0"/>
    <n v="0"/>
    <n v="6317"/>
    <n v="0"/>
    <n v="0"/>
    <n v="1036"/>
    <n v="29743"/>
    <n v="4943489"/>
    <n v="0"/>
    <n v="1808376"/>
    <n v="7950500"/>
    <n v="0"/>
    <n v="0"/>
    <n v="1787317"/>
    <n v="0"/>
    <n v="0"/>
    <n v="181481"/>
    <n v="16671163"/>
    <n v="7473307"/>
    <n v="0"/>
    <n v="3265139"/>
    <n v="17286736"/>
    <n v="0"/>
    <n v="0"/>
    <n v="6514489"/>
    <n v="0"/>
    <n v="0"/>
    <n v="1229471"/>
    <n v="35769142"/>
    <n v="513963"/>
    <n v="9617692"/>
    <n v="0"/>
    <n v="4657998"/>
    <n v="17255347"/>
    <n v="-146680"/>
    <n v="0"/>
    <n v="0"/>
    <n v="2568509"/>
    <n v="0"/>
    <n v="0"/>
    <n v="625386"/>
    <n v="0"/>
    <n v="0"/>
    <n v="0"/>
    <n v="19147"/>
    <n v="35111362"/>
    <n v="0"/>
    <n v="0"/>
    <n v="0"/>
    <n v="0"/>
    <n v="0"/>
    <n v="2799104"/>
    <n v="0"/>
    <n v="562197"/>
    <n v="7981889"/>
    <n v="0"/>
    <n v="0"/>
    <n v="5733297"/>
    <n v="0"/>
    <n v="0"/>
    <n v="252456"/>
    <n v="17328943"/>
    <n v="270353"/>
    <n v="16793061"/>
    <n v="0"/>
    <n v="146226"/>
    <n v="0"/>
    <n v="0"/>
    <n v="0"/>
    <n v="0"/>
    <n v="2480096"/>
    <n v="19894559"/>
    <n v="0"/>
    <n v="0"/>
    <n v="0"/>
    <n v="0"/>
    <n v="0"/>
    <n v="0"/>
    <n v="0"/>
    <n v="0"/>
    <n v="0"/>
    <n v="0"/>
    <n v="0"/>
    <n v="0"/>
    <n v="0"/>
  </r>
  <r>
    <n v="106190522"/>
    <s v="GLENDALE MEMORIAL HOSPITAL AND HEALTH CENTER"/>
    <n v="20181"/>
    <x v="1"/>
    <n v="43190"/>
    <s v="Open"/>
    <x v="3"/>
    <n v="11"/>
    <n v="909"/>
    <s v="Non Profit Corp."/>
    <x v="0"/>
    <s v=""/>
    <s v="818-502-1900"/>
    <s v="1420 SOUTH CENTRAL AVENUE"/>
    <s v="GLENDALE"/>
    <n v="91204"/>
    <s v="JACK IVIE"/>
    <n v="334"/>
    <n v="321"/>
    <n v="148"/>
    <n v="838"/>
    <n v="273"/>
    <n v="505"/>
    <n v="623"/>
    <n v="0"/>
    <n v="0"/>
    <n v="14"/>
    <n v="274"/>
    <n v="3"/>
    <n v="26"/>
    <n v="2556"/>
    <n v="0"/>
    <n v="4976"/>
    <n v="1011"/>
    <n v="2149"/>
    <n v="2794"/>
    <n v="0"/>
    <n v="0"/>
    <n v="58"/>
    <n v="968"/>
    <n v="17"/>
    <n v="130"/>
    <n v="12103"/>
    <n v="0"/>
    <n v="8401"/>
    <n v="2176"/>
    <n v="1534"/>
    <n v="12543"/>
    <n v="0"/>
    <n v="0"/>
    <n v="264"/>
    <n v="4571"/>
    <n v="304"/>
    <n v="1128"/>
    <n v="30921"/>
    <n v="89054881"/>
    <n v="21690682"/>
    <n v="21012454"/>
    <n v="44710836"/>
    <n v="0"/>
    <n v="0"/>
    <n v="1008413"/>
    <n v="18176257"/>
    <n v="171227"/>
    <n v="1348540"/>
    <n v="197173290"/>
    <n v="19878669"/>
    <n v="4808823"/>
    <n v="5043349"/>
    <n v="23751162"/>
    <n v="0"/>
    <n v="0"/>
    <n v="915744"/>
    <n v="10439847"/>
    <n v="467933"/>
    <n v="1736570"/>
    <n v="67042097"/>
    <n v="8242318"/>
    <n v="89840482"/>
    <n v="21167189"/>
    <n v="12922682"/>
    <n v="60241258"/>
    <n v="-1533199"/>
    <n v="0"/>
    <n v="0"/>
    <n v="1555632"/>
    <n v="18108840"/>
    <n v="0"/>
    <n v="1341785"/>
    <n v="0"/>
    <n v="0"/>
    <n v="0"/>
    <n v="459493"/>
    <n v="212346480"/>
    <n v="534345"/>
    <n v="1843130"/>
    <n v="0"/>
    <n v="0"/>
    <n v="2377475"/>
    <n v="16727043"/>
    <n v="5276649"/>
    <n v="12284435"/>
    <n v="9570948"/>
    <n v="0"/>
    <n v="0"/>
    <n v="322259"/>
    <n v="9495857"/>
    <n v="0"/>
    <n v="569191"/>
    <n v="54246382"/>
    <n v="559608"/>
    <n v="60826131"/>
    <n v="0"/>
    <n v="58352"/>
    <n v="0"/>
    <n v="0"/>
    <n v="0"/>
    <n v="0"/>
    <n v="1351945"/>
    <n v="49402262"/>
    <n v="0"/>
    <n v="0"/>
    <n v="0"/>
    <n v="0"/>
    <n v="0"/>
    <n v="0"/>
    <n v="0"/>
    <n v="0"/>
    <n v="0"/>
    <n v="0"/>
    <n v="0"/>
    <n v="0"/>
    <n v="0"/>
  </r>
  <r>
    <n v="106190328"/>
    <s v="GLENDORA COMMUNITY HOSPITAL"/>
    <n v="20181"/>
    <x v="1"/>
    <n v="43190"/>
    <s v="Open"/>
    <x v="3"/>
    <n v="11"/>
    <n v="915"/>
    <s v="Non Profit Corp."/>
    <x v="0"/>
    <s v=""/>
    <s v="626-852-5000"/>
    <s v="150 WEST ROUTE 66"/>
    <s v="GLENDORA"/>
    <n v="91740"/>
    <s v="SOFIA ABRINA"/>
    <n v="128"/>
    <n v="128"/>
    <n v="128"/>
    <n v="451"/>
    <n v="49"/>
    <n v="42"/>
    <n v="81"/>
    <n v="0"/>
    <n v="0"/>
    <n v="13"/>
    <n v="9"/>
    <n v="0"/>
    <n v="4"/>
    <n v="649"/>
    <n v="0"/>
    <n v="3642"/>
    <n v="361"/>
    <n v="270"/>
    <n v="425"/>
    <n v="0"/>
    <n v="0"/>
    <n v="84"/>
    <n v="19"/>
    <n v="0"/>
    <n v="14"/>
    <n v="4815"/>
    <n v="0"/>
    <n v="86"/>
    <n v="48"/>
    <n v="163"/>
    <n v="502"/>
    <n v="0"/>
    <n v="0"/>
    <n v="54"/>
    <n v="107"/>
    <n v="0"/>
    <n v="146"/>
    <n v="1106"/>
    <n v="18336482"/>
    <n v="2218209"/>
    <n v="2282200"/>
    <n v="3204348"/>
    <n v="0"/>
    <n v="0"/>
    <n v="28075"/>
    <n v="530064"/>
    <n v="0"/>
    <n v="115472"/>
    <n v="26714850"/>
    <n v="317519"/>
    <n v="169336"/>
    <n v="300197"/>
    <n v="937089"/>
    <n v="0"/>
    <n v="0"/>
    <n v="179278"/>
    <n v="133163"/>
    <n v="0"/>
    <n v="238332"/>
    <n v="2274914"/>
    <n v="359809"/>
    <n v="13144949"/>
    <n v="1615007"/>
    <n v="1627310"/>
    <n v="3490455"/>
    <n v="0"/>
    <n v="0"/>
    <n v="0"/>
    <n v="135349"/>
    <n v="76087"/>
    <n v="0"/>
    <n v="6272"/>
    <n v="0"/>
    <n v="0"/>
    <n v="0"/>
    <n v="-12277"/>
    <n v="20442961"/>
    <n v="0"/>
    <n v="0"/>
    <n v="0"/>
    <n v="0"/>
    <n v="0"/>
    <n v="5509052"/>
    <n v="772538"/>
    <n v="955087"/>
    <n v="650982"/>
    <n v="0"/>
    <n v="0"/>
    <n v="72004"/>
    <n v="587140"/>
    <n v="0"/>
    <n v="0"/>
    <n v="8546803"/>
    <n v="38122"/>
    <n v="9695005"/>
    <n v="0"/>
    <n v="0"/>
    <n v="0"/>
    <n v="0"/>
    <n v="0"/>
    <n v="0"/>
    <n v="1570885"/>
    <n v="39893691"/>
    <n v="0"/>
    <n v="0"/>
    <n v="0"/>
    <n v="0"/>
    <n v="0"/>
    <n v="0"/>
    <n v="0"/>
    <n v="0"/>
    <n v="0"/>
    <n v="0"/>
    <n v="0"/>
    <n v="0"/>
    <n v="0"/>
  </r>
  <r>
    <n v="106110889"/>
    <s v="GLENN MEDICAL CENTER"/>
    <n v="20181"/>
    <x v="1"/>
    <n v="43190"/>
    <s v="Open"/>
    <x v="32"/>
    <n v="1"/>
    <n v="223"/>
    <s v="Non Profit Corp."/>
    <x v="0"/>
    <s v="Teaching"/>
    <s v="530-934-1800"/>
    <s v="1133 WEST SYCAMORE STREET"/>
    <s v="WILLOWS"/>
    <n v="95988"/>
    <s v="BARBARA RYDGREN"/>
    <n v="47"/>
    <n v="25"/>
    <n v="25"/>
    <n v="32"/>
    <n v="0"/>
    <n v="5"/>
    <n v="5"/>
    <n v="0"/>
    <n v="0"/>
    <n v="7"/>
    <n v="0"/>
    <n v="0"/>
    <n v="2"/>
    <n v="51"/>
    <n v="0"/>
    <n v="638"/>
    <n v="0"/>
    <n v="325"/>
    <n v="127"/>
    <n v="0"/>
    <n v="0"/>
    <n v="191"/>
    <n v="0"/>
    <n v="0"/>
    <n v="12"/>
    <n v="1293"/>
    <n v="0"/>
    <n v="3458"/>
    <n v="0"/>
    <n v="3285"/>
    <n v="0"/>
    <n v="0"/>
    <n v="0"/>
    <n v="2015"/>
    <n v="0"/>
    <n v="0"/>
    <n v="365"/>
    <n v="9123"/>
    <n v="1231599"/>
    <n v="0"/>
    <n v="860980"/>
    <n v="363992"/>
    <n v="0"/>
    <n v="0"/>
    <n v="54850"/>
    <n v="0"/>
    <n v="0"/>
    <n v="10000"/>
    <n v="2521421"/>
    <n v="2442816"/>
    <n v="0"/>
    <n v="1662894"/>
    <n v="0"/>
    <n v="0"/>
    <n v="0"/>
    <n v="2327121"/>
    <n v="0"/>
    <n v="0"/>
    <n v="350422"/>
    <n v="6783253"/>
    <n v="128187"/>
    <n v="2050874"/>
    <n v="0"/>
    <n v="1495642"/>
    <n v="0"/>
    <n v="0"/>
    <n v="0"/>
    <n v="0"/>
    <n v="1119954"/>
    <n v="0"/>
    <n v="0"/>
    <n v="0"/>
    <n v="0"/>
    <n v="0"/>
    <n v="0"/>
    <n v="0"/>
    <n v="4794657"/>
    <n v="0"/>
    <n v="0"/>
    <n v="0"/>
    <n v="0"/>
    <n v="0"/>
    <n v="1623541"/>
    <n v="0"/>
    <n v="1392224"/>
    <n v="0"/>
    <n v="0"/>
    <n v="0"/>
    <n v="1262017"/>
    <n v="0"/>
    <n v="0"/>
    <n v="232235"/>
    <n v="4510017"/>
    <n v="43095"/>
    <n v="4290090"/>
    <n v="0"/>
    <n v="0"/>
    <n v="0"/>
    <n v="0"/>
    <n v="0"/>
    <n v="0"/>
    <n v="15285"/>
    <n v="3247799"/>
    <n v="0"/>
    <n v="0"/>
    <n v="0"/>
    <n v="0"/>
    <n v="0"/>
    <n v="0"/>
    <n v="0"/>
    <n v="0"/>
    <n v="0"/>
    <n v="0"/>
    <n v="0"/>
    <n v="0"/>
    <n v="0"/>
  </r>
  <r>
    <n v="106420483"/>
    <s v="GOLETA VALLEY COTTAGE HOSPITAL"/>
    <n v="20181"/>
    <x v="1"/>
    <n v="43190"/>
    <s v="Open"/>
    <x v="33"/>
    <n v="10"/>
    <n v="807"/>
    <s v="Non Profit Corp."/>
    <x v="0"/>
    <s v=""/>
    <s v="805-967-3411"/>
    <s v="351 SOUTH PATTERSON AVENUE"/>
    <s v="SANTA BARBARA"/>
    <n v="93111"/>
    <s v="RON C. WERFT"/>
    <n v="52"/>
    <n v="28"/>
    <n v="28"/>
    <n v="201"/>
    <n v="41"/>
    <n v="3"/>
    <n v="24"/>
    <n v="0"/>
    <n v="0"/>
    <n v="10"/>
    <n v="102"/>
    <n v="0"/>
    <n v="10"/>
    <n v="391"/>
    <n v="0"/>
    <n v="518"/>
    <n v="84"/>
    <n v="7"/>
    <n v="46"/>
    <n v="0"/>
    <n v="0"/>
    <n v="18"/>
    <n v="209"/>
    <n v="0"/>
    <n v="14"/>
    <n v="896"/>
    <n v="0"/>
    <n v="3235"/>
    <n v="395"/>
    <n v="546"/>
    <n v="3250"/>
    <n v="0"/>
    <n v="0"/>
    <n v="574"/>
    <n v="4509"/>
    <n v="0"/>
    <n v="567"/>
    <n v="13076"/>
    <n v="14110109"/>
    <n v="3165588"/>
    <n v="117491"/>
    <n v="1296996"/>
    <n v="0"/>
    <n v="0"/>
    <n v="663947"/>
    <n v="7675312"/>
    <n v="0"/>
    <n v="704559"/>
    <n v="27734002"/>
    <n v="10815031"/>
    <n v="1860313"/>
    <n v="993688"/>
    <n v="5759323"/>
    <n v="0"/>
    <n v="0"/>
    <n v="774711"/>
    <n v="10970464"/>
    <n v="0"/>
    <n v="853648"/>
    <n v="32027178"/>
    <n v="284202"/>
    <n v="20263976"/>
    <n v="4121202"/>
    <n v="1021299"/>
    <n v="6391884"/>
    <n v="0"/>
    <n v="0"/>
    <n v="0"/>
    <n v="939578"/>
    <n v="4751237"/>
    <n v="0"/>
    <n v="264532"/>
    <n v="0"/>
    <n v="0"/>
    <n v="0"/>
    <n v="701193"/>
    <n v="38739103"/>
    <n v="0"/>
    <n v="0"/>
    <n v="0"/>
    <n v="0"/>
    <n v="0"/>
    <n v="4661164"/>
    <n v="904698"/>
    <n v="89881"/>
    <n v="664434"/>
    <n v="0"/>
    <n v="0"/>
    <n v="499080"/>
    <n v="13610338"/>
    <n v="0"/>
    <n v="592482"/>
    <n v="21022077"/>
    <n v="391050"/>
    <n v="17872218"/>
    <n v="562574"/>
    <n v="79330"/>
    <n v="0"/>
    <n v="0"/>
    <n v="0"/>
    <n v="0"/>
    <n v="0"/>
    <n v="116575873"/>
    <n v="0"/>
    <n v="0"/>
    <n v="0"/>
    <n v="0"/>
    <n v="0"/>
    <n v="0"/>
    <n v="0"/>
    <n v="0"/>
    <n v="0"/>
    <n v="0"/>
    <n v="0"/>
    <n v="0"/>
    <n v="0"/>
  </r>
  <r>
    <n v="106150775"/>
    <s v="GOOD SAMARITAN HOSPITAL - BAKERSFIELD"/>
    <n v="20181"/>
    <x v="1"/>
    <n v="43190"/>
    <s v="Open"/>
    <x v="0"/>
    <n v="9"/>
    <n v="617"/>
    <s v="Investor - Ptnr."/>
    <x v="0"/>
    <s v=""/>
    <s v="661-215-7500"/>
    <s v="901 OLIVE DRIVE"/>
    <s v="BAKERSFIELD"/>
    <n v="93308"/>
    <s v="GANESH ACHARYA"/>
    <n v="64"/>
    <n v="64"/>
    <n v="57"/>
    <n v="159"/>
    <n v="33"/>
    <n v="20"/>
    <n v="78"/>
    <n v="1"/>
    <n v="0"/>
    <n v="53"/>
    <n v="5"/>
    <n v="0"/>
    <n v="0"/>
    <n v="349"/>
    <n v="0"/>
    <n v="1003"/>
    <n v="276"/>
    <n v="249"/>
    <n v="331"/>
    <n v="10"/>
    <n v="0"/>
    <n v="184"/>
    <n v="52"/>
    <n v="0"/>
    <n v="0"/>
    <n v="2105"/>
    <n v="0"/>
    <n v="273"/>
    <n v="77"/>
    <n v="73"/>
    <n v="801"/>
    <n v="0"/>
    <n v="0"/>
    <n v="899"/>
    <n v="0"/>
    <n v="0"/>
    <n v="363"/>
    <n v="2486"/>
    <n v="3536145"/>
    <n v="1009958"/>
    <n v="666095"/>
    <n v="1463739"/>
    <n v="25437"/>
    <n v="0"/>
    <n v="746244"/>
    <n v="140427"/>
    <n v="0"/>
    <n v="0"/>
    <n v="7588045"/>
    <n v="779150"/>
    <n v="181453"/>
    <n v="45893"/>
    <n v="1610716"/>
    <n v="0"/>
    <n v="0"/>
    <n v="1363978"/>
    <n v="0"/>
    <n v="0"/>
    <n v="99805"/>
    <n v="4080995"/>
    <n v="86596"/>
    <n v="1849279"/>
    <n v="356971"/>
    <n v="-2678306"/>
    <n v="2482411"/>
    <n v="0"/>
    <n v="0"/>
    <n v="0"/>
    <n v="1638960"/>
    <n v="0"/>
    <n v="0"/>
    <n v="45232"/>
    <n v="0"/>
    <n v="0"/>
    <n v="0"/>
    <n v="0"/>
    <n v="3781143"/>
    <n v="0"/>
    <n v="0"/>
    <n v="0"/>
    <n v="0"/>
    <n v="0"/>
    <n v="2379420"/>
    <n v="834440"/>
    <n v="3390294"/>
    <n v="592044"/>
    <n v="25437"/>
    <n v="0"/>
    <n v="471262"/>
    <n v="140427"/>
    <n v="0"/>
    <n v="54573"/>
    <n v="7887897"/>
    <n v="102768"/>
    <n v="9678935"/>
    <n v="0"/>
    <n v="0"/>
    <n v="0"/>
    <n v="0"/>
    <n v="0"/>
    <n v="0"/>
    <n v="0"/>
    <n v="2747629"/>
    <n v="0"/>
    <n v="0"/>
    <n v="0"/>
    <n v="0"/>
    <n v="0"/>
    <n v="0"/>
    <n v="0"/>
    <n v="0"/>
    <n v="0"/>
    <n v="0"/>
    <n v="3137724"/>
    <n v="3603843"/>
    <n v="0"/>
  </r>
  <r>
    <n v="106190392"/>
    <s v="GOOD SAMARITAN HOSPITAL - LA"/>
    <n v="20181"/>
    <x v="1"/>
    <n v="43190"/>
    <s v="Open"/>
    <x v="3"/>
    <n v="11"/>
    <n v="925"/>
    <s v="Non Profit Corp."/>
    <x v="0"/>
    <s v=""/>
    <s v="213-977-2121"/>
    <s v="1225 WILSHIRE BOULEVARD"/>
    <s v="LOS ANGELES"/>
    <n v="90017"/>
    <s v="ANDREW LEEKA"/>
    <n v="408"/>
    <n v="313"/>
    <n v="186"/>
    <n v="922"/>
    <n v="486"/>
    <n v="602"/>
    <n v="616"/>
    <n v="0"/>
    <n v="0"/>
    <n v="35"/>
    <n v="617"/>
    <n v="43"/>
    <n v="13"/>
    <n v="3334"/>
    <n v="0"/>
    <n v="5002"/>
    <n v="2213"/>
    <n v="3185"/>
    <n v="3663"/>
    <n v="0"/>
    <n v="0"/>
    <n v="185"/>
    <n v="2256"/>
    <n v="166"/>
    <n v="34"/>
    <n v="16704"/>
    <n v="0"/>
    <n v="3970"/>
    <n v="1054"/>
    <n v="1480"/>
    <n v="3639"/>
    <n v="0"/>
    <n v="0"/>
    <n v="377"/>
    <n v="5371"/>
    <n v="1257"/>
    <n v="10"/>
    <n v="17158"/>
    <n v="107604361"/>
    <n v="50949558"/>
    <n v="46037054"/>
    <n v="55967476"/>
    <n v="0"/>
    <n v="0"/>
    <n v="4890474"/>
    <n v="48758752"/>
    <n v="3647395"/>
    <n v="939049"/>
    <n v="318794119"/>
    <n v="28432544"/>
    <n v="10321429"/>
    <n v="8670484"/>
    <n v="22874792"/>
    <n v="0"/>
    <n v="0"/>
    <n v="2975809"/>
    <n v="31422625"/>
    <n v="6801269"/>
    <n v="107872"/>
    <n v="111606824"/>
    <n v="2065925"/>
    <n v="115559849"/>
    <n v="50956212"/>
    <n v="30845814"/>
    <n v="70644496"/>
    <n v="0"/>
    <n v="0"/>
    <n v="0"/>
    <n v="5997879"/>
    <n v="59450995"/>
    <n v="0"/>
    <n v="9682315"/>
    <n v="0"/>
    <n v="0"/>
    <n v="0"/>
    <n v="857500"/>
    <n v="346060985"/>
    <n v="704980"/>
    <n v="907154"/>
    <n v="0"/>
    <n v="922562"/>
    <n v="2534696"/>
    <n v="19817221"/>
    <n v="10728827"/>
    <n v="23583704"/>
    <n v="8701463"/>
    <n v="0"/>
    <n v="0"/>
    <n v="1834173"/>
    <n v="21313696"/>
    <n v="711044"/>
    <n v="184526"/>
    <n v="86874654"/>
    <n v="806560"/>
    <n v="88126542"/>
    <n v="0"/>
    <n v="23056788"/>
    <n v="0"/>
    <n v="0"/>
    <n v="0"/>
    <n v="0"/>
    <n v="4109919"/>
    <n v="133834015"/>
    <n v="0"/>
    <n v="0"/>
    <n v="0"/>
    <n v="0"/>
    <n v="0"/>
    <n v="0"/>
    <n v="0"/>
    <n v="0"/>
    <n v="0"/>
    <n v="0"/>
    <n v="93700"/>
    <n v="0"/>
    <n v="0"/>
  </r>
  <r>
    <n v="106430779"/>
    <s v="GOOD SAMARITAN HOSPITAL - SAN JOSE"/>
    <n v="20181"/>
    <x v="1"/>
    <n v="43190"/>
    <s v="Open"/>
    <x v="22"/>
    <n v="7"/>
    <n v="431"/>
    <s v="Investor - Corp."/>
    <x v="0"/>
    <s v=""/>
    <s v="408-559-2011"/>
    <s v="2425 SAMARITAN DRIVE"/>
    <s v="SAN JOSE"/>
    <n v="95124"/>
    <s v="JOE DESCHRYVER"/>
    <n v="474"/>
    <n v="327"/>
    <n v="287"/>
    <n v="1331"/>
    <n v="383"/>
    <n v="125"/>
    <n v="366"/>
    <n v="0"/>
    <n v="0"/>
    <n v="77"/>
    <n v="2115"/>
    <n v="13"/>
    <n v="115"/>
    <n v="4525"/>
    <n v="0"/>
    <n v="7968"/>
    <n v="2228"/>
    <n v="620"/>
    <n v="1479"/>
    <n v="0"/>
    <n v="0"/>
    <n v="566"/>
    <n v="8229"/>
    <n v="55"/>
    <n v="372"/>
    <n v="21517"/>
    <n v="0"/>
    <n v="9849"/>
    <n v="2063"/>
    <n v="471"/>
    <n v="3658"/>
    <n v="0"/>
    <n v="0"/>
    <n v="805"/>
    <n v="15913"/>
    <n v="187"/>
    <n v="845"/>
    <n v="33791"/>
    <n v="317789016"/>
    <n v="77482313"/>
    <n v="15914650"/>
    <n v="39433199"/>
    <n v="0"/>
    <n v="0"/>
    <n v="22968121"/>
    <n v="241501196"/>
    <n v="1693500"/>
    <n v="9920646"/>
    <n v="726702641"/>
    <n v="122540843"/>
    <n v="34149459"/>
    <n v="4935054"/>
    <n v="33242305"/>
    <n v="0"/>
    <n v="0"/>
    <n v="9520231"/>
    <n v="165346879"/>
    <n v="1676315"/>
    <n v="5761026"/>
    <n v="377172112"/>
    <n v="0"/>
    <n v="400165283"/>
    <n v="107231116"/>
    <n v="17132850"/>
    <n v="70915422"/>
    <n v="0"/>
    <n v="0"/>
    <n v="0"/>
    <n v="26554718"/>
    <n v="319355197"/>
    <n v="0"/>
    <n v="538471"/>
    <n v="0"/>
    <n v="0"/>
    <n v="0"/>
    <n v="4840226"/>
    <n v="946733283"/>
    <n v="0"/>
    <n v="0"/>
    <n v="0"/>
    <n v="0"/>
    <n v="0"/>
    <n v="40164576"/>
    <n v="4400656"/>
    <n v="3716854"/>
    <n v="1760082"/>
    <n v="0"/>
    <n v="0"/>
    <n v="5933634"/>
    <n v="87492878"/>
    <n v="2831344"/>
    <n v="10841446"/>
    <n v="157141470"/>
    <n v="268706"/>
    <n v="125222546"/>
    <n v="2407162"/>
    <n v="0"/>
    <n v="0"/>
    <n v="0"/>
    <n v="0"/>
    <n v="0"/>
    <n v="6813721"/>
    <n v="138411686"/>
    <n v="0"/>
    <n v="0"/>
    <n v="0"/>
    <n v="0"/>
    <n v="0"/>
    <n v="0"/>
    <n v="0"/>
    <n v="0"/>
    <n v="0"/>
    <n v="0"/>
    <n v="0"/>
    <n v="0"/>
    <n v="0"/>
  </r>
  <r>
    <n v="106190352"/>
    <s v="GREATER EL MONTE COMMUNITY HOSPITAL"/>
    <n v="20181"/>
    <x v="1"/>
    <n v="43190"/>
    <s v="Open"/>
    <x v="3"/>
    <n v="11"/>
    <n v="913"/>
    <s v="Investor - Corp."/>
    <x v="0"/>
    <s v=""/>
    <s v="626-579-7777"/>
    <s v="1701 SANTA ANITA AVENUE"/>
    <s v="SOUTH EL MONTE"/>
    <n v="91733"/>
    <s v="STANLEY TOY"/>
    <n v="117"/>
    <n v="117"/>
    <n v="117"/>
    <n v="157"/>
    <n v="80"/>
    <n v="228"/>
    <n v="432"/>
    <n v="0"/>
    <n v="0"/>
    <n v="0"/>
    <n v="51"/>
    <n v="0"/>
    <n v="14"/>
    <n v="962"/>
    <n v="0"/>
    <n v="867"/>
    <n v="724"/>
    <n v="1283"/>
    <n v="2282"/>
    <n v="0"/>
    <n v="0"/>
    <n v="0"/>
    <n v="339"/>
    <n v="0"/>
    <n v="48"/>
    <n v="5543"/>
    <n v="0"/>
    <n v="226"/>
    <n v="196"/>
    <n v="1089"/>
    <n v="2958"/>
    <n v="0"/>
    <n v="0"/>
    <n v="0"/>
    <n v="328"/>
    <n v="0"/>
    <n v="627"/>
    <n v="5424"/>
    <n v="12537969"/>
    <n v="9106468"/>
    <n v="14665537"/>
    <n v="26576583"/>
    <n v="0"/>
    <n v="0"/>
    <n v="0"/>
    <n v="4160778"/>
    <n v="0"/>
    <n v="510003"/>
    <n v="67557338"/>
    <n v="3014375"/>
    <n v="2451654"/>
    <n v="5702327"/>
    <n v="12376288"/>
    <n v="0"/>
    <n v="0"/>
    <n v="0"/>
    <n v="1804486"/>
    <n v="0"/>
    <n v="2050848"/>
    <n v="27399978"/>
    <n v="691405"/>
    <n v="13134990"/>
    <n v="9577188"/>
    <n v="19860500"/>
    <n v="35725975"/>
    <n v="-1267500"/>
    <n v="0"/>
    <n v="0"/>
    <n v="0"/>
    <n v="4285075"/>
    <n v="0"/>
    <n v="0"/>
    <n v="0"/>
    <n v="0"/>
    <n v="0"/>
    <n v="418899"/>
    <n v="82426532"/>
    <n v="0"/>
    <n v="2640564"/>
    <n v="0"/>
    <n v="0"/>
    <n v="2640564"/>
    <n v="2417354"/>
    <n v="1980934"/>
    <n v="1774864"/>
    <n v="5867460"/>
    <n v="0"/>
    <n v="0"/>
    <n v="0"/>
    <n v="1680189"/>
    <n v="0"/>
    <n v="1450547"/>
    <n v="15171348"/>
    <n v="41836"/>
    <n v="18534058"/>
    <n v="0"/>
    <n v="0"/>
    <n v="0"/>
    <n v="0"/>
    <n v="0"/>
    <n v="0"/>
    <n v="88602"/>
    <n v="1990990"/>
    <n v="0"/>
    <n v="0"/>
    <n v="0"/>
    <n v="0"/>
    <n v="0"/>
    <n v="0"/>
    <n v="0"/>
    <n v="0"/>
    <n v="0"/>
    <n v="0"/>
    <n v="0"/>
    <n v="0"/>
    <n v="0"/>
  </r>
  <r>
    <n v="106350784"/>
    <s v="HAZEL HAWKINS MEMORIAL HOSPITAL"/>
    <n v="20181"/>
    <x v="1"/>
    <n v="43190"/>
    <s v="Open"/>
    <x v="34"/>
    <n v="8"/>
    <n v="701"/>
    <s v="District"/>
    <x v="0"/>
    <s v="Teaching"/>
    <s v="831-637-5711"/>
    <s v="911 SUNSET DRIVE"/>
    <s v="HOLLISTER"/>
    <n v="95023"/>
    <s v="KEN UNDERWOOD"/>
    <n v="168"/>
    <n v="162"/>
    <n v="124"/>
    <n v="257"/>
    <n v="15"/>
    <n v="142"/>
    <n v="42"/>
    <n v="0"/>
    <n v="0"/>
    <n v="8"/>
    <n v="84"/>
    <n v="0"/>
    <n v="3"/>
    <n v="551"/>
    <n v="60"/>
    <n v="2121"/>
    <n v="66"/>
    <n v="7552"/>
    <n v="185"/>
    <n v="0"/>
    <n v="0"/>
    <n v="19"/>
    <n v="220"/>
    <n v="0"/>
    <n v="191"/>
    <n v="10354"/>
    <n v="8827"/>
    <n v="11312"/>
    <n v="820"/>
    <n v="11193"/>
    <n v="5858"/>
    <n v="0"/>
    <n v="6"/>
    <n v="1453"/>
    <n v="12774"/>
    <n v="299"/>
    <n v="713"/>
    <n v="44428"/>
    <n v="14421511"/>
    <n v="933359"/>
    <n v="9159156"/>
    <n v="1810911"/>
    <n v="0"/>
    <n v="0"/>
    <n v="428485"/>
    <n v="3476153"/>
    <n v="0"/>
    <n v="182868"/>
    <n v="30412443"/>
    <n v="18712621"/>
    <n v="1367637"/>
    <n v="11961186"/>
    <n v="7837879"/>
    <n v="0"/>
    <n v="2288"/>
    <n v="2810536"/>
    <n v="14129570"/>
    <n v="130878"/>
    <n v="704044"/>
    <n v="57656639"/>
    <n v="579756"/>
    <n v="27969945"/>
    <n v="1953743"/>
    <n v="10085710"/>
    <n v="8843726"/>
    <n v="-220866"/>
    <n v="0"/>
    <n v="172"/>
    <n v="1888227"/>
    <n v="9451382"/>
    <n v="0"/>
    <n v="169497"/>
    <n v="0"/>
    <n v="0"/>
    <n v="0"/>
    <n v="307730"/>
    <n v="61029022"/>
    <n v="0"/>
    <n v="0"/>
    <n v="0"/>
    <n v="0"/>
    <n v="0"/>
    <n v="5164091"/>
    <n v="347253"/>
    <n v="11248659"/>
    <n v="804401"/>
    <n v="0"/>
    <n v="2116"/>
    <n v="1273133"/>
    <n v="7780449"/>
    <n v="12599"/>
    <n v="407359"/>
    <n v="27040060"/>
    <n v="1924627"/>
    <n v="29194328"/>
    <n v="3113986"/>
    <n v="1925917"/>
    <n v="0"/>
    <n v="0"/>
    <n v="0"/>
    <n v="0"/>
    <n v="200993"/>
    <n v="66252239"/>
    <n v="0"/>
    <n v="0"/>
    <n v="0"/>
    <n v="0"/>
    <n v="0"/>
    <n v="0"/>
    <n v="0"/>
    <n v="0"/>
    <n v="0"/>
    <n v="0"/>
    <n v="0"/>
    <n v="0"/>
    <n v="0"/>
  </r>
  <r>
    <n v="106490964"/>
    <s v="HEALDSBURG DISTRICT HOSPITAL"/>
    <n v="20181"/>
    <x v="1"/>
    <n v="43190"/>
    <s v="Open"/>
    <x v="17"/>
    <n v="3"/>
    <n v="401"/>
    <s v="District"/>
    <x v="0"/>
    <s v="Teaching"/>
    <s v="707-431-6500"/>
    <s v="1375 UNIVERSITY STREET"/>
    <s v="HEALDSBURG"/>
    <n v="95448"/>
    <s v="JOSEPH HARRINGTON"/>
    <n v="42"/>
    <n v="38"/>
    <n v="27"/>
    <n v="137"/>
    <n v="8"/>
    <n v="7"/>
    <n v="41"/>
    <n v="0"/>
    <n v="0"/>
    <n v="14"/>
    <n v="13"/>
    <n v="0"/>
    <n v="6"/>
    <n v="226"/>
    <n v="0"/>
    <n v="971"/>
    <n v="58"/>
    <n v="112"/>
    <n v="927"/>
    <n v="0"/>
    <n v="0"/>
    <n v="53"/>
    <n v="42"/>
    <n v="0"/>
    <n v="13"/>
    <n v="2176"/>
    <n v="0"/>
    <n v="4885"/>
    <n v="674"/>
    <n v="151"/>
    <n v="1953"/>
    <n v="0"/>
    <n v="0"/>
    <n v="2769"/>
    <n v="745"/>
    <n v="0"/>
    <n v="800"/>
    <n v="11977"/>
    <n v="5281209"/>
    <n v="419258"/>
    <n v="528816"/>
    <n v="4363982"/>
    <n v="0"/>
    <n v="0"/>
    <n v="490583"/>
    <n v="500911"/>
    <n v="0"/>
    <n v="101875"/>
    <n v="11686634"/>
    <n v="7028245"/>
    <n v="849071"/>
    <n v="285056"/>
    <n v="3425358"/>
    <n v="0"/>
    <n v="0"/>
    <n v="3537157"/>
    <n v="832887"/>
    <n v="0"/>
    <n v="698546"/>
    <n v="16656320"/>
    <n v="466129"/>
    <n v="7034718"/>
    <n v="883585"/>
    <n v="850396"/>
    <n v="5614658"/>
    <n v="0"/>
    <n v="0"/>
    <n v="0"/>
    <n v="2413505"/>
    <n v="618284"/>
    <n v="0"/>
    <n v="0"/>
    <n v="0"/>
    <n v="0"/>
    <n v="0"/>
    <n v="177557"/>
    <n v="18058832"/>
    <n v="91427"/>
    <n v="158320"/>
    <n v="0"/>
    <n v="76916"/>
    <n v="326663"/>
    <n v="5274736"/>
    <n v="476171"/>
    <n v="-36524"/>
    <n v="2333002"/>
    <n v="0"/>
    <n v="0"/>
    <n v="1614235"/>
    <n v="792430"/>
    <n v="0"/>
    <n v="156735"/>
    <n v="10610785"/>
    <n v="308188"/>
    <n v="12939007"/>
    <n v="0"/>
    <n v="814653"/>
    <n v="0"/>
    <n v="0"/>
    <n v="0"/>
    <n v="0"/>
    <n v="2148364"/>
    <n v="8881615"/>
    <n v="0"/>
    <n v="0"/>
    <n v="0"/>
    <n v="0"/>
    <n v="0"/>
    <n v="0"/>
    <n v="0"/>
    <n v="0"/>
    <n v="0"/>
    <n v="0"/>
    <n v="0"/>
    <n v="0"/>
    <n v="0"/>
  </r>
  <r>
    <n v="106304159"/>
    <s v="HEALTHBRIDGE CHILDREN'S HOSPITAL - ORANGE"/>
    <n v="20181"/>
    <x v="1"/>
    <n v="43190"/>
    <s v="Open"/>
    <x v="12"/>
    <n v="13"/>
    <n v="1015"/>
    <s v="Investor - Ptnr."/>
    <x v="0"/>
    <s v=""/>
    <s v="714-289-2400"/>
    <s v="393 S. TUSTIN STREET"/>
    <s v="ORANGE"/>
    <n v="92866"/>
    <s v="ROBERTA CONSOLVER"/>
    <n v="27"/>
    <n v="27"/>
    <n v="27"/>
    <n v="0"/>
    <n v="0"/>
    <n v="10"/>
    <n v="7"/>
    <n v="0"/>
    <n v="0"/>
    <n v="0"/>
    <n v="12"/>
    <n v="0"/>
    <n v="0"/>
    <n v="29"/>
    <n v="0"/>
    <n v="0"/>
    <n v="0"/>
    <n v="557"/>
    <n v="1020"/>
    <n v="0"/>
    <n v="0"/>
    <n v="0"/>
    <n v="355"/>
    <n v="0"/>
    <n v="0"/>
    <n v="1932"/>
    <n v="0"/>
    <n v="0"/>
    <n v="0"/>
    <n v="0"/>
    <n v="0"/>
    <n v="0"/>
    <n v="0"/>
    <n v="0"/>
    <n v="47"/>
    <n v="0"/>
    <n v="0"/>
    <n v="47"/>
    <n v="0"/>
    <n v="0"/>
    <n v="3456015"/>
    <n v="6014509"/>
    <n v="0"/>
    <n v="0"/>
    <n v="0"/>
    <n v="1878805"/>
    <n v="0"/>
    <n v="0"/>
    <n v="11349329"/>
    <n v="0"/>
    <n v="0"/>
    <n v="0"/>
    <n v="0"/>
    <n v="0"/>
    <n v="0"/>
    <n v="0"/>
    <n v="217642"/>
    <n v="0"/>
    <n v="0"/>
    <n v="217642"/>
    <n v="69792"/>
    <n v="0"/>
    <n v="0"/>
    <n v="2738118"/>
    <n v="4976059"/>
    <n v="0"/>
    <n v="0"/>
    <n v="0"/>
    <n v="0"/>
    <n v="1592320"/>
    <n v="0"/>
    <n v="0"/>
    <n v="0"/>
    <n v="0"/>
    <n v="0"/>
    <n v="0"/>
    <n v="9376289"/>
    <n v="0"/>
    <n v="0"/>
    <n v="0"/>
    <n v="0"/>
    <n v="0"/>
    <n v="0"/>
    <n v="0"/>
    <n v="717897"/>
    <n v="1038450"/>
    <n v="0"/>
    <n v="0"/>
    <n v="0"/>
    <n v="434335"/>
    <n v="0"/>
    <n v="0"/>
    <n v="2190682"/>
    <n v="320"/>
    <n v="2429429"/>
    <n v="0"/>
    <n v="0"/>
    <n v="0"/>
    <n v="0"/>
    <n v="0"/>
    <n v="0"/>
    <n v="0"/>
    <n v="3060369"/>
    <n v="0"/>
    <n v="0"/>
    <n v="0"/>
    <n v="0"/>
    <n v="0"/>
    <n v="0"/>
    <n v="0"/>
    <n v="0"/>
    <n v="0"/>
    <n v="0"/>
    <n v="0"/>
    <n v="0"/>
    <n v="0"/>
  </r>
  <r>
    <n v="106154022"/>
    <s v="HEALTHSOUTH REHABILITATION HOSPITAL - BAKERSFIELD"/>
    <n v="20181"/>
    <x v="1"/>
    <n v="43190"/>
    <s v="Open"/>
    <x v="0"/>
    <n v="9"/>
    <n v="617"/>
    <s v="Investor - Corp."/>
    <x v="0"/>
    <s v=""/>
    <s v="661-323-5500"/>
    <s v="5001 COMMERCE DRIVE"/>
    <s v="BAKERSFIELD"/>
    <n v="93309"/>
    <s v="MARTHA SAMORA"/>
    <n v="86"/>
    <n v="86"/>
    <n v="65"/>
    <n v="274"/>
    <n v="24"/>
    <n v="22"/>
    <n v="75"/>
    <n v="0"/>
    <n v="0"/>
    <n v="28"/>
    <n v="17"/>
    <n v="0"/>
    <n v="0"/>
    <n v="440"/>
    <n v="0"/>
    <n v="3404"/>
    <n v="310"/>
    <n v="393"/>
    <n v="807"/>
    <n v="0"/>
    <n v="0"/>
    <n v="349"/>
    <n v="257"/>
    <n v="0"/>
    <n v="0"/>
    <n v="5520"/>
    <n v="0"/>
    <n v="0"/>
    <n v="0"/>
    <n v="0"/>
    <n v="0"/>
    <n v="0"/>
    <n v="0"/>
    <n v="0"/>
    <n v="0"/>
    <n v="0"/>
    <n v="0"/>
    <n v="0"/>
    <n v="8995299"/>
    <n v="900535"/>
    <n v="968428"/>
    <n v="2053069"/>
    <n v="0"/>
    <n v="0"/>
    <n v="874541"/>
    <n v="638705"/>
    <n v="0"/>
    <n v="0"/>
    <n v="14430577"/>
    <n v="0"/>
    <n v="0"/>
    <n v="0"/>
    <n v="0"/>
    <n v="0"/>
    <n v="0"/>
    <n v="0"/>
    <n v="0"/>
    <n v="0"/>
    <n v="0"/>
    <n v="0"/>
    <n v="-101919"/>
    <n v="2149350"/>
    <n v="356115"/>
    <n v="307587"/>
    <n v="945510"/>
    <n v="0"/>
    <n v="0"/>
    <n v="0"/>
    <n v="425837"/>
    <n v="324738"/>
    <n v="0"/>
    <n v="0"/>
    <n v="0"/>
    <n v="0"/>
    <n v="0"/>
    <n v="0"/>
    <n v="4407218"/>
    <n v="0"/>
    <n v="0"/>
    <n v="0"/>
    <n v="0"/>
    <n v="0"/>
    <n v="6845949"/>
    <n v="544420"/>
    <n v="660841"/>
    <n v="1107559"/>
    <n v="0"/>
    <n v="0"/>
    <n v="499663"/>
    <n v="364927"/>
    <n v="0"/>
    <n v="0"/>
    <n v="10023359"/>
    <n v="9846"/>
    <n v="7980470"/>
    <n v="0"/>
    <n v="0"/>
    <n v="0"/>
    <n v="0"/>
    <n v="0"/>
    <n v="0"/>
    <n v="206994"/>
    <n v="7527808"/>
    <n v="0"/>
    <n v="0"/>
    <n v="0"/>
    <n v="0"/>
    <n v="0"/>
    <n v="0"/>
    <n v="0"/>
    <n v="0"/>
    <n v="0"/>
    <n v="0"/>
    <n v="0"/>
    <n v="0"/>
    <n v="0"/>
  </r>
  <r>
    <n v="106504079"/>
    <s v="HEALTHSOUTH REHABILITATION HOSPITAL - MODESTO"/>
    <n v="20181"/>
    <x v="1"/>
    <n v="43190"/>
    <s v="Open"/>
    <x v="21"/>
    <n v="6"/>
    <n v="511"/>
    <s v="Investor - Corp."/>
    <x v="0"/>
    <s v=""/>
    <s v="209-857-3300"/>
    <s v="1303 MABLE AVENUE"/>
    <s v="MODESTO"/>
    <n v="95355"/>
    <s v="LATINA POLLOCK"/>
    <n v="50"/>
    <n v="50"/>
    <n v="38"/>
    <n v="136"/>
    <n v="3"/>
    <n v="15"/>
    <n v="34"/>
    <n v="0"/>
    <n v="0"/>
    <n v="0"/>
    <n v="24"/>
    <n v="0"/>
    <n v="6"/>
    <n v="218"/>
    <n v="0"/>
    <n v="1904"/>
    <n v="44"/>
    <n v="191"/>
    <n v="589"/>
    <n v="0"/>
    <n v="0"/>
    <n v="0"/>
    <n v="416"/>
    <n v="0"/>
    <n v="153"/>
    <n v="3297"/>
    <n v="0"/>
    <n v="0"/>
    <n v="0"/>
    <n v="0"/>
    <n v="0"/>
    <n v="0"/>
    <n v="0"/>
    <n v="0"/>
    <n v="0"/>
    <n v="0"/>
    <n v="0"/>
    <n v="0"/>
    <n v="4947258"/>
    <n v="107831"/>
    <n v="487583"/>
    <n v="1464444"/>
    <n v="0"/>
    <n v="0"/>
    <n v="0"/>
    <n v="1028042"/>
    <n v="0"/>
    <n v="384716"/>
    <n v="8419874"/>
    <n v="0"/>
    <n v="0"/>
    <n v="0"/>
    <n v="0"/>
    <n v="0"/>
    <n v="0"/>
    <n v="0"/>
    <n v="0"/>
    <n v="0"/>
    <n v="0"/>
    <n v="0"/>
    <n v="135580"/>
    <n v="1421742"/>
    <n v="32493"/>
    <n v="256173"/>
    <n v="730449"/>
    <n v="0"/>
    <n v="0"/>
    <n v="0"/>
    <n v="0"/>
    <n v="511385"/>
    <n v="0"/>
    <n v="0"/>
    <n v="0"/>
    <n v="0"/>
    <n v="0"/>
    <n v="173681"/>
    <n v="3261503"/>
    <n v="0"/>
    <n v="0"/>
    <n v="0"/>
    <n v="0"/>
    <n v="0"/>
    <n v="3445853"/>
    <n v="73602"/>
    <n v="223559"/>
    <n v="710414"/>
    <n v="0"/>
    <n v="0"/>
    <n v="0"/>
    <n v="500103"/>
    <n v="0"/>
    <n v="204840"/>
    <n v="5158371"/>
    <n v="14505"/>
    <n v="4601610"/>
    <n v="0"/>
    <n v="0"/>
    <n v="0"/>
    <n v="0"/>
    <n v="0"/>
    <n v="0"/>
    <n v="55098"/>
    <n v="2347213"/>
    <n v="0"/>
    <n v="0"/>
    <n v="0"/>
    <n v="0"/>
    <n v="0"/>
    <n v="0"/>
    <n v="0"/>
    <n v="0"/>
    <n v="0"/>
    <n v="0"/>
    <n v="0"/>
    <n v="0"/>
    <n v="0"/>
  </r>
  <r>
    <n v="106304079"/>
    <s v="HEALTHSOUTH REHABILITATION HOSPITAL - TUSTIN"/>
    <n v="20181"/>
    <x v="1"/>
    <n v="43190"/>
    <s v="Open"/>
    <x v="12"/>
    <n v="13"/>
    <n v="1015"/>
    <s v="Investor - Ptnr."/>
    <x v="0"/>
    <s v=""/>
    <s v="714-832-9200"/>
    <s v="14851 YORBA STREET"/>
    <s v="TUSTIN"/>
    <n v="92780"/>
    <s v="DIANA HANYAK"/>
    <n v="48"/>
    <n v="48"/>
    <n v="40"/>
    <n v="165"/>
    <n v="17"/>
    <n v="0"/>
    <n v="28"/>
    <n v="0"/>
    <n v="0"/>
    <n v="11"/>
    <n v="74"/>
    <n v="0"/>
    <n v="1"/>
    <n v="296"/>
    <n v="0"/>
    <n v="1939"/>
    <n v="209"/>
    <n v="0"/>
    <n v="313"/>
    <n v="0"/>
    <n v="0"/>
    <n v="96"/>
    <n v="813"/>
    <n v="0"/>
    <n v="8"/>
    <n v="3378"/>
    <n v="0"/>
    <n v="0"/>
    <n v="0"/>
    <n v="0"/>
    <n v="0"/>
    <n v="0"/>
    <n v="0"/>
    <n v="0"/>
    <n v="0"/>
    <n v="0"/>
    <n v="0"/>
    <n v="0"/>
    <n v="5371719"/>
    <n v="561784"/>
    <n v="0"/>
    <n v="846653"/>
    <n v="0"/>
    <n v="0"/>
    <n v="259795"/>
    <n v="2207635"/>
    <n v="0"/>
    <n v="20791"/>
    <n v="9268377"/>
    <n v="0"/>
    <n v="0"/>
    <n v="0"/>
    <n v="0"/>
    <n v="0"/>
    <n v="0"/>
    <n v="0"/>
    <n v="0"/>
    <n v="0"/>
    <n v="0"/>
    <n v="0"/>
    <n v="53595"/>
    <n v="1733777"/>
    <n v="226380"/>
    <n v="0"/>
    <n v="402754"/>
    <n v="0"/>
    <n v="0"/>
    <n v="0"/>
    <n v="141320"/>
    <n v="1226540"/>
    <n v="0"/>
    <n v="0"/>
    <n v="0"/>
    <n v="0"/>
    <n v="0"/>
    <n v="11589"/>
    <n v="3795955"/>
    <n v="0"/>
    <n v="0"/>
    <n v="0"/>
    <n v="0"/>
    <n v="0"/>
    <n v="3624543"/>
    <n v="335404"/>
    <n v="0"/>
    <n v="430500"/>
    <n v="0"/>
    <n v="0"/>
    <n v="118475"/>
    <n v="954298"/>
    <n v="0"/>
    <n v="9202"/>
    <n v="5472422"/>
    <n v="10891"/>
    <n v="5664400"/>
    <n v="0"/>
    <n v="-621"/>
    <n v="0"/>
    <n v="0"/>
    <n v="0"/>
    <n v="0"/>
    <n v="187143"/>
    <n v="843330"/>
    <n v="0"/>
    <n v="0"/>
    <n v="0"/>
    <n v="0"/>
    <n v="0"/>
    <n v="0"/>
    <n v="0"/>
    <n v="0"/>
    <n v="0"/>
    <n v="0"/>
    <n v="0"/>
    <n v="0"/>
    <n v="0"/>
  </r>
  <r>
    <n v="106331194"/>
    <s v="HEMET VALLEY MEDICAL CENTER"/>
    <n v="20181"/>
    <x v="1"/>
    <n v="43190"/>
    <s v="Open"/>
    <x v="26"/>
    <n v="12"/>
    <n v="1109"/>
    <s v="District"/>
    <x v="0"/>
    <s v=""/>
    <s v="951-652-2811"/>
    <s v="1117 EAST DEVONSHIRE"/>
    <s v="HEMET"/>
    <n v="92543"/>
    <s v="DAN MCLAUGHLIN"/>
    <n v="417"/>
    <n v="417"/>
    <n v="200"/>
    <n v="490"/>
    <n v="948"/>
    <n v="72"/>
    <n v="719"/>
    <n v="0"/>
    <n v="0"/>
    <n v="48"/>
    <n v="197"/>
    <n v="0"/>
    <n v="31"/>
    <n v="2505"/>
    <n v="0"/>
    <n v="3264"/>
    <n v="6514"/>
    <n v="403"/>
    <n v="5009"/>
    <n v="0"/>
    <n v="0"/>
    <n v="284"/>
    <n v="1201"/>
    <n v="0"/>
    <n v="151"/>
    <n v="16826"/>
    <n v="0"/>
    <n v="1592"/>
    <n v="2754"/>
    <n v="1019"/>
    <n v="6876"/>
    <n v="0"/>
    <n v="0"/>
    <n v="335"/>
    <n v="982"/>
    <n v="0"/>
    <n v="843"/>
    <n v="14401"/>
    <n v="33792946"/>
    <n v="54715747"/>
    <n v="4364407"/>
    <n v="50654881"/>
    <n v="0"/>
    <n v="0"/>
    <n v="3632619"/>
    <n v="6222789"/>
    <n v="0"/>
    <n v="851916"/>
    <n v="154235305"/>
    <n v="9389575"/>
    <n v="18613933"/>
    <n v="3319105"/>
    <n v="27007242"/>
    <n v="0"/>
    <n v="0"/>
    <n v="3483158"/>
    <n v="5463512"/>
    <n v="0"/>
    <n v="2387252"/>
    <n v="69663777"/>
    <n v="3449388"/>
    <n v="33741731"/>
    <n v="57639562"/>
    <n v="7122681"/>
    <n v="64831304"/>
    <n v="0"/>
    <n v="0"/>
    <n v="0"/>
    <n v="4751146"/>
    <n v="9347801"/>
    <n v="0"/>
    <n v="0"/>
    <n v="0"/>
    <n v="0"/>
    <n v="0"/>
    <n v="0"/>
    <n v="180883613"/>
    <n v="0"/>
    <n v="0"/>
    <n v="0"/>
    <n v="0"/>
    <n v="0"/>
    <n v="9440790"/>
    <n v="15690118"/>
    <n v="560831"/>
    <n v="12830818"/>
    <n v="0"/>
    <n v="0"/>
    <n v="2364630"/>
    <n v="2338500"/>
    <n v="0"/>
    <n v="-210218"/>
    <n v="43015469"/>
    <n v="85305"/>
    <n v="36620918"/>
    <n v="0"/>
    <n v="0"/>
    <n v="0"/>
    <n v="0"/>
    <n v="0"/>
    <n v="0"/>
    <n v="548370"/>
    <n v="22268260"/>
    <n v="0"/>
    <n v="0"/>
    <n v="0"/>
    <n v="0"/>
    <n v="0"/>
    <n v="0"/>
    <n v="0"/>
    <n v="0"/>
    <n v="0"/>
    <n v="0"/>
    <n v="0"/>
    <n v="0"/>
    <n v="0"/>
  </r>
  <r>
    <n v="106190949"/>
    <s v="HENRY MAYO NEWHALL HOSPITAL"/>
    <n v="20181"/>
    <x v="1"/>
    <n v="43190"/>
    <s v="Open"/>
    <x v="3"/>
    <n v="11"/>
    <n v="903"/>
    <s v="Non Profit Corp."/>
    <x v="0"/>
    <s v=""/>
    <s v="661-253-8000"/>
    <s v="23845 MCBEAN PARKWAY"/>
    <s v="VALENCIA"/>
    <n v="91355"/>
    <s v="ROGER SEAVER"/>
    <n v="238"/>
    <n v="232"/>
    <n v="175"/>
    <n v="866"/>
    <n v="576"/>
    <n v="297"/>
    <n v="289"/>
    <n v="0"/>
    <n v="0"/>
    <n v="58"/>
    <n v="1088"/>
    <n v="8"/>
    <n v="47"/>
    <n v="3229"/>
    <n v="0"/>
    <n v="5456"/>
    <n v="2455"/>
    <n v="1224"/>
    <n v="1375"/>
    <n v="0"/>
    <n v="0"/>
    <n v="342"/>
    <n v="4510"/>
    <n v="32"/>
    <n v="181"/>
    <n v="15575"/>
    <n v="0"/>
    <n v="6215"/>
    <n v="2357"/>
    <n v="1698"/>
    <n v="5773"/>
    <n v="39"/>
    <n v="0"/>
    <n v="989"/>
    <n v="12098"/>
    <n v="201"/>
    <n v="1137"/>
    <n v="30507"/>
    <n v="80460882"/>
    <n v="46026460"/>
    <n v="17352863"/>
    <n v="23747066"/>
    <n v="0"/>
    <n v="0"/>
    <n v="7724472"/>
    <n v="71840194"/>
    <n v="567626"/>
    <n v="3216547"/>
    <n v="250936110"/>
    <n v="34003675"/>
    <n v="22492890"/>
    <n v="8804377"/>
    <n v="27897781"/>
    <n v="242694"/>
    <n v="0"/>
    <n v="5450151"/>
    <n v="69227978"/>
    <n v="993230"/>
    <n v="5458706"/>
    <n v="174571482"/>
    <n v="2413435"/>
    <n v="96074145"/>
    <n v="56185867"/>
    <n v="21056578"/>
    <n v="47771483"/>
    <n v="0"/>
    <n v="194155"/>
    <n v="0"/>
    <n v="10605572"/>
    <n v="92955332"/>
    <n v="0"/>
    <n v="1365749"/>
    <n v="0"/>
    <n v="0"/>
    <n v="0"/>
    <n v="7590846"/>
    <n v="336213162"/>
    <n v="0"/>
    <n v="0"/>
    <n v="0"/>
    <n v="0"/>
    <n v="0"/>
    <n v="18390412"/>
    <n v="12333483"/>
    <n v="5100662"/>
    <n v="3873364"/>
    <n v="48539"/>
    <n v="0"/>
    <n v="2569051"/>
    <n v="45699405"/>
    <n v="195107"/>
    <n v="1084407"/>
    <n v="89294430"/>
    <n v="968585"/>
    <n v="86585009"/>
    <n v="0"/>
    <n v="206893"/>
    <n v="0"/>
    <n v="0"/>
    <n v="0"/>
    <n v="0"/>
    <n v="20906318"/>
    <n v="258178508"/>
    <n v="0"/>
    <n v="0"/>
    <n v="0"/>
    <n v="0"/>
    <n v="0"/>
    <n v="0"/>
    <n v="0"/>
    <n v="0"/>
    <n v="0"/>
    <n v="0"/>
    <n v="0"/>
    <n v="0"/>
    <n v="0"/>
  </r>
  <r>
    <n v="106344021"/>
    <s v="HERITAGE OAKS HOSPITAL"/>
    <n v="20181"/>
    <x v="1"/>
    <n v="43190"/>
    <s v="Open"/>
    <x v="27"/>
    <n v="2"/>
    <n v="311"/>
    <s v="Investor - Corp."/>
    <x v="0"/>
    <s v=""/>
    <s v="916-489-3336"/>
    <s v="4250 AUBURN BOULEVARD"/>
    <s v="SACRAMENTO"/>
    <n v="95841"/>
    <s v="SHAWN SILVA"/>
    <n v="125"/>
    <n v="120"/>
    <n v="120"/>
    <n v="166"/>
    <n v="0"/>
    <n v="395"/>
    <n v="0"/>
    <n v="0"/>
    <n v="172"/>
    <n v="0"/>
    <n v="219"/>
    <n v="17"/>
    <n v="0"/>
    <n v="969"/>
    <n v="0"/>
    <n v="2401"/>
    <n v="0"/>
    <n v="3951"/>
    <n v="0"/>
    <n v="0"/>
    <n v="2084"/>
    <n v="0"/>
    <n v="1635"/>
    <n v="200"/>
    <n v="0"/>
    <n v="10271"/>
    <n v="0"/>
    <n v="1034"/>
    <n v="0"/>
    <n v="0"/>
    <n v="0"/>
    <n v="0"/>
    <n v="0"/>
    <n v="0"/>
    <n v="3550"/>
    <n v="0"/>
    <n v="0"/>
    <n v="4584"/>
    <n v="3843725"/>
    <n v="0"/>
    <n v="6321600"/>
    <n v="0"/>
    <n v="0"/>
    <n v="3334400"/>
    <n v="0"/>
    <n v="2616000"/>
    <n v="320000"/>
    <n v="0"/>
    <n v="16435725"/>
    <n v="554723"/>
    <n v="0"/>
    <n v="0"/>
    <n v="0"/>
    <n v="0"/>
    <n v="0"/>
    <n v="0"/>
    <n v="1903300"/>
    <n v="0"/>
    <n v="0"/>
    <n v="2458023"/>
    <n v="102450"/>
    <n v="1230067"/>
    <n v="0"/>
    <n v="3096645"/>
    <n v="0"/>
    <n v="0"/>
    <n v="0"/>
    <n v="1396763"/>
    <n v="0"/>
    <n v="2275550"/>
    <n v="0"/>
    <n v="320000"/>
    <n v="0"/>
    <n v="0"/>
    <n v="0"/>
    <n v="0"/>
    <n v="8421475"/>
    <n v="0"/>
    <n v="0"/>
    <n v="0"/>
    <n v="0"/>
    <n v="0"/>
    <n v="3137685"/>
    <n v="0"/>
    <n v="3193711"/>
    <n v="0"/>
    <n v="0"/>
    <n v="1918865"/>
    <n v="0"/>
    <n v="2222012"/>
    <n v="0"/>
    <n v="0"/>
    <n v="10472273"/>
    <n v="2308"/>
    <n v="7745763"/>
    <n v="958837"/>
    <n v="33759"/>
    <n v="0"/>
    <n v="0"/>
    <n v="0"/>
    <n v="0"/>
    <n v="100281"/>
    <n v="16118810"/>
    <n v="0"/>
    <n v="0"/>
    <n v="0"/>
    <n v="0"/>
    <n v="0"/>
    <n v="0"/>
    <n v="0"/>
    <n v="0"/>
    <n v="0"/>
    <n v="0"/>
    <n v="0"/>
    <n v="0"/>
    <n v="0"/>
  </r>
  <r>
    <n v="106362041"/>
    <s v="HI-DESERT MEDICAL CENTER"/>
    <n v="20181"/>
    <x v="1"/>
    <n v="43190"/>
    <s v="Open"/>
    <x v="15"/>
    <n v="12"/>
    <n v="1214"/>
    <s v="Investor - Ptnr."/>
    <x v="0"/>
    <s v="Teaching"/>
    <s v="760-366-3711"/>
    <s v="6601 WHITE FEATHER ROAD"/>
    <s v="JOSHUA TREE"/>
    <n v="92252"/>
    <s v="SCOTT WARTELLE"/>
    <n v="179"/>
    <n v="179"/>
    <n v="106"/>
    <n v="203"/>
    <n v="135"/>
    <n v="170"/>
    <n v="46"/>
    <n v="0"/>
    <n v="0"/>
    <n v="9"/>
    <n v="66"/>
    <n v="0"/>
    <n v="9"/>
    <n v="638"/>
    <n v="0"/>
    <n v="1376"/>
    <n v="465"/>
    <n v="6236"/>
    <n v="708"/>
    <n v="0"/>
    <n v="0"/>
    <n v="379"/>
    <n v="217"/>
    <n v="0"/>
    <n v="20"/>
    <n v="9401"/>
    <n v="0"/>
    <n v="3787"/>
    <n v="1724"/>
    <n v="6359"/>
    <n v="1389"/>
    <n v="0"/>
    <n v="0"/>
    <n v="510"/>
    <n v="2509"/>
    <n v="0"/>
    <n v="576"/>
    <n v="16854"/>
    <n v="8624499"/>
    <n v="4460518"/>
    <n v="11289308"/>
    <n v="2235728"/>
    <n v="0"/>
    <n v="0"/>
    <n v="441698"/>
    <n v="2489316"/>
    <n v="0"/>
    <n v="133422"/>
    <n v="29674489"/>
    <n v="7908082"/>
    <n v="4856431"/>
    <n v="13046847"/>
    <n v="3475310"/>
    <n v="0"/>
    <n v="0"/>
    <n v="1695371"/>
    <n v="5578670"/>
    <n v="0"/>
    <n v="1072428"/>
    <n v="37633139"/>
    <n v="305373"/>
    <n v="13220026"/>
    <n v="6956771"/>
    <n v="9437880"/>
    <n v="5596531"/>
    <n v="-77929"/>
    <n v="0"/>
    <n v="0"/>
    <n v="1592063"/>
    <n v="5537034"/>
    <n v="0"/>
    <n v="0"/>
    <n v="0"/>
    <n v="0"/>
    <n v="0"/>
    <n v="1150035"/>
    <n v="43717784"/>
    <n v="0"/>
    <n v="0"/>
    <n v="0"/>
    <n v="0"/>
    <n v="0"/>
    <n v="3312555"/>
    <n v="2360178"/>
    <n v="14976204"/>
    <n v="114507"/>
    <n v="0"/>
    <n v="0"/>
    <n v="490577"/>
    <n v="2335823"/>
    <n v="0"/>
    <n v="0"/>
    <n v="23589844"/>
    <n v="119525"/>
    <n v="17255451"/>
    <n v="0"/>
    <n v="7272"/>
    <n v="0"/>
    <n v="0"/>
    <n v="0"/>
    <n v="0"/>
    <n v="541541"/>
    <n v="21956686"/>
    <n v="0"/>
    <n v="0"/>
    <n v="0"/>
    <n v="0"/>
    <n v="0"/>
    <n v="0"/>
    <n v="0"/>
    <n v="0"/>
    <n v="0"/>
    <n v="0"/>
    <n v="0"/>
    <n v="8675452"/>
    <n v="0"/>
  </r>
  <r>
    <n v="106010846"/>
    <s v="HIGHLAND HOSPITAL"/>
    <n v="20181"/>
    <x v="1"/>
    <n v="43190"/>
    <s v="Open"/>
    <x v="13"/>
    <n v="5"/>
    <n v="417"/>
    <s v="City/County"/>
    <x v="0"/>
    <s v="Rural"/>
    <s v="510-437-4800"/>
    <s v="1411 EAST 31ST STREET"/>
    <s v="OAKLAND"/>
    <n v="94602"/>
    <s v="DELVECCHIO FINLEY"/>
    <n v="408"/>
    <n v="372"/>
    <n v="372"/>
    <n v="716"/>
    <n v="78"/>
    <n v="869"/>
    <n v="1503"/>
    <n v="0"/>
    <n v="81"/>
    <n v="16"/>
    <n v="194"/>
    <n v="3"/>
    <n v="81"/>
    <n v="3541"/>
    <n v="0"/>
    <n v="7195"/>
    <n v="469"/>
    <n v="8396"/>
    <n v="8876"/>
    <n v="0"/>
    <n v="275"/>
    <n v="146"/>
    <n v="1065"/>
    <n v="5"/>
    <n v="313"/>
    <n v="26740"/>
    <n v="0"/>
    <n v="9450"/>
    <n v="723"/>
    <n v="12467"/>
    <n v="30867"/>
    <n v="0"/>
    <n v="10484"/>
    <n v="122"/>
    <n v="2415"/>
    <n v="258"/>
    <n v="3243"/>
    <n v="70029"/>
    <n v="74642360"/>
    <n v="7961530"/>
    <n v="76322545"/>
    <n v="115824829"/>
    <n v="0"/>
    <n v="4652049"/>
    <n v="2295534"/>
    <n v="17748897"/>
    <n v="58717"/>
    <n v="4730479"/>
    <n v="304236940"/>
    <n v="59435801"/>
    <n v="5779325"/>
    <n v="44622016"/>
    <n v="103343886"/>
    <n v="0"/>
    <n v="25896449"/>
    <n v="1311323"/>
    <n v="15140025"/>
    <n v="1121116"/>
    <n v="15086931"/>
    <n v="271736872"/>
    <n v="14577989"/>
    <n v="107509229"/>
    <n v="11110189"/>
    <n v="93914336"/>
    <n v="189591438"/>
    <n v="-26686500"/>
    <n v="0"/>
    <n v="30548498"/>
    <n v="2795225"/>
    <n v="16193202"/>
    <n v="0"/>
    <n v="1153960"/>
    <n v="0"/>
    <n v="0"/>
    <n v="0"/>
    <n v="3875162"/>
    <n v="444582728"/>
    <n v="0"/>
    <n v="0"/>
    <n v="7782883"/>
    <n v="0"/>
    <n v="7782883"/>
    <n v="26568932"/>
    <n v="2630666"/>
    <n v="53716725"/>
    <n v="29577277"/>
    <n v="0"/>
    <n v="7782883"/>
    <n v="811632"/>
    <n v="16695720"/>
    <n v="25873"/>
    <n v="1364259"/>
    <n v="139173967"/>
    <n v="44075584"/>
    <n v="208379708"/>
    <n v="0"/>
    <n v="0"/>
    <n v="0"/>
    <n v="0"/>
    <n v="0"/>
    <n v="0"/>
    <n v="4304827"/>
    <n v="62939059"/>
    <n v="0"/>
    <n v="0"/>
    <n v="0"/>
    <n v="0"/>
    <n v="0"/>
    <n v="0"/>
    <n v="0"/>
    <n v="0"/>
    <n v="0"/>
    <n v="0"/>
    <n v="0"/>
    <n v="0"/>
    <n v="0"/>
  </r>
  <r>
    <n v="106301205"/>
    <s v="HOAG MEMORIAL HOSPITAL PRESBYTERIAN"/>
    <n v="20181"/>
    <x v="1"/>
    <n v="43190"/>
    <s v="Open"/>
    <x v="12"/>
    <n v="13"/>
    <n v="1016"/>
    <s v="Non Profit Corp."/>
    <x v="0"/>
    <s v=""/>
    <s v="949-764-4624"/>
    <s v="1 HOAG DRIVE"/>
    <s v="NEWPORT BEACH"/>
    <n v="92663"/>
    <s v="ROBERT BRAITHWAITE"/>
    <n v="527"/>
    <n v="499"/>
    <n v="382"/>
    <n v="2648"/>
    <n v="1231"/>
    <n v="159"/>
    <n v="653"/>
    <n v="0"/>
    <n v="0"/>
    <n v="77"/>
    <n v="2979"/>
    <n v="0"/>
    <n v="377"/>
    <n v="8124"/>
    <n v="0"/>
    <n v="11427"/>
    <n v="4792"/>
    <n v="624"/>
    <n v="2657"/>
    <n v="0"/>
    <n v="0"/>
    <n v="304"/>
    <n v="10621"/>
    <n v="0"/>
    <n v="1208"/>
    <n v="31633"/>
    <n v="0"/>
    <n v="34084"/>
    <n v="11802"/>
    <n v="953"/>
    <n v="7532"/>
    <n v="0"/>
    <n v="0"/>
    <n v="1423"/>
    <n v="51819"/>
    <n v="0"/>
    <n v="5135"/>
    <n v="112748"/>
    <n v="151198638"/>
    <n v="65969985"/>
    <n v="8351534"/>
    <n v="29013174"/>
    <n v="0"/>
    <n v="0"/>
    <n v="4247776"/>
    <n v="114277255"/>
    <n v="0"/>
    <n v="9928049"/>
    <n v="382986411"/>
    <n v="138821229"/>
    <n v="43992389"/>
    <n v="3516653"/>
    <n v="24645392"/>
    <n v="0"/>
    <n v="0"/>
    <n v="3772184"/>
    <n v="152220338"/>
    <n v="0"/>
    <n v="14788259"/>
    <n v="381756444"/>
    <n v="7361397"/>
    <n v="235686668"/>
    <n v="79079837"/>
    <n v="-27374260"/>
    <n v="76481359"/>
    <n v="0"/>
    <n v="0"/>
    <n v="0"/>
    <n v="1706391"/>
    <n v="151745271"/>
    <n v="0"/>
    <n v="4282436"/>
    <n v="0"/>
    <n v="0"/>
    <n v="0"/>
    <n v="894981"/>
    <n v="529864080"/>
    <n v="102504"/>
    <n v="0"/>
    <n v="0"/>
    <n v="8985070"/>
    <n v="9087574"/>
    <n v="52970691"/>
    <n v="30896985"/>
    <n v="39218154"/>
    <n v="-22828682"/>
    <n v="0"/>
    <n v="0"/>
    <n v="6024923"/>
    <n v="119151081"/>
    <n v="0"/>
    <n v="18533197"/>
    <n v="243966349"/>
    <n v="10591663"/>
    <n v="248038401"/>
    <n v="0"/>
    <n v="16510614"/>
    <n v="0"/>
    <n v="0"/>
    <n v="0"/>
    <n v="0"/>
    <n v="32694297"/>
    <n v="797289900"/>
    <n v="0"/>
    <n v="0"/>
    <n v="0"/>
    <n v="0"/>
    <n v="0"/>
    <n v="0"/>
    <n v="0"/>
    <n v="0"/>
    <n v="0"/>
    <n v="0"/>
    <n v="0"/>
    <n v="0"/>
    <n v="0"/>
  </r>
  <r>
    <n v="106304460"/>
    <s v="HOAG ORTHOPEDIC INSTITUTE"/>
    <n v="20181"/>
    <x v="1"/>
    <n v="43190"/>
    <s v="Open"/>
    <x v="12"/>
    <n v="13"/>
    <n v="1016"/>
    <s v="Investor - Ptnr."/>
    <x v="0"/>
    <s v=""/>
    <s v="949-517-3149"/>
    <s v="16250 SAND CANYON AVENUE"/>
    <s v="IRVINE"/>
    <n v="92618"/>
    <s v="JENNIFER MITZNER"/>
    <n v="70"/>
    <n v="70"/>
    <n v="25"/>
    <n v="468"/>
    <n v="156"/>
    <n v="1"/>
    <n v="2"/>
    <n v="0"/>
    <n v="0"/>
    <n v="46"/>
    <n v="398"/>
    <n v="0"/>
    <n v="5"/>
    <n v="1076"/>
    <n v="0"/>
    <n v="933"/>
    <n v="322"/>
    <n v="2"/>
    <n v="10"/>
    <n v="0"/>
    <n v="0"/>
    <n v="88"/>
    <n v="650"/>
    <n v="0"/>
    <n v="9"/>
    <n v="2014"/>
    <n v="0"/>
    <n v="83"/>
    <n v="25"/>
    <n v="0"/>
    <n v="1"/>
    <n v="0"/>
    <n v="0"/>
    <n v="8"/>
    <n v="102"/>
    <n v="0"/>
    <n v="5"/>
    <n v="224"/>
    <n v="38639418"/>
    <n v="13650237"/>
    <n v="81654"/>
    <n v="275220"/>
    <n v="0"/>
    <n v="0"/>
    <n v="4297373"/>
    <n v="30682123"/>
    <n v="0"/>
    <n v="393204"/>
    <n v="88019229"/>
    <n v="5415404"/>
    <n v="1117133"/>
    <n v="0"/>
    <n v="25676"/>
    <n v="0"/>
    <n v="0"/>
    <n v="396143"/>
    <n v="4501896"/>
    <n v="0"/>
    <n v="176669"/>
    <n v="11632921"/>
    <n v="204202"/>
    <n v="34285470"/>
    <n v="9301240"/>
    <n v="70943"/>
    <n v="225270"/>
    <n v="0"/>
    <n v="0"/>
    <n v="0"/>
    <n v="3861517"/>
    <n v="21759180"/>
    <n v="0"/>
    <n v="16239"/>
    <n v="0"/>
    <n v="0"/>
    <n v="0"/>
    <n v="4037"/>
    <n v="69728098"/>
    <n v="0"/>
    <n v="0"/>
    <n v="0"/>
    <n v="0"/>
    <n v="0"/>
    <n v="9752867"/>
    <n v="5432998"/>
    <n v="10711"/>
    <n v="73055"/>
    <n v="0"/>
    <n v="0"/>
    <n v="821252"/>
    <n v="13310573"/>
    <n v="0"/>
    <n v="522596"/>
    <n v="29924052"/>
    <n v="1064243"/>
    <n v="22755665"/>
    <n v="0"/>
    <n v="114635"/>
    <n v="0"/>
    <n v="0"/>
    <n v="0"/>
    <n v="0"/>
    <n v="317570"/>
    <n v="5027500"/>
    <n v="0"/>
    <n v="0"/>
    <n v="0"/>
    <n v="0"/>
    <n v="0"/>
    <n v="0"/>
    <n v="0"/>
    <n v="0"/>
    <n v="0"/>
    <n v="0"/>
    <n v="0"/>
    <n v="0"/>
    <n v="0"/>
  </r>
  <r>
    <n v="106190382"/>
    <s v="HOLLYWOOD PRESBYTERIAN MEDICAL CENTER"/>
    <n v="20181"/>
    <x v="1"/>
    <n v="43190"/>
    <s v="Open"/>
    <x v="3"/>
    <n v="11"/>
    <n v="925"/>
    <s v="Investor - Corp."/>
    <x v="0"/>
    <s v=""/>
    <s v="213-413-3000 xet4452"/>
    <s v="1300 NORTH VERMONT AVENUE"/>
    <s v="LOS ANGELES"/>
    <n v="90027"/>
    <s v="RICHARD KIM"/>
    <n v="434"/>
    <n v="413"/>
    <n v="238"/>
    <n v="860"/>
    <n v="235"/>
    <n v="741"/>
    <n v="1180"/>
    <n v="0"/>
    <n v="0"/>
    <n v="4"/>
    <n v="297"/>
    <n v="0"/>
    <n v="84"/>
    <n v="3401"/>
    <n v="0"/>
    <n v="6181"/>
    <n v="909"/>
    <n v="3930"/>
    <n v="8982"/>
    <n v="0"/>
    <n v="0"/>
    <n v="99"/>
    <n v="1156"/>
    <n v="0"/>
    <n v="119"/>
    <n v="21376"/>
    <n v="0"/>
    <n v="1826"/>
    <n v="470"/>
    <n v="2646"/>
    <n v="4581"/>
    <n v="0"/>
    <n v="0"/>
    <n v="546"/>
    <n v="1226"/>
    <n v="0"/>
    <n v="1001"/>
    <n v="12296"/>
    <n v="62066420"/>
    <n v="13516550"/>
    <n v="29468587"/>
    <n v="66535257"/>
    <n v="0"/>
    <n v="0"/>
    <n v="544137"/>
    <n v="15233301"/>
    <n v="0"/>
    <n v="1941013"/>
    <n v="189305265"/>
    <n v="10762522"/>
    <n v="4477347"/>
    <n v="8368207"/>
    <n v="21612371"/>
    <n v="0"/>
    <n v="0"/>
    <n v="336580"/>
    <n v="7292995"/>
    <n v="0"/>
    <n v="2466504"/>
    <n v="55316526"/>
    <n v="736556"/>
    <n v="52292337"/>
    <n v="13698006"/>
    <n v="21574475"/>
    <n v="76586064"/>
    <n v="-4194076"/>
    <n v="0"/>
    <n v="0"/>
    <n v="2811554"/>
    <n v="17331804"/>
    <n v="0"/>
    <n v="655408"/>
    <n v="0"/>
    <n v="0"/>
    <n v="0"/>
    <n v="4305550"/>
    <n v="185797678"/>
    <n v="0"/>
    <n v="6475100"/>
    <n v="0"/>
    <n v="0"/>
    <n v="6475100"/>
    <n v="20536604"/>
    <n v="4295891"/>
    <n v="20456395"/>
    <n v="18036665"/>
    <n v="0"/>
    <n v="0"/>
    <n v="-1930837"/>
    <n v="5194492"/>
    <n v="0"/>
    <n v="-1289997"/>
    <n v="65299213"/>
    <n v="933773"/>
    <n v="64005706"/>
    <n v="0"/>
    <n v="-1698"/>
    <n v="0"/>
    <n v="0"/>
    <n v="0"/>
    <n v="0"/>
    <n v="1591770"/>
    <n v="84500097"/>
    <n v="0"/>
    <n v="0"/>
    <n v="0"/>
    <n v="0"/>
    <n v="0"/>
    <n v="0"/>
    <n v="0"/>
    <n v="0"/>
    <n v="0"/>
    <n v="0"/>
    <n v="0"/>
    <n v="0"/>
    <n v="0"/>
  </r>
  <r>
    <n v="106301209"/>
    <s v="HUNTINGTON BEACH HOSPITAL"/>
    <n v="20181"/>
    <x v="1"/>
    <n v="43190"/>
    <s v="Open"/>
    <x v="12"/>
    <n v="13"/>
    <n v="1014"/>
    <s v="Investor - Corp."/>
    <x v="0"/>
    <s v=""/>
    <s v="714-843-5000"/>
    <s v="17772 BEACH BOULEVARD"/>
    <s v="HUNTINGTON BEACH"/>
    <n v="92647"/>
    <s v="RICHARD ROWE"/>
    <n v="131"/>
    <n v="131"/>
    <n v="131"/>
    <n v="455"/>
    <n v="127"/>
    <n v="55"/>
    <n v="202"/>
    <n v="0"/>
    <n v="0"/>
    <n v="48"/>
    <n v="60"/>
    <n v="0"/>
    <n v="39"/>
    <n v="986"/>
    <n v="0"/>
    <n v="4089"/>
    <n v="656"/>
    <n v="449"/>
    <n v="686"/>
    <n v="0"/>
    <n v="0"/>
    <n v="202"/>
    <n v="159"/>
    <n v="0"/>
    <n v="41"/>
    <n v="6282"/>
    <n v="0"/>
    <n v="2709"/>
    <n v="265"/>
    <n v="395"/>
    <n v="1954"/>
    <n v="0"/>
    <n v="0"/>
    <n v="593"/>
    <n v="526"/>
    <n v="0"/>
    <n v="396"/>
    <n v="6838"/>
    <n v="25682430"/>
    <n v="7812931"/>
    <n v="3900889"/>
    <n v="7457214"/>
    <n v="0"/>
    <n v="0"/>
    <n v="2097836"/>
    <n v="1994748"/>
    <n v="0"/>
    <n v="360763"/>
    <n v="49306811"/>
    <n v="3083156"/>
    <n v="1108507"/>
    <n v="1175946"/>
    <n v="5744878"/>
    <n v="0"/>
    <n v="0"/>
    <n v="1867380"/>
    <n v="1410643"/>
    <n v="0"/>
    <n v="1078129"/>
    <n v="15468639"/>
    <n v="1172365"/>
    <n v="23886967"/>
    <n v="6925509"/>
    <n v="4866227"/>
    <n v="9195289"/>
    <n v="-105180"/>
    <n v="0"/>
    <n v="0"/>
    <n v="3039013"/>
    <n v="2883548"/>
    <n v="0"/>
    <n v="221718"/>
    <n v="0"/>
    <n v="0"/>
    <n v="0"/>
    <n v="0"/>
    <n v="52085456"/>
    <n v="0"/>
    <n v="0"/>
    <n v="0"/>
    <n v="0"/>
    <n v="0"/>
    <n v="4878619"/>
    <n v="1995929"/>
    <n v="315788"/>
    <n v="4006803"/>
    <n v="0"/>
    <n v="0"/>
    <n v="926203"/>
    <n v="521843"/>
    <n v="0"/>
    <n v="44809"/>
    <n v="12689994"/>
    <n v="150088"/>
    <n v="16034125"/>
    <n v="0"/>
    <n v="0"/>
    <n v="0"/>
    <n v="0"/>
    <n v="0"/>
    <n v="0"/>
    <n v="90950"/>
    <n v="61670512"/>
    <n v="0"/>
    <n v="0"/>
    <n v="0"/>
    <n v="0"/>
    <n v="0"/>
    <n v="0"/>
    <n v="0"/>
    <n v="0"/>
    <n v="0"/>
    <n v="0"/>
    <n v="0"/>
    <n v="0"/>
    <n v="0"/>
  </r>
  <r>
    <n v="106190400"/>
    <s v="HUNTINGTON MEMORIAL HOSPITAL"/>
    <n v="20181"/>
    <x v="1"/>
    <n v="43190"/>
    <s v="Open"/>
    <x v="3"/>
    <n v="11"/>
    <n v="911"/>
    <s v="Non Profit Corp."/>
    <x v="0"/>
    <s v=""/>
    <s v="626-397-5000"/>
    <s v="100 W. CALIFORNIA BOULEVARD"/>
    <s v="PASADENA"/>
    <n v="91105"/>
    <s v="LORI J MORGAN"/>
    <n v="578"/>
    <n v="578"/>
    <n v="369"/>
    <n v="2057"/>
    <n v="1143"/>
    <n v="595"/>
    <n v="781"/>
    <n v="0"/>
    <n v="0"/>
    <n v="104"/>
    <n v="2622"/>
    <n v="17"/>
    <n v="112"/>
    <n v="7431"/>
    <n v="0"/>
    <n v="10363"/>
    <n v="5861"/>
    <n v="2958"/>
    <n v="2842"/>
    <n v="0"/>
    <n v="0"/>
    <n v="346"/>
    <n v="10379"/>
    <n v="54"/>
    <n v="360"/>
    <n v="33163"/>
    <n v="0"/>
    <n v="9971"/>
    <n v="2889"/>
    <n v="1459"/>
    <n v="4563"/>
    <n v="5"/>
    <n v="0"/>
    <n v="1595"/>
    <n v="19729"/>
    <n v="272"/>
    <n v="1567"/>
    <n v="42050"/>
    <n v="215573124"/>
    <n v="128348910"/>
    <n v="50983642"/>
    <n v="56916026"/>
    <n v="0"/>
    <n v="0"/>
    <n v="8761977"/>
    <n v="192671295"/>
    <n v="866606"/>
    <n v="5720449"/>
    <n v="659842029"/>
    <n v="41813985"/>
    <n v="30644570"/>
    <n v="6942245"/>
    <n v="24730580"/>
    <n v="273292"/>
    <n v="0"/>
    <n v="3562738"/>
    <n v="66770945"/>
    <n v="939028"/>
    <n v="6338621"/>
    <n v="182016004"/>
    <n v="11366724"/>
    <n v="222295814"/>
    <n v="132230740"/>
    <n v="51317199"/>
    <n v="74330919"/>
    <n v="0"/>
    <n v="251721"/>
    <n v="0"/>
    <n v="9812793"/>
    <n v="186755382"/>
    <n v="0"/>
    <n v="1805634"/>
    <n v="0"/>
    <n v="0"/>
    <n v="0"/>
    <n v="0"/>
    <n v="690166926"/>
    <n v="0"/>
    <n v="0"/>
    <n v="0"/>
    <n v="0"/>
    <n v="0"/>
    <n v="35091295"/>
    <n v="26762740"/>
    <n v="6608688"/>
    <n v="7315687"/>
    <n v="21571"/>
    <n v="0"/>
    <n v="2511922"/>
    <n v="72686858"/>
    <n v="0"/>
    <n v="692346"/>
    <n v="151691107"/>
    <n v="3750990"/>
    <n v="158049281"/>
    <n v="0"/>
    <n v="329169"/>
    <n v="0"/>
    <n v="0"/>
    <n v="0"/>
    <n v="0"/>
    <n v="14212515"/>
    <n v="426802785"/>
    <n v="0"/>
    <n v="0"/>
    <n v="0"/>
    <n v="0"/>
    <n v="0"/>
    <n v="0"/>
    <n v="0"/>
    <n v="0"/>
    <n v="0"/>
    <n v="0"/>
    <n v="0"/>
    <n v="0"/>
    <n v="0"/>
  </r>
  <r>
    <n v="106121031"/>
    <s v="JEROLD PHELPS COMMUNITY HOSPITAL"/>
    <n v="20181"/>
    <x v="1"/>
    <n v="43190"/>
    <s v="Open"/>
    <x v="35"/>
    <n v="1"/>
    <n v="109"/>
    <s v="District"/>
    <x v="0"/>
    <s v="Teaching"/>
    <s v="707-923-3921"/>
    <s v="733 CEDAR STREET"/>
    <s v="GARBERVILLE"/>
    <n v="95542"/>
    <s v="MATT REES"/>
    <n v="17"/>
    <n v="17"/>
    <n v="17"/>
    <n v="8"/>
    <n v="0"/>
    <n v="1"/>
    <n v="10"/>
    <n v="0"/>
    <n v="0"/>
    <n v="0"/>
    <n v="0"/>
    <n v="0"/>
    <n v="0"/>
    <n v="19"/>
    <n v="0"/>
    <n v="113"/>
    <n v="0"/>
    <n v="16"/>
    <n v="846"/>
    <n v="0"/>
    <n v="0"/>
    <n v="0"/>
    <n v="0"/>
    <n v="0"/>
    <n v="59"/>
    <n v="1034"/>
    <n v="714"/>
    <n v="1194"/>
    <n v="33"/>
    <n v="88"/>
    <n v="825"/>
    <n v="0"/>
    <n v="0"/>
    <n v="865"/>
    <n v="54"/>
    <n v="0"/>
    <n v="214"/>
    <n v="3273"/>
    <n v="200503"/>
    <n v="0"/>
    <n v="35513"/>
    <n v="457170"/>
    <n v="0"/>
    <n v="0"/>
    <n v="0"/>
    <n v="0"/>
    <n v="0"/>
    <n v="23204"/>
    <n v="716390"/>
    <n v="753481"/>
    <n v="45434"/>
    <n v="186036"/>
    <n v="831253"/>
    <n v="0"/>
    <n v="0"/>
    <n v="415597"/>
    <n v="34336"/>
    <n v="0"/>
    <n v="198935"/>
    <n v="2465072"/>
    <n v="0"/>
    <n v="314815"/>
    <n v="13630"/>
    <n v="190532"/>
    <n v="824591"/>
    <n v="0"/>
    <n v="0"/>
    <n v="0"/>
    <n v="66496"/>
    <n v="8241"/>
    <n v="0"/>
    <n v="0"/>
    <n v="0"/>
    <n v="0"/>
    <n v="0"/>
    <n v="177711"/>
    <n v="1596016"/>
    <n v="0"/>
    <n v="0"/>
    <n v="0"/>
    <n v="0"/>
    <n v="0"/>
    <n v="639169"/>
    <n v="31804"/>
    <n v="31017"/>
    <n v="463832"/>
    <n v="0"/>
    <n v="0"/>
    <n v="349101"/>
    <n v="26095"/>
    <n v="0"/>
    <n v="44428"/>
    <n v="1585446"/>
    <n v="0"/>
    <n v="0"/>
    <n v="0"/>
    <n v="0"/>
    <n v="0"/>
    <n v="0"/>
    <n v="0"/>
    <n v="0"/>
    <n v="0"/>
    <n v="0"/>
    <n v="0"/>
    <n v="0"/>
    <n v="0"/>
    <n v="0"/>
    <n v="0"/>
    <n v="0"/>
    <n v="0"/>
    <n v="0"/>
    <n v="0"/>
    <n v="0"/>
    <n v="0"/>
    <n v="0"/>
    <n v="0"/>
  </r>
  <r>
    <n v="106380842"/>
    <s v="JEWISH HOME"/>
    <n v="20181"/>
    <x v="1"/>
    <n v="43190"/>
    <s v="Open"/>
    <x v="20"/>
    <n v="4"/>
    <n v="423"/>
    <s v="Non Profit Corp."/>
    <x v="3"/>
    <s v=""/>
    <s v="415-334-2500"/>
    <s v="302 SILVER AVENUE"/>
    <s v="SAN FRANCISCO"/>
    <n v="94112"/>
    <s v="DANIEL RUTH"/>
    <n v="391"/>
    <n v="391"/>
    <n v="360"/>
    <n v="188"/>
    <n v="185"/>
    <n v="17"/>
    <n v="0"/>
    <n v="0"/>
    <n v="0"/>
    <n v="0"/>
    <n v="0"/>
    <n v="0"/>
    <n v="13"/>
    <n v="403"/>
    <n v="364"/>
    <n v="5048"/>
    <n v="4441"/>
    <n v="21848"/>
    <n v="0"/>
    <n v="0"/>
    <n v="0"/>
    <n v="0"/>
    <n v="0"/>
    <n v="0"/>
    <n v="1034"/>
    <n v="32371"/>
    <n v="31425"/>
    <n v="0"/>
    <n v="0"/>
    <n v="0"/>
    <n v="0"/>
    <n v="0"/>
    <n v="0"/>
    <n v="0"/>
    <n v="0"/>
    <n v="0"/>
    <n v="0"/>
    <n v="0"/>
    <n v="10859654"/>
    <n v="1129354"/>
    <n v="11736824"/>
    <n v="0"/>
    <n v="0"/>
    <n v="0"/>
    <n v="0"/>
    <n v="0"/>
    <n v="0"/>
    <n v="637696"/>
    <n v="24363528"/>
    <n v="0"/>
    <n v="0"/>
    <n v="0"/>
    <n v="0"/>
    <n v="0"/>
    <n v="0"/>
    <n v="0"/>
    <n v="0"/>
    <n v="0"/>
    <n v="0"/>
    <n v="0"/>
    <n v="171528"/>
    <n v="4864685"/>
    <n v="670374"/>
    <n v="2681482"/>
    <n v="0"/>
    <n v="0"/>
    <n v="0"/>
    <n v="0"/>
    <n v="0"/>
    <n v="0"/>
    <n v="0"/>
    <n v="22714"/>
    <n v="0"/>
    <n v="0"/>
    <n v="0"/>
    <n v="0"/>
    <n v="8410783"/>
    <n v="0"/>
    <n v="0"/>
    <n v="0"/>
    <n v="0"/>
    <n v="0"/>
    <n v="5994969"/>
    <n v="458980"/>
    <n v="9055342"/>
    <n v="0"/>
    <n v="0"/>
    <n v="0"/>
    <n v="0"/>
    <n v="0"/>
    <n v="0"/>
    <n v="443454"/>
    <n v="15952745"/>
    <n v="132466"/>
    <n v="17542427"/>
    <n v="0"/>
    <n v="4861097"/>
    <n v="0"/>
    <n v="0"/>
    <n v="0"/>
    <n v="0"/>
    <n v="6771421"/>
    <n v="82398894"/>
    <n v="0"/>
    <n v="0"/>
    <n v="0"/>
    <n v="0"/>
    <n v="0"/>
    <n v="0"/>
    <n v="0"/>
    <n v="0"/>
    <n v="0"/>
    <n v="0"/>
    <n v="0"/>
    <n v="0"/>
    <n v="0"/>
  </r>
  <r>
    <n v="106220733"/>
    <s v="JOHN C. FREMONT HEALTHCARE DISTRICT"/>
    <n v="20181"/>
    <x v="1"/>
    <n v="43190"/>
    <s v="Open"/>
    <x v="36"/>
    <n v="9"/>
    <n v="603"/>
    <s v="District"/>
    <x v="0"/>
    <s v="Teaching"/>
    <s v="209-966-3631"/>
    <s v="5189 HOSPITAL ROAD"/>
    <s v="MARIPOSA"/>
    <n v="95338"/>
    <s v="MATTHEW MATTHIESSEN"/>
    <n v="34"/>
    <n v="33"/>
    <n v="33"/>
    <n v="59"/>
    <n v="0"/>
    <n v="15"/>
    <n v="0"/>
    <n v="0"/>
    <n v="0"/>
    <n v="5"/>
    <n v="0"/>
    <n v="0"/>
    <n v="1"/>
    <n v="80"/>
    <n v="0"/>
    <n v="392"/>
    <n v="0"/>
    <n v="2114"/>
    <n v="0"/>
    <n v="0"/>
    <n v="0"/>
    <n v="107"/>
    <n v="0"/>
    <n v="0"/>
    <n v="5"/>
    <n v="2618"/>
    <n v="0"/>
    <n v="5854"/>
    <n v="0"/>
    <n v="3043"/>
    <n v="0"/>
    <n v="0"/>
    <n v="0"/>
    <n v="2704"/>
    <n v="0"/>
    <n v="0"/>
    <n v="368"/>
    <n v="11969"/>
    <n v="1469272"/>
    <n v="0"/>
    <n v="1126373"/>
    <n v="0"/>
    <n v="0"/>
    <n v="0"/>
    <n v="429989"/>
    <n v="0"/>
    <n v="0"/>
    <n v="22883"/>
    <n v="3048517"/>
    <n v="3402886"/>
    <n v="0"/>
    <n v="441915"/>
    <n v="0"/>
    <n v="0"/>
    <n v="0"/>
    <n v="3155787"/>
    <n v="0"/>
    <n v="0"/>
    <n v="316543"/>
    <n v="7317131"/>
    <n v="377890"/>
    <n v="2419959"/>
    <n v="0"/>
    <n v="34816"/>
    <n v="0"/>
    <n v="0"/>
    <n v="0"/>
    <n v="0"/>
    <n v="2152316"/>
    <n v="0"/>
    <n v="0"/>
    <n v="34362"/>
    <n v="0"/>
    <n v="0"/>
    <n v="0"/>
    <n v="67368"/>
    <n v="5086711"/>
    <n v="0"/>
    <n v="0"/>
    <n v="0"/>
    <n v="0"/>
    <n v="0"/>
    <n v="2452199"/>
    <n v="0"/>
    <n v="1533472"/>
    <n v="0"/>
    <n v="0"/>
    <n v="0"/>
    <n v="1433460"/>
    <n v="0"/>
    <n v="0"/>
    <n v="-140194"/>
    <n v="5278937"/>
    <n v="834627"/>
    <n v="6179545"/>
    <n v="799001"/>
    <n v="507222"/>
    <n v="0"/>
    <n v="0"/>
    <n v="0"/>
    <n v="0"/>
    <n v="43113"/>
    <n v="3387395"/>
    <n v="0"/>
    <n v="0"/>
    <n v="0"/>
    <n v="0"/>
    <n v="0"/>
    <n v="0"/>
    <n v="0"/>
    <n v="0"/>
    <n v="0"/>
    <n v="0"/>
    <n v="0"/>
    <n v="0"/>
    <n v="0"/>
  </r>
  <r>
    <n v="106331216"/>
    <s v="JOHN F. KENNEDY MEMORIAL HOSPITAL"/>
    <n v="20181"/>
    <x v="1"/>
    <n v="43190"/>
    <s v="Open"/>
    <x v="26"/>
    <n v="12"/>
    <n v="1103"/>
    <s v="Investor - Corp."/>
    <x v="0"/>
    <s v=""/>
    <s v="760-347-6191"/>
    <s v="47111 MONROE STREET"/>
    <s v="INDIO"/>
    <n v="92201"/>
    <s v="GARY HONTS"/>
    <n v="145"/>
    <n v="145"/>
    <n v="60"/>
    <n v="284"/>
    <n v="275"/>
    <n v="231"/>
    <n v="626"/>
    <n v="2"/>
    <n v="0"/>
    <n v="16"/>
    <n v="177"/>
    <n v="1"/>
    <n v="25"/>
    <n v="1637"/>
    <n v="0"/>
    <n v="1200"/>
    <n v="835"/>
    <n v="621"/>
    <n v="1537"/>
    <n v="4"/>
    <n v="0"/>
    <n v="45"/>
    <n v="439"/>
    <n v="1"/>
    <n v="41"/>
    <n v="4723"/>
    <n v="0"/>
    <n v="1038"/>
    <n v="1098"/>
    <n v="1357"/>
    <n v="7384"/>
    <n v="84"/>
    <n v="0"/>
    <n v="208"/>
    <n v="2502"/>
    <n v="8"/>
    <n v="829"/>
    <n v="14508"/>
    <n v="39742768"/>
    <n v="29293114"/>
    <n v="16445668"/>
    <n v="41532682"/>
    <n v="105308"/>
    <n v="0"/>
    <n v="1542542"/>
    <n v="16377714"/>
    <n v="26234"/>
    <n v="2176090"/>
    <n v="147242120"/>
    <n v="15621179"/>
    <n v="16152707"/>
    <n v="7077549"/>
    <n v="42629334"/>
    <n v="640362"/>
    <n v="0"/>
    <n v="1492871"/>
    <n v="23504870"/>
    <n v="66792"/>
    <n v="4505166"/>
    <n v="111690830"/>
    <n v="1646701"/>
    <n v="50154191"/>
    <n v="40610209"/>
    <n v="12942288"/>
    <n v="79053221"/>
    <n v="-306829"/>
    <n v="618148"/>
    <n v="0"/>
    <n v="1702108"/>
    <n v="31743204"/>
    <n v="0"/>
    <n v="93026"/>
    <n v="0"/>
    <n v="0"/>
    <n v="0"/>
    <n v="5539042"/>
    <n v="223795309"/>
    <n v="0"/>
    <n v="0"/>
    <n v="0"/>
    <n v="0"/>
    <n v="0"/>
    <n v="5209756"/>
    <n v="4835612"/>
    <n v="10887758"/>
    <n v="5108795"/>
    <n v="127521"/>
    <n v="0"/>
    <n v="1278298"/>
    <n v="7501593"/>
    <n v="0"/>
    <n v="188308"/>
    <n v="35137641"/>
    <n v="109833"/>
    <n v="35068329"/>
    <n v="0"/>
    <n v="48770"/>
    <n v="0"/>
    <n v="0"/>
    <n v="0"/>
    <n v="0"/>
    <n v="454027"/>
    <n v="24115918"/>
    <n v="0"/>
    <n v="0"/>
    <n v="0"/>
    <n v="0"/>
    <n v="0"/>
    <n v="0"/>
    <n v="0"/>
    <n v="0"/>
    <n v="0"/>
    <n v="0"/>
    <n v="5318899"/>
    <n v="8808256"/>
    <n v="0"/>
  </r>
  <r>
    <n v="106074039"/>
    <s v="JOHN MUIR BEHAVIORAL HEALTH CENTER"/>
    <n v="20181"/>
    <x v="1"/>
    <n v="43190"/>
    <s v="Open"/>
    <x v="25"/>
    <n v="5"/>
    <n v="411"/>
    <s v="Non Profit Corp."/>
    <x v="0"/>
    <s v=""/>
    <s v="925-939-3000"/>
    <s v="2740 GRANT STREET"/>
    <s v="CONCORD"/>
    <n v="94520"/>
    <s v="CALVIN KNIGHT"/>
    <n v="73"/>
    <n v="70"/>
    <n v="58"/>
    <n v="85"/>
    <n v="31"/>
    <n v="263"/>
    <n v="8"/>
    <n v="0"/>
    <n v="0"/>
    <n v="52"/>
    <n v="421"/>
    <n v="0"/>
    <n v="10"/>
    <n v="870"/>
    <n v="0"/>
    <n v="807"/>
    <n v="217"/>
    <n v="1556"/>
    <n v="94"/>
    <n v="0"/>
    <n v="0"/>
    <n v="363"/>
    <n v="2135"/>
    <n v="0"/>
    <n v="37"/>
    <n v="5209"/>
    <n v="0"/>
    <n v="297"/>
    <n v="57"/>
    <n v="0"/>
    <n v="0"/>
    <n v="0"/>
    <n v="0"/>
    <n v="187"/>
    <n v="3642"/>
    <n v="0"/>
    <n v="0"/>
    <n v="4183"/>
    <n v="3093005"/>
    <n v="779979"/>
    <n v="5490859"/>
    <n v="337338"/>
    <n v="0"/>
    <n v="0"/>
    <n v="1291649"/>
    <n v="7622517"/>
    <n v="0"/>
    <n v="141155"/>
    <n v="18756502"/>
    <n v="438012"/>
    <n v="65977"/>
    <n v="0"/>
    <n v="0"/>
    <n v="0"/>
    <n v="0"/>
    <n v="229677"/>
    <n v="3991326"/>
    <n v="0"/>
    <n v="0"/>
    <n v="4724992"/>
    <n v="133555"/>
    <n v="2390763"/>
    <n v="561944"/>
    <n v="2992627"/>
    <n v="212244"/>
    <n v="0"/>
    <n v="0"/>
    <n v="0"/>
    <n v="826985"/>
    <n v="6600745"/>
    <n v="0"/>
    <n v="39857"/>
    <n v="0"/>
    <n v="0"/>
    <n v="0"/>
    <n v="60105"/>
    <n v="13818825"/>
    <n v="0"/>
    <n v="0"/>
    <n v="0"/>
    <n v="0"/>
    <n v="0"/>
    <n v="1140254"/>
    <n v="284012"/>
    <n v="2498231"/>
    <n v="125094"/>
    <n v="0"/>
    <n v="0"/>
    <n v="464664"/>
    <n v="5253454"/>
    <n v="0"/>
    <n v="-103040"/>
    <n v="9662669"/>
    <n v="71643"/>
    <n v="9919996"/>
    <n v="553989"/>
    <n v="0"/>
    <n v="0"/>
    <n v="0"/>
    <n v="0"/>
    <n v="0"/>
    <n v="9499063"/>
    <n v="12444846"/>
    <n v="0"/>
    <n v="0"/>
    <n v="0"/>
    <n v="0"/>
    <n v="0"/>
    <n v="0"/>
    <n v="0"/>
    <n v="0"/>
    <n v="0"/>
    <n v="0"/>
    <n v="0"/>
    <n v="0"/>
    <n v="0"/>
  </r>
  <r>
    <n v="106071018"/>
    <s v="JOHN MUIR MEDICAL CENTER - CONCORD CAMPUS"/>
    <n v="20181"/>
    <x v="1"/>
    <n v="43190"/>
    <s v="Open"/>
    <x v="25"/>
    <n v="5"/>
    <n v="411"/>
    <s v="Non Profit Corp."/>
    <x v="0"/>
    <s v=""/>
    <s v="925-682-8200"/>
    <s v="2540 EAST STREET"/>
    <s v="CONCORD"/>
    <n v="94520"/>
    <s v="CALVIN KNIGHT"/>
    <n v="245"/>
    <n v="207"/>
    <n v="154"/>
    <n v="1333"/>
    <n v="544"/>
    <n v="94"/>
    <n v="452"/>
    <n v="0"/>
    <n v="0"/>
    <n v="12"/>
    <n v="478"/>
    <n v="0"/>
    <n v="34"/>
    <n v="2947"/>
    <n v="0"/>
    <n v="6327"/>
    <n v="2510"/>
    <n v="671"/>
    <n v="2294"/>
    <n v="0"/>
    <n v="0"/>
    <n v="51"/>
    <n v="1880"/>
    <n v="0"/>
    <n v="100"/>
    <n v="13833"/>
    <n v="0"/>
    <n v="8834"/>
    <n v="4559"/>
    <n v="1123"/>
    <n v="7499"/>
    <n v="0"/>
    <n v="0"/>
    <n v="517"/>
    <n v="11340"/>
    <n v="0"/>
    <n v="1028"/>
    <n v="34900"/>
    <n v="232525065"/>
    <n v="83040668"/>
    <n v="19803854"/>
    <n v="75053289"/>
    <n v="0"/>
    <n v="0"/>
    <n v="2663914"/>
    <n v="80738083"/>
    <n v="0"/>
    <n v="3643685"/>
    <n v="497468558"/>
    <n v="97354779"/>
    <n v="37639443"/>
    <n v="7843767"/>
    <n v="50514221"/>
    <n v="0"/>
    <n v="0"/>
    <n v="1909369"/>
    <n v="83677309"/>
    <n v="0"/>
    <n v="5072010"/>
    <n v="284010898"/>
    <n v="0"/>
    <n v="288648266"/>
    <n v="108303072"/>
    <n v="29894853"/>
    <n v="118407989"/>
    <n v="0"/>
    <n v="0"/>
    <n v="0"/>
    <n v="3298206"/>
    <n v="98873004"/>
    <n v="0"/>
    <n v="3370397"/>
    <n v="0"/>
    <n v="0"/>
    <n v="0"/>
    <n v="3888427"/>
    <n v="654684214"/>
    <n v="0"/>
    <n v="0"/>
    <n v="0"/>
    <n v="0"/>
    <n v="0"/>
    <n v="41231578"/>
    <n v="12377038"/>
    <n v="-2247233"/>
    <n v="7159521"/>
    <n v="0"/>
    <n v="0"/>
    <n v="1275076"/>
    <n v="65542388"/>
    <n v="-3370397"/>
    <n v="4827271"/>
    <n v="126795242"/>
    <n v="1053082"/>
    <n v="116551491"/>
    <n v="0"/>
    <n v="770455"/>
    <n v="0"/>
    <n v="0"/>
    <n v="0"/>
    <n v="0"/>
    <n v="12722427"/>
    <n v="222673877"/>
    <n v="0"/>
    <n v="0"/>
    <n v="0"/>
    <n v="0"/>
    <n v="0"/>
    <n v="0"/>
    <n v="0"/>
    <n v="0"/>
    <n v="0"/>
    <n v="0"/>
    <n v="0"/>
    <n v="0"/>
    <n v="0"/>
  </r>
  <r>
    <n v="106070988"/>
    <s v="JOHN MUIR MEDICAL CENTER - WALNUT CREEK"/>
    <n v="20181"/>
    <x v="1"/>
    <n v="43190"/>
    <s v="Open"/>
    <x v="25"/>
    <n v="5"/>
    <n v="411"/>
    <s v="Non Profit Corp."/>
    <x v="0"/>
    <s v=""/>
    <s v="925-939-3000"/>
    <s v="1601 YGNACIO VALLEY ROAD"/>
    <s v="WALNUT CREEK"/>
    <n v="94598"/>
    <s v="CALVIN KNIGHT"/>
    <n v="554"/>
    <n v="399"/>
    <n v="304"/>
    <n v="2038"/>
    <n v="637"/>
    <n v="146"/>
    <n v="585"/>
    <n v="0"/>
    <n v="0"/>
    <n v="62"/>
    <n v="1740"/>
    <n v="0"/>
    <n v="52"/>
    <n v="5260"/>
    <n v="0"/>
    <n v="10914"/>
    <n v="3358"/>
    <n v="1213"/>
    <n v="3387"/>
    <n v="0"/>
    <n v="0"/>
    <n v="295"/>
    <n v="7908"/>
    <n v="0"/>
    <n v="241"/>
    <n v="27316"/>
    <n v="0"/>
    <n v="27070"/>
    <n v="6084"/>
    <n v="1764"/>
    <n v="4368"/>
    <n v="0"/>
    <n v="0"/>
    <n v="2489"/>
    <n v="35017"/>
    <n v="0"/>
    <n v="688"/>
    <n v="77480"/>
    <n v="330786688"/>
    <n v="103243890"/>
    <n v="26598286"/>
    <n v="100220402"/>
    <n v="0"/>
    <n v="0"/>
    <n v="13696173"/>
    <n v="226847613"/>
    <n v="0"/>
    <n v="4740751"/>
    <n v="806133803"/>
    <n v="105681769"/>
    <n v="41491029"/>
    <n v="6983390"/>
    <n v="29279332"/>
    <n v="0"/>
    <n v="0"/>
    <n v="3321587"/>
    <n v="121666543"/>
    <n v="0"/>
    <n v="4224293"/>
    <n v="312647943"/>
    <n v="8302135"/>
    <n v="381403003"/>
    <n v="128665356"/>
    <n v="36984334"/>
    <n v="115865835"/>
    <n v="0"/>
    <n v="0"/>
    <n v="0"/>
    <n v="13480897"/>
    <n v="198109821"/>
    <n v="0"/>
    <n v="3253190"/>
    <n v="0"/>
    <n v="0"/>
    <n v="0"/>
    <n v="2161640"/>
    <n v="888226211"/>
    <n v="0"/>
    <n v="0"/>
    <n v="0"/>
    <n v="159036"/>
    <n v="159036"/>
    <n v="55065454"/>
    <n v="16069562"/>
    <n v="-3402658"/>
    <n v="13633899"/>
    <n v="0"/>
    <n v="0"/>
    <n v="3536863"/>
    <n v="150563370"/>
    <n v="0"/>
    <n v="-4751919"/>
    <n v="230714571"/>
    <n v="3999600"/>
    <n v="205189129"/>
    <n v="0"/>
    <n v="294250"/>
    <n v="0"/>
    <n v="0"/>
    <n v="0"/>
    <n v="0"/>
    <n v="6013499"/>
    <n v="526212891"/>
    <n v="0"/>
    <n v="0"/>
    <n v="0"/>
    <n v="0"/>
    <n v="0"/>
    <n v="0"/>
    <n v="0"/>
    <n v="0"/>
    <n v="0"/>
    <n v="0"/>
    <n v="0"/>
    <n v="0"/>
    <n v="0"/>
  </r>
  <r>
    <n v="106196404"/>
    <s v="JOYCE EISENBERG KEEFER MEDICAL CENTER"/>
    <n v="20181"/>
    <x v="1"/>
    <n v="43190"/>
    <s v="Open"/>
    <x v="3"/>
    <n v="11"/>
    <n v="905"/>
    <s v="Non Profit Corp."/>
    <x v="3"/>
    <s v=""/>
    <s v="818-774-3000"/>
    <s v="7150 TAMPA AVENUE"/>
    <s v="RESEDA"/>
    <n v="91335"/>
    <s v="ILANA SPRINGER"/>
    <n v="249"/>
    <n v="249"/>
    <n v="241"/>
    <n v="15"/>
    <n v="29"/>
    <n v="15"/>
    <n v="32"/>
    <n v="0"/>
    <n v="0"/>
    <n v="0"/>
    <n v="0"/>
    <n v="0"/>
    <n v="26"/>
    <n v="117"/>
    <n v="0"/>
    <n v="1842"/>
    <n v="538"/>
    <n v="2248"/>
    <n v="13801"/>
    <n v="0"/>
    <n v="0"/>
    <n v="0"/>
    <n v="0"/>
    <n v="0"/>
    <n v="3259"/>
    <n v="21688"/>
    <n v="0"/>
    <n v="0"/>
    <n v="0"/>
    <n v="0"/>
    <n v="0"/>
    <n v="0"/>
    <n v="0"/>
    <n v="0"/>
    <n v="0"/>
    <n v="0"/>
    <n v="0"/>
    <n v="0"/>
    <n v="1482097"/>
    <n v="706089"/>
    <n v="1051873"/>
    <n v="6000531"/>
    <n v="0"/>
    <n v="0"/>
    <n v="0"/>
    <n v="0"/>
    <n v="0"/>
    <n v="1309449"/>
    <n v="10550039"/>
    <n v="0"/>
    <n v="0"/>
    <n v="0"/>
    <n v="0"/>
    <n v="0"/>
    <n v="0"/>
    <n v="0"/>
    <n v="0"/>
    <n v="0"/>
    <n v="0"/>
    <n v="0"/>
    <n v="12000"/>
    <n v="1191981"/>
    <n v="308748"/>
    <n v="195490"/>
    <n v="1148587"/>
    <n v="0"/>
    <n v="0"/>
    <n v="0"/>
    <n v="0"/>
    <n v="0"/>
    <n v="0"/>
    <n v="0"/>
    <n v="0"/>
    <n v="0"/>
    <n v="0"/>
    <n v="-79158"/>
    <n v="2777648"/>
    <n v="0"/>
    <n v="0"/>
    <n v="0"/>
    <n v="0"/>
    <n v="0"/>
    <n v="290116"/>
    <n v="397341"/>
    <n v="856383"/>
    <n v="4851944"/>
    <n v="0"/>
    <n v="0"/>
    <n v="0"/>
    <n v="0"/>
    <n v="0"/>
    <n v="1376607"/>
    <n v="7772391"/>
    <n v="104277"/>
    <n v="7674045"/>
    <n v="0"/>
    <n v="3434"/>
    <n v="0"/>
    <n v="0"/>
    <n v="0"/>
    <n v="0"/>
    <n v="82348"/>
    <n v="55265295"/>
    <n v="0"/>
    <n v="0"/>
    <n v="0"/>
    <n v="0"/>
    <n v="0"/>
    <n v="0"/>
    <n v="0"/>
    <n v="0"/>
    <n v="0"/>
    <n v="0"/>
    <n v="0"/>
    <n v="0"/>
    <n v="0"/>
  </r>
  <r>
    <n v="106074097"/>
    <s v="KAISER FOUNDATION HOSPITAL - ANTIOCH"/>
    <n v="20181"/>
    <x v="1"/>
    <n v="43190"/>
    <s v="Open"/>
    <x v="25"/>
    <n v="5"/>
    <n v="411"/>
    <s v="Non Profit Corp."/>
    <x v="4"/>
    <s v=""/>
    <s v="510-987-3380"/>
    <s v="4501 SAND CREEK ROAD"/>
    <s v="ANTIOCH"/>
    <n v="94531"/>
    <s v="JANET LIANG"/>
    <n v="146"/>
    <n v="146"/>
    <n v="68"/>
    <n v="116"/>
    <n v="801"/>
    <n v="15"/>
    <n v="167"/>
    <n v="0"/>
    <n v="0"/>
    <n v="8"/>
    <n v="733"/>
    <n v="0"/>
    <n v="21"/>
    <n v="1861"/>
    <n v="0"/>
    <n v="418"/>
    <n v="2769"/>
    <n v="51"/>
    <n v="487"/>
    <n v="0"/>
    <n v="0"/>
    <n v="29"/>
    <n v="1861"/>
    <n v="0"/>
    <n v="59"/>
    <n v="5674"/>
    <n v="0"/>
    <n v="489"/>
    <n v="7781"/>
    <n v="362"/>
    <n v="4482"/>
    <n v="0"/>
    <n v="0"/>
    <n v="585"/>
    <n v="18401"/>
    <n v="0"/>
    <n v="3694"/>
    <n v="3579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108244"/>
    <n v="0"/>
    <n v="0"/>
    <n v="0"/>
    <n v="0"/>
    <n v="0"/>
    <n v="0"/>
    <n v="1310965"/>
    <n v="259999526"/>
    <n v="0"/>
    <n v="0"/>
    <n v="0"/>
    <n v="0"/>
    <n v="0"/>
    <n v="0"/>
    <n v="0"/>
    <n v="0"/>
    <n v="0"/>
    <n v="0"/>
    <n v="0"/>
    <n v="0"/>
    <n v="0"/>
  </r>
  <r>
    <n v="106196035"/>
    <s v="KAISER FOUNDATION HOSPITAL - BALDWIN PARK"/>
    <n v="20181"/>
    <x v="1"/>
    <n v="43190"/>
    <s v="Open"/>
    <x v="3"/>
    <n v="11"/>
    <n v="915"/>
    <s v="Non Profit Corp."/>
    <x v="4"/>
    <s v=""/>
    <s v="626-405-5000"/>
    <s v="1011 BALDWIN PARK BOULEVARD"/>
    <s v="BALDWIN PARK"/>
    <n v="91706"/>
    <s v="JULIE MILLER-PHIPPS"/>
    <n v="272"/>
    <n v="257"/>
    <n v="113"/>
    <n v="71"/>
    <n v="1145"/>
    <n v="43"/>
    <n v="180"/>
    <n v="0"/>
    <n v="0"/>
    <n v="7"/>
    <n v="1369"/>
    <n v="0"/>
    <n v="33"/>
    <n v="2848"/>
    <n v="0"/>
    <n v="284"/>
    <n v="3970"/>
    <n v="181"/>
    <n v="461"/>
    <n v="0"/>
    <n v="0"/>
    <n v="16"/>
    <n v="4161"/>
    <n v="0"/>
    <n v="192"/>
    <n v="9265"/>
    <n v="0"/>
    <n v="631"/>
    <n v="27160"/>
    <n v="1058"/>
    <n v="10322"/>
    <n v="0"/>
    <n v="0"/>
    <n v="328"/>
    <n v="57881"/>
    <n v="1"/>
    <n v="6095"/>
    <n v="1034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9580560"/>
    <n v="0"/>
    <n v="0"/>
    <n v="0"/>
    <n v="0"/>
    <n v="0"/>
    <n v="0"/>
    <n v="3796827"/>
    <n v="203466057"/>
    <n v="0"/>
    <n v="0"/>
    <n v="0"/>
    <n v="0"/>
    <n v="0"/>
    <n v="0"/>
    <n v="0"/>
    <n v="0"/>
    <n v="0"/>
    <n v="0"/>
    <n v="0"/>
    <n v="0"/>
    <n v="0"/>
  </r>
  <r>
    <n v="106196403"/>
    <s v="KAISER FOUNDATION HOSPITAL - DOWNEY"/>
    <n v="20181"/>
    <x v="1"/>
    <n v="43190"/>
    <s v="Open"/>
    <x v="3"/>
    <n v="11"/>
    <n v="921"/>
    <s v="Non Profit Corp."/>
    <x v="4"/>
    <s v=""/>
    <s v="626-405-5000"/>
    <s v="9333 IMPERIAL HIGHWAY"/>
    <s v="DOWNEY"/>
    <n v="90242"/>
    <s v="JULIE MILLER-PHIPPS"/>
    <n v="352"/>
    <n v="352"/>
    <n v="178"/>
    <n v="120"/>
    <n v="1313"/>
    <n v="53"/>
    <n v="361"/>
    <n v="0"/>
    <n v="0"/>
    <n v="19"/>
    <n v="1977"/>
    <n v="0"/>
    <n v="24"/>
    <n v="3867"/>
    <n v="0"/>
    <n v="511"/>
    <n v="5550"/>
    <n v="269"/>
    <n v="1241"/>
    <n v="0"/>
    <n v="0"/>
    <n v="81"/>
    <n v="6817"/>
    <n v="0"/>
    <n v="86"/>
    <n v="14555"/>
    <n v="0"/>
    <n v="574"/>
    <n v="12825"/>
    <n v="846"/>
    <n v="7848"/>
    <n v="0"/>
    <n v="0"/>
    <n v="353"/>
    <n v="31620"/>
    <n v="1"/>
    <n v="2527"/>
    <n v="5659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3742660"/>
    <n v="0"/>
    <n v="0"/>
    <n v="0"/>
    <n v="0"/>
    <n v="0"/>
    <n v="0"/>
    <n v="13580786"/>
    <n v="516618513"/>
    <n v="0"/>
    <n v="0"/>
    <n v="0"/>
    <n v="0"/>
    <n v="0"/>
    <n v="0"/>
    <n v="0"/>
    <n v="0"/>
    <n v="0"/>
    <n v="0"/>
    <n v="0"/>
    <n v="0"/>
    <n v="0"/>
  </r>
  <r>
    <n v="106361223"/>
    <s v="KAISER FOUNDATION HOSPITAL - FONTANA"/>
    <n v="20181"/>
    <x v="1"/>
    <n v="43190"/>
    <s v="Open"/>
    <x v="15"/>
    <n v="12"/>
    <n v="1209"/>
    <s v="Non Profit Corp."/>
    <x v="4"/>
    <s v="Rural"/>
    <s v="626-405-5000"/>
    <s v="9961 SIERRA AVENUE"/>
    <s v="FONTANA"/>
    <n v="92335"/>
    <s v="JULIE MILLER-PHIPPS"/>
    <n v="626"/>
    <n v="626"/>
    <n v="359"/>
    <n v="182"/>
    <n v="2515"/>
    <n v="67"/>
    <n v="918"/>
    <n v="0"/>
    <n v="0"/>
    <n v="31"/>
    <n v="3719"/>
    <n v="0"/>
    <n v="95"/>
    <n v="7527"/>
    <n v="0"/>
    <n v="831"/>
    <n v="11665"/>
    <n v="256"/>
    <n v="2901"/>
    <n v="0"/>
    <n v="0"/>
    <n v="123"/>
    <n v="13183"/>
    <n v="0"/>
    <n v="400"/>
    <n v="29359"/>
    <n v="0"/>
    <n v="933"/>
    <n v="17636"/>
    <n v="1755"/>
    <n v="13161"/>
    <n v="0"/>
    <n v="0"/>
    <n v="954"/>
    <n v="38241"/>
    <n v="0"/>
    <n v="4268"/>
    <n v="7694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2796399"/>
    <n v="0"/>
    <n v="0"/>
    <n v="0"/>
    <n v="0"/>
    <n v="0"/>
    <n v="0"/>
    <n v="6020848"/>
    <n v="976194700"/>
    <n v="0"/>
    <n v="0"/>
    <n v="0"/>
    <n v="0"/>
    <n v="0"/>
    <n v="0"/>
    <n v="0"/>
    <n v="0"/>
    <n v="0"/>
    <n v="0"/>
    <n v="0"/>
    <n v="0"/>
    <n v="0"/>
  </r>
  <r>
    <n v="106014132"/>
    <s v="KAISER FOUNDATION HOSPITAL - FREMONT"/>
    <n v="20181"/>
    <x v="1"/>
    <n v="43190"/>
    <s v="Open"/>
    <x v="13"/>
    <n v="5"/>
    <n v="421"/>
    <s v="Non Profit Corp."/>
    <x v="4"/>
    <s v=""/>
    <s v="510-987-3380"/>
    <s v="39400 PASEO PADRE PARKWAY"/>
    <s v="FREMONT"/>
    <n v="94538"/>
    <s v="JANET LIANG"/>
    <n v="106"/>
    <n v="101"/>
    <n v="40"/>
    <n v="48"/>
    <n v="588"/>
    <n v="2"/>
    <n v="44"/>
    <n v="0"/>
    <n v="0"/>
    <n v="7"/>
    <n v="332"/>
    <n v="0"/>
    <n v="16"/>
    <n v="1037"/>
    <n v="0"/>
    <n v="181"/>
    <n v="2006"/>
    <n v="3"/>
    <n v="197"/>
    <n v="0"/>
    <n v="0"/>
    <n v="22"/>
    <n v="914"/>
    <n v="0"/>
    <n v="55"/>
    <n v="3378"/>
    <n v="0"/>
    <n v="292"/>
    <n v="15852"/>
    <n v="190"/>
    <n v="2942"/>
    <n v="0"/>
    <n v="1"/>
    <n v="521"/>
    <n v="32373"/>
    <n v="0"/>
    <n v="10703"/>
    <n v="6287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8937464"/>
    <n v="0"/>
    <n v="0"/>
    <n v="0"/>
    <n v="0"/>
    <n v="0"/>
    <n v="0"/>
    <n v="4317388"/>
    <n v="86979026"/>
    <n v="0"/>
    <n v="0"/>
    <n v="0"/>
    <n v="0"/>
    <n v="0"/>
    <n v="0"/>
    <n v="0"/>
    <n v="0"/>
    <n v="0"/>
    <n v="0"/>
    <n v="0"/>
    <n v="0"/>
    <n v="0"/>
  </r>
  <r>
    <n v="106104062"/>
    <s v="KAISER FOUNDATION HOSPITAL - FRESNO"/>
    <n v="20181"/>
    <x v="1"/>
    <n v="43190"/>
    <s v="Open"/>
    <x v="7"/>
    <n v="9"/>
    <n v="605"/>
    <s v="Non Profit Corp."/>
    <x v="4"/>
    <s v=""/>
    <s v="510-987-3380"/>
    <s v="7300 NORTH FRESNO STREET"/>
    <s v="FRESNO"/>
    <n v="93720"/>
    <s v="JANET LIANG"/>
    <n v="169"/>
    <n v="169"/>
    <n v="82"/>
    <n v="84"/>
    <n v="1047"/>
    <n v="13"/>
    <n v="26"/>
    <n v="0"/>
    <n v="0"/>
    <n v="9"/>
    <n v="875"/>
    <n v="0"/>
    <n v="22"/>
    <n v="2076"/>
    <n v="0"/>
    <n v="440"/>
    <n v="3989"/>
    <n v="42"/>
    <n v="72"/>
    <n v="0"/>
    <n v="0"/>
    <n v="36"/>
    <n v="2210"/>
    <n v="0"/>
    <n v="91"/>
    <n v="6880"/>
    <n v="0"/>
    <n v="479"/>
    <n v="22884"/>
    <n v="753"/>
    <n v="660"/>
    <n v="0"/>
    <n v="0"/>
    <n v="1155"/>
    <n v="31162"/>
    <n v="0"/>
    <n v="11092"/>
    <n v="6818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4434929"/>
    <n v="0"/>
    <n v="0"/>
    <n v="0"/>
    <n v="0"/>
    <n v="0"/>
    <n v="0"/>
    <n v="1023057"/>
    <n v="82249974"/>
    <n v="0"/>
    <n v="0"/>
    <n v="0"/>
    <n v="0"/>
    <n v="0"/>
    <n v="0"/>
    <n v="0"/>
    <n v="0"/>
    <n v="0"/>
    <n v="0"/>
    <n v="0"/>
    <n v="0"/>
    <n v="0"/>
  </r>
  <r>
    <n v="106190429"/>
    <s v="KAISER FOUNDATION HOSPITAL - LOS ANGELES"/>
    <n v="20181"/>
    <x v="1"/>
    <n v="43190"/>
    <s v="Open"/>
    <x v="3"/>
    <n v="11"/>
    <n v="925"/>
    <s v="Non Profit Corp."/>
    <x v="4"/>
    <s v="Rural"/>
    <s v="626-405-5000"/>
    <s v="4867 SUNSET BOULEVARD"/>
    <s v="LOS ANGELES"/>
    <n v="90027"/>
    <s v="JULIE MILLER-PHIPPS"/>
    <n v="528"/>
    <n v="528"/>
    <n v="385"/>
    <n v="107"/>
    <n v="2494"/>
    <n v="70"/>
    <n v="506"/>
    <n v="0"/>
    <n v="0"/>
    <n v="38"/>
    <n v="3472"/>
    <n v="0"/>
    <n v="138"/>
    <n v="6825"/>
    <n v="0"/>
    <n v="504"/>
    <n v="13277"/>
    <n v="168"/>
    <n v="1968"/>
    <n v="0"/>
    <n v="0"/>
    <n v="177"/>
    <n v="14799"/>
    <n v="0"/>
    <n v="594"/>
    <n v="31487"/>
    <n v="0"/>
    <n v="1226"/>
    <n v="11361"/>
    <n v="1170"/>
    <n v="5139"/>
    <n v="0"/>
    <n v="1"/>
    <n v="289"/>
    <n v="15362"/>
    <n v="35"/>
    <n v="2340"/>
    <n v="369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1727810"/>
    <n v="0"/>
    <n v="0"/>
    <n v="0"/>
    <n v="0"/>
    <n v="0"/>
    <n v="0"/>
    <n v="1042644"/>
    <n v="527104211"/>
    <n v="0"/>
    <n v="0"/>
    <n v="0"/>
    <n v="0"/>
    <n v="0"/>
    <n v="0"/>
    <n v="0"/>
    <n v="0"/>
    <n v="0"/>
    <n v="0"/>
    <n v="0"/>
    <n v="0"/>
    <n v="0"/>
  </r>
  <r>
    <n v="106394009"/>
    <s v="KAISER FOUNDATION HOSPITAL - MANTECA"/>
    <n v="20181"/>
    <x v="1"/>
    <n v="43190"/>
    <s v="Open"/>
    <x v="6"/>
    <n v="6"/>
    <n v="507"/>
    <s v="Non Profit Corp."/>
    <x v="4"/>
    <s v=""/>
    <s v="510-987-3380"/>
    <s v="1777 WEST YOSEMITE AVENUE"/>
    <s v="MANTECA"/>
    <n v="95337"/>
    <s v="JANET LIANG"/>
    <n v="251"/>
    <n v="251"/>
    <n v="110"/>
    <n v="94"/>
    <n v="1025"/>
    <n v="13"/>
    <n v="99"/>
    <n v="0"/>
    <n v="0"/>
    <n v="11"/>
    <n v="1608"/>
    <n v="0"/>
    <n v="32"/>
    <n v="2882"/>
    <n v="0"/>
    <n v="409"/>
    <n v="3743"/>
    <n v="66"/>
    <n v="288"/>
    <n v="0"/>
    <n v="0"/>
    <n v="35"/>
    <n v="4592"/>
    <n v="0"/>
    <n v="83"/>
    <n v="9216"/>
    <n v="0"/>
    <n v="407"/>
    <n v="10087"/>
    <n v="525"/>
    <n v="3711"/>
    <n v="0"/>
    <n v="0"/>
    <n v="1030"/>
    <n v="28754"/>
    <n v="0"/>
    <n v="6126"/>
    <n v="5064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9887650"/>
    <n v="0"/>
    <n v="0"/>
    <n v="0"/>
    <n v="0"/>
    <n v="0"/>
    <n v="0"/>
    <n v="1723742"/>
    <n v="341836212"/>
    <n v="0"/>
    <n v="0"/>
    <n v="0"/>
    <n v="0"/>
    <n v="0"/>
    <n v="0"/>
    <n v="0"/>
    <n v="0"/>
    <n v="0"/>
    <n v="0"/>
    <n v="0"/>
    <n v="0"/>
    <n v="0"/>
  </r>
  <r>
    <n v="106334048"/>
    <s v="KAISER FOUNDATION HOSPITAL - MORENO VALLEY"/>
    <n v="20181"/>
    <x v="1"/>
    <n v="43190"/>
    <s v="Open"/>
    <x v="26"/>
    <n v="12"/>
    <n v="1109"/>
    <s v="Non Profit Corp."/>
    <x v="4"/>
    <s v=""/>
    <s v="626-405-5000"/>
    <s v="27300 IRIS AVENUE"/>
    <s v="MORENO VALLEY"/>
    <n v="92555"/>
    <s v="JULIE MILLER-PHIPPS"/>
    <n v="94"/>
    <n v="94"/>
    <n v="42"/>
    <n v="26"/>
    <n v="421"/>
    <n v="10"/>
    <n v="122"/>
    <n v="0"/>
    <n v="0"/>
    <n v="7"/>
    <n v="454"/>
    <n v="0"/>
    <n v="7"/>
    <n v="1047"/>
    <n v="0"/>
    <n v="91"/>
    <n v="1838"/>
    <n v="20"/>
    <n v="248"/>
    <n v="0"/>
    <n v="0"/>
    <n v="16"/>
    <n v="1177"/>
    <n v="0"/>
    <n v="22"/>
    <n v="3412"/>
    <n v="0"/>
    <n v="248"/>
    <n v="2620"/>
    <n v="489"/>
    <n v="4363"/>
    <n v="0"/>
    <n v="0"/>
    <n v="217"/>
    <n v="5952"/>
    <n v="0"/>
    <n v="686"/>
    <n v="1457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1575435"/>
    <n v="0"/>
    <n v="0"/>
    <n v="0"/>
    <n v="0"/>
    <n v="0"/>
    <n v="0"/>
    <n v="1493884"/>
    <n v="110307283"/>
    <n v="0"/>
    <n v="0"/>
    <n v="0"/>
    <n v="0"/>
    <n v="0"/>
    <n v="0"/>
    <n v="0"/>
    <n v="0"/>
    <n v="0"/>
    <n v="0"/>
    <n v="0"/>
    <n v="0"/>
    <n v="0"/>
  </r>
  <r>
    <n v="106014326"/>
    <s v="KAISER FOUNDATION HOSPITAL - OAKLAND/RICHMOND"/>
    <n v="20181"/>
    <x v="1"/>
    <n v="43190"/>
    <s v="Open"/>
    <x v="13"/>
    <n v="5"/>
    <n v="417"/>
    <s v="Non Profit Corp."/>
    <x v="4"/>
    <s v="Rural"/>
    <s v="510-987-3380"/>
    <s v="275 W. MACARTHUR BOULEVARD"/>
    <s v="OAKLAND"/>
    <n v="94611"/>
    <s v="JANET LIANG"/>
    <n v="365"/>
    <n v="365"/>
    <n v="252"/>
    <n v="460"/>
    <n v="1776"/>
    <n v="69"/>
    <n v="461"/>
    <n v="0"/>
    <n v="0"/>
    <n v="35"/>
    <n v="2333"/>
    <n v="0"/>
    <n v="76"/>
    <n v="5210"/>
    <n v="0"/>
    <n v="2130"/>
    <n v="7712"/>
    <n v="348"/>
    <n v="1572"/>
    <n v="0"/>
    <n v="0"/>
    <n v="138"/>
    <n v="8893"/>
    <n v="0"/>
    <n v="251"/>
    <n v="21044"/>
    <n v="0"/>
    <n v="1867"/>
    <n v="21959"/>
    <n v="1479"/>
    <n v="11188"/>
    <n v="0"/>
    <n v="0"/>
    <n v="1664"/>
    <n v="42683"/>
    <n v="0"/>
    <n v="13452"/>
    <n v="9429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8371581"/>
    <n v="0"/>
    <n v="0"/>
    <n v="0"/>
    <n v="0"/>
    <n v="0"/>
    <n v="0"/>
    <n v="1836552"/>
    <n v="1212806714"/>
    <n v="0"/>
    <n v="0"/>
    <n v="0"/>
    <n v="0"/>
    <n v="0"/>
    <n v="0"/>
    <n v="0"/>
    <n v="0"/>
    <n v="0"/>
    <n v="0"/>
    <n v="0"/>
    <n v="0"/>
    <n v="0"/>
  </r>
  <r>
    <n v="106304409"/>
    <s v="KAISER FOUNDATION HOSPITAL - ORANGE CO - ANAHEIM"/>
    <n v="20181"/>
    <x v="1"/>
    <n v="43190"/>
    <s v="Open"/>
    <x v="12"/>
    <n v="13"/>
    <n v="1011"/>
    <s v="Non Profit Corp."/>
    <x v="4"/>
    <s v="Rural"/>
    <s v="626-405-5000"/>
    <s v="3440 E LA PALMA AVENUE"/>
    <s v="ANAHEIM"/>
    <n v="92806"/>
    <s v="JULIE MILLER-PHIPPS"/>
    <n v="483"/>
    <n v="474"/>
    <n v="271"/>
    <n v="53"/>
    <n v="2235"/>
    <n v="56"/>
    <n v="439"/>
    <n v="0"/>
    <n v="0"/>
    <n v="27"/>
    <n v="3310"/>
    <n v="0"/>
    <n v="26"/>
    <n v="6146"/>
    <n v="0"/>
    <n v="272"/>
    <n v="9233"/>
    <n v="258"/>
    <n v="1520"/>
    <n v="0"/>
    <n v="0"/>
    <n v="86"/>
    <n v="10772"/>
    <n v="0"/>
    <n v="64"/>
    <n v="22205"/>
    <n v="0"/>
    <n v="264"/>
    <n v="15843"/>
    <n v="410"/>
    <n v="6863"/>
    <n v="0"/>
    <n v="2"/>
    <n v="459"/>
    <n v="34017"/>
    <n v="0"/>
    <n v="2651"/>
    <n v="6050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0148666"/>
    <n v="0"/>
    <n v="0"/>
    <n v="0"/>
    <n v="0"/>
    <n v="0"/>
    <n v="0"/>
    <n v="2717639"/>
    <n v="774571411"/>
    <n v="0"/>
    <n v="0"/>
    <n v="0"/>
    <n v="0"/>
    <n v="0"/>
    <n v="0"/>
    <n v="0"/>
    <n v="0"/>
    <n v="0"/>
    <n v="0"/>
    <n v="0"/>
    <n v="0"/>
    <n v="0"/>
  </r>
  <r>
    <n v="106190432"/>
    <s v="KAISER FOUNDATION HOSPITAL - PANORAMA CITY"/>
    <n v="20181"/>
    <x v="1"/>
    <n v="43190"/>
    <s v="Open"/>
    <x v="3"/>
    <n v="11"/>
    <n v="905"/>
    <s v="Non Profit Corp."/>
    <x v="4"/>
    <s v=""/>
    <s v="626-405-5000"/>
    <s v="13652 CANTARA STREET"/>
    <s v="PANORAMA CITY"/>
    <n v="91402"/>
    <s v="JULIE MILLER-PHIPPS"/>
    <n v="218"/>
    <n v="218"/>
    <n v="88"/>
    <n v="32"/>
    <n v="825"/>
    <n v="19"/>
    <n v="207"/>
    <n v="0"/>
    <n v="0"/>
    <n v="13"/>
    <n v="1141"/>
    <n v="0"/>
    <n v="19"/>
    <n v="2256"/>
    <n v="0"/>
    <n v="191"/>
    <n v="2643"/>
    <n v="90"/>
    <n v="649"/>
    <n v="0"/>
    <n v="0"/>
    <n v="35"/>
    <n v="3513"/>
    <n v="0"/>
    <n v="56"/>
    <n v="7177"/>
    <n v="0"/>
    <n v="491"/>
    <n v="11458"/>
    <n v="1334"/>
    <n v="6104"/>
    <n v="0"/>
    <n v="0"/>
    <n v="361"/>
    <n v="21656"/>
    <n v="0"/>
    <n v="2572"/>
    <n v="439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8916043"/>
    <n v="0"/>
    <n v="0"/>
    <n v="0"/>
    <n v="0"/>
    <n v="0"/>
    <n v="0"/>
    <n v="1211322"/>
    <n v="274032857"/>
    <n v="0"/>
    <n v="0"/>
    <n v="0"/>
    <n v="0"/>
    <n v="0"/>
    <n v="0"/>
    <n v="0"/>
    <n v="0"/>
    <n v="0"/>
    <n v="0"/>
    <n v="0"/>
    <n v="0"/>
    <n v="0"/>
  </r>
  <r>
    <n v="106414139"/>
    <s v="KAISER FOUNDATION HOSPITAL - REDWOOD CITY"/>
    <n v="20181"/>
    <x v="1"/>
    <n v="43190"/>
    <s v="Open"/>
    <x v="37"/>
    <n v="4"/>
    <n v="428"/>
    <s v="Non Profit Corp."/>
    <x v="4"/>
    <s v=""/>
    <s v="510-987-3380"/>
    <s v="1100 VETERANS BOULEVARD"/>
    <s v="REDWOOD CITY"/>
    <n v="94063"/>
    <s v="JANET LIANG"/>
    <n v="149"/>
    <n v="149"/>
    <n v="80"/>
    <n v="79"/>
    <n v="792"/>
    <n v="13"/>
    <n v="85"/>
    <n v="0"/>
    <n v="0"/>
    <n v="18"/>
    <n v="1069"/>
    <n v="0"/>
    <n v="32"/>
    <n v="2088"/>
    <n v="0"/>
    <n v="312"/>
    <n v="2816"/>
    <n v="70"/>
    <n v="277"/>
    <n v="0"/>
    <n v="0"/>
    <n v="89"/>
    <n v="3022"/>
    <n v="0"/>
    <n v="127"/>
    <n v="6713"/>
    <n v="0"/>
    <n v="118"/>
    <n v="3989"/>
    <n v="124"/>
    <n v="1172"/>
    <n v="0"/>
    <n v="0"/>
    <n v="403"/>
    <n v="7763"/>
    <n v="0"/>
    <n v="1472"/>
    <n v="150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6228515"/>
    <n v="0"/>
    <n v="0"/>
    <n v="0"/>
    <n v="0"/>
    <n v="0"/>
    <n v="0"/>
    <n v="4314157"/>
    <n v="397953145"/>
    <n v="0"/>
    <n v="0"/>
    <n v="0"/>
    <n v="0"/>
    <n v="0"/>
    <n v="0"/>
    <n v="0"/>
    <n v="0"/>
    <n v="0"/>
    <n v="0"/>
    <n v="0"/>
    <n v="0"/>
    <n v="0"/>
  </r>
  <r>
    <n v="106480989"/>
    <s v="KAISER FOUNDATION HOSPITAL - REHABILITATION CENTER - VALLEJO"/>
    <n v="20181"/>
    <x v="1"/>
    <n v="43190"/>
    <s v="Open"/>
    <x v="11"/>
    <n v="3"/>
    <n v="409"/>
    <s v="Non Profit Corp."/>
    <x v="4"/>
    <s v=""/>
    <s v="510-987-3380"/>
    <s v="975 SERENO DRIVE"/>
    <s v="VALLEJO"/>
    <n v="94589"/>
    <s v="JANET LIANG"/>
    <n v="248"/>
    <n v="248"/>
    <n v="143"/>
    <n v="218"/>
    <n v="1074"/>
    <n v="83"/>
    <n v="201"/>
    <n v="0"/>
    <n v="0"/>
    <n v="15"/>
    <n v="886"/>
    <n v="0"/>
    <n v="59"/>
    <n v="2536"/>
    <n v="0"/>
    <n v="1038"/>
    <n v="5448"/>
    <n v="276"/>
    <n v="737"/>
    <n v="0"/>
    <n v="0"/>
    <n v="99"/>
    <n v="3992"/>
    <n v="0"/>
    <n v="378"/>
    <n v="11968"/>
    <n v="0"/>
    <n v="772"/>
    <n v="11607"/>
    <n v="338"/>
    <n v="6234"/>
    <n v="0"/>
    <n v="0"/>
    <n v="776"/>
    <n v="19346"/>
    <n v="0"/>
    <n v="4843"/>
    <n v="4391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1906874"/>
    <n v="0"/>
    <n v="0"/>
    <n v="0"/>
    <n v="0"/>
    <n v="0"/>
    <n v="0"/>
    <n v="1832678"/>
    <n v="431063507"/>
    <n v="0"/>
    <n v="0"/>
    <n v="0"/>
    <n v="0"/>
    <n v="0"/>
    <n v="0"/>
    <n v="0"/>
    <n v="0"/>
    <n v="0"/>
    <n v="0"/>
    <n v="0"/>
    <n v="0"/>
    <n v="0"/>
  </r>
  <r>
    <n v="106334025"/>
    <s v="KAISER FOUNDATION HOSPITAL - RIVERSIDE"/>
    <n v="20181"/>
    <x v="1"/>
    <n v="43190"/>
    <s v="Open"/>
    <x v="26"/>
    <n v="12"/>
    <n v="1111"/>
    <s v="Non Profit Corp."/>
    <x v="4"/>
    <s v=""/>
    <s v="626-405-5000"/>
    <s v="10800 MAGNOLIA AVENUE"/>
    <s v="RIVERSIDE"/>
    <n v="92505"/>
    <s v="JULIE MILLER-PHIPPS"/>
    <n v="226"/>
    <n v="226"/>
    <n v="125"/>
    <n v="59"/>
    <n v="867"/>
    <n v="20"/>
    <n v="249"/>
    <n v="0"/>
    <n v="0"/>
    <n v="7"/>
    <n v="1291"/>
    <n v="0"/>
    <n v="23"/>
    <n v="2516"/>
    <n v="0"/>
    <n v="384"/>
    <n v="4502"/>
    <n v="74"/>
    <n v="874"/>
    <n v="0"/>
    <n v="0"/>
    <n v="38"/>
    <n v="4249"/>
    <n v="0"/>
    <n v="110"/>
    <n v="10231"/>
    <n v="0"/>
    <n v="523"/>
    <n v="17725"/>
    <n v="545"/>
    <n v="7447"/>
    <n v="0"/>
    <n v="1"/>
    <n v="407"/>
    <n v="40771"/>
    <n v="0"/>
    <n v="4812"/>
    <n v="722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285113"/>
    <n v="0"/>
    <n v="0"/>
    <n v="0"/>
    <n v="0"/>
    <n v="0"/>
    <n v="0"/>
    <n v="5482408"/>
    <n v="168481417"/>
    <n v="0"/>
    <n v="0"/>
    <n v="0"/>
    <n v="0"/>
    <n v="0"/>
    <n v="0"/>
    <n v="0"/>
    <n v="0"/>
    <n v="0"/>
    <n v="0"/>
    <n v="0"/>
    <n v="0"/>
    <n v="0"/>
  </r>
  <r>
    <n v="106314024"/>
    <s v="KAISER FOUNDATION HOSPITAL - ROSEVILLE"/>
    <n v="20181"/>
    <x v="1"/>
    <n v="43190"/>
    <s v="Open"/>
    <x v="38"/>
    <n v="2"/>
    <n v="309"/>
    <s v="Non Profit Corp."/>
    <x v="4"/>
    <s v=""/>
    <s v="510-987-3380"/>
    <s v="1600 EUREKA ROAD"/>
    <s v="ROSEVILLE"/>
    <n v="95661"/>
    <s v="JANET LIANG"/>
    <n v="340"/>
    <n v="340"/>
    <n v="232"/>
    <n v="226"/>
    <n v="2095"/>
    <n v="51"/>
    <n v="532"/>
    <n v="0"/>
    <n v="0"/>
    <n v="38"/>
    <n v="2649"/>
    <n v="0"/>
    <n v="52"/>
    <n v="5643"/>
    <n v="0"/>
    <n v="758"/>
    <n v="7539"/>
    <n v="193"/>
    <n v="1460"/>
    <n v="0"/>
    <n v="0"/>
    <n v="168"/>
    <n v="9133"/>
    <n v="0"/>
    <n v="159"/>
    <n v="19410"/>
    <n v="0"/>
    <n v="471"/>
    <n v="12689"/>
    <n v="1272"/>
    <n v="6533"/>
    <n v="0"/>
    <n v="1"/>
    <n v="584"/>
    <n v="23685"/>
    <n v="0"/>
    <n v="3978"/>
    <n v="4921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1293622"/>
    <n v="0"/>
    <n v="0"/>
    <n v="0"/>
    <n v="0"/>
    <n v="0"/>
    <n v="0"/>
    <n v="3707032"/>
    <n v="468710239"/>
    <n v="0"/>
    <n v="0"/>
    <n v="0"/>
    <n v="0"/>
    <n v="0"/>
    <n v="0"/>
    <n v="0"/>
    <n v="0"/>
    <n v="0"/>
    <n v="0"/>
    <n v="0"/>
    <n v="0"/>
    <n v="0"/>
  </r>
  <r>
    <n v="106340913"/>
    <s v="KAISER FOUNDATION HOSPITAL - SACRAMENTO"/>
    <n v="20181"/>
    <x v="1"/>
    <n v="43190"/>
    <s v="Open"/>
    <x v="27"/>
    <n v="2"/>
    <n v="311"/>
    <s v="Non Profit Corp."/>
    <x v="4"/>
    <s v=""/>
    <s v="510-987-3380"/>
    <s v="2025 MORSE AVENUE"/>
    <s v="SACRAMENTO"/>
    <n v="95825"/>
    <s v="JANET LIANG"/>
    <n v="287"/>
    <n v="287"/>
    <n v="146"/>
    <n v="303"/>
    <n v="1475"/>
    <n v="69"/>
    <n v="284"/>
    <n v="0"/>
    <n v="0"/>
    <n v="21"/>
    <n v="864"/>
    <n v="0"/>
    <n v="65"/>
    <n v="3081"/>
    <n v="0"/>
    <n v="1591"/>
    <n v="5647"/>
    <n v="284"/>
    <n v="1424"/>
    <n v="0"/>
    <n v="0"/>
    <n v="98"/>
    <n v="3014"/>
    <n v="0"/>
    <n v="176"/>
    <n v="12234"/>
    <n v="0"/>
    <n v="1406"/>
    <n v="18952"/>
    <n v="3406"/>
    <n v="11930"/>
    <n v="0"/>
    <n v="0"/>
    <n v="988"/>
    <n v="25441"/>
    <n v="0"/>
    <n v="7653"/>
    <n v="697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7558254"/>
    <n v="0"/>
    <n v="0"/>
    <n v="0"/>
    <n v="0"/>
    <n v="0"/>
    <n v="0"/>
    <n v="3913924"/>
    <n v="122845061"/>
    <n v="0"/>
    <n v="0"/>
    <n v="0"/>
    <n v="0"/>
    <n v="0"/>
    <n v="0"/>
    <n v="0"/>
    <n v="0"/>
    <n v="0"/>
    <n v="0"/>
    <n v="0"/>
    <n v="0"/>
    <n v="0"/>
  </r>
  <r>
    <n v="106370730"/>
    <s v="KAISER FOUNDATION HOSPITAL - SAN DIEGO"/>
    <n v="20181"/>
    <x v="1"/>
    <n v="43190"/>
    <s v="Open"/>
    <x v="14"/>
    <n v="14"/>
    <n v="1416"/>
    <s v="Non Profit Corp."/>
    <x v="4"/>
    <s v="Rural"/>
    <s v="626-405-5000"/>
    <s v="4647 ZION AVENUE"/>
    <s v="SAN DIEGO"/>
    <n v="92120"/>
    <s v="JULIE MILLER-PHIPPS"/>
    <n v="556"/>
    <n v="556"/>
    <n v="298"/>
    <n v="152"/>
    <n v="2808"/>
    <n v="74"/>
    <n v="358"/>
    <n v="0"/>
    <n v="0"/>
    <n v="25"/>
    <n v="2941"/>
    <n v="0"/>
    <n v="53"/>
    <n v="6411"/>
    <n v="0"/>
    <n v="836"/>
    <n v="11927"/>
    <n v="191"/>
    <n v="1270"/>
    <n v="0"/>
    <n v="0"/>
    <n v="102"/>
    <n v="9830"/>
    <n v="0"/>
    <n v="211"/>
    <n v="24367"/>
    <n v="0"/>
    <n v="498"/>
    <n v="15300"/>
    <n v="435"/>
    <n v="4727"/>
    <n v="0"/>
    <n v="2"/>
    <n v="611"/>
    <n v="29161"/>
    <n v="3"/>
    <n v="2210"/>
    <n v="5294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47501211"/>
    <n v="0"/>
    <n v="0"/>
    <n v="0"/>
    <n v="0"/>
    <n v="0"/>
    <n v="0"/>
    <n v="2718251"/>
    <n v="877650918"/>
    <n v="0"/>
    <n v="0"/>
    <n v="0"/>
    <n v="0"/>
    <n v="0"/>
    <n v="0"/>
    <n v="0"/>
    <n v="0"/>
    <n v="0"/>
    <n v="0"/>
    <n v="0"/>
    <n v="0"/>
    <n v="0"/>
  </r>
  <r>
    <n v="106380857"/>
    <s v="KAISER FOUNDATION HOSPITAL - SAN FRANCISCO"/>
    <n v="20181"/>
    <x v="1"/>
    <n v="43190"/>
    <s v="Open"/>
    <x v="20"/>
    <n v="4"/>
    <n v="423"/>
    <s v="Non Profit Corp."/>
    <x v="4"/>
    <s v="Rural"/>
    <s v="510-987-3380"/>
    <s v="2425 GEARY BOULEVARD"/>
    <s v="SAN FRANCISCO"/>
    <n v="94115"/>
    <s v="JANET LIANG"/>
    <n v="239"/>
    <n v="239"/>
    <n v="148"/>
    <n v="110"/>
    <n v="1238"/>
    <n v="13"/>
    <n v="107"/>
    <n v="0"/>
    <n v="0"/>
    <n v="7"/>
    <n v="1529"/>
    <n v="0"/>
    <n v="30"/>
    <n v="3034"/>
    <n v="0"/>
    <n v="648"/>
    <n v="5584"/>
    <n v="31"/>
    <n v="354"/>
    <n v="0"/>
    <n v="0"/>
    <n v="57"/>
    <n v="5597"/>
    <n v="0"/>
    <n v="128"/>
    <n v="12399"/>
    <n v="0"/>
    <n v="258"/>
    <n v="4990"/>
    <n v="127"/>
    <n v="1225"/>
    <n v="0"/>
    <n v="0"/>
    <n v="380"/>
    <n v="11080"/>
    <n v="0"/>
    <n v="1411"/>
    <n v="1947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9645137"/>
    <n v="0"/>
    <n v="0"/>
    <n v="0"/>
    <n v="0"/>
    <n v="0"/>
    <n v="0"/>
    <n v="3390331"/>
    <n v="282371513"/>
    <n v="0"/>
    <n v="0"/>
    <n v="0"/>
    <n v="0"/>
    <n v="0"/>
    <n v="0"/>
    <n v="0"/>
    <n v="0"/>
    <n v="0"/>
    <n v="0"/>
    <n v="0"/>
    <n v="0"/>
    <n v="0"/>
  </r>
  <r>
    <n v="106431506"/>
    <s v="KAISER FOUNDATION HOSPITAL - SAN JOSE"/>
    <n v="20181"/>
    <x v="1"/>
    <n v="43190"/>
    <s v="Open"/>
    <x v="22"/>
    <n v="7"/>
    <n v="431"/>
    <s v="Non Profit Corp."/>
    <x v="4"/>
    <s v=""/>
    <s v="510-987-3380"/>
    <s v="250 HOSPITAL PARKWAY"/>
    <s v="SAN JOSE"/>
    <n v="95119"/>
    <s v="JANET LIANG"/>
    <n v="247"/>
    <n v="247"/>
    <n v="114"/>
    <n v="140"/>
    <n v="1162"/>
    <n v="58"/>
    <n v="96"/>
    <n v="0"/>
    <n v="0"/>
    <n v="31"/>
    <n v="1400"/>
    <n v="0"/>
    <n v="25"/>
    <n v="2912"/>
    <n v="0"/>
    <n v="664"/>
    <n v="4500"/>
    <n v="207"/>
    <n v="370"/>
    <n v="0"/>
    <n v="0"/>
    <n v="70"/>
    <n v="3648"/>
    <n v="0"/>
    <n v="90"/>
    <n v="9549"/>
    <n v="0"/>
    <n v="457"/>
    <n v="9091"/>
    <n v="864"/>
    <n v="2409"/>
    <n v="0"/>
    <n v="0"/>
    <n v="1064"/>
    <n v="21359"/>
    <n v="0"/>
    <n v="4326"/>
    <n v="3957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4751154"/>
    <n v="0"/>
    <n v="0"/>
    <n v="0"/>
    <n v="0"/>
    <n v="0"/>
    <n v="0"/>
    <n v="3685126"/>
    <n v="105737051"/>
    <n v="0"/>
    <n v="0"/>
    <n v="0"/>
    <n v="0"/>
    <n v="0"/>
    <n v="0"/>
    <n v="0"/>
    <n v="0"/>
    <n v="0"/>
    <n v="0"/>
    <n v="0"/>
    <n v="0"/>
    <n v="0"/>
  </r>
  <r>
    <n v="106014337"/>
    <s v="KAISER FOUNDATION HOSPITAL - SAN LEANDRO"/>
    <n v="20181"/>
    <x v="1"/>
    <n v="43190"/>
    <s v="Open"/>
    <x v="13"/>
    <n v="5"/>
    <n v="421"/>
    <s v="Non Profit Corp."/>
    <x v="4"/>
    <s v=""/>
    <s v="510-987-3380"/>
    <s v="2500 MERCED STREET"/>
    <s v="SAN LEANDRO"/>
    <n v="94577"/>
    <s v="JANET LIANG"/>
    <n v="206"/>
    <n v="206"/>
    <n v="113"/>
    <n v="105"/>
    <n v="980"/>
    <n v="38"/>
    <n v="140"/>
    <n v="0"/>
    <n v="0"/>
    <n v="9"/>
    <n v="1432"/>
    <n v="0"/>
    <n v="18"/>
    <n v="2722"/>
    <n v="0"/>
    <n v="528"/>
    <n v="3735"/>
    <n v="228"/>
    <n v="436"/>
    <n v="0"/>
    <n v="0"/>
    <n v="40"/>
    <n v="4382"/>
    <n v="0"/>
    <n v="107"/>
    <n v="9456"/>
    <n v="0"/>
    <n v="357"/>
    <n v="9753"/>
    <n v="327"/>
    <n v="3844"/>
    <n v="0"/>
    <n v="1"/>
    <n v="546"/>
    <n v="21334"/>
    <n v="0"/>
    <n v="4093"/>
    <n v="402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1092739"/>
    <n v="0"/>
    <n v="0"/>
    <n v="0"/>
    <n v="0"/>
    <n v="0"/>
    <n v="0"/>
    <n v="1631414"/>
    <n v="566741101"/>
    <n v="0"/>
    <n v="0"/>
    <n v="0"/>
    <n v="0"/>
    <n v="0"/>
    <n v="0"/>
    <n v="0"/>
    <n v="0"/>
    <n v="0"/>
    <n v="0"/>
    <n v="0"/>
    <n v="0"/>
    <n v="0"/>
  </r>
  <r>
    <n v="106210992"/>
    <s v="KAISER FOUNDATION HOSPITAL - SAN RAFAEL"/>
    <n v="20181"/>
    <x v="1"/>
    <n v="43190"/>
    <s v="Open"/>
    <x v="39"/>
    <n v="4"/>
    <n v="405"/>
    <s v="Non Profit Corp."/>
    <x v="4"/>
    <s v=""/>
    <s v="510-987-3380"/>
    <s v="99 MONTECILLO ROAD"/>
    <s v="SAN RAFAEL"/>
    <n v="94903"/>
    <s v="JANET LIANG"/>
    <n v="116"/>
    <n v="116"/>
    <n v="50"/>
    <n v="44"/>
    <n v="801"/>
    <n v="16"/>
    <n v="0"/>
    <n v="0"/>
    <n v="0"/>
    <n v="9"/>
    <n v="361"/>
    <n v="0"/>
    <n v="13"/>
    <n v="1244"/>
    <n v="0"/>
    <n v="168"/>
    <n v="2642"/>
    <n v="76"/>
    <n v="0"/>
    <n v="0"/>
    <n v="0"/>
    <n v="29"/>
    <n v="1252"/>
    <n v="0"/>
    <n v="55"/>
    <n v="4222"/>
    <n v="0"/>
    <n v="194"/>
    <n v="11698"/>
    <n v="44"/>
    <n v="1746"/>
    <n v="0"/>
    <n v="0"/>
    <n v="380"/>
    <n v="13599"/>
    <n v="0"/>
    <n v="6080"/>
    <n v="337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3304800"/>
    <n v="0"/>
    <n v="0"/>
    <n v="0"/>
    <n v="0"/>
    <n v="0"/>
    <n v="0"/>
    <n v="5048572"/>
    <n v="60679912"/>
    <n v="0"/>
    <n v="0"/>
    <n v="0"/>
    <n v="0"/>
    <n v="0"/>
    <n v="0"/>
    <n v="0"/>
    <n v="0"/>
    <n v="0"/>
    <n v="0"/>
    <n v="0"/>
    <n v="0"/>
    <n v="0"/>
  </r>
  <r>
    <n v="106434153"/>
    <s v="KAISER FOUNDATION HOSPITAL - SANTA CLARA"/>
    <n v="20181"/>
    <x v="1"/>
    <n v="43190"/>
    <s v="Open"/>
    <x v="22"/>
    <n v="7"/>
    <n v="429"/>
    <s v="Non Profit Corp."/>
    <x v="4"/>
    <s v="Rural"/>
    <s v="510-987-3380"/>
    <s v="700 LAWRENCE EXPRESSWAY"/>
    <s v="SANTA CLARA"/>
    <n v="95051"/>
    <s v="JANET LIANG"/>
    <n v="327"/>
    <n v="327"/>
    <n v="218"/>
    <n v="143"/>
    <n v="1720"/>
    <n v="27"/>
    <n v="166"/>
    <n v="0"/>
    <n v="0"/>
    <n v="22"/>
    <n v="2495"/>
    <n v="0"/>
    <n v="45"/>
    <n v="4618"/>
    <n v="0"/>
    <n v="699"/>
    <n v="7451"/>
    <n v="85"/>
    <n v="610"/>
    <n v="0"/>
    <n v="0"/>
    <n v="103"/>
    <n v="9042"/>
    <n v="0"/>
    <n v="215"/>
    <n v="18205"/>
    <n v="0"/>
    <n v="408"/>
    <n v="13899"/>
    <n v="422"/>
    <n v="2668"/>
    <n v="0"/>
    <n v="0"/>
    <n v="936"/>
    <n v="32350"/>
    <n v="0"/>
    <n v="5904"/>
    <n v="5658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1031226"/>
    <n v="0"/>
    <n v="0"/>
    <n v="0"/>
    <n v="0"/>
    <n v="0"/>
    <n v="0"/>
    <n v="5634474"/>
    <n v="477858993"/>
    <n v="0"/>
    <n v="0"/>
    <n v="0"/>
    <n v="0"/>
    <n v="0"/>
    <n v="0"/>
    <n v="0"/>
    <n v="0"/>
    <n v="0"/>
    <n v="0"/>
    <n v="0"/>
    <n v="0"/>
    <n v="0"/>
  </r>
  <r>
    <n v="106494019"/>
    <s v="KAISER FOUNDATION HOSPITAL - SANTA ROSA"/>
    <n v="20181"/>
    <x v="1"/>
    <n v="43190"/>
    <s v="Open"/>
    <x v="17"/>
    <n v="3"/>
    <n v="401"/>
    <s v="Non Profit Corp."/>
    <x v="4"/>
    <s v=""/>
    <s v="510-987-3380"/>
    <s v="401 BICENTENNIAL WAY"/>
    <s v="SANTA ROSA"/>
    <n v="95403"/>
    <s v="JANET LIANG"/>
    <n v="173"/>
    <n v="173"/>
    <n v="107"/>
    <n v="89"/>
    <n v="1274"/>
    <n v="14"/>
    <n v="150"/>
    <n v="0"/>
    <n v="0"/>
    <n v="15"/>
    <n v="1015"/>
    <n v="0"/>
    <n v="29"/>
    <n v="2586"/>
    <n v="0"/>
    <n v="336"/>
    <n v="4973"/>
    <n v="66"/>
    <n v="521"/>
    <n v="0"/>
    <n v="0"/>
    <n v="52"/>
    <n v="2866"/>
    <n v="0"/>
    <n v="110"/>
    <n v="8924"/>
    <n v="0"/>
    <n v="336"/>
    <n v="13189"/>
    <n v="359"/>
    <n v="3748"/>
    <n v="0"/>
    <n v="0"/>
    <n v="572"/>
    <n v="17512"/>
    <n v="0"/>
    <n v="4499"/>
    <n v="4021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9395963"/>
    <n v="0"/>
    <n v="0"/>
    <n v="0"/>
    <n v="0"/>
    <n v="0"/>
    <n v="0"/>
    <n v="3589457"/>
    <n v="272669674"/>
    <n v="0"/>
    <n v="0"/>
    <n v="0"/>
    <n v="0"/>
    <n v="0"/>
    <n v="0"/>
    <n v="0"/>
    <n v="0"/>
    <n v="0"/>
    <n v="0"/>
    <n v="0"/>
    <n v="0"/>
    <n v="0"/>
  </r>
  <r>
    <n v="106190431"/>
    <s v="KAISER FOUNDATION HOSPITAL - SOUTH BAY"/>
    <n v="20181"/>
    <x v="1"/>
    <n v="43190"/>
    <s v="Open"/>
    <x v="3"/>
    <n v="11"/>
    <n v="933"/>
    <s v="Non Profit Corp."/>
    <x v="4"/>
    <s v=""/>
    <s v="626-405-5000"/>
    <s v="25825 SOUTH VERMONT AVENUE"/>
    <s v="HARBOR CITY"/>
    <n v="90710"/>
    <s v="JULIE MILLER-PHIPPS"/>
    <n v="257"/>
    <n v="257"/>
    <n v="114"/>
    <n v="92"/>
    <n v="1043"/>
    <n v="22"/>
    <n v="218"/>
    <n v="0"/>
    <n v="0"/>
    <n v="11"/>
    <n v="1457"/>
    <n v="0"/>
    <n v="14"/>
    <n v="2857"/>
    <n v="0"/>
    <n v="413"/>
    <n v="4326"/>
    <n v="86"/>
    <n v="631"/>
    <n v="0"/>
    <n v="0"/>
    <n v="35"/>
    <n v="3816"/>
    <n v="0"/>
    <n v="47"/>
    <n v="9354"/>
    <n v="0"/>
    <n v="470"/>
    <n v="10314"/>
    <n v="457"/>
    <n v="4609"/>
    <n v="0"/>
    <n v="1"/>
    <n v="146"/>
    <n v="20284"/>
    <n v="0"/>
    <n v="1984"/>
    <n v="3826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8580954"/>
    <n v="0"/>
    <n v="0"/>
    <n v="0"/>
    <n v="0"/>
    <n v="0"/>
    <n v="0"/>
    <n v="1606921"/>
    <n v="496906391"/>
    <n v="0"/>
    <n v="0"/>
    <n v="0"/>
    <n v="0"/>
    <n v="0"/>
    <n v="0"/>
    <n v="0"/>
    <n v="0"/>
    <n v="0"/>
    <n v="0"/>
    <n v="0"/>
    <n v="0"/>
    <n v="0"/>
  </r>
  <r>
    <n v="106342344"/>
    <s v="KAISER FOUNDATION HOSPITAL - SOUTH SACRAMENTO"/>
    <n v="20181"/>
    <x v="1"/>
    <n v="43190"/>
    <s v="Open"/>
    <x v="27"/>
    <n v="2"/>
    <n v="311"/>
    <s v="Non Profit Corp."/>
    <x v="4"/>
    <s v=""/>
    <s v="510-987-3380"/>
    <s v="6600 BRUCEVILLE ROAD"/>
    <s v="SACRAMENTO"/>
    <n v="95823"/>
    <s v="JANET LIANG"/>
    <n v="217"/>
    <n v="217"/>
    <n v="158"/>
    <n v="298"/>
    <n v="1529"/>
    <n v="151"/>
    <n v="483"/>
    <n v="0"/>
    <n v="0"/>
    <n v="38"/>
    <n v="1489"/>
    <n v="0"/>
    <n v="37"/>
    <n v="4025"/>
    <n v="0"/>
    <n v="1319"/>
    <n v="5624"/>
    <n v="664"/>
    <n v="1593"/>
    <n v="0"/>
    <n v="0"/>
    <n v="139"/>
    <n v="3770"/>
    <n v="0"/>
    <n v="127"/>
    <n v="13236"/>
    <n v="0"/>
    <n v="1281"/>
    <n v="12453"/>
    <n v="3255"/>
    <n v="12843"/>
    <n v="0"/>
    <n v="0"/>
    <n v="1089"/>
    <n v="21025"/>
    <n v="0"/>
    <n v="5295"/>
    <n v="572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2018898"/>
    <n v="0"/>
    <n v="0"/>
    <n v="0"/>
    <n v="0"/>
    <n v="0"/>
    <n v="0"/>
    <n v="4262436"/>
    <n v="277684610"/>
    <n v="0"/>
    <n v="0"/>
    <n v="0"/>
    <n v="0"/>
    <n v="0"/>
    <n v="0"/>
    <n v="0"/>
    <n v="0"/>
    <n v="0"/>
    <n v="0"/>
    <n v="0"/>
    <n v="0"/>
    <n v="0"/>
  </r>
  <r>
    <n v="106410806"/>
    <s v="KAISER FOUNDATION HOSPITAL - SOUTH SAN FRANCISCO"/>
    <n v="20181"/>
    <x v="1"/>
    <n v="43190"/>
    <s v="Open"/>
    <x v="37"/>
    <n v="4"/>
    <n v="425"/>
    <s v="Non Profit Corp."/>
    <x v="4"/>
    <s v=""/>
    <s v="510-987-3380"/>
    <s v="1200 EL CAMINO REAL"/>
    <s v="SOUTH SAN FRANCISCO"/>
    <n v="94080"/>
    <s v="JANET LIANG"/>
    <n v="120"/>
    <n v="120"/>
    <n v="61"/>
    <n v="66"/>
    <n v="848"/>
    <n v="8"/>
    <n v="34"/>
    <n v="0"/>
    <n v="0"/>
    <n v="7"/>
    <n v="428"/>
    <n v="0"/>
    <n v="23"/>
    <n v="1414"/>
    <n v="0"/>
    <n v="256"/>
    <n v="3371"/>
    <n v="62"/>
    <n v="104"/>
    <n v="0"/>
    <n v="0"/>
    <n v="13"/>
    <n v="1258"/>
    <n v="0"/>
    <n v="78"/>
    <n v="5142"/>
    <n v="0"/>
    <n v="229"/>
    <n v="6875"/>
    <n v="108"/>
    <n v="1365"/>
    <n v="0"/>
    <n v="0"/>
    <n v="568"/>
    <n v="12127"/>
    <n v="0"/>
    <n v="2392"/>
    <n v="2366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785513"/>
    <n v="0"/>
    <n v="0"/>
    <n v="0"/>
    <n v="0"/>
    <n v="0"/>
    <n v="0"/>
    <n v="3967264"/>
    <n v="81801324"/>
    <n v="0"/>
    <n v="0"/>
    <n v="0"/>
    <n v="0"/>
    <n v="0"/>
    <n v="0"/>
    <n v="0"/>
    <n v="0"/>
    <n v="0"/>
    <n v="0"/>
    <n v="0"/>
    <n v="0"/>
    <n v="0"/>
  </r>
  <r>
    <n v="106484044"/>
    <s v="KAISER FOUNDATION HOSPITAL - VACAVILLE"/>
    <n v="20181"/>
    <x v="1"/>
    <n v="43190"/>
    <s v="Open"/>
    <x v="11"/>
    <n v="3"/>
    <n v="408"/>
    <s v="Non Profit Corp."/>
    <x v="4"/>
    <s v=""/>
    <s v="510-987-3380"/>
    <s v="1 QUALITY DRIVE"/>
    <s v="VACAVILLE"/>
    <n v="95688"/>
    <s v="JANET LIANG"/>
    <n v="140"/>
    <n v="140"/>
    <n v="67"/>
    <n v="74"/>
    <n v="624"/>
    <n v="13"/>
    <n v="99"/>
    <n v="0"/>
    <n v="0"/>
    <n v="16"/>
    <n v="575"/>
    <n v="0"/>
    <n v="26"/>
    <n v="1427"/>
    <n v="0"/>
    <n v="342"/>
    <n v="2739"/>
    <n v="37"/>
    <n v="299"/>
    <n v="0"/>
    <n v="0"/>
    <n v="112"/>
    <n v="1933"/>
    <n v="0"/>
    <n v="102"/>
    <n v="5564"/>
    <n v="0"/>
    <n v="350"/>
    <n v="9641"/>
    <n v="101"/>
    <n v="3312"/>
    <n v="0"/>
    <n v="0"/>
    <n v="709"/>
    <n v="18570"/>
    <n v="0"/>
    <n v="2817"/>
    <n v="3550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9877692"/>
    <n v="0"/>
    <n v="0"/>
    <n v="0"/>
    <n v="0"/>
    <n v="0"/>
    <n v="0"/>
    <n v="884235"/>
    <n v="341642859"/>
    <n v="0"/>
    <n v="0"/>
    <n v="0"/>
    <n v="0"/>
    <n v="0"/>
    <n v="0"/>
    <n v="0"/>
    <n v="0"/>
    <n v="0"/>
    <n v="0"/>
    <n v="0"/>
    <n v="0"/>
    <n v="0"/>
  </r>
  <r>
    <n v="106070990"/>
    <s v="KAISER FOUNDATION HOSPITAL - WALNUT CREEK"/>
    <n v="20181"/>
    <x v="1"/>
    <n v="43190"/>
    <s v="Open"/>
    <x v="25"/>
    <n v="5"/>
    <n v="411"/>
    <s v="Non Profit Corp."/>
    <x v="4"/>
    <s v=""/>
    <s v="510-987-3380"/>
    <s v="1425 SOUTH MAIN STREET"/>
    <s v="WALNUT CREEK"/>
    <n v="94596"/>
    <s v="JANET LIANG"/>
    <n v="233"/>
    <n v="233"/>
    <n v="129"/>
    <n v="87"/>
    <n v="1332"/>
    <n v="5"/>
    <n v="107"/>
    <n v="0"/>
    <n v="0"/>
    <n v="49"/>
    <n v="1443"/>
    <n v="0"/>
    <n v="18"/>
    <n v="3041"/>
    <n v="0"/>
    <n v="377"/>
    <n v="5208"/>
    <n v="15"/>
    <n v="266"/>
    <n v="0"/>
    <n v="0"/>
    <n v="199"/>
    <n v="4627"/>
    <n v="0"/>
    <n v="67"/>
    <n v="10759"/>
    <n v="0"/>
    <n v="245"/>
    <n v="12043"/>
    <n v="101"/>
    <n v="1928"/>
    <n v="0"/>
    <n v="0"/>
    <n v="418"/>
    <n v="19268"/>
    <n v="0"/>
    <n v="3756"/>
    <n v="3775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9582395"/>
    <n v="0"/>
    <n v="0"/>
    <n v="0"/>
    <n v="0"/>
    <n v="0"/>
    <n v="0"/>
    <n v="5187298"/>
    <n v="189834860"/>
    <n v="0"/>
    <n v="0"/>
    <n v="0"/>
    <n v="0"/>
    <n v="0"/>
    <n v="0"/>
    <n v="0"/>
    <n v="0"/>
    <n v="0"/>
    <n v="0"/>
    <n v="0"/>
    <n v="0"/>
    <n v="0"/>
  </r>
  <r>
    <n v="106190434"/>
    <s v="KAISER FOUNDATION HOSPITAL - WEST LOS ANGELES"/>
    <n v="20181"/>
    <x v="1"/>
    <n v="43190"/>
    <s v="Open"/>
    <x v="3"/>
    <n v="11"/>
    <n v="927"/>
    <s v="Non Profit Corp."/>
    <x v="4"/>
    <s v=""/>
    <s v="626-405-5000"/>
    <s v="6041 CADILLAC AVENUE"/>
    <s v="LOS ANGELES"/>
    <n v="90034"/>
    <s v="JULIE MILLER-PHIPPS"/>
    <n v="265"/>
    <n v="265"/>
    <n v="96"/>
    <n v="77"/>
    <n v="898"/>
    <n v="29"/>
    <n v="225"/>
    <n v="0"/>
    <n v="0"/>
    <n v="6"/>
    <n v="1117"/>
    <n v="0"/>
    <n v="44"/>
    <n v="2396"/>
    <n v="0"/>
    <n v="411"/>
    <n v="3632"/>
    <n v="85"/>
    <n v="625"/>
    <n v="0"/>
    <n v="0"/>
    <n v="18"/>
    <n v="2874"/>
    <n v="0"/>
    <n v="207"/>
    <n v="7852"/>
    <n v="0"/>
    <n v="1058"/>
    <n v="20686"/>
    <n v="1390"/>
    <n v="9026"/>
    <n v="0"/>
    <n v="0"/>
    <n v="439"/>
    <n v="34870"/>
    <n v="30"/>
    <n v="5738"/>
    <n v="7323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5161350"/>
    <n v="0"/>
    <n v="0"/>
    <n v="0"/>
    <n v="0"/>
    <n v="0"/>
    <n v="0"/>
    <n v="2937963"/>
    <n v="225521563"/>
    <n v="0"/>
    <n v="0"/>
    <n v="0"/>
    <n v="0"/>
    <n v="0"/>
    <n v="0"/>
    <n v="0"/>
    <n v="0"/>
    <n v="0"/>
    <n v="0"/>
    <n v="0"/>
    <n v="0"/>
    <n v="0"/>
  </r>
  <r>
    <n v="106191450"/>
    <s v="KAISER FOUNDATION HOSPITAL - WOODLAND HILLS"/>
    <n v="20181"/>
    <x v="1"/>
    <n v="43190"/>
    <s v="Open"/>
    <x v="3"/>
    <n v="11"/>
    <n v="905"/>
    <s v="Non Profit Corp."/>
    <x v="4"/>
    <s v=""/>
    <s v="626-405-5000"/>
    <s v="5601 DE SOTO AVENUE"/>
    <s v="WOODLAND HILLS"/>
    <n v="91367"/>
    <s v="JULIE MILLER-PHIPPS"/>
    <n v="280"/>
    <n v="280"/>
    <n v="88"/>
    <n v="33"/>
    <n v="1143"/>
    <n v="22"/>
    <n v="123"/>
    <n v="0"/>
    <n v="0"/>
    <n v="7"/>
    <n v="881"/>
    <n v="0"/>
    <n v="20"/>
    <n v="2229"/>
    <n v="0"/>
    <n v="144"/>
    <n v="4103"/>
    <n v="74"/>
    <n v="384"/>
    <n v="0"/>
    <n v="0"/>
    <n v="27"/>
    <n v="2436"/>
    <n v="0"/>
    <n v="67"/>
    <n v="7235"/>
    <n v="0"/>
    <n v="265"/>
    <n v="12197"/>
    <n v="573"/>
    <n v="2846"/>
    <n v="0"/>
    <n v="0"/>
    <n v="361"/>
    <n v="16737"/>
    <n v="1"/>
    <n v="2983"/>
    <n v="3596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6608820"/>
    <n v="0"/>
    <n v="0"/>
    <n v="0"/>
    <n v="0"/>
    <n v="0"/>
    <n v="0"/>
    <n v="20941899"/>
    <n v="331760239"/>
    <n v="0"/>
    <n v="0"/>
    <n v="0"/>
    <n v="0"/>
    <n v="0"/>
    <n v="0"/>
    <n v="0"/>
    <n v="0"/>
    <n v="0"/>
    <n v="0"/>
    <n v="0"/>
    <n v="0"/>
    <n v="0"/>
  </r>
  <r>
    <n v="106015000"/>
    <s v="KAISER FOUNDATION NORTHERN REGION"/>
    <n v="20181"/>
    <x v="1"/>
    <n v="43190"/>
    <s v="Open"/>
    <x v="13"/>
    <n v="5"/>
    <n v="417"/>
    <s v="Non Profit Corp."/>
    <x v="4"/>
    <s v=""/>
    <s v="510-987-3380"/>
    <s v="1956 WEBSTER STREET"/>
    <s v="OAKLAND"/>
    <n v="94612"/>
    <s v="JANET LIANG"/>
    <n v="4279"/>
    <n v="4074"/>
    <n v="2342"/>
    <n v="2787"/>
    <n v="22223"/>
    <n v="672"/>
    <n v="3287"/>
    <n v="0"/>
    <n v="0"/>
    <n v="366"/>
    <n v="23713"/>
    <n v="0"/>
    <n v="650"/>
    <n v="53698"/>
    <n v="0"/>
    <n v="12620"/>
    <n v="87897"/>
    <n v="2812"/>
    <n v="11091"/>
    <n v="0"/>
    <n v="0"/>
    <n v="1531"/>
    <n v="77155"/>
    <n v="0"/>
    <n v="2548"/>
    <n v="195654"/>
    <n v="0"/>
    <n v="10416"/>
    <n v="229432"/>
    <n v="14157"/>
    <n v="83940"/>
    <n v="0"/>
    <n v="3"/>
    <n v="14368"/>
    <n v="417832"/>
    <n v="0"/>
    <n v="103586"/>
    <n v="873734"/>
    <n v="193461926"/>
    <n v="1675191415"/>
    <n v="76240932"/>
    <n v="213189894"/>
    <n v="0"/>
    <n v="0"/>
    <n v="70011425"/>
    <n v="1404293576"/>
    <n v="0"/>
    <n v="30374008"/>
    <n v="3662763176"/>
    <n v="60023578"/>
    <n v="1281457007"/>
    <n v="41261052"/>
    <n v="313707649"/>
    <n v="0"/>
    <n v="5690"/>
    <n v="109273603"/>
    <n v="2005144417"/>
    <n v="0"/>
    <n v="81713711"/>
    <n v="3892586707"/>
    <n v="44498036"/>
    <n v="176551426"/>
    <n v="1904585454"/>
    <n v="97078869"/>
    <n v="364734148"/>
    <n v="0"/>
    <n v="0"/>
    <n v="653"/>
    <n v="83028919"/>
    <n v="1340385384"/>
    <n v="0"/>
    <n v="40496511"/>
    <n v="0"/>
    <n v="0"/>
    <n v="0"/>
    <n v="126920025"/>
    <n v="4178279425"/>
    <n v="0"/>
    <n v="0"/>
    <n v="0"/>
    <n v="0"/>
    <n v="0"/>
    <n v="70043220"/>
    <n v="1048390277"/>
    <n v="10517850"/>
    <n v="156328960"/>
    <n v="0"/>
    <n v="5037"/>
    <n v="85895868"/>
    <n v="2047662444"/>
    <n v="0"/>
    <n v="-41773198"/>
    <n v="3377070458"/>
    <n v="43277441"/>
    <n v="2420115496"/>
    <n v="0"/>
    <n v="74522953"/>
    <n v="0"/>
    <n v="0"/>
    <n v="0"/>
    <n v="0"/>
    <n v="61997705"/>
    <n v="1350170399"/>
    <n v="0"/>
    <n v="0"/>
    <n v="0"/>
    <n v="0"/>
    <n v="0"/>
    <n v="0"/>
    <n v="0"/>
    <n v="0"/>
    <n v="0"/>
    <n v="0"/>
    <n v="0"/>
    <n v="0"/>
    <n v="0"/>
  </r>
  <r>
    <n v="106191300"/>
    <s v="KAISER FOUNDATION SOUTHERN REGION"/>
    <n v="20181"/>
    <x v="1"/>
    <n v="43190"/>
    <s v="Open"/>
    <x v="3"/>
    <n v="11"/>
    <n v="925"/>
    <s v="Non Profit Corp."/>
    <x v="4"/>
    <s v=""/>
    <s v="626-405-5000"/>
    <s v="393 E. WALNUT STREET"/>
    <s v="PASADENA"/>
    <n v="91188"/>
    <s v="JULIE MILLER-PHIPPS"/>
    <n v="4157"/>
    <n v="4133"/>
    <n v="2157"/>
    <n v="1004"/>
    <n v="17707"/>
    <n v="485"/>
    <n v="3906"/>
    <n v="0"/>
    <n v="0"/>
    <n v="198"/>
    <n v="23129"/>
    <n v="0"/>
    <n v="496"/>
    <n v="46925"/>
    <n v="0"/>
    <n v="4872"/>
    <n v="76666"/>
    <n v="1752"/>
    <n v="12772"/>
    <n v="0"/>
    <n v="0"/>
    <n v="754"/>
    <n v="77627"/>
    <n v="0"/>
    <n v="2056"/>
    <n v="176499"/>
    <n v="0"/>
    <n v="7181"/>
    <n v="175125"/>
    <n v="10462"/>
    <n v="82455"/>
    <n v="0"/>
    <n v="7"/>
    <n v="4925"/>
    <n v="346552"/>
    <n v="71"/>
    <n v="38866"/>
    <n v="665644"/>
    <n v="90888801"/>
    <n v="1163293506"/>
    <n v="36221729"/>
    <n v="175438406"/>
    <n v="0"/>
    <n v="0"/>
    <n v="41567635"/>
    <n v="1127533335"/>
    <n v="0"/>
    <n v="22684178"/>
    <n v="2657627590"/>
    <n v="34907090"/>
    <n v="1013590759"/>
    <n v="39585553"/>
    <n v="294643291"/>
    <n v="0"/>
    <n v="35067"/>
    <n v="74042886"/>
    <n v="1740545136"/>
    <n v="210988"/>
    <n v="39380057"/>
    <n v="3236940827"/>
    <n v="23944089"/>
    <n v="101526793"/>
    <n v="1594751298"/>
    <n v="76921154"/>
    <n v="380529924"/>
    <n v="0"/>
    <n v="0"/>
    <n v="14772"/>
    <n v="61396514"/>
    <n v="1353354294"/>
    <n v="0"/>
    <n v="23844303"/>
    <n v="0"/>
    <n v="0"/>
    <n v="0"/>
    <n v="97321732"/>
    <n v="3713604873"/>
    <n v="0"/>
    <n v="0"/>
    <n v="0"/>
    <n v="0"/>
    <n v="0"/>
    <n v="19439173"/>
    <n v="573166833"/>
    <n v="-13406846"/>
    <n v="81171943"/>
    <n v="0"/>
    <n v="22454"/>
    <n v="46489837"/>
    <n v="1489691563"/>
    <n v="0"/>
    <n v="-15611413"/>
    <n v="2180963544"/>
    <n v="382416262"/>
    <n v="2064499852"/>
    <n v="0"/>
    <n v="35363293"/>
    <n v="0"/>
    <n v="0"/>
    <n v="0"/>
    <n v="0"/>
    <n v="19738379"/>
    <n v="1266303935"/>
    <n v="0"/>
    <n v="0"/>
    <n v="0"/>
    <n v="0"/>
    <n v="0"/>
    <n v="0"/>
    <n v="0"/>
    <n v="0"/>
    <n v="0"/>
    <n v="0"/>
    <n v="0"/>
    <n v="0"/>
    <n v="0"/>
  </r>
  <r>
    <n v="106434218"/>
    <s v="KAISER PERMANENTE - SANTA CLARA - PHF"/>
    <n v="20181"/>
    <x v="1"/>
    <n v="43190"/>
    <s v="Open"/>
    <x v="22"/>
    <n v="7"/>
    <n v="428"/>
    <s v="Non Profit Corp."/>
    <x v="2"/>
    <s v=""/>
    <s v="510-987-3380"/>
    <s v="3840 HOMESTEAD ROAD"/>
    <s v="SANTA CLARA"/>
    <n v="95051"/>
    <s v="JANET LIANG"/>
    <n v="24"/>
    <n v="24"/>
    <n v="24"/>
    <n v="3"/>
    <n v="42"/>
    <n v="1"/>
    <n v="6"/>
    <n v="0"/>
    <n v="0"/>
    <n v="1"/>
    <n v="197"/>
    <n v="0"/>
    <n v="11"/>
    <n v="261"/>
    <n v="0"/>
    <n v="6"/>
    <n v="401"/>
    <n v="8"/>
    <n v="24"/>
    <n v="0"/>
    <n v="0"/>
    <n v="3"/>
    <n v="1149"/>
    <n v="0"/>
    <n v="90"/>
    <n v="168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955129"/>
    <n v="0"/>
    <n v="0"/>
    <n v="0"/>
    <n v="0"/>
    <n v="0"/>
    <n v="0"/>
    <n v="303304"/>
    <n v="14372967"/>
    <n v="0"/>
    <n v="0"/>
    <n v="0"/>
    <n v="0"/>
    <n v="0"/>
    <n v="0"/>
    <n v="0"/>
    <n v="0"/>
    <n v="0"/>
    <n v="0"/>
    <n v="0"/>
    <n v="0"/>
    <n v="0"/>
  </r>
  <r>
    <n v="106540734"/>
    <s v="KAWEAH DELTA MEDICAL CENTER"/>
    <n v="20181"/>
    <x v="1"/>
    <n v="43190"/>
    <s v="Open"/>
    <x v="40"/>
    <n v="9"/>
    <n v="611"/>
    <s v="District"/>
    <x v="0"/>
    <s v=""/>
    <s v="559-624-2000"/>
    <s v="400 WEST MINERAL KING"/>
    <s v="VISALIA"/>
    <n v="93291"/>
    <s v="GARY K. HERBST"/>
    <n v="581"/>
    <n v="576"/>
    <n v="514"/>
    <n v="2401"/>
    <n v="537"/>
    <n v="898"/>
    <n v="1828"/>
    <n v="25"/>
    <n v="0"/>
    <n v="108"/>
    <n v="1209"/>
    <n v="54"/>
    <n v="27"/>
    <n v="7087"/>
    <n v="232"/>
    <n v="14959"/>
    <n v="3306"/>
    <n v="8109"/>
    <n v="8019"/>
    <n v="162"/>
    <n v="0"/>
    <n v="648"/>
    <n v="4955"/>
    <n v="167"/>
    <n v="75"/>
    <n v="40400"/>
    <n v="5472"/>
    <n v="25279"/>
    <n v="4208"/>
    <n v="14990"/>
    <n v="45746"/>
    <n v="263"/>
    <n v="0"/>
    <n v="2684"/>
    <n v="37902"/>
    <n v="361"/>
    <n v="43051"/>
    <n v="174484"/>
    <n v="121699879"/>
    <n v="27522160"/>
    <n v="32347358"/>
    <n v="64876154"/>
    <n v="1070707"/>
    <n v="0"/>
    <n v="5836184"/>
    <n v="44229030"/>
    <n v="1155130"/>
    <n v="1729474"/>
    <n v="300466076"/>
    <n v="65498603"/>
    <n v="16701457"/>
    <n v="9331014"/>
    <n v="67463231"/>
    <n v="1220252"/>
    <n v="0"/>
    <n v="7707394"/>
    <n v="62250252"/>
    <n v="897380"/>
    <n v="5234422"/>
    <n v="236304005"/>
    <n v="3239431"/>
    <n v="144491732"/>
    <n v="26553698"/>
    <n v="27642405"/>
    <n v="98044741"/>
    <n v="0"/>
    <n v="7228"/>
    <n v="0"/>
    <n v="12460092"/>
    <n v="75384149"/>
    <n v="0"/>
    <n v="2052510"/>
    <n v="0"/>
    <n v="0"/>
    <n v="0"/>
    <n v="2995564"/>
    <n v="392871550"/>
    <n v="8478583"/>
    <n v="0"/>
    <n v="0"/>
    <n v="78313"/>
    <n v="8556896"/>
    <n v="42706750"/>
    <n v="26148503"/>
    <n v="14035968"/>
    <n v="34294644"/>
    <n v="2283731"/>
    <n v="0"/>
    <n v="1083486"/>
    <n v="31173445"/>
    <n v="0"/>
    <n v="728900"/>
    <n v="152455427"/>
    <n v="10497766"/>
    <n v="165356575"/>
    <n v="0"/>
    <n v="1716227"/>
    <n v="0"/>
    <n v="0"/>
    <n v="0"/>
    <n v="0"/>
    <n v="10296079"/>
    <n v="252215575"/>
    <n v="0"/>
    <n v="0"/>
    <n v="0"/>
    <n v="0"/>
    <n v="0"/>
    <n v="0"/>
    <n v="0"/>
    <n v="0"/>
    <n v="0"/>
    <n v="0"/>
    <n v="0"/>
    <n v="0"/>
    <n v="0"/>
  </r>
  <r>
    <n v="106194219"/>
    <s v="KECK HOSPITAL OF USC"/>
    <n v="20181"/>
    <x v="1"/>
    <n v="43190"/>
    <s v="Open"/>
    <x v="3"/>
    <n v="11"/>
    <n v="925"/>
    <s v="Investor - Corp."/>
    <x v="0"/>
    <s v="Rural"/>
    <s v="800-872-2273"/>
    <s v="1500 SAN PABLO STREET"/>
    <s v="LOS ANGELES"/>
    <n v="90033"/>
    <s v="ANGELIE GAWECO"/>
    <n v="401"/>
    <n v="350"/>
    <n v="242"/>
    <n v="1029"/>
    <n v="347"/>
    <n v="150"/>
    <n v="442"/>
    <n v="0"/>
    <n v="0"/>
    <n v="10"/>
    <n v="993"/>
    <n v="0"/>
    <n v="13"/>
    <n v="2984"/>
    <n v="0"/>
    <n v="6878"/>
    <n v="2888"/>
    <n v="2233"/>
    <n v="3681"/>
    <n v="0"/>
    <n v="0"/>
    <n v="68"/>
    <n v="5895"/>
    <n v="0"/>
    <n v="83"/>
    <n v="21726"/>
    <n v="0"/>
    <n v="33537"/>
    <n v="4112"/>
    <n v="1393"/>
    <n v="3759"/>
    <n v="0"/>
    <n v="0"/>
    <n v="1465"/>
    <n v="41648"/>
    <n v="0"/>
    <n v="513"/>
    <n v="86427"/>
    <n v="184932001"/>
    <n v="82059007"/>
    <n v="52498906"/>
    <n v="91637137"/>
    <n v="0"/>
    <n v="0"/>
    <n v="1138983"/>
    <n v="174715028"/>
    <n v="0"/>
    <n v="2038105"/>
    <n v="589019167"/>
    <n v="120033125"/>
    <n v="14184654"/>
    <n v="4715952"/>
    <n v="17641650"/>
    <n v="0"/>
    <n v="0"/>
    <n v="5002121"/>
    <n v="115769560"/>
    <n v="0"/>
    <n v="1364113"/>
    <n v="278711175"/>
    <n v="2171828"/>
    <n v="238161903"/>
    <n v="67528948"/>
    <n v="11723490"/>
    <n v="88260491"/>
    <n v="0"/>
    <n v="0"/>
    <n v="0"/>
    <n v="5075671"/>
    <n v="170226761"/>
    <n v="0"/>
    <n v="0"/>
    <n v="0"/>
    <n v="0"/>
    <n v="0"/>
    <n v="2402440"/>
    <n v="585551532"/>
    <n v="0"/>
    <n v="0"/>
    <n v="0"/>
    <n v="0"/>
    <n v="0"/>
    <n v="66039930"/>
    <n v="28473826"/>
    <n v="45348167"/>
    <n v="20990284"/>
    <n v="0"/>
    <n v="0"/>
    <n v="1050063"/>
    <n v="119530777"/>
    <n v="0"/>
    <n v="745763"/>
    <n v="282178810"/>
    <n v="10842532"/>
    <n v="272472787"/>
    <n v="0"/>
    <n v="0"/>
    <n v="0"/>
    <n v="0"/>
    <n v="0"/>
    <n v="0"/>
    <n v="110492373"/>
    <n v="463746967"/>
    <n v="0"/>
    <n v="0"/>
    <n v="0"/>
    <n v="0"/>
    <n v="0"/>
    <n v="0"/>
    <n v="0"/>
    <n v="0"/>
    <n v="0"/>
    <n v="0"/>
    <n v="0"/>
    <n v="0"/>
    <n v="0"/>
  </r>
  <r>
    <n v="106190150"/>
    <s v="KEDREN COMMUNITY MENTAL HEALTH CENTER"/>
    <n v="20181"/>
    <x v="1"/>
    <n v="43190"/>
    <s v="Open"/>
    <x v="3"/>
    <n v="11"/>
    <n v="935"/>
    <s v="Non Profit Corp."/>
    <x v="0"/>
    <s v=""/>
    <s v="323-233-0425"/>
    <s v="4211 AVALON BOULEVARD"/>
    <s v="LOS ANGELES"/>
    <n v="90011"/>
    <s v="JOHN H. GRIFFITH, PHD"/>
    <n v="72"/>
    <n v="72"/>
    <n v="72"/>
    <n v="0"/>
    <n v="0"/>
    <n v="0"/>
    <n v="0"/>
    <n v="0"/>
    <n v="0"/>
    <n v="430"/>
    <n v="0"/>
    <n v="0"/>
    <n v="0"/>
    <n v="430"/>
    <n v="0"/>
    <n v="0"/>
    <n v="0"/>
    <n v="0"/>
    <n v="0"/>
    <n v="0"/>
    <n v="0"/>
    <n v="4943"/>
    <n v="0"/>
    <n v="0"/>
    <n v="0"/>
    <n v="4943"/>
    <n v="0"/>
    <n v="0"/>
    <n v="0"/>
    <n v="0"/>
    <n v="0"/>
    <n v="0"/>
    <n v="0"/>
    <n v="44974"/>
    <n v="0"/>
    <n v="0"/>
    <n v="0"/>
    <n v="44974"/>
    <n v="0"/>
    <n v="0"/>
    <n v="0"/>
    <n v="0"/>
    <n v="0"/>
    <n v="0"/>
    <n v="3507188"/>
    <n v="0"/>
    <n v="0"/>
    <n v="0"/>
    <n v="3507188"/>
    <n v="0"/>
    <n v="0"/>
    <n v="0"/>
    <n v="0"/>
    <n v="0"/>
    <n v="0"/>
    <n v="4895765"/>
    <n v="0"/>
    <n v="0"/>
    <n v="0"/>
    <n v="4895765"/>
    <n v="0"/>
    <n v="0"/>
    <n v="0"/>
    <n v="0"/>
    <n v="0"/>
    <n v="0"/>
    <n v="0"/>
    <n v="0"/>
    <n v="0"/>
    <n v="0"/>
    <n v="0"/>
    <n v="0"/>
    <n v="0"/>
    <n v="0"/>
    <n v="0"/>
    <n v="0"/>
    <n v="0"/>
    <n v="0"/>
    <n v="0"/>
    <n v="0"/>
    <n v="0"/>
    <n v="0"/>
    <n v="0"/>
    <n v="0"/>
    <n v="0"/>
    <n v="0"/>
    <n v="0"/>
    <n v="0"/>
    <n v="8402953"/>
    <n v="0"/>
    <n v="0"/>
    <n v="0"/>
    <n v="8402953"/>
    <n v="0"/>
    <n v="8544339"/>
    <n v="0"/>
    <n v="0"/>
    <n v="0"/>
    <n v="0"/>
    <n v="0"/>
    <n v="0"/>
    <n v="170756"/>
    <n v="5574156"/>
    <n v="0"/>
    <n v="0"/>
    <n v="0"/>
    <n v="0"/>
    <n v="0"/>
    <n v="0"/>
    <n v="0"/>
    <n v="0"/>
    <n v="0"/>
    <n v="0"/>
    <n v="0"/>
    <n v="0"/>
    <n v="0"/>
  </r>
  <r>
    <n v="106210993"/>
    <s v="KENTFIELD HOSPITAL"/>
    <n v="20181"/>
    <x v="1"/>
    <n v="43190"/>
    <s v="Open"/>
    <x v="39"/>
    <n v="4"/>
    <n v="405"/>
    <s v="Investor - Corp."/>
    <x v="0"/>
    <s v=""/>
    <s v="415-456-9680"/>
    <s v="1125 SIR FRANCIS DRAKE BOULEVARD"/>
    <s v="KENTFIELD"/>
    <n v="94904"/>
    <s v="ANN GORS "/>
    <n v="120"/>
    <n v="100"/>
    <n v="100"/>
    <n v="49"/>
    <n v="10"/>
    <n v="1"/>
    <n v="19"/>
    <n v="0"/>
    <n v="0"/>
    <n v="0"/>
    <n v="33"/>
    <n v="0"/>
    <n v="0"/>
    <n v="112"/>
    <n v="0"/>
    <n v="2661"/>
    <n v="761"/>
    <n v="126"/>
    <n v="2281"/>
    <n v="0"/>
    <n v="0"/>
    <n v="0"/>
    <n v="1756"/>
    <n v="0"/>
    <n v="0"/>
    <n v="7585"/>
    <n v="0"/>
    <n v="2180"/>
    <n v="281"/>
    <n v="0"/>
    <n v="0"/>
    <n v="0"/>
    <n v="0"/>
    <n v="67"/>
    <n v="3516"/>
    <n v="0"/>
    <n v="0"/>
    <n v="6044"/>
    <n v="12761067"/>
    <n v="3375009"/>
    <n v="2432098"/>
    <n v="5514282"/>
    <n v="0"/>
    <n v="0"/>
    <n v="0"/>
    <n v="7388613"/>
    <n v="0"/>
    <n v="0"/>
    <n v="31471069"/>
    <n v="516642"/>
    <n v="49492"/>
    <n v="0"/>
    <n v="0"/>
    <n v="0"/>
    <n v="0"/>
    <n v="28158"/>
    <n v="351640"/>
    <n v="0"/>
    <n v="0"/>
    <n v="945932"/>
    <n v="0"/>
    <n v="7935471"/>
    <n v="1836190"/>
    <n v="2216295"/>
    <n v="184017"/>
    <n v="0"/>
    <n v="0"/>
    <n v="0"/>
    <n v="0"/>
    <n v="3497409"/>
    <n v="0"/>
    <n v="0"/>
    <n v="0"/>
    <n v="0"/>
    <n v="0"/>
    <n v="0"/>
    <n v="15669382"/>
    <n v="0"/>
    <n v="0"/>
    <n v="0"/>
    <n v="0"/>
    <n v="0"/>
    <n v="5342239"/>
    <n v="1588312"/>
    <n v="215803"/>
    <n v="5330265"/>
    <n v="0"/>
    <n v="0"/>
    <n v="28158"/>
    <n v="4242842"/>
    <n v="0"/>
    <n v="0"/>
    <n v="16747619"/>
    <n v="26844"/>
    <n v="13430843"/>
    <n v="0"/>
    <n v="0"/>
    <n v="0"/>
    <n v="0"/>
    <n v="0"/>
    <n v="0"/>
    <n v="48606"/>
    <n v="432737"/>
    <n v="0"/>
    <n v="0"/>
    <n v="0"/>
    <n v="0"/>
    <n v="0"/>
    <n v="0"/>
    <n v="0"/>
    <n v="0"/>
    <n v="0"/>
    <n v="0"/>
    <n v="0"/>
    <n v="0"/>
    <n v="0"/>
  </r>
  <r>
    <n v="106150736"/>
    <s v="KERN MEDICAL CENTER"/>
    <n v="20181"/>
    <x v="1"/>
    <n v="43190"/>
    <s v="Open"/>
    <x v="0"/>
    <n v="9"/>
    <n v="617"/>
    <s v="City/County"/>
    <x v="0"/>
    <s v="Rural"/>
    <s v="661-326-2000"/>
    <s v="1700 MOUNT VERNON AVENUE"/>
    <s v="BAKERSFIELD"/>
    <n v="93306"/>
    <s v="RUSSELL JUDD"/>
    <n v="222"/>
    <n v="204"/>
    <n v="159"/>
    <n v="279"/>
    <n v="56"/>
    <n v="820"/>
    <n v="1061"/>
    <n v="69"/>
    <n v="0"/>
    <n v="51"/>
    <n v="160"/>
    <n v="0"/>
    <n v="0"/>
    <n v="2496"/>
    <n v="0"/>
    <n v="1445"/>
    <n v="323"/>
    <n v="5568"/>
    <n v="3620"/>
    <n v="274"/>
    <n v="0"/>
    <n v="326"/>
    <n v="641"/>
    <n v="0"/>
    <n v="0"/>
    <n v="12197"/>
    <n v="0"/>
    <n v="3618"/>
    <n v="808"/>
    <n v="15445"/>
    <n v="18893"/>
    <n v="5639"/>
    <n v="0"/>
    <n v="1571"/>
    <n v="2765"/>
    <n v="0"/>
    <n v="0"/>
    <n v="48739"/>
    <n v="14733220"/>
    <n v="3305203"/>
    <n v="44787465"/>
    <n v="32599610"/>
    <n v="1389824"/>
    <n v="0"/>
    <n v="4670424"/>
    <n v="6339281"/>
    <n v="0"/>
    <n v="0"/>
    <n v="107825027"/>
    <n v="7150699"/>
    <n v="1018863"/>
    <n v="38016346"/>
    <n v="35295481"/>
    <n v="7085768"/>
    <n v="0"/>
    <n v="4821931"/>
    <n v="6315250"/>
    <n v="0"/>
    <n v="0"/>
    <n v="99704338"/>
    <n v="4237522"/>
    <n v="11465665"/>
    <n v="3406508"/>
    <n v="50979826"/>
    <n v="53579113"/>
    <n v="-6941218"/>
    <n v="17933501"/>
    <n v="0"/>
    <n v="9428067"/>
    <n v="-301823"/>
    <n v="0"/>
    <n v="-1151432"/>
    <n v="0"/>
    <n v="0"/>
    <n v="0"/>
    <n v="0"/>
    <n v="142635729"/>
    <n v="0"/>
    <n v="0"/>
    <n v="0"/>
    <n v="0"/>
    <n v="0"/>
    <n v="10418254"/>
    <n v="917558"/>
    <n v="31823985"/>
    <n v="17019675"/>
    <n v="-8306477"/>
    <n v="0"/>
    <n v="64288"/>
    <n v="12956353"/>
    <n v="0"/>
    <n v="0"/>
    <n v="64893636"/>
    <n v="2262645"/>
    <n v="90898844"/>
    <n v="0"/>
    <n v="6702392"/>
    <n v="0"/>
    <n v="0"/>
    <n v="0"/>
    <n v="0"/>
    <n v="8395670"/>
    <n v="61260313"/>
    <n v="0"/>
    <n v="0"/>
    <n v="0"/>
    <n v="0"/>
    <n v="0"/>
    <n v="0"/>
    <n v="0"/>
    <n v="0"/>
    <n v="0"/>
    <n v="0"/>
    <n v="0"/>
    <n v="0"/>
    <n v="0"/>
  </r>
  <r>
    <n v="106150737"/>
    <s v="KERN VALLEY HOSPITAL DISTRICT"/>
    <n v="20181"/>
    <x v="1"/>
    <n v="43190"/>
    <s v="Open"/>
    <x v="0"/>
    <n v="9"/>
    <n v="619"/>
    <s v="District"/>
    <x v="0"/>
    <s v="Teaching"/>
    <s v="760-379-2681"/>
    <s v="6412 LAUREL AVENUE"/>
    <s v="LAKE ISABELLA"/>
    <n v="93240"/>
    <s v="TIMOTHY MCGLEW"/>
    <n v="99"/>
    <n v="99"/>
    <n v="99"/>
    <n v="36"/>
    <n v="46"/>
    <n v="33"/>
    <n v="21"/>
    <n v="0"/>
    <n v="0"/>
    <n v="2"/>
    <n v="1"/>
    <n v="0"/>
    <n v="0"/>
    <n v="139"/>
    <n v="14"/>
    <n v="479"/>
    <n v="534"/>
    <n v="4334"/>
    <n v="253"/>
    <n v="0"/>
    <n v="0"/>
    <n v="126"/>
    <n v="8"/>
    <n v="0"/>
    <n v="0"/>
    <n v="5734"/>
    <n v="5106"/>
    <n v="1434"/>
    <n v="1241"/>
    <n v="230"/>
    <n v="2227"/>
    <n v="0"/>
    <n v="0"/>
    <n v="539"/>
    <n v="265"/>
    <n v="5"/>
    <n v="196"/>
    <n v="6137"/>
    <n v="1034268"/>
    <n v="1155001"/>
    <n v="6469469"/>
    <n v="543999"/>
    <n v="0"/>
    <n v="0"/>
    <n v="208813"/>
    <n v="12065"/>
    <n v="0"/>
    <n v="0"/>
    <n v="9423615"/>
    <n v="4535722"/>
    <n v="4017197"/>
    <n v="652085"/>
    <n v="5319829"/>
    <n v="0"/>
    <n v="0"/>
    <n v="1236925"/>
    <n v="608563"/>
    <n v="10631"/>
    <n v="412788"/>
    <n v="16793740"/>
    <n v="531182"/>
    <n v="4179328"/>
    <n v="3199154"/>
    <n v="5927671"/>
    <n v="4576999"/>
    <n v="-58629"/>
    <n v="0"/>
    <n v="0"/>
    <n v="951851"/>
    <n v="433494"/>
    <n v="0"/>
    <n v="10631"/>
    <n v="0"/>
    <n v="0"/>
    <n v="0"/>
    <n v="91499"/>
    <n v="19843180"/>
    <n v="0"/>
    <n v="0"/>
    <n v="0"/>
    <n v="0"/>
    <n v="0"/>
    <n v="1390662"/>
    <n v="1973044"/>
    <n v="1252512"/>
    <n v="1286829"/>
    <n v="0"/>
    <n v="0"/>
    <n v="493887"/>
    <n v="187134"/>
    <n v="0"/>
    <n v="-209893"/>
    <n v="6374175"/>
    <n v="153369"/>
    <n v="6514213"/>
    <n v="733776"/>
    <n v="140631"/>
    <n v="0"/>
    <n v="0"/>
    <n v="0"/>
    <n v="0"/>
    <n v="402088"/>
    <n v="3796143"/>
    <n v="0"/>
    <n v="0"/>
    <n v="0"/>
    <n v="0"/>
    <n v="0"/>
    <n v="0"/>
    <n v="0"/>
    <n v="0"/>
    <n v="0"/>
    <n v="0"/>
    <n v="0"/>
    <n v="0"/>
    <n v="0"/>
  </r>
  <r>
    <n v="106190049"/>
    <s v="KINDRED HOSPITAL - BALDWIN PARK"/>
    <n v="20181"/>
    <x v="1"/>
    <n v="43190"/>
    <s v="Open"/>
    <x v="3"/>
    <n v="11"/>
    <n v="915"/>
    <s v="Investor - Ptnr."/>
    <x v="0"/>
    <s v=""/>
    <s v="626-388-2700"/>
    <s v="14148 FRANCISQUITO AVENUE"/>
    <s v="BALDWIN PARK"/>
    <n v="91706"/>
    <s v="LARRY FOSTER"/>
    <n v="91"/>
    <n v="91"/>
    <n v="71"/>
    <n v="186"/>
    <n v="13"/>
    <n v="0"/>
    <n v="24"/>
    <n v="0"/>
    <n v="0"/>
    <n v="8"/>
    <n v="0"/>
    <n v="0"/>
    <n v="0"/>
    <n v="231"/>
    <n v="0"/>
    <n v="4586"/>
    <n v="431"/>
    <n v="0"/>
    <n v="955"/>
    <n v="0"/>
    <n v="0"/>
    <n v="380"/>
    <n v="0"/>
    <n v="0"/>
    <n v="0"/>
    <n v="6352"/>
    <n v="0"/>
    <n v="0"/>
    <n v="0"/>
    <n v="0"/>
    <n v="0"/>
    <n v="0"/>
    <n v="0"/>
    <n v="0"/>
    <n v="0"/>
    <n v="0"/>
    <n v="0"/>
    <n v="0"/>
    <n v="38785346"/>
    <n v="4139513"/>
    <n v="0"/>
    <n v="9594709"/>
    <n v="0"/>
    <n v="0"/>
    <n v="3773279"/>
    <n v="0"/>
    <n v="0"/>
    <n v="0"/>
    <n v="56292847"/>
    <n v="0"/>
    <n v="0"/>
    <n v="0"/>
    <n v="0"/>
    <n v="0"/>
    <n v="0"/>
    <n v="0"/>
    <n v="0"/>
    <n v="0"/>
    <n v="0"/>
    <n v="0"/>
    <n v="635204"/>
    <n v="29938207"/>
    <n v="3324449"/>
    <n v="0"/>
    <n v="7854054"/>
    <n v="0"/>
    <n v="0"/>
    <n v="0"/>
    <n v="1922938"/>
    <n v="0"/>
    <n v="0"/>
    <n v="0"/>
    <n v="0"/>
    <n v="0"/>
    <n v="0"/>
    <n v="0"/>
    <n v="43674852"/>
    <n v="0"/>
    <n v="0"/>
    <n v="0"/>
    <n v="0"/>
    <n v="0"/>
    <n v="8847139"/>
    <n v="815064"/>
    <n v="0"/>
    <n v="1740655"/>
    <n v="0"/>
    <n v="0"/>
    <n v="1215137"/>
    <n v="0"/>
    <n v="0"/>
    <n v="0"/>
    <n v="12617995"/>
    <n v="14436"/>
    <n v="9170417"/>
    <n v="206215"/>
    <n v="0"/>
    <n v="0"/>
    <n v="0"/>
    <n v="0"/>
    <n v="0"/>
    <n v="9465"/>
    <n v="1546362"/>
    <n v="0"/>
    <n v="0"/>
    <n v="0"/>
    <n v="0"/>
    <n v="0"/>
    <n v="0"/>
    <n v="0"/>
    <n v="0"/>
    <n v="0"/>
    <n v="0"/>
    <n v="0"/>
    <n v="0"/>
    <n v="0"/>
  </r>
  <r>
    <n v="106301127"/>
    <s v="KINDRED HOSPITAL - BREA"/>
    <n v="20181"/>
    <x v="1"/>
    <n v="43190"/>
    <s v="Open"/>
    <x v="12"/>
    <n v="13"/>
    <n v="1011"/>
    <s v="Investor - Corp."/>
    <x v="0"/>
    <s v=""/>
    <s v="714-529-6842"/>
    <s v="875 NORTH BREA BOULEVARD"/>
    <s v="BREA"/>
    <n v="92821"/>
    <s v="RAFAEL PENA"/>
    <n v="86"/>
    <n v="86"/>
    <n v="86"/>
    <n v="95"/>
    <n v="55"/>
    <n v="3"/>
    <n v="5"/>
    <n v="0"/>
    <n v="0"/>
    <n v="0"/>
    <n v="21"/>
    <n v="0"/>
    <n v="1"/>
    <n v="180"/>
    <n v="0"/>
    <n v="2653"/>
    <n v="1039"/>
    <n v="434"/>
    <n v="1065"/>
    <n v="0"/>
    <n v="0"/>
    <n v="0"/>
    <n v="972"/>
    <n v="0"/>
    <n v="23"/>
    <n v="6186"/>
    <n v="0"/>
    <n v="0"/>
    <n v="0"/>
    <n v="0"/>
    <n v="0"/>
    <n v="0"/>
    <n v="0"/>
    <n v="0"/>
    <n v="0"/>
    <n v="0"/>
    <n v="0"/>
    <n v="0"/>
    <n v="17692586"/>
    <n v="8560965"/>
    <n v="1140803"/>
    <n v="1850620"/>
    <n v="0"/>
    <n v="0"/>
    <n v="0"/>
    <n v="4388112"/>
    <n v="0"/>
    <n v="192681"/>
    <n v="33825767"/>
    <n v="0"/>
    <n v="0"/>
    <n v="0"/>
    <n v="0"/>
    <n v="0"/>
    <n v="0"/>
    <n v="0"/>
    <n v="0"/>
    <n v="0"/>
    <n v="0"/>
    <n v="0"/>
    <n v="398663"/>
    <n v="12926850"/>
    <n v="6581812"/>
    <n v="908645"/>
    <n v="857743"/>
    <n v="0"/>
    <n v="0"/>
    <n v="0"/>
    <n v="0"/>
    <n v="2779222"/>
    <n v="0"/>
    <n v="0"/>
    <n v="0"/>
    <n v="0"/>
    <n v="0"/>
    <n v="464"/>
    <n v="24453399"/>
    <n v="0"/>
    <n v="0"/>
    <n v="0"/>
    <n v="0"/>
    <n v="0"/>
    <n v="4763012"/>
    <n v="1978258"/>
    <n v="230189"/>
    <n v="988298"/>
    <n v="0"/>
    <n v="0"/>
    <n v="0"/>
    <n v="1220526"/>
    <n v="0"/>
    <n v="192085"/>
    <n v="9372368"/>
    <n v="20994"/>
    <n v="8887519"/>
    <n v="0"/>
    <n v="0"/>
    <n v="0"/>
    <n v="0"/>
    <n v="0"/>
    <n v="0"/>
    <n v="12656"/>
    <n v="1731355"/>
    <n v="0"/>
    <n v="0"/>
    <n v="0"/>
    <n v="0"/>
    <n v="0"/>
    <n v="0"/>
    <n v="0"/>
    <n v="0"/>
    <n v="0"/>
    <n v="0"/>
    <n v="0"/>
    <n v="0"/>
    <n v="0"/>
  </r>
  <r>
    <n v="106190449"/>
    <s v="KINDRED HOSPITAL - LA MIRADA"/>
    <n v="20181"/>
    <x v="1"/>
    <n v="43190"/>
    <s v="Open"/>
    <x v="3"/>
    <n v="11"/>
    <n v="921"/>
    <s v="Investor - Corp."/>
    <x v="0"/>
    <s v=""/>
    <s v="562-944-1900"/>
    <s v="14900 IMPERIAL HIGHWAY"/>
    <s v="LA MIRADA"/>
    <n v="90638"/>
    <s v="DAVE KOWALSKI"/>
    <n v="248"/>
    <n v="248"/>
    <n v="248"/>
    <n v="337"/>
    <n v="43"/>
    <n v="1"/>
    <n v="52"/>
    <n v="0"/>
    <n v="0"/>
    <n v="37"/>
    <n v="0"/>
    <n v="0"/>
    <n v="0"/>
    <n v="470"/>
    <n v="0"/>
    <n v="8364"/>
    <n v="1475"/>
    <n v="30"/>
    <n v="3069"/>
    <n v="0"/>
    <n v="0"/>
    <n v="1733"/>
    <n v="0"/>
    <n v="0"/>
    <n v="0"/>
    <n v="14671"/>
    <n v="0"/>
    <n v="0"/>
    <n v="0"/>
    <n v="0"/>
    <n v="0"/>
    <n v="0"/>
    <n v="0"/>
    <n v="0"/>
    <n v="0"/>
    <n v="0"/>
    <n v="0"/>
    <n v="0"/>
    <n v="67136958"/>
    <n v="13891982"/>
    <n v="468114"/>
    <n v="22284656"/>
    <n v="0"/>
    <n v="0"/>
    <n v="13268839"/>
    <n v="0"/>
    <n v="0"/>
    <n v="0"/>
    <n v="117050549"/>
    <n v="0"/>
    <n v="0"/>
    <n v="0"/>
    <n v="0"/>
    <n v="0"/>
    <n v="0"/>
    <n v="0"/>
    <n v="0"/>
    <n v="0"/>
    <n v="0"/>
    <n v="0"/>
    <n v="1526492"/>
    <n v="51956670"/>
    <n v="10845141"/>
    <n v="441961"/>
    <n v="16742261"/>
    <n v="0"/>
    <n v="0"/>
    <n v="0"/>
    <n v="7783082"/>
    <n v="0"/>
    <n v="0"/>
    <n v="0"/>
    <n v="0"/>
    <n v="0"/>
    <n v="0"/>
    <n v="0"/>
    <n v="89295607"/>
    <n v="0"/>
    <n v="0"/>
    <n v="0"/>
    <n v="0"/>
    <n v="0"/>
    <n v="15180288"/>
    <n v="3046841"/>
    <n v="26153"/>
    <n v="5542395"/>
    <n v="0"/>
    <n v="0"/>
    <n v="3959265"/>
    <n v="0"/>
    <n v="0"/>
    <n v="0"/>
    <n v="27754942"/>
    <n v="37557"/>
    <n v="21853413"/>
    <n v="0"/>
    <n v="0"/>
    <n v="0"/>
    <n v="0"/>
    <n v="0"/>
    <n v="0"/>
    <n v="351893"/>
    <n v="14063523"/>
    <n v="0"/>
    <n v="0"/>
    <n v="0"/>
    <n v="0"/>
    <n v="0"/>
    <n v="0"/>
    <n v="0"/>
    <n v="0"/>
    <n v="0"/>
    <n v="0"/>
    <n v="0"/>
    <n v="0"/>
    <n v="0"/>
  </r>
  <r>
    <n v="106190305"/>
    <s v="KINDRED HOSPITAL - LOS ANGELES"/>
    <n v="20181"/>
    <x v="1"/>
    <n v="43190"/>
    <s v="Open"/>
    <x v="3"/>
    <n v="11"/>
    <n v="929"/>
    <s v="Investor - Corp."/>
    <x v="0"/>
    <s v=""/>
    <s v="310-981-5900"/>
    <s v="5525 WEST SLAUSON AVENUE"/>
    <s v="LOS ANGELES"/>
    <n v="90056"/>
    <s v="FIONA BASA REYES"/>
    <n v="81"/>
    <n v="81"/>
    <n v="81"/>
    <n v="107"/>
    <n v="6"/>
    <n v="1"/>
    <n v="9"/>
    <n v="0"/>
    <n v="0"/>
    <n v="19"/>
    <n v="0"/>
    <n v="0"/>
    <n v="0"/>
    <n v="142"/>
    <n v="0"/>
    <n v="3972"/>
    <n v="347"/>
    <n v="93"/>
    <n v="1264"/>
    <n v="0"/>
    <n v="0"/>
    <n v="1303"/>
    <n v="0"/>
    <n v="0"/>
    <n v="0"/>
    <n v="6979"/>
    <n v="0"/>
    <n v="0"/>
    <n v="0"/>
    <n v="0"/>
    <n v="0"/>
    <n v="0"/>
    <n v="0"/>
    <n v="0"/>
    <n v="0"/>
    <n v="0"/>
    <n v="0"/>
    <n v="0"/>
    <n v="40398992"/>
    <n v="3457105"/>
    <n v="874293"/>
    <n v="11623157"/>
    <n v="0"/>
    <n v="0"/>
    <n v="13390623"/>
    <n v="0"/>
    <n v="0"/>
    <n v="0"/>
    <n v="69744170"/>
    <n v="0"/>
    <n v="0"/>
    <n v="0"/>
    <n v="0"/>
    <n v="0"/>
    <n v="0"/>
    <n v="0"/>
    <n v="0"/>
    <n v="0"/>
    <n v="0"/>
    <n v="0"/>
    <n v="-346853"/>
    <n v="33407578"/>
    <n v="2944032"/>
    <n v="732666"/>
    <n v="9104127"/>
    <n v="0"/>
    <n v="0"/>
    <n v="0"/>
    <n v="8785963"/>
    <n v="0"/>
    <n v="0"/>
    <n v="0"/>
    <n v="0"/>
    <n v="0"/>
    <n v="0"/>
    <n v="0"/>
    <n v="54627513"/>
    <n v="0"/>
    <n v="0"/>
    <n v="0"/>
    <n v="0"/>
    <n v="0"/>
    <n v="6991414"/>
    <n v="513073"/>
    <n v="141627"/>
    <n v="2519030"/>
    <n v="0"/>
    <n v="0"/>
    <n v="4951513"/>
    <n v="0"/>
    <n v="0"/>
    <n v="0"/>
    <n v="15116657"/>
    <n v="43586"/>
    <n v="11220716"/>
    <n v="0"/>
    <n v="0"/>
    <n v="0"/>
    <n v="0"/>
    <n v="0"/>
    <n v="0"/>
    <n v="236050"/>
    <n v="7189087"/>
    <n v="0"/>
    <n v="0"/>
    <n v="0"/>
    <n v="0"/>
    <n v="0"/>
    <n v="0"/>
    <n v="0"/>
    <n v="0"/>
    <n v="0"/>
    <n v="0"/>
    <n v="0"/>
    <n v="0"/>
    <n v="0"/>
  </r>
  <r>
    <n v="106361274"/>
    <s v="KINDRED HOSPITAL - ONTARIO"/>
    <n v="20181"/>
    <x v="1"/>
    <n v="43190"/>
    <s v="Open"/>
    <x v="15"/>
    <n v="12"/>
    <n v="1207"/>
    <s v="Investor - Corp."/>
    <x v="0"/>
    <s v=""/>
    <s v="909-391-0333"/>
    <s v="550 NORTH MONTEREY AVENUE"/>
    <s v="ONTARIO"/>
    <n v="91764"/>
    <s v="NATALIE MERCKENS"/>
    <n v="91"/>
    <n v="91"/>
    <n v="91"/>
    <n v="76"/>
    <n v="35"/>
    <n v="3"/>
    <n v="56"/>
    <n v="0"/>
    <n v="0"/>
    <n v="0"/>
    <n v="0"/>
    <n v="0"/>
    <n v="21"/>
    <n v="191"/>
    <n v="0"/>
    <n v="2096"/>
    <n v="901"/>
    <n v="252"/>
    <n v="2676"/>
    <n v="0"/>
    <n v="0"/>
    <n v="0"/>
    <n v="0"/>
    <n v="0"/>
    <n v="792"/>
    <n v="6717"/>
    <n v="0"/>
    <n v="0"/>
    <n v="0"/>
    <n v="0"/>
    <n v="0"/>
    <n v="0"/>
    <n v="0"/>
    <n v="0"/>
    <n v="0"/>
    <n v="0"/>
    <n v="0"/>
    <n v="0"/>
    <n v="21788242"/>
    <n v="10270970"/>
    <n v="2410196"/>
    <n v="26219281"/>
    <n v="0"/>
    <n v="0"/>
    <n v="0"/>
    <n v="0"/>
    <n v="0"/>
    <n v="7658769"/>
    <n v="68347458"/>
    <n v="0"/>
    <n v="0"/>
    <n v="0"/>
    <n v="0"/>
    <n v="0"/>
    <n v="0"/>
    <n v="0"/>
    <n v="0"/>
    <n v="0"/>
    <n v="0"/>
    <n v="0"/>
    <n v="593252"/>
    <n v="17476238"/>
    <n v="8403640"/>
    <n v="2317010"/>
    <n v="21529643"/>
    <n v="0"/>
    <n v="0"/>
    <n v="0"/>
    <n v="0"/>
    <n v="0"/>
    <n v="0"/>
    <n v="0"/>
    <n v="0"/>
    <n v="0"/>
    <n v="0"/>
    <n v="5027145"/>
    <n v="55346928"/>
    <n v="0"/>
    <n v="0"/>
    <n v="0"/>
    <n v="0"/>
    <n v="0"/>
    <n v="4312004"/>
    <n v="1867330"/>
    <n v="93186"/>
    <n v="4689638"/>
    <n v="0"/>
    <n v="0"/>
    <n v="0"/>
    <n v="0"/>
    <n v="0"/>
    <n v="2038372"/>
    <n v="13000530"/>
    <n v="24730"/>
    <n v="10581731"/>
    <n v="0"/>
    <n v="0"/>
    <n v="0"/>
    <n v="0"/>
    <n v="0"/>
    <n v="0"/>
    <n v="306013"/>
    <n v="2250591"/>
    <n v="0"/>
    <n v="0"/>
    <n v="0"/>
    <n v="0"/>
    <n v="0"/>
    <n v="0"/>
    <n v="0"/>
    <n v="0"/>
    <n v="0"/>
    <n v="0"/>
    <n v="0"/>
    <n v="0"/>
    <n v="0"/>
  </r>
  <r>
    <n v="106364188"/>
    <s v="KINDRED HOSPITAL - RANCHO"/>
    <n v="20181"/>
    <x v="1"/>
    <n v="43190"/>
    <s v="Open"/>
    <x v="15"/>
    <n v="12"/>
    <n v="1207"/>
    <s v="Non Profit Corp."/>
    <x v="0"/>
    <s v=""/>
    <s v="909-581-6400"/>
    <s v="10841 WHITE OAK AVENUE"/>
    <s v="RANCHO CUCAMONGA"/>
    <n v="91730"/>
    <s v="VICTOR CARRASCO"/>
    <n v="55"/>
    <n v="55"/>
    <n v="55"/>
    <n v="55"/>
    <n v="27"/>
    <n v="1"/>
    <n v="39"/>
    <n v="0"/>
    <n v="0"/>
    <n v="3"/>
    <n v="32"/>
    <n v="0"/>
    <n v="0"/>
    <n v="157"/>
    <n v="0"/>
    <n v="1661"/>
    <n v="809"/>
    <n v="1"/>
    <n v="1456"/>
    <n v="0"/>
    <n v="0"/>
    <n v="169"/>
    <n v="624"/>
    <n v="0"/>
    <n v="0"/>
    <n v="4720"/>
    <n v="0"/>
    <n v="0"/>
    <n v="0"/>
    <n v="0"/>
    <n v="0"/>
    <n v="0"/>
    <n v="0"/>
    <n v="111"/>
    <n v="0"/>
    <n v="0"/>
    <n v="0"/>
    <n v="111"/>
    <n v="18045252"/>
    <n v="8147140"/>
    <n v="17452"/>
    <n v="13383936"/>
    <n v="0"/>
    <n v="0"/>
    <n v="1906342"/>
    <n v="6719600"/>
    <n v="0"/>
    <n v="0"/>
    <n v="48219722"/>
    <n v="0"/>
    <n v="0"/>
    <n v="0"/>
    <n v="0"/>
    <n v="0"/>
    <n v="0"/>
    <n v="2610172"/>
    <n v="0"/>
    <n v="0"/>
    <n v="0"/>
    <n v="2610172"/>
    <n v="155068"/>
    <n v="14195299"/>
    <n v="6548182"/>
    <n v="20296"/>
    <n v="10907527"/>
    <n v="0"/>
    <n v="0"/>
    <n v="0"/>
    <n v="349845"/>
    <n v="7155161"/>
    <n v="0"/>
    <n v="-27688"/>
    <n v="0"/>
    <n v="0"/>
    <n v="0"/>
    <n v="0"/>
    <n v="39303690"/>
    <n v="0"/>
    <n v="0"/>
    <n v="0"/>
    <n v="0"/>
    <n v="0"/>
    <n v="3849953"/>
    <n v="1598958"/>
    <n v="-2844"/>
    <n v="2476409"/>
    <n v="0"/>
    <n v="0"/>
    <n v="1556497"/>
    <n v="2019543"/>
    <n v="0"/>
    <n v="27688"/>
    <n v="11526204"/>
    <n v="0"/>
    <n v="10812935"/>
    <n v="0"/>
    <n v="52450"/>
    <n v="0"/>
    <n v="0"/>
    <n v="0"/>
    <n v="0"/>
    <n v="506553"/>
    <n v="3729607"/>
    <n v="0"/>
    <n v="0"/>
    <n v="0"/>
    <n v="0"/>
    <n v="0"/>
    <n v="0"/>
    <n v="0"/>
    <n v="0"/>
    <n v="0"/>
    <n v="0"/>
    <n v="0"/>
    <n v="0"/>
    <n v="0"/>
  </r>
  <r>
    <n v="106332172"/>
    <s v="KINDRED HOSPITAL - RIVERSIDE"/>
    <n v="20181"/>
    <x v="1"/>
    <n v="43190"/>
    <s v="Open"/>
    <x v="26"/>
    <n v="12"/>
    <n v="1109"/>
    <s v="Investor - Corp."/>
    <x v="0"/>
    <s v=""/>
    <s v="951-436-3535"/>
    <s v="2224 MEDICAL CENTER DRIVE"/>
    <s v="PERRIS"/>
    <n v="92571"/>
    <s v="JOHN BROWNE"/>
    <n v="40"/>
    <n v="40"/>
    <n v="40"/>
    <n v="54"/>
    <n v="11"/>
    <n v="1"/>
    <n v="30"/>
    <n v="0"/>
    <n v="0"/>
    <n v="2"/>
    <n v="6"/>
    <n v="0"/>
    <n v="0"/>
    <n v="104"/>
    <n v="0"/>
    <n v="1608"/>
    <n v="457"/>
    <n v="60"/>
    <n v="881"/>
    <n v="0"/>
    <n v="0"/>
    <n v="169"/>
    <n v="179"/>
    <n v="0"/>
    <n v="0"/>
    <n v="3354"/>
    <n v="0"/>
    <n v="0"/>
    <n v="0"/>
    <n v="0"/>
    <n v="0"/>
    <n v="0"/>
    <n v="0"/>
    <n v="0"/>
    <n v="0"/>
    <n v="0"/>
    <n v="0"/>
    <n v="0"/>
    <n v="17251243"/>
    <n v="4786593"/>
    <n v="624280"/>
    <n v="8639369"/>
    <n v="0"/>
    <n v="0"/>
    <n v="1805911"/>
    <n v="1803538"/>
    <n v="0"/>
    <n v="0"/>
    <n v="34910934"/>
    <n v="0"/>
    <n v="0"/>
    <n v="0"/>
    <n v="0"/>
    <n v="0"/>
    <n v="0"/>
    <n v="0"/>
    <n v="0"/>
    <n v="0"/>
    <n v="0"/>
    <n v="0"/>
    <n v="-6408"/>
    <n v="13605040"/>
    <n v="3843192"/>
    <n v="448857"/>
    <n v="7056633"/>
    <n v="0"/>
    <n v="0"/>
    <n v="0"/>
    <n v="184125"/>
    <n v="1279480"/>
    <n v="0"/>
    <n v="0"/>
    <n v="0"/>
    <n v="0"/>
    <n v="0"/>
    <n v="0"/>
    <n v="26410919"/>
    <n v="0"/>
    <n v="0"/>
    <n v="0"/>
    <n v="0"/>
    <n v="0"/>
    <n v="3646203"/>
    <n v="943401"/>
    <n v="175423"/>
    <n v="1582736"/>
    <n v="0"/>
    <n v="0"/>
    <n v="1621786"/>
    <n v="530466"/>
    <n v="0"/>
    <n v="0"/>
    <n v="8500015"/>
    <n v="16332"/>
    <n v="6911187"/>
    <n v="0"/>
    <n v="0"/>
    <n v="0"/>
    <n v="0"/>
    <n v="0"/>
    <n v="0"/>
    <n v="30585"/>
    <n v="1461295"/>
    <n v="0"/>
    <n v="0"/>
    <n v="0"/>
    <n v="0"/>
    <n v="0"/>
    <n v="0"/>
    <n v="0"/>
    <n v="0"/>
    <n v="0"/>
    <n v="0"/>
    <n v="0"/>
    <n v="0"/>
    <n v="0"/>
  </r>
  <r>
    <n v="106370721"/>
    <s v="KINDRED HOSPITAL - SAN DIEGO"/>
    <n v="20181"/>
    <x v="1"/>
    <n v="43190"/>
    <s v="Open"/>
    <x v="14"/>
    <n v="14"/>
    <n v="1418"/>
    <s v="Investor - Corp."/>
    <x v="0"/>
    <s v=""/>
    <s v="619-543-4500"/>
    <s v="1940 EL CAJON BOULEVARD"/>
    <s v="SAN DIEGO"/>
    <n v="92104"/>
    <s v="KERRY ASHMENT"/>
    <n v="70"/>
    <n v="70"/>
    <n v="70"/>
    <n v="93"/>
    <n v="16"/>
    <n v="1"/>
    <n v="31"/>
    <n v="0"/>
    <n v="0"/>
    <n v="20"/>
    <n v="0"/>
    <n v="0"/>
    <n v="0"/>
    <n v="161"/>
    <n v="161"/>
    <n v="2826"/>
    <n v="774"/>
    <n v="31"/>
    <n v="1008"/>
    <n v="0"/>
    <n v="0"/>
    <n v="781"/>
    <n v="0"/>
    <n v="0"/>
    <n v="0"/>
    <n v="5420"/>
    <n v="5420"/>
    <n v="0"/>
    <n v="0"/>
    <n v="0"/>
    <n v="0"/>
    <n v="0"/>
    <n v="0"/>
    <n v="0"/>
    <n v="0"/>
    <n v="0"/>
    <n v="0"/>
    <n v="0"/>
    <n v="18849796"/>
    <n v="5346273"/>
    <n v="231837"/>
    <n v="6097999"/>
    <n v="0"/>
    <n v="0"/>
    <n v="3937385"/>
    <n v="0"/>
    <n v="0"/>
    <n v="0"/>
    <n v="34463290"/>
    <n v="0"/>
    <n v="0"/>
    <n v="0"/>
    <n v="0"/>
    <n v="0"/>
    <n v="0"/>
    <n v="0"/>
    <n v="0"/>
    <n v="0"/>
    <n v="0"/>
    <n v="0"/>
    <n v="825342"/>
    <n v="13026035"/>
    <n v="3826616"/>
    <n v="-33851"/>
    <n v="4346767"/>
    <n v="0"/>
    <n v="0"/>
    <n v="0"/>
    <n v="2252231"/>
    <n v="0"/>
    <n v="0"/>
    <n v="0"/>
    <n v="0"/>
    <n v="0"/>
    <n v="0"/>
    <n v="0"/>
    <n v="24243140"/>
    <n v="0"/>
    <n v="0"/>
    <n v="0"/>
    <n v="0"/>
    <n v="0"/>
    <n v="4998419"/>
    <n v="1519657"/>
    <n v="265688"/>
    <n v="1751232"/>
    <n v="0"/>
    <n v="0"/>
    <n v="1685154"/>
    <n v="0"/>
    <n v="0"/>
    <n v="0"/>
    <n v="10220150"/>
    <n v="21775"/>
    <n v="8893037"/>
    <n v="0"/>
    <n v="0"/>
    <n v="0"/>
    <n v="0"/>
    <n v="0"/>
    <n v="0"/>
    <n v="17510"/>
    <n v="1690663"/>
    <n v="0"/>
    <n v="0"/>
    <n v="0"/>
    <n v="0"/>
    <n v="0"/>
    <n v="0"/>
    <n v="0"/>
    <n v="0"/>
    <n v="0"/>
    <n v="0"/>
    <n v="0"/>
    <n v="0"/>
    <n v="0"/>
  </r>
  <r>
    <n v="106010887"/>
    <s v="KINDRED HOSPITAL - SAN FRANCISCO BAY AREA"/>
    <n v="20181"/>
    <x v="1"/>
    <n v="43190"/>
    <s v="Open"/>
    <x v="13"/>
    <n v="5"/>
    <n v="421"/>
    <s v="Investor - Corp."/>
    <x v="0"/>
    <s v=""/>
    <s v="510-357-8300"/>
    <s v="2800 BENEDICT DRIVE"/>
    <s v="SAN LEANDRO"/>
    <n v="94577"/>
    <s v="DIANNE CHARTIER"/>
    <n v="99"/>
    <n v="99"/>
    <n v="99"/>
    <n v="30"/>
    <n v="17"/>
    <n v="4"/>
    <n v="30"/>
    <n v="0"/>
    <n v="0"/>
    <n v="1"/>
    <n v="17"/>
    <n v="0"/>
    <n v="0"/>
    <n v="99"/>
    <n v="0"/>
    <n v="1626"/>
    <n v="957"/>
    <n v="693"/>
    <n v="2464"/>
    <n v="0"/>
    <n v="0"/>
    <n v="33"/>
    <n v="1203"/>
    <n v="0"/>
    <n v="58"/>
    <n v="7034"/>
    <n v="0"/>
    <n v="0"/>
    <n v="0"/>
    <n v="0"/>
    <n v="0"/>
    <n v="0"/>
    <n v="0"/>
    <n v="0"/>
    <n v="0"/>
    <n v="0"/>
    <n v="0"/>
    <n v="0"/>
    <n v="15748275"/>
    <n v="8501559"/>
    <n v="5045024"/>
    <n v="18683579"/>
    <n v="0"/>
    <n v="0"/>
    <n v="333677"/>
    <n v="9241972"/>
    <n v="0"/>
    <n v="338571"/>
    <n v="57892657"/>
    <n v="0"/>
    <n v="0"/>
    <n v="0"/>
    <n v="0"/>
    <n v="0"/>
    <n v="0"/>
    <n v="0"/>
    <n v="0"/>
    <n v="0"/>
    <n v="0"/>
    <n v="0"/>
    <n v="9384"/>
    <n v="11599665"/>
    <n v="6358767"/>
    <n v="4364737"/>
    <n v="12845441"/>
    <n v="0"/>
    <n v="0"/>
    <n v="0"/>
    <n v="255879"/>
    <n v="5830145"/>
    <n v="0"/>
    <n v="310530"/>
    <n v="0"/>
    <n v="0"/>
    <n v="0"/>
    <n v="0"/>
    <n v="41574548"/>
    <n v="0"/>
    <n v="0"/>
    <n v="0"/>
    <n v="0"/>
    <n v="0"/>
    <n v="4148610"/>
    <n v="2142792"/>
    <n v="680287"/>
    <n v="5838138"/>
    <n v="0"/>
    <n v="0"/>
    <n v="77798"/>
    <n v="3402443"/>
    <n v="0"/>
    <n v="28041"/>
    <n v="16318109"/>
    <n v="40792"/>
    <n v="11499798"/>
    <n v="0"/>
    <n v="0"/>
    <n v="0"/>
    <n v="0"/>
    <n v="0"/>
    <n v="0"/>
    <n v="577068"/>
    <n v="3424744"/>
    <n v="0"/>
    <n v="0"/>
    <n v="0"/>
    <n v="0"/>
    <n v="0"/>
    <n v="0"/>
    <n v="0"/>
    <n v="0"/>
    <n v="0"/>
    <n v="0"/>
    <n v="0"/>
    <n v="0"/>
    <n v="0"/>
  </r>
  <r>
    <n v="106190196"/>
    <s v="KINDRED HOSPITAL - SOUTH BAY"/>
    <n v="20181"/>
    <x v="1"/>
    <n v="43190"/>
    <s v="Open"/>
    <x v="3"/>
    <n v="11"/>
    <n v="929"/>
    <s v="Investor - Corp."/>
    <x v="0"/>
    <s v=""/>
    <s v="310-323-5330"/>
    <s v="1246 WEST 155TH STREET"/>
    <s v="GARDENA"/>
    <n v="90247"/>
    <s v="KERR, MICHAEL"/>
    <n v="54"/>
    <n v="54"/>
    <n v="54"/>
    <n v="94"/>
    <n v="7"/>
    <n v="0"/>
    <n v="13"/>
    <n v="0"/>
    <n v="0"/>
    <n v="16"/>
    <n v="0"/>
    <n v="0"/>
    <n v="0"/>
    <n v="130"/>
    <n v="0"/>
    <n v="2472"/>
    <n v="131"/>
    <n v="0"/>
    <n v="1096"/>
    <n v="0"/>
    <n v="0"/>
    <n v="507"/>
    <n v="0"/>
    <n v="0"/>
    <n v="0"/>
    <n v="4206"/>
    <n v="0"/>
    <n v="0"/>
    <n v="0"/>
    <n v="0"/>
    <n v="0"/>
    <n v="0"/>
    <n v="0"/>
    <n v="0"/>
    <n v="0"/>
    <n v="0"/>
    <n v="0"/>
    <n v="0"/>
    <n v="22591931"/>
    <n v="1267289"/>
    <n v="0"/>
    <n v="9810021"/>
    <n v="0"/>
    <n v="0"/>
    <n v="4497269"/>
    <n v="0"/>
    <n v="0"/>
    <n v="0"/>
    <n v="38166510"/>
    <n v="0"/>
    <n v="0"/>
    <n v="0"/>
    <n v="0"/>
    <n v="0"/>
    <n v="0"/>
    <n v="0"/>
    <n v="0"/>
    <n v="0"/>
    <n v="0"/>
    <n v="0"/>
    <n v="-46941"/>
    <n v="17690780"/>
    <n v="999703"/>
    <n v="0"/>
    <n v="7873594"/>
    <n v="0"/>
    <n v="0"/>
    <n v="0"/>
    <n v="2924191"/>
    <n v="0"/>
    <n v="0"/>
    <n v="0"/>
    <n v="0"/>
    <n v="0"/>
    <n v="0"/>
    <n v="0"/>
    <n v="29441327"/>
    <n v="0"/>
    <n v="0"/>
    <n v="0"/>
    <n v="0"/>
    <n v="0"/>
    <n v="4948092"/>
    <n v="267586"/>
    <n v="0"/>
    <n v="1936427"/>
    <n v="0"/>
    <n v="0"/>
    <n v="1573078"/>
    <n v="0"/>
    <n v="0"/>
    <n v="0"/>
    <n v="8725183"/>
    <n v="13285"/>
    <n v="6478925"/>
    <n v="0"/>
    <n v="0"/>
    <n v="0"/>
    <n v="0"/>
    <n v="0"/>
    <n v="0"/>
    <n v="17658"/>
    <n v="1125079"/>
    <n v="0"/>
    <n v="0"/>
    <n v="0"/>
    <n v="0"/>
    <n v="0"/>
    <n v="0"/>
    <n v="0"/>
    <n v="0"/>
    <n v="0"/>
    <n v="0"/>
    <n v="0"/>
    <n v="0"/>
    <n v="0"/>
  </r>
  <r>
    <n v="106301380"/>
    <s v="KINDRED HOSPITAL - WESTMINSTER"/>
    <n v="20181"/>
    <x v="1"/>
    <n v="43190"/>
    <s v="Open"/>
    <x v="12"/>
    <n v="13"/>
    <n v="1014"/>
    <s v="Investor - Corp."/>
    <x v="0"/>
    <s v=""/>
    <s v="714-893-4541"/>
    <s v="200 HOSPITAL CIRCLE"/>
    <s v="WESTMINSTER"/>
    <n v="92683"/>
    <s v="JULIE MYERS"/>
    <n v="109"/>
    <n v="109"/>
    <n v="109"/>
    <n v="178"/>
    <n v="25"/>
    <n v="1"/>
    <n v="22"/>
    <n v="0"/>
    <n v="0"/>
    <n v="0"/>
    <n v="23"/>
    <n v="0"/>
    <n v="0"/>
    <n v="249"/>
    <n v="0"/>
    <n v="4837"/>
    <n v="1213"/>
    <n v="2"/>
    <n v="938"/>
    <n v="0"/>
    <n v="0"/>
    <n v="0"/>
    <n v="1133"/>
    <n v="0"/>
    <n v="0"/>
    <n v="8123"/>
    <n v="0"/>
    <n v="0"/>
    <n v="0"/>
    <n v="0"/>
    <n v="0"/>
    <n v="0"/>
    <n v="0"/>
    <n v="0"/>
    <n v="0"/>
    <n v="0"/>
    <n v="0"/>
    <n v="0"/>
    <n v="53128583"/>
    <n v="13985580"/>
    <n v="286220"/>
    <n v="9709327"/>
    <n v="0"/>
    <n v="0"/>
    <n v="0"/>
    <n v="10775184"/>
    <n v="0"/>
    <n v="2315"/>
    <n v="87887209"/>
    <n v="0"/>
    <n v="0"/>
    <n v="0"/>
    <n v="0"/>
    <n v="0"/>
    <n v="0"/>
    <n v="0"/>
    <n v="0"/>
    <n v="0"/>
    <n v="0"/>
    <n v="0"/>
    <n v="119844"/>
    <n v="44213026"/>
    <n v="11382725"/>
    <n v="390907"/>
    <n v="7952562"/>
    <n v="0"/>
    <n v="0"/>
    <n v="0"/>
    <n v="0"/>
    <n v="7922940"/>
    <n v="0"/>
    <n v="550"/>
    <n v="0"/>
    <n v="0"/>
    <n v="0"/>
    <n v="0"/>
    <n v="71982554"/>
    <n v="0"/>
    <n v="0"/>
    <n v="0"/>
    <n v="0"/>
    <n v="0"/>
    <n v="8915557"/>
    <n v="2602855"/>
    <n v="-104687"/>
    <n v="1756765"/>
    <n v="0"/>
    <n v="0"/>
    <n v="0"/>
    <n v="2732400"/>
    <n v="0"/>
    <n v="1765"/>
    <n v="15904655"/>
    <n v="29009"/>
    <n v="16320349"/>
    <n v="0"/>
    <n v="0"/>
    <n v="0"/>
    <n v="0"/>
    <n v="0"/>
    <n v="0"/>
    <n v="53232"/>
    <n v="1434152"/>
    <n v="0"/>
    <n v="0"/>
    <n v="0"/>
    <n v="0"/>
    <n v="0"/>
    <n v="0"/>
    <n v="0"/>
    <n v="0"/>
    <n v="0"/>
    <n v="0"/>
    <n v="0"/>
    <n v="0"/>
    <n v="0"/>
  </r>
  <r>
    <n v="106194981"/>
    <s v="LA CASA - PHF"/>
    <n v="20181"/>
    <x v="1"/>
    <n v="43190"/>
    <s v="Open"/>
    <x v="3"/>
    <n v="11"/>
    <n v="933"/>
    <s v="Investor - Corp."/>
    <x v="2"/>
    <s v=""/>
    <s v="562-630-8672"/>
    <s v="6060 PARAMOUNT BOULEVARD"/>
    <s v="LONG BEACH"/>
    <n v="90805"/>
    <s v="TIFFANY JUMP"/>
    <n v="16"/>
    <n v="16"/>
    <n v="16"/>
    <n v="0"/>
    <n v="0"/>
    <n v="0"/>
    <n v="0"/>
    <n v="4"/>
    <n v="0"/>
    <n v="22"/>
    <n v="0"/>
    <n v="0"/>
    <n v="0"/>
    <n v="26"/>
    <n v="0"/>
    <n v="0"/>
    <n v="0"/>
    <n v="0"/>
    <n v="0"/>
    <n v="247"/>
    <n v="0"/>
    <n v="1167"/>
    <n v="0"/>
    <n v="0"/>
    <n v="0"/>
    <n v="1414"/>
    <n v="0"/>
    <n v="0"/>
    <n v="0"/>
    <n v="0"/>
    <n v="0"/>
    <n v="0"/>
    <n v="0"/>
    <n v="0"/>
    <n v="0"/>
    <n v="0"/>
    <n v="0"/>
    <n v="0"/>
    <n v="0"/>
    <n v="0"/>
    <n v="0"/>
    <n v="0"/>
    <n v="247000"/>
    <n v="0"/>
    <n v="1167000"/>
    <n v="0"/>
    <n v="0"/>
    <n v="0"/>
    <n v="1414000"/>
    <n v="0"/>
    <n v="0"/>
    <n v="0"/>
    <n v="0"/>
    <n v="0"/>
    <n v="0"/>
    <n v="0"/>
    <n v="0"/>
    <n v="0"/>
    <n v="0"/>
    <n v="0"/>
    <n v="0"/>
    <n v="0"/>
    <n v="0"/>
    <n v="0"/>
    <n v="0"/>
    <n v="0"/>
    <n v="93441"/>
    <n v="0"/>
    <n v="441480"/>
    <n v="0"/>
    <n v="0"/>
    <n v="0"/>
    <n v="0"/>
    <n v="0"/>
    <n v="0"/>
    <n v="0"/>
    <n v="534921"/>
    <n v="0"/>
    <n v="0"/>
    <n v="0"/>
    <n v="0"/>
    <n v="0"/>
    <n v="0"/>
    <n v="0"/>
    <n v="0"/>
    <n v="0"/>
    <n v="153559"/>
    <n v="0"/>
    <n v="725520"/>
    <n v="0"/>
    <n v="0"/>
    <n v="0"/>
    <n v="879079"/>
    <n v="0"/>
    <n v="877115"/>
    <n v="0"/>
    <n v="0"/>
    <n v="0"/>
    <n v="0"/>
    <n v="0"/>
    <n v="0"/>
    <n v="0"/>
    <n v="5511"/>
    <n v="0"/>
    <n v="0"/>
    <n v="0"/>
    <n v="0"/>
    <n v="0"/>
    <n v="0"/>
    <n v="0"/>
    <n v="0"/>
    <n v="0"/>
    <n v="0"/>
    <n v="0"/>
    <n v="0"/>
    <n v="0"/>
  </r>
  <r>
    <n v="106301234"/>
    <s v="LA PALMA INTERCOMMUNITY HOSPITAL"/>
    <n v="20181"/>
    <x v="1"/>
    <n v="43190"/>
    <s v="Open"/>
    <x v="12"/>
    <n v="13"/>
    <n v="1013"/>
    <s v="Investor - Corp."/>
    <x v="0"/>
    <s v=""/>
    <s v="714-827-3000"/>
    <s v="7901 WALKER STREET"/>
    <s v="LA PALMA"/>
    <n v="90623"/>
    <s v="EDWARD MIRZABEGIAN"/>
    <n v="141"/>
    <n v="141"/>
    <n v="141"/>
    <n v="387"/>
    <n v="144"/>
    <n v="74"/>
    <n v="139"/>
    <n v="0"/>
    <n v="0"/>
    <n v="42"/>
    <n v="48"/>
    <n v="0"/>
    <n v="18"/>
    <n v="852"/>
    <n v="0"/>
    <n v="2179"/>
    <n v="549"/>
    <n v="302"/>
    <n v="477"/>
    <n v="0"/>
    <n v="0"/>
    <n v="73"/>
    <n v="146"/>
    <n v="0"/>
    <n v="62"/>
    <n v="3788"/>
    <n v="0"/>
    <n v="768"/>
    <n v="414"/>
    <n v="412"/>
    <n v="1796"/>
    <n v="0"/>
    <n v="0"/>
    <n v="521"/>
    <n v="679"/>
    <n v="0"/>
    <n v="341"/>
    <n v="4931"/>
    <n v="18310994"/>
    <n v="6596553"/>
    <n v="3877922"/>
    <n v="5661777"/>
    <n v="0"/>
    <n v="0"/>
    <n v="874193"/>
    <n v="2276708"/>
    <n v="0"/>
    <n v="548792"/>
    <n v="38146939"/>
    <n v="2715424"/>
    <n v="1766824"/>
    <n v="1075771"/>
    <n v="4185318"/>
    <n v="0"/>
    <n v="0"/>
    <n v="1539656"/>
    <n v="1701469"/>
    <n v="0"/>
    <n v="760830"/>
    <n v="13745292"/>
    <n v="1290327"/>
    <n v="15462359"/>
    <n v="6527004"/>
    <n v="3433425"/>
    <n v="7242028"/>
    <n v="0"/>
    <n v="0"/>
    <n v="0"/>
    <n v="318382"/>
    <n v="3577408"/>
    <n v="0"/>
    <n v="5841"/>
    <n v="0"/>
    <n v="0"/>
    <n v="0"/>
    <n v="0"/>
    <n v="37856774"/>
    <n v="0"/>
    <n v="0"/>
    <n v="0"/>
    <n v="0"/>
    <n v="0"/>
    <n v="5564057"/>
    <n v="1836373"/>
    <n v="1520267"/>
    <n v="2605067"/>
    <n v="0"/>
    <n v="0"/>
    <n v="2095468"/>
    <n v="400770"/>
    <n v="0"/>
    <n v="13455"/>
    <n v="14035457"/>
    <n v="152123"/>
    <n v="14681126"/>
    <n v="0"/>
    <n v="0"/>
    <n v="0"/>
    <n v="0"/>
    <n v="0"/>
    <n v="0"/>
    <n v="654480"/>
    <n v="36226941"/>
    <n v="0"/>
    <n v="0"/>
    <n v="0"/>
    <n v="0"/>
    <n v="0"/>
    <n v="0"/>
    <n v="0"/>
    <n v="0"/>
    <n v="0"/>
    <n v="0"/>
    <n v="0"/>
    <n v="0"/>
    <n v="0"/>
  </r>
  <r>
    <n v="106191227"/>
    <s v="LAC/HARBOR - UCLA MEDICAL CENTER"/>
    <n v="20181"/>
    <x v="1"/>
    <n v="43190"/>
    <s v="Open"/>
    <x v="3"/>
    <n v="11"/>
    <n v="933"/>
    <s v="City/County"/>
    <x v="0"/>
    <s v="Rural"/>
    <s v="310-222-2101"/>
    <s v="1000 WEST CARSON STREET"/>
    <s v="TORRANCE"/>
    <n v="90502"/>
    <s v="KIM MCKENZIE"/>
    <n v="453"/>
    <n v="426"/>
    <n v="373"/>
    <n v="462"/>
    <n v="192"/>
    <n v="1672"/>
    <n v="1656"/>
    <n v="111"/>
    <n v="0"/>
    <n v="217"/>
    <n v="161"/>
    <n v="0"/>
    <n v="35"/>
    <n v="4506"/>
    <n v="0"/>
    <n v="3146"/>
    <n v="1177"/>
    <n v="10079"/>
    <n v="10569"/>
    <n v="486"/>
    <n v="0"/>
    <n v="1329"/>
    <n v="673"/>
    <n v="0"/>
    <n v="154"/>
    <n v="27613"/>
    <n v="0"/>
    <n v="11612"/>
    <n v="622"/>
    <n v="37920"/>
    <n v="49583"/>
    <n v="11244"/>
    <n v="0"/>
    <n v="4008"/>
    <n v="4554"/>
    <n v="0"/>
    <n v="2076"/>
    <n v="121619"/>
    <n v="39607270"/>
    <n v="17441844"/>
    <n v="131846221"/>
    <n v="126928933"/>
    <n v="6190520"/>
    <n v="0"/>
    <n v="17104299"/>
    <n v="9719226"/>
    <n v="0"/>
    <n v="1472925"/>
    <n v="350311238"/>
    <n v="17014725"/>
    <n v="2074065"/>
    <n v="70664055"/>
    <n v="97382040"/>
    <n v="20603735"/>
    <n v="0"/>
    <n v="8540385"/>
    <n v="6453615"/>
    <n v="0"/>
    <n v="5394160"/>
    <n v="228126780"/>
    <n v="514360"/>
    <n v="42953705"/>
    <n v="14788297"/>
    <n v="153668088"/>
    <n v="133208764"/>
    <n v="-33083889"/>
    <n v="20381088"/>
    <n v="0"/>
    <n v="19457820"/>
    <n v="12275755"/>
    <n v="0"/>
    <n v="0"/>
    <n v="0"/>
    <n v="0"/>
    <n v="0"/>
    <n v="5223955"/>
    <n v="369387943"/>
    <n v="0"/>
    <n v="21894292"/>
    <n v="0"/>
    <n v="1527250"/>
    <n v="23421542"/>
    <n v="13668290"/>
    <n v="4727612"/>
    <n v="81926077"/>
    <n v="112996501"/>
    <n v="6413167"/>
    <n v="0"/>
    <n v="6186864"/>
    <n v="5424336"/>
    <n v="0"/>
    <n v="1128770"/>
    <n v="232471617"/>
    <n v="23377750"/>
    <n v="256003251"/>
    <n v="11993849"/>
    <n v="65816253"/>
    <n v="0"/>
    <n v="0"/>
    <n v="0"/>
    <n v="0"/>
    <n v="77280"/>
    <n v="413157776"/>
    <n v="38377995"/>
    <n v="0"/>
    <n v="0"/>
    <n v="0"/>
    <n v="0"/>
    <n v="0"/>
    <n v="0"/>
    <n v="0"/>
    <n v="0"/>
    <n v="0"/>
    <n v="0"/>
    <n v="0"/>
    <n v="0"/>
  </r>
  <r>
    <n v="106191231"/>
    <s v="LAC/OLIVE VIEW - UCLA MEDICAL CENTER"/>
    <n v="20181"/>
    <x v="1"/>
    <n v="43190"/>
    <s v="Open"/>
    <x v="3"/>
    <n v="11"/>
    <n v="903"/>
    <s v="City/County"/>
    <x v="0"/>
    <s v="Rural"/>
    <s v="747-210-1555"/>
    <s v="14445 OLIVE VIEW DRIVE"/>
    <s v="SYLMAR"/>
    <n v="91342"/>
    <s v="JUDITH MAASS"/>
    <n v="355"/>
    <n v="270"/>
    <n v="198"/>
    <n v="446"/>
    <n v="67"/>
    <n v="1400"/>
    <n v="1046"/>
    <n v="121"/>
    <n v="0"/>
    <n v="76"/>
    <n v="39"/>
    <n v="0"/>
    <n v="2"/>
    <n v="3197"/>
    <n v="0"/>
    <n v="2152"/>
    <n v="420"/>
    <n v="7052"/>
    <n v="5988"/>
    <n v="538"/>
    <n v="0"/>
    <n v="602"/>
    <n v="331"/>
    <n v="0"/>
    <n v="15"/>
    <n v="17098"/>
    <n v="0"/>
    <n v="6447"/>
    <n v="188"/>
    <n v="23702"/>
    <n v="25028"/>
    <n v="7368"/>
    <n v="0"/>
    <n v="1503"/>
    <n v="4369"/>
    <n v="0"/>
    <n v="88"/>
    <n v="68693"/>
    <n v="24483809"/>
    <n v="5452557"/>
    <n v="84848540"/>
    <n v="61900082"/>
    <n v="6172341"/>
    <n v="0"/>
    <n v="6420064"/>
    <n v="3824969"/>
    <n v="0"/>
    <n v="167134"/>
    <n v="193269496"/>
    <n v="13026850"/>
    <n v="966630"/>
    <n v="60877020"/>
    <n v="59457460"/>
    <n v="21959752"/>
    <n v="0"/>
    <n v="4369285"/>
    <n v="7851945"/>
    <n v="0"/>
    <n v="314188"/>
    <n v="168823130"/>
    <n v="186072"/>
    <n v="31832167"/>
    <n v="5447429"/>
    <n v="126546727"/>
    <n v="89655593"/>
    <n v="-22274444"/>
    <n v="27808843"/>
    <n v="0"/>
    <n v="5044073"/>
    <n v="10485523"/>
    <n v="0"/>
    <n v="0"/>
    <n v="0"/>
    <n v="0"/>
    <n v="0"/>
    <n v="0"/>
    <n v="274731983"/>
    <n v="0"/>
    <n v="16573415"/>
    <n v="0"/>
    <n v="636500"/>
    <n v="17209915"/>
    <n v="5678492"/>
    <n v="971758"/>
    <n v="41453277"/>
    <n v="48275364"/>
    <n v="323250"/>
    <n v="0"/>
    <n v="5745276"/>
    <n v="1827891"/>
    <n v="0"/>
    <n v="295250"/>
    <n v="104570558"/>
    <n v="6778180"/>
    <n v="149043641"/>
    <n v="18217542"/>
    <n v="33435097"/>
    <n v="0"/>
    <n v="0"/>
    <n v="0"/>
    <n v="0"/>
    <n v="2334779"/>
    <n v="98729241"/>
    <n v="22049054"/>
    <n v="0"/>
    <n v="0"/>
    <n v="0"/>
    <n v="0"/>
    <n v="0"/>
    <n v="0"/>
    <n v="0"/>
    <n v="0"/>
    <n v="0"/>
    <n v="0"/>
    <n v="0"/>
    <n v="0"/>
  </r>
  <r>
    <n v="106191306"/>
    <s v="LAC/RANCHO LOS AMIGOS NATIONAL REHABILITATION CENTER"/>
    <n v="20181"/>
    <x v="1"/>
    <n v="43190"/>
    <s v="Open"/>
    <x v="3"/>
    <n v="11"/>
    <n v="921"/>
    <s v="City/County"/>
    <x v="0"/>
    <s v=""/>
    <s v="562-385-4022"/>
    <s v="7601 EAST IMPERIAL HIGHWAY"/>
    <s v="DOWNEY"/>
    <n v="90242"/>
    <s v="ARIES LIMBAGA"/>
    <n v="289"/>
    <n v="214"/>
    <n v="136"/>
    <n v="89"/>
    <n v="12"/>
    <n v="268"/>
    <n v="250"/>
    <n v="114"/>
    <n v="0"/>
    <n v="56"/>
    <n v="10"/>
    <n v="0"/>
    <n v="3"/>
    <n v="802"/>
    <n v="0"/>
    <n v="810"/>
    <n v="186"/>
    <n v="3641"/>
    <n v="4058"/>
    <n v="1032"/>
    <n v="0"/>
    <n v="851"/>
    <n v="87"/>
    <n v="0"/>
    <n v="17"/>
    <n v="10682"/>
    <n v="0"/>
    <n v="2582"/>
    <n v="9"/>
    <n v="2154"/>
    <n v="5134"/>
    <n v="2796"/>
    <n v="0"/>
    <n v="169"/>
    <n v="160"/>
    <n v="0"/>
    <n v="36"/>
    <n v="13040"/>
    <n v="11467795"/>
    <n v="2382908"/>
    <n v="42566335"/>
    <n v="48971047"/>
    <n v="12530736"/>
    <n v="0"/>
    <n v="9204948"/>
    <n v="1057764"/>
    <n v="0"/>
    <n v="184777"/>
    <n v="128366310"/>
    <n v="5684975"/>
    <n v="32795"/>
    <n v="4927225"/>
    <n v="11017585"/>
    <n v="6270285"/>
    <n v="0"/>
    <n v="443835"/>
    <n v="378595"/>
    <n v="0"/>
    <n v="80220"/>
    <n v="28835515"/>
    <n v="198134"/>
    <n v="13530131"/>
    <n v="2147116"/>
    <n v="38866153"/>
    <n v="41267398"/>
    <n v="-9145500"/>
    <n v="18801021"/>
    <n v="0"/>
    <n v="8889764"/>
    <n v="636221"/>
    <n v="0"/>
    <n v="0"/>
    <n v="0"/>
    <n v="0"/>
    <n v="0"/>
    <n v="0"/>
    <n v="115190438"/>
    <n v="0"/>
    <n v="4979759"/>
    <n v="0"/>
    <n v="58750"/>
    <n v="5038509"/>
    <n v="3622639"/>
    <n v="268587"/>
    <n v="17772907"/>
    <n v="23700993"/>
    <n v="0"/>
    <n v="0"/>
    <n v="759019"/>
    <n v="858888"/>
    <n v="0"/>
    <n v="66863"/>
    <n v="47049896"/>
    <n v="16382957"/>
    <n v="85659750"/>
    <n v="0"/>
    <n v="23067423"/>
    <n v="0"/>
    <n v="0"/>
    <n v="0"/>
    <n v="0"/>
    <n v="87804"/>
    <n v="92910981"/>
    <n v="17525649"/>
    <n v="0"/>
    <n v="0"/>
    <n v="0"/>
    <n v="0"/>
    <n v="0"/>
    <n v="0"/>
    <n v="0"/>
    <n v="0"/>
    <n v="0"/>
    <n v="0"/>
    <n v="0"/>
    <n v="0"/>
  </r>
  <r>
    <n v="106191228"/>
    <s v="LAC/USC MEDICAL CENTER"/>
    <n v="20181"/>
    <x v="1"/>
    <n v="43190"/>
    <s v="Open"/>
    <x v="3"/>
    <n v="11"/>
    <n v="925"/>
    <s v="City/County"/>
    <x v="0"/>
    <s v="Rural"/>
    <s v="323-409-1000"/>
    <s v="1200 NORTH STATE STREET"/>
    <s v="LOS ANGELES"/>
    <n v="90033"/>
    <s v="JORGE OROZCO"/>
    <n v="676"/>
    <n v="650"/>
    <n v="637"/>
    <n v="857"/>
    <n v="297"/>
    <n v="3442"/>
    <n v="2491"/>
    <n v="138"/>
    <n v="0"/>
    <n v="320"/>
    <n v="124"/>
    <n v="0"/>
    <n v="30"/>
    <n v="7699"/>
    <n v="0"/>
    <n v="5271"/>
    <n v="1687"/>
    <n v="19888"/>
    <n v="17709"/>
    <n v="442"/>
    <n v="0"/>
    <n v="1625"/>
    <n v="520"/>
    <n v="0"/>
    <n v="69"/>
    <n v="47211"/>
    <n v="0"/>
    <n v="12511"/>
    <n v="932"/>
    <n v="52909"/>
    <n v="59594"/>
    <n v="11434"/>
    <n v="0"/>
    <n v="6199"/>
    <n v="4323"/>
    <n v="0"/>
    <n v="1021"/>
    <n v="148923"/>
    <n v="66515365"/>
    <n v="25121697"/>
    <n v="272877497"/>
    <n v="221026165"/>
    <n v="6273205"/>
    <n v="0"/>
    <n v="23251809"/>
    <n v="8508921"/>
    <n v="0"/>
    <n v="907257"/>
    <n v="624481916"/>
    <n v="26176500"/>
    <n v="3253425"/>
    <n v="129350665"/>
    <n v="139064735"/>
    <n v="24274509"/>
    <n v="0"/>
    <n v="22119415"/>
    <n v="10244220"/>
    <n v="0"/>
    <n v="3653396"/>
    <n v="358136865"/>
    <n v="3852747"/>
    <n v="72857115"/>
    <n v="25839802"/>
    <n v="315967162"/>
    <n v="250453814"/>
    <n v="-102343889"/>
    <n v="30547714"/>
    <n v="0"/>
    <n v="24194537"/>
    <n v="18753141"/>
    <n v="0"/>
    <n v="0"/>
    <n v="0"/>
    <n v="0"/>
    <n v="0"/>
    <n v="0"/>
    <n v="640122143"/>
    <n v="0"/>
    <n v="33986103"/>
    <n v="0"/>
    <n v="3059500"/>
    <n v="37045603"/>
    <n v="19834750"/>
    <n v="2535320"/>
    <n v="188604889"/>
    <n v="143623189"/>
    <n v="0"/>
    <n v="0"/>
    <n v="21176687"/>
    <n v="3059500"/>
    <n v="0"/>
    <n v="707906"/>
    <n v="379542241"/>
    <n v="30738376"/>
    <n v="395008075"/>
    <n v="51641750"/>
    <n v="78089279"/>
    <n v="0"/>
    <n v="0"/>
    <n v="0"/>
    <n v="0"/>
    <n v="259611"/>
    <n v="789440241"/>
    <n v="83741410"/>
    <n v="0"/>
    <n v="0"/>
    <n v="0"/>
    <n v="0"/>
    <n v="0"/>
    <n v="0"/>
    <n v="0"/>
    <n v="0"/>
    <n v="0"/>
    <n v="0"/>
    <n v="0"/>
    <n v="0"/>
  </r>
  <r>
    <n v="106380865"/>
    <s v="LAGUNA HONDA HOSPITAL AND REHABILITATION CENTER"/>
    <n v="20181"/>
    <x v="1"/>
    <n v="43190"/>
    <s v="Open"/>
    <x v="20"/>
    <n v="4"/>
    <n v="423"/>
    <s v="City/County"/>
    <x v="3"/>
    <s v=""/>
    <s v="415-759-2300"/>
    <s v="375 LAGUNA HONDA BOULEVARD"/>
    <s v="SAN FRANCISCO"/>
    <n v="94116"/>
    <s v="MIVIC HIROSE"/>
    <n v="780"/>
    <n v="780"/>
    <n v="774"/>
    <n v="13"/>
    <n v="0"/>
    <n v="142"/>
    <n v="16"/>
    <n v="0"/>
    <n v="0"/>
    <n v="3"/>
    <n v="0"/>
    <n v="0"/>
    <n v="5"/>
    <n v="179"/>
    <n v="0"/>
    <n v="929"/>
    <n v="157"/>
    <n v="65880"/>
    <n v="1264"/>
    <n v="0"/>
    <n v="0"/>
    <n v="53"/>
    <n v="0"/>
    <n v="0"/>
    <n v="58"/>
    <n v="68341"/>
    <n v="0"/>
    <n v="1058"/>
    <n v="1"/>
    <n v="772"/>
    <n v="75"/>
    <n v="0"/>
    <n v="0"/>
    <n v="12"/>
    <n v="0"/>
    <n v="0"/>
    <n v="0"/>
    <n v="1918"/>
    <n v="5042822"/>
    <n v="214665"/>
    <n v="93863554"/>
    <n v="2012190"/>
    <n v="0"/>
    <n v="0"/>
    <n v="153131"/>
    <n v="0"/>
    <n v="0"/>
    <n v="679909"/>
    <n v="101966271"/>
    <n v="496103"/>
    <n v="315"/>
    <n v="263990"/>
    <n v="32087"/>
    <n v="0"/>
    <n v="0"/>
    <n v="6434"/>
    <n v="0"/>
    <n v="0"/>
    <n v="0"/>
    <n v="798929"/>
    <n v="0"/>
    <n v="3560943"/>
    <n v="168224"/>
    <n v="64535799"/>
    <n v="1915158"/>
    <n v="0"/>
    <n v="0"/>
    <n v="0"/>
    <n v="0"/>
    <n v="0"/>
    <n v="0"/>
    <n v="0"/>
    <n v="0"/>
    <n v="0"/>
    <n v="0"/>
    <n v="803796"/>
    <n v="70983920"/>
    <n v="0"/>
    <n v="0"/>
    <n v="0"/>
    <n v="0"/>
    <n v="0"/>
    <n v="1977982"/>
    <n v="46756"/>
    <n v="29591745"/>
    <n v="129119"/>
    <n v="0"/>
    <n v="0"/>
    <n v="159565"/>
    <n v="0"/>
    <n v="0"/>
    <n v="-123887"/>
    <n v="31781280"/>
    <n v="304256"/>
    <n v="50416410"/>
    <n v="0"/>
    <n v="24660914"/>
    <n v="0"/>
    <n v="0"/>
    <n v="0"/>
    <n v="0"/>
    <n v="0"/>
    <n v="504089826"/>
    <n v="0"/>
    <n v="0"/>
    <n v="0"/>
    <n v="0"/>
    <n v="0"/>
    <n v="0"/>
    <n v="0"/>
    <n v="0"/>
    <n v="0"/>
    <n v="0"/>
    <n v="0"/>
    <n v="0"/>
    <n v="0"/>
  </r>
  <r>
    <n v="106304583"/>
    <s v="LAGUNA TREATMENT HOSPITAL"/>
    <n v="20181"/>
    <x v="1"/>
    <n v="43190"/>
    <s v="Open"/>
    <x v="12"/>
    <n v="13"/>
    <n v="1017"/>
    <s v="Non Profit Corp."/>
    <x v="0"/>
    <s v=""/>
    <s v="949-446-0090"/>
    <s v="24552 PACIFIC PARK DRIVE"/>
    <s v="ALISO VIEJO"/>
    <n v="92656"/>
    <s v="GIL CARMONA"/>
    <n v="93"/>
    <n v="93"/>
    <n v="93"/>
    <n v="0"/>
    <n v="0"/>
    <n v="0"/>
    <n v="0"/>
    <n v="0"/>
    <n v="0"/>
    <n v="203"/>
    <n v="0"/>
    <n v="0"/>
    <n v="18"/>
    <n v="221"/>
    <n v="0"/>
    <n v="0"/>
    <n v="0"/>
    <n v="0"/>
    <n v="0"/>
    <n v="0"/>
    <n v="0"/>
    <n v="4292"/>
    <n v="0"/>
    <n v="0"/>
    <n v="568"/>
    <n v="4860"/>
    <n v="0"/>
    <n v="0"/>
    <n v="0"/>
    <n v="0"/>
    <n v="0"/>
    <n v="0"/>
    <n v="0"/>
    <n v="0"/>
    <n v="0"/>
    <n v="0"/>
    <n v="0"/>
    <n v="0"/>
    <n v="0"/>
    <n v="0"/>
    <n v="0"/>
    <n v="0"/>
    <n v="0"/>
    <n v="0"/>
    <n v="3265040"/>
    <n v="0"/>
    <n v="0"/>
    <n v="523734"/>
    <n v="3788774"/>
    <n v="0"/>
    <n v="0"/>
    <n v="0"/>
    <n v="0"/>
    <n v="0"/>
    <n v="0"/>
    <n v="0"/>
    <n v="0"/>
    <n v="0"/>
    <n v="0"/>
    <n v="0"/>
    <n v="739272"/>
    <n v="0"/>
    <n v="0"/>
    <n v="0"/>
    <n v="0"/>
    <n v="0"/>
    <n v="0"/>
    <n v="0"/>
    <n v="0"/>
    <n v="0"/>
    <n v="0"/>
    <n v="0"/>
    <n v="0"/>
    <n v="0"/>
    <n v="0"/>
    <n v="0"/>
    <n v="739272"/>
    <n v="0"/>
    <n v="0"/>
    <n v="0"/>
    <n v="0"/>
    <n v="0"/>
    <n v="0"/>
    <n v="0"/>
    <n v="0"/>
    <n v="0"/>
    <n v="0"/>
    <n v="0"/>
    <n v="2525768"/>
    <n v="0"/>
    <n v="0"/>
    <n v="523734"/>
    <n v="3049502"/>
    <n v="0"/>
    <n v="3421447"/>
    <n v="0"/>
    <n v="0"/>
    <n v="0"/>
    <n v="0"/>
    <n v="0"/>
    <n v="0"/>
    <n v="10975"/>
    <n v="917539"/>
    <n v="0"/>
    <n v="0"/>
    <n v="0"/>
    <n v="0"/>
    <n v="0"/>
    <n v="0"/>
    <n v="0"/>
    <n v="0"/>
    <n v="0"/>
    <n v="0"/>
    <n v="0"/>
    <n v="0"/>
    <n v="0"/>
  </r>
  <r>
    <n v="106190240"/>
    <s v="LAKEWOOD REGIONAL MEDICAL CENTER"/>
    <n v="20181"/>
    <x v="1"/>
    <n v="43190"/>
    <s v="Open"/>
    <x v="3"/>
    <n v="11"/>
    <n v="933"/>
    <s v="Investor - Corp."/>
    <x v="0"/>
    <s v=""/>
    <s v="562-531-2550"/>
    <s v="3700 SOUTH STREET"/>
    <s v="LAKEWOOD"/>
    <n v="90712"/>
    <s v="JOHN GRAH"/>
    <n v="172"/>
    <n v="172"/>
    <n v="121"/>
    <n v="637"/>
    <n v="723"/>
    <n v="141"/>
    <n v="449"/>
    <n v="0"/>
    <n v="0"/>
    <n v="14"/>
    <n v="330"/>
    <n v="10"/>
    <n v="8"/>
    <n v="2312"/>
    <n v="0"/>
    <n v="3465"/>
    <n v="3153"/>
    <n v="794"/>
    <n v="2119"/>
    <n v="0"/>
    <n v="0"/>
    <n v="37"/>
    <n v="1197"/>
    <n v="39"/>
    <n v="9"/>
    <n v="10813"/>
    <n v="0"/>
    <n v="1961"/>
    <n v="1989"/>
    <n v="816"/>
    <n v="5269"/>
    <n v="0"/>
    <n v="0"/>
    <n v="247"/>
    <n v="2950"/>
    <n v="6"/>
    <n v="936"/>
    <n v="14174"/>
    <n v="71081249"/>
    <n v="90779743"/>
    <n v="16242637"/>
    <n v="46992607"/>
    <n v="0"/>
    <n v="0"/>
    <n v="1484995"/>
    <n v="34788929"/>
    <n v="885616"/>
    <n v="413178"/>
    <n v="262668954"/>
    <n v="18013808"/>
    <n v="34384569"/>
    <n v="5372214"/>
    <n v="36700675"/>
    <n v="0"/>
    <n v="0"/>
    <n v="2289104"/>
    <n v="25702767"/>
    <n v="31998"/>
    <n v="5230256"/>
    <n v="127725391"/>
    <n v="2143491"/>
    <n v="78915588"/>
    <n v="108758686"/>
    <n v="10737730"/>
    <n v="78636395"/>
    <n v="0"/>
    <n v="0"/>
    <n v="0"/>
    <n v="3054300"/>
    <n v="42704764"/>
    <n v="0"/>
    <n v="881983"/>
    <n v="0"/>
    <n v="0"/>
    <n v="0"/>
    <n v="4180410"/>
    <n v="330013347"/>
    <n v="0"/>
    <n v="0"/>
    <n v="0"/>
    <n v="0"/>
    <n v="0"/>
    <n v="10179469"/>
    <n v="16405626"/>
    <n v="10877121"/>
    <n v="5056887"/>
    <n v="0"/>
    <n v="0"/>
    <n v="675296"/>
    <n v="17150968"/>
    <n v="35631"/>
    <n v="0"/>
    <n v="60380998"/>
    <n v="195483"/>
    <n v="53373653"/>
    <n v="0"/>
    <n v="102890"/>
    <n v="0"/>
    <n v="0"/>
    <n v="0"/>
    <n v="0"/>
    <n v="365297"/>
    <n v="36868984"/>
    <n v="0"/>
    <n v="0"/>
    <n v="0"/>
    <n v="0"/>
    <n v="0"/>
    <n v="0"/>
    <n v="0"/>
    <n v="0"/>
    <n v="0"/>
    <n v="0"/>
    <n v="7287680"/>
    <n v="9554364"/>
    <n v="0"/>
  </r>
  <r>
    <n v="106380868"/>
    <s v="LANGLEY PORTER PSYCHIATRIC INSTITUTE"/>
    <n v="20181"/>
    <x v="1"/>
    <n v="43190"/>
    <s v="Open"/>
    <x v="20"/>
    <n v="4"/>
    <n v="423"/>
    <s v="Non Profit Other"/>
    <x v="0"/>
    <s v=""/>
    <s v="415-476-7000"/>
    <s v="401 PARNASSUS AVENUE"/>
    <s v="SAN FRANCISCO"/>
    <n v="94143"/>
    <s v="MATHEW W. STATE, MD, PHD"/>
    <n v="67"/>
    <n v="22"/>
    <n v="22"/>
    <n v="36"/>
    <n v="6"/>
    <n v="1"/>
    <n v="16"/>
    <n v="0"/>
    <n v="0"/>
    <n v="0"/>
    <n v="74"/>
    <n v="0"/>
    <n v="10"/>
    <n v="143"/>
    <n v="0"/>
    <n v="517"/>
    <n v="115"/>
    <n v="21"/>
    <n v="250"/>
    <n v="0"/>
    <n v="0"/>
    <n v="0"/>
    <n v="495"/>
    <n v="0"/>
    <n v="81"/>
    <n v="1479"/>
    <n v="0"/>
    <n v="1546"/>
    <n v="29"/>
    <n v="5"/>
    <n v="5"/>
    <n v="0"/>
    <n v="0"/>
    <n v="0"/>
    <n v="7774"/>
    <n v="0"/>
    <n v="296"/>
    <n v="9655"/>
    <n v="2247337"/>
    <n v="420232"/>
    <n v="90700"/>
    <n v="924576"/>
    <n v="0"/>
    <n v="0"/>
    <n v="0"/>
    <n v="2002935"/>
    <n v="0"/>
    <n v="205083"/>
    <n v="5890863"/>
    <n v="1227582"/>
    <n v="11895"/>
    <n v="6148"/>
    <n v="8646"/>
    <n v="0"/>
    <n v="0"/>
    <n v="0"/>
    <n v="6624544"/>
    <n v="0"/>
    <n v="221527"/>
    <n v="8100342"/>
    <n v="54488"/>
    <n v="1807559"/>
    <n v="196789"/>
    <n v="96848"/>
    <n v="933222"/>
    <n v="0"/>
    <n v="0"/>
    <n v="0"/>
    <n v="0"/>
    <n v="5266611"/>
    <n v="0"/>
    <n v="0"/>
    <n v="0"/>
    <n v="0"/>
    <n v="0"/>
    <n v="237628"/>
    <n v="8593145"/>
    <n v="0"/>
    <n v="0"/>
    <n v="0"/>
    <n v="0"/>
    <n v="0"/>
    <n v="1667360"/>
    <n v="235338"/>
    <n v="0"/>
    <n v="0"/>
    <n v="0"/>
    <n v="0"/>
    <n v="0"/>
    <n v="3306380"/>
    <n v="0"/>
    <n v="188982"/>
    <n v="5398060"/>
    <n v="1030069"/>
    <n v="9133844"/>
    <n v="0"/>
    <n v="0"/>
    <n v="0"/>
    <n v="0"/>
    <n v="0"/>
    <n v="0"/>
    <n v="920"/>
    <n v="1705721"/>
    <n v="0"/>
    <n v="0"/>
    <n v="0"/>
    <n v="0"/>
    <n v="0"/>
    <n v="0"/>
    <n v="0"/>
    <n v="0"/>
    <n v="0"/>
    <n v="0"/>
    <n v="0"/>
    <n v="0"/>
    <n v="0"/>
  </r>
  <r>
    <n v="106364014"/>
    <s v="LOMA LINDA UNIVERSITY BEHAVIORAL MEDICINE CENTER"/>
    <n v="20181"/>
    <x v="1"/>
    <n v="43190"/>
    <s v="Open"/>
    <x v="15"/>
    <n v="12"/>
    <n v="1209"/>
    <s v="Non Profit Corp."/>
    <x v="0"/>
    <s v=""/>
    <s v="909-558-9200"/>
    <s v="1710 BARTON ROAD"/>
    <s v="REDLANDS"/>
    <n v="92373"/>
    <s v="KERRY HEINRICH"/>
    <n v="89"/>
    <n v="89"/>
    <n v="68"/>
    <n v="54"/>
    <n v="64"/>
    <n v="469"/>
    <n v="0"/>
    <n v="1"/>
    <n v="0"/>
    <n v="329"/>
    <n v="41"/>
    <n v="0"/>
    <n v="10"/>
    <n v="968"/>
    <n v="0"/>
    <n v="513"/>
    <n v="524"/>
    <n v="2900"/>
    <n v="0"/>
    <n v="2"/>
    <n v="0"/>
    <n v="1898"/>
    <n v="214"/>
    <n v="0"/>
    <n v="44"/>
    <n v="6095"/>
    <n v="0"/>
    <n v="1989"/>
    <n v="1297"/>
    <n v="319"/>
    <n v="0"/>
    <n v="0"/>
    <n v="0"/>
    <n v="7771"/>
    <n v="477"/>
    <n v="0"/>
    <n v="44"/>
    <n v="11897"/>
    <n v="1345491"/>
    <n v="1209595"/>
    <n v="6337478"/>
    <n v="0"/>
    <n v="4447"/>
    <n v="0"/>
    <n v="4635972"/>
    <n v="152998"/>
    <n v="0"/>
    <n v="112938"/>
    <n v="13798919"/>
    <n v="988655"/>
    <n v="386265"/>
    <n v="264263"/>
    <n v="0"/>
    <n v="0"/>
    <n v="0"/>
    <n v="7472664"/>
    <n v="794110"/>
    <n v="0"/>
    <n v="31009"/>
    <n v="9936966"/>
    <n v="123737"/>
    <n v="1678790"/>
    <n v="1032076"/>
    <n v="4656924"/>
    <n v="0"/>
    <n v="0"/>
    <n v="4447"/>
    <n v="0"/>
    <n v="7319406"/>
    <n v="472313"/>
    <n v="0"/>
    <n v="66015"/>
    <n v="0"/>
    <n v="0"/>
    <n v="0"/>
    <n v="0"/>
    <n v="15353708"/>
    <n v="0"/>
    <n v="0"/>
    <n v="0"/>
    <n v="0"/>
    <n v="0"/>
    <n v="655356"/>
    <n v="563784"/>
    <n v="1878802"/>
    <n v="0"/>
    <n v="0"/>
    <n v="0"/>
    <n v="4789230"/>
    <n v="474795"/>
    <n v="0"/>
    <n v="20210"/>
    <n v="8382177"/>
    <n v="0"/>
    <n v="10602799"/>
    <n v="211511"/>
    <n v="0"/>
    <n v="0"/>
    <n v="0"/>
    <n v="0"/>
    <n v="0"/>
    <n v="946198"/>
    <n v="24557807"/>
    <n v="0"/>
    <n v="0"/>
    <n v="0"/>
    <n v="0"/>
    <n v="0"/>
    <n v="0"/>
    <n v="0"/>
    <n v="0"/>
    <n v="0"/>
    <n v="0"/>
    <n v="0"/>
    <n v="0"/>
    <n v="0"/>
  </r>
  <r>
    <n v="106364502"/>
    <s v="LOMA LINDA UNIVERSITY CHILDREN'S HOSPITAL"/>
    <n v="20181"/>
    <x v="1"/>
    <n v="43190"/>
    <s v="Open"/>
    <x v="15"/>
    <n v="12"/>
    <n v="1209"/>
    <s v="Non Profit Corp."/>
    <x v="0"/>
    <s v="Rural"/>
    <s v="909-558-4000"/>
    <s v="11234 ANDERSON STREET"/>
    <s v="LOMA LINDA"/>
    <n v="92354"/>
    <s v="KERRY HEINRICH"/>
    <n v="343"/>
    <n v="343"/>
    <n v="287"/>
    <n v="8"/>
    <n v="12"/>
    <n v="2395"/>
    <n v="667"/>
    <n v="0"/>
    <n v="0"/>
    <n v="923"/>
    <n v="396"/>
    <n v="0"/>
    <n v="14"/>
    <n v="4415"/>
    <n v="0"/>
    <n v="102"/>
    <n v="18"/>
    <n v="14593"/>
    <n v="4744"/>
    <n v="0"/>
    <n v="0"/>
    <n v="5120"/>
    <n v="1026"/>
    <n v="0"/>
    <n v="71"/>
    <n v="25674"/>
    <n v="0"/>
    <n v="324"/>
    <n v="6"/>
    <n v="8986"/>
    <n v="7507"/>
    <n v="0"/>
    <n v="0"/>
    <n v="3994"/>
    <n v="1238"/>
    <n v="0"/>
    <n v="59"/>
    <n v="22114"/>
    <n v="1725385"/>
    <n v="173725"/>
    <n v="309952090"/>
    <n v="63473599"/>
    <n v="0"/>
    <n v="0"/>
    <n v="100045678"/>
    <n v="13700264"/>
    <n v="0"/>
    <n v="1586873"/>
    <n v="490657614"/>
    <n v="382008"/>
    <n v="31880"/>
    <n v="24006670"/>
    <n v="11579631"/>
    <n v="0"/>
    <n v="0"/>
    <n v="9618459"/>
    <n v="2337115"/>
    <n v="0"/>
    <n v="194089"/>
    <n v="48149852"/>
    <n v="1461924"/>
    <n v="1846515"/>
    <n v="168688"/>
    <n v="286412110"/>
    <n v="69311074"/>
    <n v="-4813248"/>
    <n v="0"/>
    <n v="0"/>
    <n v="79544895"/>
    <n v="13243011"/>
    <n v="0"/>
    <n v="0"/>
    <n v="0"/>
    <n v="0"/>
    <n v="0"/>
    <n v="0"/>
    <n v="447174969"/>
    <n v="0"/>
    <n v="0"/>
    <n v="0"/>
    <n v="0"/>
    <n v="0"/>
    <n v="260878"/>
    <n v="36917"/>
    <n v="47546650"/>
    <n v="10555404"/>
    <n v="0"/>
    <n v="0"/>
    <n v="30119242"/>
    <n v="2794368"/>
    <n v="0"/>
    <n v="319038"/>
    <n v="91632497"/>
    <n v="1465885"/>
    <n v="109829998"/>
    <n v="0"/>
    <n v="39742"/>
    <n v="0"/>
    <n v="0"/>
    <n v="0"/>
    <n v="0"/>
    <n v="3456371"/>
    <n v="95821599"/>
    <n v="0"/>
    <n v="0"/>
    <n v="0"/>
    <n v="0"/>
    <n v="0"/>
    <n v="0"/>
    <n v="0"/>
    <n v="0"/>
    <n v="0"/>
    <n v="0"/>
    <n v="0"/>
    <n v="0"/>
    <n v="0"/>
  </r>
  <r>
    <n v="106361246"/>
    <s v="LOMA LINDA UNIVERSITY MEDICAL CENTER"/>
    <n v="20181"/>
    <x v="1"/>
    <n v="43190"/>
    <s v="Open"/>
    <x v="15"/>
    <n v="12"/>
    <n v="1209"/>
    <s v="Non Profit Corp."/>
    <x v="0"/>
    <s v="Rural"/>
    <s v="909-558-4000"/>
    <s v="11234 ANDERSON STREET"/>
    <s v="LOMA LINDA"/>
    <n v="92354"/>
    <s v="KERRY HEINRICH"/>
    <n v="533"/>
    <n v="533"/>
    <n v="441"/>
    <n v="1361"/>
    <n v="1218"/>
    <n v="524"/>
    <n v="1256"/>
    <n v="19"/>
    <n v="0"/>
    <n v="1057"/>
    <n v="75"/>
    <n v="0"/>
    <n v="32"/>
    <n v="5542"/>
    <n v="0"/>
    <n v="10447"/>
    <n v="7362"/>
    <n v="4190"/>
    <n v="9582"/>
    <n v="23"/>
    <n v="0"/>
    <n v="7128"/>
    <n v="724"/>
    <n v="0"/>
    <n v="175"/>
    <n v="39631"/>
    <n v="0"/>
    <n v="41276"/>
    <n v="15293"/>
    <n v="19399"/>
    <n v="53296"/>
    <n v="83"/>
    <n v="0"/>
    <n v="43565"/>
    <n v="21989"/>
    <n v="0"/>
    <n v="6045"/>
    <n v="200946"/>
    <n v="196085123"/>
    <n v="159393643"/>
    <n v="90368097"/>
    <n v="180842441"/>
    <n v="1070169"/>
    <n v="0"/>
    <n v="172844265"/>
    <n v="18342531"/>
    <n v="0"/>
    <n v="4483986"/>
    <n v="823430255"/>
    <n v="146033819"/>
    <n v="53353462"/>
    <n v="44904020"/>
    <n v="117510550"/>
    <n v="162084"/>
    <n v="0"/>
    <n v="149252363"/>
    <n v="47247705"/>
    <n v="0"/>
    <n v="11156341"/>
    <n v="569620344"/>
    <n v="11297188"/>
    <n v="289486644"/>
    <n v="179827324"/>
    <n v="122015526"/>
    <n v="264965680"/>
    <n v="-2228176"/>
    <n v="891953"/>
    <n v="0"/>
    <n v="235716744"/>
    <n v="53324500"/>
    <n v="0"/>
    <n v="0"/>
    <n v="0"/>
    <n v="0"/>
    <n v="0"/>
    <n v="0"/>
    <n v="1155297383"/>
    <n v="0"/>
    <n v="0"/>
    <n v="0"/>
    <n v="3015252"/>
    <n v="3015252"/>
    <n v="52632298"/>
    <n v="32919781"/>
    <n v="13256591"/>
    <n v="33387311"/>
    <n v="340300"/>
    <n v="0"/>
    <n v="86379884"/>
    <n v="9250484"/>
    <n v="0"/>
    <n v="12601819"/>
    <n v="240768468"/>
    <n v="2271007"/>
    <n v="285981348"/>
    <n v="0"/>
    <n v="0"/>
    <n v="0"/>
    <n v="0"/>
    <n v="0"/>
    <n v="0"/>
    <n v="64928028"/>
    <n v="1120619368"/>
    <n v="0"/>
    <n v="0"/>
    <n v="0"/>
    <n v="0"/>
    <n v="0"/>
    <n v="0"/>
    <n v="0"/>
    <n v="0"/>
    <n v="0"/>
    <n v="0"/>
    <n v="0"/>
    <n v="0"/>
    <n v="0"/>
  </r>
  <r>
    <n v="106334589"/>
    <s v="LOMA LINDA UNIVERSITY MEDICAL CENTER - MURRIETA"/>
    <n v="20181"/>
    <x v="1"/>
    <n v="43190"/>
    <s v="Open"/>
    <x v="26"/>
    <n v="12"/>
    <n v="1109"/>
    <s v="Non Profit Corp."/>
    <x v="0"/>
    <s v=""/>
    <s v="951-290-4000"/>
    <s v="28062 BAXTER ROAD"/>
    <s v="MURRIETA"/>
    <n v="92563"/>
    <s v="PETER BAKER"/>
    <n v="112"/>
    <n v="112"/>
    <n v="112"/>
    <n v="634"/>
    <n v="652"/>
    <n v="69"/>
    <n v="311"/>
    <n v="0"/>
    <n v="0"/>
    <n v="99"/>
    <n v="411"/>
    <n v="0"/>
    <n v="68"/>
    <n v="2244"/>
    <n v="0"/>
    <n v="2799"/>
    <n v="2713"/>
    <n v="249"/>
    <n v="1044"/>
    <n v="0"/>
    <n v="0"/>
    <n v="239"/>
    <n v="1137"/>
    <n v="0"/>
    <n v="213"/>
    <n v="8394"/>
    <n v="0"/>
    <n v="3135"/>
    <n v="2700"/>
    <n v="968"/>
    <n v="5059"/>
    <n v="0"/>
    <n v="0"/>
    <n v="2119"/>
    <n v="3951"/>
    <n v="0"/>
    <n v="1559"/>
    <n v="19491"/>
    <n v="53413828"/>
    <n v="54530748"/>
    <n v="6842596"/>
    <n v="19989558"/>
    <n v="0"/>
    <n v="0"/>
    <n v="5168760"/>
    <n v="23403787"/>
    <n v="0"/>
    <n v="1210325"/>
    <n v="164559602"/>
    <n v="22491029"/>
    <n v="23744898"/>
    <n v="3277956"/>
    <n v="18162169"/>
    <n v="0"/>
    <n v="0"/>
    <n v="6414060"/>
    <n v="22643140"/>
    <n v="0"/>
    <n v="2806586"/>
    <n v="99539838"/>
    <n v="3910148"/>
    <n v="67634457"/>
    <n v="59770393"/>
    <n v="8557983"/>
    <n v="32076739"/>
    <n v="0"/>
    <n v="0"/>
    <n v="0"/>
    <n v="8441360"/>
    <n v="34451759"/>
    <n v="0"/>
    <n v="0"/>
    <n v="0"/>
    <n v="0"/>
    <n v="0"/>
    <n v="3345630"/>
    <n v="218188469"/>
    <n v="0"/>
    <n v="0"/>
    <n v="0"/>
    <n v="0"/>
    <n v="0"/>
    <n v="7724366"/>
    <n v="17809257"/>
    <n v="1469532"/>
    <n v="5597870"/>
    <n v="0"/>
    <n v="0"/>
    <n v="2827614"/>
    <n v="10687598"/>
    <n v="0"/>
    <n v="-205266"/>
    <n v="45910971"/>
    <n v="3316020"/>
    <n v="53805303"/>
    <n v="0"/>
    <n v="0"/>
    <n v="0"/>
    <n v="0"/>
    <n v="0"/>
    <n v="0"/>
    <n v="2713287"/>
    <n v="27031258"/>
    <n v="0"/>
    <n v="0"/>
    <n v="0"/>
    <n v="0"/>
    <n v="0"/>
    <n v="0"/>
    <n v="0"/>
    <n v="0"/>
    <n v="0"/>
    <n v="0"/>
    <n v="0"/>
    <n v="0"/>
    <n v="0"/>
  </r>
  <r>
    <n v="106420491"/>
    <s v="LOMPOC VALLEY MEDICAL CENTER"/>
    <n v="20181"/>
    <x v="1"/>
    <n v="43190"/>
    <s v="Open"/>
    <x v="33"/>
    <n v="10"/>
    <n v="805"/>
    <s v="District"/>
    <x v="0"/>
    <s v="Teaching"/>
    <s v="805-737-3300"/>
    <s v="1515 E. OCEAN AVENUE"/>
    <s v="LOMPOC"/>
    <n v="93436"/>
    <s v="JAMES RAGGIO"/>
    <n v="170"/>
    <n v="170"/>
    <n v="170"/>
    <n v="279"/>
    <n v="28"/>
    <n v="32"/>
    <n v="175"/>
    <n v="0"/>
    <n v="0"/>
    <n v="70"/>
    <n v="23"/>
    <n v="0"/>
    <n v="56"/>
    <n v="663"/>
    <n v="92"/>
    <n v="1746"/>
    <n v="189"/>
    <n v="92"/>
    <n v="6215"/>
    <n v="0"/>
    <n v="0"/>
    <n v="288"/>
    <n v="57"/>
    <n v="0"/>
    <n v="1023"/>
    <n v="9610"/>
    <n v="7688"/>
    <n v="5317"/>
    <n v="294"/>
    <n v="546"/>
    <n v="6001"/>
    <n v="0"/>
    <n v="0"/>
    <n v="4001"/>
    <n v="925"/>
    <n v="0"/>
    <n v="695"/>
    <n v="17779"/>
    <n v="6906409"/>
    <n v="502866"/>
    <n v="468214"/>
    <n v="5118387"/>
    <n v="0"/>
    <n v="0"/>
    <n v="1333449"/>
    <n v="551824"/>
    <n v="0"/>
    <n v="1902567"/>
    <n v="16783716"/>
    <n v="9703350"/>
    <n v="834964"/>
    <n v="809820"/>
    <n v="8616503"/>
    <n v="0"/>
    <n v="0"/>
    <n v="6586011"/>
    <n v="1423564"/>
    <n v="0"/>
    <n v="1212901"/>
    <n v="29187113"/>
    <n v="1543403"/>
    <n v="10777724"/>
    <n v="1005608"/>
    <n v="763244"/>
    <n v="4883589"/>
    <n v="-233619"/>
    <n v="0"/>
    <n v="0"/>
    <n v="3537061"/>
    <n v="566030"/>
    <n v="0"/>
    <n v="325730"/>
    <n v="0"/>
    <n v="0"/>
    <n v="0"/>
    <n v="77730"/>
    <n v="23246500"/>
    <n v="0"/>
    <n v="36282"/>
    <n v="0"/>
    <n v="1857"/>
    <n v="38139"/>
    <n v="5832035"/>
    <n v="332222"/>
    <n v="748409"/>
    <n v="8887583"/>
    <n v="0"/>
    <n v="0"/>
    <n v="4382399"/>
    <n v="1411215"/>
    <n v="0"/>
    <n v="1168605"/>
    <n v="22762468"/>
    <n v="1648323"/>
    <n v="22846770"/>
    <n v="0"/>
    <n v="716161"/>
    <n v="0"/>
    <n v="0"/>
    <n v="0"/>
    <n v="0"/>
    <n v="120233"/>
    <n v="69569566"/>
    <n v="0"/>
    <n v="0"/>
    <n v="0"/>
    <n v="0"/>
    <n v="0"/>
    <n v="0"/>
    <n v="0"/>
    <n v="0"/>
    <n v="0"/>
    <n v="0"/>
    <n v="0"/>
    <n v="0"/>
    <n v="0"/>
  </r>
  <r>
    <n v="106190525"/>
    <s v="LONG BEACH MEMORIAL MEDICAL CENTER"/>
    <n v="20181"/>
    <x v="1"/>
    <n v="43190"/>
    <s v="Open"/>
    <x v="3"/>
    <n v="11"/>
    <n v="933"/>
    <s v="Non Profit Corp."/>
    <x v="0"/>
    <s v="Rural"/>
    <s v="562-933-2000"/>
    <s v="2801 ATLANTIC AVENUE"/>
    <s v="LONG BEACH"/>
    <n v="90806"/>
    <s v="JOHN BISHOP"/>
    <n v="453"/>
    <n v="453"/>
    <n v="329"/>
    <n v="1561"/>
    <n v="943"/>
    <n v="311"/>
    <n v="1061"/>
    <n v="16"/>
    <n v="0"/>
    <n v="58"/>
    <n v="1149"/>
    <n v="31"/>
    <n v="41"/>
    <n v="5171"/>
    <n v="0"/>
    <n v="8631"/>
    <n v="4952"/>
    <n v="1764"/>
    <n v="5264"/>
    <n v="59"/>
    <n v="0"/>
    <n v="277"/>
    <n v="5648"/>
    <n v="84"/>
    <n v="249"/>
    <n v="26928"/>
    <n v="0"/>
    <n v="8694"/>
    <n v="4067"/>
    <n v="4992"/>
    <n v="16468"/>
    <n v="62"/>
    <n v="0"/>
    <n v="595"/>
    <n v="16099"/>
    <n v="695"/>
    <n v="976"/>
    <n v="52648"/>
    <n v="126969818"/>
    <n v="85104294"/>
    <n v="23943057"/>
    <n v="92453202"/>
    <n v="1176788"/>
    <n v="0"/>
    <n v="4561279"/>
    <n v="96105637"/>
    <n v="1214509"/>
    <n v="5119969"/>
    <n v="436648553"/>
    <n v="42909375"/>
    <n v="20488606"/>
    <n v="19671484"/>
    <n v="52195198"/>
    <n v="244081"/>
    <n v="0"/>
    <n v="1101316"/>
    <n v="64400357"/>
    <n v="1727573"/>
    <n v="5497889"/>
    <n v="208235879"/>
    <n v="3826132"/>
    <n v="137277790"/>
    <n v="82078203"/>
    <n v="38863876"/>
    <n v="127003562"/>
    <n v="0"/>
    <n v="1337272"/>
    <n v="0"/>
    <n v="4046604"/>
    <n v="91081035"/>
    <n v="0"/>
    <n v="3534098"/>
    <n v="0"/>
    <n v="0"/>
    <n v="0"/>
    <n v="5721717"/>
    <n v="494770289"/>
    <n v="2103924"/>
    <n v="1872739"/>
    <n v="0"/>
    <n v="247531"/>
    <n v="4224194"/>
    <n v="32558866"/>
    <n v="25612631"/>
    <n v="4313142"/>
    <n v="19569344"/>
    <n v="83597"/>
    <n v="0"/>
    <n v="1611349"/>
    <n v="69325994"/>
    <n v="184226"/>
    <n v="1079188"/>
    <n v="154338337"/>
    <n v="1849015"/>
    <n v="141868547"/>
    <n v="0"/>
    <n v="1175863"/>
    <n v="0"/>
    <n v="0"/>
    <n v="0"/>
    <n v="0"/>
    <n v="1756528"/>
    <n v="119855517"/>
    <n v="0"/>
    <n v="0"/>
    <n v="0"/>
    <n v="0"/>
    <n v="0"/>
    <n v="0"/>
    <n v="0"/>
    <n v="0"/>
    <n v="0"/>
    <n v="0"/>
    <n v="0"/>
    <n v="0"/>
    <n v="0"/>
  </r>
  <r>
    <n v="106301248"/>
    <s v="LOS ALAMITOS MEDICAL CENTER"/>
    <n v="20181"/>
    <x v="1"/>
    <n v="43190"/>
    <s v="Open"/>
    <x v="12"/>
    <n v="13"/>
    <n v="1013"/>
    <s v="Investor - Corp."/>
    <x v="0"/>
    <s v=""/>
    <s v="562-598-1311"/>
    <s v="3751 KATELLA AVENUE"/>
    <s v="LOS ALAMITOS"/>
    <n v="90720"/>
    <s v="KENT CLAYTON"/>
    <n v="163"/>
    <n v="163"/>
    <n v="127"/>
    <n v="719"/>
    <n v="693"/>
    <n v="80"/>
    <n v="248"/>
    <n v="0"/>
    <n v="0"/>
    <n v="26"/>
    <n v="526"/>
    <n v="16"/>
    <n v="20"/>
    <n v="2328"/>
    <n v="0"/>
    <n v="4269"/>
    <n v="2902"/>
    <n v="474"/>
    <n v="1222"/>
    <n v="0"/>
    <n v="0"/>
    <n v="73"/>
    <n v="1949"/>
    <n v="67"/>
    <n v="54"/>
    <n v="11010"/>
    <n v="0"/>
    <n v="5252"/>
    <n v="4681"/>
    <n v="353"/>
    <n v="2135"/>
    <n v="0"/>
    <n v="0"/>
    <n v="335"/>
    <n v="7688"/>
    <n v="8"/>
    <n v="552"/>
    <n v="21004"/>
    <n v="98069097"/>
    <n v="88731934"/>
    <n v="10425304"/>
    <n v="26568650"/>
    <n v="0"/>
    <n v="0"/>
    <n v="2440232"/>
    <n v="62622591"/>
    <n v="1527873"/>
    <n v="1397588"/>
    <n v="291783269"/>
    <n v="37952895"/>
    <n v="41210812"/>
    <n v="2602486"/>
    <n v="18099519"/>
    <n v="0"/>
    <n v="0"/>
    <n v="3098281"/>
    <n v="52193151"/>
    <n v="123586"/>
    <n v="3297516"/>
    <n v="158578246"/>
    <n v="2603154"/>
    <n v="123453150"/>
    <n v="120299022"/>
    <n v="8835458"/>
    <n v="43048194"/>
    <n v="0"/>
    <n v="0"/>
    <n v="0"/>
    <n v="4541900"/>
    <n v="84990739"/>
    <n v="0"/>
    <n v="1629426"/>
    <n v="0"/>
    <n v="0"/>
    <n v="0"/>
    <n v="3713141"/>
    <n v="393114184"/>
    <n v="1481654"/>
    <n v="0"/>
    <n v="0"/>
    <n v="0"/>
    <n v="1481654"/>
    <n v="12568842"/>
    <n v="11125378"/>
    <n v="4192332"/>
    <n v="1619975"/>
    <n v="0"/>
    <n v="0"/>
    <n v="914581"/>
    <n v="28285844"/>
    <n v="22033"/>
    <n v="0"/>
    <n v="58728985"/>
    <n v="606441"/>
    <n v="57545175"/>
    <n v="0"/>
    <n v="221450"/>
    <n v="0"/>
    <n v="0"/>
    <n v="0"/>
    <n v="0"/>
    <n v="1588754"/>
    <n v="90162878"/>
    <n v="0"/>
    <n v="0"/>
    <n v="0"/>
    <n v="0"/>
    <n v="0"/>
    <n v="0"/>
    <n v="0"/>
    <n v="0"/>
    <n v="0"/>
    <n v="0"/>
    <n v="7698772"/>
    <n v="3346714"/>
    <n v="0"/>
  </r>
  <r>
    <n v="106190198"/>
    <s v="LOS ANGELES COMMUNITY HOSPITAL"/>
    <n v="20181"/>
    <x v="1"/>
    <n v="43190"/>
    <s v="Open"/>
    <x v="3"/>
    <n v="11"/>
    <n v="925"/>
    <s v="Investor - Corp."/>
    <x v="0"/>
    <s v=""/>
    <s v="323-267-0477"/>
    <s v="4081 EAST OLYMPIC BOULEVARD"/>
    <s v="LOS ANGELES"/>
    <n v="90023"/>
    <s v="DAVID TOPPER"/>
    <n v="324"/>
    <n v="324"/>
    <n v="184"/>
    <n v="578"/>
    <n v="169"/>
    <n v="414"/>
    <n v="1172"/>
    <n v="0"/>
    <n v="0"/>
    <n v="26"/>
    <n v="53"/>
    <n v="1"/>
    <n v="5"/>
    <n v="2418"/>
    <n v="0"/>
    <n v="3523"/>
    <n v="1004"/>
    <n v="2967"/>
    <n v="8549"/>
    <n v="0"/>
    <n v="0"/>
    <n v="128"/>
    <n v="309"/>
    <n v="1"/>
    <n v="32"/>
    <n v="16513"/>
    <n v="0"/>
    <n v="499"/>
    <n v="205"/>
    <n v="640"/>
    <n v="1925"/>
    <n v="0"/>
    <n v="0"/>
    <n v="129"/>
    <n v="169"/>
    <n v="0"/>
    <n v="221"/>
    <n v="3788"/>
    <n v="27009315"/>
    <n v="11048145"/>
    <n v="13186800"/>
    <n v="78344154"/>
    <n v="0"/>
    <n v="0"/>
    <n v="1024326"/>
    <n v="2948683"/>
    <n v="483"/>
    <n v="599354"/>
    <n v="134161260"/>
    <n v="2005518"/>
    <n v="1153487"/>
    <n v="2043241"/>
    <n v="6860979"/>
    <n v="0"/>
    <n v="0"/>
    <n v="564108"/>
    <n v="722591"/>
    <n v="0"/>
    <n v="409452"/>
    <n v="13759376"/>
    <n v="1404961"/>
    <n v="21284510"/>
    <n v="11296531"/>
    <n v="6874450"/>
    <n v="59910785"/>
    <n v="-3621411"/>
    <n v="0"/>
    <n v="0"/>
    <n v="558253"/>
    <n v="2073561"/>
    <n v="0"/>
    <n v="0"/>
    <n v="0"/>
    <n v="0"/>
    <n v="0"/>
    <n v="255849"/>
    <n v="100037489"/>
    <n v="0"/>
    <n v="0"/>
    <n v="0"/>
    <n v="0"/>
    <n v="0"/>
    <n v="7730323"/>
    <n v="824052"/>
    <n v="8846295"/>
    <n v="27458107"/>
    <n v="0"/>
    <n v="0"/>
    <n v="764353"/>
    <n v="2120087"/>
    <n v="0"/>
    <n v="139930"/>
    <n v="47883147"/>
    <n v="-100178"/>
    <n v="33568704"/>
    <n v="0"/>
    <n v="0"/>
    <n v="0"/>
    <n v="0"/>
    <n v="0"/>
    <n v="0"/>
    <n v="234962"/>
    <n v="44583193"/>
    <n v="0"/>
    <n v="0"/>
    <n v="0"/>
    <n v="0"/>
    <n v="0"/>
    <n v="0"/>
    <n v="0"/>
    <n v="0"/>
    <n v="0"/>
    <n v="0"/>
    <n v="0"/>
    <n v="0"/>
    <n v="0"/>
  </r>
  <r>
    <n v="106560492"/>
    <s v="LOS ROBLES HOSPITAL AND MEDICAL CENTER"/>
    <n v="20181"/>
    <x v="1"/>
    <n v="43190"/>
    <s v="Open"/>
    <x v="8"/>
    <n v="10"/>
    <n v="813"/>
    <s v="Investor - Corp."/>
    <x v="0"/>
    <s v=""/>
    <s v="805-370-4427"/>
    <s v="215 WEST JANSS ROAD"/>
    <s v="THOUSAND OAKS"/>
    <n v="91360"/>
    <s v="NATALIE MUSSI"/>
    <n v="362"/>
    <n v="321"/>
    <n v="321"/>
    <n v="1902"/>
    <n v="247"/>
    <n v="141"/>
    <n v="327"/>
    <n v="0"/>
    <n v="0"/>
    <n v="144"/>
    <n v="1152"/>
    <n v="17"/>
    <n v="33"/>
    <n v="3963"/>
    <n v="0"/>
    <n v="11263"/>
    <n v="1241"/>
    <n v="1138"/>
    <n v="1234"/>
    <n v="0"/>
    <n v="0"/>
    <n v="816"/>
    <n v="3793"/>
    <n v="100"/>
    <n v="161"/>
    <n v="19746"/>
    <n v="0"/>
    <n v="10170"/>
    <n v="1231"/>
    <n v="437"/>
    <n v="3485"/>
    <n v="0"/>
    <n v="0"/>
    <n v="1118"/>
    <n v="9843"/>
    <n v="191"/>
    <n v="927"/>
    <n v="27402"/>
    <n v="294147621"/>
    <n v="37361604"/>
    <n v="23906367"/>
    <n v="31789626"/>
    <n v="0"/>
    <n v="0"/>
    <n v="26940847"/>
    <n v="114206406"/>
    <n v="1031750"/>
    <n v="3505611"/>
    <n v="532889832"/>
    <n v="73476346"/>
    <n v="12025055"/>
    <n v="3625217"/>
    <n v="25554501"/>
    <n v="0"/>
    <n v="0"/>
    <n v="8174045"/>
    <n v="84531348"/>
    <n v="1066819"/>
    <n v="8457958"/>
    <n v="216911289"/>
    <n v="0"/>
    <n v="329669724"/>
    <n v="43835273"/>
    <n v="25462687"/>
    <n v="54376989"/>
    <n v="0"/>
    <n v="0"/>
    <n v="0"/>
    <n v="29200997"/>
    <n v="148517139"/>
    <n v="0"/>
    <n v="1247247"/>
    <n v="0"/>
    <n v="0"/>
    <n v="0"/>
    <n v="7416653"/>
    <n v="639726709"/>
    <n v="0"/>
    <n v="0"/>
    <n v="0"/>
    <n v="0"/>
    <n v="0"/>
    <n v="37954243"/>
    <n v="5551386"/>
    <n v="2068897"/>
    <n v="2967138"/>
    <n v="0"/>
    <n v="0"/>
    <n v="5913895"/>
    <n v="50220615"/>
    <n v="-5318084"/>
    <n v="10716322"/>
    <n v="110074412"/>
    <n v="252685"/>
    <n v="80459509"/>
    <n v="0"/>
    <n v="54346"/>
    <n v="0"/>
    <n v="0"/>
    <n v="0"/>
    <n v="0"/>
    <n v="4955506"/>
    <n v="177387183"/>
    <n v="0"/>
    <n v="0"/>
    <n v="0"/>
    <n v="0"/>
    <n v="0"/>
    <n v="0"/>
    <n v="0"/>
    <n v="0"/>
    <n v="0"/>
    <n v="0"/>
    <n v="0"/>
    <n v="0"/>
    <n v="0"/>
  </r>
  <r>
    <n v="106434040"/>
    <s v="LUCILE SALTER PACKARD CHILDREN'S HOSPITAL AT STANFORD"/>
    <n v="20181"/>
    <x v="1"/>
    <n v="43190"/>
    <s v="Open"/>
    <x v="22"/>
    <n v="7"/>
    <n v="429"/>
    <s v="Non Profit Corp."/>
    <x v="0"/>
    <s v="Rural"/>
    <s v="650-497-8000"/>
    <s v="725 WELCH ROAD"/>
    <s v="PALO ALTO"/>
    <n v="94304"/>
    <s v="CHRISTOPHER DAWES"/>
    <n v="397"/>
    <n v="397"/>
    <n v="397"/>
    <n v="19"/>
    <n v="0"/>
    <n v="969"/>
    <n v="552"/>
    <n v="0"/>
    <n v="0"/>
    <n v="50"/>
    <n v="1806"/>
    <n v="6"/>
    <n v="0"/>
    <n v="3402"/>
    <n v="0"/>
    <n v="104"/>
    <n v="0"/>
    <n v="7645"/>
    <n v="2198"/>
    <n v="0"/>
    <n v="0"/>
    <n v="283"/>
    <n v="10713"/>
    <n v="36"/>
    <n v="0"/>
    <n v="20979"/>
    <n v="0"/>
    <n v="1354"/>
    <n v="0"/>
    <n v="25922"/>
    <n v="13314"/>
    <n v="0"/>
    <n v="0"/>
    <n v="1640"/>
    <n v="50302"/>
    <n v="0"/>
    <n v="1419"/>
    <n v="93951"/>
    <n v="3012309"/>
    <n v="0"/>
    <n v="360908560"/>
    <n v="70249817"/>
    <n v="0"/>
    <n v="0"/>
    <n v="11935625"/>
    <n v="420707695"/>
    <n v="1406125"/>
    <n v="0"/>
    <n v="868220131"/>
    <n v="3852572"/>
    <n v="0"/>
    <n v="73759849"/>
    <n v="37883840"/>
    <n v="0"/>
    <n v="0"/>
    <n v="4667340"/>
    <n v="143128463"/>
    <n v="0"/>
    <n v="4036248"/>
    <n v="267328312"/>
    <n v="1486859"/>
    <n v="6348596"/>
    <n v="0"/>
    <n v="367036212"/>
    <n v="100252306"/>
    <n v="0"/>
    <n v="0"/>
    <n v="0"/>
    <n v="13426403"/>
    <n v="320610077"/>
    <n v="0"/>
    <n v="1406125"/>
    <n v="0"/>
    <n v="0"/>
    <n v="0"/>
    <n v="2266844"/>
    <n v="812833422"/>
    <n v="0"/>
    <n v="0"/>
    <n v="0"/>
    <n v="0"/>
    <n v="0"/>
    <n v="504630"/>
    <n v="0"/>
    <n v="66958406"/>
    <n v="7697311"/>
    <n v="0"/>
    <n v="0"/>
    <n v="3151915"/>
    <n v="242637517"/>
    <n v="0"/>
    <n v="1765242"/>
    <n v="322715021"/>
    <n v="16935919"/>
    <n v="406967995"/>
    <n v="0"/>
    <n v="14320807"/>
    <n v="0"/>
    <n v="0"/>
    <n v="0"/>
    <n v="0"/>
    <n v="29599942"/>
    <n v="1799768996"/>
    <n v="0"/>
    <n v="0"/>
    <n v="0"/>
    <n v="0"/>
    <n v="0"/>
    <n v="0"/>
    <n v="0"/>
    <n v="0"/>
    <n v="0"/>
    <n v="0"/>
    <n v="0"/>
    <n v="0"/>
    <n v="0"/>
  </r>
  <r>
    <n v="106121002"/>
    <s v="MAD RIVER COMMUNITY HOSPITAL"/>
    <n v="20181"/>
    <x v="1"/>
    <n v="43190"/>
    <s v="Open"/>
    <x v="35"/>
    <n v="1"/>
    <n v="105"/>
    <s v="Investor - Corp."/>
    <x v="0"/>
    <s v=""/>
    <s v="707-822-3621"/>
    <s v="3800 JANES ROAD"/>
    <s v="ARCATA"/>
    <n v="95521"/>
    <s v="DOUGLAS A. SHAW"/>
    <n v="78"/>
    <n v="46"/>
    <n v="42"/>
    <n v="148"/>
    <n v="0"/>
    <n v="26"/>
    <n v="147"/>
    <n v="0"/>
    <n v="0"/>
    <n v="103"/>
    <n v="0"/>
    <n v="0"/>
    <n v="6"/>
    <n v="430"/>
    <n v="0"/>
    <n v="899"/>
    <n v="0"/>
    <n v="99"/>
    <n v="548"/>
    <n v="0"/>
    <n v="0"/>
    <n v="358"/>
    <n v="0"/>
    <n v="0"/>
    <n v="38"/>
    <n v="1942"/>
    <n v="0"/>
    <n v="11228"/>
    <n v="0"/>
    <n v="1516"/>
    <n v="3867"/>
    <n v="0"/>
    <n v="0"/>
    <n v="8236"/>
    <n v="0"/>
    <n v="0"/>
    <n v="566"/>
    <n v="25413"/>
    <n v="7386491"/>
    <n v="0"/>
    <n v="912775"/>
    <n v="4539033"/>
    <n v="0"/>
    <n v="0"/>
    <n v="2999749"/>
    <n v="0"/>
    <n v="0"/>
    <n v="349715"/>
    <n v="16187763"/>
    <n v="15006873"/>
    <n v="0"/>
    <n v="1895428"/>
    <n v="10100638"/>
    <n v="0"/>
    <n v="0"/>
    <n v="12731455"/>
    <n v="0"/>
    <n v="0"/>
    <n v="871954"/>
    <n v="40606348"/>
    <n v="1408338"/>
    <n v="18305225"/>
    <n v="0"/>
    <n v="-260840"/>
    <n v="11842167"/>
    <n v="-156745"/>
    <n v="0"/>
    <n v="0"/>
    <n v="8682091"/>
    <n v="0"/>
    <n v="0"/>
    <n v="0"/>
    <n v="0"/>
    <n v="0"/>
    <n v="0"/>
    <n v="1391973"/>
    <n v="41212209"/>
    <n v="0"/>
    <n v="0"/>
    <n v="0"/>
    <n v="0"/>
    <n v="0"/>
    <n v="2616174"/>
    <n v="0"/>
    <n v="2828309"/>
    <n v="2444099"/>
    <n v="0"/>
    <n v="0"/>
    <n v="6496651"/>
    <n v="0"/>
    <n v="0"/>
    <n v="1196669"/>
    <n v="15581902"/>
    <n v="132456"/>
    <n v="15776828"/>
    <n v="0"/>
    <n v="0"/>
    <n v="0"/>
    <n v="0"/>
    <n v="0"/>
    <n v="0"/>
    <n v="258638"/>
    <n v="9137320"/>
    <n v="0"/>
    <n v="0"/>
    <n v="0"/>
    <n v="0"/>
    <n v="0"/>
    <n v="0"/>
    <n v="0"/>
    <n v="0"/>
    <n v="0"/>
    <n v="0"/>
    <n v="1309627"/>
    <n v="2077838"/>
    <n v="0"/>
  </r>
  <r>
    <n v="106201281"/>
    <s v="MADERA COMMUNITY HOSPITAL"/>
    <n v="20181"/>
    <x v="1"/>
    <n v="43190"/>
    <s v="Open"/>
    <x v="41"/>
    <n v="9"/>
    <n v="601"/>
    <s v="Non Profit Corp."/>
    <x v="0"/>
    <s v=""/>
    <s v="559-675-5555"/>
    <s v="1250 EAST ALMOND AVENUE"/>
    <s v="MADERA"/>
    <n v="93637"/>
    <s v="KAREN PAOLINELLI"/>
    <n v="106"/>
    <n v="106"/>
    <n v="47"/>
    <n v="317"/>
    <n v="75"/>
    <n v="193"/>
    <n v="322"/>
    <n v="0"/>
    <n v="0"/>
    <n v="49"/>
    <n v="79"/>
    <n v="1"/>
    <n v="8"/>
    <n v="1044"/>
    <n v="0"/>
    <n v="1381"/>
    <n v="348"/>
    <n v="583"/>
    <n v="1103"/>
    <n v="0"/>
    <n v="0"/>
    <n v="184"/>
    <n v="244"/>
    <n v="4"/>
    <n v="32"/>
    <n v="3879"/>
    <n v="0"/>
    <n v="5699"/>
    <n v="1162"/>
    <n v="3977"/>
    <n v="18045"/>
    <n v="9"/>
    <n v="0"/>
    <n v="2297"/>
    <n v="5338"/>
    <n v="50"/>
    <n v="1702"/>
    <n v="38279"/>
    <n v="8584729"/>
    <n v="1926022"/>
    <n v="3118826"/>
    <n v="7135306"/>
    <n v="0"/>
    <n v="0"/>
    <n v="1154881"/>
    <n v="1804447"/>
    <n v="23046"/>
    <n v="154228"/>
    <n v="23901485"/>
    <n v="4962115"/>
    <n v="1060664"/>
    <n v="2657152"/>
    <n v="11413014"/>
    <n v="5760"/>
    <n v="0"/>
    <n v="2167124"/>
    <n v="3779786"/>
    <n v="37724"/>
    <n v="905374"/>
    <n v="26988713"/>
    <n v="623911"/>
    <n v="7927147"/>
    <n v="1229124"/>
    <n v="1787208"/>
    <n v="14649431"/>
    <n v="-875001"/>
    <n v="13580"/>
    <n v="0"/>
    <n v="2268386"/>
    <n v="3367079"/>
    <n v="0"/>
    <n v="320876"/>
    <n v="0"/>
    <n v="0"/>
    <n v="0"/>
    <n v="22895"/>
    <n v="31334636"/>
    <n v="0"/>
    <n v="0"/>
    <n v="0"/>
    <n v="0"/>
    <n v="0"/>
    <n v="5619697"/>
    <n v="1757562"/>
    <n v="4863771"/>
    <n v="3898889"/>
    <n v="-7820"/>
    <n v="0"/>
    <n v="1053619"/>
    <n v="2217154"/>
    <n v="60770"/>
    <n v="91920"/>
    <n v="19555562"/>
    <n v="291850"/>
    <n v="22186717"/>
    <n v="1452676"/>
    <n v="110766"/>
    <n v="0"/>
    <n v="0"/>
    <n v="0"/>
    <n v="0"/>
    <n v="1055734"/>
    <n v="26991734"/>
    <n v="0"/>
    <n v="0"/>
    <n v="0"/>
    <n v="0"/>
    <n v="0"/>
    <n v="0"/>
    <n v="0"/>
    <n v="0"/>
    <n v="0"/>
    <n v="0"/>
    <n v="0"/>
    <n v="1604037"/>
    <n v="2835591"/>
  </r>
  <r>
    <n v="106260011"/>
    <s v="MAMMOTH HOSPITAL"/>
    <n v="20181"/>
    <x v="1"/>
    <n v="43190"/>
    <s v="Open"/>
    <x v="42"/>
    <n v="12"/>
    <n v="1205"/>
    <s v="District"/>
    <x v="0"/>
    <s v="Teaching"/>
    <s v="760-924-4104"/>
    <s v="85 SIERRA PARK ROAD"/>
    <s v="MAMMOTH LAKES"/>
    <n v="93546"/>
    <s v="GARY MYERS"/>
    <n v="17"/>
    <n v="17"/>
    <n v="17"/>
    <n v="32"/>
    <n v="4"/>
    <n v="17"/>
    <n v="31"/>
    <n v="0"/>
    <n v="0"/>
    <n v="68"/>
    <n v="11"/>
    <n v="0"/>
    <n v="2"/>
    <n v="165"/>
    <n v="0"/>
    <n v="84"/>
    <n v="12"/>
    <n v="47"/>
    <n v="67"/>
    <n v="0"/>
    <n v="0"/>
    <n v="170"/>
    <n v="51"/>
    <n v="0"/>
    <n v="2"/>
    <n v="433"/>
    <n v="0"/>
    <n v="1873"/>
    <n v="64"/>
    <n v="1176"/>
    <n v="1661"/>
    <n v="0"/>
    <n v="0"/>
    <n v="3452"/>
    <n v="409"/>
    <n v="0"/>
    <n v="532"/>
    <n v="9167"/>
    <n v="1476132"/>
    <n v="145904"/>
    <n v="838921"/>
    <n v="1126420"/>
    <n v="0"/>
    <n v="0"/>
    <n v="3341400"/>
    <n v="436224"/>
    <n v="0"/>
    <n v="160866"/>
    <n v="7525867"/>
    <n v="3217099"/>
    <n v="134086"/>
    <n v="1517248"/>
    <n v="3154811"/>
    <n v="0"/>
    <n v="0"/>
    <n v="11879430"/>
    <n v="987787"/>
    <n v="0"/>
    <n v="2271376"/>
    <n v="23161837"/>
    <n v="1719859"/>
    <n v="2436175"/>
    <n v="102937"/>
    <n v="821653"/>
    <n v="2586023"/>
    <n v="0"/>
    <n v="0"/>
    <n v="0"/>
    <n v="3280968"/>
    <n v="130417"/>
    <n v="0"/>
    <n v="571902"/>
    <n v="0"/>
    <n v="0"/>
    <n v="0"/>
    <n v="0"/>
    <n v="11649934"/>
    <n v="0"/>
    <n v="0"/>
    <n v="0"/>
    <n v="0"/>
    <n v="0"/>
    <n v="2257056"/>
    <n v="177053"/>
    <n v="1534516"/>
    <n v="1695208"/>
    <n v="0"/>
    <n v="0"/>
    <n v="11939862"/>
    <n v="1293593"/>
    <n v="0"/>
    <n v="140482"/>
    <n v="19037770"/>
    <n v="305585"/>
    <n v="18083452"/>
    <n v="0"/>
    <n v="1031661"/>
    <n v="0"/>
    <n v="0"/>
    <n v="0"/>
    <n v="0"/>
    <n v="592577"/>
    <n v="38272500"/>
    <n v="0"/>
    <n v="0"/>
    <n v="0"/>
    <n v="0"/>
    <n v="0"/>
    <n v="0"/>
    <n v="0"/>
    <n v="0"/>
    <n v="0"/>
    <n v="0"/>
    <n v="0"/>
    <n v="0"/>
    <n v="0"/>
  </r>
  <r>
    <n v="106420493"/>
    <s v="MARIAN MEDICAL CENTER"/>
    <n v="20181"/>
    <x v="1"/>
    <n v="43190"/>
    <s v="Open"/>
    <x v="33"/>
    <n v="10"/>
    <n v="803"/>
    <s v="Non Profit Corp."/>
    <x v="0"/>
    <s v=""/>
    <s v="805-739-3000"/>
    <s v="1400 EAST CHURCH STREET"/>
    <s v="SANTA MARIA"/>
    <n v="93454"/>
    <s v="CHUCK COVA"/>
    <n v="353"/>
    <n v="353"/>
    <n v="289"/>
    <n v="1585"/>
    <n v="234"/>
    <n v="540"/>
    <n v="853"/>
    <n v="0"/>
    <n v="0"/>
    <n v="120"/>
    <n v="748"/>
    <n v="0"/>
    <n v="16"/>
    <n v="4096"/>
    <n v="143"/>
    <n v="9853"/>
    <n v="1474"/>
    <n v="2704"/>
    <n v="7601"/>
    <n v="0"/>
    <n v="0"/>
    <n v="528"/>
    <n v="3134"/>
    <n v="0"/>
    <n v="24"/>
    <n v="25318"/>
    <n v="7602"/>
    <n v="61477"/>
    <n v="12494"/>
    <n v="5880"/>
    <n v="38226"/>
    <n v="0"/>
    <n v="0"/>
    <n v="5377"/>
    <n v="40954"/>
    <n v="0"/>
    <n v="7824"/>
    <n v="172232"/>
    <n v="191203855"/>
    <n v="24294024"/>
    <n v="37797697"/>
    <n v="76699625"/>
    <n v="0"/>
    <n v="0"/>
    <n v="12335172"/>
    <n v="85524737"/>
    <n v="0"/>
    <n v="1885994"/>
    <n v="429741104"/>
    <n v="62294780"/>
    <n v="8649542"/>
    <n v="8900022"/>
    <n v="42238355"/>
    <n v="0"/>
    <n v="0"/>
    <n v="6341279"/>
    <n v="47052815"/>
    <n v="0"/>
    <n v="3596531"/>
    <n v="179073324"/>
    <n v="4967071"/>
    <n v="211910173"/>
    <n v="27667536"/>
    <n v="30028726"/>
    <n v="114328698"/>
    <n v="0"/>
    <n v="0"/>
    <n v="0"/>
    <n v="12405183"/>
    <n v="70829881"/>
    <n v="0"/>
    <n v="2834882"/>
    <n v="0"/>
    <n v="0"/>
    <n v="0"/>
    <n v="3760568"/>
    <n v="478732718"/>
    <n v="0"/>
    <n v="13043533"/>
    <n v="0"/>
    <n v="71907"/>
    <n v="13115440"/>
    <n v="40116858"/>
    <n v="5197979"/>
    <n v="15167884"/>
    <n v="17555991"/>
    <n v="0"/>
    <n v="0"/>
    <n v="5913070"/>
    <n v="58817809"/>
    <n v="0"/>
    <n v="427559"/>
    <n v="143197150"/>
    <n v="841564"/>
    <n v="134258448"/>
    <n v="0"/>
    <n v="598320"/>
    <n v="0"/>
    <n v="0"/>
    <n v="0"/>
    <n v="0"/>
    <n v="2663002"/>
    <n v="274508834"/>
    <n v="0"/>
    <n v="0"/>
    <n v="0"/>
    <n v="0"/>
    <n v="0"/>
    <n v="0"/>
    <n v="0"/>
    <n v="0"/>
    <n v="0"/>
    <n v="0"/>
    <n v="0"/>
    <n v="0"/>
    <n v="0"/>
  </r>
  <r>
    <n v="106244027"/>
    <s v="MARIE GREEN PSYCHIATRIC CENTER - PHF"/>
    <n v="20181"/>
    <x v="1"/>
    <n v="43190"/>
    <s v="Open"/>
    <x v="43"/>
    <n v="6"/>
    <n v="515"/>
    <s v="City/County"/>
    <x v="2"/>
    <s v=""/>
    <s v="209-381-6879"/>
    <s v="300 EAST 15TH STREET"/>
    <s v="MERCED"/>
    <n v="95340"/>
    <s v="YVONNIA BROWN, MSW, DIRECTOR"/>
    <n v="16"/>
    <n v="16"/>
    <n v="16"/>
    <n v="0"/>
    <n v="0"/>
    <n v="0"/>
    <n v="121"/>
    <n v="0"/>
    <n v="0"/>
    <n v="11"/>
    <n v="0"/>
    <n v="0"/>
    <n v="0"/>
    <n v="132"/>
    <n v="0"/>
    <n v="0"/>
    <n v="0"/>
    <n v="0"/>
    <n v="586"/>
    <n v="0"/>
    <n v="0"/>
    <n v="59"/>
    <n v="0"/>
    <n v="0"/>
    <n v="0"/>
    <n v="645"/>
    <n v="0"/>
    <n v="0"/>
    <n v="0"/>
    <n v="0"/>
    <n v="0"/>
    <n v="0"/>
    <n v="0"/>
    <n v="0"/>
    <n v="0"/>
    <n v="0"/>
    <n v="0"/>
    <n v="0"/>
    <n v="0"/>
    <n v="0"/>
    <n v="0"/>
    <n v="996762"/>
    <n v="0"/>
    <n v="0"/>
    <n v="100357"/>
    <n v="0"/>
    <n v="0"/>
    <n v="0"/>
    <n v="1097119"/>
    <n v="0"/>
    <n v="0"/>
    <n v="0"/>
    <n v="0"/>
    <n v="0"/>
    <n v="0"/>
    <n v="0"/>
    <n v="0"/>
    <n v="0"/>
    <n v="0"/>
    <n v="0"/>
    <n v="0"/>
    <n v="0"/>
    <n v="0"/>
    <n v="0"/>
    <n v="0"/>
    <n v="0"/>
    <n v="0"/>
    <n v="0"/>
    <n v="0"/>
    <n v="0"/>
    <n v="0"/>
    <n v="0"/>
    <n v="0"/>
    <n v="0"/>
    <n v="0"/>
    <n v="0"/>
    <n v="0"/>
    <n v="0"/>
    <n v="0"/>
    <n v="0"/>
    <n v="0"/>
    <n v="0"/>
    <n v="0"/>
    <n v="0"/>
    <n v="0"/>
    <n v="996762"/>
    <n v="0"/>
    <n v="0"/>
    <n v="100357"/>
    <n v="0"/>
    <n v="0"/>
    <n v="0"/>
    <n v="1097119"/>
    <n v="0"/>
    <n v="1097119"/>
    <n v="0"/>
    <n v="0"/>
    <n v="0"/>
    <n v="0"/>
    <n v="0"/>
    <n v="0"/>
    <n v="0"/>
    <n v="0"/>
    <n v="0"/>
    <n v="0"/>
    <n v="0"/>
    <n v="0"/>
    <n v="0"/>
    <n v="0"/>
    <n v="0"/>
    <n v="0"/>
    <n v="0"/>
    <n v="0"/>
    <n v="0"/>
    <n v="0"/>
    <n v="0"/>
  </r>
  <r>
    <n v="106211006"/>
    <s v="MARIN GENERAL HOSPITAL"/>
    <n v="20181"/>
    <x v="1"/>
    <n v="43190"/>
    <s v="Open"/>
    <x v="39"/>
    <n v="4"/>
    <n v="405"/>
    <s v="Non Profit Other"/>
    <x v="0"/>
    <s v=""/>
    <s v="415-925-7000"/>
    <s v="250 BON AIR ROAD"/>
    <s v="GREENBRAE"/>
    <n v="94904"/>
    <s v="LEE DOMANICO"/>
    <n v="235"/>
    <n v="176"/>
    <n v="176"/>
    <n v="1055"/>
    <n v="121"/>
    <n v="235"/>
    <n v="315"/>
    <n v="1"/>
    <n v="0"/>
    <n v="90"/>
    <n v="466"/>
    <n v="1"/>
    <n v="32"/>
    <n v="2316"/>
    <n v="0"/>
    <n v="5636"/>
    <n v="559"/>
    <n v="1435"/>
    <n v="1348"/>
    <n v="5"/>
    <n v="0"/>
    <n v="497"/>
    <n v="1673"/>
    <n v="2"/>
    <n v="162"/>
    <n v="11317"/>
    <n v="0"/>
    <n v="19317"/>
    <n v="2338"/>
    <n v="1377"/>
    <n v="5235"/>
    <n v="1"/>
    <n v="0"/>
    <n v="1801"/>
    <n v="18628"/>
    <n v="24"/>
    <n v="1056"/>
    <n v="49777"/>
    <n v="159126606"/>
    <n v="18584812"/>
    <n v="22916235"/>
    <n v="34958807"/>
    <n v="100002"/>
    <n v="0"/>
    <n v="16293844"/>
    <n v="56327403"/>
    <n v="241906"/>
    <n v="3284789"/>
    <n v="311834404"/>
    <n v="104990298"/>
    <n v="13633809"/>
    <n v="9268329"/>
    <n v="32688953"/>
    <n v="6710"/>
    <n v="0"/>
    <n v="10572038"/>
    <n v="68318761"/>
    <n v="85186"/>
    <n v="4672206"/>
    <n v="244236290"/>
    <n v="1669949"/>
    <n v="237222400"/>
    <n v="22337627"/>
    <n v="25566704"/>
    <n v="50539824"/>
    <n v="0"/>
    <n v="13180"/>
    <n v="0"/>
    <n v="4716243"/>
    <n v="120482261"/>
    <n v="0"/>
    <n v="2951259"/>
    <n v="0"/>
    <n v="0"/>
    <n v="0"/>
    <n v="2694087"/>
    <n v="468193534"/>
    <n v="1133446"/>
    <n v="7939922"/>
    <n v="0"/>
    <n v="66550"/>
    <n v="9139918"/>
    <n v="26894504"/>
    <n v="11014440"/>
    <n v="6617860"/>
    <n v="25047858"/>
    <n v="93532"/>
    <n v="0"/>
    <n v="22149639"/>
    <n v="4230453"/>
    <n v="0"/>
    <n v="968792"/>
    <n v="97017078"/>
    <n v="1356249"/>
    <n v="96457226"/>
    <n v="0"/>
    <n v="0"/>
    <n v="0"/>
    <n v="0"/>
    <n v="0"/>
    <n v="0"/>
    <n v="1767840"/>
    <n v="86515498"/>
    <n v="0"/>
    <n v="0"/>
    <n v="0"/>
    <n v="0"/>
    <n v="0"/>
    <n v="0"/>
    <n v="0"/>
    <n v="0"/>
    <n v="0"/>
    <n v="0"/>
    <n v="0"/>
    <n v="0"/>
    <n v="0"/>
  </r>
  <r>
    <n v="106190500"/>
    <s v="MARINA DEL REY HOSPITAL"/>
    <n v="20181"/>
    <x v="1"/>
    <n v="43190"/>
    <s v="Open"/>
    <x v="3"/>
    <n v="11"/>
    <n v="927"/>
    <s v="Non Profit Corp."/>
    <x v="0"/>
    <s v=""/>
    <s v="310-448-7800"/>
    <s v="4650 LINCOLN BOULEVARD"/>
    <s v="MARINA DEL REY"/>
    <n v="90292"/>
    <s v="MARK GAVENS"/>
    <n v="103"/>
    <n v="103"/>
    <n v="75"/>
    <n v="504"/>
    <n v="145"/>
    <n v="58"/>
    <n v="64"/>
    <n v="0"/>
    <n v="0"/>
    <n v="70"/>
    <n v="253"/>
    <n v="0"/>
    <n v="20"/>
    <n v="1114"/>
    <n v="0"/>
    <n v="1934"/>
    <n v="582"/>
    <n v="169"/>
    <n v="278"/>
    <n v="0"/>
    <n v="0"/>
    <n v="190"/>
    <n v="529"/>
    <n v="0"/>
    <n v="59"/>
    <n v="3741"/>
    <n v="0"/>
    <n v="4011"/>
    <n v="1034"/>
    <n v="1298"/>
    <n v="4733"/>
    <n v="0"/>
    <n v="0"/>
    <n v="1094"/>
    <n v="7442"/>
    <n v="1"/>
    <n v="2066"/>
    <n v="21679"/>
    <n v="37466863"/>
    <n v="9948299"/>
    <n v="2505737"/>
    <n v="4181683"/>
    <n v="0"/>
    <n v="0"/>
    <n v="7359141"/>
    <n v="19406062"/>
    <n v="0"/>
    <n v="1162437"/>
    <n v="82030222"/>
    <n v="12948624"/>
    <n v="4612247"/>
    <n v="2114657"/>
    <n v="7786084"/>
    <n v="0"/>
    <n v="0"/>
    <n v="2710958"/>
    <n v="19178640"/>
    <n v="980"/>
    <n v="3175785"/>
    <n v="52527975"/>
    <n v="1566907"/>
    <n v="39923280"/>
    <n v="11571996"/>
    <n v="3990707"/>
    <n v="10467922"/>
    <n v="0"/>
    <n v="0"/>
    <n v="0"/>
    <n v="7275752"/>
    <n v="23520436"/>
    <n v="0"/>
    <n v="79125"/>
    <n v="0"/>
    <n v="0"/>
    <n v="0"/>
    <n v="6307215"/>
    <n v="104703340"/>
    <n v="0"/>
    <n v="0"/>
    <n v="0"/>
    <n v="0"/>
    <n v="0"/>
    <n v="8998155"/>
    <n v="2528004"/>
    <n v="448799"/>
    <n v="1017537"/>
    <n v="0"/>
    <n v="0"/>
    <n v="2488542"/>
    <n v="13912039"/>
    <n v="0"/>
    <n v="461781"/>
    <n v="29854857"/>
    <n v="15314"/>
    <n v="34658413"/>
    <n v="0"/>
    <n v="0"/>
    <n v="0"/>
    <n v="0"/>
    <n v="0"/>
    <n v="0"/>
    <n v="195042"/>
    <n v="35293427"/>
    <n v="0"/>
    <n v="0"/>
    <n v="0"/>
    <n v="0"/>
    <n v="0"/>
    <n v="0"/>
    <n v="0"/>
    <n v="0"/>
    <n v="0"/>
    <n v="0"/>
    <n v="0"/>
    <n v="0"/>
    <n v="0"/>
  </r>
  <r>
    <n v="106050932"/>
    <s v="MARK TWAIN MEDICAL CENTER"/>
    <n v="20181"/>
    <x v="1"/>
    <n v="43190"/>
    <s v="Open"/>
    <x v="44"/>
    <n v="6"/>
    <n v="503"/>
    <s v="Non Profit Corp."/>
    <x v="0"/>
    <s v="Teaching"/>
    <s v="209-754-5916"/>
    <s v="768 MOUNTAIN RANCH ROAD"/>
    <s v="SAN ANDREAS"/>
    <n v="95249"/>
    <s v="ROBERT DIEHL"/>
    <n v="48"/>
    <n v="48"/>
    <n v="14"/>
    <n v="130"/>
    <n v="23"/>
    <n v="13"/>
    <n v="35"/>
    <n v="0"/>
    <n v="0"/>
    <n v="10"/>
    <n v="37"/>
    <n v="1"/>
    <n v="2"/>
    <n v="251"/>
    <n v="0"/>
    <n v="572"/>
    <n v="82"/>
    <n v="68"/>
    <n v="120"/>
    <n v="0"/>
    <n v="0"/>
    <n v="41"/>
    <n v="145"/>
    <n v="2"/>
    <n v="5"/>
    <n v="1035"/>
    <n v="0"/>
    <n v="9117"/>
    <n v="1003"/>
    <n v="594"/>
    <n v="6287"/>
    <n v="0"/>
    <n v="0"/>
    <n v="564"/>
    <n v="4690"/>
    <n v="69"/>
    <n v="413"/>
    <n v="22737"/>
    <n v="9395721"/>
    <n v="1431988"/>
    <n v="995914"/>
    <n v="2229991"/>
    <n v="0"/>
    <n v="0"/>
    <n v="313003"/>
    <n v="2599364"/>
    <n v="11569"/>
    <n v="35088"/>
    <n v="17012638"/>
    <n v="12263435"/>
    <n v="1473882"/>
    <n v="929123"/>
    <n v="6941158"/>
    <n v="0"/>
    <n v="0"/>
    <n v="913654"/>
    <n v="6588667"/>
    <n v="41706"/>
    <n v="317349"/>
    <n v="29468974"/>
    <n v="515375"/>
    <n v="15038895"/>
    <n v="1990707"/>
    <n v="668965"/>
    <n v="6884436"/>
    <n v="0"/>
    <n v="0"/>
    <n v="0"/>
    <n v="598934"/>
    <n v="2788515"/>
    <n v="0"/>
    <n v="86693"/>
    <n v="0"/>
    <n v="0"/>
    <n v="0"/>
    <n v="323412"/>
    <n v="28895932"/>
    <n v="0"/>
    <n v="0"/>
    <n v="0"/>
    <n v="0"/>
    <n v="0"/>
    <n v="6399081"/>
    <n v="900519"/>
    <n v="1242903"/>
    <n v="2274709"/>
    <n v="0"/>
    <n v="0"/>
    <n v="549553"/>
    <n v="6187705"/>
    <n v="0"/>
    <n v="31210"/>
    <n v="17585680"/>
    <n v="116063"/>
    <n v="17107506"/>
    <n v="0"/>
    <n v="152637"/>
    <n v="0"/>
    <n v="0"/>
    <n v="0"/>
    <n v="0"/>
    <n v="248168"/>
    <n v="12949730"/>
    <n v="0"/>
    <n v="0"/>
    <n v="0"/>
    <n v="0"/>
    <n v="0"/>
    <n v="0"/>
    <n v="0"/>
    <n v="0"/>
    <n v="0"/>
    <n v="0"/>
    <n v="0"/>
    <n v="0"/>
    <n v="0"/>
  </r>
  <r>
    <n v="106090933"/>
    <s v="MARSHALL MEDICAL CENTER"/>
    <n v="20181"/>
    <x v="1"/>
    <n v="43190"/>
    <s v="Open"/>
    <x v="19"/>
    <n v="2"/>
    <n v="304"/>
    <s v="Non Profit Corp."/>
    <x v="0"/>
    <s v="Teaching"/>
    <s v="530-626-2770"/>
    <s v="1100 MARSHALL WAY"/>
    <s v="PLACERVILLE"/>
    <n v="95667"/>
    <s v="JAMES WHIPPLE"/>
    <n v="125"/>
    <n v="117"/>
    <n v="117"/>
    <n v="842"/>
    <n v="135"/>
    <n v="57"/>
    <n v="263"/>
    <n v="0"/>
    <n v="0"/>
    <n v="17"/>
    <n v="178"/>
    <n v="0"/>
    <n v="10"/>
    <n v="1502"/>
    <n v="101"/>
    <n v="4448"/>
    <n v="616"/>
    <n v="288"/>
    <n v="1123"/>
    <n v="0"/>
    <n v="0"/>
    <n v="53"/>
    <n v="561"/>
    <n v="0"/>
    <n v="70"/>
    <n v="7159"/>
    <n v="840"/>
    <n v="43205"/>
    <n v="9117"/>
    <n v="1812"/>
    <n v="13696"/>
    <n v="0"/>
    <n v="0"/>
    <n v="563"/>
    <n v="22222"/>
    <n v="0"/>
    <n v="1397"/>
    <n v="92012"/>
    <n v="86390488"/>
    <n v="13183905"/>
    <n v="4651622"/>
    <n v="28566662"/>
    <n v="0"/>
    <n v="0"/>
    <n v="1715151"/>
    <n v="15178504"/>
    <n v="0"/>
    <n v="2052906"/>
    <n v="151739238"/>
    <n v="64956599"/>
    <n v="12353599"/>
    <n v="4595940"/>
    <n v="27257179"/>
    <n v="0"/>
    <n v="0"/>
    <n v="1626404"/>
    <n v="37006469"/>
    <n v="0"/>
    <n v="2567485"/>
    <n v="150363675"/>
    <n v="1572672"/>
    <n v="115625362"/>
    <n v="37150611"/>
    <n v="10655320"/>
    <n v="42927109"/>
    <n v="0"/>
    <n v="-44512"/>
    <n v="0"/>
    <n v="7520509"/>
    <n v="25268391"/>
    <n v="0"/>
    <n v="1837821"/>
    <n v="0"/>
    <n v="0"/>
    <n v="0"/>
    <n v="502369"/>
    <n v="243015652"/>
    <n v="0"/>
    <n v="0"/>
    <n v="0"/>
    <n v="28094"/>
    <n v="28094"/>
    <n v="34761463"/>
    <n v="-11893993"/>
    <n v="-1567638"/>
    <n v="12498430"/>
    <n v="44512"/>
    <n v="0"/>
    <n v="-4378477"/>
    <n v="25882200"/>
    <n v="-108995"/>
    <n v="3877853"/>
    <n v="59115355"/>
    <n v="269041"/>
    <n v="66570964"/>
    <n v="11779858"/>
    <n v="497055"/>
    <n v="0"/>
    <n v="0"/>
    <n v="0"/>
    <n v="0"/>
    <n v="1169291"/>
    <n v="118677438"/>
    <n v="0"/>
    <n v="0"/>
    <n v="0"/>
    <n v="0"/>
    <n v="0"/>
    <n v="0"/>
    <n v="0"/>
    <n v="0"/>
    <n v="0"/>
    <n v="0"/>
    <n v="0"/>
    <n v="0"/>
    <n v="0"/>
  </r>
  <r>
    <n v="106191230"/>
    <s v="MARTIN LUTHER KING, JR. COMMUNITY HOSPITAL"/>
    <n v="20181"/>
    <x v="1"/>
    <n v="43190"/>
    <s v="Open"/>
    <x v="3"/>
    <n v="11"/>
    <n v="935"/>
    <s v="Non Profit Corp."/>
    <x v="0"/>
    <s v=""/>
    <s v="424-338-8000"/>
    <s v="1680 EAST 120TH STREET"/>
    <s v="LOS ANGELES"/>
    <n v="90059"/>
    <s v="ELAINE BATCHLOR"/>
    <n v="131"/>
    <n v="126"/>
    <n v="126"/>
    <n v="387"/>
    <n v="144"/>
    <n v="527"/>
    <n v="949"/>
    <n v="45"/>
    <n v="0"/>
    <n v="61"/>
    <n v="0"/>
    <n v="0"/>
    <n v="0"/>
    <n v="2113"/>
    <n v="0"/>
    <n v="1529"/>
    <n v="569"/>
    <n v="2130"/>
    <n v="3843"/>
    <n v="184"/>
    <n v="0"/>
    <n v="257"/>
    <n v="0"/>
    <n v="0"/>
    <n v="0"/>
    <n v="8512"/>
    <n v="0"/>
    <n v="1084"/>
    <n v="700"/>
    <n v="5789"/>
    <n v="13958"/>
    <n v="2707"/>
    <n v="0"/>
    <n v="1033"/>
    <n v="0"/>
    <n v="0"/>
    <n v="0"/>
    <n v="25271"/>
    <n v="61271564"/>
    <n v="27415733"/>
    <n v="79744060"/>
    <n v="116535691"/>
    <n v="3283669"/>
    <n v="0"/>
    <n v="9006571"/>
    <n v="0"/>
    <n v="0"/>
    <n v="0"/>
    <n v="297257288"/>
    <n v="22853582"/>
    <n v="13928863"/>
    <n v="67730302"/>
    <n v="154904834"/>
    <n v="28799690"/>
    <n v="0"/>
    <n v="14023744"/>
    <n v="0"/>
    <n v="0"/>
    <n v="0"/>
    <n v="302241015"/>
    <n v="0"/>
    <n v="75123994"/>
    <n v="38700693"/>
    <n v="119236723"/>
    <n v="261386331"/>
    <n v="0"/>
    <n v="24660634"/>
    <n v="0"/>
    <n v="16078326"/>
    <n v="0"/>
    <n v="0"/>
    <n v="3168638"/>
    <n v="0"/>
    <n v="0"/>
    <n v="0"/>
    <n v="0"/>
    <n v="538355339"/>
    <n v="0"/>
    <n v="0"/>
    <n v="0"/>
    <n v="0"/>
    <n v="0"/>
    <n v="9001152"/>
    <n v="2643903"/>
    <n v="28237639"/>
    <n v="10054194"/>
    <n v="7422725"/>
    <n v="0"/>
    <n v="6951989"/>
    <n v="0"/>
    <n v="-3168638"/>
    <n v="0"/>
    <n v="61142964"/>
    <n v="15127522"/>
    <n v="80170988"/>
    <n v="0"/>
    <n v="0"/>
    <n v="0"/>
    <n v="0"/>
    <n v="0"/>
    <n v="0"/>
    <n v="2503347"/>
    <n v="278136329"/>
    <n v="0"/>
    <n v="0"/>
    <n v="0"/>
    <n v="0"/>
    <n v="0"/>
    <n v="0"/>
    <n v="0"/>
    <n v="0"/>
    <n v="0"/>
    <n v="0"/>
    <n v="0"/>
    <n v="0"/>
    <n v="0"/>
  </r>
  <r>
    <n v="106450936"/>
    <s v="MAYERS MEMORIAL HOSPITAL"/>
    <n v="20181"/>
    <x v="1"/>
    <n v="43190"/>
    <s v="Open"/>
    <x v="45"/>
    <n v="1"/>
    <n v="210"/>
    <s v="District"/>
    <x v="0"/>
    <s v="Teaching"/>
    <s v="530-336-5511 xet1132"/>
    <s v="43563 STATE HIGHWAY 299 E"/>
    <s v="FALL RIVER MILLS"/>
    <n v="96028"/>
    <s v="LOUIS WARD"/>
    <n v="121"/>
    <n v="121"/>
    <n v="121"/>
    <n v="66"/>
    <n v="0"/>
    <n v="17"/>
    <n v="0"/>
    <n v="0"/>
    <n v="0"/>
    <n v="9"/>
    <n v="0"/>
    <n v="0"/>
    <n v="7"/>
    <n v="99"/>
    <n v="13"/>
    <n v="529"/>
    <n v="0"/>
    <n v="6027"/>
    <n v="0"/>
    <n v="0"/>
    <n v="0"/>
    <n v="60"/>
    <n v="0"/>
    <n v="0"/>
    <n v="552"/>
    <n v="7168"/>
    <n v="6543"/>
    <n v="1614"/>
    <n v="0"/>
    <n v="926"/>
    <n v="0"/>
    <n v="0"/>
    <n v="0"/>
    <n v="895"/>
    <n v="0"/>
    <n v="0"/>
    <n v="61"/>
    <n v="3496"/>
    <n v="1645113"/>
    <n v="0"/>
    <n v="2001372"/>
    <n v="0"/>
    <n v="0"/>
    <n v="0"/>
    <n v="207946"/>
    <n v="0"/>
    <n v="0"/>
    <n v="189878"/>
    <n v="4044309"/>
    <n v="2391861"/>
    <n v="0"/>
    <n v="1417107"/>
    <n v="0"/>
    <n v="0"/>
    <n v="0"/>
    <n v="1348055"/>
    <n v="0"/>
    <n v="0"/>
    <n v="60390"/>
    <n v="5217413"/>
    <n v="331225"/>
    <n v="1706235"/>
    <n v="0"/>
    <n v="1182378"/>
    <n v="0"/>
    <n v="-40955"/>
    <n v="0"/>
    <n v="0"/>
    <n v="163141"/>
    <n v="0"/>
    <n v="0"/>
    <n v="75656"/>
    <n v="0"/>
    <n v="0"/>
    <n v="0"/>
    <n v="91904"/>
    <n v="3509584"/>
    <n v="0"/>
    <n v="0"/>
    <n v="0"/>
    <n v="0"/>
    <n v="0"/>
    <n v="2330740"/>
    <n v="0"/>
    <n v="2277056"/>
    <n v="0"/>
    <n v="0"/>
    <n v="0"/>
    <n v="1061635"/>
    <n v="0"/>
    <n v="0"/>
    <n v="82707"/>
    <n v="5752138"/>
    <n v="219417"/>
    <n v="6153176"/>
    <n v="437879"/>
    <n v="416699"/>
    <n v="0"/>
    <n v="0"/>
    <n v="0"/>
    <n v="0"/>
    <n v="83080"/>
    <n v="9591128"/>
    <n v="0"/>
    <n v="0"/>
    <n v="0"/>
    <n v="0"/>
    <n v="0"/>
    <n v="0"/>
    <n v="0"/>
    <n v="0"/>
    <n v="0"/>
    <n v="0"/>
    <n v="0"/>
    <n v="0"/>
    <n v="0"/>
  </r>
  <r>
    <n v="106190521"/>
    <s v="MEMORIAL HOSPITAL GARDENA"/>
    <n v="20181"/>
    <x v="1"/>
    <n v="43190"/>
    <s v="Open"/>
    <x v="3"/>
    <n v="11"/>
    <n v="929"/>
    <s v="Investor - Corp."/>
    <x v="0"/>
    <s v=""/>
    <s v="310-532-4200"/>
    <s v="1145 W. REDONDO BEACH BOULEVARD"/>
    <s v="GARDENA"/>
    <n v="90247"/>
    <s v="ARACELI LONERGAN"/>
    <n v="172"/>
    <n v="172"/>
    <n v="149"/>
    <n v="398"/>
    <n v="215"/>
    <n v="197"/>
    <n v="713"/>
    <n v="0"/>
    <n v="0"/>
    <n v="58"/>
    <n v="38"/>
    <n v="12"/>
    <n v="48"/>
    <n v="1679"/>
    <n v="23"/>
    <n v="1732"/>
    <n v="883"/>
    <n v="761"/>
    <n v="2451"/>
    <n v="0"/>
    <n v="0"/>
    <n v="107"/>
    <n v="135"/>
    <n v="31"/>
    <n v="106"/>
    <n v="6206"/>
    <n v="5913"/>
    <n v="660"/>
    <n v="534"/>
    <n v="1266"/>
    <n v="5261"/>
    <n v="0"/>
    <n v="0"/>
    <n v="476"/>
    <n v="324"/>
    <n v="493"/>
    <n v="1303"/>
    <n v="10317"/>
    <n v="26873950"/>
    <n v="17792722"/>
    <n v="13514798"/>
    <n v="56590014"/>
    <n v="0"/>
    <n v="0"/>
    <n v="2536132"/>
    <n v="2065584"/>
    <n v="572122"/>
    <n v="1338902"/>
    <n v="121284224"/>
    <n v="4695071"/>
    <n v="5036139"/>
    <n v="4337323"/>
    <n v="19676986"/>
    <n v="0"/>
    <n v="0"/>
    <n v="2285554"/>
    <n v="1776832"/>
    <n v="2120522"/>
    <n v="2525125"/>
    <n v="42453552"/>
    <n v="3952094"/>
    <n v="24830200"/>
    <n v="17490314"/>
    <n v="15286518"/>
    <n v="70627143"/>
    <n v="-1642346"/>
    <n v="0"/>
    <n v="0"/>
    <n v="2937006"/>
    <n v="3761351"/>
    <n v="0"/>
    <n v="615306"/>
    <n v="0"/>
    <n v="0"/>
    <n v="0"/>
    <n v="1960319"/>
    <n v="139817905"/>
    <n v="0"/>
    <n v="1907725"/>
    <n v="0"/>
    <n v="0"/>
    <n v="1907725"/>
    <n v="6738821"/>
    <n v="5338547"/>
    <n v="4207949"/>
    <n v="7547582"/>
    <n v="0"/>
    <n v="0"/>
    <n v="1884680"/>
    <n v="81065"/>
    <n v="2077338"/>
    <n v="-2048386"/>
    <n v="25827596"/>
    <n v="67019"/>
    <n v="24395376"/>
    <n v="0"/>
    <n v="-2444"/>
    <n v="0"/>
    <n v="0"/>
    <n v="0"/>
    <n v="0"/>
    <n v="664520"/>
    <n v="22008156"/>
    <n v="0"/>
    <n v="0"/>
    <n v="0"/>
    <n v="0"/>
    <n v="0"/>
    <n v="0"/>
    <n v="0"/>
    <n v="0"/>
    <n v="0"/>
    <n v="0"/>
    <n v="0"/>
    <n v="0"/>
    <n v="0"/>
  </r>
  <r>
    <n v="106240924"/>
    <s v="MEMORIAL HOSPITAL LOS BANOS"/>
    <n v="20181"/>
    <x v="1"/>
    <n v="43190"/>
    <s v="Open"/>
    <x v="43"/>
    <n v="6"/>
    <n v="517"/>
    <s v="Non Profit Corp."/>
    <x v="0"/>
    <s v="Teaching"/>
    <s v="209-826-0591"/>
    <s v="520 WEST I STREET"/>
    <s v="LOS BANOS"/>
    <n v="93635"/>
    <s v="ASH GOKLI"/>
    <n v="40"/>
    <n v="40"/>
    <n v="16"/>
    <n v="126"/>
    <n v="15"/>
    <n v="55"/>
    <n v="166"/>
    <n v="0"/>
    <n v="0"/>
    <n v="3"/>
    <n v="64"/>
    <n v="0"/>
    <n v="3"/>
    <n v="432"/>
    <n v="0"/>
    <n v="403"/>
    <n v="47"/>
    <n v="96"/>
    <n v="360"/>
    <n v="0"/>
    <n v="0"/>
    <n v="10"/>
    <n v="130"/>
    <n v="0"/>
    <n v="9"/>
    <n v="1055"/>
    <n v="0"/>
    <n v="1578"/>
    <n v="134"/>
    <n v="495"/>
    <n v="7710"/>
    <n v="0"/>
    <n v="0"/>
    <n v="129"/>
    <n v="2349"/>
    <n v="391"/>
    <n v="152"/>
    <n v="12938"/>
    <n v="5856949"/>
    <n v="737072"/>
    <n v="1701512"/>
    <n v="6376604"/>
    <n v="0"/>
    <n v="0"/>
    <n v="144639"/>
    <n v="2404746"/>
    <n v="0"/>
    <n v="119458"/>
    <n v="17340980"/>
    <n v="9182113"/>
    <n v="1360009"/>
    <n v="2868612"/>
    <n v="22892652"/>
    <n v="0"/>
    <n v="0"/>
    <n v="1073500"/>
    <n v="7501514"/>
    <n v="1654065"/>
    <n v="695936"/>
    <n v="47228401"/>
    <n v="-4558"/>
    <n v="10154714"/>
    <n v="1561274"/>
    <n v="2455972"/>
    <n v="26396820"/>
    <n v="-128568"/>
    <n v="0"/>
    <n v="0"/>
    <n v="290"/>
    <n v="2576652"/>
    <n v="0"/>
    <n v="1670971"/>
    <n v="0"/>
    <n v="0"/>
    <n v="0"/>
    <n v="563901"/>
    <n v="45247468"/>
    <n v="0"/>
    <n v="0"/>
    <n v="0"/>
    <n v="0"/>
    <n v="0"/>
    <n v="4884348"/>
    <n v="535807"/>
    <n v="2242720"/>
    <n v="2872436"/>
    <n v="0"/>
    <n v="0"/>
    <n v="1217849"/>
    <n v="7312702"/>
    <n v="0"/>
    <n v="256051"/>
    <n v="19321913"/>
    <n v="227503"/>
    <n v="16115226"/>
    <n v="0"/>
    <n v="216777"/>
    <n v="0"/>
    <n v="0"/>
    <n v="0"/>
    <n v="0"/>
    <n v="746336"/>
    <n v="12769746"/>
    <n v="0"/>
    <n v="0"/>
    <n v="0"/>
    <n v="0"/>
    <n v="0"/>
    <n v="0"/>
    <n v="0"/>
    <n v="0"/>
    <n v="0"/>
    <n v="0"/>
    <n v="0"/>
    <n v="0"/>
    <n v="0"/>
  </r>
  <r>
    <n v="106500939"/>
    <s v="MEMORIAL HOSPITAL MODESTO"/>
    <n v="20181"/>
    <x v="1"/>
    <n v="43190"/>
    <s v="Open"/>
    <x v="21"/>
    <n v="6"/>
    <n v="511"/>
    <s v="Non Profit Corp."/>
    <x v="0"/>
    <s v=""/>
    <s v="209-526-4500"/>
    <s v="1700 COFFEE ROAD"/>
    <s v="MODESTO"/>
    <n v="95355"/>
    <s v="DARYN KUMAR"/>
    <n v="423"/>
    <n v="423"/>
    <n v="260"/>
    <n v="1547"/>
    <n v="745"/>
    <n v="213"/>
    <n v="832"/>
    <n v="0"/>
    <n v="0"/>
    <n v="81"/>
    <n v="876"/>
    <n v="39"/>
    <n v="10"/>
    <n v="4343"/>
    <n v="0"/>
    <n v="7552"/>
    <n v="3802"/>
    <n v="1206"/>
    <n v="3436"/>
    <n v="0"/>
    <n v="0"/>
    <n v="309"/>
    <n v="3045"/>
    <n v="174"/>
    <n v="45"/>
    <n v="19569"/>
    <n v="0"/>
    <n v="4674"/>
    <n v="2130"/>
    <n v="1517"/>
    <n v="12934"/>
    <n v="0"/>
    <n v="0"/>
    <n v="505"/>
    <n v="4941"/>
    <n v="554"/>
    <n v="381"/>
    <n v="27636"/>
    <n v="132636001"/>
    <n v="65026970"/>
    <n v="19067150"/>
    <n v="64841414"/>
    <n v="0"/>
    <n v="0"/>
    <n v="5988676"/>
    <n v="58876490"/>
    <n v="3109623"/>
    <n v="802243"/>
    <n v="350348567"/>
    <n v="76283874"/>
    <n v="37014643"/>
    <n v="5803911"/>
    <n v="42712894"/>
    <n v="0"/>
    <n v="0"/>
    <n v="5385427"/>
    <n v="66162834"/>
    <n v="3090263"/>
    <n v="2624634"/>
    <n v="239078480"/>
    <n v="-67753"/>
    <n v="179466353"/>
    <n v="98530036"/>
    <n v="13931017"/>
    <n v="93513675"/>
    <n v="0"/>
    <n v="0"/>
    <n v="0"/>
    <n v="7008188"/>
    <n v="57094312"/>
    <n v="0"/>
    <n v="6199886"/>
    <n v="0"/>
    <n v="0"/>
    <n v="0"/>
    <n v="2460895"/>
    <n v="458136609"/>
    <n v="12294496"/>
    <n v="0"/>
    <n v="0"/>
    <n v="6405451"/>
    <n v="18699947"/>
    <n v="29453522"/>
    <n v="15806073"/>
    <n v="10940044"/>
    <n v="14040633"/>
    <n v="0"/>
    <n v="0"/>
    <n v="4365915"/>
    <n v="74350463"/>
    <n v="0"/>
    <n v="1033735"/>
    <n v="149990385"/>
    <n v="2658158"/>
    <n v="142424061"/>
    <n v="0"/>
    <n v="125518"/>
    <n v="0"/>
    <n v="0"/>
    <n v="0"/>
    <n v="0"/>
    <n v="4163427"/>
    <n v="197322711"/>
    <n v="0"/>
    <n v="0"/>
    <n v="0"/>
    <n v="0"/>
    <n v="0"/>
    <n v="0"/>
    <n v="0"/>
    <n v="0"/>
    <n v="0"/>
    <n v="0"/>
    <n v="0"/>
    <n v="0"/>
    <n v="0"/>
  </r>
  <r>
    <n v="106231013"/>
    <s v="MENDOCINO COAST DISTRICT HOSPITAL"/>
    <n v="20181"/>
    <x v="1"/>
    <n v="43190"/>
    <s v="Open"/>
    <x v="5"/>
    <n v="1"/>
    <n v="111"/>
    <s v="District"/>
    <x v="0"/>
    <s v="Teaching"/>
    <s v="707-961-1234"/>
    <s v="700 RIVER DRIVE"/>
    <s v="FORT BRAGG"/>
    <n v="95437"/>
    <s v="BOB EDWARDS"/>
    <n v="25"/>
    <n v="25"/>
    <n v="17"/>
    <n v="128"/>
    <n v="0"/>
    <n v="3"/>
    <n v="46"/>
    <n v="0"/>
    <n v="0"/>
    <n v="24"/>
    <n v="0"/>
    <n v="0"/>
    <n v="8"/>
    <n v="209"/>
    <n v="22"/>
    <n v="515"/>
    <n v="0"/>
    <n v="9"/>
    <n v="173"/>
    <n v="0"/>
    <n v="0"/>
    <n v="76"/>
    <n v="0"/>
    <n v="0"/>
    <n v="19"/>
    <n v="792"/>
    <n v="267"/>
    <n v="7144"/>
    <n v="0"/>
    <n v="180"/>
    <n v="2644"/>
    <n v="0"/>
    <n v="0"/>
    <n v="2669"/>
    <n v="0"/>
    <n v="0"/>
    <n v="258"/>
    <n v="12895"/>
    <n v="4061718"/>
    <n v="0"/>
    <n v="122618"/>
    <n v="1396269"/>
    <n v="0"/>
    <n v="0"/>
    <n v="935810"/>
    <n v="0"/>
    <n v="0"/>
    <n v="100767"/>
    <n v="6617182"/>
    <n v="13380205"/>
    <n v="0"/>
    <n v="344000"/>
    <n v="4590958"/>
    <n v="0"/>
    <n v="0"/>
    <n v="4159852"/>
    <n v="0"/>
    <n v="0"/>
    <n v="272142"/>
    <n v="22747157"/>
    <n v="671632"/>
    <n v="9931907"/>
    <n v="0"/>
    <n v="507175"/>
    <n v="3477512"/>
    <n v="0"/>
    <n v="0"/>
    <n v="0"/>
    <n v="2448807"/>
    <n v="0"/>
    <n v="0"/>
    <n v="35267"/>
    <n v="0"/>
    <n v="0"/>
    <n v="0"/>
    <n v="0"/>
    <n v="17072300"/>
    <n v="0"/>
    <n v="0"/>
    <n v="0"/>
    <n v="0"/>
    <n v="0"/>
    <n v="7510016"/>
    <n v="0"/>
    <n v="-40557"/>
    <n v="2509715"/>
    <n v="0"/>
    <n v="0"/>
    <n v="2646855"/>
    <n v="0"/>
    <n v="0"/>
    <n v="-333990"/>
    <n v="12292039"/>
    <n v="604867"/>
    <n v="14567042"/>
    <n v="0"/>
    <n v="661719"/>
    <n v="0"/>
    <n v="0"/>
    <n v="0"/>
    <n v="0"/>
    <n v="513769"/>
    <n v="14946496"/>
    <n v="0"/>
    <n v="0"/>
    <n v="0"/>
    <n v="0"/>
    <n v="0"/>
    <n v="0"/>
    <n v="0"/>
    <n v="0"/>
    <n v="0"/>
    <n v="0"/>
    <n v="0"/>
    <n v="0"/>
    <n v="0"/>
  </r>
  <r>
    <n v="106334018"/>
    <s v="MENIFEE VALLEY MEDICAL CENTER"/>
    <n v="20181"/>
    <x v="1"/>
    <n v="43190"/>
    <s v="Open"/>
    <x v="26"/>
    <n v="12"/>
    <n v="1109"/>
    <s v="District"/>
    <x v="0"/>
    <s v=""/>
    <s v="951-679-8888"/>
    <s v="28400 MCCALL BOULEVARD"/>
    <s v="SUN CITY"/>
    <n v="92585"/>
    <s v="DAN MCLAUGHLIN"/>
    <n v="84"/>
    <n v="84"/>
    <n v="48"/>
    <n v="140"/>
    <n v="299"/>
    <n v="11"/>
    <n v="158"/>
    <n v="0"/>
    <n v="0"/>
    <n v="15"/>
    <n v="52"/>
    <n v="0"/>
    <n v="6"/>
    <n v="681"/>
    <n v="0"/>
    <n v="793"/>
    <n v="1305"/>
    <n v="56"/>
    <n v="804"/>
    <n v="0"/>
    <n v="0"/>
    <n v="59"/>
    <n v="220"/>
    <n v="0"/>
    <n v="23"/>
    <n v="3260"/>
    <n v="0"/>
    <n v="491"/>
    <n v="1033"/>
    <n v="299"/>
    <n v="1939"/>
    <n v="0"/>
    <n v="0"/>
    <n v="141"/>
    <n v="551"/>
    <n v="0"/>
    <n v="329"/>
    <n v="4783"/>
    <n v="8631706"/>
    <n v="17018461"/>
    <n v="2469682"/>
    <n v="6863252"/>
    <n v="0"/>
    <n v="0"/>
    <n v="2140988"/>
    <n v="2449158"/>
    <n v="0"/>
    <n v="258206"/>
    <n v="39831453"/>
    <n v="3236506"/>
    <n v="8329361"/>
    <n v="1337220"/>
    <n v="8243914"/>
    <n v="0"/>
    <n v="0"/>
    <n v="1199030"/>
    <n v="2990762"/>
    <n v="0"/>
    <n v="849238"/>
    <n v="26186031"/>
    <n v="1412216"/>
    <n v="9197658"/>
    <n v="23222568"/>
    <n v="3357624"/>
    <n v="14442358"/>
    <n v="0"/>
    <n v="0"/>
    <n v="0"/>
    <n v="1645149"/>
    <n v="3114611"/>
    <n v="0"/>
    <n v="0"/>
    <n v="0"/>
    <n v="0"/>
    <n v="0"/>
    <n v="0"/>
    <n v="56392184"/>
    <n v="0"/>
    <n v="0"/>
    <n v="0"/>
    <n v="0"/>
    <n v="0"/>
    <n v="2670554"/>
    <n v="2125253"/>
    <n v="449278"/>
    <n v="664808"/>
    <n v="0"/>
    <n v="0"/>
    <n v="1694868"/>
    <n v="2325309"/>
    <n v="0"/>
    <n v="-304770"/>
    <n v="9625300"/>
    <n v="23392"/>
    <n v="10553862"/>
    <n v="0"/>
    <n v="0"/>
    <n v="0"/>
    <n v="0"/>
    <n v="0"/>
    <n v="0"/>
    <n v="103477"/>
    <n v="3771808"/>
    <n v="0"/>
    <n v="0"/>
    <n v="0"/>
    <n v="0"/>
    <n v="0"/>
    <n v="0"/>
    <n v="0"/>
    <n v="0"/>
    <n v="0"/>
    <n v="0"/>
    <n v="0"/>
    <n v="0"/>
    <n v="0"/>
  </r>
  <r>
    <n v="106414018"/>
    <s v="MENLO PARK SURGICAL HOSPITAL"/>
    <n v="20181"/>
    <x v="1"/>
    <n v="43190"/>
    <s v="Open"/>
    <x v="37"/>
    <n v="4"/>
    <n v="428"/>
    <s v="Investor - Corp."/>
    <x v="0"/>
    <s v=""/>
    <s v="650-324-8500"/>
    <s v="570 WILLOW ROAD"/>
    <s v="MENLO PARK"/>
    <n v="94025"/>
    <s v="JANET A. WAGNER"/>
    <n v="16"/>
    <n v="16"/>
    <n v="2"/>
    <n v="11"/>
    <n v="2"/>
    <n v="0"/>
    <n v="0"/>
    <n v="0"/>
    <n v="0"/>
    <n v="0"/>
    <n v="41"/>
    <n v="0"/>
    <n v="3"/>
    <n v="57"/>
    <n v="0"/>
    <n v="13"/>
    <n v="2"/>
    <n v="0"/>
    <n v="0"/>
    <n v="0"/>
    <n v="0"/>
    <n v="0"/>
    <n v="61"/>
    <n v="0"/>
    <n v="3"/>
    <n v="79"/>
    <n v="0"/>
    <n v="249"/>
    <n v="47"/>
    <n v="0"/>
    <n v="4"/>
    <n v="0"/>
    <n v="0"/>
    <n v="5"/>
    <n v="422"/>
    <n v="0"/>
    <n v="4"/>
    <n v="731"/>
    <n v="661093"/>
    <n v="136460"/>
    <n v="0"/>
    <n v="0"/>
    <n v="0"/>
    <n v="0"/>
    <n v="0"/>
    <n v="3066740"/>
    <n v="0"/>
    <n v="181374"/>
    <n v="4045667"/>
    <n v="2515882"/>
    <n v="269411"/>
    <n v="0"/>
    <n v="196787"/>
    <n v="0"/>
    <n v="0"/>
    <n v="42114"/>
    <n v="5743389"/>
    <n v="0"/>
    <n v="181143"/>
    <n v="8948726"/>
    <n v="0"/>
    <n v="2406314"/>
    <n v="367955"/>
    <n v="0"/>
    <n v="196787"/>
    <n v="0"/>
    <n v="0"/>
    <n v="0"/>
    <n v="15067"/>
    <n v="4867861"/>
    <n v="0"/>
    <n v="0"/>
    <n v="0"/>
    <n v="0"/>
    <n v="0"/>
    <n v="316085"/>
    <n v="8170069"/>
    <n v="0"/>
    <n v="0"/>
    <n v="0"/>
    <n v="0"/>
    <n v="0"/>
    <n v="770661"/>
    <n v="37916"/>
    <n v="0"/>
    <n v="0"/>
    <n v="0"/>
    <n v="0"/>
    <n v="27047"/>
    <n v="3942268"/>
    <n v="0"/>
    <n v="46432"/>
    <n v="4824324"/>
    <n v="7336"/>
    <n v="3711065"/>
    <n v="0"/>
    <n v="22416"/>
    <n v="0"/>
    <n v="0"/>
    <n v="0"/>
    <n v="0"/>
    <n v="353212"/>
    <n v="7231081"/>
    <n v="0"/>
    <n v="0"/>
    <n v="0"/>
    <n v="0"/>
    <n v="0"/>
    <n v="0"/>
    <n v="0"/>
    <n v="0"/>
    <n v="0"/>
    <n v="0"/>
    <n v="0"/>
    <n v="0"/>
    <n v="0"/>
  </r>
  <r>
    <n v="106340947"/>
    <s v="MERCY GENERAL HOSPITAL"/>
    <n v="20181"/>
    <x v="1"/>
    <n v="43190"/>
    <s v="Open"/>
    <x v="27"/>
    <n v="2"/>
    <n v="311"/>
    <s v="Church"/>
    <x v="0"/>
    <s v=""/>
    <s v="916-453-4545"/>
    <s v="4001 J STREET"/>
    <s v="SACRAMENTO"/>
    <n v="95819"/>
    <s v="EDMUNDO CASTANEDA"/>
    <n v="432"/>
    <n v="394"/>
    <n v="394"/>
    <n v="1104"/>
    <n v="702"/>
    <n v="294"/>
    <n v="916"/>
    <n v="0"/>
    <n v="0"/>
    <n v="52"/>
    <n v="803"/>
    <n v="16"/>
    <n v="1"/>
    <n v="3888"/>
    <n v="0"/>
    <n v="5694"/>
    <n v="3551"/>
    <n v="1366"/>
    <n v="4067"/>
    <n v="0"/>
    <n v="0"/>
    <n v="308"/>
    <n v="3718"/>
    <n v="57"/>
    <n v="5"/>
    <n v="18766"/>
    <n v="0"/>
    <n v="5342"/>
    <n v="3092"/>
    <n v="1155"/>
    <n v="7124"/>
    <n v="0"/>
    <n v="0"/>
    <n v="319"/>
    <n v="8054"/>
    <n v="326"/>
    <n v="334"/>
    <n v="25746"/>
    <n v="157909909"/>
    <n v="117499982"/>
    <n v="29953038"/>
    <n v="92545165"/>
    <n v="0"/>
    <n v="0"/>
    <n v="9551980"/>
    <n v="120850235"/>
    <n v="1648609"/>
    <n v="129369"/>
    <n v="530088287"/>
    <n v="62021216"/>
    <n v="29637545"/>
    <n v="7082868"/>
    <n v="42562613"/>
    <n v="0"/>
    <n v="0"/>
    <n v="3400884"/>
    <n v="57746999"/>
    <n v="2603751"/>
    <n v="284916"/>
    <n v="205340792"/>
    <n v="0"/>
    <n v="184236520"/>
    <n v="122915076"/>
    <n v="30932131"/>
    <n v="106993465"/>
    <n v="0"/>
    <n v="0"/>
    <n v="0"/>
    <n v="9882792"/>
    <n v="129037617"/>
    <n v="0"/>
    <n v="5035308"/>
    <n v="0"/>
    <n v="0"/>
    <n v="0"/>
    <n v="1383176"/>
    <n v="590416085"/>
    <n v="2572458"/>
    <n v="0"/>
    <n v="0"/>
    <n v="20116369"/>
    <n v="22688827"/>
    <n v="34745939"/>
    <n v="26664531"/>
    <n v="5843903"/>
    <n v="27763572"/>
    <n v="0"/>
    <n v="0"/>
    <n v="3067053"/>
    <n v="69572969"/>
    <n v="0"/>
    <n v="43854"/>
    <n v="167701821"/>
    <n v="2404825"/>
    <n v="147296794"/>
    <n v="0"/>
    <n v="1022707"/>
    <n v="0"/>
    <n v="0"/>
    <n v="0"/>
    <n v="0"/>
    <n v="2687789"/>
    <n v="263073143"/>
    <n v="0"/>
    <n v="0"/>
    <n v="0"/>
    <n v="0"/>
    <n v="0"/>
    <n v="0"/>
    <n v="0"/>
    <n v="0"/>
    <n v="0"/>
    <n v="0"/>
    <n v="0"/>
    <n v="0"/>
    <n v="0"/>
  </r>
  <r>
    <n v="106150761"/>
    <s v="MERCY HOSPITAL - BAKERSFIELD"/>
    <n v="20181"/>
    <x v="1"/>
    <n v="43190"/>
    <s v="Open"/>
    <x v="0"/>
    <n v="9"/>
    <n v="617"/>
    <s v="Non Profit Corp."/>
    <x v="0"/>
    <s v=""/>
    <s v="661-632-5000"/>
    <s v="2215 TRUXTUN AVENUE"/>
    <s v="BAKERSFIELD"/>
    <n v="93301"/>
    <s v="BRUCE PETERS"/>
    <n v="222"/>
    <n v="218"/>
    <n v="123"/>
    <n v="614"/>
    <n v="244"/>
    <n v="221"/>
    <n v="737"/>
    <n v="0"/>
    <n v="0"/>
    <n v="85"/>
    <n v="823"/>
    <n v="10"/>
    <n v="15"/>
    <n v="2749"/>
    <n v="0"/>
    <n v="2662"/>
    <n v="1031"/>
    <n v="858"/>
    <n v="2657"/>
    <n v="0"/>
    <n v="0"/>
    <n v="335"/>
    <n v="2612"/>
    <n v="22"/>
    <n v="44"/>
    <n v="10221"/>
    <n v="0"/>
    <n v="5270"/>
    <n v="2474"/>
    <n v="2924"/>
    <n v="12703"/>
    <n v="0"/>
    <n v="0"/>
    <n v="1528"/>
    <n v="6940"/>
    <n v="1243"/>
    <n v="1369"/>
    <n v="34451"/>
    <n v="45625864"/>
    <n v="19794680"/>
    <n v="14324973"/>
    <n v="43228565"/>
    <n v="0"/>
    <n v="0"/>
    <n v="6313434"/>
    <n v="40829779"/>
    <n v="330160"/>
    <n v="683256"/>
    <n v="171130711"/>
    <n v="22630250"/>
    <n v="11663171"/>
    <n v="12826955"/>
    <n v="52424292"/>
    <n v="0"/>
    <n v="0"/>
    <n v="5148883"/>
    <n v="36186683"/>
    <n v="1650607"/>
    <n v="1298015"/>
    <n v="143828856"/>
    <n v="3710754"/>
    <n v="57070590"/>
    <n v="27758908"/>
    <n v="16656428"/>
    <n v="84265219"/>
    <n v="0"/>
    <n v="0"/>
    <n v="0"/>
    <n v="8448111"/>
    <n v="47640962"/>
    <n v="0"/>
    <n v="2721115"/>
    <n v="0"/>
    <n v="0"/>
    <n v="0"/>
    <n v="1612139"/>
    <n v="249884226"/>
    <n v="3368620"/>
    <n v="0"/>
    <n v="0"/>
    <n v="5775626"/>
    <n v="9144246"/>
    <n v="10486369"/>
    <n v="6962949"/>
    <n v="9002468"/>
    <n v="11255512"/>
    <n v="0"/>
    <n v="0"/>
    <n v="2957785"/>
    <n v="33418602"/>
    <n v="0"/>
    <n v="135902"/>
    <n v="74219587"/>
    <n v="649607"/>
    <n v="78592255"/>
    <n v="0"/>
    <n v="2297817"/>
    <n v="0"/>
    <n v="0"/>
    <n v="0"/>
    <n v="0"/>
    <n v="3280730"/>
    <n v="72132498"/>
    <n v="0"/>
    <n v="0"/>
    <n v="0"/>
    <n v="0"/>
    <n v="0"/>
    <n v="0"/>
    <n v="0"/>
    <n v="0"/>
    <n v="0"/>
    <n v="0"/>
    <n v="0"/>
    <n v="0"/>
    <n v="0"/>
  </r>
  <r>
    <n v="106344029"/>
    <s v="MERCY HOSPITAL - FOLSOM"/>
    <n v="20181"/>
    <x v="1"/>
    <n v="43190"/>
    <s v="Open"/>
    <x v="27"/>
    <n v="2"/>
    <n v="309"/>
    <s v="Church"/>
    <x v="0"/>
    <s v=""/>
    <s v="916-983-7500"/>
    <s v="1650 CREEKSIDE DRIVE"/>
    <s v="FOLSOM"/>
    <n v="95630"/>
    <s v="EDMUNDO CASTANEDA"/>
    <n v="106"/>
    <n v="106"/>
    <n v="106"/>
    <n v="669"/>
    <n v="245"/>
    <n v="109"/>
    <n v="198"/>
    <n v="0"/>
    <n v="0"/>
    <n v="28"/>
    <n v="511"/>
    <n v="1"/>
    <n v="17"/>
    <n v="1778"/>
    <n v="0"/>
    <n v="2696"/>
    <n v="997"/>
    <n v="349"/>
    <n v="743"/>
    <n v="0"/>
    <n v="0"/>
    <n v="100"/>
    <n v="1468"/>
    <n v="5"/>
    <n v="64"/>
    <n v="6422"/>
    <n v="0"/>
    <n v="2226"/>
    <n v="1006"/>
    <n v="797"/>
    <n v="4315"/>
    <n v="0"/>
    <n v="0"/>
    <n v="283"/>
    <n v="6401"/>
    <n v="130"/>
    <n v="510"/>
    <n v="15668"/>
    <n v="56876303"/>
    <n v="22476280"/>
    <n v="6816530"/>
    <n v="15936547"/>
    <n v="0"/>
    <n v="0"/>
    <n v="1582442"/>
    <n v="34324960"/>
    <n v="92783"/>
    <n v="1208462"/>
    <n v="139314307"/>
    <n v="25547990"/>
    <n v="11217365"/>
    <n v="5285037"/>
    <n v="28358153"/>
    <n v="0"/>
    <n v="0"/>
    <n v="2671934"/>
    <n v="49640055"/>
    <n v="1051787"/>
    <n v="3194868"/>
    <n v="126967189"/>
    <n v="4577637"/>
    <n v="71249332"/>
    <n v="30597079"/>
    <n v="9240221"/>
    <n v="39189457"/>
    <n v="0"/>
    <n v="0"/>
    <n v="0"/>
    <n v="3673505"/>
    <n v="48580401"/>
    <n v="0"/>
    <n v="1447125"/>
    <n v="0"/>
    <n v="0"/>
    <n v="0"/>
    <n v="2234523"/>
    <n v="210789280"/>
    <n v="1011432"/>
    <n v="0"/>
    <n v="0"/>
    <n v="7782267"/>
    <n v="8793699"/>
    <n v="10176987"/>
    <n v="3994149"/>
    <n v="2583833"/>
    <n v="4893046"/>
    <n v="0"/>
    <n v="0"/>
    <n v="564067"/>
    <n v="41378882"/>
    <n v="0"/>
    <n v="694951"/>
    <n v="64285915"/>
    <n v="214813"/>
    <n v="50987184"/>
    <n v="0"/>
    <n v="4559950"/>
    <n v="0"/>
    <n v="0"/>
    <n v="0"/>
    <n v="0"/>
    <n v="502096"/>
    <n v="45846493"/>
    <n v="0"/>
    <n v="0"/>
    <n v="0"/>
    <n v="0"/>
    <n v="0"/>
    <n v="0"/>
    <n v="0"/>
    <n v="0"/>
    <n v="0"/>
    <n v="0"/>
    <n v="0"/>
    <n v="0"/>
    <n v="0"/>
  </r>
  <r>
    <n v="106240942"/>
    <s v="MERCY MEDICAL CENTER - MERCED"/>
    <n v="20181"/>
    <x v="1"/>
    <n v="43190"/>
    <s v="Open"/>
    <x v="43"/>
    <n v="6"/>
    <n v="515"/>
    <s v="Non Profit Corp."/>
    <x v="0"/>
    <s v=""/>
    <s v="209-564-5000"/>
    <s v="333  MERCY AVENUE"/>
    <s v="MERCED"/>
    <n v="95340"/>
    <s v="DAVID DUNHAM"/>
    <n v="186"/>
    <n v="186"/>
    <n v="142"/>
    <n v="1306"/>
    <n v="116"/>
    <n v="196"/>
    <n v="1053"/>
    <n v="0"/>
    <n v="0"/>
    <n v="59"/>
    <n v="433"/>
    <n v="3"/>
    <n v="30"/>
    <n v="3196"/>
    <n v="0"/>
    <n v="6273"/>
    <n v="508"/>
    <n v="611"/>
    <n v="3711"/>
    <n v="0"/>
    <n v="0"/>
    <n v="181"/>
    <n v="1324"/>
    <n v="10"/>
    <n v="103"/>
    <n v="12721"/>
    <n v="0"/>
    <n v="12260"/>
    <n v="913"/>
    <n v="2786"/>
    <n v="21960"/>
    <n v="22"/>
    <n v="0"/>
    <n v="1104"/>
    <n v="5933"/>
    <n v="326"/>
    <n v="1831"/>
    <n v="47135"/>
    <n v="108467761"/>
    <n v="8764505"/>
    <n v="9947027"/>
    <n v="61536043"/>
    <n v="0"/>
    <n v="0"/>
    <n v="3309438"/>
    <n v="24250581"/>
    <n v="198879"/>
    <n v="2072852"/>
    <n v="218547086"/>
    <n v="35958204"/>
    <n v="2807136"/>
    <n v="7740475"/>
    <n v="62604087"/>
    <n v="46137"/>
    <n v="0"/>
    <n v="3486476"/>
    <n v="20499153"/>
    <n v="958725"/>
    <n v="4335715"/>
    <n v="138436108"/>
    <n v="2477868"/>
    <n v="119999881"/>
    <n v="9709094"/>
    <n v="4918063"/>
    <n v="101920094"/>
    <n v="0"/>
    <n v="45319"/>
    <n v="0"/>
    <n v="4904414"/>
    <n v="19286312"/>
    <n v="0"/>
    <n v="2428511"/>
    <n v="0"/>
    <n v="0"/>
    <n v="0"/>
    <n v="5959670"/>
    <n v="271649226"/>
    <n v="0"/>
    <n v="0"/>
    <n v="0"/>
    <n v="0"/>
    <n v="0"/>
    <n v="23801767"/>
    <n v="1720934"/>
    <n v="11575088"/>
    <n v="21308898"/>
    <n v="818"/>
    <n v="0"/>
    <n v="1797313"/>
    <n v="24784584"/>
    <n v="0"/>
    <n v="344566"/>
    <n v="85333968"/>
    <n v="845258"/>
    <n v="75780978"/>
    <n v="0"/>
    <n v="-38883"/>
    <n v="0"/>
    <n v="0"/>
    <n v="0"/>
    <n v="0"/>
    <n v="405312"/>
    <n v="194783670"/>
    <n v="0"/>
    <n v="0"/>
    <n v="0"/>
    <n v="0"/>
    <n v="0"/>
    <n v="0"/>
    <n v="0"/>
    <n v="0"/>
    <n v="0"/>
    <n v="0"/>
    <n v="0"/>
    <n v="0"/>
    <n v="0"/>
  </r>
  <r>
    <n v="106470871"/>
    <s v="MERCY MEDICAL CENTER - MT. SHASTA"/>
    <n v="20181"/>
    <x v="1"/>
    <n v="43190"/>
    <s v="Open"/>
    <x v="31"/>
    <n v="1"/>
    <n v="205"/>
    <s v="Non Profit Other"/>
    <x v="0"/>
    <s v="Teaching"/>
    <s v="530-225-6000"/>
    <s v="914 PINE STREET"/>
    <s v="MOUNT SHASTA"/>
    <n v="96067"/>
    <s v="KENNETH PLATOU"/>
    <n v="33"/>
    <n v="25"/>
    <n v="25"/>
    <n v="126"/>
    <n v="8"/>
    <n v="8"/>
    <n v="49"/>
    <n v="0"/>
    <n v="0"/>
    <n v="18"/>
    <n v="44"/>
    <n v="1"/>
    <n v="1"/>
    <n v="255"/>
    <n v="0"/>
    <n v="419"/>
    <n v="25"/>
    <n v="25"/>
    <n v="123"/>
    <n v="0"/>
    <n v="0"/>
    <n v="41"/>
    <n v="96"/>
    <n v="1"/>
    <n v="3"/>
    <n v="733"/>
    <n v="0"/>
    <n v="7933"/>
    <n v="267"/>
    <n v="456"/>
    <n v="4212"/>
    <n v="0"/>
    <n v="0"/>
    <n v="831"/>
    <n v="3462"/>
    <n v="110"/>
    <n v="290"/>
    <n v="17561"/>
    <n v="5930571"/>
    <n v="365832"/>
    <n v="369882"/>
    <n v="1887708"/>
    <n v="0"/>
    <n v="0"/>
    <n v="808926"/>
    <n v="1801419"/>
    <n v="3651"/>
    <n v="44208"/>
    <n v="11212197"/>
    <n v="8507503"/>
    <n v="521550"/>
    <n v="571334"/>
    <n v="4410042"/>
    <n v="0"/>
    <n v="0"/>
    <n v="1339944"/>
    <n v="3574678"/>
    <n v="121140"/>
    <n v="298891"/>
    <n v="19345082"/>
    <n v="196568"/>
    <n v="9260882"/>
    <n v="507159"/>
    <n v="679560"/>
    <n v="3733093"/>
    <n v="0"/>
    <n v="0"/>
    <n v="0"/>
    <n v="700860"/>
    <n v="794274"/>
    <n v="0"/>
    <n v="295814"/>
    <n v="0"/>
    <n v="0"/>
    <n v="0"/>
    <n v="360524"/>
    <n v="16528734"/>
    <n v="0"/>
    <n v="64462"/>
    <n v="0"/>
    <n v="0"/>
    <n v="64462"/>
    <n v="5001298"/>
    <n v="356811"/>
    <n v="198769"/>
    <n v="2596328"/>
    <n v="0"/>
    <n v="0"/>
    <n v="1420023"/>
    <n v="4427433"/>
    <n v="0"/>
    <n v="92345"/>
    <n v="14093007"/>
    <n v="80083"/>
    <n v="14156084"/>
    <n v="0"/>
    <n v="216376"/>
    <n v="0"/>
    <n v="0"/>
    <n v="0"/>
    <n v="0"/>
    <n v="1037293"/>
    <n v="15370155"/>
    <n v="0"/>
    <n v="0"/>
    <n v="0"/>
    <n v="0"/>
    <n v="0"/>
    <n v="0"/>
    <n v="0"/>
    <n v="0"/>
    <n v="0"/>
    <n v="0"/>
    <n v="0"/>
    <n v="0"/>
    <n v="0"/>
  </r>
  <r>
    <n v="106450949"/>
    <s v="MERCY MEDICAL CENTER - REDDING"/>
    <n v="20181"/>
    <x v="1"/>
    <n v="43190"/>
    <s v="Open"/>
    <x v="45"/>
    <n v="1"/>
    <n v="209"/>
    <s v="Church"/>
    <x v="0"/>
    <s v=""/>
    <s v="530-225-6000"/>
    <s v="2175 ROSALINE AVENUE"/>
    <s v="REDDING"/>
    <n v="96001"/>
    <s v="TODD SMITH"/>
    <n v="267"/>
    <n v="267"/>
    <n v="267"/>
    <n v="1609"/>
    <n v="65"/>
    <n v="162"/>
    <n v="771"/>
    <n v="0"/>
    <n v="0"/>
    <n v="148"/>
    <n v="563"/>
    <n v="7"/>
    <n v="2"/>
    <n v="3327"/>
    <n v="0"/>
    <n v="7555"/>
    <n v="356"/>
    <n v="1037"/>
    <n v="3766"/>
    <n v="0"/>
    <n v="0"/>
    <n v="632"/>
    <n v="2036"/>
    <n v="32"/>
    <n v="11"/>
    <n v="15425"/>
    <n v="0"/>
    <n v="23319"/>
    <n v="366"/>
    <n v="2304"/>
    <n v="12529"/>
    <n v="0"/>
    <n v="0"/>
    <n v="2554"/>
    <n v="9509"/>
    <n v="198"/>
    <n v="990"/>
    <n v="51769"/>
    <n v="144490529"/>
    <n v="6132783"/>
    <n v="15763436"/>
    <n v="56614553"/>
    <n v="0"/>
    <n v="0"/>
    <n v="12437110"/>
    <n v="37385204"/>
    <n v="564962"/>
    <n v="127140"/>
    <n v="273515717"/>
    <n v="88880844"/>
    <n v="1962851"/>
    <n v="7332776"/>
    <n v="42922755"/>
    <n v="0"/>
    <n v="0"/>
    <n v="9242296"/>
    <n v="34272810"/>
    <n v="715884"/>
    <n v="1974369"/>
    <n v="187304585"/>
    <n v="4061293"/>
    <n v="189450113"/>
    <n v="6887441"/>
    <n v="16116960"/>
    <n v="68333974"/>
    <n v="0"/>
    <n v="0"/>
    <n v="0"/>
    <n v="16370947"/>
    <n v="33922969"/>
    <n v="0"/>
    <n v="2775727"/>
    <n v="0"/>
    <n v="0"/>
    <n v="0"/>
    <n v="2207449"/>
    <n v="340126873"/>
    <n v="0"/>
    <n v="85712"/>
    <n v="0"/>
    <n v="0"/>
    <n v="85712"/>
    <n v="42444664"/>
    <n v="1196904"/>
    <n v="5259524"/>
    <n v="30886942"/>
    <n v="0"/>
    <n v="0"/>
    <n v="4999119"/>
    <n v="35842981"/>
    <n v="0"/>
    <n v="149007"/>
    <n v="120779141"/>
    <n v="640912"/>
    <n v="114900246"/>
    <n v="0"/>
    <n v="9667282"/>
    <n v="0"/>
    <n v="0"/>
    <n v="0"/>
    <n v="0"/>
    <n v="3270387"/>
    <n v="92060049"/>
    <n v="0"/>
    <n v="0"/>
    <n v="0"/>
    <n v="0"/>
    <n v="0"/>
    <n v="0"/>
    <n v="0"/>
    <n v="0"/>
    <n v="0"/>
    <n v="0"/>
    <n v="0"/>
    <n v="0"/>
    <n v="0"/>
  </r>
  <r>
    <n v="106340950"/>
    <s v="MERCY SAN JUAN HOSPITAL"/>
    <n v="20181"/>
    <x v="1"/>
    <n v="43190"/>
    <s v="Open"/>
    <x v="27"/>
    <n v="2"/>
    <n v="309"/>
    <s v="Non Profit Corp."/>
    <x v="0"/>
    <s v=""/>
    <s v="916-537-5000"/>
    <s v="6501 COYLE AVENUE"/>
    <s v="CARMICHAEL"/>
    <n v="95608"/>
    <s v="MICHAEL KORPIEL"/>
    <n v="370"/>
    <n v="370"/>
    <n v="370"/>
    <n v="1492"/>
    <n v="672"/>
    <n v="512"/>
    <n v="1275"/>
    <n v="0"/>
    <n v="0"/>
    <n v="139"/>
    <n v="813"/>
    <n v="10"/>
    <n v="32"/>
    <n v="4945"/>
    <n v="0"/>
    <n v="7960"/>
    <n v="3103"/>
    <n v="4018"/>
    <n v="5673"/>
    <n v="0"/>
    <n v="0"/>
    <n v="457"/>
    <n v="3606"/>
    <n v="32"/>
    <n v="104"/>
    <n v="24953"/>
    <n v="0"/>
    <n v="17298"/>
    <n v="5961"/>
    <n v="3472"/>
    <n v="11023"/>
    <n v="0"/>
    <n v="0"/>
    <n v="969"/>
    <n v="7317"/>
    <n v="760"/>
    <n v="633"/>
    <n v="47433"/>
    <n v="183820852"/>
    <n v="71671919"/>
    <n v="73391560"/>
    <n v="111412080"/>
    <n v="0"/>
    <n v="0"/>
    <n v="9543493"/>
    <n v="82101575"/>
    <n v="749871"/>
    <n v="2429344"/>
    <n v="535120694"/>
    <n v="63832233"/>
    <n v="24476680"/>
    <n v="12640241"/>
    <n v="57405841"/>
    <n v="0"/>
    <n v="0"/>
    <n v="3694284"/>
    <n v="58698674"/>
    <n v="3648088"/>
    <n v="3216606"/>
    <n v="227612647"/>
    <n v="4465485"/>
    <n v="210435024"/>
    <n v="83948294"/>
    <n v="65477272"/>
    <n v="124198109"/>
    <n v="0"/>
    <n v="0"/>
    <n v="0"/>
    <n v="11697768"/>
    <n v="96151170"/>
    <n v="0"/>
    <n v="8557488"/>
    <n v="0"/>
    <n v="0"/>
    <n v="0"/>
    <n v="4962061"/>
    <n v="609892671"/>
    <n v="2857469"/>
    <n v="0"/>
    <n v="0"/>
    <n v="15727517"/>
    <n v="18584986"/>
    <n v="36139943"/>
    <n v="14572098"/>
    <n v="16520348"/>
    <n v="43165793"/>
    <n v="0"/>
    <n v="0"/>
    <n v="1491113"/>
    <n v="58816494"/>
    <n v="0"/>
    <n v="719867"/>
    <n v="171425656"/>
    <n v="851842"/>
    <n v="165185619"/>
    <n v="0"/>
    <n v="1249173"/>
    <n v="0"/>
    <n v="0"/>
    <n v="0"/>
    <n v="0"/>
    <n v="2904442"/>
    <n v="144101330"/>
    <n v="0"/>
    <n v="0"/>
    <n v="0"/>
    <n v="0"/>
    <n v="0"/>
    <n v="0"/>
    <n v="0"/>
    <n v="0"/>
    <n v="0"/>
    <n v="0"/>
    <n v="0"/>
    <n v="0"/>
    <n v="0"/>
  </r>
  <r>
    <n v="106013687"/>
    <s v="MERRITT PERALTA INSTITUTE CDRH"/>
    <n v="20181"/>
    <x v="1"/>
    <n v="43190"/>
    <s v="Open"/>
    <x v="13"/>
    <n v="5"/>
    <n v="417"/>
    <s v="Non Profit Corp."/>
    <x v="0"/>
    <s v=""/>
    <s v="510-869-8802"/>
    <s v="3012 SUMMIT STREET"/>
    <s v="OAKLAND"/>
    <n v="94609"/>
    <s v="CHUCK PROSPER"/>
    <n v="24"/>
    <n v="24"/>
    <n v="21"/>
    <n v="0"/>
    <n v="1"/>
    <n v="0"/>
    <n v="1"/>
    <n v="0"/>
    <n v="0"/>
    <n v="9"/>
    <n v="111"/>
    <n v="3"/>
    <n v="0"/>
    <n v="125"/>
    <n v="0"/>
    <n v="0"/>
    <n v="1"/>
    <n v="0"/>
    <n v="28"/>
    <n v="0"/>
    <n v="0"/>
    <n v="159"/>
    <n v="1506"/>
    <n v="21"/>
    <n v="0"/>
    <n v="1715"/>
    <n v="0"/>
    <n v="0"/>
    <n v="0"/>
    <n v="0"/>
    <n v="0"/>
    <n v="0"/>
    <n v="0"/>
    <n v="73"/>
    <n v="480"/>
    <n v="0"/>
    <n v="5"/>
    <n v="558"/>
    <n v="0"/>
    <n v="5237"/>
    <n v="0"/>
    <n v="57273"/>
    <n v="0"/>
    <n v="0"/>
    <n v="352060"/>
    <n v="3552284"/>
    <n v="55750"/>
    <n v="0"/>
    <n v="4022604"/>
    <n v="0"/>
    <n v="0"/>
    <n v="0"/>
    <n v="0"/>
    <n v="0"/>
    <n v="0"/>
    <n v="91960"/>
    <n v="626405"/>
    <n v="0"/>
    <n v="34481"/>
    <n v="752846"/>
    <n v="0"/>
    <n v="0"/>
    <n v="5237"/>
    <n v="0"/>
    <n v="5769"/>
    <n v="0"/>
    <n v="0"/>
    <n v="0"/>
    <n v="101354"/>
    <n v="3722372"/>
    <n v="0"/>
    <n v="55750"/>
    <n v="0"/>
    <n v="0"/>
    <n v="0"/>
    <n v="10969"/>
    <n v="3901451"/>
    <n v="0"/>
    <n v="0"/>
    <n v="0"/>
    <n v="0"/>
    <n v="0"/>
    <n v="0"/>
    <n v="0"/>
    <n v="0"/>
    <n v="51504"/>
    <n v="0"/>
    <n v="0"/>
    <n v="342666"/>
    <n v="456317"/>
    <n v="0"/>
    <n v="23512"/>
    <n v="873999"/>
    <n v="260"/>
    <n v="866421"/>
    <n v="0"/>
    <n v="0"/>
    <n v="0"/>
    <n v="0"/>
    <n v="0"/>
    <n v="0"/>
    <n v="0"/>
    <n v="0"/>
    <n v="0"/>
    <n v="0"/>
    <n v="0"/>
    <n v="0"/>
    <n v="0"/>
    <n v="0"/>
    <n v="0"/>
    <n v="0"/>
    <n v="0"/>
    <n v="0"/>
    <n v="0"/>
    <n v="0"/>
    <n v="0"/>
  </r>
  <r>
    <n v="106340951"/>
    <s v="METHODIST HOSPITAL - SACRAMENTO"/>
    <n v="20181"/>
    <x v="1"/>
    <n v="43190"/>
    <s v="Open"/>
    <x v="27"/>
    <n v="2"/>
    <n v="311"/>
    <s v="Non Profit Corp."/>
    <x v="0"/>
    <s v=""/>
    <s v="916-423-3000"/>
    <s v="7500 HOSPITAL DRIVE"/>
    <s v="SACRAMENTO"/>
    <n v="95823"/>
    <s v="PHYLLIS BALTZ"/>
    <n v="329"/>
    <n v="329"/>
    <n v="329"/>
    <n v="690"/>
    <n v="326"/>
    <n v="404"/>
    <n v="852"/>
    <n v="0"/>
    <n v="0"/>
    <n v="45"/>
    <n v="337"/>
    <n v="18"/>
    <n v="2"/>
    <n v="2674"/>
    <n v="126"/>
    <n v="3685"/>
    <n v="1773"/>
    <n v="13234"/>
    <n v="3310"/>
    <n v="0"/>
    <n v="0"/>
    <n v="185"/>
    <n v="1273"/>
    <n v="90"/>
    <n v="11"/>
    <n v="23561"/>
    <n v="14114"/>
    <n v="4188"/>
    <n v="1266"/>
    <n v="3085"/>
    <n v="11545"/>
    <n v="0"/>
    <n v="0"/>
    <n v="1710"/>
    <n v="4290"/>
    <n v="588"/>
    <n v="273"/>
    <n v="26945"/>
    <n v="59369894"/>
    <n v="23226097"/>
    <n v="41549214"/>
    <n v="63989820"/>
    <n v="0"/>
    <n v="0"/>
    <n v="2672635"/>
    <n v="22931143"/>
    <n v="1334467"/>
    <n v="156645"/>
    <n v="215229915"/>
    <n v="24806895"/>
    <n v="8407160"/>
    <n v="9856647"/>
    <n v="57862322"/>
    <n v="0"/>
    <n v="0"/>
    <n v="3838899"/>
    <n v="20586309"/>
    <n v="2826853"/>
    <n v="1393878"/>
    <n v="129578963"/>
    <n v="3230037"/>
    <n v="70983766"/>
    <n v="27800841"/>
    <n v="36965588"/>
    <n v="99881712"/>
    <n v="0"/>
    <n v="0"/>
    <n v="0"/>
    <n v="4922281"/>
    <n v="26894677"/>
    <n v="0"/>
    <n v="4447141"/>
    <n v="0"/>
    <n v="0"/>
    <n v="0"/>
    <n v="955768"/>
    <n v="276081811"/>
    <n v="1010334"/>
    <n v="0"/>
    <n v="0"/>
    <n v="6652005"/>
    <n v="7662339"/>
    <n v="12431800"/>
    <n v="4601727"/>
    <n v="14270662"/>
    <n v="21588785"/>
    <n v="0"/>
    <n v="0"/>
    <n v="1526118"/>
    <n v="21770792"/>
    <n v="0"/>
    <n v="199522"/>
    <n v="76389406"/>
    <n v="973007"/>
    <n v="77019653"/>
    <n v="0"/>
    <n v="155900"/>
    <n v="0"/>
    <n v="0"/>
    <n v="0"/>
    <n v="0"/>
    <n v="1403779"/>
    <n v="108942417"/>
    <n v="0"/>
    <n v="0"/>
    <n v="0"/>
    <n v="0"/>
    <n v="0"/>
    <n v="0"/>
    <n v="0"/>
    <n v="0"/>
    <n v="0"/>
    <n v="0"/>
    <n v="0"/>
    <n v="0"/>
    <n v="0"/>
  </r>
  <r>
    <n v="106190529"/>
    <s v="METHODIST HOSPITAL - SOUTHERN CALIFORNIA"/>
    <n v="20181"/>
    <x v="1"/>
    <n v="43190"/>
    <s v="Open"/>
    <x v="3"/>
    <n v="11"/>
    <n v="913"/>
    <s v="Non Profit Corp."/>
    <x v="0"/>
    <s v=""/>
    <s v="626-898-8000"/>
    <s v="300 WEST HUNTINGTON DRIVE"/>
    <s v="ARCADIA"/>
    <n v="91007"/>
    <s v="DAN AUSMAN"/>
    <n v="348"/>
    <n v="272"/>
    <n v="272"/>
    <n v="1536"/>
    <n v="871"/>
    <n v="180"/>
    <n v="420"/>
    <n v="0"/>
    <n v="0"/>
    <n v="388"/>
    <n v="519"/>
    <n v="17"/>
    <n v="111"/>
    <n v="4042"/>
    <n v="0"/>
    <n v="9105"/>
    <n v="3548"/>
    <n v="823"/>
    <n v="2073"/>
    <n v="0"/>
    <n v="0"/>
    <n v="1358"/>
    <n v="1875"/>
    <n v="58"/>
    <n v="482"/>
    <n v="19322"/>
    <n v="0"/>
    <n v="3183"/>
    <n v="2292"/>
    <n v="1263"/>
    <n v="5466"/>
    <n v="0"/>
    <n v="0"/>
    <n v="3086"/>
    <n v="3116"/>
    <n v="23"/>
    <n v="713"/>
    <n v="19142"/>
    <n v="147827168"/>
    <n v="73375369"/>
    <n v="13656413"/>
    <n v="40079700"/>
    <n v="0"/>
    <n v="0"/>
    <n v="23136177"/>
    <n v="33816616"/>
    <n v="196985"/>
    <n v="6825322"/>
    <n v="338913750"/>
    <n v="25961375"/>
    <n v="17948902"/>
    <n v="6058997"/>
    <n v="23586552"/>
    <n v="0"/>
    <n v="0"/>
    <n v="16799834"/>
    <n v="19914238"/>
    <n v="66488"/>
    <n v="4056697"/>
    <n v="114393083"/>
    <n v="1058498"/>
    <n v="142051181"/>
    <n v="78080977"/>
    <n v="17521889"/>
    <n v="56038863"/>
    <n v="0"/>
    <n v="0"/>
    <n v="0"/>
    <n v="31740903"/>
    <n v="43091625"/>
    <n v="0"/>
    <n v="263473"/>
    <n v="0"/>
    <n v="0"/>
    <n v="0"/>
    <n v="9270822"/>
    <n v="379118231"/>
    <n v="0"/>
    <n v="0"/>
    <n v="0"/>
    <n v="0"/>
    <n v="0"/>
    <n v="30694632"/>
    <n v="12330051"/>
    <n v="2094943"/>
    <n v="7309057"/>
    <n v="0"/>
    <n v="0"/>
    <n v="7795748"/>
    <n v="10101921"/>
    <n v="0"/>
    <n v="3862250"/>
    <n v="74188602"/>
    <n v="860504"/>
    <n v="70805317"/>
    <n v="0"/>
    <n v="227646"/>
    <n v="0"/>
    <n v="0"/>
    <n v="0"/>
    <n v="0"/>
    <n v="1788193"/>
    <n v="241533446"/>
    <n v="0"/>
    <n v="0"/>
    <n v="0"/>
    <n v="0"/>
    <n v="0"/>
    <n v="0"/>
    <n v="0"/>
    <n v="0"/>
    <n v="0"/>
    <n v="0"/>
    <n v="4688957"/>
    <n v="0"/>
    <n v="0"/>
  </r>
  <r>
    <n v="106190958"/>
    <s v="METROPOLITAN STATE HOSPITAL"/>
    <n v="20181"/>
    <x v="1"/>
    <n v="43190"/>
    <s v="Open"/>
    <x v="3"/>
    <n v="11"/>
    <n v="921"/>
    <s v="State"/>
    <x v="1"/>
    <s v=""/>
    <s v="562-863-7011"/>
    <s v="11401 BLOOMFIELD AVENUE"/>
    <s v="NORWALK"/>
    <n v="90650"/>
    <s v="WILLIAM SILVA"/>
    <n v="1106"/>
    <n v="826"/>
    <n v="826"/>
    <n v="34"/>
    <n v="0"/>
    <n v="0"/>
    <n v="0"/>
    <n v="0"/>
    <n v="0"/>
    <n v="14"/>
    <n v="0"/>
    <n v="0"/>
    <n v="152"/>
    <n v="200"/>
    <n v="0"/>
    <n v="28123"/>
    <n v="0"/>
    <n v="0"/>
    <n v="0"/>
    <n v="0"/>
    <n v="0"/>
    <n v="257"/>
    <n v="0"/>
    <n v="0"/>
    <n v="40144"/>
    <n v="68524"/>
    <n v="0"/>
    <n v="0"/>
    <n v="0"/>
    <n v="0"/>
    <n v="0"/>
    <n v="0"/>
    <n v="0"/>
    <n v="0"/>
    <n v="0"/>
    <n v="0"/>
    <n v="0"/>
    <n v="0"/>
    <n v="19646523"/>
    <n v="0"/>
    <n v="0"/>
    <n v="0"/>
    <n v="0"/>
    <n v="0"/>
    <n v="179445"/>
    <n v="0"/>
    <n v="0"/>
    <n v="28044685"/>
    <n v="47870653"/>
    <n v="0"/>
    <n v="0"/>
    <n v="0"/>
    <n v="0"/>
    <n v="0"/>
    <n v="0"/>
    <n v="0"/>
    <n v="0"/>
    <n v="0"/>
    <n v="0"/>
    <n v="0"/>
    <n v="0"/>
    <n v="759"/>
    <n v="0"/>
    <n v="0"/>
    <n v="0"/>
    <n v="0"/>
    <n v="0"/>
    <n v="0"/>
    <n v="0"/>
    <n v="0"/>
    <n v="0"/>
    <n v="0"/>
    <n v="0"/>
    <n v="0"/>
    <n v="0"/>
    <n v="6714"/>
    <n v="7473"/>
    <n v="0"/>
    <n v="0"/>
    <n v="0"/>
    <n v="0"/>
    <n v="0"/>
    <n v="19645764"/>
    <n v="0"/>
    <n v="0"/>
    <n v="0"/>
    <n v="0"/>
    <n v="0"/>
    <n v="179445"/>
    <n v="0"/>
    <n v="0"/>
    <n v="28037971"/>
    <n v="47863180"/>
    <n v="0"/>
    <n v="53769377"/>
    <n v="0"/>
    <n v="5906197"/>
    <n v="0"/>
    <n v="0"/>
    <n v="0"/>
    <n v="0"/>
    <n v="0"/>
    <n v="0"/>
    <n v="0"/>
    <n v="0"/>
    <n v="0"/>
    <n v="0"/>
    <n v="0"/>
    <n v="0"/>
    <n v="0"/>
    <n v="0"/>
    <n v="0"/>
    <n v="0"/>
    <n v="0"/>
    <n v="0"/>
    <n v="0"/>
  </r>
  <r>
    <n v="106410852"/>
    <s v="MILLS-PENINSULA MEDICAL CENTER"/>
    <n v="20181"/>
    <x v="1"/>
    <n v="43190"/>
    <s v="Open"/>
    <x v="37"/>
    <n v="4"/>
    <n v="427"/>
    <s v="Non Profit Corp."/>
    <x v="0"/>
    <s v=""/>
    <s v="650-696-5400"/>
    <s v="1501 TROUSDALE DRIVE"/>
    <s v="BURLINGAME"/>
    <n v="94010"/>
    <s v="JANET A. WAGNER"/>
    <n v="301"/>
    <n v="301"/>
    <n v="203"/>
    <n v="1047"/>
    <n v="639"/>
    <n v="142"/>
    <n v="217"/>
    <n v="0"/>
    <n v="0"/>
    <n v="54"/>
    <n v="1300"/>
    <n v="70"/>
    <n v="19"/>
    <n v="3488"/>
    <n v="0"/>
    <n v="5205"/>
    <n v="3310"/>
    <n v="1032"/>
    <n v="896"/>
    <n v="0"/>
    <n v="0"/>
    <n v="207"/>
    <n v="4593"/>
    <n v="224"/>
    <n v="58"/>
    <n v="15525"/>
    <n v="0"/>
    <n v="3540"/>
    <n v="1571"/>
    <n v="421"/>
    <n v="4175"/>
    <n v="0"/>
    <n v="0"/>
    <n v="254"/>
    <n v="6727"/>
    <n v="468"/>
    <n v="371"/>
    <n v="17527"/>
    <n v="91669617"/>
    <n v="50552301"/>
    <n v="10325936"/>
    <n v="15915174"/>
    <n v="0"/>
    <n v="0"/>
    <n v="3157379"/>
    <n v="66550152"/>
    <n v="3321668"/>
    <n v="887021"/>
    <n v="242379248"/>
    <n v="59277399"/>
    <n v="29571092"/>
    <n v="1850085"/>
    <n v="17612188"/>
    <n v="0"/>
    <n v="0"/>
    <n v="2645549"/>
    <n v="89948576"/>
    <n v="2377808"/>
    <n v="1914839"/>
    <n v="205197536"/>
    <n v="-6392"/>
    <n v="124066740"/>
    <n v="69596107"/>
    <n v="12176021"/>
    <n v="25942284"/>
    <n v="0"/>
    <n v="0"/>
    <n v="0"/>
    <n v="3397764"/>
    <n v="68804725"/>
    <n v="0"/>
    <n v="5699476"/>
    <n v="0"/>
    <n v="0"/>
    <n v="0"/>
    <n v="757087"/>
    <n v="310433812"/>
    <n v="10128509"/>
    <n v="0"/>
    <n v="0"/>
    <n v="10624434"/>
    <n v="20752943"/>
    <n v="26880276"/>
    <n v="20655795"/>
    <n v="0"/>
    <n v="7585078"/>
    <n v="0"/>
    <n v="0"/>
    <n v="2405164"/>
    <n v="98318437"/>
    <n v="0"/>
    <n v="2051165"/>
    <n v="157895915"/>
    <n v="3066933"/>
    <n v="157268304"/>
    <n v="0"/>
    <n v="1914268"/>
    <n v="0"/>
    <n v="0"/>
    <n v="0"/>
    <n v="0"/>
    <n v="4178219"/>
    <n v="533838197"/>
    <n v="0"/>
    <n v="0"/>
    <n v="0"/>
    <n v="0"/>
    <n v="0"/>
    <n v="0"/>
    <n v="0"/>
    <n v="0"/>
    <n v="0"/>
    <n v="0"/>
    <n v="0"/>
    <n v="0"/>
    <n v="0"/>
  </r>
  <r>
    <n v="106190681"/>
    <s v="MIRACLE MILE MEDICAL CENTER"/>
    <n v="20181"/>
    <x v="1"/>
    <n v="43190"/>
    <s v="Open"/>
    <x v="3"/>
    <n v="11"/>
    <n v="925"/>
    <s v="Investor - Corp."/>
    <x v="0"/>
    <s v=""/>
    <s v="323-930-1040"/>
    <s v="6000 SAN VICENTE BOULEVARD"/>
    <s v="LOS ANGELES"/>
    <n v="90036"/>
    <s v="GIL TEPPER"/>
    <n v="17"/>
    <n v="17"/>
    <n v="3"/>
    <n v="13"/>
    <n v="0"/>
    <n v="0"/>
    <n v="0"/>
    <n v="0"/>
    <n v="0"/>
    <n v="0"/>
    <n v="0"/>
    <n v="0"/>
    <n v="55"/>
    <n v="68"/>
    <n v="0"/>
    <n v="27"/>
    <n v="0"/>
    <n v="0"/>
    <n v="0"/>
    <n v="0"/>
    <n v="0"/>
    <n v="0"/>
    <n v="0"/>
    <n v="0"/>
    <n v="114"/>
    <n v="141"/>
    <n v="0"/>
    <n v="10"/>
    <n v="0"/>
    <n v="0"/>
    <n v="0"/>
    <n v="0"/>
    <n v="0"/>
    <n v="0"/>
    <n v="0"/>
    <n v="0"/>
    <n v="47"/>
    <n v="57"/>
    <n v="1807198"/>
    <n v="0"/>
    <n v="0"/>
    <n v="0"/>
    <n v="0"/>
    <n v="0"/>
    <n v="0"/>
    <n v="0"/>
    <n v="0"/>
    <n v="8497530"/>
    <n v="10304728"/>
    <n v="164889"/>
    <n v="0"/>
    <n v="0"/>
    <n v="0"/>
    <n v="0"/>
    <n v="0"/>
    <n v="0"/>
    <n v="0"/>
    <n v="0"/>
    <n v="1062501"/>
    <n v="1227390"/>
    <n v="576606"/>
    <n v="1888648"/>
    <n v="0"/>
    <n v="0"/>
    <n v="0"/>
    <n v="0"/>
    <n v="0"/>
    <n v="0"/>
    <n v="0"/>
    <n v="0"/>
    <n v="0"/>
    <n v="0"/>
    <n v="0"/>
    <n v="0"/>
    <n v="0"/>
    <n v="6598123"/>
    <n v="9063377"/>
    <n v="0"/>
    <n v="0"/>
    <n v="0"/>
    <n v="0"/>
    <n v="0"/>
    <n v="83440"/>
    <n v="0"/>
    <n v="0"/>
    <n v="0"/>
    <n v="0"/>
    <n v="0"/>
    <n v="0"/>
    <n v="0"/>
    <n v="0"/>
    <n v="2385301"/>
    <n v="2468741"/>
    <n v="0"/>
    <n v="2114914"/>
    <n v="0"/>
    <n v="0"/>
    <n v="0"/>
    <n v="0"/>
    <n v="0"/>
    <n v="0"/>
    <n v="54965"/>
    <n v="1637194"/>
    <n v="0"/>
    <n v="0"/>
    <n v="0"/>
    <n v="0"/>
    <n v="0"/>
    <n v="0"/>
    <n v="0"/>
    <n v="0"/>
    <n v="0"/>
    <n v="0"/>
    <n v="0"/>
    <n v="0"/>
    <n v="0"/>
  </r>
  <r>
    <n v="106190524"/>
    <s v="MISSION COMMUNITY HOSPITAL - PANORAMA"/>
    <n v="20181"/>
    <x v="1"/>
    <n v="43190"/>
    <s v="Open"/>
    <x v="3"/>
    <n v="11"/>
    <n v="905"/>
    <s v="Non Profit Corp."/>
    <x v="0"/>
    <s v=""/>
    <s v="818-787-2222"/>
    <s v="14850 ROSCOE BOULEVARD"/>
    <s v="PANORAMA CITY"/>
    <n v="91402"/>
    <s v="JAMES THEIRING"/>
    <n v="145"/>
    <n v="145"/>
    <n v="135"/>
    <n v="696"/>
    <n v="148"/>
    <n v="341"/>
    <n v="402"/>
    <n v="0"/>
    <n v="0"/>
    <n v="0"/>
    <n v="0"/>
    <n v="20"/>
    <n v="260"/>
    <n v="1867"/>
    <n v="0"/>
    <n v="3098"/>
    <n v="599"/>
    <n v="2564"/>
    <n v="2917"/>
    <n v="0"/>
    <n v="0"/>
    <n v="0"/>
    <n v="0"/>
    <n v="60"/>
    <n v="980"/>
    <n v="10218"/>
    <n v="0"/>
    <n v="1240"/>
    <n v="172"/>
    <n v="621"/>
    <n v="735"/>
    <n v="0"/>
    <n v="0"/>
    <n v="0"/>
    <n v="0"/>
    <n v="29"/>
    <n v="236"/>
    <n v="3033"/>
    <n v="28479057"/>
    <n v="4178731"/>
    <n v="9764455"/>
    <n v="12539706"/>
    <n v="0"/>
    <n v="0"/>
    <n v="0"/>
    <n v="0"/>
    <n v="335442"/>
    <n v="8462349"/>
    <n v="63759740"/>
    <n v="4203459"/>
    <n v="632026"/>
    <n v="2088577"/>
    <n v="2330479"/>
    <n v="0"/>
    <n v="0"/>
    <n v="0"/>
    <n v="0"/>
    <n v="74174"/>
    <n v="1390931"/>
    <n v="10719646"/>
    <n v="2232964"/>
    <n v="19017239"/>
    <n v="2572522"/>
    <n v="9559249"/>
    <n v="10922472"/>
    <n v="-534414"/>
    <n v="0"/>
    <n v="0"/>
    <n v="0"/>
    <n v="0"/>
    <n v="0"/>
    <n v="409616"/>
    <n v="0"/>
    <n v="0"/>
    <n v="0"/>
    <n v="4340931"/>
    <n v="48520579"/>
    <n v="0"/>
    <n v="718531"/>
    <n v="0"/>
    <n v="0"/>
    <n v="718531"/>
    <n v="13665276"/>
    <n v="2238235"/>
    <n v="2828198"/>
    <n v="4666244"/>
    <n v="0"/>
    <n v="0"/>
    <n v="0"/>
    <n v="0"/>
    <n v="0"/>
    <n v="3279385"/>
    <n v="26677338"/>
    <n v="76240"/>
    <n v="25090890"/>
    <n v="0"/>
    <n v="0"/>
    <n v="0"/>
    <n v="0"/>
    <n v="0"/>
    <n v="0"/>
    <n v="100140"/>
    <n v="2990223"/>
    <n v="0"/>
    <n v="0"/>
    <n v="0"/>
    <n v="0"/>
    <n v="0"/>
    <n v="0"/>
    <n v="0"/>
    <n v="0"/>
    <n v="0"/>
    <n v="0"/>
    <n v="0"/>
    <n v="0"/>
    <n v="0"/>
  </r>
  <r>
    <n v="106301262"/>
    <s v="MISSION HOSPITAL REGIONAL MEDICAL CENTER"/>
    <n v="20181"/>
    <x v="1"/>
    <n v="43190"/>
    <s v="Open"/>
    <x v="12"/>
    <n v="13"/>
    <n v="1017"/>
    <s v="Non Profit Corp."/>
    <x v="0"/>
    <s v=""/>
    <s v="949-364-1400"/>
    <s v="27700 MEDICAL CENTER ROAD"/>
    <s v="MISSION VIEJO"/>
    <n v="92691"/>
    <s v="TAREK SALAWAY"/>
    <n v="523"/>
    <n v="404"/>
    <n v="234"/>
    <n v="1513"/>
    <n v="877"/>
    <n v="262"/>
    <n v="480"/>
    <n v="0"/>
    <n v="0"/>
    <n v="71"/>
    <n v="1560"/>
    <n v="3"/>
    <n v="55"/>
    <n v="4821"/>
    <n v="0"/>
    <n v="6864"/>
    <n v="3868"/>
    <n v="1090"/>
    <n v="1898"/>
    <n v="0"/>
    <n v="0"/>
    <n v="292"/>
    <n v="6813"/>
    <n v="14"/>
    <n v="147"/>
    <n v="20986"/>
    <n v="0"/>
    <n v="12940"/>
    <n v="7993"/>
    <n v="1892"/>
    <n v="5864"/>
    <n v="0"/>
    <n v="0"/>
    <n v="755"/>
    <n v="27114"/>
    <n v="14"/>
    <n v="2646"/>
    <n v="59218"/>
    <n v="132461279"/>
    <n v="81844477"/>
    <n v="16782434"/>
    <n v="36086062"/>
    <n v="0"/>
    <n v="0"/>
    <n v="5954992"/>
    <n v="118860493"/>
    <n v="135350"/>
    <n v="4196720"/>
    <n v="396321807"/>
    <n v="71197342"/>
    <n v="38044886"/>
    <n v="9288274"/>
    <n v="26091433"/>
    <n v="0"/>
    <n v="0"/>
    <n v="4306456"/>
    <n v="126224713"/>
    <n v="22901"/>
    <n v="10794349"/>
    <n v="285970354"/>
    <n v="1930167"/>
    <n v="173392469"/>
    <n v="108697750"/>
    <n v="11384632"/>
    <n v="55213268"/>
    <n v="0"/>
    <n v="0"/>
    <n v="0"/>
    <n v="4604407"/>
    <n v="162372576"/>
    <n v="0"/>
    <n v="7423077"/>
    <n v="0"/>
    <n v="0"/>
    <n v="0"/>
    <n v="5334449"/>
    <n v="530352795"/>
    <n v="4515309"/>
    <n v="0"/>
    <n v="0"/>
    <n v="4909482"/>
    <n v="9424791"/>
    <n v="30266152"/>
    <n v="15706922"/>
    <n v="14686076"/>
    <n v="6964227"/>
    <n v="0"/>
    <n v="0"/>
    <n v="5657041"/>
    <n v="87622112"/>
    <n v="0"/>
    <n v="461627"/>
    <n v="161364157"/>
    <n v="3091115"/>
    <n v="142036330"/>
    <n v="0"/>
    <n v="-2182058"/>
    <n v="0"/>
    <n v="0"/>
    <n v="0"/>
    <n v="0"/>
    <n v="4313814"/>
    <n v="348363521"/>
    <n v="0"/>
    <n v="0"/>
    <n v="0"/>
    <n v="0"/>
    <n v="0"/>
    <n v="0"/>
    <n v="0"/>
    <n v="0"/>
    <n v="0"/>
    <n v="0"/>
    <n v="0"/>
    <n v="0"/>
    <n v="0"/>
  </r>
  <r>
    <n v="106250956"/>
    <s v="MODOC MEDICAL CENTER"/>
    <n v="20181"/>
    <x v="1"/>
    <n v="43190"/>
    <s v="Open"/>
    <x v="46"/>
    <n v="1"/>
    <n v="201"/>
    <s v="City/County"/>
    <x v="0"/>
    <s v="Teaching"/>
    <s v="530-233-5131"/>
    <s v="228 WEST MCDOWELL AVENUE"/>
    <s v="ALTURAS"/>
    <n v="96101"/>
    <s v="KEVIN KRAMER"/>
    <n v="87"/>
    <n v="87"/>
    <n v="49"/>
    <n v="45"/>
    <n v="2"/>
    <n v="2"/>
    <n v="21"/>
    <n v="0"/>
    <n v="0"/>
    <n v="10"/>
    <n v="0"/>
    <n v="0"/>
    <n v="6"/>
    <n v="86"/>
    <n v="24"/>
    <n v="249"/>
    <n v="7"/>
    <n v="217"/>
    <n v="2256"/>
    <n v="0"/>
    <n v="0"/>
    <n v="16"/>
    <n v="0"/>
    <n v="0"/>
    <n v="398"/>
    <n v="3143"/>
    <n v="2990"/>
    <n v="3039"/>
    <n v="221"/>
    <n v="80"/>
    <n v="3051"/>
    <n v="0"/>
    <n v="0"/>
    <n v="2025"/>
    <n v="0"/>
    <n v="0"/>
    <n v="343"/>
    <n v="8759"/>
    <n v="689404"/>
    <n v="29773"/>
    <n v="137324"/>
    <n v="805424"/>
    <n v="0"/>
    <n v="0"/>
    <n v="39100"/>
    <n v="0"/>
    <n v="0"/>
    <n v="77275"/>
    <n v="1778300"/>
    <n v="1996859"/>
    <n v="166911"/>
    <n v="60534"/>
    <n v="1762672"/>
    <n v="0"/>
    <n v="0"/>
    <n v="1018591"/>
    <n v="0"/>
    <n v="0"/>
    <n v="273363"/>
    <n v="5278930"/>
    <n v="229590"/>
    <n v="407585"/>
    <n v="29843"/>
    <n v="205583"/>
    <n v="2668493"/>
    <n v="-5367"/>
    <n v="0"/>
    <n v="0"/>
    <n v="268286"/>
    <n v="0"/>
    <n v="0"/>
    <n v="0"/>
    <n v="0"/>
    <n v="0"/>
    <n v="0"/>
    <n v="80224"/>
    <n v="3884237"/>
    <n v="0"/>
    <n v="42023"/>
    <n v="0"/>
    <n v="0"/>
    <n v="42023"/>
    <n v="2278678"/>
    <n v="166841"/>
    <n v="-2368"/>
    <n v="-58373"/>
    <n v="0"/>
    <n v="0"/>
    <n v="789405"/>
    <n v="0"/>
    <n v="0"/>
    <n v="40833"/>
    <n v="3215016"/>
    <n v="-1053668"/>
    <n v="4467191"/>
    <n v="0"/>
    <n v="13541"/>
    <n v="0"/>
    <n v="0"/>
    <n v="0"/>
    <n v="0"/>
    <n v="974114"/>
    <n v="6439490"/>
    <n v="0"/>
    <n v="0"/>
    <n v="0"/>
    <n v="0"/>
    <n v="0"/>
    <n v="0"/>
    <n v="0"/>
    <n v="0"/>
    <n v="0"/>
    <n v="0"/>
    <n v="0"/>
    <n v="0"/>
    <n v="0"/>
  </r>
  <r>
    <n v="106190541"/>
    <s v="MONROVIA MEMORIAL HOSPITAL"/>
    <n v="20181"/>
    <x v="1"/>
    <n v="43190"/>
    <s v="Open"/>
    <x v="3"/>
    <n v="11"/>
    <n v="913"/>
    <s v="Investor - Corp."/>
    <x v="0"/>
    <s v=""/>
    <s v="626-408-9800"/>
    <s v="323 SOUTH HELIOTROPE AVENUE"/>
    <s v="MONROVIA"/>
    <n v="91016"/>
    <s v="RON KUPFERSTEIN"/>
    <n v="49"/>
    <n v="49"/>
    <n v="49"/>
    <n v="83"/>
    <n v="0"/>
    <n v="0"/>
    <n v="0"/>
    <n v="0"/>
    <n v="0"/>
    <n v="53"/>
    <n v="0"/>
    <n v="0"/>
    <n v="0"/>
    <n v="136"/>
    <n v="83"/>
    <n v="2653"/>
    <n v="0"/>
    <n v="0"/>
    <n v="0"/>
    <n v="0"/>
    <n v="0"/>
    <n v="214"/>
    <n v="0"/>
    <n v="0"/>
    <n v="0"/>
    <n v="2867"/>
    <n v="2653"/>
    <n v="0"/>
    <n v="0"/>
    <n v="0"/>
    <n v="0"/>
    <n v="0"/>
    <n v="0"/>
    <n v="67"/>
    <n v="0"/>
    <n v="0"/>
    <n v="0"/>
    <n v="67"/>
    <n v="24494902"/>
    <n v="0"/>
    <n v="0"/>
    <n v="0"/>
    <n v="0"/>
    <n v="0"/>
    <n v="7921144"/>
    <n v="0"/>
    <n v="0"/>
    <n v="0"/>
    <n v="32416046"/>
    <n v="0"/>
    <n v="0"/>
    <n v="0"/>
    <n v="0"/>
    <n v="0"/>
    <n v="0"/>
    <n v="276545"/>
    <n v="0"/>
    <n v="0"/>
    <n v="0"/>
    <n v="276545"/>
    <n v="0"/>
    <n v="20108529"/>
    <n v="0"/>
    <n v="0"/>
    <n v="0"/>
    <n v="0"/>
    <n v="0"/>
    <n v="0"/>
    <n v="5716065"/>
    <n v="0"/>
    <n v="0"/>
    <n v="0"/>
    <n v="0"/>
    <n v="0"/>
    <n v="0"/>
    <n v="0"/>
    <n v="25824594"/>
    <n v="0"/>
    <n v="0"/>
    <n v="0"/>
    <n v="0"/>
    <n v="0"/>
    <n v="4386373"/>
    <n v="0"/>
    <n v="0"/>
    <n v="0"/>
    <n v="0"/>
    <n v="0"/>
    <n v="2481624"/>
    <n v="0"/>
    <n v="0"/>
    <n v="0"/>
    <n v="6867997"/>
    <n v="0"/>
    <n v="5766985"/>
    <n v="0"/>
    <n v="0"/>
    <n v="0"/>
    <n v="0"/>
    <n v="0"/>
    <n v="0"/>
    <n v="2844"/>
    <n v="6752410"/>
    <n v="0"/>
    <n v="0"/>
    <n v="0"/>
    <n v="0"/>
    <n v="0"/>
    <n v="0"/>
    <n v="0"/>
    <n v="0"/>
    <n v="0"/>
    <n v="0"/>
    <n v="0"/>
    <n v="0"/>
    <n v="0"/>
  </r>
  <r>
    <n v="106361166"/>
    <s v="MONTCLAIR HOSPITAL MEDICAL CENTER"/>
    <n v="20181"/>
    <x v="1"/>
    <n v="43190"/>
    <s v="Open"/>
    <x v="15"/>
    <n v="12"/>
    <n v="1207"/>
    <s v="Investor - Corp."/>
    <x v="0"/>
    <s v=""/>
    <s v="909-625-5411"/>
    <s v="5000 SAN BERNARDINO STREET"/>
    <s v="MONTCLAIR"/>
    <n v="91763"/>
    <s v="MICHAEL SARIAN"/>
    <n v="102"/>
    <n v="102"/>
    <n v="65"/>
    <n v="129"/>
    <n v="85"/>
    <n v="131"/>
    <n v="283"/>
    <n v="0"/>
    <n v="0"/>
    <n v="61"/>
    <n v="6"/>
    <n v="0"/>
    <n v="136"/>
    <n v="831"/>
    <n v="0"/>
    <n v="451"/>
    <n v="327"/>
    <n v="386"/>
    <n v="832"/>
    <n v="0"/>
    <n v="0"/>
    <n v="172"/>
    <n v="10"/>
    <n v="0"/>
    <n v="320"/>
    <n v="2498"/>
    <n v="0"/>
    <n v="193"/>
    <n v="243"/>
    <n v="885"/>
    <n v="3889"/>
    <n v="0"/>
    <n v="0"/>
    <n v="719"/>
    <n v="31"/>
    <n v="0"/>
    <n v="678"/>
    <n v="6638"/>
    <n v="6845823"/>
    <n v="4504664"/>
    <n v="6453322"/>
    <n v="12933209"/>
    <n v="0"/>
    <n v="0"/>
    <n v="3360445"/>
    <n v="194149"/>
    <n v="0"/>
    <n v="5564731"/>
    <n v="39856343"/>
    <n v="1137275"/>
    <n v="1823663"/>
    <n v="3613328"/>
    <n v="14921189"/>
    <n v="0"/>
    <n v="0"/>
    <n v="2640096"/>
    <n v="138363"/>
    <n v="0"/>
    <n v="2384548"/>
    <n v="26658462"/>
    <n v="4285004"/>
    <n v="6055689"/>
    <n v="5199010"/>
    <n v="6968315"/>
    <n v="22986653"/>
    <n v="-401287"/>
    <n v="0"/>
    <n v="0"/>
    <n v="3042573"/>
    <n v="231494"/>
    <n v="0"/>
    <n v="167932"/>
    <n v="0"/>
    <n v="0"/>
    <n v="0"/>
    <n v="3496344"/>
    <n v="52031727"/>
    <n v="0"/>
    <n v="0"/>
    <n v="0"/>
    <n v="0"/>
    <n v="0"/>
    <n v="1927409"/>
    <n v="1129317"/>
    <n v="3499622"/>
    <n v="4867744"/>
    <n v="0"/>
    <n v="0"/>
    <n v="2957968"/>
    <n v="101018"/>
    <n v="0"/>
    <n v="0"/>
    <n v="14483078"/>
    <n v="87890"/>
    <n v="12722103"/>
    <n v="0"/>
    <n v="0"/>
    <n v="0"/>
    <n v="0"/>
    <n v="0"/>
    <n v="0"/>
    <n v="805659"/>
    <n v="40219308"/>
    <n v="0"/>
    <n v="0"/>
    <n v="0"/>
    <n v="0"/>
    <n v="0"/>
    <n v="0"/>
    <n v="0"/>
    <n v="0"/>
    <n v="0"/>
    <n v="0"/>
    <n v="0"/>
    <n v="0"/>
    <n v="0"/>
  </r>
  <r>
    <n v="106190547"/>
    <s v="MONTEREY PARK HOSPITAL"/>
    <n v="20181"/>
    <x v="1"/>
    <n v="43190"/>
    <s v="Open"/>
    <x v="3"/>
    <n v="11"/>
    <n v="913"/>
    <s v="Investor - Corp."/>
    <x v="0"/>
    <s v=""/>
    <s v="626-570-9000"/>
    <s v="900 SOUTH ATLANTIC BOULEVARD"/>
    <s v="MONTEREY PARK"/>
    <n v="91754"/>
    <s v="PHILIP COHEN"/>
    <n v="101"/>
    <n v="101"/>
    <n v="59"/>
    <n v="187"/>
    <n v="221"/>
    <n v="198"/>
    <n v="473"/>
    <n v="0"/>
    <n v="0"/>
    <n v="6"/>
    <n v="85"/>
    <n v="0"/>
    <n v="136"/>
    <n v="1306"/>
    <n v="0"/>
    <n v="1113"/>
    <n v="906"/>
    <n v="722"/>
    <n v="1992"/>
    <n v="0"/>
    <n v="0"/>
    <n v="27"/>
    <n v="246"/>
    <n v="0"/>
    <n v="263"/>
    <n v="5269"/>
    <n v="0"/>
    <n v="782"/>
    <n v="516"/>
    <n v="1092"/>
    <n v="4552"/>
    <n v="0"/>
    <n v="0"/>
    <n v="75"/>
    <n v="927"/>
    <n v="1"/>
    <n v="769"/>
    <n v="8714"/>
    <n v="24247545"/>
    <n v="21375653"/>
    <n v="14341802"/>
    <n v="37960357"/>
    <n v="0"/>
    <n v="0"/>
    <n v="725890"/>
    <n v="5364339"/>
    <n v="0"/>
    <n v="5287210"/>
    <n v="109302796"/>
    <n v="8620323"/>
    <n v="8024963"/>
    <n v="6653892"/>
    <n v="33129150"/>
    <n v="0"/>
    <n v="0"/>
    <n v="600760"/>
    <n v="9744787"/>
    <n v="26106"/>
    <n v="3016350"/>
    <n v="69816331"/>
    <n v="2240525"/>
    <n v="30856626"/>
    <n v="27212098"/>
    <n v="14039154"/>
    <n v="67880914"/>
    <n v="-1295779"/>
    <n v="0"/>
    <n v="0"/>
    <n v="1101699"/>
    <n v="12114804"/>
    <n v="0"/>
    <n v="26106"/>
    <n v="0"/>
    <n v="0"/>
    <n v="0"/>
    <n v="3258843"/>
    <n v="157434990"/>
    <n v="298236"/>
    <n v="5880984"/>
    <n v="0"/>
    <n v="0"/>
    <n v="6179220"/>
    <n v="2011242"/>
    <n v="2486754"/>
    <n v="8252319"/>
    <n v="9089577"/>
    <n v="0"/>
    <n v="0"/>
    <n v="224951"/>
    <n v="2994322"/>
    <n v="0"/>
    <n v="2804192"/>
    <n v="27863357"/>
    <n v="46915"/>
    <n v="24565236"/>
    <n v="0"/>
    <n v="-36964"/>
    <n v="0"/>
    <n v="0"/>
    <n v="0"/>
    <n v="0"/>
    <n v="223663"/>
    <n v="1918145"/>
    <n v="0"/>
    <n v="0"/>
    <n v="0"/>
    <n v="0"/>
    <n v="0"/>
    <n v="0"/>
    <n v="0"/>
    <n v="0"/>
    <n v="0"/>
    <n v="0"/>
    <n v="0"/>
    <n v="0"/>
    <n v="0"/>
  </r>
  <r>
    <n v="106190552"/>
    <s v="MOTION PICTURE AND TELEVISION HOSPITAL"/>
    <n v="20181"/>
    <x v="1"/>
    <n v="43190"/>
    <s v="Open"/>
    <x v="3"/>
    <n v="11"/>
    <n v="905"/>
    <s v="Non Profit Corp."/>
    <x v="0"/>
    <s v=""/>
    <s v="818-876-1050"/>
    <s v="23388 MULHOLLAND DRIVE"/>
    <s v="WOODLAND HILLS"/>
    <n v="91364"/>
    <s v="BOB BEITCHER"/>
    <n v="277"/>
    <n v="190"/>
    <n v="184"/>
    <n v="37"/>
    <n v="0"/>
    <n v="10"/>
    <n v="0"/>
    <n v="0"/>
    <n v="0"/>
    <n v="0"/>
    <n v="0"/>
    <n v="5"/>
    <n v="1"/>
    <n v="53"/>
    <n v="0"/>
    <n v="441"/>
    <n v="0"/>
    <n v="5329"/>
    <n v="0"/>
    <n v="0"/>
    <n v="0"/>
    <n v="0"/>
    <n v="0"/>
    <n v="9461"/>
    <n v="875"/>
    <n v="16106"/>
    <n v="0"/>
    <n v="0"/>
    <n v="0"/>
    <n v="0"/>
    <n v="0"/>
    <n v="0"/>
    <n v="0"/>
    <n v="0"/>
    <n v="0"/>
    <n v="0"/>
    <n v="0"/>
    <n v="0"/>
    <n v="1294785"/>
    <n v="0"/>
    <n v="2803238"/>
    <n v="0"/>
    <n v="0"/>
    <n v="0"/>
    <n v="0"/>
    <n v="0"/>
    <n v="1615109"/>
    <n v="545992"/>
    <n v="6259124"/>
    <n v="0"/>
    <n v="0"/>
    <n v="0"/>
    <n v="0"/>
    <n v="0"/>
    <n v="0"/>
    <n v="0"/>
    <n v="0"/>
    <n v="0"/>
    <n v="0"/>
    <n v="0"/>
    <n v="0"/>
    <n v="726588"/>
    <n v="0"/>
    <n v="221061"/>
    <n v="0"/>
    <n v="0"/>
    <n v="0"/>
    <n v="0"/>
    <n v="0"/>
    <n v="0"/>
    <n v="0"/>
    <n v="341572"/>
    <n v="0"/>
    <n v="0"/>
    <n v="0"/>
    <n v="163230"/>
    <n v="1452451"/>
    <n v="0"/>
    <n v="0"/>
    <n v="0"/>
    <n v="0"/>
    <n v="0"/>
    <n v="568198"/>
    <n v="0"/>
    <n v="2582177"/>
    <n v="0"/>
    <n v="0"/>
    <n v="0"/>
    <n v="0"/>
    <n v="0"/>
    <n v="1273536"/>
    <n v="382762"/>
    <n v="4806673"/>
    <n v="242372"/>
    <n v="13605206"/>
    <n v="0"/>
    <n v="19122487"/>
    <n v="0"/>
    <n v="0"/>
    <n v="0"/>
    <n v="0"/>
    <n v="126256"/>
    <n v="29449021"/>
    <n v="0"/>
    <n v="0"/>
    <n v="0"/>
    <n v="0"/>
    <n v="0"/>
    <n v="0"/>
    <n v="0"/>
    <n v="0"/>
    <n v="0"/>
    <n v="0"/>
    <n v="0"/>
    <n v="0"/>
    <n v="0"/>
  </r>
  <r>
    <n v="106361266"/>
    <s v="MOUNTAINS COMMUNITY HOSPITAL"/>
    <n v="20181"/>
    <x v="1"/>
    <n v="43190"/>
    <s v="Open"/>
    <x v="15"/>
    <n v="12"/>
    <n v="1209"/>
    <s v="District"/>
    <x v="0"/>
    <s v="Teaching"/>
    <s v="909-336-3651"/>
    <s v="29101 HOSPITAL ROAD"/>
    <s v="LAKE ARROWHEAD"/>
    <n v="92352"/>
    <s v="CHARLES HARRISON"/>
    <n v="37"/>
    <n v="37"/>
    <n v="30"/>
    <n v="15"/>
    <n v="20"/>
    <n v="21"/>
    <n v="16"/>
    <n v="0"/>
    <n v="0"/>
    <n v="1"/>
    <n v="8"/>
    <n v="0"/>
    <n v="0"/>
    <n v="81"/>
    <n v="2"/>
    <n v="35"/>
    <n v="52"/>
    <n v="1407"/>
    <n v="491"/>
    <n v="0"/>
    <n v="0"/>
    <n v="1"/>
    <n v="19"/>
    <n v="0"/>
    <n v="0"/>
    <n v="2005"/>
    <n v="1781"/>
    <n v="1449"/>
    <n v="602"/>
    <n v="3479"/>
    <n v="1780"/>
    <n v="0"/>
    <n v="0"/>
    <n v="84"/>
    <n v="1234"/>
    <n v="0"/>
    <n v="311"/>
    <n v="8939"/>
    <n v="157963"/>
    <n v="280029"/>
    <n v="1318616"/>
    <n v="609589"/>
    <n v="0"/>
    <n v="0"/>
    <n v="13375"/>
    <n v="76901"/>
    <n v="0"/>
    <n v="0"/>
    <n v="2456473"/>
    <n v="1471035"/>
    <n v="1115103"/>
    <n v="2450633"/>
    <n v="1779074"/>
    <n v="0"/>
    <n v="0"/>
    <n v="164487"/>
    <n v="1883672"/>
    <n v="0"/>
    <n v="231252"/>
    <n v="9095256"/>
    <n v="246000"/>
    <n v="1048034"/>
    <n v="824437"/>
    <n v="2053967"/>
    <n v="1838682"/>
    <n v="-74429"/>
    <n v="0"/>
    <n v="0"/>
    <n v="86550"/>
    <n v="638574"/>
    <n v="0"/>
    <n v="0"/>
    <n v="0"/>
    <n v="0"/>
    <n v="0"/>
    <n v="56583"/>
    <n v="6718398"/>
    <n v="0"/>
    <n v="0"/>
    <n v="0"/>
    <n v="0"/>
    <n v="0"/>
    <n v="573031"/>
    <n v="570695"/>
    <n v="1789711"/>
    <n v="549981"/>
    <n v="0"/>
    <n v="0"/>
    <n v="91312"/>
    <n v="1125199"/>
    <n v="0"/>
    <n v="133402"/>
    <n v="4833331"/>
    <n v="90460"/>
    <n v="5755648"/>
    <n v="0"/>
    <n v="849796"/>
    <n v="0"/>
    <n v="0"/>
    <n v="0"/>
    <n v="0"/>
    <n v="118497"/>
    <n v="17008513"/>
    <n v="0"/>
    <n v="0"/>
    <n v="0"/>
    <n v="0"/>
    <n v="0"/>
    <n v="0"/>
    <n v="0"/>
    <n v="0"/>
    <n v="0"/>
    <n v="0"/>
    <n v="0"/>
    <n v="0"/>
    <n v="0"/>
  </r>
  <r>
    <n v="106281266"/>
    <s v="NAPA STATE HOSPITAL"/>
    <n v="20181"/>
    <x v="1"/>
    <n v="43190"/>
    <s v="Open"/>
    <x v="10"/>
    <n v="3"/>
    <n v="407"/>
    <s v="State"/>
    <x v="1"/>
    <s v=""/>
    <s v="707-253-5000"/>
    <s v="2100 NAPA-VALLEJO HIGHWAY"/>
    <s v="NAPA"/>
    <n v="94558"/>
    <s v="FRANK TURLEY"/>
    <n v="1418"/>
    <n v="1314"/>
    <n v="1314"/>
    <n v="48"/>
    <n v="0"/>
    <n v="0"/>
    <n v="0"/>
    <n v="0"/>
    <n v="0"/>
    <n v="4"/>
    <n v="0"/>
    <n v="0"/>
    <n v="170"/>
    <n v="222"/>
    <n v="0"/>
    <n v="46835"/>
    <n v="0"/>
    <n v="0"/>
    <n v="0"/>
    <n v="0"/>
    <n v="0"/>
    <n v="61"/>
    <n v="0"/>
    <n v="0"/>
    <n v="63503"/>
    <n v="110399"/>
    <n v="0"/>
    <n v="0"/>
    <n v="0"/>
    <n v="0"/>
    <n v="0"/>
    <n v="0"/>
    <n v="0"/>
    <n v="0"/>
    <n v="0"/>
    <n v="0"/>
    <n v="0"/>
    <n v="0"/>
    <n v="27228819"/>
    <n v="0"/>
    <n v="0"/>
    <n v="0"/>
    <n v="0"/>
    <n v="0"/>
    <n v="35306"/>
    <n v="0"/>
    <n v="0"/>
    <n v="36918996"/>
    <n v="64183121"/>
    <n v="0"/>
    <n v="0"/>
    <n v="0"/>
    <n v="0"/>
    <n v="0"/>
    <n v="0"/>
    <n v="0"/>
    <n v="0"/>
    <n v="0"/>
    <n v="0"/>
    <n v="0"/>
    <n v="0"/>
    <n v="755"/>
    <n v="0"/>
    <n v="0"/>
    <n v="0"/>
    <n v="0"/>
    <n v="0"/>
    <n v="0"/>
    <n v="0"/>
    <n v="0"/>
    <n v="0"/>
    <n v="0"/>
    <n v="0"/>
    <n v="0"/>
    <n v="0"/>
    <n v="9150"/>
    <n v="9905"/>
    <n v="0"/>
    <n v="0"/>
    <n v="0"/>
    <n v="0"/>
    <n v="0"/>
    <n v="27228063"/>
    <n v="0"/>
    <n v="0"/>
    <n v="0"/>
    <n v="0"/>
    <n v="0"/>
    <n v="35306"/>
    <n v="0"/>
    <n v="0"/>
    <n v="36909847"/>
    <n v="64173216"/>
    <n v="0"/>
    <n v="82813042"/>
    <n v="0"/>
    <n v="18639826"/>
    <n v="0"/>
    <n v="0"/>
    <n v="0"/>
    <n v="0"/>
    <n v="0"/>
    <n v="0"/>
    <n v="0"/>
    <n v="0"/>
    <n v="0"/>
    <n v="0"/>
    <n v="0"/>
    <n v="0"/>
    <n v="0"/>
    <n v="0"/>
    <n v="0"/>
    <n v="0"/>
    <n v="0"/>
    <n v="0"/>
    <n v="0"/>
  </r>
  <r>
    <n v="106274043"/>
    <s v="NATIVIDAD MEDICAL CENTER"/>
    <n v="20181"/>
    <x v="1"/>
    <n v="43190"/>
    <s v="Open"/>
    <x v="24"/>
    <n v="8"/>
    <n v="705"/>
    <s v="City/County"/>
    <x v="0"/>
    <s v=""/>
    <s v="831-755-4111"/>
    <s v="1441 CONSTITUTION BOULEVARD"/>
    <s v="SALINAS"/>
    <n v="93906"/>
    <s v="GARY GRAY"/>
    <n v="172"/>
    <n v="137"/>
    <n v="137"/>
    <n v="450"/>
    <n v="0"/>
    <n v="628"/>
    <n v="687"/>
    <n v="0"/>
    <n v="0"/>
    <n v="393"/>
    <n v="0"/>
    <n v="2"/>
    <n v="73"/>
    <n v="2233"/>
    <n v="0"/>
    <n v="2769"/>
    <n v="0"/>
    <n v="2978"/>
    <n v="2439"/>
    <n v="0"/>
    <n v="0"/>
    <n v="1970"/>
    <n v="0"/>
    <n v="3"/>
    <n v="187"/>
    <n v="10346"/>
    <n v="0"/>
    <n v="6453"/>
    <n v="0"/>
    <n v="8387"/>
    <n v="20496"/>
    <n v="0"/>
    <n v="0"/>
    <n v="7390"/>
    <n v="0"/>
    <n v="956"/>
    <n v="2055"/>
    <n v="45737"/>
    <n v="46608226"/>
    <n v="0"/>
    <n v="63812461"/>
    <n v="52746653"/>
    <n v="0"/>
    <n v="0"/>
    <n v="42706106"/>
    <n v="0"/>
    <n v="482415"/>
    <n v="3655550"/>
    <n v="210011411"/>
    <n v="13023789"/>
    <n v="0"/>
    <n v="15237355"/>
    <n v="38720163"/>
    <n v="0"/>
    <n v="0"/>
    <n v="19558488"/>
    <n v="0"/>
    <n v="1355045"/>
    <n v="3792262"/>
    <n v="91687102"/>
    <n v="7333820"/>
    <n v="48177403"/>
    <n v="0"/>
    <n v="65784880"/>
    <n v="78262916"/>
    <n v="-9670533"/>
    <n v="0"/>
    <n v="0"/>
    <n v="36893715"/>
    <n v="0"/>
    <n v="0"/>
    <n v="1837459"/>
    <n v="0"/>
    <n v="0"/>
    <n v="0"/>
    <n v="0"/>
    <n v="228619660"/>
    <n v="0"/>
    <n v="0"/>
    <n v="0"/>
    <n v="0"/>
    <n v="0"/>
    <n v="11454612"/>
    <n v="0"/>
    <n v="22935470"/>
    <n v="13203900"/>
    <n v="0"/>
    <n v="0"/>
    <n v="25370879"/>
    <n v="0"/>
    <n v="0"/>
    <n v="113992"/>
    <n v="73078853"/>
    <n v="1433952"/>
    <n v="69531773"/>
    <n v="0"/>
    <n v="966677"/>
    <n v="0"/>
    <n v="0"/>
    <n v="0"/>
    <n v="0"/>
    <n v="1417966"/>
    <n v="121482898"/>
    <n v="0"/>
    <n v="0"/>
    <n v="0"/>
    <n v="0"/>
    <n v="0"/>
    <n v="0"/>
    <n v="0"/>
    <n v="0"/>
    <n v="0"/>
    <n v="0"/>
    <n v="0"/>
    <n v="0"/>
    <n v="0"/>
  </r>
  <r>
    <n v="106301304"/>
    <s v="NEWPORT BAY HOSPITAL"/>
    <n v="20181"/>
    <x v="1"/>
    <n v="43190"/>
    <s v="Open"/>
    <x v="12"/>
    <n v="13"/>
    <n v="1016"/>
    <s v="Investor - Corp."/>
    <x v="0"/>
    <s v=""/>
    <s v="949-650-9750"/>
    <s v="1501 EAST 16TH STREET"/>
    <s v="NEWPORT BEACH"/>
    <n v="92663"/>
    <s v="JAMES E PARKHURST"/>
    <n v="36"/>
    <n v="36"/>
    <n v="36"/>
    <n v="208"/>
    <n v="19"/>
    <n v="0"/>
    <n v="0"/>
    <n v="0"/>
    <n v="0"/>
    <n v="1"/>
    <n v="0"/>
    <n v="0"/>
    <n v="0"/>
    <n v="228"/>
    <n v="0"/>
    <n v="2528"/>
    <n v="251"/>
    <n v="0"/>
    <n v="0"/>
    <n v="0"/>
    <n v="0"/>
    <n v="27"/>
    <n v="0"/>
    <n v="0"/>
    <n v="0"/>
    <n v="2806"/>
    <n v="0"/>
    <n v="0"/>
    <n v="0"/>
    <n v="0"/>
    <n v="0"/>
    <n v="0"/>
    <n v="0"/>
    <n v="0"/>
    <n v="0"/>
    <n v="0"/>
    <n v="0"/>
    <n v="0"/>
    <n v="3529942"/>
    <n v="336541"/>
    <n v="0"/>
    <n v="0"/>
    <n v="0"/>
    <n v="0"/>
    <n v="38387"/>
    <n v="0"/>
    <n v="0"/>
    <n v="0"/>
    <n v="3904870"/>
    <n v="0"/>
    <n v="0"/>
    <n v="0"/>
    <n v="0"/>
    <n v="0"/>
    <n v="0"/>
    <n v="0"/>
    <n v="0"/>
    <n v="0"/>
    <n v="0"/>
    <n v="0"/>
    <n v="0"/>
    <n v="1019676"/>
    <n v="141348"/>
    <n v="0"/>
    <n v="0"/>
    <n v="0"/>
    <n v="0"/>
    <n v="0"/>
    <n v="7986"/>
    <n v="0"/>
    <n v="0"/>
    <n v="0"/>
    <n v="0"/>
    <n v="0"/>
    <n v="0"/>
    <n v="0"/>
    <n v="1169010"/>
    <n v="0"/>
    <n v="0"/>
    <n v="0"/>
    <n v="0"/>
    <n v="0"/>
    <n v="2510266"/>
    <n v="195193"/>
    <n v="0"/>
    <n v="0"/>
    <n v="0"/>
    <n v="0"/>
    <n v="30401"/>
    <n v="0"/>
    <n v="0"/>
    <n v="0"/>
    <n v="2735860"/>
    <n v="245"/>
    <n v="2777416"/>
    <n v="0"/>
    <n v="0"/>
    <n v="0"/>
    <n v="0"/>
    <n v="0"/>
    <n v="0"/>
    <n v="0"/>
    <n v="769"/>
    <n v="0"/>
    <n v="0"/>
    <n v="0"/>
    <n v="0"/>
    <n v="0"/>
    <n v="0"/>
    <n v="0"/>
    <n v="0"/>
    <n v="0"/>
    <n v="0"/>
    <n v="0"/>
    <n v="0"/>
    <n v="0"/>
  </r>
  <r>
    <n v="106514033"/>
    <s v="NORTH VALLEY BEHAVIORAL HEALTH - PHF"/>
    <n v="20181"/>
    <x v="1"/>
    <n v="43190"/>
    <s v="Open"/>
    <x v="47"/>
    <n v="2"/>
    <n v="227"/>
    <s v="Investor - Corp."/>
    <x v="2"/>
    <s v=""/>
    <s v="530-790-2520"/>
    <s v="1535 PLUMAS COURT"/>
    <s v="YUBA CITY"/>
    <n v="95993"/>
    <s v="ARNE HYSON"/>
    <n v="16"/>
    <n v="16"/>
    <n v="16"/>
    <n v="0"/>
    <n v="0"/>
    <n v="0"/>
    <n v="0"/>
    <n v="0"/>
    <n v="0"/>
    <n v="0"/>
    <n v="0"/>
    <n v="0"/>
    <n v="87"/>
    <n v="87"/>
    <n v="0"/>
    <n v="0"/>
    <n v="0"/>
    <n v="0"/>
    <n v="0"/>
    <n v="0"/>
    <n v="0"/>
    <n v="0"/>
    <n v="0"/>
    <n v="0"/>
    <n v="1417"/>
    <n v="1417"/>
    <n v="0"/>
    <n v="0"/>
    <n v="0"/>
    <n v="0"/>
    <n v="0"/>
    <n v="0"/>
    <n v="0"/>
    <n v="0"/>
    <n v="0"/>
    <n v="0"/>
    <n v="0"/>
    <n v="0"/>
    <n v="0"/>
    <n v="0"/>
    <n v="0"/>
    <n v="0"/>
    <n v="0"/>
    <n v="0"/>
    <n v="0"/>
    <n v="0"/>
    <n v="0"/>
    <n v="1286575"/>
    <n v="1286575"/>
    <n v="0"/>
    <n v="0"/>
    <n v="0"/>
    <n v="0"/>
    <n v="0"/>
    <n v="0"/>
    <n v="0"/>
    <n v="0"/>
    <n v="0"/>
    <n v="0"/>
    <n v="0"/>
    <n v="0"/>
    <n v="0"/>
    <n v="0"/>
    <n v="0"/>
    <n v="0"/>
    <n v="0"/>
    <n v="0"/>
    <n v="0"/>
    <n v="0"/>
    <n v="0"/>
    <n v="0"/>
    <n v="0"/>
    <n v="0"/>
    <n v="0"/>
    <n v="0"/>
    <n v="0"/>
    <n v="0"/>
    <n v="0"/>
    <n v="0"/>
    <n v="0"/>
    <n v="0"/>
    <n v="0"/>
    <n v="0"/>
    <n v="0"/>
    <n v="0"/>
    <n v="0"/>
    <n v="0"/>
    <n v="0"/>
    <n v="0"/>
    <n v="0"/>
    <n v="0"/>
    <n v="1286575"/>
    <n v="1286575"/>
    <n v="0"/>
    <n v="1218539"/>
    <n v="0"/>
    <n v="0"/>
    <n v="0"/>
    <n v="0"/>
    <n v="0"/>
    <n v="0"/>
    <n v="0"/>
    <n v="0"/>
    <n v="0"/>
    <n v="0"/>
    <n v="0"/>
    <n v="0"/>
    <n v="0"/>
    <n v="0"/>
    <n v="0"/>
    <n v="0"/>
    <n v="0"/>
    <n v="0"/>
    <n v="0"/>
    <n v="0"/>
    <n v="0"/>
  </r>
  <r>
    <n v="106481357"/>
    <s v="NORTHBAY MEDICAL CENTER"/>
    <n v="20181"/>
    <x v="1"/>
    <n v="43190"/>
    <s v="Open"/>
    <x v="11"/>
    <n v="3"/>
    <n v="408"/>
    <s v="Non Profit Corp."/>
    <x v="0"/>
    <s v=""/>
    <s v="707-646-5000"/>
    <s v="1200 B. GALE WILSON BOULEVARD"/>
    <s v="FAIRFIELD"/>
    <n v="94533"/>
    <s v="B KONARD JONES"/>
    <n v="182"/>
    <n v="182"/>
    <n v="182"/>
    <n v="1095"/>
    <n v="81"/>
    <n v="183"/>
    <n v="548"/>
    <n v="0"/>
    <n v="0"/>
    <n v="81"/>
    <n v="278"/>
    <n v="6"/>
    <n v="26"/>
    <n v="2298"/>
    <n v="0"/>
    <n v="5809"/>
    <n v="349"/>
    <n v="1005"/>
    <n v="2695"/>
    <n v="0"/>
    <n v="0"/>
    <n v="308"/>
    <n v="1122"/>
    <n v="38"/>
    <n v="113"/>
    <n v="11439"/>
    <n v="0"/>
    <n v="28509"/>
    <n v="1528"/>
    <n v="2279"/>
    <n v="24524"/>
    <n v="0"/>
    <n v="0"/>
    <n v="10523"/>
    <n v="23102"/>
    <n v="114"/>
    <n v="1705"/>
    <n v="92284"/>
    <n v="266140572"/>
    <n v="18233746"/>
    <n v="39890847"/>
    <n v="121859202"/>
    <n v="0"/>
    <n v="0"/>
    <n v="17417447"/>
    <n v="62214785"/>
    <n v="3251450"/>
    <n v="3178655"/>
    <n v="532186704"/>
    <n v="140558695"/>
    <n v="8399579"/>
    <n v="26869321"/>
    <n v="137959343"/>
    <n v="0"/>
    <n v="0"/>
    <n v="22707944"/>
    <n v="90803052"/>
    <n v="714142"/>
    <n v="11877764"/>
    <n v="439889840"/>
    <n v="5290394"/>
    <n v="376905377"/>
    <n v="21426506"/>
    <n v="60882757"/>
    <n v="251238199"/>
    <n v="-384814"/>
    <n v="0"/>
    <n v="0"/>
    <n v="27726874"/>
    <n v="106444928"/>
    <n v="0"/>
    <n v="13468624"/>
    <n v="0"/>
    <n v="0"/>
    <n v="0"/>
    <n v="0"/>
    <n v="862998845"/>
    <n v="0"/>
    <n v="13093503"/>
    <n v="0"/>
    <n v="9459258"/>
    <n v="22552761"/>
    <n v="29793890"/>
    <n v="5206819"/>
    <n v="6262225"/>
    <n v="21673849"/>
    <n v="0"/>
    <n v="0"/>
    <n v="12398517"/>
    <n v="56032167"/>
    <n v="0"/>
    <n v="262993"/>
    <n v="131630460"/>
    <n v="1679021"/>
    <n v="135413837"/>
    <n v="0"/>
    <n v="-1575551"/>
    <n v="0"/>
    <n v="0"/>
    <n v="0"/>
    <n v="0"/>
    <n v="17096618"/>
    <n v="234106565"/>
    <n v="0"/>
    <n v="0"/>
    <n v="0"/>
    <n v="0"/>
    <n v="0"/>
    <n v="0"/>
    <n v="0"/>
    <n v="0"/>
    <n v="0"/>
    <n v="0"/>
    <n v="0"/>
    <n v="0"/>
    <n v="0"/>
  </r>
  <r>
    <n v="106141273"/>
    <s v="NORTHERN INYO HOSPITAL"/>
    <n v="20181"/>
    <x v="1"/>
    <n v="43190"/>
    <s v="Open"/>
    <x v="48"/>
    <n v="12"/>
    <n v="1203"/>
    <s v="District"/>
    <x v="0"/>
    <s v="Teaching"/>
    <s v="760-873-5811"/>
    <s v="150 PIONEER LANE"/>
    <s v="BISHOP"/>
    <n v="93514"/>
    <s v="KEVIN FLANIGAN, MD"/>
    <n v="25"/>
    <n v="25"/>
    <n v="12"/>
    <n v="156"/>
    <n v="12"/>
    <n v="19"/>
    <n v="27"/>
    <n v="0"/>
    <n v="0"/>
    <n v="15"/>
    <n v="47"/>
    <n v="2"/>
    <n v="5"/>
    <n v="283"/>
    <n v="0"/>
    <n v="611"/>
    <n v="39"/>
    <n v="45"/>
    <n v="114"/>
    <n v="0"/>
    <n v="0"/>
    <n v="48"/>
    <n v="117"/>
    <n v="7"/>
    <n v="12"/>
    <n v="993"/>
    <n v="0"/>
    <n v="6512"/>
    <n v="163"/>
    <n v="1300"/>
    <n v="3230"/>
    <n v="0"/>
    <n v="3"/>
    <n v="1333"/>
    <n v="5891"/>
    <n v="173"/>
    <n v="519"/>
    <n v="19124"/>
    <n v="6678084"/>
    <n v="481990"/>
    <n v="684531"/>
    <n v="1008943"/>
    <n v="0"/>
    <n v="0"/>
    <n v="676800"/>
    <n v="1761183"/>
    <n v="75761"/>
    <n v="2054"/>
    <n v="11369346"/>
    <n v="10805314"/>
    <n v="404465"/>
    <n v="2132331"/>
    <n v="3713757"/>
    <n v="0"/>
    <n v="2946"/>
    <n v="1181555"/>
    <n v="8022291"/>
    <n v="287041"/>
    <n v="695647"/>
    <n v="27245347"/>
    <n v="724992"/>
    <n v="8185887"/>
    <n v="287477"/>
    <n v="3028411"/>
    <n v="3507968"/>
    <n v="-1427085"/>
    <n v="0"/>
    <n v="0"/>
    <n v="1159500"/>
    <n v="1301385"/>
    <n v="0"/>
    <n v="429117"/>
    <n v="1190"/>
    <n v="0"/>
    <n v="0"/>
    <n v="73979"/>
    <n v="17272821"/>
    <n v="0"/>
    <n v="0"/>
    <n v="0"/>
    <n v="0"/>
    <n v="0"/>
    <n v="9297510"/>
    <n v="598978"/>
    <n v="1215536"/>
    <n v="1214732"/>
    <n v="0"/>
    <n v="2946"/>
    <n v="698855"/>
    <n v="8482089"/>
    <n v="-67505"/>
    <n v="-101269"/>
    <n v="21341872"/>
    <n v="150659"/>
    <n v="20069515"/>
    <n v="3117293"/>
    <n v="-550444"/>
    <n v="0"/>
    <n v="0"/>
    <n v="0"/>
    <n v="0"/>
    <n v="696418"/>
    <n v="77685621"/>
    <n v="0"/>
    <n v="0"/>
    <n v="0"/>
    <n v="0"/>
    <n v="0"/>
    <n v="0"/>
    <n v="0"/>
    <n v="0"/>
    <n v="0"/>
    <n v="0"/>
    <n v="0"/>
    <n v="0"/>
    <n v="0"/>
  </r>
  <r>
    <n v="106190568"/>
    <s v="NORTHRIDGE HOSPITAL MEDICAL CENTER"/>
    <n v="20181"/>
    <x v="1"/>
    <n v="43190"/>
    <s v="Open"/>
    <x v="3"/>
    <n v="11"/>
    <n v="905"/>
    <s v="Non Profit Corp."/>
    <x v="0"/>
    <s v=""/>
    <s v="818-885-8500"/>
    <s v="18300 ROSCOE BOULEVARD"/>
    <s v="NORTHRIDGE"/>
    <n v="91325"/>
    <s v="SALIBA SALO"/>
    <n v="412"/>
    <n v="412"/>
    <n v="220"/>
    <n v="1277"/>
    <n v="574"/>
    <n v="456"/>
    <n v="710"/>
    <n v="0"/>
    <n v="0"/>
    <n v="98"/>
    <n v="872"/>
    <n v="24"/>
    <n v="16"/>
    <n v="4027"/>
    <n v="0"/>
    <n v="6602"/>
    <n v="2767"/>
    <n v="1696"/>
    <n v="2352"/>
    <n v="0"/>
    <n v="0"/>
    <n v="458"/>
    <n v="3906"/>
    <n v="129"/>
    <n v="86"/>
    <n v="17996"/>
    <n v="0"/>
    <n v="5216"/>
    <n v="2054"/>
    <n v="3262"/>
    <n v="8432"/>
    <n v="0"/>
    <n v="0"/>
    <n v="1090"/>
    <n v="6681"/>
    <n v="500"/>
    <n v="695"/>
    <n v="27930"/>
    <n v="165569340"/>
    <n v="69427467"/>
    <n v="41245469"/>
    <n v="59274430"/>
    <n v="0"/>
    <n v="0"/>
    <n v="14870652"/>
    <n v="84863586"/>
    <n v="1191228"/>
    <n v="792565"/>
    <n v="437234737"/>
    <n v="37915762"/>
    <n v="16625735"/>
    <n v="15302535"/>
    <n v="37942544"/>
    <n v="0"/>
    <n v="0"/>
    <n v="3938481"/>
    <n v="38560368"/>
    <n v="2261445"/>
    <n v="3146525"/>
    <n v="155693395"/>
    <n v="4886071"/>
    <n v="176115896"/>
    <n v="71664318"/>
    <n v="41130476"/>
    <n v="86445520"/>
    <n v="0"/>
    <n v="0"/>
    <n v="0"/>
    <n v="14152474"/>
    <n v="83084001"/>
    <n v="0"/>
    <n v="4102117"/>
    <n v="0"/>
    <n v="0"/>
    <n v="0"/>
    <n v="1652554"/>
    <n v="483233427"/>
    <n v="0"/>
    <n v="0"/>
    <n v="0"/>
    <n v="0"/>
    <n v="0"/>
    <n v="26434380"/>
    <n v="14228174"/>
    <n v="15141120"/>
    <n v="10587214"/>
    <n v="0"/>
    <n v="0"/>
    <n v="4117708"/>
    <n v="38954707"/>
    <n v="0"/>
    <n v="231402"/>
    <n v="109694705"/>
    <n v="2685791"/>
    <n v="106812653"/>
    <n v="0"/>
    <n v="678449"/>
    <n v="0"/>
    <n v="0"/>
    <n v="0"/>
    <n v="0"/>
    <n v="579191"/>
    <n v="179749163"/>
    <n v="0"/>
    <n v="0"/>
    <n v="0"/>
    <n v="0"/>
    <n v="0"/>
    <n v="0"/>
    <n v="0"/>
    <n v="0"/>
    <n v="0"/>
    <n v="0"/>
    <n v="0"/>
    <n v="0"/>
    <n v="0"/>
  </r>
  <r>
    <n v="106214034"/>
    <s v="NOVATO COMMUNITY HOSPITAL"/>
    <n v="20181"/>
    <x v="1"/>
    <n v="43190"/>
    <s v="Open"/>
    <x v="39"/>
    <n v="4"/>
    <n v="405"/>
    <s v="Non Profit Corp."/>
    <x v="0"/>
    <s v=""/>
    <s v="415-209-1300"/>
    <s v="180 ROWLAND WAY"/>
    <s v="NOVATO"/>
    <n v="94945"/>
    <s v="GRANT DAVIES"/>
    <n v="47"/>
    <n v="47"/>
    <n v="23"/>
    <n v="323"/>
    <n v="32"/>
    <n v="20"/>
    <n v="55"/>
    <n v="0"/>
    <n v="1"/>
    <n v="7"/>
    <n v="66"/>
    <n v="4"/>
    <n v="2"/>
    <n v="510"/>
    <n v="0"/>
    <n v="1125"/>
    <n v="95"/>
    <n v="58"/>
    <n v="171"/>
    <n v="0"/>
    <n v="10"/>
    <n v="23"/>
    <n v="191"/>
    <n v="9"/>
    <n v="5"/>
    <n v="1687"/>
    <n v="0"/>
    <n v="1004"/>
    <n v="95"/>
    <n v="307"/>
    <n v="2035"/>
    <n v="0"/>
    <n v="0"/>
    <n v="107"/>
    <n v="927"/>
    <n v="161"/>
    <n v="53"/>
    <n v="4689"/>
    <n v="18754897"/>
    <n v="1485515"/>
    <n v="964230"/>
    <n v="2779841"/>
    <n v="0"/>
    <n v="72464"/>
    <n v="386076"/>
    <n v="3148589"/>
    <n v="144562"/>
    <n v="63829"/>
    <n v="27800003"/>
    <n v="12757231"/>
    <n v="1578181"/>
    <n v="988686"/>
    <n v="6140870"/>
    <n v="0"/>
    <n v="0"/>
    <n v="1123329"/>
    <n v="10832394"/>
    <n v="698806"/>
    <n v="232228"/>
    <n v="34351725"/>
    <n v="123"/>
    <n v="25453675"/>
    <n v="2457909"/>
    <n v="1735246"/>
    <n v="7582965"/>
    <n v="0"/>
    <n v="0"/>
    <n v="35598"/>
    <n v="1063377"/>
    <n v="5426611"/>
    <n v="0"/>
    <n v="843368"/>
    <n v="0"/>
    <n v="0"/>
    <n v="0"/>
    <n v="13522"/>
    <n v="44612394"/>
    <n v="0"/>
    <n v="0"/>
    <n v="0"/>
    <n v="0"/>
    <n v="0"/>
    <n v="6058453"/>
    <n v="605787"/>
    <n v="217670"/>
    <n v="1335428"/>
    <n v="0"/>
    <n v="39184"/>
    <n v="446028"/>
    <n v="8554372"/>
    <n v="0"/>
    <n v="282412"/>
    <n v="17539334"/>
    <n v="711327"/>
    <n v="26378779"/>
    <n v="0"/>
    <n v="345918"/>
    <n v="0"/>
    <n v="0"/>
    <n v="0"/>
    <n v="0"/>
    <n v="562492"/>
    <n v="34805084"/>
    <n v="0"/>
    <n v="0"/>
    <n v="0"/>
    <n v="0"/>
    <n v="0"/>
    <n v="0"/>
    <n v="0"/>
    <n v="0"/>
    <n v="0"/>
    <n v="0"/>
    <n v="0"/>
    <n v="0"/>
    <n v="0"/>
  </r>
  <r>
    <n v="106500967"/>
    <s v="OAK VALLEY DISTRICT HOSPITAL"/>
    <n v="20181"/>
    <x v="1"/>
    <n v="43190"/>
    <s v="Open"/>
    <x v="21"/>
    <n v="6"/>
    <n v="511"/>
    <s v="District"/>
    <x v="0"/>
    <s v="Teaching"/>
    <s v="209-848-4102"/>
    <s v="350 SOUTH OAK STREET"/>
    <s v="OAKDALE"/>
    <n v="95361"/>
    <s v="JOHN J MCCORMICK"/>
    <n v="150"/>
    <n v="144"/>
    <n v="144"/>
    <n v="111"/>
    <n v="66"/>
    <n v="20"/>
    <n v="78"/>
    <n v="0"/>
    <n v="0"/>
    <n v="22"/>
    <n v="1"/>
    <n v="0"/>
    <n v="4"/>
    <n v="302"/>
    <n v="0"/>
    <n v="906"/>
    <n v="615"/>
    <n v="6944"/>
    <n v="460"/>
    <n v="0"/>
    <n v="0"/>
    <n v="107"/>
    <n v="1"/>
    <n v="0"/>
    <n v="102"/>
    <n v="9135"/>
    <n v="0"/>
    <n v="3782"/>
    <n v="1275"/>
    <n v="4153"/>
    <n v="17208"/>
    <n v="0"/>
    <n v="0"/>
    <n v="3915"/>
    <n v="275"/>
    <n v="713"/>
    <n v="1714"/>
    <n v="33035"/>
    <n v="4054822"/>
    <n v="2072921"/>
    <n v="3943256"/>
    <n v="2418349"/>
    <n v="0"/>
    <n v="0"/>
    <n v="540286"/>
    <n v="29035"/>
    <n v="0"/>
    <n v="241071"/>
    <n v="13299740"/>
    <n v="5490345"/>
    <n v="2958873"/>
    <n v="3133612"/>
    <n v="16593887"/>
    <n v="0"/>
    <n v="0"/>
    <n v="4772464"/>
    <n v="912471"/>
    <n v="290740"/>
    <n v="1827664"/>
    <n v="35980056"/>
    <n v="1102787"/>
    <n v="7569091"/>
    <n v="4026381"/>
    <n v="3554422"/>
    <n v="11385439"/>
    <n v="0"/>
    <n v="0"/>
    <n v="0"/>
    <n v="1774810"/>
    <n v="718822"/>
    <n v="0"/>
    <n v="290740"/>
    <n v="0"/>
    <n v="0"/>
    <n v="0"/>
    <n v="910805"/>
    <n v="31333297"/>
    <n v="0"/>
    <n v="0"/>
    <n v="0"/>
    <n v="19570"/>
    <n v="19570"/>
    <n v="1976076"/>
    <n v="1005413"/>
    <n v="3522446"/>
    <n v="7626797"/>
    <n v="0"/>
    <n v="0"/>
    <n v="3537940"/>
    <n v="242254"/>
    <n v="0"/>
    <n v="55143"/>
    <n v="17966069"/>
    <n v="2666033"/>
    <n v="17488446"/>
    <n v="0"/>
    <n v="591040"/>
    <n v="0"/>
    <n v="0"/>
    <n v="0"/>
    <n v="0"/>
    <n v="119137"/>
    <n v="84954921"/>
    <n v="0"/>
    <n v="0"/>
    <n v="0"/>
    <n v="0"/>
    <n v="0"/>
    <n v="0"/>
    <n v="0"/>
    <n v="0"/>
    <n v="0"/>
    <n v="0"/>
    <n v="0"/>
    <n v="0"/>
    <n v="0"/>
  </r>
  <r>
    <n v="106198495"/>
    <s v="OCEAN VIEW - PHF"/>
    <n v="20181"/>
    <x v="1"/>
    <n v="43190"/>
    <s v="Open"/>
    <x v="3"/>
    <n v="11"/>
    <n v="933"/>
    <s v="Investor - Corp."/>
    <x v="2"/>
    <s v=""/>
    <s v="562-304-1740"/>
    <s v="2600 REDONDO AVENUE, SUITE 500"/>
    <s v="LONG BEACH"/>
    <n v="90806"/>
    <s v="DALIA BOTROS"/>
    <n v="36"/>
    <n v="36"/>
    <n v="36"/>
    <n v="139"/>
    <n v="6"/>
    <n v="0"/>
    <n v="0"/>
    <n v="0"/>
    <n v="0"/>
    <n v="55"/>
    <n v="9"/>
    <n v="0"/>
    <n v="19"/>
    <n v="228"/>
    <n v="0"/>
    <n v="1399"/>
    <n v="41"/>
    <n v="0"/>
    <n v="0"/>
    <n v="0"/>
    <n v="0"/>
    <n v="396"/>
    <n v="68"/>
    <n v="0"/>
    <n v="235"/>
    <n v="2139"/>
    <n v="0"/>
    <n v="0"/>
    <n v="0"/>
    <n v="0"/>
    <n v="0"/>
    <n v="0"/>
    <n v="0"/>
    <n v="0"/>
    <n v="0"/>
    <n v="0"/>
    <n v="0"/>
    <n v="0"/>
    <n v="2046500"/>
    <n v="51800"/>
    <n v="0"/>
    <n v="0"/>
    <n v="0"/>
    <n v="0"/>
    <n v="521468"/>
    <n v="102200"/>
    <n v="0"/>
    <n v="20332"/>
    <n v="2742300"/>
    <n v="0"/>
    <n v="0"/>
    <n v="0"/>
    <n v="0"/>
    <n v="0"/>
    <n v="0"/>
    <n v="0"/>
    <n v="0"/>
    <n v="0"/>
    <n v="0"/>
    <n v="0"/>
    <n v="86475"/>
    <n v="787635"/>
    <n v="31650"/>
    <n v="0"/>
    <n v="0"/>
    <n v="0"/>
    <n v="0"/>
    <n v="0"/>
    <n v="190421"/>
    <n v="44310"/>
    <n v="0"/>
    <n v="0"/>
    <n v="0"/>
    <n v="0"/>
    <n v="0"/>
    <n v="2917"/>
    <n v="1143408"/>
    <n v="0"/>
    <n v="0"/>
    <n v="0"/>
    <n v="0"/>
    <n v="0"/>
    <n v="1219951"/>
    <n v="7179"/>
    <n v="0"/>
    <n v="0"/>
    <n v="0"/>
    <n v="0"/>
    <n v="303375"/>
    <n v="50972"/>
    <n v="0"/>
    <n v="17415"/>
    <n v="1598892"/>
    <n v="0"/>
    <n v="1462394"/>
    <n v="0"/>
    <n v="0"/>
    <n v="0"/>
    <n v="0"/>
    <n v="0"/>
    <n v="0"/>
    <n v="29073"/>
    <n v="446003"/>
    <n v="0"/>
    <n v="0"/>
    <n v="0"/>
    <n v="0"/>
    <n v="0"/>
    <n v="0"/>
    <n v="0"/>
    <n v="0"/>
    <n v="0"/>
    <n v="0"/>
    <n v="0"/>
    <n v="0"/>
    <n v="0"/>
  </r>
  <r>
    <n v="106430837"/>
    <s v="O'CONNOR HOSPITAL"/>
    <n v="20181"/>
    <x v="1"/>
    <n v="43190"/>
    <s v="Open"/>
    <x v="22"/>
    <n v="7"/>
    <n v="431"/>
    <s v="Church"/>
    <x v="0"/>
    <s v=""/>
    <s v="408-848-2000"/>
    <s v="2105 FOREST AVENUE"/>
    <s v="SAN JOSE"/>
    <n v="95128"/>
    <s v="BOB MINKIN"/>
    <n v="358"/>
    <n v="260"/>
    <n v="202"/>
    <n v="644"/>
    <n v="217"/>
    <n v="471"/>
    <n v="500"/>
    <n v="0"/>
    <n v="0"/>
    <n v="9"/>
    <n v="543"/>
    <n v="0"/>
    <n v="45"/>
    <n v="2429"/>
    <n v="4"/>
    <n v="3722"/>
    <n v="987"/>
    <n v="1884"/>
    <n v="3461"/>
    <n v="0"/>
    <n v="0"/>
    <n v="41"/>
    <n v="2012"/>
    <n v="0"/>
    <n v="106"/>
    <n v="12213"/>
    <n v="2134"/>
    <n v="7271"/>
    <n v="1718"/>
    <n v="3275"/>
    <n v="9492"/>
    <n v="0"/>
    <n v="0"/>
    <n v="496"/>
    <n v="7735"/>
    <n v="0"/>
    <n v="734"/>
    <n v="30721"/>
    <n v="95967180"/>
    <n v="30342856"/>
    <n v="29120126"/>
    <n v="53582380"/>
    <n v="0"/>
    <n v="0"/>
    <n v="2078425"/>
    <n v="47296401"/>
    <n v="0"/>
    <n v="1505605"/>
    <n v="259892973"/>
    <n v="37391009"/>
    <n v="14145056"/>
    <n v="11539859"/>
    <n v="34660056"/>
    <n v="0"/>
    <n v="0"/>
    <n v="1723128"/>
    <n v="39933119"/>
    <n v="0"/>
    <n v="2412207"/>
    <n v="141804434"/>
    <n v="3678222"/>
    <n v="113010582"/>
    <n v="38891738"/>
    <n v="31232506"/>
    <n v="77939468"/>
    <n v="0"/>
    <n v="0"/>
    <n v="0"/>
    <n v="3025045"/>
    <n v="60764930"/>
    <n v="0"/>
    <n v="834822"/>
    <n v="0"/>
    <n v="0"/>
    <n v="0"/>
    <n v="2333199"/>
    <n v="331710512"/>
    <n v="0"/>
    <n v="0"/>
    <n v="0"/>
    <n v="0"/>
    <n v="0"/>
    <n v="20229869"/>
    <n v="4900466"/>
    <n v="9401146"/>
    <n v="8865869"/>
    <n v="0"/>
    <n v="0"/>
    <n v="717059"/>
    <n v="25100481"/>
    <n v="0"/>
    <n v="772005"/>
    <n v="69986895"/>
    <n v="856182"/>
    <n v="82610192"/>
    <n v="0"/>
    <n v="203169"/>
    <n v="0"/>
    <n v="0"/>
    <n v="0"/>
    <n v="0"/>
    <n v="1759000"/>
    <n v="29142315"/>
    <n v="0"/>
    <n v="0"/>
    <n v="0"/>
    <n v="0"/>
    <n v="0"/>
    <n v="0"/>
    <n v="0"/>
    <n v="0"/>
    <n v="0"/>
    <n v="0"/>
    <n v="0"/>
    <n v="0"/>
    <n v="0"/>
  </r>
  <r>
    <n v="106560501"/>
    <s v="OJAI VALLEY COMMUNITY HOSPITAL"/>
    <n v="20181"/>
    <x v="1"/>
    <n v="43190"/>
    <s v="Open"/>
    <x v="8"/>
    <n v="10"/>
    <n v="809"/>
    <s v="Non Profit Corp."/>
    <x v="0"/>
    <s v="Teaching"/>
    <s v="805-652-5011"/>
    <s v="1306 MARICOPA HIGHWAY"/>
    <s v="OJAI"/>
    <n v="93023"/>
    <s v="GARY WILDE"/>
    <n v="91"/>
    <n v="91"/>
    <n v="70"/>
    <n v="94"/>
    <n v="35"/>
    <n v="3"/>
    <n v="12"/>
    <n v="0"/>
    <n v="0"/>
    <n v="1"/>
    <n v="12"/>
    <n v="3"/>
    <n v="0"/>
    <n v="160"/>
    <n v="25"/>
    <n v="1105"/>
    <n v="510"/>
    <n v="187"/>
    <n v="3603"/>
    <n v="0"/>
    <n v="0"/>
    <n v="1"/>
    <n v="828"/>
    <n v="6"/>
    <n v="0"/>
    <n v="6240"/>
    <n v="5254"/>
    <n v="2357"/>
    <n v="715"/>
    <n v="355"/>
    <n v="2170"/>
    <n v="0"/>
    <n v="0"/>
    <n v="162"/>
    <n v="2425"/>
    <n v="158"/>
    <n v="237"/>
    <n v="8579"/>
    <n v="3016394"/>
    <n v="1125132"/>
    <n v="176865"/>
    <n v="2301400"/>
    <n v="0"/>
    <n v="0"/>
    <n v="15658"/>
    <n v="604729"/>
    <n v="26164"/>
    <n v="0"/>
    <n v="7266342"/>
    <n v="2409473"/>
    <n v="864565"/>
    <n v="304141"/>
    <n v="1603438"/>
    <n v="0"/>
    <n v="0"/>
    <n v="144019"/>
    <n v="2280485"/>
    <n v="211730"/>
    <n v="122934"/>
    <n v="7940785"/>
    <n v="124078"/>
    <n v="3056163"/>
    <n v="1636043"/>
    <n v="178591"/>
    <n v="1118615"/>
    <n v="-8884"/>
    <n v="0"/>
    <n v="0"/>
    <n v="85061"/>
    <n v="2042061"/>
    <n v="0"/>
    <n v="237894"/>
    <n v="0"/>
    <n v="0"/>
    <n v="0"/>
    <n v="65529"/>
    <n v="8535151"/>
    <n v="0"/>
    <n v="102489"/>
    <n v="0"/>
    <n v="0"/>
    <n v="102489"/>
    <n v="2333340"/>
    <n v="345606"/>
    <n v="302873"/>
    <n v="2862548"/>
    <n v="0"/>
    <n v="0"/>
    <n v="72433"/>
    <n v="775232"/>
    <n v="0"/>
    <n v="82433"/>
    <n v="6774465"/>
    <n v="141215"/>
    <n v="7986154"/>
    <n v="0"/>
    <n v="200150"/>
    <n v="0"/>
    <n v="0"/>
    <n v="0"/>
    <n v="0"/>
    <n v="385389"/>
    <n v="16964325"/>
    <n v="0"/>
    <n v="0"/>
    <n v="0"/>
    <n v="0"/>
    <n v="0"/>
    <n v="0"/>
    <n v="0"/>
    <n v="0"/>
    <n v="0"/>
    <n v="0"/>
    <n v="0"/>
    <n v="0"/>
    <n v="0"/>
  </r>
  <r>
    <n v="106190534"/>
    <s v="OLYMPIA MEDICAL CENTER"/>
    <n v="20181"/>
    <x v="1"/>
    <n v="43190"/>
    <s v="Open"/>
    <x v="3"/>
    <n v="11"/>
    <n v="925"/>
    <s v="Investor - Corp."/>
    <x v="0"/>
    <s v=""/>
    <s v="310-657-5900"/>
    <s v="5900 WEST OLYMPIC BOULEVARD"/>
    <s v="LOS ANGELES"/>
    <n v="90036"/>
    <s v="MATTHEW WILLIAMS"/>
    <n v="204"/>
    <n v="204"/>
    <n v="78"/>
    <n v="711"/>
    <n v="106"/>
    <n v="139"/>
    <n v="177"/>
    <n v="0"/>
    <n v="0"/>
    <n v="76"/>
    <n v="54"/>
    <n v="0"/>
    <n v="81"/>
    <n v="1344"/>
    <n v="0"/>
    <n v="3836"/>
    <n v="460"/>
    <n v="789"/>
    <n v="1058"/>
    <n v="0"/>
    <n v="0"/>
    <n v="330"/>
    <n v="269"/>
    <n v="0"/>
    <n v="222"/>
    <n v="6964"/>
    <n v="0"/>
    <n v="2445"/>
    <n v="680"/>
    <n v="396"/>
    <n v="2367"/>
    <n v="0"/>
    <n v="0"/>
    <n v="1265"/>
    <n v="828"/>
    <n v="0"/>
    <n v="817"/>
    <n v="8798"/>
    <n v="57353751"/>
    <n v="7532025"/>
    <n v="8871430"/>
    <n v="24261577"/>
    <n v="0"/>
    <n v="0"/>
    <n v="8621560"/>
    <n v="6509411"/>
    <n v="0"/>
    <n v="5499220"/>
    <n v="118648974"/>
    <n v="13125529"/>
    <n v="3627690"/>
    <n v="2120514"/>
    <n v="12717985"/>
    <n v="0"/>
    <n v="0"/>
    <n v="6815848"/>
    <n v="4402514"/>
    <n v="0"/>
    <n v="4309163"/>
    <n v="47119243"/>
    <n v="5332440"/>
    <n v="62759833"/>
    <n v="8527440"/>
    <n v="8407655"/>
    <n v="34787874"/>
    <n v="0"/>
    <n v="0"/>
    <n v="0"/>
    <n v="12907270"/>
    <n v="7489496"/>
    <n v="0"/>
    <n v="0"/>
    <n v="0"/>
    <n v="0"/>
    <n v="0"/>
    <n v="5378339"/>
    <n v="145590347"/>
    <n v="0"/>
    <n v="0"/>
    <n v="0"/>
    <n v="0"/>
    <n v="0"/>
    <n v="5452268"/>
    <n v="2273287"/>
    <n v="2230701"/>
    <n v="1002128"/>
    <n v="0"/>
    <n v="0"/>
    <n v="2033545"/>
    <n v="1071415"/>
    <n v="0"/>
    <n v="6114526"/>
    <n v="20177870"/>
    <n v="191823"/>
    <n v="19366034"/>
    <n v="0"/>
    <n v="0"/>
    <n v="0"/>
    <n v="0"/>
    <n v="0"/>
    <n v="0"/>
    <n v="705913"/>
    <n v="47459671"/>
    <n v="0"/>
    <n v="0"/>
    <n v="0"/>
    <n v="0"/>
    <n v="0"/>
    <n v="0"/>
    <n v="0"/>
    <n v="0"/>
    <n v="0"/>
    <n v="0"/>
    <n v="0"/>
    <n v="0"/>
    <n v="0"/>
  </r>
  <r>
    <n v="106300225"/>
    <s v="ORANGE COAST MEMORIAL MEDICAL CENTER"/>
    <n v="20181"/>
    <x v="1"/>
    <n v="43190"/>
    <s v="Open"/>
    <x v="12"/>
    <n v="13"/>
    <n v="1014"/>
    <s v="Non Profit Corp."/>
    <x v="0"/>
    <s v=""/>
    <s v="714-962-4677"/>
    <s v="9920 TALBERT AVENUE"/>
    <s v="FOUNTAIN VALLEY"/>
    <n v="92708"/>
    <s v="MARCIA MANKER"/>
    <n v="218"/>
    <n v="218"/>
    <n v="132"/>
    <n v="718"/>
    <n v="821"/>
    <n v="44"/>
    <n v="361"/>
    <n v="0"/>
    <n v="0"/>
    <n v="19"/>
    <n v="894"/>
    <n v="18"/>
    <n v="28"/>
    <n v="2903"/>
    <n v="0"/>
    <n v="3276"/>
    <n v="3157"/>
    <n v="245"/>
    <n v="1171"/>
    <n v="0"/>
    <n v="0"/>
    <n v="80"/>
    <n v="2720"/>
    <n v="39"/>
    <n v="122"/>
    <n v="10810"/>
    <n v="0"/>
    <n v="3479"/>
    <n v="5063"/>
    <n v="327"/>
    <n v="3635"/>
    <n v="0"/>
    <n v="0"/>
    <n v="174"/>
    <n v="10941"/>
    <n v="175"/>
    <n v="760"/>
    <n v="24554"/>
    <n v="55044914"/>
    <n v="61353805"/>
    <n v="3825878"/>
    <n v="20565900"/>
    <n v="0"/>
    <n v="0"/>
    <n v="1195605"/>
    <n v="50490039"/>
    <n v="449567"/>
    <n v="1501165"/>
    <n v="194426873"/>
    <n v="21283999"/>
    <n v="25988059"/>
    <n v="823268"/>
    <n v="7510588"/>
    <n v="0"/>
    <n v="0"/>
    <n v="676553"/>
    <n v="44647205"/>
    <n v="715439"/>
    <n v="961276"/>
    <n v="102606387"/>
    <n v="2173475"/>
    <n v="63864173"/>
    <n v="78324029"/>
    <n v="4277033"/>
    <n v="24228839"/>
    <n v="0"/>
    <n v="0"/>
    <n v="0"/>
    <n v="1551453"/>
    <n v="56318603"/>
    <n v="0"/>
    <n v="1443716"/>
    <n v="0"/>
    <n v="0"/>
    <n v="0"/>
    <n v="325555"/>
    <n v="232506876"/>
    <n v="8644398"/>
    <n v="0"/>
    <n v="0"/>
    <n v="0"/>
    <n v="8644398"/>
    <n v="12327289"/>
    <n v="17515197"/>
    <n v="372113"/>
    <n v="3801568"/>
    <n v="0"/>
    <n v="0"/>
    <n v="317466"/>
    <n v="38358661"/>
    <n v="41539"/>
    <n v="436949"/>
    <n v="73170782"/>
    <n v="661374"/>
    <n v="72081534"/>
    <n v="0"/>
    <n v="301222"/>
    <n v="0"/>
    <n v="0"/>
    <n v="0"/>
    <n v="0"/>
    <n v="2031204"/>
    <n v="132989253"/>
    <n v="0"/>
    <n v="0"/>
    <n v="0"/>
    <n v="0"/>
    <n v="0"/>
    <n v="0"/>
    <n v="0"/>
    <n v="0"/>
    <n v="0"/>
    <n v="0"/>
    <n v="0"/>
    <n v="0"/>
    <n v="0"/>
  </r>
  <r>
    <n v="106301566"/>
    <s v="ORANGE COUNTY GLOBAL MEDICAL CENTER"/>
    <n v="20181"/>
    <x v="1"/>
    <n v="43190"/>
    <s v="Open"/>
    <x v="12"/>
    <n v="13"/>
    <n v="1015"/>
    <s v="Investor - Corp."/>
    <x v="0"/>
    <s v=""/>
    <s v="714-835-3555"/>
    <s v="1001 NORTH TUSTIN AVENUE"/>
    <s v="SANTA ANA"/>
    <n v="92705"/>
    <s v="SUZANNE RICHARDS"/>
    <n v="228"/>
    <n v="228"/>
    <n v="228"/>
    <n v="329"/>
    <n v="263"/>
    <n v="446"/>
    <n v="580"/>
    <n v="0"/>
    <n v="0"/>
    <n v="0"/>
    <n v="472"/>
    <n v="0"/>
    <n v="98"/>
    <n v="2188"/>
    <n v="0"/>
    <n v="1758"/>
    <n v="1355"/>
    <n v="1796"/>
    <n v="2570"/>
    <n v="0"/>
    <n v="0"/>
    <n v="0"/>
    <n v="2508"/>
    <n v="0"/>
    <n v="478"/>
    <n v="10465"/>
    <n v="0"/>
    <n v="542"/>
    <n v="730"/>
    <n v="1793"/>
    <n v="3451"/>
    <n v="0"/>
    <n v="0"/>
    <n v="0"/>
    <n v="2192"/>
    <n v="0"/>
    <n v="731"/>
    <n v="9439"/>
    <n v="37149404"/>
    <n v="21536434"/>
    <n v="23734285"/>
    <n v="39676302"/>
    <n v="0"/>
    <n v="0"/>
    <n v="0"/>
    <n v="40176982"/>
    <n v="0"/>
    <n v="3771097"/>
    <n v="166044504"/>
    <n v="5485385"/>
    <n v="11313599"/>
    <n v="8612691"/>
    <n v="18821367"/>
    <n v="0"/>
    <n v="0"/>
    <n v="0"/>
    <n v="20051919"/>
    <n v="0"/>
    <n v="3332458"/>
    <n v="67617419"/>
    <n v="6827600"/>
    <n v="34425588"/>
    <n v="23916169"/>
    <n v="23638854"/>
    <n v="46368464"/>
    <n v="-631125"/>
    <n v="0"/>
    <n v="0"/>
    <n v="0"/>
    <n v="43326661"/>
    <n v="0"/>
    <n v="0"/>
    <n v="0"/>
    <n v="0"/>
    <n v="0"/>
    <n v="4097093"/>
    <n v="181969304"/>
    <n v="0"/>
    <n v="0"/>
    <n v="0"/>
    <n v="0"/>
    <n v="0"/>
    <n v="8209201"/>
    <n v="8933863"/>
    <n v="8708122"/>
    <n v="8663237"/>
    <n v="0"/>
    <n v="0"/>
    <n v="0"/>
    <n v="16902240"/>
    <n v="0"/>
    <n v="275956"/>
    <n v="51692619"/>
    <n v="144406"/>
    <n v="44115180"/>
    <n v="1335653"/>
    <n v="0"/>
    <n v="0"/>
    <n v="0"/>
    <n v="0"/>
    <n v="0"/>
    <n v="527936"/>
    <n v="8861366"/>
    <n v="0"/>
    <n v="0"/>
    <n v="0"/>
    <n v="0"/>
    <n v="0"/>
    <n v="0"/>
    <n v="0"/>
    <n v="0"/>
    <n v="0"/>
    <n v="0"/>
    <n v="0"/>
    <n v="0"/>
    <n v="0"/>
  </r>
  <r>
    <n v="106040802"/>
    <s v="ORCHARD HOSPITAL"/>
    <n v="20181"/>
    <x v="1"/>
    <n v="43190"/>
    <s v="Open"/>
    <x v="2"/>
    <n v="1"/>
    <n v="221"/>
    <s v="Non Profit Corp."/>
    <x v="0"/>
    <s v="Teaching"/>
    <s v="530-846-5671"/>
    <s v="240 SPRUCE STREET"/>
    <s v="GRIDLEY"/>
    <n v="95948"/>
    <s v="WADE STURGEON"/>
    <n v="45"/>
    <n v="45"/>
    <n v="34"/>
    <n v="38"/>
    <n v="0"/>
    <n v="43"/>
    <n v="0"/>
    <n v="0"/>
    <n v="0"/>
    <n v="12"/>
    <n v="0"/>
    <n v="0"/>
    <n v="4"/>
    <n v="97"/>
    <n v="3"/>
    <n v="1183"/>
    <n v="0"/>
    <n v="1321"/>
    <n v="0"/>
    <n v="0"/>
    <n v="0"/>
    <n v="361"/>
    <n v="0"/>
    <n v="0"/>
    <n v="117"/>
    <n v="2982"/>
    <n v="2284"/>
    <n v="6511"/>
    <n v="0"/>
    <n v="7262"/>
    <n v="0"/>
    <n v="0"/>
    <n v="0"/>
    <n v="1985"/>
    <n v="0"/>
    <n v="0"/>
    <n v="641"/>
    <n v="16399"/>
    <n v="983879"/>
    <n v="0"/>
    <n v="1097401"/>
    <n v="0"/>
    <n v="0"/>
    <n v="0"/>
    <n v="299890"/>
    <n v="0"/>
    <n v="0"/>
    <n v="96917"/>
    <n v="2478087"/>
    <n v="4577363"/>
    <n v="0"/>
    <n v="5105508"/>
    <n v="0"/>
    <n v="0"/>
    <n v="0"/>
    <n v="1395196"/>
    <n v="0"/>
    <n v="0"/>
    <n v="450892"/>
    <n v="11528959"/>
    <n v="427759"/>
    <n v="3096667"/>
    <n v="0"/>
    <n v="3158966"/>
    <n v="0"/>
    <n v="-114321"/>
    <n v="0"/>
    <n v="0"/>
    <n v="1018564"/>
    <n v="0"/>
    <n v="0"/>
    <n v="0"/>
    <n v="0"/>
    <n v="0"/>
    <n v="0"/>
    <n v="0"/>
    <n v="7587635"/>
    <n v="0"/>
    <n v="0"/>
    <n v="0"/>
    <n v="0"/>
    <n v="0"/>
    <n v="2464575"/>
    <n v="0"/>
    <n v="3158264"/>
    <n v="0"/>
    <n v="0"/>
    <n v="0"/>
    <n v="676522"/>
    <n v="0"/>
    <n v="0"/>
    <n v="120050"/>
    <n v="6419411"/>
    <n v="136448"/>
    <n v="6031946"/>
    <n v="834845"/>
    <n v="46331"/>
    <n v="0"/>
    <n v="0"/>
    <n v="0"/>
    <n v="0"/>
    <n v="24665"/>
    <n v="2669219"/>
    <n v="0"/>
    <n v="0"/>
    <n v="0"/>
    <n v="0"/>
    <n v="0"/>
    <n v="0"/>
    <n v="0"/>
    <n v="0"/>
    <n v="0"/>
    <n v="0"/>
    <n v="0"/>
    <n v="0"/>
    <n v="0"/>
  </r>
  <r>
    <n v="106040937"/>
    <s v="OROVILLE HOSPITAL"/>
    <n v="20181"/>
    <x v="1"/>
    <n v="43190"/>
    <s v="Open"/>
    <x v="2"/>
    <n v="1"/>
    <n v="221"/>
    <s v="Non Profit Corp."/>
    <x v="0"/>
    <s v=""/>
    <s v="530-532-8500"/>
    <s v="2767 OLIVE HIGHWAY"/>
    <s v="OROVILLE"/>
    <n v="95966"/>
    <s v="ROBERT WENTZ"/>
    <n v="133"/>
    <n v="133"/>
    <n v="133"/>
    <n v="1580"/>
    <n v="40"/>
    <n v="229"/>
    <n v="1044"/>
    <n v="0"/>
    <n v="1"/>
    <n v="218"/>
    <n v="63"/>
    <n v="5"/>
    <n v="58"/>
    <n v="3238"/>
    <n v="0"/>
    <n v="6727"/>
    <n v="143"/>
    <n v="770"/>
    <n v="3279"/>
    <n v="0"/>
    <n v="1"/>
    <n v="594"/>
    <n v="176"/>
    <n v="17"/>
    <n v="168"/>
    <n v="11875"/>
    <n v="0"/>
    <n v="64800"/>
    <n v="2287"/>
    <n v="5554"/>
    <n v="52615"/>
    <n v="0"/>
    <n v="44"/>
    <n v="7558"/>
    <n v="22758"/>
    <n v="603"/>
    <n v="3682"/>
    <n v="159901"/>
    <n v="65482546"/>
    <n v="1429933"/>
    <n v="8544341"/>
    <n v="33138317"/>
    <n v="0"/>
    <n v="41720"/>
    <n v="7551981"/>
    <n v="2166551"/>
    <n v="166768"/>
    <n v="1012600"/>
    <n v="119534757"/>
    <n v="46633260"/>
    <n v="1424746"/>
    <n v="3352866"/>
    <n v="34878936"/>
    <n v="0"/>
    <n v="45492"/>
    <n v="14790748"/>
    <n v="6188020"/>
    <n v="418294"/>
    <n v="3126551"/>
    <n v="110858913"/>
    <n v="1483195"/>
    <n v="80600353"/>
    <n v="2175853"/>
    <n v="1689531"/>
    <n v="48989930"/>
    <n v="-428859"/>
    <n v="0"/>
    <n v="52316"/>
    <n v="15389007"/>
    <n v="5323028"/>
    <n v="0"/>
    <n v="585062"/>
    <n v="-49727"/>
    <n v="0"/>
    <n v="0"/>
    <n v="2407705"/>
    <n v="158217394"/>
    <n v="0"/>
    <n v="0"/>
    <n v="0"/>
    <n v="0"/>
    <n v="0"/>
    <n v="31515453"/>
    <n v="678826"/>
    <n v="10636535"/>
    <n v="19027323"/>
    <n v="0"/>
    <n v="34896"/>
    <n v="6953722"/>
    <n v="2129245"/>
    <n v="49727"/>
    <n v="1150549"/>
    <n v="72176276"/>
    <n v="1181963"/>
    <n v="70463511"/>
    <n v="12045312"/>
    <n v="77045"/>
    <n v="0"/>
    <n v="0"/>
    <n v="0"/>
    <n v="0"/>
    <n v="2139820"/>
    <n v="40960018"/>
    <n v="0"/>
    <n v="0"/>
    <n v="0"/>
    <n v="0"/>
    <n v="0"/>
    <n v="0"/>
    <n v="0"/>
    <n v="0"/>
    <n v="0"/>
    <n v="0"/>
    <n v="3031568"/>
    <n v="8979687"/>
    <n v="0"/>
  </r>
  <r>
    <n v="106190696"/>
    <s v="PACIFICA HOSPITAL OF THE VALLEY"/>
    <n v="20181"/>
    <x v="1"/>
    <n v="43190"/>
    <s v="Open"/>
    <x v="3"/>
    <n v="11"/>
    <n v="907"/>
    <s v="Investor - Corp."/>
    <x v="0"/>
    <s v=""/>
    <s v="818-767-3310"/>
    <s v="9449 SAN FERNANDO ROAD"/>
    <s v="SUN VALLEY"/>
    <n v="91352"/>
    <s v="AYMAN MOUSA"/>
    <n v="231"/>
    <n v="231"/>
    <n v="231"/>
    <n v="113"/>
    <n v="27"/>
    <n v="443"/>
    <n v="200"/>
    <n v="0"/>
    <n v="0"/>
    <n v="17"/>
    <n v="33"/>
    <n v="1"/>
    <n v="5"/>
    <n v="839"/>
    <n v="0"/>
    <n v="721"/>
    <n v="372"/>
    <n v="6643"/>
    <n v="3591"/>
    <n v="0"/>
    <n v="0"/>
    <n v="44"/>
    <n v="235"/>
    <n v="6"/>
    <n v="10"/>
    <n v="11622"/>
    <n v="0"/>
    <n v="246"/>
    <n v="50"/>
    <n v="516"/>
    <n v="1597"/>
    <n v="0"/>
    <n v="0"/>
    <n v="119"/>
    <n v="338"/>
    <n v="17"/>
    <n v="413"/>
    <n v="3296"/>
    <n v="3386766"/>
    <n v="1395431"/>
    <n v="16448906"/>
    <n v="11845526"/>
    <n v="0"/>
    <n v="0"/>
    <n v="212414"/>
    <n v="235729"/>
    <n v="12532"/>
    <n v="67715"/>
    <n v="33605019"/>
    <n v="446890"/>
    <n v="277406"/>
    <n v="946964"/>
    <n v="2759364"/>
    <n v="0"/>
    <n v="0"/>
    <n v="192879"/>
    <n v="453069"/>
    <n v="34241"/>
    <n v="290362"/>
    <n v="5401175"/>
    <n v="292523"/>
    <n v="2607139"/>
    <n v="432022"/>
    <n v="11478993"/>
    <n v="10958263"/>
    <n v="-1643517"/>
    <n v="0"/>
    <n v="0"/>
    <n v="223004"/>
    <n v="334506"/>
    <n v="0"/>
    <n v="40256"/>
    <n v="0"/>
    <n v="0"/>
    <n v="0"/>
    <n v="93956"/>
    <n v="24817145"/>
    <n v="0"/>
    <n v="0"/>
    <n v="0"/>
    <n v="4747521"/>
    <n v="4747521"/>
    <n v="1226517"/>
    <n v="1240815"/>
    <n v="5916877"/>
    <n v="5290144"/>
    <n v="0"/>
    <n v="0"/>
    <n v="182289"/>
    <n v="5101813"/>
    <n v="6517"/>
    <n v="-28402"/>
    <n v="18936570"/>
    <n v="31297"/>
    <n v="18815584"/>
    <n v="695002"/>
    <n v="54310"/>
    <n v="0"/>
    <n v="0"/>
    <n v="0"/>
    <n v="0"/>
    <n v="376690"/>
    <n v="14652499"/>
    <n v="0"/>
    <n v="0"/>
    <n v="0"/>
    <n v="0"/>
    <n v="0"/>
    <n v="0"/>
    <n v="0"/>
    <n v="0"/>
    <n v="0"/>
    <n v="0"/>
    <n v="0"/>
    <n v="0"/>
    <n v="0"/>
  </r>
  <r>
    <n v="106196405"/>
    <s v="PALMDALE REGIONAL MEDICAL CENTER"/>
    <n v="20181"/>
    <x v="1"/>
    <n v="43190"/>
    <s v="Open"/>
    <x v="3"/>
    <n v="11"/>
    <n v="901"/>
    <s v="Investor - Corp."/>
    <x v="0"/>
    <s v=""/>
    <s v="661-382-5000"/>
    <s v="38600 MEDICAL CENTER DRIVE"/>
    <s v="PALMDALE"/>
    <n v="93551"/>
    <s v="DICK ALLEN"/>
    <n v="184"/>
    <n v="125"/>
    <n v="125"/>
    <n v="610"/>
    <n v="383"/>
    <n v="127"/>
    <n v="340"/>
    <n v="0"/>
    <n v="0"/>
    <n v="59"/>
    <n v="501"/>
    <n v="25"/>
    <n v="33"/>
    <n v="2078"/>
    <n v="0"/>
    <n v="2875"/>
    <n v="1604"/>
    <n v="447"/>
    <n v="2098"/>
    <n v="0"/>
    <n v="0"/>
    <n v="136"/>
    <n v="1377"/>
    <n v="49"/>
    <n v="996"/>
    <n v="9582"/>
    <n v="0"/>
    <n v="1779"/>
    <n v="1092"/>
    <n v="1755"/>
    <n v="9800"/>
    <n v="0"/>
    <n v="0"/>
    <n v="568"/>
    <n v="2497"/>
    <n v="1247"/>
    <n v="783"/>
    <n v="19521"/>
    <n v="52090628"/>
    <n v="39445984"/>
    <n v="9282538"/>
    <n v="41967321"/>
    <n v="0"/>
    <n v="0"/>
    <n v="3208204"/>
    <n v="35525900"/>
    <n v="1213423"/>
    <n v="15264257"/>
    <n v="197998255"/>
    <n v="22570235"/>
    <n v="15343322"/>
    <n v="11401937"/>
    <n v="57042905"/>
    <n v="0"/>
    <n v="0"/>
    <n v="4968622"/>
    <n v="27798716"/>
    <n v="7358080"/>
    <n v="7197964"/>
    <n v="153681781"/>
    <n v="3443205"/>
    <n v="72870080"/>
    <n v="45528900"/>
    <n v="19779712"/>
    <n v="89045664"/>
    <n v="0"/>
    <n v="0"/>
    <n v="0"/>
    <n v="7418333"/>
    <n v="54634031"/>
    <n v="0"/>
    <n v="6526043"/>
    <n v="0"/>
    <n v="0"/>
    <n v="0"/>
    <n v="9354979"/>
    <n v="308600947"/>
    <n v="0"/>
    <n v="0"/>
    <n v="0"/>
    <n v="0"/>
    <n v="0"/>
    <n v="1790782"/>
    <n v="9260406"/>
    <n v="904763"/>
    <n v="9964562"/>
    <n v="0"/>
    <n v="0"/>
    <n v="758493"/>
    <n v="5247380"/>
    <n v="2045461"/>
    <n v="13107242"/>
    <n v="43079089"/>
    <n v="266719"/>
    <n v="35273600"/>
    <n v="0"/>
    <n v="0"/>
    <n v="0"/>
    <n v="0"/>
    <n v="0"/>
    <n v="0"/>
    <n v="715792"/>
    <n v="189908091"/>
    <n v="0"/>
    <n v="0"/>
    <n v="0"/>
    <n v="0"/>
    <n v="0"/>
    <n v="0"/>
    <n v="0"/>
    <n v="0"/>
    <n v="0"/>
    <n v="0"/>
    <n v="0"/>
    <n v="0"/>
    <n v="0"/>
  </r>
  <r>
    <n v="106331288"/>
    <s v="PALO VERDE HOSPITAL"/>
    <n v="20181"/>
    <x v="1"/>
    <n v="43190"/>
    <s v="Open"/>
    <x v="26"/>
    <n v="12"/>
    <n v="1101"/>
    <s v="District"/>
    <x v="0"/>
    <s v="Teaching"/>
    <s v="760-921-4115"/>
    <s v="250 NORTH FIRST STREET"/>
    <s v="BLYTHE"/>
    <n v="92225"/>
    <s v="SANDRA ANAYA"/>
    <n v="51"/>
    <n v="45"/>
    <n v="40"/>
    <n v="65"/>
    <n v="7"/>
    <n v="84"/>
    <n v="2"/>
    <n v="0"/>
    <n v="0"/>
    <n v="41"/>
    <n v="19"/>
    <n v="0"/>
    <n v="4"/>
    <n v="222"/>
    <n v="0"/>
    <n v="155"/>
    <n v="19"/>
    <n v="181"/>
    <n v="9"/>
    <n v="0"/>
    <n v="0"/>
    <n v="131"/>
    <n v="26"/>
    <n v="0"/>
    <n v="7"/>
    <n v="528"/>
    <n v="0"/>
    <n v="1118"/>
    <n v="82"/>
    <n v="1664"/>
    <n v="75"/>
    <n v="0"/>
    <n v="0"/>
    <n v="812"/>
    <n v="407"/>
    <n v="0"/>
    <n v="314"/>
    <n v="4472"/>
    <n v="1391941"/>
    <n v="239913"/>
    <n v="1855261"/>
    <n v="99085"/>
    <n v="0"/>
    <n v="0"/>
    <n v="1224360"/>
    <n v="398186"/>
    <n v="0"/>
    <n v="28196"/>
    <n v="5236942"/>
    <n v="2778294"/>
    <n v="330157"/>
    <n v="4033315"/>
    <n v="72898"/>
    <n v="0"/>
    <n v="0"/>
    <n v="2298519"/>
    <n v="1542200"/>
    <n v="0"/>
    <n v="548129"/>
    <n v="11603512"/>
    <n v="307683"/>
    <n v="3145902"/>
    <n v="407118"/>
    <n v="4399817"/>
    <n v="141742"/>
    <n v="0"/>
    <n v="0"/>
    <n v="0"/>
    <n v="2111636"/>
    <n v="854517"/>
    <n v="0"/>
    <n v="0"/>
    <n v="0"/>
    <n v="0"/>
    <n v="0"/>
    <n v="177201"/>
    <n v="11545616"/>
    <n v="0"/>
    <n v="0"/>
    <n v="0"/>
    <n v="0"/>
    <n v="0"/>
    <n v="1024333"/>
    <n v="162952"/>
    <n v="1488759"/>
    <n v="30241"/>
    <n v="0"/>
    <n v="0"/>
    <n v="1411243"/>
    <n v="1085869"/>
    <n v="0"/>
    <n v="91441"/>
    <n v="5294838"/>
    <n v="13220"/>
    <n v="5204855"/>
    <n v="0"/>
    <n v="0"/>
    <n v="0"/>
    <n v="0"/>
    <n v="0"/>
    <n v="0"/>
    <n v="0"/>
    <n v="1242840"/>
    <n v="0"/>
    <n v="0"/>
    <n v="0"/>
    <n v="0"/>
    <n v="0"/>
    <n v="0"/>
    <n v="0"/>
    <n v="0"/>
    <n v="0"/>
    <n v="0"/>
    <n v="0"/>
    <n v="0"/>
    <n v="0"/>
  </r>
  <r>
    <n v="106370755"/>
    <s v="PALOMAR HEALTH DOWNTOWN CAMPUS"/>
    <n v="20181"/>
    <x v="1"/>
    <n v="43190"/>
    <s v="Open"/>
    <x v="14"/>
    <n v="14"/>
    <n v="1412"/>
    <s v="District"/>
    <x v="0"/>
    <s v=""/>
    <s v="760-739-3000"/>
    <s v="555 E. VALLEY PARKWAY"/>
    <s v="ESCONDIDO"/>
    <n v="92025"/>
    <s v="DIANE HANSEN"/>
    <n v="578"/>
    <n v="359"/>
    <n v="311"/>
    <n v="1275"/>
    <n v="1512"/>
    <n v="747"/>
    <n v="1167"/>
    <n v="1"/>
    <n v="0"/>
    <n v="538"/>
    <n v="1570"/>
    <n v="142"/>
    <n v="0"/>
    <n v="6952"/>
    <n v="0"/>
    <n v="6112"/>
    <n v="5724"/>
    <n v="2459"/>
    <n v="4234"/>
    <n v="3"/>
    <n v="0"/>
    <n v="2165"/>
    <n v="4381"/>
    <n v="362"/>
    <n v="0"/>
    <n v="25440"/>
    <n v="0"/>
    <n v="12154"/>
    <n v="14987"/>
    <n v="2185"/>
    <n v="8169"/>
    <n v="3"/>
    <n v="0"/>
    <n v="6016"/>
    <n v="8674"/>
    <n v="1942"/>
    <n v="45"/>
    <n v="54175"/>
    <n v="118137477"/>
    <n v="128495098"/>
    <n v="47205606"/>
    <n v="69838689"/>
    <n v="37360"/>
    <n v="0"/>
    <n v="70405998"/>
    <n v="64541806"/>
    <n v="3649995"/>
    <n v="0"/>
    <n v="502312029"/>
    <n v="55512287"/>
    <n v="63277213"/>
    <n v="14594043"/>
    <n v="53036316"/>
    <n v="21458"/>
    <n v="0"/>
    <n v="44584523"/>
    <n v="53678557"/>
    <n v="13048664"/>
    <n v="329962"/>
    <n v="298083023"/>
    <n v="15465423"/>
    <n v="140067515"/>
    <n v="144214694"/>
    <n v="42645365"/>
    <n v="107401914"/>
    <n v="0"/>
    <n v="16250"/>
    <n v="0"/>
    <n v="69354565"/>
    <n v="126800900"/>
    <n v="0"/>
    <n v="1233236"/>
    <n v="0"/>
    <n v="0"/>
    <n v="0"/>
    <n v="30918"/>
    <n v="647230780"/>
    <n v="10056541"/>
    <n v="0"/>
    <n v="0"/>
    <n v="11489867"/>
    <n v="21546408"/>
    <n v="33582249"/>
    <n v="57614158"/>
    <n v="19154283"/>
    <n v="15473091"/>
    <n v="42568"/>
    <n v="0"/>
    <n v="45635956"/>
    <n v="2909330"/>
    <n v="0"/>
    <n v="299045"/>
    <n v="174710680"/>
    <n v="1795683"/>
    <n v="153892425"/>
    <n v="0"/>
    <n v="3017157"/>
    <n v="0"/>
    <n v="0"/>
    <n v="0"/>
    <n v="0"/>
    <n v="1063463"/>
    <n v="931035334"/>
    <n v="0"/>
    <n v="0"/>
    <n v="0"/>
    <n v="0"/>
    <n v="0"/>
    <n v="0"/>
    <n v="0"/>
    <n v="0"/>
    <n v="0"/>
    <n v="0"/>
    <n v="0"/>
    <n v="0"/>
    <n v="0"/>
  </r>
  <r>
    <n v="106370759"/>
    <s v="PARADISE VALLEY HOSPITAL"/>
    <n v="20181"/>
    <x v="1"/>
    <n v="43190"/>
    <s v="Open"/>
    <x v="14"/>
    <n v="14"/>
    <n v="1420"/>
    <s v="Church"/>
    <x v="0"/>
    <s v=""/>
    <s v="619-470-4321"/>
    <s v="2400 EAST FOURTH STREET"/>
    <s v="NATIONAL CITY"/>
    <n v="91950"/>
    <s v="NEERAV JADEJA"/>
    <n v="291"/>
    <n v="291"/>
    <n v="291"/>
    <n v="750"/>
    <n v="202"/>
    <n v="851"/>
    <n v="311"/>
    <n v="0"/>
    <n v="0"/>
    <n v="157"/>
    <n v="9"/>
    <n v="1"/>
    <n v="228"/>
    <n v="2509"/>
    <n v="0"/>
    <n v="4778"/>
    <n v="1167"/>
    <n v="6015"/>
    <n v="1113"/>
    <n v="0"/>
    <n v="0"/>
    <n v="641"/>
    <n v="22"/>
    <n v="22"/>
    <n v="509"/>
    <n v="14267"/>
    <n v="0"/>
    <n v="6519"/>
    <n v="867"/>
    <n v="1109"/>
    <n v="3790"/>
    <n v="0"/>
    <n v="0"/>
    <n v="1705"/>
    <n v="32"/>
    <n v="1"/>
    <n v="904"/>
    <n v="14927"/>
    <n v="32391492"/>
    <n v="9491357"/>
    <n v="29737795"/>
    <n v="10668424"/>
    <n v="0"/>
    <n v="0"/>
    <n v="4774965"/>
    <n v="159382"/>
    <n v="101676"/>
    <n v="5489304"/>
    <n v="92814395"/>
    <n v="8954335"/>
    <n v="2543475"/>
    <n v="2764974"/>
    <n v="7907196"/>
    <n v="0"/>
    <n v="0"/>
    <n v="2860715"/>
    <n v="73328"/>
    <n v="6087"/>
    <n v="1961505"/>
    <n v="27071615"/>
    <n v="940105"/>
    <n v="31484201"/>
    <n v="9567827"/>
    <n v="21413987"/>
    <n v="10798102"/>
    <n v="-839174"/>
    <n v="0"/>
    <n v="0"/>
    <n v="4890639"/>
    <n v="138183"/>
    <n v="0"/>
    <n v="81596"/>
    <n v="0"/>
    <n v="0"/>
    <n v="0"/>
    <n v="6373366"/>
    <n v="84848832"/>
    <n v="0"/>
    <n v="0"/>
    <n v="0"/>
    <n v="0"/>
    <n v="0"/>
    <n v="9861626"/>
    <n v="2467005"/>
    <n v="11927956"/>
    <n v="7777518"/>
    <n v="0"/>
    <n v="0"/>
    <n v="2745041"/>
    <n v="94527"/>
    <n v="26167"/>
    <n v="137338"/>
    <n v="35037178"/>
    <n v="582308"/>
    <n v="36522930"/>
    <n v="0"/>
    <n v="301154"/>
    <n v="0"/>
    <n v="0"/>
    <n v="0"/>
    <n v="0"/>
    <n v="481004"/>
    <n v="30144759"/>
    <n v="0"/>
    <n v="0"/>
    <n v="0"/>
    <n v="0"/>
    <n v="0"/>
    <n v="0"/>
    <n v="0"/>
    <n v="0"/>
    <n v="0"/>
    <n v="0"/>
    <n v="0"/>
    <n v="0"/>
    <n v="0"/>
  </r>
  <r>
    <n v="106331293"/>
    <s v="PARKVIEW COMMUNITY HOSPITAL"/>
    <n v="20181"/>
    <x v="1"/>
    <n v="43190"/>
    <s v="Open"/>
    <x v="26"/>
    <n v="12"/>
    <n v="1111"/>
    <s v="Non Profit Corp."/>
    <x v="0"/>
    <s v=""/>
    <s v="951-688-2211"/>
    <s v="3865 JACKSON STREET"/>
    <s v="RIVERSIDE"/>
    <n v="92503"/>
    <s v="STEVE POPKIN"/>
    <n v="193"/>
    <n v="193"/>
    <n v="113"/>
    <n v="373"/>
    <n v="374"/>
    <n v="226"/>
    <n v="596"/>
    <n v="0"/>
    <n v="0"/>
    <n v="23"/>
    <n v="306"/>
    <n v="0"/>
    <n v="43"/>
    <n v="1941"/>
    <n v="0"/>
    <n v="2548"/>
    <n v="1342"/>
    <n v="909"/>
    <n v="2376"/>
    <n v="0"/>
    <n v="0"/>
    <n v="57"/>
    <n v="935"/>
    <n v="0"/>
    <n v="124"/>
    <n v="8291"/>
    <n v="0"/>
    <n v="873"/>
    <n v="1009"/>
    <n v="1505"/>
    <n v="6042"/>
    <n v="3"/>
    <n v="0"/>
    <n v="357"/>
    <n v="4385"/>
    <n v="44"/>
    <n v="839"/>
    <n v="15057"/>
    <n v="35913453"/>
    <n v="26054014"/>
    <n v="10798205"/>
    <n v="35436950"/>
    <n v="0"/>
    <n v="0"/>
    <n v="1246199"/>
    <n v="16716614"/>
    <n v="0"/>
    <n v="1706025"/>
    <n v="127871460"/>
    <n v="4906784"/>
    <n v="10433682"/>
    <n v="5401766"/>
    <n v="20268583"/>
    <n v="9625"/>
    <n v="0"/>
    <n v="1402086"/>
    <n v="12561589"/>
    <n v="153475"/>
    <n v="2697178"/>
    <n v="57834768"/>
    <n v="210711"/>
    <n v="34265496"/>
    <n v="30555846"/>
    <n v="9765010"/>
    <n v="49034563"/>
    <n v="-450000"/>
    <n v="9625"/>
    <n v="0"/>
    <n v="2121761"/>
    <n v="23285219"/>
    <n v="0"/>
    <n v="894740"/>
    <n v="0"/>
    <n v="0"/>
    <n v="0"/>
    <n v="3280717"/>
    <n v="152973688"/>
    <n v="0"/>
    <n v="0"/>
    <n v="0"/>
    <n v="186900"/>
    <n v="186900"/>
    <n v="6554741"/>
    <n v="5931850"/>
    <n v="6884961"/>
    <n v="6670970"/>
    <n v="0"/>
    <n v="0"/>
    <n v="526524"/>
    <n v="6179884"/>
    <n v="0"/>
    <n v="170510"/>
    <n v="32919440"/>
    <n v="5876288"/>
    <n v="37286964"/>
    <n v="0"/>
    <n v="85816"/>
    <n v="0"/>
    <n v="0"/>
    <n v="0"/>
    <n v="0"/>
    <n v="2773651"/>
    <n v="27893625"/>
    <n v="0"/>
    <n v="0"/>
    <n v="0"/>
    <n v="0"/>
    <n v="0"/>
    <n v="0"/>
    <n v="0"/>
    <n v="0"/>
    <n v="0"/>
    <n v="0"/>
    <n v="2855847"/>
    <n v="4769868"/>
    <n v="0"/>
  </r>
  <r>
    <n v="106454013"/>
    <s v="PATIENTS' HOSPITAL OF REDDING"/>
    <n v="20181"/>
    <x v="1"/>
    <n v="43190"/>
    <s v="Open"/>
    <x v="45"/>
    <n v="1"/>
    <n v="209"/>
    <s v="Investor - Indiv."/>
    <x v="0"/>
    <s v=""/>
    <s v="530-225-8700"/>
    <s v="2900 EUREKA WAY"/>
    <s v="REDDING"/>
    <n v="96001"/>
    <s v="SHARI LEJSEK"/>
    <n v="10"/>
    <n v="10"/>
    <n v="10"/>
    <n v="15"/>
    <n v="0"/>
    <n v="0"/>
    <n v="0"/>
    <n v="0"/>
    <n v="0"/>
    <n v="6"/>
    <n v="16"/>
    <n v="0"/>
    <n v="2"/>
    <n v="39"/>
    <n v="0"/>
    <n v="28"/>
    <n v="0"/>
    <n v="0"/>
    <n v="0"/>
    <n v="0"/>
    <n v="0"/>
    <n v="13"/>
    <n v="36"/>
    <n v="0"/>
    <n v="2"/>
    <n v="79"/>
    <n v="0"/>
    <n v="161"/>
    <n v="0"/>
    <n v="0"/>
    <n v="25"/>
    <n v="0"/>
    <n v="0"/>
    <n v="36"/>
    <n v="109"/>
    <n v="0"/>
    <n v="16"/>
    <n v="347"/>
    <n v="863755"/>
    <n v="0"/>
    <n v="0"/>
    <n v="0"/>
    <n v="0"/>
    <n v="0"/>
    <n v="233991"/>
    <n v="974300"/>
    <n v="0"/>
    <n v="80227"/>
    <n v="2152273"/>
    <n v="2059932"/>
    <n v="0"/>
    <n v="0"/>
    <n v="156360"/>
    <n v="0"/>
    <n v="0"/>
    <n v="330484"/>
    <n v="1898715"/>
    <n v="0"/>
    <n v="361024"/>
    <n v="4806515"/>
    <n v="0"/>
    <n v="2210064"/>
    <n v="0"/>
    <n v="0"/>
    <n v="145976"/>
    <n v="0"/>
    <n v="0"/>
    <n v="0"/>
    <n v="387475"/>
    <n v="2393717"/>
    <n v="0"/>
    <n v="0"/>
    <n v="0"/>
    <n v="0"/>
    <n v="0"/>
    <n v="416006"/>
    <n v="5553238"/>
    <n v="0"/>
    <n v="0"/>
    <n v="0"/>
    <n v="0"/>
    <n v="0"/>
    <n v="713623"/>
    <n v="0"/>
    <n v="0"/>
    <n v="10384"/>
    <n v="0"/>
    <n v="0"/>
    <n v="177000"/>
    <n v="479298"/>
    <n v="0"/>
    <n v="25245"/>
    <n v="1405550"/>
    <n v="3214"/>
    <n v="723087"/>
    <n v="0"/>
    <n v="0"/>
    <n v="0"/>
    <n v="0"/>
    <n v="0"/>
    <n v="0"/>
    <n v="0"/>
    <n v="865913"/>
    <n v="0"/>
    <n v="0"/>
    <n v="0"/>
    <n v="0"/>
    <n v="0"/>
    <n v="0"/>
    <n v="0"/>
    <n v="0"/>
    <n v="0"/>
    <n v="0"/>
    <n v="0"/>
    <n v="0"/>
    <n v="0"/>
  </r>
  <r>
    <n v="106361768"/>
    <s v="PATTON STATE HOSPITAL"/>
    <n v="20181"/>
    <x v="1"/>
    <n v="43190"/>
    <s v="Open"/>
    <x v="15"/>
    <n v="12"/>
    <n v="1209"/>
    <s v="State"/>
    <x v="1"/>
    <s v=""/>
    <s v="909-425-7321"/>
    <s v="3102 E. HIGHLAND AVENUE"/>
    <s v="PATTON"/>
    <n v="92369"/>
    <s v="WILLIAM SUMMERS"/>
    <n v="1287"/>
    <n v="1514"/>
    <n v="1514"/>
    <n v="6"/>
    <n v="0"/>
    <n v="0"/>
    <n v="0"/>
    <n v="0"/>
    <n v="0"/>
    <n v="3"/>
    <n v="0"/>
    <n v="0"/>
    <n v="360"/>
    <n v="369"/>
    <n v="0"/>
    <n v="24895"/>
    <n v="0"/>
    <n v="0"/>
    <n v="0"/>
    <n v="0"/>
    <n v="0"/>
    <n v="243"/>
    <n v="0"/>
    <n v="0"/>
    <n v="105853"/>
    <n v="130991"/>
    <n v="0"/>
    <n v="0"/>
    <n v="0"/>
    <n v="0"/>
    <n v="0"/>
    <n v="0"/>
    <n v="0"/>
    <n v="0"/>
    <n v="0"/>
    <n v="0"/>
    <n v="0"/>
    <n v="0"/>
    <n v="13452804"/>
    <n v="0"/>
    <n v="0"/>
    <n v="0"/>
    <n v="0"/>
    <n v="0"/>
    <n v="131353"/>
    <n v="0"/>
    <n v="0"/>
    <n v="57200197"/>
    <n v="70784354"/>
    <n v="0"/>
    <n v="0"/>
    <n v="0"/>
    <n v="0"/>
    <n v="0"/>
    <n v="0"/>
    <n v="0"/>
    <n v="0"/>
    <n v="0"/>
    <n v="0"/>
    <n v="0"/>
    <n v="0"/>
    <n v="0"/>
    <n v="0"/>
    <n v="0"/>
    <n v="0"/>
    <n v="0"/>
    <n v="0"/>
    <n v="0"/>
    <n v="0"/>
    <n v="0"/>
    <n v="0"/>
    <n v="0"/>
    <n v="0"/>
    <n v="0"/>
    <n v="0"/>
    <n v="0"/>
    <n v="0"/>
    <n v="0"/>
    <n v="0"/>
    <n v="0"/>
    <n v="0"/>
    <n v="0"/>
    <n v="13452804"/>
    <n v="0"/>
    <n v="0"/>
    <n v="0"/>
    <n v="0"/>
    <n v="0"/>
    <n v="131353"/>
    <n v="0"/>
    <n v="0"/>
    <n v="57200197"/>
    <n v="70784354"/>
    <n v="0"/>
    <n v="87648884"/>
    <n v="0"/>
    <n v="0"/>
    <n v="0"/>
    <n v="0"/>
    <n v="0"/>
    <n v="0"/>
    <n v="0"/>
    <n v="0"/>
    <n v="0"/>
    <n v="0"/>
    <n v="0"/>
    <n v="0"/>
    <n v="0"/>
    <n v="0"/>
    <n v="0"/>
    <n v="0"/>
    <n v="0"/>
    <n v="0"/>
    <n v="0"/>
    <n v="0"/>
    <n v="0"/>
  </r>
  <r>
    <n v="106491001"/>
    <s v="PETALUMA VALLEY HOSPITAL"/>
    <n v="20181"/>
    <x v="1"/>
    <n v="43190"/>
    <s v="Open"/>
    <x v="17"/>
    <n v="3"/>
    <n v="403"/>
    <s v="Non Profit Corp."/>
    <x v="0"/>
    <s v=""/>
    <s v="707-778-1111"/>
    <s v="400 NORTH MCDOWELL BOULEVARD"/>
    <s v="PETALUMA"/>
    <n v="94954"/>
    <s v="KEVIN KLOCKENGA"/>
    <n v="80"/>
    <n v="59"/>
    <n v="31"/>
    <n v="330"/>
    <n v="52"/>
    <n v="41"/>
    <n v="138"/>
    <n v="0"/>
    <n v="0"/>
    <n v="25"/>
    <n v="63"/>
    <n v="1"/>
    <n v="6"/>
    <n v="656"/>
    <n v="0"/>
    <n v="1363"/>
    <n v="214"/>
    <n v="168"/>
    <n v="572"/>
    <n v="0"/>
    <n v="0"/>
    <n v="102"/>
    <n v="262"/>
    <n v="1"/>
    <n v="28"/>
    <n v="2710"/>
    <n v="0"/>
    <n v="21185"/>
    <n v="1339"/>
    <n v="634"/>
    <n v="4941"/>
    <n v="0"/>
    <n v="0"/>
    <n v="680"/>
    <n v="4062"/>
    <n v="14"/>
    <n v="542"/>
    <n v="33397"/>
    <n v="28481738"/>
    <n v="4469900"/>
    <n v="3521054"/>
    <n v="11958730"/>
    <n v="0"/>
    <n v="0"/>
    <n v="2138766"/>
    <n v="5485291"/>
    <n v="8744"/>
    <n v="579607"/>
    <n v="56643830"/>
    <n v="24387515"/>
    <n v="6394810"/>
    <n v="3028630"/>
    <n v="16132861"/>
    <n v="0"/>
    <n v="0"/>
    <n v="3247559"/>
    <n v="16032482"/>
    <n v="64833"/>
    <n v="2589932"/>
    <n v="71878622"/>
    <n v="448747"/>
    <n v="43025652"/>
    <n v="8870915"/>
    <n v="5032982"/>
    <n v="24202839"/>
    <n v="0"/>
    <n v="0"/>
    <n v="0"/>
    <n v="4241421"/>
    <n v="15256834"/>
    <n v="0"/>
    <n v="73577"/>
    <n v="0"/>
    <n v="0"/>
    <n v="0"/>
    <n v="1759227"/>
    <n v="102912194"/>
    <n v="0"/>
    <n v="0"/>
    <n v="0"/>
    <n v="0"/>
    <n v="0"/>
    <n v="9843601"/>
    <n v="1993795"/>
    <n v="1516702"/>
    <n v="3888752"/>
    <n v="0"/>
    <n v="0"/>
    <n v="1144904"/>
    <n v="6260939"/>
    <n v="0"/>
    <n v="961565"/>
    <n v="25610258"/>
    <n v="75169"/>
    <n v="23208342"/>
    <n v="1301814"/>
    <n v="-13888"/>
    <n v="0"/>
    <n v="0"/>
    <n v="0"/>
    <n v="0"/>
    <n v="578400"/>
    <n v="11281426"/>
    <n v="0"/>
    <n v="0"/>
    <n v="0"/>
    <n v="0"/>
    <n v="0"/>
    <n v="0"/>
    <n v="0"/>
    <n v="0"/>
    <n v="0"/>
    <n v="0"/>
    <n v="0"/>
    <n v="0"/>
    <n v="0"/>
  </r>
  <r>
    <n v="106130760"/>
    <s v="PIONEERS MEMORIAL HEALTHCARE DISTRICT"/>
    <n v="20181"/>
    <x v="1"/>
    <n v="43190"/>
    <s v="Open"/>
    <x v="30"/>
    <n v="14"/>
    <n v="1424"/>
    <s v="District"/>
    <x v="0"/>
    <s v=""/>
    <s v="760-351-3333"/>
    <s v="207 WEST LEGION ROAD"/>
    <s v="BRAWLEY"/>
    <n v="92227"/>
    <s v="LAWRENCE LEWIS"/>
    <n v="107"/>
    <n v="107"/>
    <n v="91"/>
    <n v="435"/>
    <n v="81"/>
    <n v="158"/>
    <n v="561"/>
    <n v="0"/>
    <n v="1"/>
    <n v="21"/>
    <n v="227"/>
    <n v="0"/>
    <n v="57"/>
    <n v="1541"/>
    <n v="0"/>
    <n v="2093"/>
    <n v="362"/>
    <n v="447"/>
    <n v="1634"/>
    <n v="0"/>
    <n v="3"/>
    <n v="105"/>
    <n v="700"/>
    <n v="0"/>
    <n v="218"/>
    <n v="5562"/>
    <n v="0"/>
    <n v="11314"/>
    <n v="1274"/>
    <n v="1842"/>
    <n v="21974"/>
    <n v="0"/>
    <n v="12"/>
    <n v="1283"/>
    <n v="9272"/>
    <n v="4"/>
    <n v="844"/>
    <n v="47819"/>
    <n v="17437190"/>
    <n v="3205482"/>
    <n v="4007688"/>
    <n v="12780647"/>
    <n v="0"/>
    <n v="45886"/>
    <n v="1212853"/>
    <n v="5187349"/>
    <n v="0"/>
    <n v="1399620"/>
    <n v="45276715"/>
    <n v="21121750"/>
    <n v="2575713"/>
    <n v="3518472"/>
    <n v="29203890"/>
    <n v="0"/>
    <n v="26989"/>
    <n v="3197121"/>
    <n v="15487337"/>
    <n v="24897"/>
    <n v="1184455"/>
    <n v="76340624"/>
    <n v="2657956"/>
    <n v="29812189"/>
    <n v="4484529"/>
    <n v="6428082"/>
    <n v="35040403"/>
    <n v="-797903"/>
    <n v="0"/>
    <n v="60000"/>
    <n v="3015346"/>
    <n v="9077104"/>
    <n v="0"/>
    <n v="60840"/>
    <n v="0"/>
    <n v="0"/>
    <n v="0"/>
    <n v="1337082"/>
    <n v="91175628"/>
    <n v="0"/>
    <n v="0"/>
    <n v="0"/>
    <n v="0"/>
    <n v="0"/>
    <n v="7937063"/>
    <n v="1233081"/>
    <n v="1813204"/>
    <n v="6451032"/>
    <n v="0"/>
    <n v="12074"/>
    <n v="1201534"/>
    <n v="10689725"/>
    <n v="0"/>
    <n v="1103998"/>
    <n v="30441711"/>
    <n v="819353"/>
    <n v="31047356"/>
    <n v="2935090"/>
    <n v="918373"/>
    <n v="0"/>
    <n v="0"/>
    <n v="0"/>
    <n v="0"/>
    <n v="2114143"/>
    <n v="29017185"/>
    <n v="0"/>
    <n v="0"/>
    <n v="0"/>
    <n v="0"/>
    <n v="0"/>
    <n v="0"/>
    <n v="0"/>
    <n v="0"/>
    <n v="0"/>
    <n v="0"/>
    <n v="0"/>
    <n v="0"/>
    <n v="0"/>
  </r>
  <r>
    <n v="106301297"/>
    <s v="PLACENTIA LINDA HOSPITAL"/>
    <n v="20181"/>
    <x v="1"/>
    <n v="43190"/>
    <s v="Open"/>
    <x v="12"/>
    <n v="13"/>
    <n v="1011"/>
    <s v="Investor - Corp."/>
    <x v="0"/>
    <s v=""/>
    <s v="714-993-2000"/>
    <s v="1301 NORTH ROSE DRIVE"/>
    <s v="PLACENTIA"/>
    <n v="92870"/>
    <s v="CHRISTINA OH"/>
    <n v="114"/>
    <n v="114"/>
    <n v="29"/>
    <n v="256"/>
    <n v="209"/>
    <n v="13"/>
    <n v="125"/>
    <n v="0"/>
    <n v="0"/>
    <n v="2"/>
    <n v="169"/>
    <n v="1"/>
    <n v="7"/>
    <n v="782"/>
    <n v="0"/>
    <n v="957"/>
    <n v="724"/>
    <n v="41"/>
    <n v="379"/>
    <n v="0"/>
    <n v="0"/>
    <n v="7"/>
    <n v="468"/>
    <n v="1"/>
    <n v="7"/>
    <n v="2584"/>
    <n v="0"/>
    <n v="2090"/>
    <n v="2028"/>
    <n v="337"/>
    <n v="3215"/>
    <n v="0"/>
    <n v="0"/>
    <n v="256"/>
    <n v="5076"/>
    <n v="25"/>
    <n v="589"/>
    <n v="13616"/>
    <n v="23393832"/>
    <n v="20831819"/>
    <n v="990358"/>
    <n v="11345247"/>
    <n v="0"/>
    <n v="0"/>
    <n v="230082"/>
    <n v="14238614"/>
    <n v="89885"/>
    <n v="290180"/>
    <n v="71410017"/>
    <n v="17696050"/>
    <n v="22428632"/>
    <n v="3051980"/>
    <n v="27292701"/>
    <n v="0"/>
    <n v="0"/>
    <n v="2927858"/>
    <n v="45419705"/>
    <n v="291132"/>
    <n v="4713305"/>
    <n v="123821363"/>
    <n v="1155536"/>
    <n v="37308392"/>
    <n v="39317843"/>
    <n v="2957660"/>
    <n v="37594301"/>
    <n v="0"/>
    <n v="0"/>
    <n v="0"/>
    <n v="2480322"/>
    <n v="44309577"/>
    <n v="0"/>
    <n v="289596"/>
    <n v="0"/>
    <n v="0"/>
    <n v="0"/>
    <n v="4399784"/>
    <n v="169813011"/>
    <n v="0"/>
    <n v="0"/>
    <n v="0"/>
    <n v="0"/>
    <n v="0"/>
    <n v="3781490"/>
    <n v="3942608"/>
    <n v="1084678"/>
    <n v="1043647"/>
    <n v="0"/>
    <n v="0"/>
    <n v="639129"/>
    <n v="14751048"/>
    <n v="91421"/>
    <n v="84348"/>
    <n v="25418369"/>
    <n v="71069"/>
    <n v="22711593"/>
    <n v="0"/>
    <n v="3637"/>
    <n v="0"/>
    <n v="0"/>
    <n v="0"/>
    <n v="0"/>
    <n v="2588199"/>
    <n v="39932829"/>
    <n v="0"/>
    <n v="0"/>
    <n v="0"/>
    <n v="0"/>
    <n v="0"/>
    <n v="0"/>
    <n v="0"/>
    <n v="0"/>
    <n v="0"/>
    <n v="0"/>
    <n v="1979209"/>
    <n v="797959"/>
    <n v="0"/>
  </r>
  <r>
    <n v="106320986"/>
    <s v="PLUMAS DISTRICT HOSPITAL"/>
    <n v="20181"/>
    <x v="1"/>
    <n v="43190"/>
    <s v="Open"/>
    <x v="29"/>
    <n v="1"/>
    <n v="215"/>
    <s v="District"/>
    <x v="0"/>
    <s v="Teaching"/>
    <s v="530-283-2121"/>
    <s v="1065 BUCKS LAKE ROAD"/>
    <s v="QUINCY"/>
    <n v="95971"/>
    <s v="JEFFREY KEPPLE, MD"/>
    <n v="25"/>
    <n v="25"/>
    <n v="25"/>
    <n v="84"/>
    <n v="0"/>
    <n v="7"/>
    <n v="45"/>
    <n v="0"/>
    <n v="0"/>
    <n v="38"/>
    <n v="0"/>
    <n v="0"/>
    <n v="0"/>
    <n v="174"/>
    <n v="0"/>
    <n v="350"/>
    <n v="0"/>
    <n v="9"/>
    <n v="116"/>
    <n v="0"/>
    <n v="0"/>
    <n v="86"/>
    <n v="0"/>
    <n v="0"/>
    <n v="0"/>
    <n v="561"/>
    <n v="0"/>
    <n v="4614"/>
    <n v="0"/>
    <n v="389"/>
    <n v="2846"/>
    <n v="0"/>
    <n v="0"/>
    <n v="4403"/>
    <n v="0"/>
    <n v="0"/>
    <n v="224"/>
    <n v="12476"/>
    <n v="1530926"/>
    <n v="0"/>
    <n v="33679"/>
    <n v="609895"/>
    <n v="0"/>
    <n v="0"/>
    <n v="561552"/>
    <n v="0"/>
    <n v="0"/>
    <n v="0"/>
    <n v="2736052"/>
    <n v="3140039"/>
    <n v="0"/>
    <n v="528088"/>
    <n v="1819033"/>
    <n v="0"/>
    <n v="0"/>
    <n v="2629963"/>
    <n v="0"/>
    <n v="0"/>
    <n v="163817"/>
    <n v="8280940"/>
    <n v="-152562"/>
    <n v="2237334"/>
    <n v="0"/>
    <n v="467465"/>
    <n v="1848054"/>
    <n v="0"/>
    <n v="0"/>
    <n v="0"/>
    <n v="908353"/>
    <n v="0"/>
    <n v="0"/>
    <n v="0"/>
    <n v="0"/>
    <n v="0"/>
    <n v="0"/>
    <n v="453148"/>
    <n v="5761792"/>
    <n v="0"/>
    <n v="0"/>
    <n v="0"/>
    <n v="0"/>
    <n v="0"/>
    <n v="2433631"/>
    <n v="0"/>
    <n v="94302"/>
    <n v="580874"/>
    <n v="0"/>
    <n v="0"/>
    <n v="2283162"/>
    <n v="0"/>
    <n v="0"/>
    <n v="-136769"/>
    <n v="5255200"/>
    <n v="38161"/>
    <n v="5947746"/>
    <n v="0"/>
    <n v="22242"/>
    <n v="0"/>
    <n v="0"/>
    <n v="0"/>
    <n v="0"/>
    <n v="44942"/>
    <n v="5474440"/>
    <n v="0"/>
    <n v="0"/>
    <n v="0"/>
    <n v="0"/>
    <n v="0"/>
    <n v="0"/>
    <n v="0"/>
    <n v="0"/>
    <n v="0"/>
    <n v="0"/>
    <n v="0"/>
    <n v="0"/>
    <n v="0"/>
  </r>
  <r>
    <n v="106370977"/>
    <s v="POMERADO HOSPITAL"/>
    <n v="20181"/>
    <x v="1"/>
    <n v="43190"/>
    <s v="Open"/>
    <x v="14"/>
    <n v="14"/>
    <n v="1412"/>
    <s v="District"/>
    <x v="0"/>
    <s v=""/>
    <s v="858-613-4000"/>
    <s v="15615 POMERADO ROAD"/>
    <s v="POWAY"/>
    <n v="92064"/>
    <s v="DIANE HANSEN"/>
    <n v="236"/>
    <n v="236"/>
    <n v="185"/>
    <n v="639"/>
    <n v="353"/>
    <n v="106"/>
    <n v="263"/>
    <n v="0"/>
    <n v="0"/>
    <n v="274"/>
    <n v="347"/>
    <n v="43"/>
    <n v="0"/>
    <n v="2025"/>
    <n v="231"/>
    <n v="4227"/>
    <n v="2278"/>
    <n v="1636"/>
    <n v="4902"/>
    <n v="0"/>
    <n v="0"/>
    <n v="818"/>
    <n v="1221"/>
    <n v="93"/>
    <n v="0"/>
    <n v="15175"/>
    <n v="8968"/>
    <n v="3442"/>
    <n v="2298"/>
    <n v="425"/>
    <n v="2137"/>
    <n v="0"/>
    <n v="0"/>
    <n v="3316"/>
    <n v="1903"/>
    <n v="497"/>
    <n v="42"/>
    <n v="14060"/>
    <n v="49067267"/>
    <n v="25016388"/>
    <n v="7941698"/>
    <n v="19140646"/>
    <n v="0"/>
    <n v="0"/>
    <n v="14085206"/>
    <n v="5931065"/>
    <n v="419827"/>
    <n v="0"/>
    <n v="121602097"/>
    <n v="22302703"/>
    <n v="14894191"/>
    <n v="2750930"/>
    <n v="13848821"/>
    <n v="0"/>
    <n v="0"/>
    <n v="21486195"/>
    <n v="12331227"/>
    <n v="3222945"/>
    <n v="273087"/>
    <n v="91110099"/>
    <n v="3031846"/>
    <n v="66351161"/>
    <n v="33143471"/>
    <n v="6114846"/>
    <n v="26595272"/>
    <n v="0"/>
    <n v="0"/>
    <n v="0"/>
    <n v="19115122"/>
    <n v="12515851"/>
    <n v="0"/>
    <n v="610927"/>
    <n v="0"/>
    <n v="0"/>
    <n v="0"/>
    <n v="217234"/>
    <n v="167695730"/>
    <n v="4309946"/>
    <n v="0"/>
    <n v="0"/>
    <n v="4924229"/>
    <n v="9234175"/>
    <n v="5018809"/>
    <n v="11077054"/>
    <n v="4577782"/>
    <n v="6394195"/>
    <n v="0"/>
    <n v="0"/>
    <n v="16456279"/>
    <n v="10670670"/>
    <n v="0"/>
    <n v="55852"/>
    <n v="54250641"/>
    <n v="181863"/>
    <n v="46063644"/>
    <n v="0"/>
    <n v="687710"/>
    <n v="0"/>
    <n v="0"/>
    <n v="0"/>
    <n v="0"/>
    <n v="224999"/>
    <n v="77980570"/>
    <n v="0"/>
    <n v="0"/>
    <n v="0"/>
    <n v="0"/>
    <n v="0"/>
    <n v="0"/>
    <n v="0"/>
    <n v="0"/>
    <n v="0"/>
    <n v="0"/>
    <n v="0"/>
    <n v="0"/>
    <n v="0"/>
  </r>
  <r>
    <n v="106190630"/>
    <s v="POMONA VALLEY HOSPITAL MEDICAL CENTER"/>
    <n v="20181"/>
    <x v="1"/>
    <n v="43190"/>
    <s v="Open"/>
    <x v="3"/>
    <n v="11"/>
    <n v="917"/>
    <s v="Non Profit Corp."/>
    <x v="0"/>
    <s v=""/>
    <s v="909-865-9500"/>
    <s v="1798 NORTH GAREY AVENUE"/>
    <s v="POMONA"/>
    <n v="91767"/>
    <s v="RICHARD YOCHUM"/>
    <n v="426"/>
    <n v="390"/>
    <n v="300"/>
    <n v="844"/>
    <n v="591"/>
    <n v="1354"/>
    <n v="1772"/>
    <n v="0"/>
    <n v="0"/>
    <n v="17"/>
    <n v="824"/>
    <n v="33"/>
    <n v="146"/>
    <n v="5581"/>
    <n v="0"/>
    <n v="3799"/>
    <n v="2600"/>
    <n v="6539"/>
    <n v="5932"/>
    <n v="0"/>
    <n v="0"/>
    <n v="91"/>
    <n v="3178"/>
    <n v="120"/>
    <n v="537"/>
    <n v="22796"/>
    <n v="0"/>
    <n v="10856"/>
    <n v="24569"/>
    <n v="9307"/>
    <n v="23960"/>
    <n v="1325"/>
    <n v="0"/>
    <n v="1156"/>
    <n v="18364"/>
    <n v="7761"/>
    <n v="6621"/>
    <n v="103919"/>
    <n v="133087853"/>
    <n v="96300201"/>
    <n v="185681412"/>
    <n v="166640894"/>
    <n v="0"/>
    <n v="0"/>
    <n v="4463685"/>
    <n v="109976078"/>
    <n v="3580520"/>
    <n v="15988114"/>
    <n v="715718757"/>
    <n v="57746361"/>
    <n v="73439728"/>
    <n v="61141407"/>
    <n v="108145253"/>
    <n v="2939335"/>
    <n v="0"/>
    <n v="4420312"/>
    <n v="87913378"/>
    <n v="5672843"/>
    <n v="4897928"/>
    <n v="406316545"/>
    <n v="11681858"/>
    <n v="176324030"/>
    <n v="160090915"/>
    <n v="221685851"/>
    <n v="242852083"/>
    <n v="-2668457"/>
    <n v="0"/>
    <n v="0"/>
    <n v="4591525"/>
    <n v="183769656"/>
    <n v="0"/>
    <n v="9253363"/>
    <n v="0"/>
    <n v="0"/>
    <n v="0"/>
    <n v="7285034"/>
    <n v="1014865858"/>
    <n v="11085733"/>
    <n v="309117"/>
    <n v="0"/>
    <n v="0"/>
    <n v="11394850"/>
    <n v="14510184"/>
    <n v="20734747"/>
    <n v="27805425"/>
    <n v="32243181"/>
    <n v="2939335"/>
    <n v="0"/>
    <n v="4292472"/>
    <n v="2437942"/>
    <n v="0"/>
    <n v="13601008"/>
    <n v="118564294"/>
    <n v="698206"/>
    <n v="0"/>
    <n v="0"/>
    <n v="-1342663"/>
    <n v="0"/>
    <n v="0"/>
    <n v="0"/>
    <n v="0"/>
    <n v="15693147"/>
    <n v="289492599"/>
    <n v="0"/>
    <n v="0"/>
    <n v="0"/>
    <n v="0"/>
    <n v="0"/>
    <n v="0"/>
    <n v="0"/>
    <n v="0"/>
    <n v="0"/>
    <n v="0"/>
    <n v="0"/>
    <n v="0"/>
    <n v="0"/>
  </r>
  <r>
    <n v="106541123"/>
    <s v="PORTERVILLE STATE HOSPITAL"/>
    <n v="20181"/>
    <x v="1"/>
    <n v="43190"/>
    <s v="Open"/>
    <x v="40"/>
    <n v="9"/>
    <n v="613"/>
    <s v="State"/>
    <x v="1"/>
    <s v=""/>
    <s v="559-782-2222"/>
    <s v="26501 AVENUE 140"/>
    <s v="PORTERVILLE"/>
    <n v="93258"/>
    <s v="KAY HARALSON"/>
    <n v="1210"/>
    <n v="271"/>
    <n v="271"/>
    <n v="1"/>
    <n v="0"/>
    <n v="6"/>
    <n v="0"/>
    <n v="0"/>
    <n v="0"/>
    <n v="7"/>
    <n v="0"/>
    <n v="0"/>
    <n v="8"/>
    <n v="22"/>
    <n v="0"/>
    <n v="166"/>
    <n v="0"/>
    <n v="6978"/>
    <n v="0"/>
    <n v="0"/>
    <n v="0"/>
    <n v="7508"/>
    <n v="0"/>
    <n v="0"/>
    <n v="9194"/>
    <n v="23846"/>
    <n v="0"/>
    <n v="0"/>
    <n v="0"/>
    <n v="0"/>
    <n v="0"/>
    <n v="0"/>
    <n v="0"/>
    <n v="0"/>
    <n v="0"/>
    <n v="0"/>
    <n v="0"/>
    <n v="0"/>
    <n v="1331002"/>
    <n v="0"/>
    <n v="26155031"/>
    <n v="0"/>
    <n v="0"/>
    <n v="0"/>
    <n v="668956"/>
    <n v="0"/>
    <n v="0"/>
    <n v="819104"/>
    <n v="28974093"/>
    <n v="0"/>
    <n v="0"/>
    <n v="0"/>
    <n v="0"/>
    <n v="0"/>
    <n v="0"/>
    <n v="0"/>
    <n v="0"/>
    <n v="0"/>
    <n v="0"/>
    <n v="0"/>
    <n v="0"/>
    <n v="7744"/>
    <n v="0"/>
    <n v="36904"/>
    <n v="0"/>
    <n v="0"/>
    <n v="0"/>
    <n v="0"/>
    <n v="198"/>
    <n v="0"/>
    <n v="0"/>
    <n v="0"/>
    <n v="0"/>
    <n v="0"/>
    <n v="0"/>
    <n v="44875"/>
    <n v="89721"/>
    <n v="0"/>
    <n v="0"/>
    <n v="0"/>
    <n v="0"/>
    <n v="0"/>
    <n v="1323258"/>
    <n v="0"/>
    <n v="26118127"/>
    <n v="0"/>
    <n v="0"/>
    <n v="0"/>
    <n v="668758"/>
    <n v="0"/>
    <n v="0"/>
    <n v="774229"/>
    <n v="28884372"/>
    <n v="0"/>
    <n v="43119803"/>
    <n v="0"/>
    <n v="14235431"/>
    <n v="0"/>
    <n v="0"/>
    <n v="0"/>
    <n v="0"/>
    <n v="0"/>
    <n v="0"/>
    <n v="0"/>
    <n v="0"/>
    <n v="0"/>
    <n v="0"/>
    <n v="0"/>
    <n v="0"/>
    <n v="0"/>
    <n v="0"/>
    <n v="0"/>
    <n v="0"/>
    <n v="0"/>
    <n v="0"/>
    <n v="0"/>
  </r>
  <r>
    <n v="106190631"/>
    <s v="PRESBYTERIAN INTERCOMMUNITY HOSPITAL"/>
    <n v="20181"/>
    <x v="1"/>
    <n v="43190"/>
    <s v="Open"/>
    <x v="3"/>
    <n v="11"/>
    <n v="919"/>
    <s v="Non Profit Corp."/>
    <x v="0"/>
    <s v=""/>
    <s v="562-698-0811"/>
    <s v="12401 WASHINGTON BOULEVARD"/>
    <s v="WHITTIER"/>
    <n v="90602"/>
    <s v="JIM WEST"/>
    <n v="547"/>
    <n v="547"/>
    <n v="240"/>
    <n v="1094"/>
    <n v="1520"/>
    <n v="342"/>
    <n v="484"/>
    <n v="0"/>
    <n v="0"/>
    <n v="124"/>
    <n v="999"/>
    <n v="51"/>
    <n v="32"/>
    <n v="4646"/>
    <n v="0"/>
    <n v="6311"/>
    <n v="6806"/>
    <n v="1504"/>
    <n v="1829"/>
    <n v="0"/>
    <n v="0"/>
    <n v="475"/>
    <n v="4260"/>
    <n v="164"/>
    <n v="200"/>
    <n v="21549"/>
    <n v="0"/>
    <n v="20222"/>
    <n v="16733"/>
    <n v="2833"/>
    <n v="8714"/>
    <n v="0"/>
    <n v="0"/>
    <n v="4945"/>
    <n v="43839"/>
    <n v="367"/>
    <n v="2299"/>
    <n v="99952"/>
    <n v="117936101"/>
    <n v="164360035"/>
    <n v="37918755"/>
    <n v="44159252"/>
    <n v="0"/>
    <n v="0"/>
    <n v="12110911"/>
    <n v="96956073"/>
    <n v="1513625"/>
    <n v="5858376"/>
    <n v="480813128"/>
    <n v="75319571"/>
    <n v="140747545"/>
    <n v="13415320"/>
    <n v="40168393"/>
    <n v="0"/>
    <n v="0"/>
    <n v="16058758"/>
    <n v="150294323"/>
    <n v="648445"/>
    <n v="7117820"/>
    <n v="443770175"/>
    <n v="2646952"/>
    <n v="175645402"/>
    <n v="281306817"/>
    <n v="42068711"/>
    <n v="76918473"/>
    <n v="0"/>
    <n v="0"/>
    <n v="0"/>
    <n v="23408709"/>
    <n v="185200146"/>
    <n v="0"/>
    <n v="2162070"/>
    <n v="0"/>
    <n v="0"/>
    <n v="0"/>
    <n v="3264469"/>
    <n v="792621749"/>
    <n v="0"/>
    <n v="0"/>
    <n v="0"/>
    <n v="0"/>
    <n v="0"/>
    <n v="17610270"/>
    <n v="23800763"/>
    <n v="9265364"/>
    <n v="7409172"/>
    <n v="0"/>
    <n v="0"/>
    <n v="4760960"/>
    <n v="62050250"/>
    <n v="0"/>
    <n v="7064775"/>
    <n v="131961554"/>
    <n v="13266560"/>
    <n v="133714665"/>
    <n v="7104753"/>
    <n v="2405583"/>
    <n v="0"/>
    <n v="0"/>
    <n v="0"/>
    <n v="0"/>
    <n v="904259"/>
    <n v="355872086"/>
    <n v="0"/>
    <n v="0"/>
    <n v="0"/>
    <n v="0"/>
    <n v="0"/>
    <n v="0"/>
    <n v="0"/>
    <n v="0"/>
    <n v="0"/>
    <n v="0"/>
    <n v="0"/>
    <n v="0"/>
    <n v="0"/>
  </r>
  <r>
    <n v="106190599"/>
    <s v="PROMISE HOSPITAL OF EAST LOS ANGELES-SUBURBAN CAMPUS"/>
    <n v="20181"/>
    <x v="1"/>
    <n v="43190"/>
    <s v="Open"/>
    <x v="3"/>
    <n v="11"/>
    <n v="921"/>
    <s v="Investor - Corp."/>
    <x v="0"/>
    <s v=""/>
    <s v="562-531-3110"/>
    <s v="16453 COLORADO AVENUE"/>
    <s v="PARAMOUNT"/>
    <n v="90723"/>
    <s v="MICHAEL CHOO"/>
    <n v="177"/>
    <n v="177"/>
    <n v="120"/>
    <n v="111"/>
    <n v="8"/>
    <n v="0"/>
    <n v="26"/>
    <n v="0"/>
    <n v="0"/>
    <n v="1"/>
    <n v="7"/>
    <n v="0"/>
    <n v="0"/>
    <n v="153"/>
    <n v="0"/>
    <n v="4551"/>
    <n v="348"/>
    <n v="214"/>
    <n v="1195"/>
    <n v="0"/>
    <n v="0"/>
    <n v="48"/>
    <n v="1901"/>
    <n v="0"/>
    <n v="0"/>
    <n v="8257"/>
    <n v="0"/>
    <n v="2"/>
    <n v="0"/>
    <n v="0"/>
    <n v="0"/>
    <n v="0"/>
    <n v="0"/>
    <n v="0"/>
    <n v="31"/>
    <n v="0"/>
    <n v="0"/>
    <n v="33"/>
    <n v="38926683"/>
    <n v="3829137"/>
    <n v="2547868"/>
    <n v="10095701"/>
    <n v="0"/>
    <n v="0"/>
    <n v="544824"/>
    <n v="17509243"/>
    <n v="0"/>
    <n v="0"/>
    <n v="73453456"/>
    <n v="751"/>
    <n v="0"/>
    <n v="0"/>
    <n v="0"/>
    <n v="0"/>
    <n v="0"/>
    <n v="0"/>
    <n v="24267"/>
    <n v="0"/>
    <n v="0"/>
    <n v="25018"/>
    <n v="1039299"/>
    <n v="29501065"/>
    <n v="3273524"/>
    <n v="1128404"/>
    <n v="8125387"/>
    <n v="0"/>
    <n v="0"/>
    <n v="0"/>
    <n v="442958"/>
    <n v="12630414"/>
    <n v="0"/>
    <n v="0"/>
    <n v="0"/>
    <n v="0"/>
    <n v="0"/>
    <n v="0"/>
    <n v="56141051"/>
    <n v="0"/>
    <n v="0"/>
    <n v="0"/>
    <n v="0"/>
    <n v="0"/>
    <n v="9425994"/>
    <n v="555613"/>
    <n v="588025"/>
    <n v="1814420"/>
    <n v="0"/>
    <n v="0"/>
    <n v="101866"/>
    <n v="4851505"/>
    <n v="0"/>
    <n v="0"/>
    <n v="17337423"/>
    <n v="35389"/>
    <n v="16027017"/>
    <n v="0"/>
    <n v="0"/>
    <n v="0"/>
    <n v="0"/>
    <n v="0"/>
    <n v="0"/>
    <n v="228123"/>
    <n v="3157670"/>
    <n v="0"/>
    <n v="0"/>
    <n v="0"/>
    <n v="0"/>
    <n v="0"/>
    <n v="0"/>
    <n v="0"/>
    <n v="0"/>
    <n v="0"/>
    <n v="0"/>
    <n v="0"/>
    <n v="0"/>
    <n v="0"/>
  </r>
  <r>
    <n v="106190385"/>
    <s v="PROVIDENCE HOLY CROSS MEDICAL CENTER"/>
    <n v="20181"/>
    <x v="1"/>
    <n v="43190"/>
    <s v="Open"/>
    <x v="3"/>
    <n v="11"/>
    <n v="903"/>
    <s v="Church"/>
    <x v="0"/>
    <s v=""/>
    <s v="818-365-8051"/>
    <s v="15031 RINALDI STREET"/>
    <s v="MISSION HILLS"/>
    <n v="91345"/>
    <s v="BERNARD KLEIN, M.D."/>
    <n v="377"/>
    <n v="377"/>
    <n v="315"/>
    <n v="993"/>
    <n v="587"/>
    <n v="474"/>
    <n v="1018"/>
    <n v="0"/>
    <n v="0"/>
    <n v="46"/>
    <n v="1442"/>
    <n v="80"/>
    <n v="0"/>
    <n v="4640"/>
    <n v="105"/>
    <n v="7909"/>
    <n v="2878"/>
    <n v="3021"/>
    <n v="4730"/>
    <n v="0"/>
    <n v="0"/>
    <n v="239"/>
    <n v="6649"/>
    <n v="243"/>
    <n v="0"/>
    <n v="25669"/>
    <n v="4001"/>
    <n v="3460"/>
    <n v="3900"/>
    <n v="2705"/>
    <n v="17870"/>
    <n v="0"/>
    <n v="0"/>
    <n v="623"/>
    <n v="6277"/>
    <n v="2101"/>
    <n v="0"/>
    <n v="36936"/>
    <n v="139944046"/>
    <n v="110240273"/>
    <n v="54113740"/>
    <n v="77791910"/>
    <n v="0"/>
    <n v="0"/>
    <n v="3462298"/>
    <n v="96321425"/>
    <n v="3520245"/>
    <n v="0"/>
    <n v="485393937"/>
    <n v="26271392"/>
    <n v="37991424"/>
    <n v="13884372"/>
    <n v="56457641"/>
    <n v="0"/>
    <n v="0"/>
    <n v="4613858"/>
    <n v="46486658"/>
    <n v="15559737"/>
    <n v="0"/>
    <n v="201265082"/>
    <n v="4727886"/>
    <n v="146005747"/>
    <n v="137642871"/>
    <n v="47546267"/>
    <n v="121588166"/>
    <n v="-950004"/>
    <n v="0"/>
    <n v="0"/>
    <n v="6041571"/>
    <n v="106831166"/>
    <n v="0"/>
    <n v="4739458"/>
    <n v="0"/>
    <n v="0"/>
    <n v="0"/>
    <n v="0"/>
    <n v="574173128"/>
    <n v="6880290"/>
    <n v="3269651"/>
    <n v="0"/>
    <n v="0"/>
    <n v="10149941"/>
    <n v="19065240"/>
    <n v="16448489"/>
    <n v="20933658"/>
    <n v="15006681"/>
    <n v="0"/>
    <n v="0"/>
    <n v="1978978"/>
    <n v="34993634"/>
    <n v="14209152"/>
    <n v="0"/>
    <n v="122635832"/>
    <n v="1664977"/>
    <n v="101468112"/>
    <n v="3221700"/>
    <n v="267723"/>
    <n v="0"/>
    <n v="0"/>
    <n v="0"/>
    <n v="0"/>
    <n v="3157006"/>
    <n v="200918196"/>
    <n v="0"/>
    <n v="0"/>
    <n v="0"/>
    <n v="0"/>
    <n v="0"/>
    <n v="0"/>
    <n v="0"/>
    <n v="0"/>
    <n v="0"/>
    <n v="0"/>
    <n v="6134721"/>
    <n v="12158899"/>
    <n v="0"/>
  </r>
  <r>
    <n v="106190680"/>
    <s v="PROVIDENCE LITTLE COMPANY OF MARY MEDICAL CENTER - SAN PEDRO"/>
    <n v="20181"/>
    <x v="1"/>
    <n v="43190"/>
    <s v="Open"/>
    <x v="3"/>
    <n v="11"/>
    <n v="933"/>
    <s v="Non Profit Corp."/>
    <x v="0"/>
    <s v=""/>
    <s v="310-832-3311"/>
    <s v="1300 WEST SEVENTH STREET"/>
    <s v="SAN PEDRO"/>
    <n v="90732"/>
    <s v="MARY KINGSTON"/>
    <n v="356"/>
    <n v="324"/>
    <n v="324"/>
    <n v="451"/>
    <n v="438"/>
    <n v="233"/>
    <n v="389"/>
    <n v="0"/>
    <n v="0"/>
    <n v="39"/>
    <n v="367"/>
    <n v="13"/>
    <n v="0"/>
    <n v="1930"/>
    <n v="293"/>
    <n v="4706"/>
    <n v="4154"/>
    <n v="2516"/>
    <n v="4038"/>
    <n v="0"/>
    <n v="0"/>
    <n v="517"/>
    <n v="3448"/>
    <n v="32"/>
    <n v="0"/>
    <n v="19411"/>
    <n v="10995"/>
    <n v="2176"/>
    <n v="921"/>
    <n v="1029"/>
    <n v="5101"/>
    <n v="0"/>
    <n v="0"/>
    <n v="488"/>
    <n v="2559"/>
    <n v="329"/>
    <n v="417"/>
    <n v="13020"/>
    <n v="38811251"/>
    <n v="36759528"/>
    <n v="13253208"/>
    <n v="31077094"/>
    <n v="0"/>
    <n v="0"/>
    <n v="3323681"/>
    <n v="22166448"/>
    <n v="205721"/>
    <n v="0"/>
    <n v="145596931"/>
    <n v="12326651"/>
    <n v="5990091"/>
    <n v="3064856"/>
    <n v="11919783"/>
    <n v="0"/>
    <n v="0"/>
    <n v="2336995"/>
    <n v="12254856"/>
    <n v="1575926"/>
    <n v="1996611"/>
    <n v="51465769"/>
    <n v="781864"/>
    <n v="42522785"/>
    <n v="34285088"/>
    <n v="8525309"/>
    <n v="36475681"/>
    <n v="-212499"/>
    <n v="0"/>
    <n v="0"/>
    <n v="3731566"/>
    <n v="25075228"/>
    <n v="0"/>
    <n v="1087899"/>
    <n v="0"/>
    <n v="0"/>
    <n v="0"/>
    <n v="419346"/>
    <n v="152692267"/>
    <n v="0"/>
    <n v="0"/>
    <n v="0"/>
    <n v="0"/>
    <n v="0"/>
    <n v="8412223"/>
    <n v="8294918"/>
    <n v="7940511"/>
    <n v="6350602"/>
    <n v="0"/>
    <n v="0"/>
    <n v="1906651"/>
    <n v="9209506"/>
    <n v="686679"/>
    <n v="1569343"/>
    <n v="44370433"/>
    <n v="730785"/>
    <n v="40975070"/>
    <n v="1378196"/>
    <n v="156943"/>
    <n v="0"/>
    <n v="0"/>
    <n v="0"/>
    <n v="0"/>
    <n v="3382596"/>
    <n v="29221528"/>
    <n v="0"/>
    <n v="0"/>
    <n v="0"/>
    <n v="0"/>
    <n v="0"/>
    <n v="0"/>
    <n v="0"/>
    <n v="0"/>
    <n v="0"/>
    <n v="0"/>
    <n v="2577480"/>
    <n v="5911116"/>
    <n v="0"/>
  </r>
  <r>
    <n v="106190470"/>
    <s v="PROVIDENCE LITTLE COMPANY OF MARY MEDICAL CENTER - TORRANCE"/>
    <n v="20181"/>
    <x v="1"/>
    <n v="43190"/>
    <s v="Open"/>
    <x v="3"/>
    <n v="11"/>
    <n v="931"/>
    <s v="Non Profit Corp."/>
    <x v="0"/>
    <s v=""/>
    <s v="310-540-7676"/>
    <s v="4101 TORRANCE BOULEVARD"/>
    <s v="TORRANCE"/>
    <n v="90503"/>
    <s v="MARY KINGSTON"/>
    <n v="442"/>
    <n v="418"/>
    <n v="418"/>
    <n v="1139"/>
    <n v="1374"/>
    <n v="366"/>
    <n v="699"/>
    <n v="0"/>
    <n v="0"/>
    <n v="72"/>
    <n v="1402"/>
    <n v="34"/>
    <n v="24"/>
    <n v="5110"/>
    <n v="496"/>
    <n v="7037"/>
    <n v="7858"/>
    <n v="1514"/>
    <n v="2344"/>
    <n v="0"/>
    <n v="0"/>
    <n v="249"/>
    <n v="5444"/>
    <n v="70"/>
    <n v="50"/>
    <n v="24566"/>
    <n v="6045"/>
    <n v="9345"/>
    <n v="4623"/>
    <n v="1592"/>
    <n v="8545"/>
    <n v="0"/>
    <n v="0"/>
    <n v="797"/>
    <n v="9964"/>
    <n v="425"/>
    <n v="536"/>
    <n v="35827"/>
    <n v="116046437"/>
    <n v="91122293"/>
    <n v="24987631"/>
    <n v="39924767"/>
    <n v="0"/>
    <n v="0"/>
    <n v="3726773"/>
    <n v="81480130"/>
    <n v="1047687"/>
    <n v="748348"/>
    <n v="359084066"/>
    <n v="34613913"/>
    <n v="23599925"/>
    <n v="7841463"/>
    <n v="32033935"/>
    <n v="0"/>
    <n v="0"/>
    <n v="4760734"/>
    <n v="59518131"/>
    <n v="2540730"/>
    <n v="3199627"/>
    <n v="168108458"/>
    <n v="2402218"/>
    <n v="128592631"/>
    <n v="88705496"/>
    <n v="22954139"/>
    <n v="63033013"/>
    <n v="0"/>
    <n v="0"/>
    <n v="0"/>
    <n v="7796863"/>
    <n v="99722825"/>
    <n v="0"/>
    <n v="2654164"/>
    <n v="0"/>
    <n v="0"/>
    <n v="0"/>
    <n v="2738863"/>
    <n v="418600212"/>
    <n v="281156"/>
    <n v="0"/>
    <n v="0"/>
    <n v="0"/>
    <n v="281156"/>
    <n v="21381216"/>
    <n v="25775132"/>
    <n v="9725365"/>
    <n v="8597800"/>
    <n v="0"/>
    <n v="0"/>
    <n v="651970"/>
    <n v="40632960"/>
    <n v="917902"/>
    <n v="1191123"/>
    <n v="108873468"/>
    <n v="1899308"/>
    <n v="95329242"/>
    <n v="2208368"/>
    <n v="82700"/>
    <n v="0"/>
    <n v="0"/>
    <n v="0"/>
    <n v="0"/>
    <n v="4073078"/>
    <n v="115165501"/>
    <n v="0"/>
    <n v="0"/>
    <n v="0"/>
    <n v="0"/>
    <n v="0"/>
    <n v="0"/>
    <n v="0"/>
    <n v="0"/>
    <n v="0"/>
    <n v="0"/>
    <n v="5257887"/>
    <n v="6624728"/>
    <n v="0"/>
  </r>
  <r>
    <n v="106190758"/>
    <s v="PROVIDENCE SAINT JOSEPH MEDICAL CENTER"/>
    <n v="20181"/>
    <x v="1"/>
    <n v="43190"/>
    <s v="Open"/>
    <x v="3"/>
    <n v="11"/>
    <n v="907"/>
    <s v="Church"/>
    <x v="0"/>
    <s v=""/>
    <s v="818-843-5111"/>
    <s v="501 S BUENA VISTA STREET"/>
    <s v="BURBANK"/>
    <n v="91505"/>
    <s v="KELLY M LINDEN"/>
    <n v="446"/>
    <n v="307"/>
    <n v="257"/>
    <n v="1667"/>
    <n v="360"/>
    <n v="342"/>
    <n v="732"/>
    <n v="0"/>
    <n v="0"/>
    <n v="42"/>
    <n v="1118"/>
    <n v="19"/>
    <n v="36"/>
    <n v="4316"/>
    <n v="0"/>
    <n v="9677"/>
    <n v="1367"/>
    <n v="1712"/>
    <n v="2423"/>
    <n v="0"/>
    <n v="0"/>
    <n v="172"/>
    <n v="4035"/>
    <n v="39"/>
    <n v="71"/>
    <n v="19496"/>
    <n v="0"/>
    <n v="8497"/>
    <n v="7088"/>
    <n v="1420"/>
    <n v="8240"/>
    <n v="0"/>
    <n v="0"/>
    <n v="1131"/>
    <n v="10073"/>
    <n v="435"/>
    <n v="861"/>
    <n v="37745"/>
    <n v="205661549"/>
    <n v="46023125"/>
    <n v="40946018"/>
    <n v="48047261"/>
    <n v="0"/>
    <n v="0"/>
    <n v="3732008"/>
    <n v="87550301"/>
    <n v="846211"/>
    <n v="1540538"/>
    <n v="434347011"/>
    <n v="81130915"/>
    <n v="17475254"/>
    <n v="5973076"/>
    <n v="30452499"/>
    <n v="0"/>
    <n v="0"/>
    <n v="7607677"/>
    <n v="67756082"/>
    <n v="2924700"/>
    <n v="5792850"/>
    <n v="219113053"/>
    <n v="2423199"/>
    <n v="253773425"/>
    <n v="54418441"/>
    <n v="34855976"/>
    <n v="71410138"/>
    <n v="0"/>
    <n v="0"/>
    <n v="0"/>
    <n v="7728666"/>
    <n v="112211260"/>
    <n v="0"/>
    <n v="2447237"/>
    <n v="0"/>
    <n v="0"/>
    <n v="0"/>
    <n v="4724715"/>
    <n v="543993057"/>
    <n v="847359"/>
    <n v="0"/>
    <n v="0"/>
    <n v="0"/>
    <n v="847359"/>
    <n v="31955538"/>
    <n v="9691829"/>
    <n v="11889130"/>
    <n v="6798525"/>
    <n v="0"/>
    <n v="0"/>
    <n v="3568969"/>
    <n v="42519206"/>
    <n v="1309690"/>
    <n v="2581479"/>
    <n v="110314366"/>
    <n v="3216977"/>
    <n v="99178628"/>
    <n v="1785000"/>
    <n v="370149"/>
    <n v="0"/>
    <n v="0"/>
    <n v="0"/>
    <n v="0"/>
    <n v="4346294"/>
    <n v="188391904"/>
    <n v="0"/>
    <n v="0"/>
    <n v="0"/>
    <n v="0"/>
    <n v="0"/>
    <n v="0"/>
    <n v="0"/>
    <n v="0"/>
    <n v="0"/>
    <n v="0"/>
    <n v="6609102"/>
    <n v="8504234"/>
    <n v="0"/>
  </r>
  <r>
    <n v="106190756"/>
    <s v="PROVIDENCE ST. JOHN'S HEALTH CENTER"/>
    <n v="20181"/>
    <x v="1"/>
    <n v="43190"/>
    <s v="Open"/>
    <x v="3"/>
    <n v="11"/>
    <n v="927"/>
    <s v="Church"/>
    <x v="0"/>
    <s v=""/>
    <s v="310-829-5511"/>
    <s v="2121 SANTA MONICA BOULEVARD"/>
    <s v="SANTA MONICA"/>
    <n v="90404"/>
    <s v="MARCEL LOH"/>
    <n v="266"/>
    <n v="234"/>
    <n v="234"/>
    <n v="1394"/>
    <n v="163"/>
    <n v="62"/>
    <n v="137"/>
    <n v="0"/>
    <n v="0"/>
    <n v="21"/>
    <n v="1196"/>
    <n v="18"/>
    <n v="0"/>
    <n v="2991"/>
    <n v="0"/>
    <n v="7370"/>
    <n v="1075"/>
    <n v="547"/>
    <n v="549"/>
    <n v="0"/>
    <n v="0"/>
    <n v="76"/>
    <n v="4227"/>
    <n v="54"/>
    <n v="0"/>
    <n v="13898"/>
    <n v="0"/>
    <n v="7035"/>
    <n v="968"/>
    <n v="485"/>
    <n v="1444"/>
    <n v="0"/>
    <n v="0"/>
    <n v="357"/>
    <n v="6771"/>
    <n v="584"/>
    <n v="0"/>
    <n v="17644"/>
    <n v="113876803"/>
    <n v="23116423"/>
    <n v="7072196"/>
    <n v="7279557"/>
    <n v="0"/>
    <n v="0"/>
    <n v="1077892"/>
    <n v="59950628"/>
    <n v="765870"/>
    <n v="0"/>
    <n v="213139369"/>
    <n v="48413909"/>
    <n v="5757469"/>
    <n v="1563328"/>
    <n v="4143975"/>
    <n v="0"/>
    <n v="0"/>
    <n v="2057366"/>
    <n v="39020792"/>
    <n v="3365551"/>
    <n v="0"/>
    <n v="104322390"/>
    <n v="584920"/>
    <n v="130821641"/>
    <n v="21499272"/>
    <n v="6680722"/>
    <n v="10078131"/>
    <n v="0"/>
    <n v="0"/>
    <n v="0"/>
    <n v="2029654"/>
    <n v="60260394"/>
    <n v="0"/>
    <n v="2334654"/>
    <n v="0"/>
    <n v="0"/>
    <n v="0"/>
    <n v="0"/>
    <n v="234289388"/>
    <n v="0"/>
    <n v="0"/>
    <n v="0"/>
    <n v="0"/>
    <n v="0"/>
    <n v="31170052"/>
    <n v="7321420"/>
    <n v="1938891"/>
    <n v="1324353"/>
    <n v="0"/>
    <n v="0"/>
    <n v="1099827"/>
    <n v="38528673"/>
    <n v="1789155"/>
    <n v="0"/>
    <n v="83172371"/>
    <n v="2302880"/>
    <n v="87466175"/>
    <n v="946650"/>
    <n v="1344390"/>
    <n v="0"/>
    <n v="0"/>
    <n v="0"/>
    <n v="0"/>
    <n v="6603794"/>
    <n v="291645740"/>
    <n v="0"/>
    <n v="0"/>
    <n v="0"/>
    <n v="0"/>
    <n v="0"/>
    <n v="0"/>
    <n v="0"/>
    <n v="0"/>
    <n v="0"/>
    <n v="0"/>
    <n v="3862797"/>
    <n v="678538"/>
    <n v="0"/>
  </r>
  <r>
    <n v="106190517"/>
    <s v="PROVIDENCE TARZANA MEDICAL CENTER"/>
    <n v="20181"/>
    <x v="1"/>
    <n v="43190"/>
    <s v="Open"/>
    <x v="3"/>
    <n v="11"/>
    <n v="905"/>
    <s v="Investor - Corp."/>
    <x v="0"/>
    <s v=""/>
    <s v="818-881-0800"/>
    <s v="18321 CLARK STREET"/>
    <s v="TARZANA"/>
    <n v="91356"/>
    <s v="DALE SUROWITZ"/>
    <n v="249"/>
    <n v="249"/>
    <n v="201"/>
    <n v="1229"/>
    <n v="251"/>
    <n v="224"/>
    <n v="534"/>
    <n v="0"/>
    <n v="0"/>
    <n v="26"/>
    <n v="1243"/>
    <n v="42"/>
    <n v="0"/>
    <n v="3549"/>
    <n v="0"/>
    <n v="5980"/>
    <n v="1012"/>
    <n v="1052"/>
    <n v="1524"/>
    <n v="0"/>
    <n v="0"/>
    <n v="79"/>
    <n v="3870"/>
    <n v="106"/>
    <n v="0"/>
    <n v="13623"/>
    <n v="0"/>
    <n v="5642"/>
    <n v="1003"/>
    <n v="1064"/>
    <n v="7601"/>
    <n v="0"/>
    <n v="0"/>
    <n v="327"/>
    <n v="6616"/>
    <n v="637"/>
    <n v="0"/>
    <n v="22890"/>
    <n v="117213242"/>
    <n v="23688153"/>
    <n v="14601207"/>
    <n v="25722425"/>
    <n v="0"/>
    <n v="0"/>
    <n v="1267681"/>
    <n v="62100311"/>
    <n v="1700939"/>
    <n v="0"/>
    <n v="246293958"/>
    <n v="35812306"/>
    <n v="5563983"/>
    <n v="4018480"/>
    <n v="21157870"/>
    <n v="0"/>
    <n v="0"/>
    <n v="1538327"/>
    <n v="31124072"/>
    <n v="2996680"/>
    <n v="0"/>
    <n v="102211718"/>
    <n v="1121282"/>
    <n v="131197341"/>
    <n v="24729303"/>
    <n v="12458253"/>
    <n v="42549245"/>
    <n v="0"/>
    <n v="0"/>
    <n v="0"/>
    <n v="2703997"/>
    <n v="64081913"/>
    <n v="0"/>
    <n v="1742847"/>
    <n v="0"/>
    <n v="0"/>
    <n v="0"/>
    <n v="0"/>
    <n v="280584181"/>
    <n v="0"/>
    <n v="22925"/>
    <n v="0"/>
    <n v="0"/>
    <n v="22925"/>
    <n v="21335863"/>
    <n v="4428717"/>
    <n v="6101527"/>
    <n v="4203142"/>
    <n v="0"/>
    <n v="0"/>
    <n v="92983"/>
    <n v="28842530"/>
    <n v="2939658"/>
    <n v="0"/>
    <n v="67944420"/>
    <n v="408799"/>
    <n v="65799681"/>
    <n v="1087574"/>
    <n v="200423"/>
    <n v="0"/>
    <n v="0"/>
    <n v="0"/>
    <n v="0"/>
    <n v="5824442"/>
    <n v="142756541"/>
    <n v="0"/>
    <n v="0"/>
    <n v="0"/>
    <n v="0"/>
    <n v="0"/>
    <n v="0"/>
    <n v="0"/>
    <n v="0"/>
    <n v="0"/>
    <n v="0"/>
    <n v="5085595"/>
    <n v="4770660"/>
    <n v="0"/>
  </r>
  <r>
    <n v="106281047"/>
    <s v="QUEEN OF THE VALLEY HOSPITAL"/>
    <n v="20181"/>
    <x v="1"/>
    <n v="43190"/>
    <s v="Open"/>
    <x v="10"/>
    <n v="3"/>
    <n v="407"/>
    <s v="Church"/>
    <x v="0"/>
    <s v=""/>
    <s v="707-252-4411"/>
    <s v="1000 TRANCAS STREET"/>
    <s v="NAPA"/>
    <n v="94558"/>
    <s v="LARRY COOMES"/>
    <n v="208"/>
    <n v="153"/>
    <n v="125"/>
    <n v="837"/>
    <n v="108"/>
    <n v="123"/>
    <n v="308"/>
    <n v="0"/>
    <n v="0"/>
    <n v="48"/>
    <n v="273"/>
    <n v="0"/>
    <n v="17"/>
    <n v="1714"/>
    <n v="0"/>
    <n v="4528"/>
    <n v="359"/>
    <n v="580"/>
    <n v="1703"/>
    <n v="0"/>
    <n v="0"/>
    <n v="241"/>
    <n v="1149"/>
    <n v="0"/>
    <n v="73"/>
    <n v="8633"/>
    <n v="0"/>
    <n v="15711"/>
    <n v="2099"/>
    <n v="713"/>
    <n v="6777"/>
    <n v="0"/>
    <n v="0"/>
    <n v="2292"/>
    <n v="9735"/>
    <n v="62"/>
    <n v="1406"/>
    <n v="38795"/>
    <n v="95069703"/>
    <n v="9352960"/>
    <n v="7846404"/>
    <n v="33524617"/>
    <n v="0"/>
    <n v="0"/>
    <n v="3443830"/>
    <n v="32049623"/>
    <n v="0"/>
    <n v="2911647"/>
    <n v="184198784"/>
    <n v="67460266"/>
    <n v="8211973"/>
    <n v="3695410"/>
    <n v="27763293"/>
    <n v="0"/>
    <n v="0"/>
    <n v="4310753"/>
    <n v="54792568"/>
    <n v="146696"/>
    <n v="4507988"/>
    <n v="170888947"/>
    <n v="2670259"/>
    <n v="142435473"/>
    <n v="16333043"/>
    <n v="7430144"/>
    <n v="55767837"/>
    <n v="0"/>
    <n v="0"/>
    <n v="0"/>
    <n v="6607615"/>
    <n v="54484741"/>
    <n v="0"/>
    <n v="3283702"/>
    <n v="0"/>
    <n v="0"/>
    <n v="0"/>
    <n v="2826720"/>
    <n v="291839534"/>
    <n v="519828"/>
    <n v="5228081"/>
    <n v="0"/>
    <n v="1090924"/>
    <n v="6838833"/>
    <n v="18774197"/>
    <n v="1641348"/>
    <n v="3481985"/>
    <n v="10329687"/>
    <n v="0"/>
    <n v="0"/>
    <n v="1036545"/>
    <n v="32460183"/>
    <n v="0"/>
    <n v="2363085"/>
    <n v="70087030"/>
    <n v="2071310"/>
    <n v="70559910"/>
    <n v="3987709"/>
    <n v="143224"/>
    <n v="0"/>
    <n v="0"/>
    <n v="0"/>
    <n v="0"/>
    <n v="1698367"/>
    <n v="200608243"/>
    <n v="0"/>
    <n v="0"/>
    <n v="0"/>
    <n v="0"/>
    <n v="0"/>
    <n v="0"/>
    <n v="0"/>
    <n v="0"/>
    <n v="0"/>
    <n v="0"/>
    <n v="4328572"/>
    <n v="2716970"/>
    <n v="0"/>
  </r>
  <r>
    <n v="106370673"/>
    <s v="RADY CHILDREN'S HOSPITAL - SAN DIEGO"/>
    <n v="20181"/>
    <x v="1"/>
    <n v="43190"/>
    <s v="Open"/>
    <x v="14"/>
    <n v="14"/>
    <n v="1416"/>
    <s v="Non Profit Corp."/>
    <x v="0"/>
    <s v="Rural"/>
    <s v="858-576-1700"/>
    <s v="3020 CHILDREN'S WAY"/>
    <s v="SAN DIEGO"/>
    <n v="92123"/>
    <s v="DONALD KEARNS, MD"/>
    <n v="524"/>
    <n v="444"/>
    <n v="369"/>
    <n v="22"/>
    <n v="0"/>
    <n v="1651"/>
    <n v="1334"/>
    <n v="99"/>
    <n v="0"/>
    <n v="309"/>
    <n v="1941"/>
    <n v="23"/>
    <n v="48"/>
    <n v="5427"/>
    <n v="12"/>
    <n v="54"/>
    <n v="0"/>
    <n v="12084"/>
    <n v="2782"/>
    <n v="1505"/>
    <n v="0"/>
    <n v="1582"/>
    <n v="8562"/>
    <n v="115"/>
    <n v="472"/>
    <n v="27156"/>
    <n v="3035"/>
    <n v="140"/>
    <n v="0"/>
    <n v="14983"/>
    <n v="42357"/>
    <n v="12"/>
    <n v="0"/>
    <n v="4102"/>
    <n v="24932"/>
    <n v="26"/>
    <n v="2708"/>
    <n v="89260"/>
    <n v="1279724"/>
    <n v="0"/>
    <n v="205715569"/>
    <n v="37497040"/>
    <n v="4847581"/>
    <n v="0"/>
    <n v="25454086"/>
    <n v="138185544"/>
    <n v="1749923"/>
    <n v="921037"/>
    <n v="415650504"/>
    <n v="845694"/>
    <n v="0"/>
    <n v="48566432"/>
    <n v="78048444"/>
    <n v="4145"/>
    <n v="0"/>
    <n v="11299969"/>
    <n v="84916468"/>
    <n v="62985"/>
    <n v="3236370"/>
    <n v="226980507"/>
    <n v="3284286"/>
    <n v="2355622"/>
    <n v="0"/>
    <n v="177554913"/>
    <n v="106171603"/>
    <n v="-2047500"/>
    <n v="3228828"/>
    <n v="0"/>
    <n v="24997703"/>
    <n v="128551657"/>
    <n v="0"/>
    <n v="1812908"/>
    <n v="0"/>
    <n v="0"/>
    <n v="0"/>
    <n v="2830311"/>
    <n v="448740331"/>
    <n v="0"/>
    <n v="5155365"/>
    <n v="0"/>
    <n v="16475098"/>
    <n v="21630463"/>
    <n v="-230204"/>
    <n v="0"/>
    <n v="78774588"/>
    <n v="14529246"/>
    <n v="1622898"/>
    <n v="0"/>
    <n v="11756353"/>
    <n v="110697022"/>
    <n v="0"/>
    <n v="-1628760"/>
    <n v="215521143"/>
    <n v="18842480"/>
    <n v="181780260"/>
    <n v="0"/>
    <n v="29684936"/>
    <n v="0"/>
    <n v="0"/>
    <n v="0"/>
    <n v="0"/>
    <n v="14713343"/>
    <n v="496699845"/>
    <n v="0"/>
    <n v="0"/>
    <n v="0"/>
    <n v="0"/>
    <n v="0"/>
    <n v="0"/>
    <n v="0"/>
    <n v="0"/>
    <n v="0"/>
    <n v="0"/>
    <n v="0"/>
    <n v="0"/>
    <n v="0"/>
  </r>
  <r>
    <n v="106361308"/>
    <s v="REDLANDS COMMUNITY HOSPITAL"/>
    <n v="20181"/>
    <x v="1"/>
    <n v="43190"/>
    <s v="Open"/>
    <x v="15"/>
    <n v="12"/>
    <n v="1209"/>
    <s v="Non Profit Corp."/>
    <x v="0"/>
    <s v=""/>
    <s v="909-335-5501"/>
    <s v="350 TERRACINA BOULEVARD"/>
    <s v="REDLANDS"/>
    <n v="92373"/>
    <s v="JAMES R. HOLMES"/>
    <n v="229"/>
    <n v="197"/>
    <n v="142"/>
    <n v="506"/>
    <n v="992"/>
    <n v="249"/>
    <n v="456"/>
    <n v="0"/>
    <n v="0"/>
    <n v="35"/>
    <n v="834"/>
    <n v="8"/>
    <n v="10"/>
    <n v="3090"/>
    <n v="0"/>
    <n v="2441"/>
    <n v="4500"/>
    <n v="1319"/>
    <n v="1477"/>
    <n v="0"/>
    <n v="0"/>
    <n v="78"/>
    <n v="2908"/>
    <n v="18"/>
    <n v="20"/>
    <n v="12761"/>
    <n v="0"/>
    <n v="7879"/>
    <n v="11951"/>
    <n v="2222"/>
    <n v="10053"/>
    <n v="0"/>
    <n v="0"/>
    <n v="255"/>
    <n v="9771"/>
    <n v="1601"/>
    <n v="1496"/>
    <n v="45228"/>
    <n v="48350877"/>
    <n v="88198581"/>
    <n v="16238429"/>
    <n v="28812573"/>
    <n v="0"/>
    <n v="0"/>
    <n v="3178823"/>
    <n v="46634913"/>
    <n v="29322"/>
    <n v="32546"/>
    <n v="231476064"/>
    <n v="25019095"/>
    <n v="47229494"/>
    <n v="5664841"/>
    <n v="25549164"/>
    <n v="0"/>
    <n v="0"/>
    <n v="1444694"/>
    <n v="51611031"/>
    <n v="2408546"/>
    <n v="2251988"/>
    <n v="161178853"/>
    <n v="824378"/>
    <n v="63918087"/>
    <n v="122620177"/>
    <n v="18961558"/>
    <n v="51104030"/>
    <n v="0"/>
    <n v="0"/>
    <n v="0"/>
    <n v="3460566"/>
    <n v="84503687"/>
    <n v="0"/>
    <n v="2364732"/>
    <n v="0"/>
    <n v="0"/>
    <n v="0"/>
    <n v="898997"/>
    <n v="348656212"/>
    <n v="15623863"/>
    <n v="0"/>
    <n v="0"/>
    <n v="21827663"/>
    <n v="37451526"/>
    <n v="9451885"/>
    <n v="28431761"/>
    <n v="2941712"/>
    <n v="3257707"/>
    <n v="0"/>
    <n v="0"/>
    <n v="1162951"/>
    <n v="35569920"/>
    <n v="73136"/>
    <n v="561159"/>
    <n v="81450231"/>
    <n v="860631"/>
    <n v="82452026"/>
    <n v="1343003"/>
    <n v="3001891"/>
    <n v="0"/>
    <n v="0"/>
    <n v="8230416"/>
    <n v="15974645"/>
    <n v="4272177"/>
    <n v="119699283"/>
    <n v="0"/>
    <n v="0"/>
    <n v="0"/>
    <n v="0"/>
    <n v="0"/>
    <n v="0"/>
    <n v="0"/>
    <n v="0"/>
    <n v="0"/>
    <n v="0"/>
    <n v="0"/>
    <n v="0"/>
    <n v="0"/>
  </r>
  <r>
    <n v="106121051"/>
    <s v="REDWOOD MEMORIAL HOSPITAL"/>
    <n v="20181"/>
    <x v="1"/>
    <n v="43190"/>
    <s v="Open"/>
    <x v="35"/>
    <n v="1"/>
    <n v="107"/>
    <s v="Church"/>
    <x v="0"/>
    <s v="Teaching"/>
    <s v="707-445-8121"/>
    <s v="3300 RENNER DRIVE"/>
    <s v="FORTUNA"/>
    <n v="95540"/>
    <s v="ROBERTA LUSKIN-HAWK, MD"/>
    <n v="35"/>
    <n v="25"/>
    <n v="25"/>
    <n v="158"/>
    <n v="10"/>
    <n v="18"/>
    <n v="95"/>
    <n v="0"/>
    <n v="0"/>
    <n v="2"/>
    <n v="49"/>
    <n v="0"/>
    <n v="12"/>
    <n v="344"/>
    <n v="0"/>
    <n v="847"/>
    <n v="61"/>
    <n v="54"/>
    <n v="257"/>
    <n v="0"/>
    <n v="0"/>
    <n v="7"/>
    <n v="247"/>
    <n v="0"/>
    <n v="37"/>
    <n v="1510"/>
    <n v="0"/>
    <n v="4140"/>
    <n v="223"/>
    <n v="211"/>
    <n v="3382"/>
    <n v="0"/>
    <n v="0"/>
    <n v="218"/>
    <n v="2795"/>
    <n v="0"/>
    <n v="717"/>
    <n v="11686"/>
    <n v="11411632"/>
    <n v="656814"/>
    <n v="929892"/>
    <n v="4010333"/>
    <n v="0"/>
    <n v="0"/>
    <n v="376754"/>
    <n v="2411699"/>
    <n v="0"/>
    <n v="329888"/>
    <n v="20127012"/>
    <n v="13152213"/>
    <n v="712721"/>
    <n v="669255"/>
    <n v="9187210"/>
    <n v="0"/>
    <n v="0"/>
    <n v="1083355"/>
    <n v="7464710"/>
    <n v="0"/>
    <n v="1345104"/>
    <n v="33614568"/>
    <n v="-38995"/>
    <n v="19959341"/>
    <n v="967385"/>
    <n v="1519785"/>
    <n v="11223763"/>
    <n v="0"/>
    <n v="0"/>
    <n v="0"/>
    <n v="767650"/>
    <n v="5823214"/>
    <n v="0"/>
    <n v="1240341"/>
    <n v="0"/>
    <n v="0"/>
    <n v="0"/>
    <n v="403619"/>
    <n v="41866103"/>
    <n v="0"/>
    <n v="0"/>
    <n v="0"/>
    <n v="0"/>
    <n v="0"/>
    <n v="4424214"/>
    <n v="402150"/>
    <n v="79362"/>
    <n v="1716079"/>
    <n v="0"/>
    <n v="0"/>
    <n v="686264"/>
    <n v="3962571"/>
    <n v="0"/>
    <n v="604837"/>
    <n v="11875477"/>
    <n v="92000"/>
    <n v="10859000"/>
    <n v="0"/>
    <n v="93000"/>
    <n v="0"/>
    <n v="0"/>
    <n v="0"/>
    <n v="0"/>
    <n v="187000"/>
    <n v="12260000"/>
    <n v="0"/>
    <n v="0"/>
    <n v="0"/>
    <n v="0"/>
    <n v="0"/>
    <n v="0"/>
    <n v="0"/>
    <n v="0"/>
    <n v="0"/>
    <n v="0"/>
    <n v="27787"/>
    <n v="538019"/>
    <n v="0"/>
  </r>
  <r>
    <n v="106430705"/>
    <s v="REGIONAL MEDICAL CENTER OF SAN JOSE"/>
    <n v="20181"/>
    <x v="1"/>
    <n v="43190"/>
    <s v="Open"/>
    <x v="22"/>
    <n v="7"/>
    <n v="431"/>
    <s v="Investor - Corp."/>
    <x v="0"/>
    <s v=""/>
    <s v="408-259-5000"/>
    <s v="225 NORTH JACKSON AVENUE"/>
    <s v="SAN JOSE"/>
    <n v="95116"/>
    <s v="MICHAEL CARTER"/>
    <n v="264"/>
    <n v="264"/>
    <n v="264"/>
    <n v="1374"/>
    <n v="744"/>
    <n v="363"/>
    <n v="716"/>
    <n v="0"/>
    <n v="0"/>
    <n v="115"/>
    <n v="393"/>
    <n v="17"/>
    <n v="74"/>
    <n v="3796"/>
    <n v="0"/>
    <n v="8389"/>
    <n v="4419"/>
    <n v="2440"/>
    <n v="4260"/>
    <n v="0"/>
    <n v="0"/>
    <n v="606"/>
    <n v="1454"/>
    <n v="94"/>
    <n v="213"/>
    <n v="21875"/>
    <n v="0"/>
    <n v="4660"/>
    <n v="2406"/>
    <n v="3182"/>
    <n v="12821"/>
    <n v="0"/>
    <n v="0"/>
    <n v="794"/>
    <n v="3683"/>
    <n v="286"/>
    <n v="2900"/>
    <n v="30732"/>
    <n v="295703403"/>
    <n v="177613634"/>
    <n v="96363037"/>
    <n v="167140053"/>
    <n v="0"/>
    <n v="0"/>
    <n v="26121560"/>
    <n v="73147760"/>
    <n v="4377861"/>
    <n v="10372139"/>
    <n v="850839447"/>
    <n v="54435753"/>
    <n v="29930936"/>
    <n v="24613094"/>
    <n v="80753623"/>
    <n v="0"/>
    <n v="0"/>
    <n v="9583580"/>
    <n v="36263042"/>
    <n v="1836824"/>
    <n v="21243584"/>
    <n v="258660436"/>
    <n v="-7562519"/>
    <n v="315130167"/>
    <n v="188773308"/>
    <n v="109667088"/>
    <n v="239882739"/>
    <n v="0"/>
    <n v="0"/>
    <n v="0"/>
    <n v="23973423"/>
    <n v="87831698"/>
    <n v="0"/>
    <n v="6214685"/>
    <n v="0"/>
    <n v="0"/>
    <n v="0"/>
    <n v="41276705"/>
    <n v="1005187294"/>
    <n v="0"/>
    <n v="0"/>
    <n v="0"/>
    <n v="0"/>
    <n v="0"/>
    <n v="35008989"/>
    <n v="18771262"/>
    <n v="11309043"/>
    <n v="8010937"/>
    <n v="0"/>
    <n v="0"/>
    <n v="11731717"/>
    <n v="21579104"/>
    <n v="0"/>
    <n v="-2098463"/>
    <n v="104312589"/>
    <n v="324222"/>
    <n v="112620488"/>
    <n v="3390178"/>
    <n v="153406"/>
    <n v="0"/>
    <n v="0"/>
    <n v="0"/>
    <n v="0"/>
    <n v="1676359"/>
    <n v="298916262"/>
    <n v="0"/>
    <n v="0"/>
    <n v="0"/>
    <n v="0"/>
    <n v="0"/>
    <n v="0"/>
    <n v="0"/>
    <n v="0"/>
    <n v="0"/>
    <n v="0"/>
    <n v="0"/>
    <n v="0"/>
    <n v="0"/>
  </r>
  <r>
    <n v="106190930"/>
    <s v="RESNICK NEUROPSYCHIATRIC HOSPITAL AT UCLA"/>
    <n v="20181"/>
    <x v="1"/>
    <n v="43190"/>
    <s v="Open"/>
    <x v="3"/>
    <n v="11"/>
    <n v="927"/>
    <s v="Non Profit Other"/>
    <x v="0"/>
    <s v=""/>
    <s v="310-267-9315"/>
    <s v="150 MEDICAL PLAZA"/>
    <s v="LOS ANGELES"/>
    <n v="90095"/>
    <s v="JOHN MAZZIOTTA"/>
    <n v="74"/>
    <n v="74"/>
    <n v="74"/>
    <n v="79"/>
    <n v="18"/>
    <n v="40"/>
    <n v="0"/>
    <n v="0"/>
    <n v="0"/>
    <n v="0"/>
    <n v="289"/>
    <n v="25"/>
    <n v="15"/>
    <n v="466"/>
    <n v="0"/>
    <n v="1491"/>
    <n v="333"/>
    <n v="728"/>
    <n v="0"/>
    <n v="0"/>
    <n v="0"/>
    <n v="0"/>
    <n v="2893"/>
    <n v="541"/>
    <n v="339"/>
    <n v="6325"/>
    <n v="0"/>
    <n v="309"/>
    <n v="77"/>
    <n v="0"/>
    <n v="0"/>
    <n v="0"/>
    <n v="0"/>
    <n v="0"/>
    <n v="4006"/>
    <n v="0"/>
    <n v="775"/>
    <n v="5167"/>
    <n v="5924317"/>
    <n v="183563"/>
    <n v="2525963"/>
    <n v="0"/>
    <n v="0"/>
    <n v="0"/>
    <n v="0"/>
    <n v="12608241"/>
    <n v="2404109"/>
    <n v="1939734"/>
    <n v="25585927"/>
    <n v="321819"/>
    <n v="1840"/>
    <n v="0"/>
    <n v="0"/>
    <n v="0"/>
    <n v="0"/>
    <n v="0"/>
    <n v="3695596"/>
    <n v="0"/>
    <n v="46482"/>
    <n v="4065737"/>
    <n v="75162"/>
    <n v="3180435"/>
    <n v="71463"/>
    <n v="2130629"/>
    <n v="0"/>
    <n v="0"/>
    <n v="0"/>
    <n v="0"/>
    <n v="0"/>
    <n v="5673426"/>
    <n v="0"/>
    <n v="1735076"/>
    <n v="0"/>
    <n v="2404109"/>
    <n v="-2404109"/>
    <n v="168981"/>
    <n v="13035172"/>
    <n v="0"/>
    <n v="0"/>
    <n v="0"/>
    <n v="0"/>
    <n v="0"/>
    <n v="3049573"/>
    <n v="113341"/>
    <n v="393254"/>
    <n v="0"/>
    <n v="0"/>
    <n v="0"/>
    <n v="0"/>
    <n v="10574488"/>
    <n v="2404109"/>
    <n v="81727"/>
    <n v="16616492"/>
    <n v="15790"/>
    <n v="18083768"/>
    <n v="0"/>
    <n v="882462"/>
    <n v="0"/>
    <n v="0"/>
    <n v="0"/>
    <n v="0"/>
    <n v="912255"/>
    <n v="9264753"/>
    <n v="0"/>
    <n v="0"/>
    <n v="0"/>
    <n v="0"/>
    <n v="0"/>
    <n v="0"/>
    <n v="0"/>
    <n v="0"/>
    <n v="0"/>
    <n v="0"/>
    <n v="0"/>
    <n v="0"/>
    <n v="0"/>
  </r>
  <r>
    <n v="106454068"/>
    <s v="RESTPADD - PHF"/>
    <n v="20181"/>
    <x v="1"/>
    <n v="43190"/>
    <s v="Open"/>
    <x v="45"/>
    <n v="1"/>
    <n v="209"/>
    <s v="Investor - Corp."/>
    <x v="2"/>
    <s v=""/>
    <s v="530-262-6700"/>
    <s v="2750 EUREKA WAY"/>
    <s v="REDDING"/>
    <n v="96001"/>
    <s v="O. NWANGBURUKA"/>
    <n v="16"/>
    <n v="16"/>
    <n v="16"/>
    <n v="0"/>
    <n v="0"/>
    <n v="0"/>
    <n v="0"/>
    <n v="121"/>
    <n v="0"/>
    <n v="0"/>
    <n v="0"/>
    <n v="0"/>
    <n v="0"/>
    <n v="121"/>
    <n v="0"/>
    <n v="0"/>
    <n v="0"/>
    <n v="0"/>
    <n v="0"/>
    <n v="1187"/>
    <n v="0"/>
    <n v="0"/>
    <n v="0"/>
    <n v="0"/>
    <n v="0"/>
    <n v="1187"/>
    <n v="0"/>
    <n v="0"/>
    <n v="0"/>
    <n v="0"/>
    <n v="0"/>
    <n v="0"/>
    <n v="0"/>
    <n v="0"/>
    <n v="0"/>
    <n v="0"/>
    <n v="0"/>
    <n v="0"/>
    <n v="0"/>
    <n v="0"/>
    <n v="0"/>
    <n v="0"/>
    <n v="1044560"/>
    <n v="0"/>
    <n v="0"/>
    <n v="0"/>
    <n v="0"/>
    <n v="0"/>
    <n v="1044560"/>
    <n v="0"/>
    <n v="0"/>
    <n v="0"/>
    <n v="0"/>
    <n v="0"/>
    <n v="0"/>
    <n v="0"/>
    <n v="0"/>
    <n v="0"/>
    <n v="0"/>
    <n v="0"/>
    <n v="0"/>
    <n v="0"/>
    <n v="0"/>
    <n v="0"/>
    <n v="0"/>
    <n v="0"/>
    <n v="0"/>
    <n v="0"/>
    <n v="0"/>
    <n v="0"/>
    <n v="0"/>
    <n v="0"/>
    <n v="0"/>
    <n v="0"/>
    <n v="0"/>
    <n v="0"/>
    <n v="0"/>
    <n v="0"/>
    <n v="0"/>
    <n v="0"/>
    <n v="0"/>
    <n v="0"/>
    <n v="0"/>
    <n v="0"/>
    <n v="0"/>
    <n v="0"/>
    <n v="1044560"/>
    <n v="0"/>
    <n v="0"/>
    <n v="0"/>
    <n v="0"/>
    <n v="0"/>
    <n v="1044560"/>
    <n v="0"/>
    <n v="990998"/>
    <n v="0"/>
    <n v="0"/>
    <n v="0"/>
    <n v="0"/>
    <n v="0"/>
    <n v="0"/>
    <n v="2460"/>
    <n v="79806"/>
    <n v="0"/>
    <n v="0"/>
    <n v="0"/>
    <n v="0"/>
    <n v="0"/>
    <n v="0"/>
    <n v="0"/>
    <n v="0"/>
    <n v="0"/>
    <n v="0"/>
    <n v="0"/>
    <n v="0"/>
    <n v="0"/>
  </r>
  <r>
    <n v="106524017"/>
    <s v="RESTPADD RED BLUFF - PHF"/>
    <n v="20181"/>
    <x v="1"/>
    <n v="43190"/>
    <s v="Open"/>
    <x v="49"/>
    <n v="1"/>
    <n v="211"/>
    <s v="Investor - Corp."/>
    <x v="0"/>
    <s v=""/>
    <s v="530-567-7300"/>
    <s v="925 WALNUT STREET"/>
    <s v="RED BLUFF"/>
    <n v="96080"/>
    <s v="CARL WOMACK"/>
    <n v="16"/>
    <n v="16"/>
    <n v="16"/>
    <n v="0"/>
    <n v="0"/>
    <n v="0"/>
    <n v="0"/>
    <n v="0"/>
    <n v="0"/>
    <n v="0"/>
    <n v="0"/>
    <n v="0"/>
    <n v="158"/>
    <n v="158"/>
    <n v="0"/>
    <n v="0"/>
    <n v="0"/>
    <n v="0"/>
    <n v="0"/>
    <n v="0"/>
    <n v="0"/>
    <n v="0"/>
    <n v="0"/>
    <n v="0"/>
    <n v="965"/>
    <n v="965"/>
    <n v="0"/>
    <n v="0"/>
    <n v="0"/>
    <n v="0"/>
    <n v="0"/>
    <n v="0"/>
    <n v="0"/>
    <n v="0"/>
    <n v="0"/>
    <n v="0"/>
    <n v="0"/>
    <n v="0"/>
    <n v="0"/>
    <n v="0"/>
    <n v="0"/>
    <n v="0"/>
    <n v="0"/>
    <n v="0"/>
    <n v="0"/>
    <n v="0"/>
    <n v="0"/>
    <n v="1089600"/>
    <n v="1089600"/>
    <n v="0"/>
    <n v="0"/>
    <n v="0"/>
    <n v="0"/>
    <n v="0"/>
    <n v="0"/>
    <n v="0"/>
    <n v="0"/>
    <n v="0"/>
    <n v="0"/>
    <n v="0"/>
    <n v="0"/>
    <n v="0"/>
    <n v="0"/>
    <n v="0"/>
    <n v="0"/>
    <n v="0"/>
    <n v="0"/>
    <n v="0"/>
    <n v="0"/>
    <n v="0"/>
    <n v="0"/>
    <n v="0"/>
    <n v="0"/>
    <n v="0"/>
    <n v="0"/>
    <n v="0"/>
    <n v="0"/>
    <n v="0"/>
    <n v="0"/>
    <n v="0"/>
    <n v="0"/>
    <n v="0"/>
    <n v="0"/>
    <n v="0"/>
    <n v="0"/>
    <n v="0"/>
    <n v="0"/>
    <n v="0"/>
    <n v="0"/>
    <n v="0"/>
    <n v="0"/>
    <n v="1089600"/>
    <n v="1089600"/>
    <n v="0"/>
    <n v="1038271"/>
    <n v="0"/>
    <n v="0"/>
    <n v="0"/>
    <n v="0"/>
    <n v="0"/>
    <n v="0"/>
    <n v="0"/>
    <n v="129431"/>
    <n v="0"/>
    <n v="0"/>
    <n v="0"/>
    <n v="0"/>
    <n v="0"/>
    <n v="0"/>
    <n v="0"/>
    <n v="0"/>
    <n v="0"/>
    <n v="0"/>
    <n v="0"/>
    <n v="0"/>
    <n v="0"/>
  </r>
  <r>
    <n v="106580996"/>
    <s v="RIDEOUT MEMORIAL HOSPITAL"/>
    <n v="20181"/>
    <x v="1"/>
    <n v="43190"/>
    <s v="Open"/>
    <x v="50"/>
    <n v="2"/>
    <n v="227"/>
    <s v="Non Profit Corp."/>
    <x v="0"/>
    <s v=""/>
    <s v="530-749-4663"/>
    <s v="726 FOURTH STREET"/>
    <s v="MARYSVILLE"/>
    <n v="95901"/>
    <s v="RICK RAWSON"/>
    <n v="221"/>
    <n v="221"/>
    <n v="164"/>
    <n v="1380"/>
    <n v="35"/>
    <n v="242"/>
    <n v="699"/>
    <n v="0"/>
    <n v="0"/>
    <n v="503"/>
    <n v="0"/>
    <n v="16"/>
    <n v="9"/>
    <n v="2884"/>
    <n v="0"/>
    <n v="8240"/>
    <n v="222"/>
    <n v="1035"/>
    <n v="3039"/>
    <n v="0"/>
    <n v="0"/>
    <n v="1990"/>
    <n v="0"/>
    <n v="104"/>
    <n v="57"/>
    <n v="14687"/>
    <n v="0"/>
    <n v="10984"/>
    <n v="191"/>
    <n v="1434"/>
    <n v="6711"/>
    <n v="2"/>
    <n v="0"/>
    <n v="5741"/>
    <n v="0"/>
    <n v="0"/>
    <n v="903"/>
    <n v="25966"/>
    <n v="115774099"/>
    <n v="2795099"/>
    <n v="12287228"/>
    <n v="42689107"/>
    <n v="0"/>
    <n v="0"/>
    <n v="30536879"/>
    <n v="0"/>
    <n v="1743642"/>
    <n v="927799"/>
    <n v="206753853"/>
    <n v="56847833"/>
    <n v="1001313"/>
    <n v="7393376"/>
    <n v="34651776"/>
    <n v="8339"/>
    <n v="0"/>
    <n v="29781503"/>
    <n v="0"/>
    <n v="0"/>
    <n v="4663995"/>
    <n v="134348135"/>
    <n v="2490498"/>
    <n v="137030139"/>
    <n v="3090228"/>
    <n v="-12988805"/>
    <n v="62884463"/>
    <n v="0"/>
    <n v="0"/>
    <n v="0"/>
    <n v="30758558"/>
    <n v="0"/>
    <n v="0"/>
    <n v="1743642"/>
    <n v="0"/>
    <n v="0"/>
    <n v="0"/>
    <n v="0"/>
    <n v="225008723"/>
    <n v="0"/>
    <n v="0"/>
    <n v="0"/>
    <n v="0"/>
    <n v="0"/>
    <n v="35591794"/>
    <n v="706183"/>
    <n v="32669408"/>
    <n v="14456420"/>
    <n v="8339"/>
    <n v="0"/>
    <n v="27069327"/>
    <n v="0"/>
    <n v="1743642"/>
    <n v="3848152"/>
    <n v="116093265"/>
    <n v="1485311"/>
    <n v="108546685"/>
    <n v="12387933"/>
    <n v="238878"/>
    <n v="0"/>
    <n v="0"/>
    <n v="0"/>
    <n v="0"/>
    <n v="0"/>
    <n v="344604769"/>
    <n v="0"/>
    <n v="0"/>
    <n v="0"/>
    <n v="0"/>
    <n v="0"/>
    <n v="0"/>
    <n v="0"/>
    <n v="0"/>
    <n v="0"/>
    <n v="0"/>
    <n v="0"/>
    <n v="0"/>
    <n v="0"/>
  </r>
  <r>
    <n v="106150782"/>
    <s v="RIDGECREST REGIONAL HOSPITAL"/>
    <n v="20181"/>
    <x v="1"/>
    <n v="43190"/>
    <s v="Open"/>
    <x v="0"/>
    <n v="9"/>
    <n v="621"/>
    <s v="Non Profit Corp."/>
    <x v="0"/>
    <s v="Teaching"/>
    <s v="760-466-3551"/>
    <s v="1081 NORTH CHINA LAKE BOULEVARD"/>
    <s v="RIDGECREST"/>
    <n v="93555"/>
    <s v="JAMES SUVER"/>
    <n v="150"/>
    <n v="150"/>
    <n v="84"/>
    <n v="203"/>
    <n v="0"/>
    <n v="98"/>
    <n v="30"/>
    <n v="0"/>
    <n v="0"/>
    <n v="117"/>
    <n v="7"/>
    <n v="3"/>
    <n v="31"/>
    <n v="489"/>
    <n v="0"/>
    <n v="955"/>
    <n v="0"/>
    <n v="294"/>
    <n v="75"/>
    <n v="0"/>
    <n v="0"/>
    <n v="356"/>
    <n v="23"/>
    <n v="10"/>
    <n v="143"/>
    <n v="1856"/>
    <n v="0"/>
    <n v="6777"/>
    <n v="0"/>
    <n v="4955"/>
    <n v="909"/>
    <n v="0"/>
    <n v="0"/>
    <n v="8483"/>
    <n v="283"/>
    <n v="658"/>
    <n v="1048"/>
    <n v="23113"/>
    <n v="8885427"/>
    <n v="0"/>
    <n v="6372786"/>
    <n v="417922"/>
    <n v="0"/>
    <n v="0"/>
    <n v="6391011"/>
    <n v="222020"/>
    <n v="39486"/>
    <n v="498021"/>
    <n v="22826673"/>
    <n v="17102494"/>
    <n v="0"/>
    <n v="12571454"/>
    <n v="1370155"/>
    <n v="0"/>
    <n v="0"/>
    <n v="18778957"/>
    <n v="616455"/>
    <n v="17104"/>
    <n v="1000855"/>
    <n v="51457474"/>
    <n v="430272"/>
    <n v="17933323"/>
    <n v="0"/>
    <n v="12331539"/>
    <n v="2054953"/>
    <n v="0"/>
    <n v="0"/>
    <n v="0"/>
    <n v="9620708"/>
    <n v="0"/>
    <n v="0"/>
    <n v="87958"/>
    <n v="-7594"/>
    <n v="0"/>
    <n v="0"/>
    <n v="456848"/>
    <n v="42908007"/>
    <n v="0"/>
    <n v="0"/>
    <n v="0"/>
    <n v="0"/>
    <n v="0"/>
    <n v="8054598"/>
    <n v="0"/>
    <n v="6612701"/>
    <n v="-266876"/>
    <n v="0"/>
    <n v="0"/>
    <n v="15549260"/>
    <n v="838475"/>
    <n v="-23774"/>
    <n v="611756"/>
    <n v="31376140"/>
    <n v="250218"/>
    <n v="30097935"/>
    <n v="0"/>
    <n v="342762"/>
    <n v="0"/>
    <n v="0"/>
    <n v="0"/>
    <n v="0"/>
    <n v="973308"/>
    <n v="83842577"/>
    <n v="0"/>
    <n v="0"/>
    <n v="0"/>
    <n v="0"/>
    <n v="0"/>
    <n v="0"/>
    <n v="0"/>
    <n v="0"/>
    <n v="0"/>
    <n v="0"/>
    <n v="0"/>
    <n v="0"/>
    <n v="0"/>
  </r>
  <r>
    <n v="106331312"/>
    <s v="RIVERSIDE COMMUNITY HOSPITAL"/>
    <n v="20181"/>
    <x v="1"/>
    <n v="43190"/>
    <s v="Open"/>
    <x v="26"/>
    <n v="12"/>
    <n v="1111"/>
    <s v="Investor - Ptnr."/>
    <x v="0"/>
    <s v=""/>
    <s v="951-788-3000"/>
    <s v="4445 MAGNOLIA AVENUE"/>
    <s v="RIVERSIDE"/>
    <n v="92501"/>
    <s v="PATRICK BRILLIANT"/>
    <n v="456"/>
    <n v="456"/>
    <n v="456"/>
    <n v="1063"/>
    <n v="1306"/>
    <n v="583"/>
    <n v="1655"/>
    <n v="8"/>
    <n v="0"/>
    <n v="120"/>
    <n v="940"/>
    <n v="27"/>
    <n v="78"/>
    <n v="5780"/>
    <n v="0"/>
    <n v="6181"/>
    <n v="7020"/>
    <n v="3220"/>
    <n v="6142"/>
    <n v="52"/>
    <n v="0"/>
    <n v="506"/>
    <n v="3790"/>
    <n v="96"/>
    <n v="405"/>
    <n v="27412"/>
    <n v="0"/>
    <n v="4390"/>
    <n v="5253"/>
    <n v="2913"/>
    <n v="16506"/>
    <n v="24"/>
    <n v="0"/>
    <n v="917"/>
    <n v="6093"/>
    <n v="177"/>
    <n v="3371"/>
    <n v="39644"/>
    <n v="177400358"/>
    <n v="233313056"/>
    <n v="69786583"/>
    <n v="179531563"/>
    <n v="1355545"/>
    <n v="0"/>
    <n v="24334857"/>
    <n v="121782009"/>
    <n v="4575397"/>
    <n v="10509399"/>
    <n v="822588767"/>
    <n v="51742590"/>
    <n v="80196787"/>
    <n v="19977962"/>
    <n v="119339915"/>
    <n v="891825"/>
    <n v="0"/>
    <n v="11141306"/>
    <n v="73717321"/>
    <n v="3254211"/>
    <n v="26522673"/>
    <n v="386784590"/>
    <n v="0"/>
    <n v="195080466"/>
    <n v="282291623"/>
    <n v="86844189"/>
    <n v="284609048"/>
    <n v="0"/>
    <n v="2185889"/>
    <n v="0"/>
    <n v="28338453"/>
    <n v="143848369"/>
    <n v="0"/>
    <n v="4775114"/>
    <n v="0"/>
    <n v="0"/>
    <n v="0"/>
    <n v="42149113"/>
    <n v="1070122264"/>
    <n v="0"/>
    <n v="0"/>
    <n v="0"/>
    <n v="0"/>
    <n v="0"/>
    <n v="34062482"/>
    <n v="31218220"/>
    <n v="2920356"/>
    <n v="14262430"/>
    <n v="61481"/>
    <n v="0"/>
    <n v="7137709"/>
    <n v="51650961"/>
    <n v="3054494"/>
    <n v="-5117040"/>
    <n v="139251093"/>
    <n v="447279"/>
    <n v="116651504"/>
    <n v="5566570"/>
    <n v="9661233"/>
    <n v="0"/>
    <n v="0"/>
    <n v="0"/>
    <n v="0"/>
    <n v="5798007"/>
    <n v="399473302"/>
    <n v="0"/>
    <n v="0"/>
    <n v="0"/>
    <n v="0"/>
    <n v="0"/>
    <n v="0"/>
    <n v="0"/>
    <n v="0"/>
    <n v="0"/>
    <n v="0"/>
    <n v="0"/>
    <n v="0"/>
    <n v="0"/>
  </r>
  <r>
    <n v="106334487"/>
    <s v="RIVERSIDE UNIVERSITY HEALTH SYSTEM MEDICAL CENTER"/>
    <n v="20181"/>
    <x v="1"/>
    <n v="43190"/>
    <s v="Open"/>
    <x v="26"/>
    <n v="12"/>
    <n v="1109"/>
    <s v="City/County"/>
    <x v="0"/>
    <s v="Rural"/>
    <s v="951-486-4000"/>
    <s v="26520 CACTUS AVENUE"/>
    <s v="MORENO VALLEY"/>
    <n v="92555"/>
    <s v="ZAREH SARRAFIAN"/>
    <n v="439"/>
    <n v="439"/>
    <n v="439"/>
    <n v="567"/>
    <n v="479"/>
    <n v="899"/>
    <n v="1436"/>
    <n v="28"/>
    <n v="0"/>
    <n v="983"/>
    <n v="170"/>
    <n v="5"/>
    <n v="70"/>
    <n v="4637"/>
    <n v="0"/>
    <n v="5021"/>
    <n v="3059"/>
    <n v="5028"/>
    <n v="6152"/>
    <n v="115"/>
    <n v="0"/>
    <n v="7651"/>
    <n v="701"/>
    <n v="9"/>
    <n v="454"/>
    <n v="28190"/>
    <n v="0"/>
    <n v="3067"/>
    <n v="1811"/>
    <n v="12228"/>
    <n v="23117"/>
    <n v="363"/>
    <n v="0"/>
    <n v="5944"/>
    <n v="1264"/>
    <n v="550"/>
    <n v="2251"/>
    <n v="50595"/>
    <n v="45446401"/>
    <n v="36825574"/>
    <n v="57316258"/>
    <n v="75892313"/>
    <n v="1550249"/>
    <n v="0"/>
    <n v="55714130"/>
    <n v="10035336"/>
    <n v="101233"/>
    <n v="5118843"/>
    <n v="288000337"/>
    <n v="9452133"/>
    <n v="6668614"/>
    <n v="29299779"/>
    <n v="49416236"/>
    <n v="1223635"/>
    <n v="0"/>
    <n v="15464072"/>
    <n v="3961257"/>
    <n v="1622637"/>
    <n v="4592984"/>
    <n v="121701347"/>
    <n v="9627861"/>
    <n v="40885279"/>
    <n v="33001899"/>
    <n v="67848650"/>
    <n v="83417423"/>
    <n v="-15975854"/>
    <n v="2773884"/>
    <n v="0"/>
    <n v="51183677"/>
    <n v="6564147"/>
    <n v="0"/>
    <n v="1723870"/>
    <n v="0"/>
    <n v="0"/>
    <n v="0"/>
    <n v="0"/>
    <n v="281050836"/>
    <n v="0"/>
    <n v="0"/>
    <n v="0"/>
    <n v="0"/>
    <n v="0"/>
    <n v="14013255"/>
    <n v="10492289"/>
    <n v="34743241"/>
    <n v="41891126"/>
    <n v="0"/>
    <n v="0"/>
    <n v="19994525"/>
    <n v="7432446"/>
    <n v="0"/>
    <n v="83966"/>
    <n v="128650848"/>
    <n v="6597112"/>
    <n v="147834530"/>
    <n v="0"/>
    <n v="14314074"/>
    <n v="0"/>
    <n v="0"/>
    <n v="0"/>
    <n v="0"/>
    <n v="7510485"/>
    <n v="194163536"/>
    <n v="0"/>
    <n v="0"/>
    <n v="0"/>
    <n v="0"/>
    <n v="0"/>
    <n v="0"/>
    <n v="0"/>
    <n v="0"/>
    <n v="0"/>
    <n v="0"/>
    <n v="0"/>
    <n v="0"/>
    <n v="0"/>
  </r>
  <r>
    <n v="106190796"/>
    <s v="RONALD REAGAN UCLA MEDICAL CENTER"/>
    <n v="20181"/>
    <x v="1"/>
    <n v="43190"/>
    <s v="Open"/>
    <x v="3"/>
    <n v="11"/>
    <n v="927"/>
    <s v="Non Profit Other"/>
    <x v="0"/>
    <s v="Rural"/>
    <s v="310-825-5041"/>
    <s v="757 WESTWOOD PLAZA"/>
    <s v="LOS ANGELES"/>
    <n v="90095"/>
    <s v="JOHNESE SPISSO"/>
    <n v="445"/>
    <n v="468"/>
    <n v="468"/>
    <n v="1660"/>
    <n v="338"/>
    <n v="737"/>
    <n v="531"/>
    <n v="0"/>
    <n v="0"/>
    <n v="46"/>
    <n v="2429"/>
    <n v="12"/>
    <n v="120"/>
    <n v="5873"/>
    <n v="0"/>
    <n v="12183"/>
    <n v="2405"/>
    <n v="7234"/>
    <n v="4419"/>
    <n v="0"/>
    <n v="0"/>
    <n v="282"/>
    <n v="14893"/>
    <n v="62"/>
    <n v="631"/>
    <n v="42109"/>
    <n v="0"/>
    <n v="42069"/>
    <n v="8043"/>
    <n v="7391"/>
    <n v="5873"/>
    <n v="0"/>
    <n v="0"/>
    <n v="762"/>
    <n v="72127"/>
    <n v="134"/>
    <n v="5945"/>
    <n v="142344"/>
    <n v="196334429"/>
    <n v="18054233"/>
    <n v="103042767"/>
    <n v="57594435"/>
    <n v="0"/>
    <n v="0"/>
    <n v="4380896"/>
    <n v="273334126"/>
    <n v="591708"/>
    <n v="6035306"/>
    <n v="659367900"/>
    <n v="109040599"/>
    <n v="4153313"/>
    <n v="18538526"/>
    <n v="13896887"/>
    <n v="0"/>
    <n v="0"/>
    <n v="1935061"/>
    <n v="176836275"/>
    <n v="273002"/>
    <n v="12120387"/>
    <n v="336794050"/>
    <n v="10625131"/>
    <n v="204731192"/>
    <n v="11189433"/>
    <n v="85907659"/>
    <n v="58113401"/>
    <n v="0"/>
    <n v="0"/>
    <n v="0"/>
    <n v="3199008"/>
    <n v="159817903"/>
    <n v="0"/>
    <n v="864710"/>
    <n v="0"/>
    <n v="801369"/>
    <n v="-801369"/>
    <n v="6380231"/>
    <n v="540828668"/>
    <n v="0"/>
    <n v="0"/>
    <n v="0"/>
    <n v="0"/>
    <n v="0"/>
    <n v="100643836"/>
    <n v="11018113"/>
    <n v="35673634"/>
    <n v="13377921"/>
    <n v="0"/>
    <n v="0"/>
    <n v="3116949"/>
    <n v="290352498"/>
    <n v="0"/>
    <n v="1150331"/>
    <n v="455333282"/>
    <n v="47633896"/>
    <n v="475740155"/>
    <n v="0"/>
    <n v="542358"/>
    <n v="0"/>
    <n v="0"/>
    <n v="0"/>
    <n v="0"/>
    <n v="20430751"/>
    <n v="1037485885"/>
    <n v="0"/>
    <n v="0"/>
    <n v="0"/>
    <n v="0"/>
    <n v="0"/>
    <n v="0"/>
    <n v="0"/>
    <n v="0"/>
    <n v="0"/>
    <n v="0"/>
    <n v="0"/>
    <n v="0"/>
    <n v="0"/>
  </r>
  <r>
    <n v="106344011"/>
    <s v="SACRAMENTO MENTAL HEALTH TREATMENT CENTER - PHF"/>
    <n v="20181"/>
    <x v="1"/>
    <n v="43190"/>
    <s v="Open"/>
    <x v="27"/>
    <n v="2"/>
    <n v="311"/>
    <s v="City/County"/>
    <x v="2"/>
    <s v=""/>
    <s v="916-875-1000"/>
    <s v="2150 STOCKTON BOULEVARD"/>
    <s v="SACRAMENTO"/>
    <n v="95817"/>
    <s v="ANTHONY MADARIAGA, LMFT"/>
    <n v="50"/>
    <n v="50"/>
    <n v="50"/>
    <n v="0"/>
    <n v="0"/>
    <n v="0"/>
    <n v="0"/>
    <n v="0"/>
    <n v="0"/>
    <n v="167"/>
    <n v="0"/>
    <n v="0"/>
    <n v="0"/>
    <n v="167"/>
    <n v="0"/>
    <n v="0"/>
    <n v="0"/>
    <n v="0"/>
    <n v="0"/>
    <n v="0"/>
    <n v="0"/>
    <n v="4296"/>
    <n v="0"/>
    <n v="0"/>
    <n v="0"/>
    <n v="4296"/>
    <n v="0"/>
    <n v="0"/>
    <n v="0"/>
    <n v="0"/>
    <n v="0"/>
    <n v="0"/>
    <n v="0"/>
    <n v="0"/>
    <n v="0"/>
    <n v="0"/>
    <n v="0"/>
    <n v="0"/>
    <n v="0"/>
    <n v="0"/>
    <n v="0"/>
    <n v="0"/>
    <n v="0"/>
    <n v="0"/>
    <n v="3093120"/>
    <n v="0"/>
    <n v="0"/>
    <n v="0"/>
    <n v="3093120"/>
    <n v="0"/>
    <n v="0"/>
    <n v="0"/>
    <n v="0"/>
    <n v="0"/>
    <n v="0"/>
    <n v="0"/>
    <n v="0"/>
    <n v="0"/>
    <n v="0"/>
    <n v="0"/>
    <n v="0"/>
    <n v="0"/>
    <n v="0"/>
    <n v="0"/>
    <n v="0"/>
    <n v="0"/>
    <n v="0"/>
    <n v="0"/>
    <n v="0"/>
    <n v="0"/>
    <n v="0"/>
    <n v="0"/>
    <n v="0"/>
    <n v="0"/>
    <n v="0"/>
    <n v="0"/>
    <n v="0"/>
    <n v="0"/>
    <n v="0"/>
    <n v="0"/>
    <n v="0"/>
    <n v="0"/>
    <n v="0"/>
    <n v="0"/>
    <n v="0"/>
    <n v="0"/>
    <n v="0"/>
    <n v="0"/>
    <n v="3093120"/>
    <n v="0"/>
    <n v="0"/>
    <n v="0"/>
    <n v="3093120"/>
    <n v="0"/>
    <n v="6065752"/>
    <n v="852930"/>
    <n v="0"/>
    <n v="0"/>
    <n v="0"/>
    <n v="0"/>
    <n v="0"/>
    <n v="0"/>
    <n v="0"/>
    <n v="0"/>
    <n v="0"/>
    <n v="0"/>
    <n v="0"/>
    <n v="0"/>
    <n v="0"/>
    <n v="0"/>
    <n v="0"/>
    <n v="0"/>
    <n v="0"/>
    <n v="0"/>
    <n v="0"/>
    <n v="0"/>
  </r>
  <r>
    <n v="106301317"/>
    <s v="SADDLEBACK MEMORIAL MEDICAL CENTER"/>
    <n v="20181"/>
    <x v="1"/>
    <n v="43190"/>
    <s v="Open"/>
    <x v="12"/>
    <n v="13"/>
    <n v="1017"/>
    <s v="Non Profit Corp."/>
    <x v="0"/>
    <s v=""/>
    <s v="949-837-4500"/>
    <s v="24451 HEALTH CENTER DRIVE"/>
    <s v="LAGUNA HILLS"/>
    <n v="92653"/>
    <s v="MARCIA MANKER"/>
    <n v="252"/>
    <n v="252"/>
    <n v="141"/>
    <n v="807"/>
    <n v="1039"/>
    <n v="58"/>
    <n v="147"/>
    <n v="0"/>
    <n v="0"/>
    <n v="32"/>
    <n v="1139"/>
    <n v="6"/>
    <n v="26"/>
    <n v="3254"/>
    <n v="0"/>
    <n v="3053"/>
    <n v="3850"/>
    <n v="246"/>
    <n v="544"/>
    <n v="0"/>
    <n v="0"/>
    <n v="108"/>
    <n v="3497"/>
    <n v="18"/>
    <n v="180"/>
    <n v="11496"/>
    <n v="0"/>
    <n v="18123"/>
    <n v="9564"/>
    <n v="458"/>
    <n v="2744"/>
    <n v="0"/>
    <n v="0"/>
    <n v="563"/>
    <n v="18779"/>
    <n v="285"/>
    <n v="355"/>
    <n v="50871"/>
    <n v="53220199"/>
    <n v="69703097"/>
    <n v="3645183"/>
    <n v="8706820"/>
    <n v="0"/>
    <n v="0"/>
    <n v="1529894"/>
    <n v="56947270"/>
    <n v="237620"/>
    <n v="2042155"/>
    <n v="196032238"/>
    <n v="28699582"/>
    <n v="33738495"/>
    <n v="1064133"/>
    <n v="6117155"/>
    <n v="0"/>
    <n v="0"/>
    <n v="894711"/>
    <n v="44385167"/>
    <n v="792455"/>
    <n v="549740"/>
    <n v="116241438"/>
    <n v="3437542"/>
    <n v="67300660"/>
    <n v="91285132"/>
    <n v="4136462"/>
    <n v="13196256"/>
    <n v="0"/>
    <n v="0"/>
    <n v="0"/>
    <n v="2040002"/>
    <n v="54089253"/>
    <n v="0"/>
    <n v="1239943"/>
    <n v="0"/>
    <n v="0"/>
    <n v="0"/>
    <n v="577115"/>
    <n v="237302365"/>
    <n v="6796915"/>
    <n v="0"/>
    <n v="0"/>
    <n v="0"/>
    <n v="6796915"/>
    <n v="14140682"/>
    <n v="18354689"/>
    <n v="572853"/>
    <n v="1543431"/>
    <n v="0"/>
    <n v="0"/>
    <n v="370816"/>
    <n v="46445812"/>
    <n v="34688"/>
    <n v="305255"/>
    <n v="81768226"/>
    <n v="1034213"/>
    <n v="76049934"/>
    <n v="0"/>
    <n v="265622"/>
    <n v="0"/>
    <n v="0"/>
    <n v="0"/>
    <n v="0"/>
    <n v="1561759"/>
    <n v="91822258"/>
    <n v="0"/>
    <n v="0"/>
    <n v="0"/>
    <n v="0"/>
    <n v="0"/>
    <n v="0"/>
    <n v="0"/>
    <n v="0"/>
    <n v="0"/>
    <n v="0"/>
    <n v="0"/>
    <n v="0"/>
    <n v="0"/>
  </r>
  <r>
    <n v="106270875"/>
    <s v="SALINAS VALLEY MEMORIAL HOSPITAL"/>
    <n v="20181"/>
    <x v="1"/>
    <n v="43190"/>
    <s v="Open"/>
    <x v="24"/>
    <n v="8"/>
    <n v="705"/>
    <s v="District"/>
    <x v="0"/>
    <s v=""/>
    <s v="831-757-4333"/>
    <s v="450 EAST ROMIE LANE"/>
    <s v="SALINAS"/>
    <n v="93901"/>
    <s v="PETE DELGADO"/>
    <n v="263"/>
    <n v="255"/>
    <n v="159"/>
    <n v="1154"/>
    <n v="82"/>
    <n v="44"/>
    <n v="124"/>
    <n v="0"/>
    <n v="0"/>
    <n v="78"/>
    <n v="1357"/>
    <n v="9"/>
    <n v="55"/>
    <n v="2903"/>
    <n v="0"/>
    <n v="6011"/>
    <n v="581"/>
    <n v="279"/>
    <n v="788"/>
    <n v="0"/>
    <n v="0"/>
    <n v="347"/>
    <n v="4905"/>
    <n v="28"/>
    <n v="81"/>
    <n v="13020"/>
    <n v="0"/>
    <n v="5809"/>
    <n v="378"/>
    <n v="1479"/>
    <n v="9480"/>
    <n v="0"/>
    <n v="0"/>
    <n v="905"/>
    <n v="7225"/>
    <n v="21"/>
    <n v="392"/>
    <n v="25689"/>
    <n v="133891202"/>
    <n v="12152686"/>
    <n v="21583348"/>
    <n v="56872354"/>
    <n v="0"/>
    <n v="0"/>
    <n v="7312737"/>
    <n v="53051345"/>
    <n v="205702"/>
    <n v="4972261"/>
    <n v="290041635"/>
    <n v="58433454"/>
    <n v="4088799"/>
    <n v="8545177"/>
    <n v="56639868"/>
    <n v="0"/>
    <n v="0"/>
    <n v="6936643"/>
    <n v="50751835"/>
    <n v="108316"/>
    <n v="2052821"/>
    <n v="187556913"/>
    <n v="6887490"/>
    <n v="162102347"/>
    <n v="13856449"/>
    <n v="26221998"/>
    <n v="95673117"/>
    <n v="0"/>
    <n v="0"/>
    <n v="0"/>
    <n v="2278565"/>
    <n v="50000198"/>
    <n v="0"/>
    <n v="1466927"/>
    <n v="0"/>
    <n v="0"/>
    <n v="0"/>
    <n v="117341"/>
    <n v="358604432"/>
    <n v="0"/>
    <n v="0"/>
    <n v="0"/>
    <n v="0"/>
    <n v="0"/>
    <n v="30222309"/>
    <n v="2385036"/>
    <n v="3906527"/>
    <n v="17839105"/>
    <n v="0"/>
    <n v="0"/>
    <n v="11970815"/>
    <n v="53802982"/>
    <n v="-1152909"/>
    <n v="20251"/>
    <n v="118994116"/>
    <n v="1257690"/>
    <n v="102228741"/>
    <n v="0"/>
    <n v="-5127695"/>
    <n v="0"/>
    <n v="0"/>
    <n v="0"/>
    <n v="0"/>
    <n v="5927906"/>
    <n v="251692099"/>
    <n v="0"/>
    <n v="0"/>
    <n v="0"/>
    <n v="0"/>
    <n v="0"/>
    <n v="0"/>
    <n v="0"/>
    <n v="0"/>
    <n v="0"/>
    <n v="0"/>
    <n v="0"/>
    <n v="0"/>
    <n v="0"/>
  </r>
  <r>
    <n v="106361318"/>
    <s v="SAN ANTONIO REGIONAL HOSPITAL"/>
    <n v="20181"/>
    <x v="1"/>
    <n v="43190"/>
    <s v="Open"/>
    <x v="15"/>
    <n v="12"/>
    <n v="1207"/>
    <s v="Non Profit Corp."/>
    <x v="0"/>
    <s v=""/>
    <s v="909-985-2811"/>
    <s v="999 SAN BERNARDINO ROAD"/>
    <s v="UPLAND"/>
    <n v="91786"/>
    <s v="HARRIS KOENIG"/>
    <n v="363"/>
    <n v="363"/>
    <n v="363"/>
    <n v="899"/>
    <n v="1011"/>
    <n v="273"/>
    <n v="797"/>
    <n v="0"/>
    <n v="0"/>
    <n v="58"/>
    <n v="1497"/>
    <n v="15"/>
    <n v="21"/>
    <n v="4571"/>
    <n v="0"/>
    <n v="4388"/>
    <n v="4624"/>
    <n v="1233"/>
    <n v="2726"/>
    <n v="0"/>
    <n v="0"/>
    <n v="192"/>
    <n v="4941"/>
    <n v="45"/>
    <n v="65"/>
    <n v="18214"/>
    <n v="0"/>
    <n v="10092"/>
    <n v="10071"/>
    <n v="2319"/>
    <n v="10040"/>
    <n v="0"/>
    <n v="0"/>
    <n v="2484"/>
    <n v="26709"/>
    <n v="948"/>
    <n v="1364"/>
    <n v="64027"/>
    <n v="80858654"/>
    <n v="93108151"/>
    <n v="21366395"/>
    <n v="47884554"/>
    <n v="0"/>
    <n v="0"/>
    <n v="3483128"/>
    <n v="78225730"/>
    <n v="784282"/>
    <n v="1128601"/>
    <n v="326839495"/>
    <n v="36241161"/>
    <n v="40167829"/>
    <n v="8915254"/>
    <n v="39713173"/>
    <n v="0"/>
    <n v="0"/>
    <n v="7417450"/>
    <n v="80124888"/>
    <n v="2584524"/>
    <n v="3719192"/>
    <n v="218883471"/>
    <n v="2400000"/>
    <n v="100026662"/>
    <n v="113524480"/>
    <n v="26947639"/>
    <n v="79346021"/>
    <n v="0"/>
    <n v="0"/>
    <n v="0"/>
    <n v="8364901"/>
    <n v="121515324"/>
    <n v="0"/>
    <n v="4500000"/>
    <n v="0"/>
    <n v="0"/>
    <n v="0"/>
    <n v="7080485"/>
    <n v="463705512"/>
    <n v="0"/>
    <n v="0"/>
    <n v="0"/>
    <n v="235963"/>
    <n v="235963"/>
    <n v="17073153"/>
    <n v="19751500"/>
    <n v="3334010"/>
    <n v="8251706"/>
    <n v="0"/>
    <n v="0"/>
    <n v="2136168"/>
    <n v="31267670"/>
    <n v="0"/>
    <n v="439210"/>
    <n v="82253417"/>
    <n v="1733964"/>
    <n v="87930980"/>
    <n v="0"/>
    <n v="2463003"/>
    <n v="0"/>
    <n v="0"/>
    <n v="0"/>
    <n v="0"/>
    <n v="3060564"/>
    <n v="269694921"/>
    <n v="0"/>
    <n v="0"/>
    <n v="0"/>
    <n v="0"/>
    <n v="0"/>
    <n v="0"/>
    <n v="0"/>
    <n v="0"/>
    <n v="0"/>
    <n v="0"/>
    <n v="0"/>
    <n v="0"/>
    <n v="0"/>
  </r>
  <r>
    <n v="106374055"/>
    <s v="SAN DIEGO COUNTY PSYCHIATRIC HOSPITAL"/>
    <n v="20181"/>
    <x v="1"/>
    <n v="43190"/>
    <s v="Open"/>
    <x v="14"/>
    <n v="14"/>
    <n v="1418"/>
    <s v="City/County"/>
    <x v="3"/>
    <s v=""/>
    <s v="619-692-8232"/>
    <s v="3853 ROSECRANS STREET"/>
    <s v="SAN DIEGO"/>
    <n v="92110"/>
    <s v="IZABELA KARMACH"/>
    <n v="301"/>
    <n v="301"/>
    <n v="248"/>
    <n v="4"/>
    <n v="0"/>
    <n v="31"/>
    <n v="0"/>
    <n v="91"/>
    <n v="0"/>
    <n v="2"/>
    <n v="130"/>
    <n v="0"/>
    <n v="151"/>
    <n v="409"/>
    <n v="0"/>
    <n v="46"/>
    <n v="0"/>
    <n v="15591"/>
    <n v="0"/>
    <n v="658"/>
    <n v="0"/>
    <n v="10"/>
    <n v="2597"/>
    <n v="0"/>
    <n v="1264"/>
    <n v="20166"/>
    <n v="0"/>
    <n v="556"/>
    <n v="0"/>
    <n v="4222"/>
    <n v="0"/>
    <n v="4157"/>
    <n v="0"/>
    <n v="2943"/>
    <n v="2466"/>
    <n v="0"/>
    <n v="164"/>
    <n v="14508"/>
    <n v="17418"/>
    <n v="0"/>
    <n v="3685308"/>
    <n v="0"/>
    <n v="695032"/>
    <n v="0"/>
    <n v="10322"/>
    <n v="1262651"/>
    <n v="0"/>
    <n v="1335012"/>
    <n v="7005743"/>
    <n v="106707"/>
    <n v="0"/>
    <n v="810559"/>
    <n v="0"/>
    <n v="798096"/>
    <n v="0"/>
    <n v="565124"/>
    <n v="473522"/>
    <n v="0"/>
    <n v="31415"/>
    <n v="2785423"/>
    <n v="0"/>
    <n v="39549"/>
    <n v="0"/>
    <n v="368222"/>
    <n v="0"/>
    <n v="0"/>
    <n v="509578"/>
    <n v="0"/>
    <n v="196390"/>
    <n v="457488"/>
    <n v="0"/>
    <n v="0"/>
    <n v="0"/>
    <n v="0"/>
    <n v="0"/>
    <n v="466337"/>
    <n v="2037564"/>
    <n v="0"/>
    <n v="0"/>
    <n v="0"/>
    <n v="0"/>
    <n v="0"/>
    <n v="84577"/>
    <n v="0"/>
    <n v="4127645"/>
    <n v="0"/>
    <n v="983550"/>
    <n v="0"/>
    <n v="379056"/>
    <n v="1278684"/>
    <n v="0"/>
    <n v="900090"/>
    <n v="7753602"/>
    <n v="0"/>
    <n v="39582370"/>
    <n v="0"/>
    <n v="31828767"/>
    <n v="0"/>
    <n v="0"/>
    <n v="0"/>
    <n v="0"/>
    <n v="0"/>
    <n v="4413061"/>
    <n v="0"/>
    <n v="0"/>
    <n v="0"/>
    <n v="0"/>
    <n v="0"/>
    <n v="0"/>
    <n v="0"/>
    <n v="0"/>
    <n v="0"/>
    <n v="0"/>
    <n v="0"/>
    <n v="0"/>
    <n v="0"/>
  </r>
  <r>
    <n v="106190673"/>
    <s v="SAN DIMAS COMMUNITY HOSPITAL"/>
    <n v="20181"/>
    <x v="1"/>
    <n v="43190"/>
    <s v="Open"/>
    <x v="3"/>
    <n v="11"/>
    <n v="917"/>
    <s v="Investor - Corp."/>
    <x v="0"/>
    <s v=""/>
    <s v="909-599-6811"/>
    <s v="1350 WEST COVINA BOULEVARD"/>
    <s v="SAN DIMAS"/>
    <n v="91773"/>
    <s v="PARRISH SCARBORO"/>
    <n v="101"/>
    <n v="101"/>
    <n v="50"/>
    <n v="252"/>
    <n v="272"/>
    <n v="34"/>
    <n v="147"/>
    <n v="0"/>
    <n v="0"/>
    <n v="48"/>
    <n v="196"/>
    <n v="0"/>
    <n v="50"/>
    <n v="999"/>
    <n v="0"/>
    <n v="1136"/>
    <n v="921"/>
    <n v="120"/>
    <n v="587"/>
    <n v="0"/>
    <n v="0"/>
    <n v="149"/>
    <n v="546"/>
    <n v="0"/>
    <n v="111"/>
    <n v="3570"/>
    <n v="0"/>
    <n v="434"/>
    <n v="487"/>
    <n v="367"/>
    <n v="1568"/>
    <n v="0"/>
    <n v="0"/>
    <n v="632"/>
    <n v="1345"/>
    <n v="0"/>
    <n v="266"/>
    <n v="5099"/>
    <n v="11161225"/>
    <n v="11086908"/>
    <n v="1130704"/>
    <n v="5853362"/>
    <n v="0"/>
    <n v="0"/>
    <n v="1774972"/>
    <n v="7332418"/>
    <n v="0"/>
    <n v="1438800"/>
    <n v="39778389"/>
    <n v="2037658"/>
    <n v="3066314"/>
    <n v="1351664"/>
    <n v="5673508"/>
    <n v="0"/>
    <n v="0"/>
    <n v="2392047"/>
    <n v="8017522"/>
    <n v="0"/>
    <n v="990133"/>
    <n v="23528846"/>
    <n v="400742"/>
    <n v="9869236"/>
    <n v="10680115"/>
    <n v="1788769"/>
    <n v="9675005"/>
    <n v="0"/>
    <n v="0"/>
    <n v="0"/>
    <n v="2510751"/>
    <n v="11035685"/>
    <n v="0"/>
    <n v="104285"/>
    <n v="0"/>
    <n v="0"/>
    <n v="0"/>
    <n v="1164702"/>
    <n v="47229290"/>
    <n v="0"/>
    <n v="0"/>
    <n v="0"/>
    <n v="0"/>
    <n v="0"/>
    <n v="3329647"/>
    <n v="3473107"/>
    <n v="693599"/>
    <n v="1851865"/>
    <n v="0"/>
    <n v="0"/>
    <n v="1656268"/>
    <n v="4314255"/>
    <n v="0"/>
    <n v="759204"/>
    <n v="16077945"/>
    <n v="126128"/>
    <n v="14656509"/>
    <n v="0"/>
    <n v="66534"/>
    <n v="0"/>
    <n v="0"/>
    <n v="0"/>
    <n v="0"/>
    <n v="353447"/>
    <n v="17312701"/>
    <n v="0"/>
    <n v="0"/>
    <n v="0"/>
    <n v="0"/>
    <n v="0"/>
    <n v="0"/>
    <n v="0"/>
    <n v="0"/>
    <n v="0"/>
    <n v="0"/>
    <n v="0"/>
    <n v="0"/>
    <n v="0"/>
  </r>
  <r>
    <n v="106190200"/>
    <s v="SAN GABRIEL VALLEY MEDICAL CENTER"/>
    <n v="20181"/>
    <x v="1"/>
    <n v="43190"/>
    <s v="Open"/>
    <x v="3"/>
    <n v="11"/>
    <n v="913"/>
    <s v="Non Profit Corp."/>
    <x v="0"/>
    <s v=""/>
    <s v="626-289-5454"/>
    <s v="438 W. LAS TUNAS DRIVE"/>
    <s v="SAN GABRIEL"/>
    <n v="91776"/>
    <s v="KAREN PRICE-GHARZEDDINE"/>
    <n v="273"/>
    <n v="273"/>
    <n v="273"/>
    <n v="741"/>
    <n v="423"/>
    <n v="225"/>
    <n v="647"/>
    <n v="0"/>
    <n v="0"/>
    <n v="39"/>
    <n v="310"/>
    <n v="1"/>
    <n v="83"/>
    <n v="2469"/>
    <n v="0"/>
    <n v="6063"/>
    <n v="1951"/>
    <n v="1904"/>
    <n v="4201"/>
    <n v="0"/>
    <n v="0"/>
    <n v="189"/>
    <n v="1308"/>
    <n v="2"/>
    <n v="195"/>
    <n v="15813"/>
    <n v="0"/>
    <n v="1185"/>
    <n v="627"/>
    <n v="539"/>
    <n v="3202"/>
    <n v="0"/>
    <n v="0"/>
    <n v="210"/>
    <n v="1137"/>
    <n v="24"/>
    <n v="597"/>
    <n v="7521"/>
    <n v="78866194"/>
    <n v="30296161"/>
    <n v="18258293"/>
    <n v="56801640"/>
    <n v="0"/>
    <n v="0"/>
    <n v="2968367"/>
    <n v="21307762"/>
    <n v="29319"/>
    <n v="3732229"/>
    <n v="212259965"/>
    <n v="19002761"/>
    <n v="9135095"/>
    <n v="2795668"/>
    <n v="20947981"/>
    <n v="0"/>
    <n v="0"/>
    <n v="1333160"/>
    <n v="11064523"/>
    <n v="160828"/>
    <n v="2621491"/>
    <n v="67061507"/>
    <n v="57234"/>
    <n v="84492450"/>
    <n v="34750404"/>
    <n v="7661469"/>
    <n v="71940878"/>
    <n v="0"/>
    <n v="0"/>
    <n v="0"/>
    <n v="3695873"/>
    <n v="22779026"/>
    <n v="0"/>
    <n v="190147"/>
    <n v="0"/>
    <n v="0"/>
    <n v="0"/>
    <n v="5814307"/>
    <n v="231381788"/>
    <n v="751964"/>
    <n v="0"/>
    <n v="0"/>
    <n v="0"/>
    <n v="751964"/>
    <n v="13376505"/>
    <n v="5432816"/>
    <n v="13392492"/>
    <n v="5808743"/>
    <n v="0"/>
    <n v="0"/>
    <n v="605654"/>
    <n v="9593259"/>
    <n v="0"/>
    <n v="482179"/>
    <n v="48691648"/>
    <n v="71823"/>
    <n v="48070975"/>
    <n v="247400"/>
    <n v="0"/>
    <n v="0"/>
    <n v="0"/>
    <n v="0"/>
    <n v="0"/>
    <n v="240178"/>
    <n v="6889644"/>
    <n v="0"/>
    <n v="0"/>
    <n v="0"/>
    <n v="0"/>
    <n v="0"/>
    <n v="0"/>
    <n v="0"/>
    <n v="0"/>
    <n v="0"/>
    <n v="0"/>
    <n v="0"/>
    <n v="0"/>
    <n v="0"/>
  </r>
  <r>
    <n v="106331326"/>
    <s v="SAN GORGONIO MEMORIAL HOSPITAL"/>
    <n v="20181"/>
    <x v="1"/>
    <n v="43190"/>
    <s v="Open"/>
    <x v="26"/>
    <n v="12"/>
    <n v="1107"/>
    <s v="District"/>
    <x v="0"/>
    <s v="Teaching"/>
    <s v="951-845-1121"/>
    <s v="600 N. HIGHLAND SPRINGS AVENUE"/>
    <s v="BANNING"/>
    <n v="92220"/>
    <s v="STEVE BARRON"/>
    <n v="79"/>
    <n v="79"/>
    <n v="79"/>
    <n v="200"/>
    <n v="223"/>
    <n v="50"/>
    <n v="235"/>
    <n v="0"/>
    <n v="0"/>
    <n v="146"/>
    <n v="0"/>
    <n v="7"/>
    <n v="20"/>
    <n v="881"/>
    <n v="0"/>
    <n v="937"/>
    <n v="987"/>
    <n v="146"/>
    <n v="710"/>
    <n v="0"/>
    <n v="0"/>
    <n v="528"/>
    <n v="0"/>
    <n v="30"/>
    <n v="74"/>
    <n v="3412"/>
    <n v="0"/>
    <n v="1119"/>
    <n v="1842"/>
    <n v="863"/>
    <n v="5797"/>
    <n v="0"/>
    <n v="0"/>
    <n v="2337"/>
    <n v="0"/>
    <n v="0"/>
    <n v="914"/>
    <n v="12872"/>
    <n v="7961961"/>
    <n v="9170217"/>
    <n v="1169929"/>
    <n v="6485188"/>
    <n v="0"/>
    <n v="0"/>
    <n v="5020470"/>
    <n v="0"/>
    <n v="275375"/>
    <n v="555092"/>
    <n v="30638232"/>
    <n v="6629416"/>
    <n v="10980599"/>
    <n v="1939703"/>
    <n v="14911742"/>
    <n v="0"/>
    <n v="0"/>
    <n v="9675168"/>
    <n v="0"/>
    <n v="0"/>
    <n v="4666851"/>
    <n v="48803479"/>
    <n v="3669343"/>
    <n v="13335529"/>
    <n v="4252210"/>
    <n v="2546438"/>
    <n v="18730104"/>
    <n v="-413004"/>
    <n v="0"/>
    <n v="0"/>
    <n v="14027159"/>
    <n v="0"/>
    <n v="0"/>
    <n v="275375"/>
    <n v="0"/>
    <n v="0"/>
    <n v="0"/>
    <n v="0"/>
    <n v="56423154"/>
    <n v="0"/>
    <n v="0"/>
    <n v="0"/>
    <n v="0"/>
    <n v="0"/>
    <n v="1255848"/>
    <n v="15898606"/>
    <n v="563194"/>
    <n v="3079830"/>
    <n v="0"/>
    <n v="0"/>
    <n v="668479"/>
    <n v="0"/>
    <n v="0"/>
    <n v="1552600"/>
    <n v="23018557"/>
    <n v="6039315"/>
    <n v="21027725"/>
    <n v="0"/>
    <n v="1844522"/>
    <n v="0"/>
    <n v="0"/>
    <n v="0"/>
    <n v="0"/>
    <n v="99203"/>
    <n v="102955974"/>
    <n v="0"/>
    <n v="0"/>
    <n v="0"/>
    <n v="0"/>
    <n v="0"/>
    <n v="0"/>
    <n v="0"/>
    <n v="0"/>
    <n v="0"/>
    <n v="0"/>
    <n v="0"/>
    <n v="0"/>
    <n v="0"/>
  </r>
  <r>
    <n v="106394003"/>
    <s v="SAN JOAQUIN - PHF"/>
    <n v="20181"/>
    <x v="1"/>
    <n v="43190"/>
    <s v="Open"/>
    <x v="6"/>
    <n v="6"/>
    <n v="507"/>
    <s v="City/County"/>
    <x v="2"/>
    <s v=""/>
    <s v="209-468-8750"/>
    <s v="1212 NORTH CALIFORNIA STREET"/>
    <s v="STOCKTON"/>
    <n v="95202"/>
    <s v="TONY VATAN"/>
    <n v="16"/>
    <n v="16"/>
    <n v="16"/>
    <n v="0"/>
    <n v="0"/>
    <n v="0"/>
    <n v="0"/>
    <n v="0"/>
    <n v="0"/>
    <n v="0"/>
    <n v="0"/>
    <n v="0"/>
    <n v="88"/>
    <n v="88"/>
    <n v="0"/>
    <n v="0"/>
    <n v="0"/>
    <n v="0"/>
    <n v="0"/>
    <n v="0"/>
    <n v="0"/>
    <n v="0"/>
    <n v="0"/>
    <n v="0"/>
    <n v="1440"/>
    <n v="1440"/>
    <n v="0"/>
    <n v="0"/>
    <n v="0"/>
    <n v="0"/>
    <n v="0"/>
    <n v="0"/>
    <n v="0"/>
    <n v="0"/>
    <n v="0"/>
    <n v="0"/>
    <n v="0"/>
    <n v="0"/>
    <n v="0"/>
    <n v="0"/>
    <n v="0"/>
    <n v="0"/>
    <n v="0"/>
    <n v="0"/>
    <n v="0"/>
    <n v="0"/>
    <n v="0"/>
    <n v="1819913"/>
    <n v="1819913"/>
    <n v="0"/>
    <n v="0"/>
    <n v="0"/>
    <n v="0"/>
    <n v="0"/>
    <n v="0"/>
    <n v="0"/>
    <n v="0"/>
    <n v="0"/>
    <n v="0"/>
    <n v="0"/>
    <n v="0"/>
    <n v="0"/>
    <n v="0"/>
    <n v="0"/>
    <n v="0"/>
    <n v="0"/>
    <n v="0"/>
    <n v="0"/>
    <n v="0"/>
    <n v="0"/>
    <n v="0"/>
    <n v="0"/>
    <n v="0"/>
    <n v="0"/>
    <n v="0"/>
    <n v="0"/>
    <n v="0"/>
    <n v="0"/>
    <n v="0"/>
    <n v="0"/>
    <n v="0"/>
    <n v="0"/>
    <n v="0"/>
    <n v="0"/>
    <n v="0"/>
    <n v="0"/>
    <n v="0"/>
    <n v="0"/>
    <n v="0"/>
    <n v="0"/>
    <n v="0"/>
    <n v="1819913"/>
    <n v="1819913"/>
    <n v="0"/>
    <n v="1819913"/>
    <n v="0"/>
    <n v="0"/>
    <n v="0"/>
    <n v="0"/>
    <n v="0"/>
    <n v="0"/>
    <n v="0"/>
    <n v="0"/>
    <n v="0"/>
    <n v="0"/>
    <n v="0"/>
    <n v="0"/>
    <n v="0"/>
    <n v="0"/>
    <n v="0"/>
    <n v="0"/>
    <n v="0"/>
    <n v="0"/>
    <n v="0"/>
    <n v="0"/>
    <n v="0"/>
  </r>
  <r>
    <n v="106391010"/>
    <s v="SAN JOAQUIN GENERAL HOSPITAL"/>
    <n v="20181"/>
    <x v="1"/>
    <n v="43190"/>
    <s v="Open"/>
    <x v="6"/>
    <n v="6"/>
    <n v="507"/>
    <s v="City/County"/>
    <x v="0"/>
    <s v="Rural"/>
    <s v="209-468-6000"/>
    <s v="500 WEST HOSPITAL ROAD"/>
    <s v="FRENCH CAMP"/>
    <n v="95231"/>
    <s v="DAVID CULBERSON"/>
    <n v="196"/>
    <n v="181"/>
    <n v="134"/>
    <n v="403"/>
    <n v="0"/>
    <n v="583"/>
    <n v="969"/>
    <n v="0"/>
    <n v="0"/>
    <n v="705"/>
    <n v="0"/>
    <n v="17"/>
    <n v="36"/>
    <n v="2713"/>
    <n v="0"/>
    <n v="1931"/>
    <n v="0"/>
    <n v="2871"/>
    <n v="3706"/>
    <n v="0"/>
    <n v="0"/>
    <n v="3357"/>
    <n v="0"/>
    <n v="101"/>
    <n v="93"/>
    <n v="12059"/>
    <n v="0"/>
    <n v="10490"/>
    <n v="0"/>
    <n v="6009"/>
    <n v="24599"/>
    <n v="0"/>
    <n v="0"/>
    <n v="9341"/>
    <n v="0"/>
    <n v="228"/>
    <n v="2631"/>
    <n v="53298"/>
    <n v="42838326"/>
    <n v="0"/>
    <n v="48519550"/>
    <n v="70122829"/>
    <n v="0"/>
    <n v="0"/>
    <n v="64435542"/>
    <n v="0"/>
    <n v="1745375"/>
    <n v="1554689"/>
    <n v="229216311"/>
    <n v="26514039"/>
    <n v="0"/>
    <n v="14443808"/>
    <n v="54197267"/>
    <n v="0"/>
    <n v="0"/>
    <n v="25296199"/>
    <n v="0"/>
    <n v="166111"/>
    <n v="6505381"/>
    <n v="127122805"/>
    <n v="6936538"/>
    <n v="55692487"/>
    <n v="0"/>
    <n v="47728051"/>
    <n v="114555866"/>
    <n v="0"/>
    <n v="0"/>
    <n v="0"/>
    <n v="50005721"/>
    <n v="0"/>
    <n v="0"/>
    <n v="1123532"/>
    <n v="0"/>
    <n v="0"/>
    <n v="0"/>
    <n v="0"/>
    <n v="276042195"/>
    <n v="0"/>
    <n v="13543485"/>
    <n v="0"/>
    <n v="0"/>
    <n v="13543485"/>
    <n v="13659878"/>
    <n v="0"/>
    <n v="12858504"/>
    <n v="27376818"/>
    <n v="0"/>
    <n v="0"/>
    <n v="38821673"/>
    <n v="0"/>
    <n v="0"/>
    <n v="1123533"/>
    <n v="93840406"/>
    <n v="9086031"/>
    <n v="97949325"/>
    <n v="0"/>
    <n v="534603"/>
    <n v="0"/>
    <n v="0"/>
    <n v="0"/>
    <n v="0"/>
    <n v="9921308"/>
    <n v="114744300"/>
    <n v="0"/>
    <n v="0"/>
    <n v="0"/>
    <n v="0"/>
    <n v="0"/>
    <n v="0"/>
    <n v="0"/>
    <n v="0"/>
    <n v="0"/>
    <n v="0"/>
    <n v="0"/>
    <n v="0"/>
    <n v="0"/>
  </r>
  <r>
    <n v="106104023"/>
    <s v="SAN JOAQUIN VALLEY REHABILITATION HOSPITAL"/>
    <n v="20181"/>
    <x v="1"/>
    <n v="43190"/>
    <s v="Open"/>
    <x v="7"/>
    <n v="9"/>
    <n v="605"/>
    <s v="Investor - Ptnr."/>
    <x v="0"/>
    <s v=""/>
    <s v="559-436-3600"/>
    <s v="7173 N. SHARON AVENUE"/>
    <s v="FRESNO"/>
    <n v="93720"/>
    <s v="MARY JO JACOBSON"/>
    <n v="62"/>
    <n v="62"/>
    <n v="62"/>
    <n v="263"/>
    <n v="34"/>
    <n v="7"/>
    <n v="23"/>
    <n v="0"/>
    <n v="0"/>
    <n v="0"/>
    <n v="0"/>
    <n v="0"/>
    <n v="40"/>
    <n v="367"/>
    <n v="0"/>
    <n v="3241"/>
    <n v="485"/>
    <n v="77"/>
    <n v="292"/>
    <n v="0"/>
    <n v="0"/>
    <n v="0"/>
    <n v="0"/>
    <n v="0"/>
    <n v="702"/>
    <n v="4797"/>
    <n v="0"/>
    <n v="3832"/>
    <n v="727"/>
    <n v="0"/>
    <n v="363"/>
    <n v="0"/>
    <n v="0"/>
    <n v="0"/>
    <n v="0"/>
    <n v="0"/>
    <n v="2187"/>
    <n v="7109"/>
    <n v="10979005"/>
    <n v="1530817"/>
    <n v="252848"/>
    <n v="923330"/>
    <n v="0"/>
    <n v="0"/>
    <n v="0"/>
    <n v="0"/>
    <n v="0"/>
    <n v="1530817"/>
    <n v="15216817"/>
    <n v="1055964"/>
    <n v="190171"/>
    <n v="0"/>
    <n v="125127"/>
    <n v="0"/>
    <n v="0"/>
    <n v="0"/>
    <n v="0"/>
    <n v="0"/>
    <n v="644168"/>
    <n v="2015430"/>
    <n v="124934"/>
    <n v="4850599"/>
    <n v="1498917"/>
    <n v="211052"/>
    <n v="329512"/>
    <n v="0"/>
    <n v="0"/>
    <n v="0"/>
    <n v="0"/>
    <n v="0"/>
    <n v="0"/>
    <n v="0"/>
    <n v="0"/>
    <n v="0"/>
    <n v="0"/>
    <n v="868730"/>
    <n v="7883744"/>
    <n v="0"/>
    <n v="0"/>
    <n v="0"/>
    <n v="0"/>
    <n v="0"/>
    <n v="7059436"/>
    <n v="222071"/>
    <n v="41796"/>
    <n v="718945"/>
    <n v="0"/>
    <n v="0"/>
    <n v="0"/>
    <n v="0"/>
    <n v="0"/>
    <n v="1306255"/>
    <n v="9348503"/>
    <n v="28992"/>
    <n v="6542857"/>
    <n v="0"/>
    <n v="0"/>
    <n v="0"/>
    <n v="0"/>
    <n v="0"/>
    <n v="0"/>
    <n v="39333"/>
    <n v="676244"/>
    <n v="0"/>
    <n v="0"/>
    <n v="0"/>
    <n v="0"/>
    <n v="0"/>
    <n v="0"/>
    <n v="0"/>
    <n v="0"/>
    <n v="0"/>
    <n v="0"/>
    <n v="0"/>
    <n v="0"/>
    <n v="0"/>
  </r>
  <r>
    <n v="106013619"/>
    <s v="SAN LEANDRO HOSPITAL"/>
    <n v="20181"/>
    <x v="1"/>
    <n v="43190"/>
    <s v="Open"/>
    <x v="13"/>
    <n v="5"/>
    <n v="421"/>
    <s v="City/County"/>
    <x v="0"/>
    <s v=""/>
    <s v="510-437-4800"/>
    <s v="13855 EAST 14TH STREET"/>
    <s v="SAN LEANDRO"/>
    <n v="94578"/>
    <s v="DELVECCHIO FINLEY"/>
    <n v="93"/>
    <n v="48"/>
    <n v="48"/>
    <n v="335"/>
    <n v="37"/>
    <n v="46"/>
    <n v="193"/>
    <n v="0"/>
    <n v="8"/>
    <n v="0"/>
    <n v="37"/>
    <n v="0"/>
    <n v="11"/>
    <n v="667"/>
    <n v="0"/>
    <n v="1634"/>
    <n v="201"/>
    <n v="264"/>
    <n v="639"/>
    <n v="0"/>
    <n v="28"/>
    <n v="0"/>
    <n v="143"/>
    <n v="0"/>
    <n v="71"/>
    <n v="2980"/>
    <n v="0"/>
    <n v="1894"/>
    <n v="166"/>
    <n v="573"/>
    <n v="4532"/>
    <n v="0"/>
    <n v="273"/>
    <n v="31"/>
    <n v="922"/>
    <n v="3"/>
    <n v="934"/>
    <n v="9328"/>
    <n v="31629021"/>
    <n v="3113043"/>
    <n v="4310363"/>
    <n v="11899054"/>
    <n v="0"/>
    <n v="699054"/>
    <n v="0"/>
    <n v="2955549"/>
    <n v="0"/>
    <n v="1177091"/>
    <n v="55783175"/>
    <n v="11694189"/>
    <n v="1366879"/>
    <n v="3663861"/>
    <n v="20684503"/>
    <n v="0"/>
    <n v="941093"/>
    <n v="207278"/>
    <n v="4108282"/>
    <n v="14315"/>
    <n v="3730106"/>
    <n v="46410506"/>
    <n v="2426239"/>
    <n v="34849491"/>
    <n v="3569263"/>
    <n v="6415248"/>
    <n v="29560435"/>
    <n v="-722000"/>
    <n v="0"/>
    <n v="682"/>
    <n v="159896"/>
    <n v="3760768"/>
    <n v="0"/>
    <n v="644950"/>
    <n v="0"/>
    <n v="0"/>
    <n v="0"/>
    <n v="0"/>
    <n v="80664972"/>
    <n v="0"/>
    <n v="0"/>
    <n v="239014"/>
    <n v="0"/>
    <n v="239014"/>
    <n v="8473719"/>
    <n v="910659"/>
    <n v="2280976"/>
    <n v="3023122"/>
    <n v="0"/>
    <n v="1878479"/>
    <n v="47382"/>
    <n v="3303063"/>
    <n v="14315"/>
    <n v="1836008"/>
    <n v="21767723"/>
    <n v="18579"/>
    <n v="19477706"/>
    <n v="0"/>
    <n v="0"/>
    <n v="0"/>
    <n v="0"/>
    <n v="0"/>
    <n v="0"/>
    <n v="0"/>
    <n v="14334820"/>
    <n v="0"/>
    <n v="0"/>
    <n v="0"/>
    <n v="0"/>
    <n v="0"/>
    <n v="0"/>
    <n v="0"/>
    <n v="0"/>
    <n v="0"/>
    <n v="0"/>
    <n v="0"/>
    <n v="0"/>
    <n v="0"/>
  </r>
  <r>
    <n v="106404046"/>
    <s v="SAN LUIS OBISPO COUNTY - PHF"/>
    <n v="20181"/>
    <x v="1"/>
    <n v="43190"/>
    <s v="Open"/>
    <x v="16"/>
    <n v="8"/>
    <n v="801"/>
    <s v="City/County"/>
    <x v="2"/>
    <s v=""/>
    <s v="805-781-4700"/>
    <s v="2178 JOHNSON AVENUE"/>
    <s v="SAN LUIS OBISPO"/>
    <n v="93401"/>
    <s v="ANNE ROBIN"/>
    <n v="16"/>
    <n v="16"/>
    <n v="13"/>
    <n v="0"/>
    <n v="0"/>
    <n v="0"/>
    <n v="0"/>
    <n v="77"/>
    <n v="0"/>
    <n v="79"/>
    <n v="3"/>
    <n v="0"/>
    <n v="0"/>
    <n v="159"/>
    <n v="0"/>
    <n v="0"/>
    <n v="0"/>
    <n v="0"/>
    <n v="0"/>
    <n v="365"/>
    <n v="0"/>
    <n v="257"/>
    <n v="4"/>
    <n v="0"/>
    <n v="0"/>
    <n v="626"/>
    <n v="0"/>
    <n v="0"/>
    <n v="0"/>
    <n v="0"/>
    <n v="0"/>
    <n v="0"/>
    <n v="0"/>
    <n v="0"/>
    <n v="0"/>
    <n v="0"/>
    <n v="0"/>
    <n v="0"/>
    <n v="0"/>
    <n v="0"/>
    <n v="0"/>
    <n v="0"/>
    <n v="190364"/>
    <n v="0"/>
    <n v="461859"/>
    <n v="7302"/>
    <n v="0"/>
    <n v="0"/>
    <n v="659525"/>
    <n v="0"/>
    <n v="0"/>
    <n v="0"/>
    <n v="0"/>
    <n v="0"/>
    <n v="0"/>
    <n v="0"/>
    <n v="0"/>
    <n v="0"/>
    <n v="0"/>
    <n v="0"/>
    <n v="0"/>
    <n v="0"/>
    <n v="0"/>
    <n v="0"/>
    <n v="0"/>
    <n v="0"/>
    <n v="0"/>
    <n v="0"/>
    <n v="0"/>
    <n v="0"/>
    <n v="0"/>
    <n v="0"/>
    <n v="0"/>
    <n v="0"/>
    <n v="0"/>
    <n v="0"/>
    <n v="0"/>
    <n v="0"/>
    <n v="0"/>
    <n v="0"/>
    <n v="0"/>
    <n v="0"/>
    <n v="0"/>
    <n v="0"/>
    <n v="0"/>
    <n v="0"/>
    <n v="190364"/>
    <n v="0"/>
    <n v="461859"/>
    <n v="7302"/>
    <n v="0"/>
    <n v="0"/>
    <n v="659525"/>
    <n v="0"/>
    <n v="1218345"/>
    <n v="0"/>
    <n v="0"/>
    <n v="0"/>
    <n v="0"/>
    <n v="0"/>
    <n v="0"/>
    <n v="0"/>
    <n v="0"/>
    <n v="0"/>
    <n v="0"/>
    <n v="0"/>
    <n v="0"/>
    <n v="0"/>
    <n v="0"/>
    <n v="0"/>
    <n v="0"/>
    <n v="0"/>
    <n v="0"/>
    <n v="0"/>
    <n v="0"/>
    <n v="0"/>
  </r>
  <r>
    <n v="106410782"/>
    <s v="SAN MATEO MEDICAL CENTER"/>
    <n v="20181"/>
    <x v="1"/>
    <n v="43190"/>
    <s v="Open"/>
    <x v="37"/>
    <n v="4"/>
    <n v="427"/>
    <s v="City/County"/>
    <x v="0"/>
    <s v=""/>
    <s v="650-573-2222"/>
    <s v="222 WEST 39TH AVENUE"/>
    <s v="SAN MATEO"/>
    <n v="94403"/>
    <s v="CHESTER J. KUNNAPPILLY, MD"/>
    <n v="509"/>
    <n v="509"/>
    <n v="509"/>
    <n v="134"/>
    <n v="95"/>
    <n v="207"/>
    <n v="269"/>
    <n v="0"/>
    <n v="29"/>
    <n v="31"/>
    <n v="0"/>
    <n v="17"/>
    <n v="37"/>
    <n v="819"/>
    <n v="148"/>
    <n v="3225"/>
    <n v="2345"/>
    <n v="4236"/>
    <n v="20623"/>
    <n v="0"/>
    <n v="205"/>
    <n v="780"/>
    <n v="0"/>
    <n v="65"/>
    <n v="577"/>
    <n v="32056"/>
    <n v="25586"/>
    <n v="7270"/>
    <n v="6825"/>
    <n v="13252"/>
    <n v="41611"/>
    <n v="0"/>
    <n v="17895"/>
    <n v="706"/>
    <n v="0"/>
    <n v="1683"/>
    <n v="5563"/>
    <n v="94805"/>
    <n v="8611972"/>
    <n v="6197560"/>
    <n v="9105144"/>
    <n v="16866372"/>
    <n v="0"/>
    <n v="1044640"/>
    <n v="832554"/>
    <n v="0"/>
    <n v="405721"/>
    <n v="1391226"/>
    <n v="44455189"/>
    <n v="6460478"/>
    <n v="5558039"/>
    <n v="11465425"/>
    <n v="31630005"/>
    <n v="0"/>
    <n v="14629892"/>
    <n v="966556"/>
    <n v="0"/>
    <n v="674063"/>
    <n v="3885749"/>
    <n v="75270207"/>
    <n v="332658"/>
    <n v="8577087"/>
    <n v="7694187"/>
    <n v="9807514"/>
    <n v="33687488"/>
    <n v="-12385330"/>
    <n v="0"/>
    <n v="12350411"/>
    <n v="499125"/>
    <n v="0"/>
    <n v="0"/>
    <n v="730031"/>
    <n v="0"/>
    <n v="0"/>
    <n v="0"/>
    <n v="3667529"/>
    <n v="64960700"/>
    <n v="0"/>
    <n v="2401825"/>
    <n v="0"/>
    <n v="0"/>
    <n v="2401825"/>
    <n v="6495363"/>
    <n v="4061412"/>
    <n v="10763055"/>
    <n v="29596044"/>
    <n v="0"/>
    <n v="3324121"/>
    <n v="1299985"/>
    <n v="0"/>
    <n v="-127354"/>
    <n v="1753895"/>
    <n v="57166521"/>
    <n v="15811611"/>
    <n v="86072924"/>
    <n v="6852630"/>
    <n v="15331049"/>
    <n v="0"/>
    <n v="0"/>
    <n v="0"/>
    <n v="0"/>
    <n v="828490"/>
    <n v="30544083"/>
    <n v="0"/>
    <n v="0"/>
    <n v="0"/>
    <n v="0"/>
    <n v="0"/>
    <n v="0"/>
    <n v="0"/>
    <n v="0"/>
    <n v="0"/>
    <n v="0"/>
    <n v="0"/>
    <n v="0"/>
    <n v="0"/>
  </r>
  <r>
    <n v="106074017"/>
    <s v="SAN RAMON REGIONAL MEDICAL CENTER"/>
    <n v="20181"/>
    <x v="1"/>
    <n v="43190"/>
    <s v="Open"/>
    <x v="25"/>
    <n v="5"/>
    <n v="411"/>
    <s v="Investor - Corp."/>
    <x v="0"/>
    <s v=""/>
    <s v="925-275-9200"/>
    <s v="6001 NORRIS CANYON ROAD"/>
    <s v="SAN RAMON"/>
    <n v="94583"/>
    <s v="GARY SLOAN"/>
    <n v="123"/>
    <n v="123"/>
    <n v="60"/>
    <n v="411"/>
    <n v="93"/>
    <n v="17"/>
    <n v="50"/>
    <n v="0"/>
    <n v="0"/>
    <n v="18"/>
    <n v="509"/>
    <n v="1"/>
    <n v="9"/>
    <n v="1108"/>
    <n v="0"/>
    <n v="1839"/>
    <n v="1265"/>
    <n v="289"/>
    <n v="163"/>
    <n v="0"/>
    <n v="0"/>
    <n v="58"/>
    <n v="1419"/>
    <n v="3"/>
    <n v="32"/>
    <n v="5068"/>
    <n v="0"/>
    <n v="4457"/>
    <n v="851"/>
    <n v="66"/>
    <n v="591"/>
    <n v="0"/>
    <n v="0"/>
    <n v="610"/>
    <n v="7908"/>
    <n v="2"/>
    <n v="1547"/>
    <n v="16032"/>
    <n v="55576141"/>
    <n v="30720003"/>
    <n v="3676519"/>
    <n v="4844005"/>
    <n v="0"/>
    <n v="0"/>
    <n v="1929281"/>
    <n v="45562172"/>
    <n v="197099"/>
    <n v="1337135"/>
    <n v="143842355"/>
    <n v="30274488"/>
    <n v="7972451"/>
    <n v="566867"/>
    <n v="4984376"/>
    <n v="0"/>
    <n v="0"/>
    <n v="5014467"/>
    <n v="53668084"/>
    <n v="55548"/>
    <n v="6517291"/>
    <n v="109053572"/>
    <n v="1830768"/>
    <n v="76402397"/>
    <n v="30920946"/>
    <n v="3001024"/>
    <n v="9194224"/>
    <n v="0"/>
    <n v="0"/>
    <n v="0"/>
    <n v="5771868"/>
    <n v="68203435"/>
    <n v="0"/>
    <n v="252647"/>
    <n v="0"/>
    <n v="0"/>
    <n v="0"/>
    <n v="6714678"/>
    <n v="202291987"/>
    <n v="0"/>
    <n v="0"/>
    <n v="0"/>
    <n v="0"/>
    <n v="0"/>
    <n v="9448232"/>
    <n v="7771508"/>
    <n v="1242362"/>
    <n v="634157"/>
    <n v="0"/>
    <n v="0"/>
    <n v="1082061"/>
    <n v="29869149"/>
    <n v="0"/>
    <n v="556471"/>
    <n v="50603940"/>
    <n v="353740"/>
    <n v="47282483"/>
    <n v="0"/>
    <n v="74364"/>
    <n v="0"/>
    <n v="0"/>
    <n v="0"/>
    <n v="0"/>
    <n v="191350"/>
    <n v="69973931"/>
    <n v="0"/>
    <n v="0"/>
    <n v="0"/>
    <n v="0"/>
    <n v="0"/>
    <n v="0"/>
    <n v="0"/>
    <n v="0"/>
    <n v="0"/>
    <n v="0"/>
    <n v="2831655"/>
    <n v="350503"/>
    <n v="0"/>
  </r>
  <r>
    <n v="106424002"/>
    <s v="SANTA BARBARA - PHF"/>
    <n v="20181"/>
    <x v="1"/>
    <n v="43190"/>
    <s v="Open"/>
    <x v="33"/>
    <n v="10"/>
    <n v="807"/>
    <s v="City/County"/>
    <x v="2"/>
    <s v=""/>
    <s v="805-681-5244"/>
    <s v="315 CAMINO DEL REMEDIO"/>
    <s v="SANTA BARBARA"/>
    <n v="93110"/>
    <s v="ALICE A. GLEGHORN, PHD"/>
    <n v="16"/>
    <n v="16"/>
    <n v="16"/>
    <n v="17"/>
    <n v="0"/>
    <n v="54"/>
    <n v="0"/>
    <n v="8"/>
    <n v="0"/>
    <n v="3"/>
    <n v="0"/>
    <n v="0"/>
    <n v="0"/>
    <n v="82"/>
    <n v="0"/>
    <n v="209"/>
    <n v="0"/>
    <n v="1076"/>
    <n v="0"/>
    <n v="57"/>
    <n v="0"/>
    <n v="61"/>
    <n v="0"/>
    <n v="0"/>
    <n v="0"/>
    <n v="1403"/>
    <n v="0"/>
    <n v="0"/>
    <n v="0"/>
    <n v="0"/>
    <n v="0"/>
    <n v="0"/>
    <n v="0"/>
    <n v="0"/>
    <n v="0"/>
    <n v="0"/>
    <n v="0"/>
    <n v="0"/>
    <n v="526715"/>
    <n v="0"/>
    <n v="1716905"/>
    <n v="0"/>
    <n v="103451"/>
    <n v="0"/>
    <n v="157006"/>
    <n v="0"/>
    <n v="0"/>
    <n v="0"/>
    <n v="2504077"/>
    <n v="0"/>
    <n v="0"/>
    <n v="0"/>
    <n v="0"/>
    <n v="0"/>
    <n v="0"/>
    <n v="0"/>
    <n v="0"/>
    <n v="0"/>
    <n v="0"/>
    <n v="0"/>
    <n v="0"/>
    <n v="18156"/>
    <n v="0"/>
    <n v="689057"/>
    <n v="0"/>
    <n v="0"/>
    <n v="103451"/>
    <n v="0"/>
    <n v="0"/>
    <n v="0"/>
    <n v="0"/>
    <n v="0"/>
    <n v="0"/>
    <n v="0"/>
    <n v="0"/>
    <n v="0"/>
    <n v="810664"/>
    <n v="0"/>
    <n v="0"/>
    <n v="0"/>
    <n v="0"/>
    <n v="0"/>
    <n v="508559"/>
    <n v="0"/>
    <n v="1027848"/>
    <n v="0"/>
    <n v="0"/>
    <n v="0"/>
    <n v="157006"/>
    <n v="0"/>
    <n v="0"/>
    <n v="0"/>
    <n v="1693413"/>
    <n v="0"/>
    <n v="2266554"/>
    <n v="0"/>
    <n v="0"/>
    <n v="0"/>
    <n v="0"/>
    <n v="0"/>
    <n v="0"/>
    <n v="0"/>
    <n v="0"/>
    <n v="0"/>
    <n v="0"/>
    <n v="0"/>
    <n v="0"/>
    <n v="0"/>
    <n v="0"/>
    <n v="0"/>
    <n v="0"/>
    <n v="0"/>
    <n v="0"/>
    <n v="0"/>
    <n v="0"/>
    <n v="0"/>
  </r>
  <r>
    <n v="106420514"/>
    <s v="SANTA BARBARA COTTAGE HOSPITAL"/>
    <n v="20181"/>
    <x v="1"/>
    <n v="43190"/>
    <s v="Open"/>
    <x v="33"/>
    <n v="10"/>
    <n v="807"/>
    <s v="Non Profit Corp."/>
    <x v="0"/>
    <s v="Rural"/>
    <s v="805-687-1111"/>
    <s v="400 W. PUEBLO STREET"/>
    <s v="SANTA BARBARA"/>
    <n v="93105"/>
    <s v="RON WERFT"/>
    <n v="450"/>
    <n v="363"/>
    <n v="260"/>
    <n v="1806"/>
    <n v="299"/>
    <n v="237"/>
    <n v="748"/>
    <n v="0"/>
    <n v="0"/>
    <n v="116"/>
    <n v="1256"/>
    <n v="0"/>
    <n v="56"/>
    <n v="4518"/>
    <n v="0"/>
    <n v="10115"/>
    <n v="1565"/>
    <n v="1250"/>
    <n v="3746"/>
    <n v="0"/>
    <n v="0"/>
    <n v="595"/>
    <n v="5894"/>
    <n v="0"/>
    <n v="149"/>
    <n v="23314"/>
    <n v="0"/>
    <n v="8919"/>
    <n v="898"/>
    <n v="1361"/>
    <n v="5731"/>
    <n v="0"/>
    <n v="0"/>
    <n v="1131"/>
    <n v="10459"/>
    <n v="0"/>
    <n v="661"/>
    <n v="29160"/>
    <n v="153645911"/>
    <n v="22986523"/>
    <n v="24046864"/>
    <n v="54282819"/>
    <n v="0"/>
    <n v="0"/>
    <n v="4832835"/>
    <n v="83095399"/>
    <n v="0"/>
    <n v="1620289"/>
    <n v="344510640"/>
    <n v="50856747"/>
    <n v="6799324"/>
    <n v="3089532"/>
    <n v="17959119"/>
    <n v="0"/>
    <n v="0"/>
    <n v="2413243"/>
    <n v="36262415"/>
    <n v="0"/>
    <n v="2500515"/>
    <n v="119880895"/>
    <n v="686327"/>
    <n v="165431674"/>
    <n v="23734636"/>
    <n v="22591693"/>
    <n v="53313261"/>
    <n v="0"/>
    <n v="0"/>
    <n v="0"/>
    <n v="4156604"/>
    <n v="24354256"/>
    <n v="0"/>
    <n v="2043307"/>
    <n v="0"/>
    <n v="0"/>
    <n v="0"/>
    <n v="2059074"/>
    <n v="298370832"/>
    <n v="0"/>
    <n v="0"/>
    <n v="0"/>
    <n v="0"/>
    <n v="0"/>
    <n v="38727820"/>
    <n v="6051211"/>
    <n v="4544703"/>
    <n v="18928676"/>
    <n v="0"/>
    <n v="0"/>
    <n v="3089475"/>
    <n v="94660395"/>
    <n v="0"/>
    <n v="18423"/>
    <n v="166020703"/>
    <n v="3245243"/>
    <n v="159575097"/>
    <n v="7906876"/>
    <n v="-362514"/>
    <n v="0"/>
    <n v="0"/>
    <n v="0"/>
    <n v="0"/>
    <n v="4250497"/>
    <n v="712044196"/>
    <n v="0"/>
    <n v="0"/>
    <n v="0"/>
    <n v="0"/>
    <n v="0"/>
    <n v="0"/>
    <n v="0"/>
    <n v="0"/>
    <n v="0"/>
    <n v="0"/>
    <n v="5628072"/>
    <n v="6446508"/>
    <n v="0"/>
  </r>
  <r>
    <n v="106430883"/>
    <s v="SANTA CLARA VALLEY MEDICAL CENTER"/>
    <n v="20181"/>
    <x v="1"/>
    <n v="43190"/>
    <s v="Open"/>
    <x v="22"/>
    <n v="7"/>
    <n v="431"/>
    <s v="City/County"/>
    <x v="0"/>
    <s v="Rural"/>
    <s v="408-885-5000"/>
    <s v="751 SOUTH BASCOM AVENUE"/>
    <s v="SAN JOSE"/>
    <n v="95128"/>
    <s v="PAUL LORENZ"/>
    <n v="574"/>
    <n v="554"/>
    <n v="360"/>
    <n v="876"/>
    <n v="330"/>
    <n v="1269"/>
    <n v="2194"/>
    <n v="111"/>
    <n v="6"/>
    <n v="86"/>
    <n v="585"/>
    <n v="127"/>
    <n v="0"/>
    <n v="5584"/>
    <n v="0"/>
    <n v="6589"/>
    <n v="2054"/>
    <n v="7488"/>
    <n v="9570"/>
    <n v="382"/>
    <n v="10"/>
    <n v="1044"/>
    <n v="3966"/>
    <n v="356"/>
    <n v="0"/>
    <n v="31459"/>
    <n v="0"/>
    <n v="25652"/>
    <n v="8346"/>
    <n v="39965"/>
    <n v="101190"/>
    <n v="5461"/>
    <n v="661"/>
    <n v="2894"/>
    <n v="22952"/>
    <n v="5270"/>
    <n v="0"/>
    <n v="212391"/>
    <n v="114577969"/>
    <n v="33339612"/>
    <n v="107854263"/>
    <n v="156571957"/>
    <n v="7185013"/>
    <n v="134509"/>
    <n v="30265255"/>
    <n v="67782065"/>
    <n v="6022716"/>
    <n v="0"/>
    <n v="523733359"/>
    <n v="74734435"/>
    <n v="20389920"/>
    <n v="50559979"/>
    <n v="137519067"/>
    <n v="12567590"/>
    <n v="1332974"/>
    <n v="18153726"/>
    <n v="34858109"/>
    <n v="21296092"/>
    <n v="0"/>
    <n v="371411892"/>
    <n v="1279632"/>
    <n v="160185166"/>
    <n v="39831771"/>
    <n v="131237903"/>
    <n v="249987541"/>
    <n v="-37953853"/>
    <n v="18939357"/>
    <n v="423556"/>
    <n v="19704418"/>
    <n v="62975232"/>
    <n v="0"/>
    <n v="15823066"/>
    <n v="0"/>
    <n v="0"/>
    <n v="0"/>
    <n v="0"/>
    <n v="662433789"/>
    <n v="0"/>
    <n v="58430208"/>
    <n v="160927"/>
    <n v="0"/>
    <n v="58591135"/>
    <n v="28894911"/>
    <n v="13858438"/>
    <n v="64525516"/>
    <n v="102533693"/>
    <n v="710806"/>
    <n v="1204853"/>
    <n v="27441354"/>
    <n v="38603627"/>
    <n v="13529399"/>
    <n v="0"/>
    <n v="291302597"/>
    <n v="18905441"/>
    <n v="434755504"/>
    <n v="0"/>
    <n v="27132655"/>
    <n v="0"/>
    <n v="0"/>
    <n v="0"/>
    <n v="0"/>
    <n v="18063060"/>
    <n v="859508159"/>
    <n v="0"/>
    <n v="0"/>
    <n v="0"/>
    <n v="0"/>
    <n v="0"/>
    <n v="0"/>
    <n v="0"/>
    <n v="0"/>
    <n v="0"/>
    <n v="0"/>
    <n v="0"/>
    <n v="0"/>
    <n v="0"/>
  </r>
  <r>
    <n v="106190687"/>
    <s v="SANTA MONICA - UCLA MEDICAL CENTER AND ORTHOPAEDIC"/>
    <n v="20181"/>
    <x v="1"/>
    <n v="43190"/>
    <s v="Open"/>
    <x v="3"/>
    <n v="11"/>
    <n v="927"/>
    <s v="Non Profit Corp."/>
    <x v="0"/>
    <s v="Rural"/>
    <s v="424-259-6000"/>
    <s v="1250 16TH STREET"/>
    <s v="SANTA MONICA"/>
    <n v="90404"/>
    <s v="DR. DAVID FEINBERG"/>
    <n v="265"/>
    <n v="265"/>
    <n v="265"/>
    <n v="1469"/>
    <n v="355"/>
    <n v="308"/>
    <n v="245"/>
    <n v="0"/>
    <n v="0"/>
    <n v="17"/>
    <n v="1513"/>
    <n v="27"/>
    <n v="16"/>
    <n v="3950"/>
    <n v="0"/>
    <n v="7893"/>
    <n v="1986"/>
    <n v="1646"/>
    <n v="1428"/>
    <n v="0"/>
    <n v="0"/>
    <n v="89"/>
    <n v="6369"/>
    <n v="85"/>
    <n v="48"/>
    <n v="19544"/>
    <n v="0"/>
    <n v="10476"/>
    <n v="4322"/>
    <n v="1450"/>
    <n v="3637"/>
    <n v="25"/>
    <n v="0"/>
    <n v="234"/>
    <n v="25254"/>
    <n v="93"/>
    <n v="1722"/>
    <n v="47213"/>
    <n v="91142213"/>
    <n v="5824472"/>
    <n v="17697281"/>
    <n v="14845651"/>
    <n v="0"/>
    <n v="0"/>
    <n v="950950"/>
    <n v="92039253"/>
    <n v="1227882"/>
    <n v="696885"/>
    <n v="224424587"/>
    <n v="28196153"/>
    <n v="1292493"/>
    <n v="4359198"/>
    <n v="7089016"/>
    <n v="20822"/>
    <n v="0"/>
    <n v="613959"/>
    <n v="61292368"/>
    <n v="148127"/>
    <n v="2732012"/>
    <n v="105744148"/>
    <n v="3635411"/>
    <n v="88072269"/>
    <n v="3786497"/>
    <n v="14172391"/>
    <n v="19227142"/>
    <n v="0"/>
    <n v="7248"/>
    <n v="0"/>
    <n v="848761"/>
    <n v="61706318"/>
    <n v="0"/>
    <n v="988648"/>
    <n v="0"/>
    <n v="0"/>
    <n v="0"/>
    <n v="1376009"/>
    <n v="193820694"/>
    <n v="186177"/>
    <n v="945371"/>
    <n v="0"/>
    <n v="3034011"/>
    <n v="4165559"/>
    <n v="31266097"/>
    <n v="3516645"/>
    <n v="7884088"/>
    <n v="3652896"/>
    <n v="13574"/>
    <n v="0"/>
    <n v="716148"/>
    <n v="94659314"/>
    <n v="0"/>
    <n v="-1195162"/>
    <n v="140513600"/>
    <n v="5932291"/>
    <n v="147475824"/>
    <n v="0"/>
    <n v="6565349"/>
    <n v="0"/>
    <n v="0"/>
    <n v="0"/>
    <n v="0"/>
    <n v="3639901"/>
    <n v="665502387"/>
    <n v="0"/>
    <n v="0"/>
    <n v="0"/>
    <n v="0"/>
    <n v="0"/>
    <n v="0"/>
    <n v="0"/>
    <n v="0"/>
    <n v="0"/>
    <n v="0"/>
    <n v="0"/>
    <n v="0"/>
    <n v="0"/>
  </r>
  <r>
    <n v="106491064"/>
    <s v="SANTA ROSA MEMORIAL HOSPITAL"/>
    <n v="20181"/>
    <x v="1"/>
    <n v="43190"/>
    <s v="Open"/>
    <x v="17"/>
    <n v="3"/>
    <n v="401"/>
    <s v="Church"/>
    <x v="0"/>
    <s v=""/>
    <s v="707-525-5300"/>
    <s v="1165 MONTGOMERY DRIVE"/>
    <s v="SANTA ROSA"/>
    <n v="95405"/>
    <s v="TODD SALNAS"/>
    <n v="313"/>
    <n v="284"/>
    <n v="209"/>
    <n v="1461"/>
    <n v="162"/>
    <n v="188"/>
    <n v="529"/>
    <n v="0"/>
    <n v="0"/>
    <n v="158"/>
    <n v="391"/>
    <n v="1"/>
    <n v="126"/>
    <n v="3016"/>
    <n v="0"/>
    <n v="8991"/>
    <n v="998"/>
    <n v="1159"/>
    <n v="3253"/>
    <n v="0"/>
    <n v="0"/>
    <n v="974"/>
    <n v="2409"/>
    <n v="1"/>
    <n v="776"/>
    <n v="18561"/>
    <n v="0"/>
    <n v="25347"/>
    <n v="2357"/>
    <n v="1315"/>
    <n v="13552"/>
    <n v="0"/>
    <n v="0"/>
    <n v="2923"/>
    <n v="12831"/>
    <n v="120"/>
    <n v="6487"/>
    <n v="64932"/>
    <n v="199395273"/>
    <n v="22141818"/>
    <n v="25692785"/>
    <n v="72148318"/>
    <n v="0"/>
    <n v="0"/>
    <n v="21596868"/>
    <n v="53402230"/>
    <n v="13839"/>
    <n v="17238129"/>
    <n v="411629260"/>
    <n v="116917378"/>
    <n v="10873311"/>
    <n v="6065649"/>
    <n v="62512929"/>
    <n v="0"/>
    <n v="0"/>
    <n v="13482964"/>
    <n v="59183345"/>
    <n v="555553"/>
    <n v="29917590"/>
    <n v="299508719"/>
    <n v="3346388"/>
    <n v="278368091"/>
    <n v="29262075"/>
    <n v="25132322"/>
    <n v="109202049"/>
    <n v="0"/>
    <n v="0"/>
    <n v="0"/>
    <n v="24442245"/>
    <n v="76315435"/>
    <n v="0"/>
    <n v="569392"/>
    <n v="0"/>
    <n v="0"/>
    <n v="0"/>
    <n v="38613387"/>
    <n v="585251384"/>
    <n v="0"/>
    <n v="0"/>
    <n v="0"/>
    <n v="7866325"/>
    <n v="7866325"/>
    <n v="37944560"/>
    <n v="3753054"/>
    <n v="6626112"/>
    <n v="25459198"/>
    <n v="0"/>
    <n v="0"/>
    <n v="10637587"/>
    <n v="40790077"/>
    <n v="0"/>
    <n v="8542332"/>
    <n v="133752920"/>
    <n v="5085502"/>
    <n v="127745160"/>
    <n v="5180542"/>
    <n v="-92177"/>
    <n v="0"/>
    <n v="0"/>
    <n v="0"/>
    <n v="0"/>
    <n v="11271793"/>
    <n v="232130262"/>
    <n v="0"/>
    <n v="0"/>
    <n v="0"/>
    <n v="0"/>
    <n v="0"/>
    <n v="0"/>
    <n v="0"/>
    <n v="0"/>
    <n v="0"/>
    <n v="0"/>
    <n v="0"/>
    <n v="0"/>
    <n v="0"/>
  </r>
  <r>
    <n v="106420522"/>
    <s v="SANTA YNEZ VALLEY COTTAGE HOSPITAL"/>
    <n v="20181"/>
    <x v="1"/>
    <n v="43190"/>
    <s v="Open"/>
    <x v="33"/>
    <n v="10"/>
    <n v="805"/>
    <s v="Non Profit Corp."/>
    <x v="0"/>
    <s v="Teaching"/>
    <s v="805-967-3411"/>
    <s v="2050 VIBORG ROAD"/>
    <s v="SOLVANG"/>
    <n v="93463"/>
    <s v="RONALD C. WERFT"/>
    <n v="11"/>
    <n v="11"/>
    <n v="11"/>
    <n v="34"/>
    <n v="2"/>
    <n v="0"/>
    <n v="2"/>
    <n v="0"/>
    <n v="0"/>
    <n v="0"/>
    <n v="3"/>
    <n v="0"/>
    <n v="0"/>
    <n v="41"/>
    <n v="0"/>
    <n v="88"/>
    <n v="6"/>
    <n v="0"/>
    <n v="6"/>
    <n v="0"/>
    <n v="0"/>
    <n v="0"/>
    <n v="4"/>
    <n v="0"/>
    <n v="0"/>
    <n v="104"/>
    <n v="0"/>
    <n v="2065"/>
    <n v="138"/>
    <n v="163"/>
    <n v="985"/>
    <n v="0"/>
    <n v="0"/>
    <n v="85"/>
    <n v="1447"/>
    <n v="0"/>
    <n v="291"/>
    <n v="5174"/>
    <n v="949702"/>
    <n v="65506"/>
    <n v="0"/>
    <n v="50604"/>
    <n v="0"/>
    <n v="0"/>
    <n v="0"/>
    <n v="49059"/>
    <n v="0"/>
    <n v="0"/>
    <n v="1114871"/>
    <n v="6025892"/>
    <n v="328879"/>
    <n v="216687"/>
    <n v="1667074"/>
    <n v="0"/>
    <n v="0"/>
    <n v="165111"/>
    <n v="3042561"/>
    <n v="0"/>
    <n v="217757"/>
    <n v="11663961"/>
    <n v="34314"/>
    <n v="4924813"/>
    <n v="302134"/>
    <n v="192324"/>
    <n v="1531081"/>
    <n v="0"/>
    <n v="0"/>
    <n v="0"/>
    <n v="100809"/>
    <n v="831111"/>
    <n v="0"/>
    <n v="31412"/>
    <n v="0"/>
    <n v="0"/>
    <n v="0"/>
    <n v="98018"/>
    <n v="8046016"/>
    <n v="0"/>
    <n v="0"/>
    <n v="0"/>
    <n v="0"/>
    <n v="0"/>
    <n v="2037055"/>
    <n v="92251"/>
    <n v="24363"/>
    <n v="208320"/>
    <n v="0"/>
    <n v="0"/>
    <n v="64302"/>
    <n v="2246783"/>
    <n v="0"/>
    <n v="59742"/>
    <n v="4732816"/>
    <n v="97622"/>
    <n v="4206034"/>
    <n v="137125"/>
    <n v="405308"/>
    <n v="0"/>
    <n v="0"/>
    <n v="0"/>
    <n v="0"/>
    <n v="0"/>
    <n v="12933910"/>
    <n v="0"/>
    <n v="0"/>
    <n v="0"/>
    <n v="0"/>
    <n v="0"/>
    <n v="0"/>
    <n v="0"/>
    <n v="0"/>
    <n v="0"/>
    <n v="0"/>
    <n v="0"/>
    <n v="0"/>
    <n v="0"/>
  </r>
  <r>
    <n v="106371256"/>
    <s v="SCRIPPS GREEN HOSPITAL"/>
    <n v="20181"/>
    <x v="1"/>
    <n v="43190"/>
    <s v="Open"/>
    <x v="14"/>
    <n v="14"/>
    <n v="1416"/>
    <s v="Non Profit Corp."/>
    <x v="0"/>
    <s v=""/>
    <s v="858-455-9100"/>
    <s v="10666 NORTH TORREY PINES ROAD"/>
    <s v="LA JOLLA"/>
    <n v="92037"/>
    <s v="CARL ETTER"/>
    <n v="173"/>
    <n v="150"/>
    <n v="92"/>
    <n v="706"/>
    <n v="575"/>
    <n v="8"/>
    <n v="5"/>
    <n v="0"/>
    <n v="0"/>
    <n v="4"/>
    <n v="726"/>
    <n v="4"/>
    <n v="11"/>
    <n v="2039"/>
    <n v="0"/>
    <n v="2928"/>
    <n v="1972"/>
    <n v="78"/>
    <n v="58"/>
    <n v="0"/>
    <n v="0"/>
    <n v="38"/>
    <n v="2685"/>
    <n v="14"/>
    <n v="36"/>
    <n v="7809"/>
    <n v="0"/>
    <n v="6408"/>
    <n v="3456"/>
    <n v="42"/>
    <n v="29"/>
    <n v="0"/>
    <n v="0"/>
    <n v="131"/>
    <n v="13680"/>
    <n v="45"/>
    <n v="162"/>
    <n v="23953"/>
    <n v="94490744"/>
    <n v="52315846"/>
    <n v="1639672"/>
    <n v="1141292"/>
    <n v="0"/>
    <n v="0"/>
    <n v="1151938"/>
    <n v="82938411"/>
    <n v="418198"/>
    <n v="1060179"/>
    <n v="235156280"/>
    <n v="39121996"/>
    <n v="23923069"/>
    <n v="353707"/>
    <n v="38970"/>
    <n v="0"/>
    <n v="0"/>
    <n v="66042"/>
    <n v="61281910"/>
    <n v="506213"/>
    <n v="1283308"/>
    <n v="126575215"/>
    <n v="441447"/>
    <n v="111944979"/>
    <n v="63605817"/>
    <n v="1703098"/>
    <n v="654666"/>
    <n v="0"/>
    <n v="5349"/>
    <n v="0"/>
    <n v="610000"/>
    <n v="101017748"/>
    <n v="0"/>
    <n v="924410"/>
    <n v="0"/>
    <n v="0"/>
    <n v="0"/>
    <n v="2513195"/>
    <n v="283420709"/>
    <n v="0"/>
    <n v="0"/>
    <n v="0"/>
    <n v="0"/>
    <n v="0"/>
    <n v="21660360"/>
    <n v="12542149"/>
    <n v="-524658"/>
    <n v="498802"/>
    <n v="0"/>
    <n v="0"/>
    <n v="593893"/>
    <n v="42777214"/>
    <n v="0"/>
    <n v="763026"/>
    <n v="78310786"/>
    <n v="1952985"/>
    <n v="72318806"/>
    <n v="691763"/>
    <n v="0"/>
    <n v="0"/>
    <n v="0"/>
    <n v="0"/>
    <n v="0"/>
    <n v="822629"/>
    <n v="106472583"/>
    <n v="0"/>
    <n v="0"/>
    <n v="0"/>
    <n v="0"/>
    <n v="0"/>
    <n v="0"/>
    <n v="0"/>
    <n v="0"/>
    <n v="0"/>
    <n v="0"/>
    <n v="0"/>
    <n v="0"/>
    <n v="0"/>
  </r>
  <r>
    <n v="106371394"/>
    <s v="SCRIPPS MEMORIAL HOSPITAL - ENCINITAS"/>
    <n v="20181"/>
    <x v="1"/>
    <n v="43190"/>
    <s v="Open"/>
    <x v="14"/>
    <n v="14"/>
    <n v="1416"/>
    <s v="Non Profit Corp."/>
    <x v="0"/>
    <s v=""/>
    <s v="760-633-6501"/>
    <s v="354 SANTA FE DRIVE"/>
    <s v="ENCINITAS"/>
    <n v="92024"/>
    <s v="CARL ETTER"/>
    <n v="193"/>
    <n v="192"/>
    <n v="167"/>
    <n v="1104"/>
    <n v="675"/>
    <n v="123"/>
    <n v="236"/>
    <n v="0"/>
    <n v="0"/>
    <n v="36"/>
    <n v="1052"/>
    <n v="22"/>
    <n v="8"/>
    <n v="3256"/>
    <n v="0"/>
    <n v="5476"/>
    <n v="2943"/>
    <n v="672"/>
    <n v="1010"/>
    <n v="0"/>
    <n v="0"/>
    <n v="135"/>
    <n v="4013"/>
    <n v="77"/>
    <n v="26"/>
    <n v="14352"/>
    <n v="0"/>
    <n v="4841"/>
    <n v="2883"/>
    <n v="705"/>
    <n v="2064"/>
    <n v="0"/>
    <n v="0"/>
    <n v="383"/>
    <n v="9469"/>
    <n v="361"/>
    <n v="121"/>
    <n v="20827"/>
    <n v="103556467"/>
    <n v="57329811"/>
    <n v="11257792"/>
    <n v="16392909"/>
    <n v="0"/>
    <n v="0"/>
    <n v="2674858"/>
    <n v="66163373"/>
    <n v="1721581"/>
    <n v="574243"/>
    <n v="259671034"/>
    <n v="26162185"/>
    <n v="17855610"/>
    <n v="2721876"/>
    <n v="8437058"/>
    <n v="0"/>
    <n v="0"/>
    <n v="2122329"/>
    <n v="40996172"/>
    <n v="1369972"/>
    <n v="456961"/>
    <n v="100122163"/>
    <n v="770549"/>
    <n v="110956065"/>
    <n v="64734729"/>
    <n v="10721238"/>
    <n v="14637895"/>
    <n v="0"/>
    <n v="0"/>
    <n v="0"/>
    <n v="2563714"/>
    <n v="65780320"/>
    <n v="0"/>
    <n v="3091553"/>
    <n v="0"/>
    <n v="0"/>
    <n v="0"/>
    <n v="1205347"/>
    <n v="274461410"/>
    <n v="0"/>
    <n v="0"/>
    <n v="0"/>
    <n v="72286"/>
    <n v="72286"/>
    <n v="18548381"/>
    <n v="10361332"/>
    <n v="3144278"/>
    <n v="10076404"/>
    <n v="0"/>
    <n v="0"/>
    <n v="2053472"/>
    <n v="40666185"/>
    <n v="0"/>
    <n v="554021"/>
    <n v="85404073"/>
    <n v="729907"/>
    <n v="82181947"/>
    <n v="5004561"/>
    <n v="0"/>
    <n v="0"/>
    <n v="0"/>
    <n v="0"/>
    <n v="0"/>
    <n v="2394885"/>
    <n v="169952516"/>
    <n v="0"/>
    <n v="0"/>
    <n v="0"/>
    <n v="0"/>
    <n v="0"/>
    <n v="0"/>
    <n v="0"/>
    <n v="0"/>
    <n v="0"/>
    <n v="0"/>
    <n v="0"/>
    <n v="0"/>
    <n v="0"/>
  </r>
  <r>
    <n v="106370771"/>
    <s v="SCRIPPS MEMORIAL HOSPITAL - LA JOLLA"/>
    <n v="20181"/>
    <x v="1"/>
    <n v="43190"/>
    <s v="Open"/>
    <x v="14"/>
    <n v="14"/>
    <n v="1416"/>
    <s v="Non Profit Corp."/>
    <x v="0"/>
    <s v=""/>
    <s v="858-457-6332"/>
    <s v="9888 GENESEE AVENUE"/>
    <s v="LA JOLLA"/>
    <n v="92037"/>
    <s v="CARL ETTER"/>
    <n v="432"/>
    <n v="365"/>
    <n v="295"/>
    <n v="1465"/>
    <n v="740"/>
    <n v="120"/>
    <n v="239"/>
    <n v="0"/>
    <n v="0"/>
    <n v="64"/>
    <n v="2013"/>
    <n v="57"/>
    <n v="28"/>
    <n v="4726"/>
    <n v="0"/>
    <n v="7771"/>
    <n v="4168"/>
    <n v="1048"/>
    <n v="1052"/>
    <n v="0"/>
    <n v="0"/>
    <n v="245"/>
    <n v="7416"/>
    <n v="246"/>
    <n v="123"/>
    <n v="22069"/>
    <n v="0"/>
    <n v="5966"/>
    <n v="1977"/>
    <n v="494"/>
    <n v="1576"/>
    <n v="0"/>
    <n v="0"/>
    <n v="315"/>
    <n v="12483"/>
    <n v="406"/>
    <n v="204"/>
    <n v="23421"/>
    <n v="210650157"/>
    <n v="110260017"/>
    <n v="22470471"/>
    <n v="28374258"/>
    <n v="0"/>
    <n v="0"/>
    <n v="9737785"/>
    <n v="231445735"/>
    <n v="6921535"/>
    <n v="3473173"/>
    <n v="623333131"/>
    <n v="75051207"/>
    <n v="31512406"/>
    <n v="2523879"/>
    <n v="9738468"/>
    <n v="0"/>
    <n v="0"/>
    <n v="3013740"/>
    <n v="132868623"/>
    <n v="2011604"/>
    <n v="1009407"/>
    <n v="257729334"/>
    <n v="161742"/>
    <n v="248042135"/>
    <n v="123306737"/>
    <n v="20503358"/>
    <n v="27886874"/>
    <n v="0"/>
    <n v="0"/>
    <n v="0"/>
    <n v="7709103"/>
    <n v="255247303"/>
    <n v="0"/>
    <n v="8933139"/>
    <n v="0"/>
    <n v="0"/>
    <n v="0"/>
    <n v="5960412"/>
    <n v="697750803"/>
    <n v="0"/>
    <n v="0"/>
    <n v="0"/>
    <n v="602718"/>
    <n v="602718"/>
    <n v="37913832"/>
    <n v="18523961"/>
    <n v="2718272"/>
    <n v="4033124"/>
    <n v="0"/>
    <n v="0"/>
    <n v="5440358"/>
    <n v="107691283"/>
    <n v="0"/>
    <n v="7593550"/>
    <n v="183914380"/>
    <n v="5170135"/>
    <n v="160225868"/>
    <n v="3476223"/>
    <n v="0"/>
    <n v="0"/>
    <n v="0"/>
    <n v="0"/>
    <n v="0"/>
    <n v="142381"/>
    <n v="537604311"/>
    <n v="0"/>
    <n v="0"/>
    <n v="0"/>
    <n v="0"/>
    <n v="0"/>
    <n v="0"/>
    <n v="0"/>
    <n v="0"/>
    <n v="0"/>
    <n v="0"/>
    <n v="0"/>
    <n v="0"/>
    <n v="0"/>
  </r>
  <r>
    <n v="106370744"/>
    <s v="SCRIPPS MERCY HOSPITAL"/>
    <n v="20181"/>
    <x v="1"/>
    <n v="43190"/>
    <s v="Open"/>
    <x v="14"/>
    <n v="14"/>
    <n v="1418"/>
    <s v="Non Profit Corp."/>
    <x v="0"/>
    <s v="Rural"/>
    <s v="619-294-8111"/>
    <s v="4077 FIFTH AVENUE"/>
    <s v="SAN DIEGO"/>
    <n v="92103"/>
    <s v="TOM GAMMIERE"/>
    <n v="655"/>
    <n v="528"/>
    <n v="398"/>
    <n v="1768"/>
    <n v="1662"/>
    <n v="976"/>
    <n v="1733"/>
    <n v="0"/>
    <n v="0"/>
    <n v="145"/>
    <n v="1219"/>
    <n v="218"/>
    <n v="76"/>
    <n v="7797"/>
    <n v="0"/>
    <n v="9159"/>
    <n v="7909"/>
    <n v="5841"/>
    <n v="6952"/>
    <n v="0"/>
    <n v="0"/>
    <n v="444"/>
    <n v="4303"/>
    <n v="615"/>
    <n v="214"/>
    <n v="35437"/>
    <n v="0"/>
    <n v="7025"/>
    <n v="5047"/>
    <n v="4738"/>
    <n v="12526"/>
    <n v="0"/>
    <n v="0"/>
    <n v="1021"/>
    <n v="8821"/>
    <n v="1425"/>
    <n v="495"/>
    <n v="41098"/>
    <n v="174652201"/>
    <n v="148516382"/>
    <n v="73261507"/>
    <n v="122308357"/>
    <n v="0"/>
    <n v="0"/>
    <n v="18201081"/>
    <n v="99434612"/>
    <n v="9627531"/>
    <n v="3345632"/>
    <n v="649347303"/>
    <n v="50514894"/>
    <n v="41312291"/>
    <n v="14233504"/>
    <n v="51724308"/>
    <n v="0"/>
    <n v="0"/>
    <n v="3760605"/>
    <n v="53010733"/>
    <n v="4937432"/>
    <n v="1715791"/>
    <n v="221209558"/>
    <n v="4225742"/>
    <n v="190840561"/>
    <n v="161374171"/>
    <n v="62163813"/>
    <n v="54934201"/>
    <n v="-3702712"/>
    <n v="0"/>
    <n v="0"/>
    <n v="14624258"/>
    <n v="102682513"/>
    <n v="0"/>
    <n v="14564963"/>
    <n v="0"/>
    <n v="0"/>
    <n v="0"/>
    <n v="3103450"/>
    <n v="604810960"/>
    <n v="0"/>
    <n v="0"/>
    <n v="0"/>
    <n v="1988669"/>
    <n v="1988669"/>
    <n v="33287791"/>
    <n v="27853947"/>
    <n v="26951325"/>
    <n v="118565275"/>
    <n v="0"/>
    <n v="0"/>
    <n v="6692013"/>
    <n v="49139843"/>
    <n v="0"/>
    <n v="5244376"/>
    <n v="267734570"/>
    <n v="4626251"/>
    <n v="226308009"/>
    <n v="5911698"/>
    <n v="1478"/>
    <n v="0"/>
    <n v="0"/>
    <n v="0"/>
    <n v="0"/>
    <n v="3059933"/>
    <n v="192933688"/>
    <n v="0"/>
    <n v="0"/>
    <n v="0"/>
    <n v="0"/>
    <n v="0"/>
    <n v="0"/>
    <n v="0"/>
    <n v="0"/>
    <n v="0"/>
    <n v="0"/>
    <n v="0"/>
    <n v="0"/>
    <n v="0"/>
  </r>
  <r>
    <n v="106124004"/>
    <s v="SEMPERVIRENS - PHF"/>
    <n v="20181"/>
    <x v="1"/>
    <n v="43190"/>
    <s v="Open"/>
    <x v="35"/>
    <n v="1"/>
    <n v="105"/>
    <s v="City/County"/>
    <x v="2"/>
    <s v=""/>
    <s v="707-445-7710"/>
    <s v="720 WOOD STREET"/>
    <s v="EUREKA"/>
    <n v="95501"/>
    <s v="EMI BOTZLER-RODGERS"/>
    <n v="16"/>
    <n v="16"/>
    <n v="16"/>
    <n v="53"/>
    <n v="0"/>
    <n v="0"/>
    <n v="0"/>
    <n v="0"/>
    <n v="0"/>
    <n v="100"/>
    <n v="0"/>
    <n v="0"/>
    <n v="0"/>
    <n v="153"/>
    <n v="0"/>
    <n v="441"/>
    <n v="0"/>
    <n v="0"/>
    <n v="0"/>
    <n v="0"/>
    <n v="0"/>
    <n v="702"/>
    <n v="0"/>
    <n v="0"/>
    <n v="0"/>
    <n v="1143"/>
    <n v="0"/>
    <n v="0"/>
    <n v="0"/>
    <n v="0"/>
    <n v="0"/>
    <n v="0"/>
    <n v="0"/>
    <n v="0"/>
    <n v="0"/>
    <n v="0"/>
    <n v="0"/>
    <n v="0"/>
    <n v="753449"/>
    <n v="0"/>
    <n v="0"/>
    <n v="0"/>
    <n v="0"/>
    <n v="0"/>
    <n v="1199367"/>
    <n v="0"/>
    <n v="0"/>
    <n v="0"/>
    <n v="1952816"/>
    <n v="0"/>
    <n v="0"/>
    <n v="0"/>
    <n v="0"/>
    <n v="0"/>
    <n v="0"/>
    <n v="0"/>
    <n v="0"/>
    <n v="0"/>
    <n v="0"/>
    <n v="0"/>
    <n v="0"/>
    <n v="0"/>
    <n v="0"/>
    <n v="0"/>
    <n v="0"/>
    <n v="0"/>
    <n v="0"/>
    <n v="0"/>
    <n v="0"/>
    <n v="0"/>
    <n v="0"/>
    <n v="0"/>
    <n v="0"/>
    <n v="0"/>
    <n v="0"/>
    <n v="0"/>
    <n v="0"/>
    <n v="0"/>
    <n v="0"/>
    <n v="0"/>
    <n v="0"/>
    <n v="0"/>
    <n v="753449"/>
    <n v="0"/>
    <n v="0"/>
    <n v="0"/>
    <n v="0"/>
    <n v="0"/>
    <n v="1199367"/>
    <n v="0"/>
    <n v="0"/>
    <n v="0"/>
    <n v="1952816"/>
    <n v="0"/>
    <n v="1927961"/>
    <n v="272263"/>
    <n v="0"/>
    <n v="0"/>
    <n v="0"/>
    <n v="0"/>
    <n v="0"/>
    <n v="0"/>
    <n v="0"/>
    <n v="0"/>
    <n v="0"/>
    <n v="0"/>
    <n v="0"/>
    <n v="0"/>
    <n v="0"/>
    <n v="0"/>
    <n v="0"/>
    <n v="0"/>
    <n v="0"/>
    <n v="0"/>
    <n v="0"/>
    <n v="0"/>
  </r>
  <r>
    <n v="106321016"/>
    <s v="SENECA HEALTHCARE DISTRICT"/>
    <n v="20181"/>
    <x v="1"/>
    <n v="43190"/>
    <s v="Open"/>
    <x v="29"/>
    <n v="1"/>
    <n v="215"/>
    <s v="District"/>
    <x v="0"/>
    <s v="Teaching"/>
    <s v="530-258-2151"/>
    <s v="130 BRENTWOOD DRIVE"/>
    <s v="CHESTER"/>
    <n v="96020"/>
    <s v="LINDA WAGNER"/>
    <n v="26"/>
    <n v="26"/>
    <n v="26"/>
    <n v="40"/>
    <n v="0"/>
    <n v="0"/>
    <n v="5"/>
    <n v="0"/>
    <n v="0"/>
    <n v="8"/>
    <n v="0"/>
    <n v="0"/>
    <n v="1"/>
    <n v="54"/>
    <n v="0"/>
    <n v="158"/>
    <n v="0"/>
    <n v="1285"/>
    <n v="17"/>
    <n v="0"/>
    <n v="0"/>
    <n v="26"/>
    <n v="0"/>
    <n v="0"/>
    <n v="93"/>
    <n v="1579"/>
    <n v="1375"/>
    <n v="3444"/>
    <n v="0"/>
    <n v="178"/>
    <n v="978"/>
    <n v="0"/>
    <n v="0"/>
    <n v="2478"/>
    <n v="0"/>
    <n v="0"/>
    <n v="260"/>
    <n v="7338"/>
    <n v="1057394"/>
    <n v="0"/>
    <n v="643596"/>
    <n v="145544"/>
    <n v="0"/>
    <n v="0"/>
    <n v="208557"/>
    <n v="0"/>
    <n v="0"/>
    <n v="75351"/>
    <n v="2130442"/>
    <n v="2022313"/>
    <n v="0"/>
    <n v="133829"/>
    <n v="758802"/>
    <n v="0"/>
    <n v="0"/>
    <n v="1413950"/>
    <n v="0"/>
    <n v="0"/>
    <n v="117491"/>
    <n v="4446385"/>
    <n v="130631"/>
    <n v="1406597"/>
    <n v="0"/>
    <n v="416446"/>
    <n v="484434"/>
    <n v="-12902"/>
    <n v="0"/>
    <n v="0"/>
    <n v="501960"/>
    <n v="0"/>
    <n v="0"/>
    <n v="2980"/>
    <n v="0"/>
    <n v="0"/>
    <n v="0"/>
    <n v="70126"/>
    <n v="3000272"/>
    <n v="0"/>
    <n v="0"/>
    <n v="0"/>
    <n v="0"/>
    <n v="0"/>
    <n v="1673112"/>
    <n v="0"/>
    <n v="373881"/>
    <n v="419911"/>
    <n v="0"/>
    <n v="0"/>
    <n v="1120546"/>
    <n v="0"/>
    <n v="-2980"/>
    <n v="-7915"/>
    <n v="3576555"/>
    <n v="151419"/>
    <n v="4131489"/>
    <n v="679455"/>
    <n v="255008"/>
    <n v="0"/>
    <n v="0"/>
    <n v="0"/>
    <n v="0"/>
    <n v="48156"/>
    <n v="1833528"/>
    <n v="0"/>
    <n v="0"/>
    <n v="0"/>
    <n v="0"/>
    <n v="0"/>
    <n v="0"/>
    <n v="0"/>
    <n v="0"/>
    <n v="0"/>
    <n v="0"/>
    <n v="0"/>
    <n v="0"/>
    <n v="0"/>
  </r>
  <r>
    <n v="106410891"/>
    <s v="SEQUOIA HOSPITAL"/>
    <n v="20181"/>
    <x v="1"/>
    <n v="43190"/>
    <s v="Open"/>
    <x v="37"/>
    <n v="4"/>
    <n v="428"/>
    <s v="Non Profit Corp."/>
    <x v="0"/>
    <s v=""/>
    <s v="650-369-5811"/>
    <s v="170 ALAMEDA DE LAS PULGAS"/>
    <s v="REDWOOD CITY"/>
    <n v="94062"/>
    <s v="BILL GRAHAM"/>
    <n v="208"/>
    <n v="172"/>
    <n v="65"/>
    <n v="621"/>
    <n v="114"/>
    <n v="9"/>
    <n v="42"/>
    <n v="0"/>
    <n v="0"/>
    <n v="13"/>
    <n v="571"/>
    <n v="1"/>
    <n v="31"/>
    <n v="1402"/>
    <n v="0"/>
    <n v="2497"/>
    <n v="485"/>
    <n v="53"/>
    <n v="184"/>
    <n v="0"/>
    <n v="0"/>
    <n v="27"/>
    <n v="1963"/>
    <n v="2"/>
    <n v="74"/>
    <n v="5285"/>
    <n v="0"/>
    <n v="7807"/>
    <n v="925"/>
    <n v="89"/>
    <n v="611"/>
    <n v="0"/>
    <n v="0"/>
    <n v="93"/>
    <n v="7875"/>
    <n v="93"/>
    <n v="305"/>
    <n v="17798"/>
    <n v="96653263"/>
    <n v="16898053"/>
    <n v="1591371"/>
    <n v="6196515"/>
    <n v="0"/>
    <n v="0"/>
    <n v="95030"/>
    <n v="64308412"/>
    <n v="89014"/>
    <n v="2785211"/>
    <n v="188616869"/>
    <n v="62302794"/>
    <n v="7383179"/>
    <n v="708293"/>
    <n v="4878598"/>
    <n v="0"/>
    <n v="0"/>
    <n v="739677"/>
    <n v="62846293"/>
    <n v="741368"/>
    <n v="2431055"/>
    <n v="142031257"/>
    <n v="782199"/>
    <n v="138164308"/>
    <n v="21436829"/>
    <n v="1164763"/>
    <n v="10246041"/>
    <n v="0"/>
    <n v="0"/>
    <n v="0"/>
    <n v="634977"/>
    <n v="77774250"/>
    <n v="0"/>
    <n v="1198852"/>
    <n v="0"/>
    <n v="0"/>
    <n v="0"/>
    <n v="5539769"/>
    <n v="256941988"/>
    <n v="0"/>
    <n v="0"/>
    <n v="0"/>
    <n v="0"/>
    <n v="0"/>
    <n v="19962395"/>
    <n v="2803455"/>
    <n v="640552"/>
    <n v="791379"/>
    <n v="0"/>
    <n v="0"/>
    <n v="148709"/>
    <n v="48801487"/>
    <n v="0"/>
    <n v="558161"/>
    <n v="73706138"/>
    <n v="992418"/>
    <n v="73800758"/>
    <n v="0"/>
    <n v="460400"/>
    <n v="0"/>
    <n v="0"/>
    <n v="0"/>
    <n v="0"/>
    <n v="2853870"/>
    <n v="309116917"/>
    <n v="0"/>
    <n v="0"/>
    <n v="0"/>
    <n v="0"/>
    <n v="0"/>
    <n v="0"/>
    <n v="0"/>
    <n v="0"/>
    <n v="0"/>
    <n v="0"/>
    <n v="0"/>
    <n v="0"/>
    <n v="0"/>
  </r>
  <r>
    <n v="106410817"/>
    <s v="SETON MEDICAL CENTER"/>
    <n v="20181"/>
    <x v="1"/>
    <n v="43190"/>
    <s v="Open"/>
    <x v="37"/>
    <n v="4"/>
    <n v="425"/>
    <s v="Non Profit Corp."/>
    <x v="0"/>
    <s v=""/>
    <s v="650-992-4000"/>
    <s v="1900 SULLIVAN AVENUE"/>
    <s v="DALY CITY"/>
    <n v="94015"/>
    <s v="JOHN FERRELLI"/>
    <n v="478"/>
    <n v="415"/>
    <n v="257"/>
    <n v="567"/>
    <n v="147"/>
    <n v="76"/>
    <n v="176"/>
    <n v="0"/>
    <n v="0"/>
    <n v="37"/>
    <n v="491"/>
    <n v="0"/>
    <n v="14"/>
    <n v="1508"/>
    <n v="39"/>
    <n v="5270"/>
    <n v="1437"/>
    <n v="5925"/>
    <n v="7157"/>
    <n v="0"/>
    <n v="0"/>
    <n v="172"/>
    <n v="2848"/>
    <n v="0"/>
    <n v="83"/>
    <n v="22892"/>
    <n v="13991"/>
    <n v="8692"/>
    <n v="1887"/>
    <n v="652"/>
    <n v="7651"/>
    <n v="0"/>
    <n v="0"/>
    <n v="389"/>
    <n v="12517"/>
    <n v="0"/>
    <n v="888"/>
    <n v="32676"/>
    <n v="100434177"/>
    <n v="25172191"/>
    <n v="30270991"/>
    <n v="43478742"/>
    <n v="0"/>
    <n v="0"/>
    <n v="9220002"/>
    <n v="70309606"/>
    <n v="0"/>
    <n v="1804590"/>
    <n v="280690299"/>
    <n v="37968476"/>
    <n v="11410816"/>
    <n v="2576615"/>
    <n v="23017565"/>
    <n v="0"/>
    <n v="0"/>
    <n v="1823273"/>
    <n v="45865406"/>
    <n v="0"/>
    <n v="2613195"/>
    <n v="125275346"/>
    <n v="2753396"/>
    <n v="125117651"/>
    <n v="32949660"/>
    <n v="26370945"/>
    <n v="60675134"/>
    <n v="0"/>
    <n v="0"/>
    <n v="0"/>
    <n v="9311420"/>
    <n v="86830317"/>
    <n v="0"/>
    <n v="613743"/>
    <n v="0"/>
    <n v="0"/>
    <n v="0"/>
    <n v="2502880"/>
    <n v="347125146"/>
    <n v="0"/>
    <n v="0"/>
    <n v="0"/>
    <n v="0"/>
    <n v="0"/>
    <n v="13038753"/>
    <n v="3267940"/>
    <n v="6456898"/>
    <n v="4939421"/>
    <n v="0"/>
    <n v="0"/>
    <n v="1624223"/>
    <n v="28196257"/>
    <n v="0"/>
    <n v="1317007"/>
    <n v="58840499"/>
    <n v="3656656"/>
    <n v="71580665"/>
    <n v="0"/>
    <n v="-83389"/>
    <n v="0"/>
    <n v="0"/>
    <n v="0"/>
    <n v="0"/>
    <n v="4627000"/>
    <n v="40044039"/>
    <n v="0"/>
    <n v="0"/>
    <n v="0"/>
    <n v="0"/>
    <n v="0"/>
    <n v="0"/>
    <n v="0"/>
    <n v="0"/>
    <n v="0"/>
    <n v="0"/>
    <n v="0"/>
    <n v="0"/>
    <n v="0"/>
  </r>
  <r>
    <n v="106370875"/>
    <s v="SHARP CHULA VISTA MEDICAL CENTER"/>
    <n v="20181"/>
    <x v="1"/>
    <n v="43190"/>
    <s v="Open"/>
    <x v="14"/>
    <n v="14"/>
    <n v="1420"/>
    <s v="Non Profit Corp."/>
    <x v="0"/>
    <s v=""/>
    <s v="619-482-5800"/>
    <s v="751 MEDICAL CENTER COURT"/>
    <s v="CHULA VISTA"/>
    <n v="91911"/>
    <s v="PABLO VELEZ"/>
    <n v="343"/>
    <n v="338"/>
    <n v="297"/>
    <n v="1065"/>
    <n v="704"/>
    <n v="391"/>
    <n v="1107"/>
    <n v="3"/>
    <n v="0"/>
    <n v="55"/>
    <n v="552"/>
    <n v="81"/>
    <n v="47"/>
    <n v="4005"/>
    <n v="192"/>
    <n v="6684"/>
    <n v="4546"/>
    <n v="4105"/>
    <n v="7685"/>
    <n v="34"/>
    <n v="0"/>
    <n v="327"/>
    <n v="2771"/>
    <n v="362"/>
    <n v="206"/>
    <n v="26720"/>
    <n v="7921"/>
    <n v="6817"/>
    <n v="6302"/>
    <n v="2582"/>
    <n v="9062"/>
    <n v="0"/>
    <n v="0"/>
    <n v="1464"/>
    <n v="11248"/>
    <n v="1615"/>
    <n v="179"/>
    <n v="39269"/>
    <n v="112496792"/>
    <n v="71285072"/>
    <n v="36150578"/>
    <n v="88558250"/>
    <n v="308281"/>
    <n v="0"/>
    <n v="3738645"/>
    <n v="43920459"/>
    <n v="4430980"/>
    <n v="2543573"/>
    <n v="363432630"/>
    <n v="47722673"/>
    <n v="27440917"/>
    <n v="15058991"/>
    <n v="56234054"/>
    <n v="0"/>
    <n v="0"/>
    <n v="5814194"/>
    <n v="44600870"/>
    <n v="3253821"/>
    <n v="351522"/>
    <n v="200477042"/>
    <n v="243673"/>
    <n v="138557084"/>
    <n v="92559426"/>
    <n v="13498766"/>
    <n v="126555691"/>
    <n v="-1579974"/>
    <n v="297310"/>
    <n v="0"/>
    <n v="8058091"/>
    <n v="66036229"/>
    <n v="0"/>
    <n v="7684801"/>
    <n v="0"/>
    <n v="0"/>
    <n v="0"/>
    <n v="2045196"/>
    <n v="453956293"/>
    <n v="3686052"/>
    <n v="0"/>
    <n v="0"/>
    <n v="7039534"/>
    <n v="10725586"/>
    <n v="21662381"/>
    <n v="9852615"/>
    <n v="39290777"/>
    <n v="18236613"/>
    <n v="10971"/>
    <n v="0"/>
    <n v="1494748"/>
    <n v="29524634"/>
    <n v="0"/>
    <n v="606226"/>
    <n v="120678965"/>
    <n v="999066"/>
    <n v="119824902"/>
    <n v="0"/>
    <n v="-1833835"/>
    <n v="0"/>
    <n v="0"/>
    <n v="0"/>
    <n v="0"/>
    <n v="20139277"/>
    <n v="175808004"/>
    <n v="0"/>
    <n v="0"/>
    <n v="0"/>
    <n v="0"/>
    <n v="0"/>
    <n v="0"/>
    <n v="0"/>
    <n v="0"/>
    <n v="0"/>
    <n v="0"/>
    <n v="0"/>
    <n v="0"/>
    <n v="0"/>
  </r>
  <r>
    <n v="106370689"/>
    <s v="SHARP CORONADO HOSPITAL AND HEALTHCARE CENTER"/>
    <n v="20181"/>
    <x v="1"/>
    <n v="43190"/>
    <s v="Open"/>
    <x v="14"/>
    <n v="14"/>
    <n v="1420"/>
    <s v="Non Profit Corp."/>
    <x v="0"/>
    <s v=""/>
    <s v="619-435-6251"/>
    <s v="250 PROSPECT PLACE"/>
    <s v="CORONADO"/>
    <n v="92118"/>
    <s v="SUSAN STONE"/>
    <n v="181"/>
    <n v="154"/>
    <n v="120"/>
    <n v="230"/>
    <n v="127"/>
    <n v="35"/>
    <n v="106"/>
    <n v="0"/>
    <n v="0"/>
    <n v="7"/>
    <n v="135"/>
    <n v="2"/>
    <n v="5"/>
    <n v="647"/>
    <n v="97"/>
    <n v="1197"/>
    <n v="754"/>
    <n v="1874"/>
    <n v="5686"/>
    <n v="0"/>
    <n v="0"/>
    <n v="307"/>
    <n v="798"/>
    <n v="10"/>
    <n v="115"/>
    <n v="10741"/>
    <n v="8958"/>
    <n v="5278"/>
    <n v="2304"/>
    <n v="413"/>
    <n v="1685"/>
    <n v="0"/>
    <n v="0"/>
    <n v="1266"/>
    <n v="7891"/>
    <n v="324"/>
    <n v="78"/>
    <n v="19239"/>
    <n v="13758329"/>
    <n v="8589805"/>
    <n v="5284480"/>
    <n v="13540017"/>
    <n v="0"/>
    <n v="0"/>
    <n v="1276456"/>
    <n v="11523289"/>
    <n v="282215"/>
    <n v="270313"/>
    <n v="54524904"/>
    <n v="9589897"/>
    <n v="5941005"/>
    <n v="1663029"/>
    <n v="6808996"/>
    <n v="0"/>
    <n v="0"/>
    <n v="1935955"/>
    <n v="14750126"/>
    <n v="814742"/>
    <n v="198904"/>
    <n v="41702654"/>
    <n v="108282"/>
    <n v="19550926"/>
    <n v="14109854"/>
    <n v="-7479423"/>
    <n v="14580143"/>
    <n v="0"/>
    <n v="0"/>
    <n v="0"/>
    <n v="2001644"/>
    <n v="21170330"/>
    <n v="0"/>
    <n v="1096958"/>
    <n v="0"/>
    <n v="0"/>
    <n v="0"/>
    <n v="164257"/>
    <n v="65302971"/>
    <n v="804142"/>
    <n v="0"/>
    <n v="0"/>
    <n v="2708134"/>
    <n v="3512276"/>
    <n v="3797299"/>
    <n v="1225098"/>
    <n v="14426932"/>
    <n v="5768870"/>
    <n v="0"/>
    <n v="0"/>
    <n v="1210767"/>
    <n v="7811218"/>
    <n v="0"/>
    <n v="196679"/>
    <n v="34436863"/>
    <n v="83131"/>
    <n v="27098733"/>
    <n v="0"/>
    <n v="-305786"/>
    <n v="0"/>
    <n v="0"/>
    <n v="0"/>
    <n v="0"/>
    <n v="2134599"/>
    <n v="31171738"/>
    <n v="0"/>
    <n v="0"/>
    <n v="0"/>
    <n v="0"/>
    <n v="0"/>
    <n v="0"/>
    <n v="0"/>
    <n v="0"/>
    <n v="0"/>
    <n v="0"/>
    <n v="0"/>
    <n v="0"/>
    <n v="0"/>
  </r>
  <r>
    <n v="106370714"/>
    <s v="SHARP GROSSMONT HOSPITAL"/>
    <n v="20181"/>
    <x v="1"/>
    <n v="43190"/>
    <s v="Open"/>
    <x v="14"/>
    <n v="14"/>
    <n v="1422"/>
    <s v="Non Profit Corp."/>
    <x v="0"/>
    <s v=""/>
    <s v="619-465-0711"/>
    <s v="5555 GROSSMONT CENTER DRIVE"/>
    <s v="LA MESA"/>
    <n v="91942"/>
    <s v="SCOTT EVANS"/>
    <n v="524"/>
    <n v="509"/>
    <n v="383"/>
    <n v="2220"/>
    <n v="1102"/>
    <n v="710"/>
    <n v="2005"/>
    <n v="0"/>
    <n v="0"/>
    <n v="81"/>
    <n v="918"/>
    <n v="85"/>
    <n v="15"/>
    <n v="7136"/>
    <n v="35"/>
    <n v="11608"/>
    <n v="5240"/>
    <n v="4533"/>
    <n v="8107"/>
    <n v="0"/>
    <n v="0"/>
    <n v="354"/>
    <n v="4180"/>
    <n v="372"/>
    <n v="66"/>
    <n v="34460"/>
    <n v="466"/>
    <n v="42807"/>
    <n v="18083"/>
    <n v="4853"/>
    <n v="21917"/>
    <n v="28"/>
    <n v="0"/>
    <n v="1438"/>
    <n v="26675"/>
    <n v="1285"/>
    <n v="420"/>
    <n v="117506"/>
    <n v="207525614"/>
    <n v="98665833"/>
    <n v="52203981"/>
    <n v="147650726"/>
    <n v="0"/>
    <n v="0"/>
    <n v="7388662"/>
    <n v="82710765"/>
    <n v="4993725"/>
    <n v="847997"/>
    <n v="601987303"/>
    <n v="81784888"/>
    <n v="47019834"/>
    <n v="19376258"/>
    <n v="80850470"/>
    <n v="95949"/>
    <n v="0"/>
    <n v="5505933"/>
    <n v="104630422"/>
    <n v="6082762"/>
    <n v="1982729"/>
    <n v="347329245"/>
    <n v="87885"/>
    <n v="243219053"/>
    <n v="137407916"/>
    <n v="11628433"/>
    <n v="200381298"/>
    <n v="-2646311"/>
    <n v="90375"/>
    <n v="0"/>
    <n v="10875802"/>
    <n v="138104868"/>
    <n v="0"/>
    <n v="11076487"/>
    <n v="0"/>
    <n v="0"/>
    <n v="0"/>
    <n v="1812094"/>
    <n v="752037900"/>
    <n v="6354130"/>
    <n v="0"/>
    <n v="0"/>
    <n v="13548084"/>
    <n v="19902214"/>
    <n v="46091449"/>
    <n v="14631880"/>
    <n v="62598117"/>
    <n v="28119898"/>
    <n v="5574"/>
    <n v="0"/>
    <n v="2018793"/>
    <n v="62784403"/>
    <n v="0"/>
    <n v="930748"/>
    <n v="217180862"/>
    <n v="1500855"/>
    <n v="208997433"/>
    <n v="0"/>
    <n v="-1794745"/>
    <n v="0"/>
    <n v="0"/>
    <n v="0"/>
    <n v="0"/>
    <n v="10142612"/>
    <n v="400126825"/>
    <n v="0"/>
    <n v="0"/>
    <n v="0"/>
    <n v="0"/>
    <n v="0"/>
    <n v="0"/>
    <n v="0"/>
    <n v="0"/>
    <n v="0"/>
    <n v="0"/>
    <n v="0"/>
    <n v="0"/>
    <n v="0"/>
  </r>
  <r>
    <n v="106374049"/>
    <s v="SHARP MCDONALD CENTER"/>
    <n v="20181"/>
    <x v="1"/>
    <n v="43190"/>
    <s v="Open"/>
    <x v="14"/>
    <n v="14"/>
    <n v="1416"/>
    <s v="Non Profit Corp."/>
    <x v="0"/>
    <s v=""/>
    <s v="858-637-6920"/>
    <s v="7989 LINDA VISTA ROAD"/>
    <s v="SAN DIEGO"/>
    <n v="92111"/>
    <s v="TRISHA KHALEGHI"/>
    <n v="16"/>
    <n v="14"/>
    <n v="13"/>
    <n v="0"/>
    <n v="5"/>
    <n v="0"/>
    <n v="0"/>
    <n v="0"/>
    <n v="0"/>
    <n v="0"/>
    <n v="62"/>
    <n v="1"/>
    <n v="3"/>
    <n v="71"/>
    <n v="0"/>
    <n v="0"/>
    <n v="75"/>
    <n v="0"/>
    <n v="0"/>
    <n v="0"/>
    <n v="0"/>
    <n v="0"/>
    <n v="955"/>
    <n v="32"/>
    <n v="52"/>
    <n v="1114"/>
    <n v="0"/>
    <n v="0"/>
    <n v="0"/>
    <n v="0"/>
    <n v="0"/>
    <n v="0"/>
    <n v="0"/>
    <n v="0"/>
    <n v="1324"/>
    <n v="11"/>
    <n v="0"/>
    <n v="1335"/>
    <n v="0"/>
    <n v="114141"/>
    <n v="0"/>
    <n v="0"/>
    <n v="0"/>
    <n v="0"/>
    <n v="0"/>
    <n v="1346857"/>
    <n v="35060"/>
    <n v="59818"/>
    <n v="1555876"/>
    <n v="0"/>
    <n v="0"/>
    <n v="0"/>
    <n v="0"/>
    <n v="0"/>
    <n v="0"/>
    <n v="0"/>
    <n v="1626627"/>
    <n v="10557"/>
    <n v="0"/>
    <n v="1637184"/>
    <n v="14583"/>
    <n v="0"/>
    <n v="49557"/>
    <n v="0"/>
    <n v="0"/>
    <n v="0"/>
    <n v="0"/>
    <n v="0"/>
    <n v="0"/>
    <n v="1631137"/>
    <n v="0"/>
    <n v="45617"/>
    <n v="0"/>
    <n v="0"/>
    <n v="0"/>
    <n v="38639"/>
    <n v="1779533"/>
    <n v="1039"/>
    <n v="0"/>
    <n v="0"/>
    <n v="0"/>
    <n v="1039"/>
    <n v="0"/>
    <n v="65623"/>
    <n v="0"/>
    <n v="0"/>
    <n v="0"/>
    <n v="0"/>
    <n v="0"/>
    <n v="1342347"/>
    <n v="0"/>
    <n v="6596"/>
    <n v="1414566"/>
    <n v="0"/>
    <n v="1008550"/>
    <n v="0"/>
    <n v="-29994"/>
    <n v="0"/>
    <n v="0"/>
    <n v="0"/>
    <n v="0"/>
    <n v="16123"/>
    <n v="328426"/>
    <n v="0"/>
    <n v="0"/>
    <n v="0"/>
    <n v="0"/>
    <n v="0"/>
    <n v="0"/>
    <n v="0"/>
    <n v="0"/>
    <n v="0"/>
    <n v="0"/>
    <n v="0"/>
    <n v="0"/>
    <n v="0"/>
  </r>
  <r>
    <n v="106370694"/>
    <s v="SHARP MEMORIAL HOSPITAL"/>
    <n v="20181"/>
    <x v="1"/>
    <n v="43190"/>
    <s v="Open"/>
    <x v="14"/>
    <n v="14"/>
    <n v="1416"/>
    <s v="Non Profit Corp."/>
    <x v="0"/>
    <s v=""/>
    <s v="858-939-3400"/>
    <s v="7901 FROST STREET"/>
    <s v="SAN DIEGO"/>
    <n v="92123"/>
    <s v="TIMOTHY SMITH"/>
    <n v="862"/>
    <n v="665"/>
    <n v="461"/>
    <n v="1567"/>
    <n v="1426"/>
    <n v="574"/>
    <n v="1297"/>
    <n v="0"/>
    <n v="0"/>
    <n v="208"/>
    <n v="3350"/>
    <n v="88"/>
    <n v="82"/>
    <n v="8592"/>
    <n v="0"/>
    <n v="8130"/>
    <n v="6799"/>
    <n v="4827"/>
    <n v="6084"/>
    <n v="0"/>
    <n v="0"/>
    <n v="1079"/>
    <n v="14032"/>
    <n v="282"/>
    <n v="256"/>
    <n v="41489"/>
    <n v="0"/>
    <n v="18752"/>
    <n v="25386"/>
    <n v="2770"/>
    <n v="8546"/>
    <n v="0"/>
    <n v="0"/>
    <n v="1716"/>
    <n v="39395"/>
    <n v="1305"/>
    <n v="757"/>
    <n v="98627"/>
    <n v="183284081"/>
    <n v="156647274"/>
    <n v="73465018"/>
    <n v="106008522"/>
    <n v="0"/>
    <n v="0"/>
    <n v="19788167"/>
    <n v="266139407"/>
    <n v="4973765"/>
    <n v="4548740"/>
    <n v="814854974"/>
    <n v="80195160"/>
    <n v="85088828"/>
    <n v="16318295"/>
    <n v="51610521"/>
    <n v="0"/>
    <n v="0"/>
    <n v="7938212"/>
    <n v="239934879"/>
    <n v="7050173"/>
    <n v="4081605"/>
    <n v="492217673"/>
    <n v="491315"/>
    <n v="222064995"/>
    <n v="234243583"/>
    <n v="1003187"/>
    <n v="139309998"/>
    <n v="0"/>
    <n v="0"/>
    <n v="0"/>
    <n v="22759342"/>
    <n v="387262180"/>
    <n v="0"/>
    <n v="12023938"/>
    <n v="0"/>
    <n v="0"/>
    <n v="0"/>
    <n v="7447519"/>
    <n v="1026606057"/>
    <n v="17310338"/>
    <n v="0"/>
    <n v="0"/>
    <n v="55302501"/>
    <n v="72612839"/>
    <n v="41414245"/>
    <n v="24802857"/>
    <n v="88780126"/>
    <n v="18309044"/>
    <n v="0"/>
    <n v="0"/>
    <n v="4967037"/>
    <n v="174114606"/>
    <n v="0"/>
    <n v="691514"/>
    <n v="353079429"/>
    <n v="3040276"/>
    <n v="282832615"/>
    <n v="0"/>
    <n v="-5106770"/>
    <n v="0"/>
    <n v="0"/>
    <n v="0"/>
    <n v="0"/>
    <n v="2652167"/>
    <n v="384053651"/>
    <n v="0"/>
    <n v="0"/>
    <n v="0"/>
    <n v="0"/>
    <n v="0"/>
    <n v="0"/>
    <n v="0"/>
    <n v="0"/>
    <n v="0"/>
    <n v="0"/>
    <n v="0"/>
    <n v="0"/>
    <n v="0"/>
  </r>
  <r>
    <n v="106370745"/>
    <s v="SHARP MESA VISTA HOSPITAL"/>
    <n v="20181"/>
    <x v="1"/>
    <n v="43190"/>
    <s v="Open"/>
    <x v="14"/>
    <n v="14"/>
    <n v="1416"/>
    <s v="Non Profit Corp."/>
    <x v="0"/>
    <s v=""/>
    <s v="858-278-4110"/>
    <s v="7850 VISTA HILL AVENUE"/>
    <s v="SAN DIEGO"/>
    <n v="92123"/>
    <s v="TRISHA KHALEGHI"/>
    <n v="158"/>
    <n v="138"/>
    <n v="121"/>
    <n v="137"/>
    <n v="121"/>
    <n v="88"/>
    <n v="0"/>
    <n v="240"/>
    <n v="0"/>
    <n v="48"/>
    <n v="511"/>
    <n v="17"/>
    <n v="5"/>
    <n v="1167"/>
    <n v="0"/>
    <n v="1820"/>
    <n v="1677"/>
    <n v="573"/>
    <n v="0"/>
    <n v="2781"/>
    <n v="0"/>
    <n v="331"/>
    <n v="3499"/>
    <n v="96"/>
    <n v="26"/>
    <n v="10803"/>
    <n v="0"/>
    <n v="8581"/>
    <n v="1485"/>
    <n v="67"/>
    <n v="0"/>
    <n v="0"/>
    <n v="0"/>
    <n v="1978"/>
    <n v="8340"/>
    <n v="59"/>
    <n v="110"/>
    <n v="20620"/>
    <n v="10776430"/>
    <n v="9740632"/>
    <n v="3397088"/>
    <n v="0"/>
    <n v="16103034"/>
    <n v="0"/>
    <n v="1783761"/>
    <n v="19830566"/>
    <n v="539189"/>
    <n v="146561"/>
    <n v="62317261"/>
    <n v="12723535"/>
    <n v="2621534"/>
    <n v="95632"/>
    <n v="0"/>
    <n v="0"/>
    <n v="0"/>
    <n v="3430039"/>
    <n v="14946192"/>
    <n v="129452"/>
    <n v="235422"/>
    <n v="34181806"/>
    <n v="19503"/>
    <n v="19474478"/>
    <n v="10659454"/>
    <n v="2963012"/>
    <n v="0"/>
    <n v="0"/>
    <n v="14327518"/>
    <n v="0"/>
    <n v="4293150"/>
    <n v="24717163"/>
    <n v="0"/>
    <n v="668641"/>
    <n v="0"/>
    <n v="0"/>
    <n v="0"/>
    <n v="322510"/>
    <n v="77445429"/>
    <n v="209662"/>
    <n v="0"/>
    <n v="0"/>
    <n v="0"/>
    <n v="209662"/>
    <n v="4025487"/>
    <n v="1912374"/>
    <n v="529708"/>
    <n v="0"/>
    <n v="1775516"/>
    <n v="0"/>
    <n v="920650"/>
    <n v="10059596"/>
    <n v="0"/>
    <n v="39969"/>
    <n v="19263300"/>
    <n v="104316"/>
    <n v="21284454"/>
    <n v="0"/>
    <n v="-373217"/>
    <n v="0"/>
    <n v="0"/>
    <n v="0"/>
    <n v="0"/>
    <n v="1792364"/>
    <n v="17013973"/>
    <n v="0"/>
    <n v="0"/>
    <n v="0"/>
    <n v="0"/>
    <n v="0"/>
    <n v="0"/>
    <n v="0"/>
    <n v="0"/>
    <n v="0"/>
    <n v="0"/>
    <n v="0"/>
    <n v="0"/>
    <n v="0"/>
  </r>
  <r>
    <n v="106450940"/>
    <s v="SHASTA REGIONAL MEDICAL CENTER"/>
    <n v="20181"/>
    <x v="1"/>
    <n v="43190"/>
    <s v="Open"/>
    <x v="45"/>
    <n v="1"/>
    <n v="209"/>
    <s v="Investor - Corp."/>
    <x v="0"/>
    <s v=""/>
    <s v="530-244-5400"/>
    <s v="1100 BUTTE STREET"/>
    <s v="REDDING"/>
    <n v="96001"/>
    <s v="RANDAL HEMPLING"/>
    <n v="178"/>
    <n v="178"/>
    <n v="99"/>
    <n v="1197"/>
    <n v="23"/>
    <n v="40"/>
    <n v="368"/>
    <n v="0"/>
    <n v="0"/>
    <n v="239"/>
    <n v="86"/>
    <n v="0"/>
    <n v="21"/>
    <n v="1974"/>
    <n v="0"/>
    <n v="5672"/>
    <n v="70"/>
    <n v="144"/>
    <n v="1589"/>
    <n v="0"/>
    <n v="0"/>
    <n v="952"/>
    <n v="346"/>
    <n v="0"/>
    <n v="95"/>
    <n v="8868"/>
    <n v="0"/>
    <n v="4640"/>
    <n v="58"/>
    <n v="540"/>
    <n v="4990"/>
    <n v="0"/>
    <n v="0"/>
    <n v="1856"/>
    <n v="683"/>
    <n v="0"/>
    <n v="1815"/>
    <n v="14582"/>
    <n v="87265362"/>
    <n v="1285054"/>
    <n v="2167405"/>
    <n v="22464910"/>
    <n v="0"/>
    <n v="0"/>
    <n v="16844181"/>
    <n v="7780698"/>
    <n v="0"/>
    <n v="1573970"/>
    <n v="139381580"/>
    <n v="26906903"/>
    <n v="246021"/>
    <n v="2012514"/>
    <n v="21568706"/>
    <n v="0"/>
    <n v="0"/>
    <n v="11897112"/>
    <n v="4842442"/>
    <n v="0"/>
    <n v="1836160"/>
    <n v="69309858"/>
    <n v="1884775"/>
    <n v="98166134"/>
    <n v="1260599"/>
    <n v="1466201"/>
    <n v="36727276"/>
    <n v="-278215"/>
    <n v="0"/>
    <n v="0"/>
    <n v="20267221"/>
    <n v="5873800"/>
    <n v="0"/>
    <n v="88401"/>
    <n v="0"/>
    <n v="0"/>
    <n v="0"/>
    <n v="167001"/>
    <n v="165623193"/>
    <n v="0"/>
    <n v="0"/>
    <n v="0"/>
    <n v="0"/>
    <n v="0"/>
    <n v="15946488"/>
    <n v="260440"/>
    <n v="2427791"/>
    <n v="7584554"/>
    <n v="0"/>
    <n v="0"/>
    <n v="8474072"/>
    <n v="6749340"/>
    <n v="0"/>
    <n v="1625560"/>
    <n v="43068245"/>
    <n v="800389"/>
    <n v="36875814"/>
    <n v="0"/>
    <n v="20859"/>
    <n v="0"/>
    <n v="0"/>
    <n v="0"/>
    <n v="0"/>
    <n v="1154839"/>
    <n v="17156079"/>
    <n v="0"/>
    <n v="0"/>
    <n v="0"/>
    <n v="0"/>
    <n v="0"/>
    <n v="0"/>
    <n v="0"/>
    <n v="0"/>
    <n v="0"/>
    <n v="0"/>
    <n v="0"/>
    <n v="0"/>
    <n v="0"/>
  </r>
  <r>
    <n v="106190708"/>
    <s v="SHERMAN OAKS HOSPITAL"/>
    <n v="20181"/>
    <x v="1"/>
    <n v="43190"/>
    <s v="Open"/>
    <x v="3"/>
    <n v="11"/>
    <n v="905"/>
    <s v="Non Profit Corp."/>
    <x v="0"/>
    <s v=""/>
    <s v="818-581-1664"/>
    <s v="4929 VAN NUYS BOULEVARD"/>
    <s v="SHERMAN OAKS"/>
    <n v="91403"/>
    <s v="BOCKHI PARK"/>
    <n v="153"/>
    <n v="153"/>
    <n v="153"/>
    <n v="929"/>
    <n v="156"/>
    <n v="77"/>
    <n v="267"/>
    <n v="0"/>
    <n v="0"/>
    <n v="152"/>
    <n v="27"/>
    <n v="2"/>
    <n v="41"/>
    <n v="1651"/>
    <n v="0"/>
    <n v="5435"/>
    <n v="941"/>
    <n v="662"/>
    <n v="1455"/>
    <n v="0"/>
    <n v="0"/>
    <n v="476"/>
    <n v="126"/>
    <n v="4"/>
    <n v="107"/>
    <n v="9206"/>
    <n v="0"/>
    <n v="1840"/>
    <n v="374"/>
    <n v="490"/>
    <n v="2430"/>
    <n v="0"/>
    <n v="0"/>
    <n v="1480"/>
    <n v="153"/>
    <n v="38"/>
    <n v="1053"/>
    <n v="7858"/>
    <n v="48946829"/>
    <n v="9022586"/>
    <n v="7186912"/>
    <n v="17098538"/>
    <n v="0"/>
    <n v="0"/>
    <n v="7784019"/>
    <n v="1665672"/>
    <n v="52047"/>
    <n v="1435016"/>
    <n v="93191619"/>
    <n v="5414444"/>
    <n v="1316441"/>
    <n v="1239360"/>
    <n v="5611791"/>
    <n v="0"/>
    <n v="0"/>
    <n v="3783318"/>
    <n v="421532"/>
    <n v="85097"/>
    <n v="2346239"/>
    <n v="20218222"/>
    <n v="2160165"/>
    <n v="33695318"/>
    <n v="4309094"/>
    <n v="9347713"/>
    <n v="23514913"/>
    <n v="0"/>
    <n v="0"/>
    <n v="0"/>
    <n v="7632113"/>
    <n v="2029636"/>
    <n v="0"/>
    <n v="3009724"/>
    <n v="0"/>
    <n v="0"/>
    <n v="0"/>
    <n v="253445"/>
    <n v="85952121"/>
    <n v="0"/>
    <n v="0"/>
    <n v="0"/>
    <n v="0"/>
    <n v="0"/>
    <n v="19656497"/>
    <n v="6029722"/>
    <n v="-1173057"/>
    <n v="-804584"/>
    <n v="0"/>
    <n v="0"/>
    <n v="2867166"/>
    <n v="57568"/>
    <n v="234458"/>
    <n v="589950"/>
    <n v="27457720"/>
    <n v="156547"/>
    <n v="24584779"/>
    <n v="0"/>
    <n v="0"/>
    <n v="0"/>
    <n v="0"/>
    <n v="0"/>
    <n v="0"/>
    <n v="111271"/>
    <n v="50007396"/>
    <n v="0"/>
    <n v="0"/>
    <n v="0"/>
    <n v="0"/>
    <n v="0"/>
    <n v="0"/>
    <n v="0"/>
    <n v="0"/>
    <n v="0"/>
    <n v="0"/>
    <n v="0"/>
    <n v="0"/>
    <n v="0"/>
  </r>
  <r>
    <n v="106344114"/>
    <s v="SHRINERS HOSPITAL FOR CHILDREN - NORTHERN CALIFORNIA"/>
    <n v="20181"/>
    <x v="1"/>
    <n v="43190"/>
    <s v="Open"/>
    <x v="27"/>
    <n v="2"/>
    <n v="311"/>
    <s v="Non Profit Corp."/>
    <x v="5"/>
    <s v=""/>
    <s v="916-453-2000"/>
    <s v="2425 STOCKTON BOULEVARD"/>
    <s v="SACRAMENTO"/>
    <n v="95817"/>
    <s v="MARGARET BRYAN"/>
    <n v="80"/>
    <n v="70"/>
    <n v="70"/>
    <n v="0"/>
    <n v="0"/>
    <n v="91"/>
    <n v="47"/>
    <n v="0"/>
    <n v="0"/>
    <n v="7"/>
    <n v="69"/>
    <n v="48"/>
    <n v="0"/>
    <n v="262"/>
    <n v="0"/>
    <n v="0"/>
    <n v="0"/>
    <n v="678"/>
    <n v="179"/>
    <n v="0"/>
    <n v="0"/>
    <n v="12"/>
    <n v="295"/>
    <n v="673"/>
    <n v="0"/>
    <n v="1837"/>
    <n v="0"/>
    <n v="0"/>
    <n v="0"/>
    <n v="1938"/>
    <n v="3432"/>
    <n v="0"/>
    <n v="0"/>
    <n v="194"/>
    <n v="2388"/>
    <n v="365"/>
    <n v="0"/>
    <n v="8317"/>
    <n v="0"/>
    <n v="0"/>
    <n v="8646271"/>
    <n v="2322507"/>
    <n v="0"/>
    <n v="0"/>
    <n v="229770"/>
    <n v="3988632"/>
    <n v="5835187"/>
    <n v="0"/>
    <n v="21022367"/>
    <n v="0"/>
    <n v="0"/>
    <n v="2940292"/>
    <n v="5296232"/>
    <n v="0"/>
    <n v="0"/>
    <n v="183957"/>
    <n v="3514232"/>
    <n v="959009"/>
    <n v="0"/>
    <n v="12893722"/>
    <n v="0"/>
    <n v="0"/>
    <n v="0"/>
    <n v="8792011"/>
    <n v="6798407"/>
    <n v="0"/>
    <n v="0"/>
    <n v="0"/>
    <n v="257007"/>
    <n v="5534739"/>
    <n v="0"/>
    <n v="6794196"/>
    <n v="0"/>
    <n v="0"/>
    <n v="0"/>
    <n v="0"/>
    <n v="28176360"/>
    <n v="0"/>
    <n v="0"/>
    <n v="0"/>
    <n v="0"/>
    <n v="0"/>
    <n v="0"/>
    <n v="0"/>
    <n v="2794552"/>
    <n v="820332"/>
    <n v="0"/>
    <n v="0"/>
    <n v="156720"/>
    <n v="1968125"/>
    <n v="0"/>
    <n v="0"/>
    <n v="5739729"/>
    <n v="1375153"/>
    <n v="16235692"/>
    <n v="0"/>
    <n v="0"/>
    <n v="0"/>
    <n v="0"/>
    <n v="0"/>
    <n v="0"/>
    <n v="713803"/>
    <n v="69514388"/>
    <n v="0"/>
    <n v="0"/>
    <n v="0"/>
    <n v="0"/>
    <n v="0"/>
    <n v="0"/>
    <n v="0"/>
    <n v="0"/>
    <n v="0"/>
    <n v="0"/>
    <n v="0"/>
    <n v="0"/>
    <n v="0"/>
  </r>
  <r>
    <n v="106291023"/>
    <s v="SIERRA NEVADA MEMORIAL HOSPITAL"/>
    <n v="20181"/>
    <x v="1"/>
    <n v="43190"/>
    <s v="Open"/>
    <x v="51"/>
    <n v="2"/>
    <n v="301"/>
    <s v="Non Profit Corp."/>
    <x v="0"/>
    <s v="Teaching"/>
    <s v="530-274-6700"/>
    <s v="155 GLASSON WAY"/>
    <s v="GRASS VALLEY"/>
    <n v="95945"/>
    <s v="KATHERINE MEDEIROS"/>
    <n v="121"/>
    <n v="121"/>
    <n v="121"/>
    <n v="700"/>
    <n v="106"/>
    <n v="49"/>
    <n v="206"/>
    <n v="0"/>
    <n v="0"/>
    <n v="21"/>
    <n v="166"/>
    <n v="14"/>
    <n v="1"/>
    <n v="1263"/>
    <n v="0"/>
    <n v="3144"/>
    <n v="493"/>
    <n v="205"/>
    <n v="712"/>
    <n v="0"/>
    <n v="0"/>
    <n v="126"/>
    <n v="446"/>
    <n v="17"/>
    <n v="2"/>
    <n v="5145"/>
    <n v="0"/>
    <n v="14143"/>
    <n v="2356"/>
    <n v="871"/>
    <n v="4429"/>
    <n v="0"/>
    <n v="0"/>
    <n v="930"/>
    <n v="5058"/>
    <n v="211"/>
    <n v="346"/>
    <n v="28344"/>
    <n v="58459535"/>
    <n v="8977542"/>
    <n v="3401186"/>
    <n v="13510719"/>
    <n v="0"/>
    <n v="0"/>
    <n v="2399228"/>
    <n v="9101583"/>
    <n v="322278"/>
    <n v="31181"/>
    <n v="96203252"/>
    <n v="39174079"/>
    <n v="8017322"/>
    <n v="2910267"/>
    <n v="14680424"/>
    <n v="0"/>
    <n v="0"/>
    <n v="1645172"/>
    <n v="15844467"/>
    <n v="620778"/>
    <n v="330370"/>
    <n v="83222879"/>
    <n v="1117905"/>
    <n v="81865589"/>
    <n v="14496065"/>
    <n v="4340882"/>
    <n v="20706824"/>
    <n v="0"/>
    <n v="0"/>
    <n v="0"/>
    <n v="2449781"/>
    <n v="9225254"/>
    <n v="0"/>
    <n v="2171451"/>
    <n v="0"/>
    <n v="0"/>
    <n v="0"/>
    <n v="11436"/>
    <n v="136385187"/>
    <n v="0"/>
    <n v="0"/>
    <n v="0"/>
    <n v="0"/>
    <n v="0"/>
    <n v="15677525"/>
    <n v="2454535"/>
    <n v="1048850"/>
    <n v="7481073"/>
    <n v="0"/>
    <n v="0"/>
    <n v="1387456"/>
    <n v="14863826"/>
    <n v="0"/>
    <n v="127679"/>
    <n v="43040944"/>
    <n v="373081"/>
    <n v="42679962"/>
    <n v="0"/>
    <n v="2796999"/>
    <n v="0"/>
    <n v="0"/>
    <n v="0"/>
    <n v="0"/>
    <n v="1480241"/>
    <n v="39532692"/>
    <n v="0"/>
    <n v="0"/>
    <n v="0"/>
    <n v="0"/>
    <n v="0"/>
    <n v="0"/>
    <n v="0"/>
    <n v="0"/>
    <n v="0"/>
    <n v="0"/>
    <n v="0"/>
    <n v="0"/>
    <n v="0"/>
  </r>
  <r>
    <n v="106540798"/>
    <s v="SIERRA VIEW MEDICAL CENTER"/>
    <n v="20181"/>
    <x v="1"/>
    <n v="43190"/>
    <s v="Open"/>
    <x v="40"/>
    <n v="9"/>
    <n v="613"/>
    <s v="District"/>
    <x v="0"/>
    <s v=""/>
    <s v="559-784-1110 xet6100"/>
    <s v="465 WEST PUTNAM AVENUE"/>
    <s v="PORTERVILLE"/>
    <n v="93257"/>
    <s v="DONNA HEFNER"/>
    <n v="167"/>
    <n v="167"/>
    <n v="167"/>
    <n v="513"/>
    <n v="70"/>
    <n v="164"/>
    <n v="478"/>
    <n v="0"/>
    <n v="0"/>
    <n v="14"/>
    <n v="152"/>
    <n v="0"/>
    <n v="9"/>
    <n v="1400"/>
    <n v="0"/>
    <n v="2724"/>
    <n v="348"/>
    <n v="3401"/>
    <n v="1392"/>
    <n v="0"/>
    <n v="0"/>
    <n v="74"/>
    <n v="458"/>
    <n v="0"/>
    <n v="33"/>
    <n v="8430"/>
    <n v="0"/>
    <n v="13221"/>
    <n v="3072"/>
    <n v="2484"/>
    <n v="14457"/>
    <n v="0"/>
    <n v="0"/>
    <n v="815"/>
    <n v="11807"/>
    <n v="0"/>
    <n v="1792"/>
    <n v="47648"/>
    <n v="23381512"/>
    <n v="3046780"/>
    <n v="14414092"/>
    <n v="13644253"/>
    <n v="0"/>
    <n v="0"/>
    <n v="994266"/>
    <n v="4337417"/>
    <n v="0"/>
    <n v="212156"/>
    <n v="60030476"/>
    <n v="36006147"/>
    <n v="6920146"/>
    <n v="4202513"/>
    <n v="28054272"/>
    <n v="0"/>
    <n v="0"/>
    <n v="2862964"/>
    <n v="16703950"/>
    <n v="0"/>
    <n v="2682829"/>
    <n v="97432821"/>
    <n v="2692331"/>
    <n v="49220604"/>
    <n v="8477810"/>
    <n v="14181768"/>
    <n v="33030257"/>
    <n v="-517764"/>
    <n v="0"/>
    <n v="0"/>
    <n v="2561506"/>
    <n v="12635937"/>
    <n v="0"/>
    <n v="138792"/>
    <n v="0"/>
    <n v="0"/>
    <n v="0"/>
    <n v="-71885"/>
    <n v="122349356"/>
    <n v="0"/>
    <n v="0"/>
    <n v="0"/>
    <n v="0"/>
    <n v="0"/>
    <n v="10167055"/>
    <n v="1489116"/>
    <n v="4952601"/>
    <n v="8668268"/>
    <n v="0"/>
    <n v="0"/>
    <n v="1295723"/>
    <n v="8405430"/>
    <n v="0"/>
    <n v="135748"/>
    <n v="35113941"/>
    <n v="1489445"/>
    <n v="35896203"/>
    <n v="0"/>
    <n v="-756097"/>
    <n v="0"/>
    <n v="0"/>
    <n v="0"/>
    <n v="0"/>
    <n v="2186298"/>
    <n v="108817404"/>
    <n v="0"/>
    <n v="0"/>
    <n v="0"/>
    <n v="0"/>
    <n v="0"/>
    <n v="0"/>
    <n v="0"/>
    <n v="0"/>
    <n v="0"/>
    <n v="0"/>
    <n v="0"/>
    <n v="0"/>
    <n v="0"/>
  </r>
  <r>
    <n v="106342392"/>
    <s v="SIERRA VISTA HOSPITAL"/>
    <n v="20181"/>
    <x v="1"/>
    <n v="43190"/>
    <s v="Open"/>
    <x v="27"/>
    <n v="2"/>
    <n v="311"/>
    <s v="Investor - Corp."/>
    <x v="0"/>
    <s v=""/>
    <s v="916-288-0300"/>
    <s v="8001 BRUCEVILLE ROAD"/>
    <s v="SACRAMENTO"/>
    <n v="95823"/>
    <s v="JOHN ZAUNER"/>
    <n v="171"/>
    <n v="171"/>
    <n v="171"/>
    <n v="222"/>
    <n v="58"/>
    <n v="518"/>
    <n v="0"/>
    <n v="0"/>
    <n v="0"/>
    <n v="223"/>
    <n v="260"/>
    <n v="3"/>
    <n v="0"/>
    <n v="1284"/>
    <n v="0"/>
    <n v="2176"/>
    <n v="509"/>
    <n v="5279"/>
    <n v="0"/>
    <n v="0"/>
    <n v="0"/>
    <n v="2117"/>
    <n v="3067"/>
    <n v="31"/>
    <n v="0"/>
    <n v="13179"/>
    <n v="0"/>
    <n v="245"/>
    <n v="74"/>
    <n v="0"/>
    <n v="0"/>
    <n v="0"/>
    <n v="0"/>
    <n v="167"/>
    <n v="1041"/>
    <n v="0"/>
    <n v="0"/>
    <n v="1527"/>
    <n v="3481600"/>
    <n v="814400"/>
    <n v="8446400"/>
    <n v="0"/>
    <n v="0"/>
    <n v="0"/>
    <n v="3387200"/>
    <n v="4909807"/>
    <n v="50043"/>
    <n v="0"/>
    <n v="21089450"/>
    <n v="214297"/>
    <n v="64060"/>
    <n v="0"/>
    <n v="0"/>
    <n v="0"/>
    <n v="0"/>
    <n v="143019"/>
    <n v="902884"/>
    <n v="0"/>
    <n v="0"/>
    <n v="1324260"/>
    <n v="135612"/>
    <n v="961293"/>
    <n v="223710"/>
    <n v="3571309"/>
    <n v="0"/>
    <n v="0"/>
    <n v="0"/>
    <n v="0"/>
    <n v="1358136"/>
    <n v="2506481"/>
    <n v="0"/>
    <n v="50043"/>
    <n v="0"/>
    <n v="0"/>
    <n v="0"/>
    <n v="12330"/>
    <n v="8818914"/>
    <n v="0"/>
    <n v="0"/>
    <n v="0"/>
    <n v="0"/>
    <n v="0"/>
    <n v="2598992"/>
    <n v="654750"/>
    <n v="4875091"/>
    <n v="0"/>
    <n v="0"/>
    <n v="0"/>
    <n v="2172083"/>
    <n v="3293880"/>
    <n v="0"/>
    <n v="0"/>
    <n v="13594796"/>
    <n v="2559"/>
    <n v="10684912"/>
    <n v="1128184"/>
    <n v="12223"/>
    <n v="0"/>
    <n v="0"/>
    <n v="0"/>
    <n v="0"/>
    <n v="371537"/>
    <n v="30951889"/>
    <n v="0"/>
    <n v="0"/>
    <n v="0"/>
    <n v="0"/>
    <n v="0"/>
    <n v="0"/>
    <n v="0"/>
    <n v="0"/>
    <n v="0"/>
    <n v="0"/>
    <n v="0"/>
    <n v="0"/>
    <n v="0"/>
  </r>
  <r>
    <n v="106400524"/>
    <s v="SIERRA VISTA REGIONAL MEDICAL CENTER"/>
    <n v="20181"/>
    <x v="1"/>
    <n v="43190"/>
    <s v="Open"/>
    <x v="16"/>
    <n v="8"/>
    <n v="801"/>
    <s v="Investor - Corp."/>
    <x v="0"/>
    <s v=""/>
    <s v="805-546-7600"/>
    <s v="1010 MURRAY STREET"/>
    <s v="SAN LUIS OBISPO"/>
    <n v="93405"/>
    <s v="MARK LISA"/>
    <n v="164"/>
    <n v="164"/>
    <n v="76"/>
    <n v="434"/>
    <n v="116"/>
    <n v="107"/>
    <n v="224"/>
    <n v="3"/>
    <n v="0"/>
    <n v="10"/>
    <n v="510"/>
    <n v="3"/>
    <n v="14"/>
    <n v="1421"/>
    <n v="0"/>
    <n v="2069"/>
    <n v="449"/>
    <n v="527"/>
    <n v="921"/>
    <n v="10"/>
    <n v="0"/>
    <n v="29"/>
    <n v="2250"/>
    <n v="8"/>
    <n v="43"/>
    <n v="6306"/>
    <n v="0"/>
    <n v="2512"/>
    <n v="426"/>
    <n v="383"/>
    <n v="2505"/>
    <n v="0"/>
    <n v="0"/>
    <n v="364"/>
    <n v="4168"/>
    <n v="1"/>
    <n v="419"/>
    <n v="10778"/>
    <n v="56244157"/>
    <n v="13165092"/>
    <n v="11243455"/>
    <n v="19508266"/>
    <n v="235954"/>
    <n v="0"/>
    <n v="900506"/>
    <n v="52732168"/>
    <n v="221850"/>
    <n v="1357418"/>
    <n v="155608866"/>
    <n v="19273966"/>
    <n v="5138568"/>
    <n v="2748786"/>
    <n v="14502492"/>
    <n v="0"/>
    <n v="0"/>
    <n v="3345156"/>
    <n v="30758690"/>
    <n v="3261"/>
    <n v="2413467"/>
    <n v="78184386"/>
    <n v="1766924"/>
    <n v="67689091"/>
    <n v="16384131"/>
    <n v="5886656"/>
    <n v="31885354"/>
    <n v="0"/>
    <n v="220384"/>
    <n v="0"/>
    <n v="4061020"/>
    <n v="57662266"/>
    <n v="0"/>
    <n v="219394"/>
    <n v="0"/>
    <n v="0"/>
    <n v="0"/>
    <n v="2910779"/>
    <n v="188685999"/>
    <n v="0"/>
    <n v="0"/>
    <n v="0"/>
    <n v="0"/>
    <n v="0"/>
    <n v="7829032"/>
    <n v="1919529"/>
    <n v="8105585"/>
    <n v="2125404"/>
    <n v="15570"/>
    <n v="0"/>
    <n v="128506"/>
    <n v="24839371"/>
    <n v="5717"/>
    <n v="138539"/>
    <n v="45107253"/>
    <n v="184819"/>
    <n v="39026542"/>
    <n v="0"/>
    <n v="50175"/>
    <n v="0"/>
    <n v="0"/>
    <n v="0"/>
    <n v="0"/>
    <n v="92566"/>
    <n v="63808898"/>
    <n v="0"/>
    <n v="0"/>
    <n v="0"/>
    <n v="0"/>
    <n v="0"/>
    <n v="0"/>
    <n v="0"/>
    <n v="0"/>
    <n v="0"/>
    <n v="0"/>
    <n v="4303765"/>
    <n v="6953668"/>
    <n v="0"/>
  </r>
  <r>
    <n v="106190661"/>
    <s v="SILVER LAKE MEDICAL CENTER"/>
    <n v="20181"/>
    <x v="1"/>
    <n v="43190"/>
    <s v="Open"/>
    <x v="3"/>
    <n v="11"/>
    <n v="925"/>
    <s v="Investor - Corp."/>
    <x v="0"/>
    <s v=""/>
    <s v="213-989-6100"/>
    <s v="1711 WEST TEMPLE STREET"/>
    <s v="LOS ANGELES"/>
    <n v="90026"/>
    <s v="MICHAEL PHILLIPS"/>
    <n v="234"/>
    <n v="211"/>
    <n v="211"/>
    <n v="893"/>
    <n v="59"/>
    <n v="616"/>
    <n v="93"/>
    <n v="0"/>
    <n v="0"/>
    <n v="5"/>
    <n v="20"/>
    <n v="0"/>
    <n v="8"/>
    <n v="1694"/>
    <n v="0"/>
    <n v="7908"/>
    <n v="614"/>
    <n v="4913"/>
    <n v="578"/>
    <n v="0"/>
    <n v="0"/>
    <n v="13"/>
    <n v="96"/>
    <n v="0"/>
    <n v="22"/>
    <n v="14144"/>
    <n v="0"/>
    <n v="595"/>
    <n v="177"/>
    <n v="71"/>
    <n v="529"/>
    <n v="0"/>
    <n v="0"/>
    <n v="309"/>
    <n v="420"/>
    <n v="0"/>
    <n v="138"/>
    <n v="2239"/>
    <n v="32419868"/>
    <n v="2470029"/>
    <n v="16372593"/>
    <n v="3241598"/>
    <n v="0"/>
    <n v="0"/>
    <n v="149427"/>
    <n v="434207"/>
    <n v="0"/>
    <n v="309720"/>
    <n v="55397442"/>
    <n v="2037256"/>
    <n v="272502"/>
    <n v="144404"/>
    <n v="892867"/>
    <n v="0"/>
    <n v="0"/>
    <n v="319680"/>
    <n v="437780"/>
    <n v="0"/>
    <n v="276518"/>
    <n v="4381007"/>
    <n v="0"/>
    <n v="23897756"/>
    <n v="3671551"/>
    <n v="11708670"/>
    <n v="5554379"/>
    <n v="0"/>
    <n v="0"/>
    <n v="0"/>
    <n v="57747"/>
    <n v="223709"/>
    <n v="0"/>
    <n v="0"/>
    <n v="0"/>
    <n v="0"/>
    <n v="0"/>
    <n v="194660"/>
    <n v="45308472"/>
    <n v="0"/>
    <n v="0"/>
    <n v="0"/>
    <n v="0"/>
    <n v="0"/>
    <n v="10559368"/>
    <n v="-929020"/>
    <n v="4808327"/>
    <n v="-1419914"/>
    <n v="0"/>
    <n v="0"/>
    <n v="411360"/>
    <n v="648278"/>
    <n v="0"/>
    <n v="391578"/>
    <n v="14469977"/>
    <n v="220349"/>
    <n v="18643585"/>
    <n v="0"/>
    <n v="0"/>
    <n v="0"/>
    <n v="0"/>
    <n v="0"/>
    <n v="0"/>
    <n v="265109"/>
    <n v="10190437"/>
    <n v="0"/>
    <n v="0"/>
    <n v="0"/>
    <n v="0"/>
    <n v="0"/>
    <n v="0"/>
    <n v="0"/>
    <n v="0"/>
    <n v="0"/>
    <n v="0"/>
    <n v="0"/>
    <n v="0"/>
    <n v="0"/>
  </r>
  <r>
    <n v="106491267"/>
    <s v="SONOMA DEVELOPMENTAL CENTER"/>
    <n v="20181"/>
    <x v="1"/>
    <n v="43190"/>
    <s v="Open"/>
    <x v="17"/>
    <n v="3"/>
    <n v="403"/>
    <s v="State"/>
    <x v="1"/>
    <s v=""/>
    <s v="707-938-6000"/>
    <s v="15000 ARNOLD DRIVE"/>
    <s v="ELDRIDGE"/>
    <n v="95431"/>
    <s v="TIMOTHY MEEKER"/>
    <n v="1413"/>
    <n v="1023"/>
    <n v="150"/>
    <n v="2"/>
    <n v="0"/>
    <n v="13"/>
    <n v="0"/>
    <n v="0"/>
    <n v="0"/>
    <n v="0"/>
    <n v="0"/>
    <n v="0"/>
    <n v="27"/>
    <n v="42"/>
    <n v="0"/>
    <n v="212"/>
    <n v="0"/>
    <n v="4200"/>
    <n v="0"/>
    <n v="0"/>
    <n v="0"/>
    <n v="0"/>
    <n v="0"/>
    <n v="0"/>
    <n v="9008"/>
    <n v="13420"/>
    <n v="0"/>
    <n v="0"/>
    <n v="0"/>
    <n v="0"/>
    <n v="0"/>
    <n v="0"/>
    <n v="0"/>
    <n v="0"/>
    <n v="0"/>
    <n v="0"/>
    <n v="0"/>
    <n v="0"/>
    <n v="1460537"/>
    <n v="0"/>
    <n v="12742941"/>
    <n v="0"/>
    <n v="0"/>
    <n v="0"/>
    <n v="0"/>
    <n v="0"/>
    <n v="0"/>
    <n v="1041736"/>
    <n v="15245214"/>
    <n v="0"/>
    <n v="0"/>
    <n v="0"/>
    <n v="0"/>
    <n v="0"/>
    <n v="0"/>
    <n v="0"/>
    <n v="0"/>
    <n v="0"/>
    <n v="0"/>
    <n v="0"/>
    <n v="0"/>
    <n v="4306"/>
    <n v="0"/>
    <n v="1310577"/>
    <n v="0"/>
    <n v="0"/>
    <n v="0"/>
    <n v="0"/>
    <n v="0"/>
    <n v="0"/>
    <n v="0"/>
    <n v="0"/>
    <n v="0"/>
    <n v="0"/>
    <n v="0"/>
    <n v="6878"/>
    <n v="1321761"/>
    <n v="0"/>
    <n v="0"/>
    <n v="0"/>
    <n v="0"/>
    <n v="0"/>
    <n v="1456231"/>
    <n v="0"/>
    <n v="11432364"/>
    <n v="0"/>
    <n v="0"/>
    <n v="0"/>
    <n v="0"/>
    <n v="0"/>
    <n v="0"/>
    <n v="1034858"/>
    <n v="13923453"/>
    <n v="0"/>
    <n v="26860815"/>
    <n v="0"/>
    <n v="129373620"/>
    <n v="0"/>
    <n v="0"/>
    <n v="0"/>
    <n v="0"/>
    <n v="0"/>
    <n v="0"/>
    <n v="0"/>
    <n v="0"/>
    <n v="0"/>
    <n v="0"/>
    <n v="0"/>
    <n v="0"/>
    <n v="0"/>
    <n v="0"/>
    <n v="0"/>
    <n v="0"/>
    <n v="0"/>
    <n v="0"/>
    <n v="0"/>
  </r>
  <r>
    <n v="106491076"/>
    <s v="SONOMA VALLEY HOSPITAL"/>
    <n v="20181"/>
    <x v="1"/>
    <n v="43190"/>
    <s v="Open"/>
    <x v="17"/>
    <n v="3"/>
    <n v="403"/>
    <s v="District"/>
    <x v="0"/>
    <s v=""/>
    <s v="707-935-5000"/>
    <s v="347 ANDRIEUX STREET"/>
    <s v="SONOMA"/>
    <n v="95476"/>
    <s v="KELLY MATHER"/>
    <n v="75"/>
    <n v="64"/>
    <n v="38"/>
    <n v="211"/>
    <n v="65"/>
    <n v="19"/>
    <n v="57"/>
    <n v="0"/>
    <n v="0"/>
    <n v="35"/>
    <n v="9"/>
    <n v="0"/>
    <n v="2"/>
    <n v="398"/>
    <n v="0"/>
    <n v="1567"/>
    <n v="437"/>
    <n v="106"/>
    <n v="399"/>
    <n v="0"/>
    <n v="0"/>
    <n v="174"/>
    <n v="29"/>
    <n v="0"/>
    <n v="12"/>
    <n v="2724"/>
    <n v="0"/>
    <n v="7257"/>
    <n v="1636"/>
    <n v="436"/>
    <n v="1449"/>
    <n v="0"/>
    <n v="0"/>
    <n v="4336"/>
    <n v="531"/>
    <n v="4"/>
    <n v="221"/>
    <n v="15870"/>
    <n v="13989496"/>
    <n v="4459602"/>
    <n v="1000164"/>
    <n v="3333016"/>
    <n v="0"/>
    <n v="0"/>
    <n v="1611186"/>
    <n v="650461"/>
    <n v="0"/>
    <n v="52317"/>
    <n v="25096242"/>
    <n v="14958034"/>
    <n v="5102937"/>
    <n v="1598322"/>
    <n v="6694635"/>
    <n v="0"/>
    <n v="0"/>
    <n v="9806380"/>
    <n v="1628879"/>
    <n v="43529"/>
    <n v="490481"/>
    <n v="40323197"/>
    <n v="600000"/>
    <n v="23465593"/>
    <n v="8265305"/>
    <n v="2029029"/>
    <n v="7329581"/>
    <n v="0"/>
    <n v="0"/>
    <n v="0"/>
    <n v="7750459"/>
    <n v="2093664"/>
    <n v="0"/>
    <n v="32346"/>
    <n v="0"/>
    <n v="0"/>
    <n v="0"/>
    <n v="364119"/>
    <n v="51930096"/>
    <n v="0"/>
    <n v="0"/>
    <n v="0"/>
    <n v="333953"/>
    <n v="333953"/>
    <n v="5481937"/>
    <n v="1297234"/>
    <n v="569457"/>
    <n v="2698070"/>
    <n v="0"/>
    <n v="0"/>
    <n v="3067107"/>
    <n v="519629"/>
    <n v="11183"/>
    <n v="178679"/>
    <n v="13823296"/>
    <n v="45818"/>
    <n v="15806494"/>
    <n v="0"/>
    <n v="1492656"/>
    <n v="0"/>
    <n v="0"/>
    <n v="0"/>
    <n v="0"/>
    <n v="803017"/>
    <n v="52062188"/>
    <n v="0"/>
    <n v="0"/>
    <n v="0"/>
    <n v="0"/>
    <n v="0"/>
    <n v="0"/>
    <n v="0"/>
    <n v="0"/>
    <n v="0"/>
    <n v="0"/>
    <n v="0"/>
    <n v="0"/>
    <n v="0"/>
  </r>
  <r>
    <n v="106301258"/>
    <s v="SOUTH COAST GLOBAL MEDICAL CENTER"/>
    <n v="20181"/>
    <x v="1"/>
    <n v="43190"/>
    <s v="Open"/>
    <x v="12"/>
    <n v="13"/>
    <n v="1015"/>
    <s v="Investor - Corp."/>
    <x v="0"/>
    <s v=""/>
    <s v="714-754-5454"/>
    <s v="2701 S. BRISTOL STREET"/>
    <s v="SANTA ANA"/>
    <n v="92704"/>
    <s v="SUZANNE RICHARDS"/>
    <n v="178"/>
    <n v="178"/>
    <n v="178"/>
    <n v="199"/>
    <n v="67"/>
    <n v="253"/>
    <n v="235"/>
    <n v="0"/>
    <n v="0"/>
    <n v="4"/>
    <n v="55"/>
    <n v="0"/>
    <n v="135"/>
    <n v="948"/>
    <n v="0"/>
    <n v="2185"/>
    <n v="333"/>
    <n v="857"/>
    <n v="4337"/>
    <n v="0"/>
    <n v="0"/>
    <n v="11"/>
    <n v="113"/>
    <n v="0"/>
    <n v="368"/>
    <n v="8204"/>
    <n v="0"/>
    <n v="278"/>
    <n v="288"/>
    <n v="1781"/>
    <n v="2569"/>
    <n v="0"/>
    <n v="0"/>
    <n v="157"/>
    <n v="475"/>
    <n v="0"/>
    <n v="725"/>
    <n v="6273"/>
    <n v="10312473"/>
    <n v="2743877"/>
    <n v="7702339"/>
    <n v="25307918"/>
    <n v="0"/>
    <n v="0"/>
    <n v="141022"/>
    <n v="1404386"/>
    <n v="0"/>
    <n v="3059457"/>
    <n v="50671472"/>
    <n v="1302321"/>
    <n v="1652532"/>
    <n v="5073035"/>
    <n v="11802667"/>
    <n v="0"/>
    <n v="0"/>
    <n v="527951"/>
    <n v="1682337"/>
    <n v="0"/>
    <n v="1840259"/>
    <n v="23881102"/>
    <n v="1779405"/>
    <n v="8760625"/>
    <n v="3438965"/>
    <n v="10842440"/>
    <n v="31337989"/>
    <n v="-1074968"/>
    <n v="0"/>
    <n v="0"/>
    <n v="478727"/>
    <n v="2671255"/>
    <n v="0"/>
    <n v="0"/>
    <n v="0"/>
    <n v="0"/>
    <n v="0"/>
    <n v="1218032"/>
    <n v="59452470"/>
    <n v="0"/>
    <n v="0"/>
    <n v="0"/>
    <n v="0"/>
    <n v="0"/>
    <n v="2854169"/>
    <n v="957444"/>
    <n v="1932933"/>
    <n v="6847564"/>
    <n v="0"/>
    <n v="0"/>
    <n v="190245"/>
    <n v="415470"/>
    <n v="0"/>
    <n v="1902279"/>
    <n v="15100104"/>
    <n v="34950"/>
    <n v="14558582"/>
    <n v="349178"/>
    <n v="0"/>
    <n v="0"/>
    <n v="0"/>
    <n v="0"/>
    <n v="0"/>
    <n v="204855"/>
    <n v="1492724"/>
    <n v="0"/>
    <n v="0"/>
    <n v="0"/>
    <n v="0"/>
    <n v="0"/>
    <n v="0"/>
    <n v="0"/>
    <n v="0"/>
    <n v="0"/>
    <n v="0"/>
    <n v="0"/>
    <n v="0"/>
    <n v="0"/>
  </r>
  <r>
    <n v="106190380"/>
    <s v="SOUTHERN CALIFORNIA HOSPITAL AT HOLLYWOOD"/>
    <n v="20181"/>
    <x v="1"/>
    <n v="43190"/>
    <s v="Open"/>
    <x v="3"/>
    <n v="11"/>
    <n v="925"/>
    <s v="Investor - Corp."/>
    <x v="0"/>
    <s v=""/>
    <s v="323-462-2271"/>
    <s v="6245 DE LONGPRE AVENUE"/>
    <s v="HOLLYWOOD"/>
    <n v="90028"/>
    <s v="DAVID TOPPER"/>
    <n v="612"/>
    <n v="612"/>
    <n v="324"/>
    <n v="1348"/>
    <n v="240"/>
    <n v="1382"/>
    <n v="1161"/>
    <n v="0"/>
    <n v="0"/>
    <n v="14"/>
    <n v="348"/>
    <n v="2"/>
    <n v="18"/>
    <n v="4513"/>
    <n v="0"/>
    <n v="8879"/>
    <n v="1587"/>
    <n v="8762"/>
    <n v="8041"/>
    <n v="0"/>
    <n v="0"/>
    <n v="65"/>
    <n v="1632"/>
    <n v="10"/>
    <n v="117"/>
    <n v="29093"/>
    <n v="0"/>
    <n v="1206"/>
    <n v="541"/>
    <n v="557"/>
    <n v="3136"/>
    <n v="0"/>
    <n v="0"/>
    <n v="283"/>
    <n v="1166"/>
    <n v="0"/>
    <n v="494"/>
    <n v="7383"/>
    <n v="90136480"/>
    <n v="16789705"/>
    <n v="28194031"/>
    <n v="103632493"/>
    <n v="0"/>
    <n v="0"/>
    <n v="3908264"/>
    <n v="18947031"/>
    <n v="84525"/>
    <n v="2177534"/>
    <n v="263870063"/>
    <n v="8566105"/>
    <n v="2164682"/>
    <n v="2400899"/>
    <n v="16710503"/>
    <n v="0"/>
    <n v="0"/>
    <n v="1188452"/>
    <n v="7495557"/>
    <n v="0"/>
    <n v="1132503"/>
    <n v="39658701"/>
    <n v="1701819"/>
    <n v="81553316"/>
    <n v="24676379"/>
    <n v="12968197"/>
    <n v="96917153"/>
    <n v="-2424816"/>
    <n v="0"/>
    <n v="0"/>
    <n v="1709609"/>
    <n v="13051464"/>
    <n v="0"/>
    <n v="0"/>
    <n v="0"/>
    <n v="0"/>
    <n v="0"/>
    <n v="1835621"/>
    <n v="231988742"/>
    <n v="6434147"/>
    <n v="0"/>
    <n v="0"/>
    <n v="0"/>
    <n v="6434147"/>
    <n v="17149268"/>
    <n v="431348"/>
    <n v="18072042"/>
    <n v="25035611"/>
    <n v="0"/>
    <n v="0"/>
    <n v="3239473"/>
    <n v="12764712"/>
    <n v="9936"/>
    <n v="1271779"/>
    <n v="77974169"/>
    <n v="110084"/>
    <n v="67805231"/>
    <n v="0"/>
    <n v="0"/>
    <n v="0"/>
    <n v="0"/>
    <n v="0"/>
    <n v="0"/>
    <n v="4446185"/>
    <n v="68047116"/>
    <n v="0"/>
    <n v="0"/>
    <n v="0"/>
    <n v="0"/>
    <n v="0"/>
    <n v="0"/>
    <n v="0"/>
    <n v="0"/>
    <n v="0"/>
    <n v="0"/>
    <n v="0"/>
    <n v="0"/>
    <n v="0"/>
  </r>
  <r>
    <n v="106334068"/>
    <s v="SOUTHWEST HEALTHCARE SYSTEM - MURRIETA"/>
    <n v="20181"/>
    <x v="1"/>
    <n v="43190"/>
    <s v="Open"/>
    <x v="26"/>
    <n v="12"/>
    <n v="1109"/>
    <s v="Investor - Corp."/>
    <x v="0"/>
    <s v=""/>
    <s v="951-696-6000"/>
    <s v="25500 MEDICAL CENTER DRIVE"/>
    <s v="MURRIETA"/>
    <n v="92562"/>
    <s v="BRADLEY NEET"/>
    <n v="250"/>
    <n v="250"/>
    <n v="250"/>
    <n v="615"/>
    <n v="980"/>
    <n v="185"/>
    <n v="941"/>
    <n v="0"/>
    <n v="0"/>
    <n v="172"/>
    <n v="1057"/>
    <n v="0"/>
    <n v="131"/>
    <n v="4081"/>
    <n v="0"/>
    <n v="3208"/>
    <n v="4345"/>
    <n v="697"/>
    <n v="3318"/>
    <n v="0"/>
    <n v="0"/>
    <n v="443"/>
    <n v="3036"/>
    <n v="0"/>
    <n v="529"/>
    <n v="15576"/>
    <n v="0"/>
    <n v="1725"/>
    <n v="2846"/>
    <n v="1478"/>
    <n v="10736"/>
    <n v="0"/>
    <n v="0"/>
    <n v="1741"/>
    <n v="6846"/>
    <n v="4"/>
    <n v="3467"/>
    <n v="28843"/>
    <n v="43267586"/>
    <n v="67145559"/>
    <n v="9235349"/>
    <n v="42788546"/>
    <n v="0"/>
    <n v="0"/>
    <n v="6929048"/>
    <n v="48681532"/>
    <n v="0"/>
    <n v="11365765"/>
    <n v="229413385"/>
    <n v="11886593"/>
    <n v="27850212"/>
    <n v="6067555"/>
    <n v="42788546"/>
    <n v="0"/>
    <n v="0"/>
    <n v="7302543"/>
    <n v="37459084"/>
    <n v="12495"/>
    <n v="17799577"/>
    <n v="151166605"/>
    <n v="4916184"/>
    <n v="45342757"/>
    <n v="80883742"/>
    <n v="13517162"/>
    <n v="77576733"/>
    <n v="0"/>
    <n v="0"/>
    <n v="0"/>
    <n v="11660430"/>
    <n v="56222623"/>
    <n v="0"/>
    <n v="12495"/>
    <n v="0"/>
    <n v="0"/>
    <n v="0"/>
    <n v="14495840"/>
    <n v="304627966"/>
    <n v="0"/>
    <n v="0"/>
    <n v="0"/>
    <n v="0"/>
    <n v="0"/>
    <n v="9811422"/>
    <n v="14112029"/>
    <n v="1785742"/>
    <n v="8000359"/>
    <n v="0"/>
    <n v="0"/>
    <n v="2571161"/>
    <n v="29917993"/>
    <n v="0"/>
    <n v="9753318"/>
    <n v="75952024"/>
    <n v="2139040"/>
    <n v="68855827"/>
    <n v="0"/>
    <n v="0"/>
    <n v="0"/>
    <n v="0"/>
    <n v="0"/>
    <n v="0"/>
    <n v="5572401"/>
    <n v="109137190"/>
    <n v="0"/>
    <n v="0"/>
    <n v="0"/>
    <n v="0"/>
    <n v="0"/>
    <n v="0"/>
    <n v="0"/>
    <n v="0"/>
    <n v="0"/>
    <n v="0"/>
    <n v="0"/>
    <n v="0"/>
    <n v="0"/>
  </r>
  <r>
    <n v="106100899"/>
    <s v="ST. AGNES MEDICAL CENTER"/>
    <n v="20181"/>
    <x v="1"/>
    <n v="43190"/>
    <s v="Open"/>
    <x v="7"/>
    <n v="9"/>
    <n v="605"/>
    <s v="Church"/>
    <x v="0"/>
    <s v=""/>
    <s v="559-450-3000"/>
    <s v="1303 EAST HERNDON AVENUE"/>
    <s v="FRESNO"/>
    <n v="93720"/>
    <s v="NANCY HOLLINGSWORTH"/>
    <n v="436"/>
    <n v="436"/>
    <n v="436"/>
    <n v="2453"/>
    <n v="571"/>
    <n v="466"/>
    <n v="1662"/>
    <n v="0"/>
    <n v="0"/>
    <n v="29"/>
    <n v="966"/>
    <n v="12"/>
    <n v="0"/>
    <n v="6159"/>
    <n v="0"/>
    <n v="12704"/>
    <n v="3044"/>
    <n v="2183"/>
    <n v="6806"/>
    <n v="0"/>
    <n v="0"/>
    <n v="141"/>
    <n v="3706"/>
    <n v="29"/>
    <n v="0"/>
    <n v="28613"/>
    <n v="0"/>
    <n v="12334"/>
    <n v="2436"/>
    <n v="2799"/>
    <n v="15273"/>
    <n v="0"/>
    <n v="0"/>
    <n v="291"/>
    <n v="11142"/>
    <n v="1547"/>
    <n v="0"/>
    <n v="45822"/>
    <n v="128620745"/>
    <n v="33832696"/>
    <n v="17792324"/>
    <n v="63240532"/>
    <n v="0"/>
    <n v="0"/>
    <n v="1030523"/>
    <n v="52671429"/>
    <n v="879688"/>
    <n v="0"/>
    <n v="298067937"/>
    <n v="55651715"/>
    <n v="13779422"/>
    <n v="6439050"/>
    <n v="50756031"/>
    <n v="0"/>
    <n v="0"/>
    <n v="2401983"/>
    <n v="40333721"/>
    <n v="2573652"/>
    <n v="0"/>
    <n v="171935574"/>
    <n v="2323044"/>
    <n v="141823874"/>
    <n v="37146089"/>
    <n v="4963054"/>
    <n v="94073512"/>
    <n v="0"/>
    <n v="0"/>
    <n v="0"/>
    <n v="2450238"/>
    <n v="57100898"/>
    <n v="0"/>
    <n v="2311928"/>
    <n v="0"/>
    <n v="0"/>
    <n v="0"/>
    <n v="0"/>
    <n v="342192637"/>
    <n v="0"/>
    <n v="0"/>
    <n v="0"/>
    <n v="0"/>
    <n v="0"/>
    <n v="42159241"/>
    <n v="10466029"/>
    <n v="19268320"/>
    <n v="19647842"/>
    <n v="0"/>
    <n v="0"/>
    <n v="982268"/>
    <n v="34176124"/>
    <n v="0"/>
    <n v="1111050"/>
    <n v="127810874"/>
    <n v="3414847"/>
    <n v="121795327"/>
    <n v="381768"/>
    <n v="225312"/>
    <n v="0"/>
    <n v="0"/>
    <n v="0"/>
    <n v="0"/>
    <n v="7020930"/>
    <n v="195744948"/>
    <n v="0"/>
    <n v="0"/>
    <n v="0"/>
    <n v="0"/>
    <n v="0"/>
    <n v="0"/>
    <n v="0"/>
    <n v="0"/>
    <n v="0"/>
    <n v="0"/>
    <n v="0"/>
    <n v="0"/>
    <n v="0"/>
  </r>
  <r>
    <n v="106361339"/>
    <s v="ST. BERNARDINE MEDICAL CENTER"/>
    <n v="20181"/>
    <x v="1"/>
    <n v="43190"/>
    <s v="Open"/>
    <x v="15"/>
    <n v="12"/>
    <n v="1209"/>
    <s v="Non Profit Corp."/>
    <x v="0"/>
    <s v=""/>
    <s v="909-883-8711"/>
    <s v="2101 NORTH WATERMAN AVENUE"/>
    <s v="SAN BERNARDINO"/>
    <n v="92404"/>
    <s v="DOUGLAS KLEAM"/>
    <n v="342"/>
    <n v="322"/>
    <n v="314"/>
    <n v="608"/>
    <n v="1064"/>
    <n v="394"/>
    <n v="1270"/>
    <n v="0"/>
    <n v="0"/>
    <n v="42"/>
    <n v="469"/>
    <n v="5"/>
    <n v="32"/>
    <n v="3884"/>
    <n v="0"/>
    <n v="3050"/>
    <n v="4986"/>
    <n v="2804"/>
    <n v="5042"/>
    <n v="0"/>
    <n v="0"/>
    <n v="120"/>
    <n v="1741"/>
    <n v="23"/>
    <n v="101"/>
    <n v="17867"/>
    <n v="0"/>
    <n v="3417"/>
    <n v="3066"/>
    <n v="4566"/>
    <n v="23718"/>
    <n v="0"/>
    <n v="0"/>
    <n v="532"/>
    <n v="5091"/>
    <n v="1048"/>
    <n v="2557"/>
    <n v="43995"/>
    <n v="61719685"/>
    <n v="100306536"/>
    <n v="39515032"/>
    <n v="91416503"/>
    <n v="0"/>
    <n v="0"/>
    <n v="2368426"/>
    <n v="37762770"/>
    <n v="447577"/>
    <n v="1638994"/>
    <n v="335175523"/>
    <n v="15974751"/>
    <n v="27158765"/>
    <n v="11036494"/>
    <n v="53543856"/>
    <n v="0"/>
    <n v="0"/>
    <n v="1798676"/>
    <n v="19977151"/>
    <n v="3595564"/>
    <n v="4356117"/>
    <n v="137441374"/>
    <n v="4717956"/>
    <n v="61464368"/>
    <n v="106373297"/>
    <n v="31230538"/>
    <n v="131113755"/>
    <n v="-1439005"/>
    <n v="0"/>
    <n v="0"/>
    <n v="2953827"/>
    <n v="34156128"/>
    <n v="0"/>
    <n v="4043141"/>
    <n v="0"/>
    <n v="0"/>
    <n v="0"/>
    <n v="712161"/>
    <n v="375326166"/>
    <n v="1811257"/>
    <n v="0"/>
    <n v="0"/>
    <n v="0"/>
    <n v="1811257"/>
    <n v="16128160"/>
    <n v="22623486"/>
    <n v="20634024"/>
    <n v="13783855"/>
    <n v="0"/>
    <n v="0"/>
    <n v="1213275"/>
    <n v="22946869"/>
    <n v="0"/>
    <n v="1772319"/>
    <n v="99101988"/>
    <n v="773941"/>
    <n v="104325249"/>
    <n v="0"/>
    <n v="177539"/>
    <n v="0"/>
    <n v="0"/>
    <n v="0"/>
    <n v="0"/>
    <n v="8725585"/>
    <n v="104696528"/>
    <n v="0"/>
    <n v="0"/>
    <n v="0"/>
    <n v="0"/>
    <n v="0"/>
    <n v="0"/>
    <n v="0"/>
    <n v="0"/>
    <n v="0"/>
    <n v="0"/>
    <n v="0"/>
    <n v="0"/>
    <n v="0"/>
  </r>
  <r>
    <n v="106521041"/>
    <s v="ST. ELIZABETH COMMUNITY HOSPITAL"/>
    <n v="20181"/>
    <x v="1"/>
    <n v="43190"/>
    <s v="Open"/>
    <x v="49"/>
    <n v="1"/>
    <n v="211"/>
    <s v="Church"/>
    <x v="0"/>
    <s v="Teaching"/>
    <s v="530-225-6000"/>
    <s v="2550 SISTER MARY COLUMBA DRIVE"/>
    <s v="RED BLUFF"/>
    <n v="96080"/>
    <s v="MARK KORTH"/>
    <n v="76"/>
    <n v="49"/>
    <n v="49"/>
    <n v="340"/>
    <n v="18"/>
    <n v="61"/>
    <n v="187"/>
    <n v="0"/>
    <n v="0"/>
    <n v="9"/>
    <n v="83"/>
    <n v="1"/>
    <n v="5"/>
    <n v="704"/>
    <n v="0"/>
    <n v="1162"/>
    <n v="58"/>
    <n v="164"/>
    <n v="486"/>
    <n v="0"/>
    <n v="0"/>
    <n v="28"/>
    <n v="247"/>
    <n v="5"/>
    <n v="11"/>
    <n v="2161"/>
    <n v="0"/>
    <n v="7723"/>
    <n v="194"/>
    <n v="1994"/>
    <n v="5738"/>
    <n v="0"/>
    <n v="0"/>
    <n v="1166"/>
    <n v="5574"/>
    <n v="265"/>
    <n v="213"/>
    <n v="22867"/>
    <n v="21501806"/>
    <n v="959892"/>
    <n v="2796631"/>
    <n v="8689672"/>
    <n v="0"/>
    <n v="0"/>
    <n v="516832"/>
    <n v="3945190"/>
    <n v="93149"/>
    <n v="196546"/>
    <n v="38699718"/>
    <n v="27402103"/>
    <n v="704493"/>
    <n v="4670385"/>
    <n v="19231670"/>
    <n v="0"/>
    <n v="0"/>
    <n v="2709675"/>
    <n v="10207390"/>
    <n v="769372"/>
    <n v="619580"/>
    <n v="66314668"/>
    <n v="1650791"/>
    <n v="38855551"/>
    <n v="1342691"/>
    <n v="5246535"/>
    <n v="21667302"/>
    <n v="0"/>
    <n v="181"/>
    <n v="0"/>
    <n v="2431581"/>
    <n v="5172667"/>
    <n v="0"/>
    <n v="1281189"/>
    <n v="0"/>
    <n v="0"/>
    <n v="0"/>
    <n v="637505"/>
    <n v="78285993"/>
    <n v="0"/>
    <n v="0"/>
    <n v="0"/>
    <n v="0"/>
    <n v="0"/>
    <n v="9739232"/>
    <n v="301790"/>
    <n v="1844812"/>
    <n v="6115894"/>
    <n v="18"/>
    <n v="0"/>
    <n v="672184"/>
    <n v="7986954"/>
    <n v="0"/>
    <n v="67509"/>
    <n v="26728393"/>
    <n v="337139"/>
    <n v="24419251"/>
    <n v="0"/>
    <n v="2934817"/>
    <n v="0"/>
    <n v="0"/>
    <n v="0"/>
    <n v="0"/>
    <n v="7495901"/>
    <n v="27331439"/>
    <n v="0"/>
    <n v="0"/>
    <n v="0"/>
    <n v="0"/>
    <n v="0"/>
    <n v="0"/>
    <n v="0"/>
    <n v="0"/>
    <n v="0"/>
    <n v="0"/>
    <n v="0"/>
    <n v="0"/>
    <n v="0"/>
  </r>
  <r>
    <n v="106190754"/>
    <s v="ST. FRANCIS MEDICAL CENTER"/>
    <n v="20181"/>
    <x v="1"/>
    <n v="43190"/>
    <s v="Open"/>
    <x v="3"/>
    <n v="11"/>
    <n v="923"/>
    <s v="Church"/>
    <x v="0"/>
    <s v=""/>
    <s v="310-900-8900"/>
    <s v="3630 E. IMPERIAL HIGHWAY"/>
    <s v="LYNWOOD"/>
    <n v="90262"/>
    <s v="GERALD KOZAI"/>
    <n v="384"/>
    <n v="384"/>
    <n v="384"/>
    <n v="664"/>
    <n v="472"/>
    <n v="1230"/>
    <n v="2407"/>
    <n v="11"/>
    <n v="0"/>
    <n v="78"/>
    <n v="373"/>
    <n v="52"/>
    <n v="254"/>
    <n v="5541"/>
    <n v="0"/>
    <n v="3970"/>
    <n v="2387"/>
    <n v="7122"/>
    <n v="9474"/>
    <n v="45"/>
    <n v="0"/>
    <n v="1059"/>
    <n v="1502"/>
    <n v="66"/>
    <n v="420"/>
    <n v="26045"/>
    <n v="0"/>
    <n v="2319"/>
    <n v="2992"/>
    <n v="4752"/>
    <n v="16470"/>
    <n v="384"/>
    <n v="0"/>
    <n v="851"/>
    <n v="3785"/>
    <n v="1084"/>
    <n v="2230"/>
    <n v="34867"/>
    <n v="61601528"/>
    <n v="49461080"/>
    <n v="64013061"/>
    <n v="131259178"/>
    <n v="898694"/>
    <n v="0"/>
    <n v="14242245"/>
    <n v="27204891"/>
    <n v="1891120"/>
    <n v="5423536"/>
    <n v="355995333"/>
    <n v="9249419"/>
    <n v="18770185"/>
    <n v="13960509"/>
    <n v="62927921"/>
    <n v="1839913"/>
    <n v="0"/>
    <n v="2607545"/>
    <n v="15699996"/>
    <n v="3511072"/>
    <n v="10587210"/>
    <n v="139153770"/>
    <n v="8205279"/>
    <n v="56886147"/>
    <n v="59308035"/>
    <n v="50901604"/>
    <n v="167875515"/>
    <n v="-6663171"/>
    <n v="1689491"/>
    <n v="0"/>
    <n v="13528616"/>
    <n v="31760129"/>
    <n v="0"/>
    <n v="5967435"/>
    <n v="0"/>
    <n v="0"/>
    <n v="0"/>
    <n v="15103230"/>
    <n v="404562310"/>
    <n v="19392335"/>
    <n v="5811061"/>
    <n v="0"/>
    <n v="703535"/>
    <n v="25906931"/>
    <n v="13699284"/>
    <n v="26713655"/>
    <n v="33573194"/>
    <n v="27160286"/>
    <n v="1049116"/>
    <n v="0"/>
    <n v="2925581"/>
    <n v="10840986"/>
    <n v="0"/>
    <n v="531622"/>
    <n v="116493724"/>
    <n v="402249"/>
    <n v="123087843"/>
    <n v="0"/>
    <n v="-182475"/>
    <n v="0"/>
    <n v="0"/>
    <n v="0"/>
    <n v="0"/>
    <n v="1160000"/>
    <n v="91055439"/>
    <n v="0"/>
    <n v="0"/>
    <n v="0"/>
    <n v="0"/>
    <n v="0"/>
    <n v="0"/>
    <n v="0"/>
    <n v="0"/>
    <n v="0"/>
    <n v="0"/>
    <n v="0"/>
    <n v="0"/>
    <n v="0"/>
  </r>
  <r>
    <n v="106380960"/>
    <s v="ST. FRANCIS MEMORIAL HOSPITAL"/>
    <n v="20181"/>
    <x v="1"/>
    <n v="43190"/>
    <s v="Open"/>
    <x v="20"/>
    <n v="4"/>
    <n v="423"/>
    <s v="Non Profit Corp."/>
    <x v="0"/>
    <s v=""/>
    <s v="415-353-6000"/>
    <s v="900 HYDE STREET"/>
    <s v="SAN FRANCISCO"/>
    <n v="94109"/>
    <s v="TODD STRUMWASSER, MD"/>
    <n v="288"/>
    <n v="170"/>
    <n v="140"/>
    <n v="467"/>
    <n v="120"/>
    <n v="200"/>
    <n v="257"/>
    <n v="0"/>
    <n v="0"/>
    <n v="36"/>
    <n v="219"/>
    <n v="11"/>
    <n v="104"/>
    <n v="1414"/>
    <n v="0"/>
    <n v="3029"/>
    <n v="1073"/>
    <n v="2145"/>
    <n v="1470"/>
    <n v="0"/>
    <n v="0"/>
    <n v="108"/>
    <n v="1272"/>
    <n v="18"/>
    <n v="178"/>
    <n v="9293"/>
    <n v="0"/>
    <n v="6310"/>
    <n v="1281"/>
    <n v="900"/>
    <n v="4022"/>
    <n v="0"/>
    <n v="0"/>
    <n v="738"/>
    <n v="9715"/>
    <n v="611"/>
    <n v="2362"/>
    <n v="25939"/>
    <n v="54596164"/>
    <n v="12508758"/>
    <n v="24930648"/>
    <n v="37086158"/>
    <n v="0"/>
    <n v="0"/>
    <n v="1964290"/>
    <n v="33482026"/>
    <n v="1003513"/>
    <n v="9712343"/>
    <n v="175283900"/>
    <n v="17262738"/>
    <n v="3548938"/>
    <n v="2424379"/>
    <n v="11745271"/>
    <n v="0"/>
    <n v="0"/>
    <n v="2154417"/>
    <n v="26873655"/>
    <n v="1715548"/>
    <n v="7079717"/>
    <n v="72804663"/>
    <n v="662059"/>
    <n v="57801708"/>
    <n v="12656523"/>
    <n v="18478994"/>
    <n v="42223166"/>
    <n v="0"/>
    <n v="0"/>
    <n v="0"/>
    <n v="3212136"/>
    <n v="28490326"/>
    <n v="0"/>
    <n v="4224366"/>
    <n v="0"/>
    <n v="0"/>
    <n v="0"/>
    <n v="16382948"/>
    <n v="184132226"/>
    <n v="0"/>
    <n v="0"/>
    <n v="0"/>
    <n v="0"/>
    <n v="0"/>
    <n v="13397790"/>
    <n v="2996155"/>
    <n v="7244402"/>
    <n v="6439040"/>
    <n v="0"/>
    <n v="0"/>
    <n v="680161"/>
    <n v="31350236"/>
    <n v="0"/>
    <n v="1848553"/>
    <n v="63956337"/>
    <n v="1495189"/>
    <n v="62052674"/>
    <n v="0"/>
    <n v="-418334"/>
    <n v="0"/>
    <n v="0"/>
    <n v="0"/>
    <n v="0"/>
    <n v="660755"/>
    <n v="78865783"/>
    <n v="0"/>
    <n v="0"/>
    <n v="0"/>
    <n v="0"/>
    <n v="0"/>
    <n v="0"/>
    <n v="0"/>
    <n v="0"/>
    <n v="0"/>
    <n v="0"/>
    <n v="0"/>
    <n v="0"/>
    <n v="0"/>
  </r>
  <r>
    <n v="106560508"/>
    <s v="ST. JOHN'S PLEASANT VALLEY HOSPITAL"/>
    <n v="20181"/>
    <x v="1"/>
    <n v="43190"/>
    <s v="Open"/>
    <x v="8"/>
    <n v="10"/>
    <n v="811"/>
    <s v="Non Profit Corp."/>
    <x v="0"/>
    <s v=""/>
    <s v="805-389-5984"/>
    <s v="2309 ANTONIO AVENUE"/>
    <s v="CAMARILLO"/>
    <n v="93010"/>
    <s v="DARREN LEE"/>
    <n v="155"/>
    <n v="155"/>
    <n v="119"/>
    <n v="581"/>
    <n v="166"/>
    <n v="20"/>
    <n v="70"/>
    <n v="0"/>
    <n v="0"/>
    <n v="18"/>
    <n v="121"/>
    <n v="0"/>
    <n v="5"/>
    <n v="981"/>
    <n v="70"/>
    <n v="6032"/>
    <n v="1010"/>
    <n v="114"/>
    <n v="2081"/>
    <n v="0"/>
    <n v="0"/>
    <n v="38"/>
    <n v="908"/>
    <n v="0"/>
    <n v="27"/>
    <n v="10210"/>
    <n v="6163"/>
    <n v="5341"/>
    <n v="1447"/>
    <n v="439"/>
    <n v="2996"/>
    <n v="0"/>
    <n v="0"/>
    <n v="1321"/>
    <n v="4461"/>
    <n v="0"/>
    <n v="660"/>
    <n v="16665"/>
    <n v="60829104"/>
    <n v="11581511"/>
    <n v="1706264"/>
    <n v="14671573"/>
    <n v="0"/>
    <n v="0"/>
    <n v="299478"/>
    <n v="10512341"/>
    <n v="0"/>
    <n v="289997"/>
    <n v="99890268"/>
    <n v="12911927"/>
    <n v="4203456"/>
    <n v="940754"/>
    <n v="5931267"/>
    <n v="0"/>
    <n v="0"/>
    <n v="3132571"/>
    <n v="11387427"/>
    <n v="0"/>
    <n v="753304"/>
    <n v="39260706"/>
    <n v="561035"/>
    <n v="60824633"/>
    <n v="13477193"/>
    <n v="1918662"/>
    <n v="16895204"/>
    <n v="0"/>
    <n v="0"/>
    <n v="0"/>
    <n v="1858072"/>
    <n v="11508306"/>
    <n v="0"/>
    <n v="228212"/>
    <n v="0"/>
    <n v="0"/>
    <n v="0"/>
    <n v="1774738"/>
    <n v="109046055"/>
    <n v="0"/>
    <n v="0"/>
    <n v="0"/>
    <n v="0"/>
    <n v="0"/>
    <n v="11913166"/>
    <n v="2250966"/>
    <n v="695636"/>
    <n v="3633912"/>
    <n v="0"/>
    <n v="0"/>
    <n v="1413418"/>
    <n v="10116339"/>
    <n v="0"/>
    <n v="81482"/>
    <n v="30104919"/>
    <n v="116800"/>
    <n v="29880597"/>
    <n v="0"/>
    <n v="-343184"/>
    <n v="0"/>
    <n v="0"/>
    <n v="0"/>
    <n v="0"/>
    <n v="6032324"/>
    <n v="89809818"/>
    <n v="0"/>
    <n v="0"/>
    <n v="0"/>
    <n v="0"/>
    <n v="0"/>
    <n v="0"/>
    <n v="0"/>
    <n v="0"/>
    <n v="0"/>
    <n v="0"/>
    <n v="0"/>
    <n v="0"/>
    <n v="0"/>
  </r>
  <r>
    <n v="106560529"/>
    <s v="ST. JOHN'S REGIONAL MEDICAL CENTER"/>
    <n v="20181"/>
    <x v="1"/>
    <n v="43190"/>
    <s v="Open"/>
    <x v="8"/>
    <n v="10"/>
    <n v="811"/>
    <s v="Church"/>
    <x v="0"/>
    <s v=""/>
    <s v="805-389-5984"/>
    <s v="1600 NORTH ROSE AVENUE"/>
    <s v="OXNARD"/>
    <n v="93030"/>
    <s v="DARREN LEE"/>
    <n v="265"/>
    <n v="265"/>
    <n v="161"/>
    <n v="1134"/>
    <n v="374"/>
    <n v="244"/>
    <n v="516"/>
    <n v="0"/>
    <n v="0"/>
    <n v="94"/>
    <n v="488"/>
    <n v="0"/>
    <n v="17"/>
    <n v="2867"/>
    <n v="0"/>
    <n v="6258"/>
    <n v="1900"/>
    <n v="1146"/>
    <n v="1977"/>
    <n v="0"/>
    <n v="0"/>
    <n v="361"/>
    <n v="2091"/>
    <n v="0"/>
    <n v="91"/>
    <n v="13824"/>
    <n v="0"/>
    <n v="11255"/>
    <n v="3030"/>
    <n v="2370"/>
    <n v="12992"/>
    <n v="0"/>
    <n v="0"/>
    <n v="2664"/>
    <n v="8327"/>
    <n v="0"/>
    <n v="2518"/>
    <n v="43156"/>
    <n v="132897264"/>
    <n v="35093594"/>
    <n v="14203959"/>
    <n v="38242671"/>
    <n v="0"/>
    <n v="0"/>
    <n v="6645714"/>
    <n v="51768172"/>
    <n v="0"/>
    <n v="952037"/>
    <n v="279803411"/>
    <n v="28586337"/>
    <n v="11549339"/>
    <n v="5306148"/>
    <n v="27777400"/>
    <n v="0"/>
    <n v="0"/>
    <n v="7536673"/>
    <n v="23549978"/>
    <n v="0"/>
    <n v="3926846"/>
    <n v="108232721"/>
    <n v="302584"/>
    <n v="132965725"/>
    <n v="38742266"/>
    <n v="9124043"/>
    <n v="56360657"/>
    <n v="0"/>
    <n v="0"/>
    <n v="0"/>
    <n v="7243218"/>
    <n v="44984585"/>
    <n v="0"/>
    <n v="1226964"/>
    <n v="0"/>
    <n v="0"/>
    <n v="0"/>
    <n v="5147955"/>
    <n v="296097997"/>
    <n v="0"/>
    <n v="0"/>
    <n v="0"/>
    <n v="0"/>
    <n v="0"/>
    <n v="26718764"/>
    <n v="7833222"/>
    <n v="10255179"/>
    <n v="9631763"/>
    <n v="0"/>
    <n v="0"/>
    <n v="6698966"/>
    <n v="30287248"/>
    <n v="0"/>
    <n v="512993"/>
    <n v="91938135"/>
    <n v="480840"/>
    <n v="90633353"/>
    <n v="0"/>
    <n v="-33535"/>
    <n v="0"/>
    <n v="0"/>
    <n v="0"/>
    <n v="0"/>
    <n v="1950423"/>
    <n v="127226696"/>
    <n v="0"/>
    <n v="0"/>
    <n v="0"/>
    <n v="0"/>
    <n v="0"/>
    <n v="0"/>
    <n v="0"/>
    <n v="0"/>
    <n v="0"/>
    <n v="0"/>
    <n v="0"/>
    <n v="0"/>
    <n v="0"/>
  </r>
  <r>
    <n v="106121080"/>
    <s v="ST. JOSEPH HOSPITAL - EUREKA"/>
    <n v="20181"/>
    <x v="1"/>
    <n v="43190"/>
    <s v="Open"/>
    <x v="35"/>
    <n v="1"/>
    <n v="105"/>
    <s v="Non Profit Corp."/>
    <x v="0"/>
    <s v=""/>
    <s v="707-445-8121"/>
    <s v="2700 DOLBEER STREET"/>
    <s v="EUREKA"/>
    <n v="95501"/>
    <s v="ROBERTA LUSKIN-HAWK, MD"/>
    <n v="153"/>
    <n v="138"/>
    <n v="138"/>
    <n v="855"/>
    <n v="98"/>
    <n v="58"/>
    <n v="395"/>
    <n v="0"/>
    <n v="0"/>
    <n v="6"/>
    <n v="228"/>
    <n v="0"/>
    <n v="45"/>
    <n v="1685"/>
    <n v="0"/>
    <n v="5475"/>
    <n v="571"/>
    <n v="430"/>
    <n v="2244"/>
    <n v="0"/>
    <n v="0"/>
    <n v="31"/>
    <n v="888"/>
    <n v="0"/>
    <n v="256"/>
    <n v="9895"/>
    <n v="0"/>
    <n v="15061"/>
    <n v="1025"/>
    <n v="5238"/>
    <n v="8847"/>
    <n v="0"/>
    <n v="0"/>
    <n v="1906"/>
    <n v="7702"/>
    <n v="0"/>
    <n v="4693"/>
    <n v="44472"/>
    <n v="85636763"/>
    <n v="8374492"/>
    <n v="6972135"/>
    <n v="36572606"/>
    <n v="0"/>
    <n v="0"/>
    <n v="2940338"/>
    <n v="18143840"/>
    <n v="0"/>
    <n v="2082687"/>
    <n v="160722861"/>
    <n v="79952092"/>
    <n v="5394193"/>
    <n v="2514085"/>
    <n v="40933477"/>
    <n v="0"/>
    <n v="0"/>
    <n v="4753261"/>
    <n v="43175440"/>
    <n v="0"/>
    <n v="10654000"/>
    <n v="187376548"/>
    <n v="550574"/>
    <n v="144730572"/>
    <n v="11715732"/>
    <n v="8916282"/>
    <n v="62018684"/>
    <n v="0"/>
    <n v="0"/>
    <n v="0"/>
    <n v="5794477"/>
    <n v="37676831"/>
    <n v="0"/>
    <n v="2728636"/>
    <n v="0"/>
    <n v="0"/>
    <n v="0"/>
    <n v="6378900"/>
    <n v="280510688"/>
    <n v="0"/>
    <n v="0"/>
    <n v="0"/>
    <n v="0"/>
    <n v="0"/>
    <n v="20701755"/>
    <n v="2052953"/>
    <n v="112946"/>
    <n v="14914093"/>
    <n v="0"/>
    <n v="0"/>
    <n v="1874088"/>
    <n v="23170464"/>
    <n v="0"/>
    <n v="4762422"/>
    <n v="67588721"/>
    <n v="1006000"/>
    <n v="59598000"/>
    <n v="0"/>
    <n v="-70000"/>
    <n v="0"/>
    <n v="0"/>
    <n v="0"/>
    <n v="0"/>
    <n v="496000"/>
    <n v="192658000"/>
    <n v="0"/>
    <n v="0"/>
    <n v="0"/>
    <n v="0"/>
    <n v="0"/>
    <n v="0"/>
    <n v="0"/>
    <n v="0"/>
    <n v="0"/>
    <n v="0"/>
    <n v="2338146"/>
    <n v="361604"/>
    <n v="0"/>
  </r>
  <r>
    <n v="106301340"/>
    <s v="ST. JOSEPH HOSPITAL - ORANGE"/>
    <n v="20181"/>
    <x v="1"/>
    <n v="43190"/>
    <s v="Open"/>
    <x v="12"/>
    <n v="13"/>
    <n v="1015"/>
    <s v="Church"/>
    <x v="0"/>
    <s v=""/>
    <s v="714-771-8000"/>
    <s v="1100 WEST STEWART DRIVE"/>
    <s v="ORANGE"/>
    <n v="92868"/>
    <s v="JEREMY ZOCH"/>
    <n v="491"/>
    <n v="379"/>
    <n v="379"/>
    <n v="1053"/>
    <n v="1041"/>
    <n v="456"/>
    <n v="0"/>
    <n v="0"/>
    <n v="0"/>
    <n v="668"/>
    <n v="1787"/>
    <n v="10"/>
    <n v="37"/>
    <n v="5052"/>
    <n v="0"/>
    <n v="5178"/>
    <n v="4348"/>
    <n v="1566"/>
    <n v="0"/>
    <n v="0"/>
    <n v="0"/>
    <n v="2345"/>
    <n v="7328"/>
    <n v="28"/>
    <n v="137"/>
    <n v="20930"/>
    <n v="0"/>
    <n v="20488"/>
    <n v="22424"/>
    <n v="4720"/>
    <n v="0"/>
    <n v="0"/>
    <n v="0"/>
    <n v="13234"/>
    <n v="23532"/>
    <n v="307"/>
    <n v="2174"/>
    <n v="86879"/>
    <n v="101074320"/>
    <n v="81930063"/>
    <n v="21343846"/>
    <n v="0"/>
    <n v="0"/>
    <n v="0"/>
    <n v="44447705"/>
    <n v="101202569"/>
    <n v="526463"/>
    <n v="2594434"/>
    <n v="353119400"/>
    <n v="89636234"/>
    <n v="98105450"/>
    <n v="20649357"/>
    <n v="0"/>
    <n v="0"/>
    <n v="0"/>
    <n v="57901523"/>
    <n v="102955129"/>
    <n v="1342228"/>
    <n v="9513640"/>
    <n v="380103561"/>
    <n v="264090"/>
    <n v="156503243"/>
    <n v="179466702"/>
    <n v="18150590"/>
    <n v="0"/>
    <n v="0"/>
    <n v="0"/>
    <n v="0"/>
    <n v="62624618"/>
    <n v="157121047"/>
    <n v="0"/>
    <n v="3167348"/>
    <n v="0"/>
    <n v="0"/>
    <n v="0"/>
    <n v="7249586"/>
    <n v="584547224"/>
    <n v="186389"/>
    <n v="0"/>
    <n v="0"/>
    <n v="0"/>
    <n v="186389"/>
    <n v="34207311"/>
    <n v="755200"/>
    <n v="23842613"/>
    <n v="0"/>
    <n v="0"/>
    <n v="0"/>
    <n v="39724610"/>
    <n v="47036651"/>
    <n v="1868691"/>
    <n v="1427050"/>
    <n v="148862126"/>
    <n v="5880005"/>
    <n v="156313498"/>
    <n v="0"/>
    <n v="-89067"/>
    <n v="0"/>
    <n v="0"/>
    <n v="0"/>
    <n v="0"/>
    <n v="424504"/>
    <n v="400198981"/>
    <n v="0"/>
    <n v="0"/>
    <n v="0"/>
    <n v="0"/>
    <n v="0"/>
    <n v="0"/>
    <n v="0"/>
    <n v="0"/>
    <n v="0"/>
    <n v="0"/>
    <n v="0"/>
    <n v="0"/>
    <n v="0"/>
  </r>
  <r>
    <n v="106392232"/>
    <s v="ST. JOSEPH'S BEHAVIORAL HEALTH CENTER"/>
    <n v="20181"/>
    <x v="1"/>
    <n v="43190"/>
    <s v="Open"/>
    <x v="6"/>
    <n v="6"/>
    <n v="507"/>
    <s v="Non Profit Corp."/>
    <x v="0"/>
    <s v=""/>
    <s v="209-461-2000"/>
    <s v="2510 NORTH CALIFORNIA STREET"/>
    <s v="STOCKTON"/>
    <n v="95204"/>
    <s v="PAUL RAINS"/>
    <n v="35"/>
    <n v="35"/>
    <n v="35"/>
    <n v="201"/>
    <n v="74"/>
    <n v="0"/>
    <n v="0"/>
    <n v="0"/>
    <n v="0"/>
    <n v="2"/>
    <n v="179"/>
    <n v="0"/>
    <n v="1"/>
    <n v="457"/>
    <n v="0"/>
    <n v="1613"/>
    <n v="440"/>
    <n v="0"/>
    <n v="0"/>
    <n v="0"/>
    <n v="0"/>
    <n v="25"/>
    <n v="777"/>
    <n v="0"/>
    <n v="11"/>
    <n v="2866"/>
    <n v="0"/>
    <n v="289"/>
    <n v="111"/>
    <n v="0"/>
    <n v="0"/>
    <n v="0"/>
    <n v="0"/>
    <n v="92"/>
    <n v="1601"/>
    <n v="0"/>
    <n v="30"/>
    <n v="2123"/>
    <n v="4522280"/>
    <n v="1218838"/>
    <n v="0"/>
    <n v="0"/>
    <n v="0"/>
    <n v="0"/>
    <n v="70037"/>
    <n v="2213060"/>
    <n v="0"/>
    <n v="30051"/>
    <n v="8054266"/>
    <n v="137628"/>
    <n v="51723"/>
    <n v="0"/>
    <n v="0"/>
    <n v="0"/>
    <n v="0"/>
    <n v="41325"/>
    <n v="748354"/>
    <n v="0"/>
    <n v="4534"/>
    <n v="983564"/>
    <n v="201721"/>
    <n v="2934919"/>
    <n v="713209"/>
    <n v="0"/>
    <n v="0"/>
    <n v="0"/>
    <n v="0"/>
    <n v="0"/>
    <n v="47898"/>
    <n v="1213743"/>
    <n v="0"/>
    <n v="0"/>
    <n v="0"/>
    <n v="0"/>
    <n v="0"/>
    <n v="131000"/>
    <n v="5242490"/>
    <n v="0"/>
    <n v="0"/>
    <n v="0"/>
    <n v="0"/>
    <n v="0"/>
    <n v="1656887"/>
    <n v="493271"/>
    <n v="0"/>
    <n v="0"/>
    <n v="0"/>
    <n v="0"/>
    <n v="57943"/>
    <n v="1586935"/>
    <n v="0"/>
    <n v="304"/>
    <n v="3795340"/>
    <n v="21108"/>
    <n v="4738943"/>
    <n v="35098"/>
    <n v="-4706"/>
    <n v="0"/>
    <n v="0"/>
    <n v="0"/>
    <n v="0"/>
    <n v="40864"/>
    <n v="1648820"/>
    <n v="0"/>
    <n v="0"/>
    <n v="0"/>
    <n v="0"/>
    <n v="0"/>
    <n v="0"/>
    <n v="0"/>
    <n v="0"/>
    <n v="0"/>
    <n v="0"/>
    <n v="0"/>
    <n v="0"/>
    <n v="0"/>
  </r>
  <r>
    <n v="106391042"/>
    <s v="ST. JOSEPH'S MEDICAL CENTER OF STOCKTON"/>
    <n v="20181"/>
    <x v="1"/>
    <n v="43190"/>
    <s v="Open"/>
    <x v="6"/>
    <n v="6"/>
    <n v="507"/>
    <s v="Non Profit Corp."/>
    <x v="0"/>
    <s v=""/>
    <s v="209-943-2000"/>
    <s v="1800 NORTH CALIFORNIA STREET"/>
    <s v="STOCKTON"/>
    <n v="95204"/>
    <s v="DON WILEY"/>
    <n v="337"/>
    <n v="337"/>
    <n v="257"/>
    <n v="1322"/>
    <n v="813"/>
    <n v="480"/>
    <n v="1117"/>
    <n v="0"/>
    <n v="0"/>
    <n v="59"/>
    <n v="955"/>
    <n v="5"/>
    <n v="21"/>
    <n v="4772"/>
    <n v="0"/>
    <n v="6522"/>
    <n v="4002"/>
    <n v="3243"/>
    <n v="3835"/>
    <n v="0"/>
    <n v="0"/>
    <n v="277"/>
    <n v="3571"/>
    <n v="15"/>
    <n v="67"/>
    <n v="21532"/>
    <n v="0"/>
    <n v="18839"/>
    <n v="8475"/>
    <n v="3204"/>
    <n v="17931"/>
    <n v="2"/>
    <n v="0"/>
    <n v="2835"/>
    <n v="14934"/>
    <n v="741"/>
    <n v="935"/>
    <n v="67896"/>
    <n v="172644127"/>
    <n v="107279268"/>
    <n v="60456233"/>
    <n v="97543648"/>
    <n v="0"/>
    <n v="0"/>
    <n v="6508905"/>
    <n v="96607871"/>
    <n v="595715"/>
    <n v="2647334"/>
    <n v="544283101"/>
    <n v="69048834"/>
    <n v="33649078"/>
    <n v="11762482"/>
    <n v="74356798"/>
    <n v="5131"/>
    <n v="0"/>
    <n v="7618329"/>
    <n v="63318564"/>
    <n v="2902041"/>
    <n v="3302213"/>
    <n v="265963470"/>
    <n v="9970673"/>
    <n v="205991226"/>
    <n v="121495889"/>
    <n v="43409212"/>
    <n v="153559207"/>
    <n v="0"/>
    <n v="4322"/>
    <n v="0"/>
    <n v="11174796"/>
    <n v="111099095"/>
    <n v="0"/>
    <n v="5520756"/>
    <n v="0"/>
    <n v="0"/>
    <n v="0"/>
    <n v="2784444"/>
    <n v="665009620"/>
    <n v="0"/>
    <n v="0"/>
    <n v="0"/>
    <n v="0"/>
    <n v="0"/>
    <n v="34080251"/>
    <n v="19014659"/>
    <n v="24526810"/>
    <n v="17968640"/>
    <n v="781"/>
    <n v="0"/>
    <n v="2698363"/>
    <n v="46789077"/>
    <n v="0"/>
    <n v="158370"/>
    <n v="145236951"/>
    <n v="1271882"/>
    <n v="133534122"/>
    <n v="5471560"/>
    <n v="523440"/>
    <n v="0"/>
    <n v="0"/>
    <n v="0"/>
    <n v="0"/>
    <n v="3077918"/>
    <n v="182727168"/>
    <n v="0"/>
    <n v="0"/>
    <n v="0"/>
    <n v="0"/>
    <n v="0"/>
    <n v="0"/>
    <n v="0"/>
    <n v="0"/>
    <n v="0"/>
    <n v="0"/>
    <n v="0"/>
    <n v="0"/>
    <n v="0"/>
  </r>
  <r>
    <n v="106301342"/>
    <s v="ST. JUDE MEDICAL CENTER"/>
    <n v="20181"/>
    <x v="1"/>
    <n v="43190"/>
    <s v="Open"/>
    <x v="12"/>
    <n v="13"/>
    <n v="1011"/>
    <s v="Church"/>
    <x v="0"/>
    <s v=""/>
    <s v="714-871-3280"/>
    <s v="101 EAST VALENCIA MESA DRIVE"/>
    <s v="FULLERTON"/>
    <n v="92835"/>
    <s v="BRIAN HELLELAND"/>
    <n v="320"/>
    <n v="320"/>
    <n v="263"/>
    <n v="1096"/>
    <n v="1142"/>
    <n v="182"/>
    <n v="375"/>
    <n v="0"/>
    <n v="0"/>
    <n v="44"/>
    <n v="1098"/>
    <n v="1"/>
    <n v="28"/>
    <n v="3966"/>
    <n v="0"/>
    <n v="5384"/>
    <n v="5591"/>
    <n v="1048"/>
    <n v="1545"/>
    <n v="0"/>
    <n v="0"/>
    <n v="170"/>
    <n v="4389"/>
    <n v="4"/>
    <n v="72"/>
    <n v="18203"/>
    <n v="0"/>
    <n v="23960"/>
    <n v="28453"/>
    <n v="5813"/>
    <n v="12074"/>
    <n v="0"/>
    <n v="0"/>
    <n v="1705"/>
    <n v="51006"/>
    <n v="1142"/>
    <n v="6244"/>
    <n v="130397"/>
    <n v="85771217"/>
    <n v="91512379"/>
    <n v="13785998"/>
    <n v="21754485"/>
    <n v="0"/>
    <n v="0"/>
    <n v="2427452"/>
    <n v="68028734"/>
    <n v="1991361"/>
    <n v="972547"/>
    <n v="286244173"/>
    <n v="65209271"/>
    <n v="79371678"/>
    <n v="10099445"/>
    <n v="26167538"/>
    <n v="0"/>
    <n v="0"/>
    <n v="3847596"/>
    <n v="114809626"/>
    <n v="4867243"/>
    <n v="3402874"/>
    <n v="307775271"/>
    <n v="971223"/>
    <n v="122766829"/>
    <n v="149694434"/>
    <n v="21831295"/>
    <n v="44327871"/>
    <n v="0"/>
    <n v="0"/>
    <n v="0"/>
    <n v="4094477"/>
    <n v="119667707"/>
    <n v="0"/>
    <n v="6858604"/>
    <n v="0"/>
    <n v="0"/>
    <n v="0"/>
    <n v="3836347"/>
    <n v="474048787"/>
    <n v="16668137"/>
    <n v="0"/>
    <n v="0"/>
    <n v="10902447"/>
    <n v="27570584"/>
    <n v="28067976"/>
    <n v="37712077"/>
    <n v="1908465"/>
    <n v="3594152"/>
    <n v="0"/>
    <n v="0"/>
    <n v="2083449"/>
    <n v="73801158"/>
    <n v="0"/>
    <n v="373964"/>
    <n v="147541241"/>
    <n v="3336383"/>
    <n v="140823237"/>
    <n v="0"/>
    <n v="1080766"/>
    <n v="0"/>
    <n v="0"/>
    <n v="0"/>
    <n v="0"/>
    <n v="7908655"/>
    <n v="620991002"/>
    <n v="0"/>
    <n v="0"/>
    <n v="0"/>
    <n v="0"/>
    <n v="0"/>
    <n v="0"/>
    <n v="0"/>
    <n v="0"/>
    <n v="0"/>
    <n v="0"/>
    <n v="0"/>
    <n v="0"/>
    <n v="0"/>
  </r>
  <r>
    <n v="106434138"/>
    <s v="ST. LOUISE REGIONAL HOSPITAL"/>
    <n v="20181"/>
    <x v="1"/>
    <n v="43190"/>
    <s v="Open"/>
    <x v="22"/>
    <n v="7"/>
    <n v="433"/>
    <s v="Non Profit Corp."/>
    <x v="0"/>
    <s v=""/>
    <s v="408-848-2000"/>
    <s v="9400 NO NAME UNO"/>
    <s v="GILROY"/>
    <n v="95020"/>
    <s v="SR. MARGARET KEAVENEY"/>
    <n v="93"/>
    <n v="72"/>
    <n v="34"/>
    <n v="235"/>
    <n v="64"/>
    <n v="99"/>
    <n v="164"/>
    <n v="0"/>
    <n v="0"/>
    <n v="2"/>
    <n v="199"/>
    <n v="0"/>
    <n v="3"/>
    <n v="766"/>
    <n v="0"/>
    <n v="1148"/>
    <n v="305"/>
    <n v="362"/>
    <n v="553"/>
    <n v="0"/>
    <n v="0"/>
    <n v="10"/>
    <n v="614"/>
    <n v="0"/>
    <n v="10"/>
    <n v="3002"/>
    <n v="0"/>
    <n v="2697"/>
    <n v="479"/>
    <n v="1220"/>
    <n v="3504"/>
    <n v="0"/>
    <n v="0"/>
    <n v="179"/>
    <n v="4370"/>
    <n v="0"/>
    <n v="326"/>
    <n v="12775"/>
    <n v="26785918"/>
    <n v="7709105"/>
    <n v="7252129"/>
    <n v="12048603"/>
    <n v="0"/>
    <n v="0"/>
    <n v="233375"/>
    <n v="12882876"/>
    <n v="0"/>
    <n v="260252"/>
    <n v="67172258"/>
    <n v="14882095"/>
    <n v="3422154"/>
    <n v="6993029"/>
    <n v="15537978"/>
    <n v="0"/>
    <n v="0"/>
    <n v="709078"/>
    <n v="18964805"/>
    <n v="0"/>
    <n v="1778292"/>
    <n v="62287431"/>
    <n v="1149431"/>
    <n v="36196372"/>
    <n v="9772940"/>
    <n v="12120178"/>
    <n v="24507916"/>
    <n v="0"/>
    <n v="0"/>
    <n v="0"/>
    <n v="794609"/>
    <n v="21112588"/>
    <n v="0"/>
    <n v="869584"/>
    <n v="0"/>
    <n v="0"/>
    <n v="0"/>
    <n v="975957"/>
    <n v="107499575"/>
    <n v="0"/>
    <n v="0"/>
    <n v="0"/>
    <n v="0"/>
    <n v="0"/>
    <n v="5428291"/>
    <n v="1190913"/>
    <n v="2095368"/>
    <n v="2606439"/>
    <n v="0"/>
    <n v="0"/>
    <n v="133671"/>
    <n v="10256129"/>
    <n v="0"/>
    <n v="249303"/>
    <n v="21960114"/>
    <n v="52066"/>
    <n v="24957558"/>
    <n v="0"/>
    <n v="16692"/>
    <n v="0"/>
    <n v="0"/>
    <n v="0"/>
    <n v="0"/>
    <n v="561000"/>
    <n v="14312549"/>
    <n v="0"/>
    <n v="0"/>
    <n v="0"/>
    <n v="0"/>
    <n v="0"/>
    <n v="0"/>
    <n v="0"/>
    <n v="0"/>
    <n v="0"/>
    <n v="0"/>
    <n v="0"/>
    <n v="0"/>
    <n v="0"/>
  </r>
  <r>
    <n v="106361343"/>
    <s v="ST. MARY MEDICAL CENTER - APPLE VALLEY"/>
    <n v="20181"/>
    <x v="1"/>
    <n v="43190"/>
    <s v="Open"/>
    <x v="15"/>
    <n v="12"/>
    <n v="1211"/>
    <s v="Church"/>
    <x v="0"/>
    <s v="Teaching"/>
    <s v="760-242-2311"/>
    <s v="18300 US HIGHWAY 18"/>
    <s v="APPLE VALLEY"/>
    <n v="92307"/>
    <s v="ALAN H. GARRETT"/>
    <n v="212"/>
    <n v="212"/>
    <n v="210"/>
    <n v="869"/>
    <n v="548"/>
    <n v="218"/>
    <n v="1278"/>
    <n v="0"/>
    <n v="0"/>
    <n v="24"/>
    <n v="657"/>
    <n v="1"/>
    <n v="53"/>
    <n v="3648"/>
    <n v="0"/>
    <n v="5129"/>
    <n v="2321"/>
    <n v="1055"/>
    <n v="5132"/>
    <n v="0"/>
    <n v="0"/>
    <n v="61"/>
    <n v="2312"/>
    <n v="2"/>
    <n v="190"/>
    <n v="16202"/>
    <n v="0"/>
    <n v="2097"/>
    <n v="2664"/>
    <n v="2012"/>
    <n v="10259"/>
    <n v="0"/>
    <n v="0"/>
    <n v="374"/>
    <n v="3863"/>
    <n v="58"/>
    <n v="10651"/>
    <n v="31978"/>
    <n v="67379416"/>
    <n v="37721471"/>
    <n v="14364815"/>
    <n v="70379219"/>
    <n v="0"/>
    <n v="0"/>
    <n v="1565717"/>
    <n v="39456924"/>
    <n v="28815"/>
    <n v="3258519"/>
    <n v="234154896"/>
    <n v="19615618"/>
    <n v="30359428"/>
    <n v="11334776"/>
    <n v="60551671"/>
    <n v="0"/>
    <n v="0"/>
    <n v="2720329"/>
    <n v="36206493"/>
    <n v="371567"/>
    <n v="5165198"/>
    <n v="166325080"/>
    <n v="1527442"/>
    <n v="74292155"/>
    <n v="59141033"/>
    <n v="26591225"/>
    <n v="118979061"/>
    <n v="0"/>
    <n v="0"/>
    <n v="0"/>
    <n v="3356107"/>
    <n v="47932753"/>
    <n v="0"/>
    <n v="51951"/>
    <n v="0"/>
    <n v="0"/>
    <n v="0"/>
    <n v="6005105"/>
    <n v="337876832"/>
    <n v="4204649"/>
    <n v="0"/>
    <n v="0"/>
    <n v="593867"/>
    <n v="4798516"/>
    <n v="12702879"/>
    <n v="13144515"/>
    <n v="-891635"/>
    <n v="11951829"/>
    <n v="0"/>
    <n v="0"/>
    <n v="929939"/>
    <n v="28324531"/>
    <n v="348431"/>
    <n v="891171"/>
    <n v="67401660"/>
    <n v="744434"/>
    <n v="72766383"/>
    <n v="2916892"/>
    <n v="220288"/>
    <n v="0"/>
    <n v="0"/>
    <n v="0"/>
    <n v="0"/>
    <n v="3480071"/>
    <n v="125061055"/>
    <n v="0"/>
    <n v="0"/>
    <n v="0"/>
    <n v="0"/>
    <n v="0"/>
    <n v="0"/>
    <n v="0"/>
    <n v="0"/>
    <n v="0"/>
    <n v="0"/>
    <n v="0"/>
    <n v="0"/>
    <n v="0"/>
  </r>
  <r>
    <n v="106190053"/>
    <s v="ST. MARY MEDICAL CENTER - LONG BEACH"/>
    <n v="20181"/>
    <x v="1"/>
    <n v="43190"/>
    <s v="Open"/>
    <x v="3"/>
    <n v="11"/>
    <n v="933"/>
    <s v="Non Profit Corp."/>
    <x v="0"/>
    <s v=""/>
    <s v="562-491-9000"/>
    <s v="1050 LINDEN AVENUE"/>
    <s v="LONG BEACH"/>
    <n v="90813"/>
    <s v="JOEL YUHAS"/>
    <n v="302"/>
    <n v="302"/>
    <n v="172"/>
    <n v="518"/>
    <n v="412"/>
    <n v="472"/>
    <n v="1154"/>
    <n v="0"/>
    <n v="0"/>
    <n v="62"/>
    <n v="261"/>
    <n v="15"/>
    <n v="71"/>
    <n v="2965"/>
    <n v="0"/>
    <n v="3399"/>
    <n v="1895"/>
    <n v="2118"/>
    <n v="5022"/>
    <n v="0"/>
    <n v="0"/>
    <n v="460"/>
    <n v="1099"/>
    <n v="16"/>
    <n v="78"/>
    <n v="14087"/>
    <n v="0"/>
    <n v="4419"/>
    <n v="2930"/>
    <n v="4452"/>
    <n v="12951"/>
    <n v="41"/>
    <n v="0"/>
    <n v="505"/>
    <n v="4032"/>
    <n v="594"/>
    <n v="1895"/>
    <n v="31819"/>
    <n v="44060704"/>
    <n v="28325222"/>
    <n v="21814463"/>
    <n v="56709129"/>
    <n v="0"/>
    <n v="0"/>
    <n v="4860270"/>
    <n v="16850454"/>
    <n v="187808"/>
    <n v="892885"/>
    <n v="173700935"/>
    <n v="11238422"/>
    <n v="7449775"/>
    <n v="11321624"/>
    <n v="32933426"/>
    <n v="52270"/>
    <n v="0"/>
    <n v="1284809"/>
    <n v="10254292"/>
    <n v="1509975"/>
    <n v="4870846"/>
    <n v="80915439"/>
    <n v="2322924"/>
    <n v="43240216"/>
    <n v="27754392"/>
    <n v="12887860"/>
    <n v="77773993"/>
    <n v="-7371625"/>
    <n v="52186"/>
    <n v="0"/>
    <n v="4167979"/>
    <n v="13587399"/>
    <n v="0"/>
    <n v="3512845"/>
    <n v="0"/>
    <n v="0"/>
    <n v="0"/>
    <n v="5222064"/>
    <n v="183150233"/>
    <n v="355953"/>
    <n v="6194584"/>
    <n v="0"/>
    <n v="0"/>
    <n v="6550537"/>
    <n v="11310974"/>
    <n v="8273796"/>
    <n v="20457404"/>
    <n v="22667263"/>
    <n v="84"/>
    <n v="0"/>
    <n v="1805491"/>
    <n v="13126237"/>
    <n v="0"/>
    <n v="375429"/>
    <n v="78016678"/>
    <n v="4959479"/>
    <n v="82444171"/>
    <n v="0"/>
    <n v="37180"/>
    <n v="0"/>
    <n v="0"/>
    <n v="0"/>
    <n v="0"/>
    <n v="3521437"/>
    <n v="65297410"/>
    <n v="0"/>
    <n v="0"/>
    <n v="0"/>
    <n v="0"/>
    <n v="0"/>
    <n v="0"/>
    <n v="0"/>
    <n v="0"/>
    <n v="0"/>
    <n v="0"/>
    <n v="0"/>
    <n v="0"/>
    <n v="0"/>
  </r>
  <r>
    <n v="106380965"/>
    <s v="ST. MARY'S MEDICAL CENTER - SAN FRANCISCO"/>
    <n v="20181"/>
    <x v="1"/>
    <n v="43190"/>
    <s v="Open"/>
    <x v="20"/>
    <n v="4"/>
    <n v="423"/>
    <s v="Non Profit Corp."/>
    <x v="0"/>
    <s v=""/>
    <s v="415-688-1000"/>
    <s v="450 STANYAN STREET"/>
    <s v="SAN FRANCISCO"/>
    <n v="94117"/>
    <s v="JOHN ALLEN"/>
    <n v="403"/>
    <n v="232"/>
    <n v="99"/>
    <n v="558"/>
    <n v="254"/>
    <n v="134"/>
    <n v="97"/>
    <n v="0"/>
    <n v="0"/>
    <n v="23"/>
    <n v="296"/>
    <n v="12"/>
    <n v="31"/>
    <n v="1405"/>
    <n v="0"/>
    <n v="3534"/>
    <n v="1630"/>
    <n v="842"/>
    <n v="629"/>
    <n v="0"/>
    <n v="0"/>
    <n v="160"/>
    <n v="1144"/>
    <n v="36"/>
    <n v="89"/>
    <n v="8064"/>
    <n v="0"/>
    <n v="9246"/>
    <n v="3144"/>
    <n v="419"/>
    <n v="2001"/>
    <n v="0"/>
    <n v="0"/>
    <n v="212"/>
    <n v="8665"/>
    <n v="350"/>
    <n v="1060"/>
    <n v="25097"/>
    <n v="73619483"/>
    <n v="37512081"/>
    <n v="8698925"/>
    <n v="13008049"/>
    <n v="0"/>
    <n v="0"/>
    <n v="2491403"/>
    <n v="27316124"/>
    <n v="1086460"/>
    <n v="2696675"/>
    <n v="166429200"/>
    <n v="28733814"/>
    <n v="9771229"/>
    <n v="1300973"/>
    <n v="6218613"/>
    <n v="0"/>
    <n v="0"/>
    <n v="658474"/>
    <n v="26928177"/>
    <n v="1087179"/>
    <n v="3295287"/>
    <n v="77993746"/>
    <n v="454625"/>
    <n v="84680817"/>
    <n v="39812840"/>
    <n v="6415146"/>
    <n v="17316582"/>
    <n v="0"/>
    <n v="0"/>
    <n v="0"/>
    <n v="2384787"/>
    <n v="29414311"/>
    <n v="0"/>
    <n v="2644750"/>
    <n v="0"/>
    <n v="0"/>
    <n v="0"/>
    <n v="6502059"/>
    <n v="189625917"/>
    <n v="0"/>
    <n v="0"/>
    <n v="0"/>
    <n v="0"/>
    <n v="0"/>
    <n v="16824862"/>
    <n v="7367710"/>
    <n v="3170348"/>
    <n v="1799411"/>
    <n v="0"/>
    <n v="0"/>
    <n v="732321"/>
    <n v="24494486"/>
    <n v="0"/>
    <n v="407891"/>
    <n v="54797029"/>
    <n v="2696158"/>
    <n v="62671736"/>
    <n v="0"/>
    <n v="-305074"/>
    <n v="0"/>
    <n v="0"/>
    <n v="0"/>
    <n v="0"/>
    <n v="1132584"/>
    <n v="74087546"/>
    <n v="0"/>
    <n v="0"/>
    <n v="0"/>
    <n v="0"/>
    <n v="0"/>
    <n v="0"/>
    <n v="0"/>
    <n v="0"/>
    <n v="0"/>
    <n v="0"/>
    <n v="0"/>
    <n v="0"/>
    <n v="0"/>
  </r>
  <r>
    <n v="106010967"/>
    <s v="ST. ROSE HOSPITAL"/>
    <n v="20181"/>
    <x v="1"/>
    <n v="43190"/>
    <s v="Open"/>
    <x v="13"/>
    <n v="5"/>
    <n v="421"/>
    <s v="Non Profit Corp."/>
    <x v="0"/>
    <s v=""/>
    <s v="510-264-4000"/>
    <s v="27200 CALAROGA AVENUE"/>
    <s v="HAYWARD"/>
    <n v="94545"/>
    <s v="AMAN DHUPER"/>
    <n v="195"/>
    <n v="195"/>
    <n v="174"/>
    <n v="581"/>
    <n v="76"/>
    <n v="138"/>
    <n v="369"/>
    <n v="2"/>
    <n v="0"/>
    <n v="26"/>
    <n v="119"/>
    <n v="53"/>
    <n v="3"/>
    <n v="1367"/>
    <n v="0"/>
    <n v="3032"/>
    <n v="462"/>
    <n v="693"/>
    <n v="1349"/>
    <n v="2"/>
    <n v="0"/>
    <n v="113"/>
    <n v="315"/>
    <n v="70"/>
    <n v="19"/>
    <n v="6055"/>
    <n v="0"/>
    <n v="2063"/>
    <n v="230"/>
    <n v="1090"/>
    <n v="4598"/>
    <n v="288"/>
    <n v="0"/>
    <n v="540"/>
    <n v="1194"/>
    <n v="184"/>
    <n v="936"/>
    <n v="11123"/>
    <n v="63400517"/>
    <n v="10808516"/>
    <n v="12389110"/>
    <n v="28896528"/>
    <n v="19648"/>
    <n v="0"/>
    <n v="2769465"/>
    <n v="8997637"/>
    <n v="279589"/>
    <n v="813387"/>
    <n v="128374397"/>
    <n v="9751161"/>
    <n v="1635325"/>
    <n v="4375300"/>
    <n v="18502845"/>
    <n v="1236555"/>
    <n v="0"/>
    <n v="1604401"/>
    <n v="4616508"/>
    <n v="544798"/>
    <n v="2770830"/>
    <n v="45037723"/>
    <n v="2804584"/>
    <n v="60085449"/>
    <n v="9458746"/>
    <n v="18998701"/>
    <n v="42510866"/>
    <n v="0"/>
    <n v="1329448"/>
    <n v="0"/>
    <n v="344236"/>
    <n v="10348311"/>
    <n v="0"/>
    <n v="724387"/>
    <n v="0"/>
    <n v="0"/>
    <n v="0"/>
    <n v="120706"/>
    <n v="146725434"/>
    <n v="0"/>
    <n v="0"/>
    <n v="0"/>
    <n v="0"/>
    <n v="0"/>
    <n v="13066229"/>
    <n v="2985095"/>
    <n v="-2234291"/>
    <n v="4888507"/>
    <n v="-73245"/>
    <n v="0"/>
    <n v="4029630"/>
    <n v="3265834"/>
    <n v="0"/>
    <n v="758927"/>
    <n v="26686686"/>
    <n v="195387"/>
    <n v="34101171"/>
    <n v="0"/>
    <n v="32308"/>
    <n v="0"/>
    <n v="0"/>
    <n v="0"/>
    <n v="0"/>
    <n v="1299830"/>
    <n v="30060918"/>
    <n v="0"/>
    <n v="0"/>
    <n v="0"/>
    <n v="0"/>
    <n v="0"/>
    <n v="0"/>
    <n v="0"/>
    <n v="0"/>
    <n v="0"/>
    <n v="0"/>
    <n v="0"/>
    <n v="0"/>
    <n v="0"/>
  </r>
  <r>
    <n v="106190762"/>
    <s v="ST. VINCENT MEDICAL CENTER"/>
    <n v="20181"/>
    <x v="1"/>
    <n v="43190"/>
    <s v="Open"/>
    <x v="3"/>
    <n v="11"/>
    <n v="925"/>
    <s v="Non Profit Corp."/>
    <x v="0"/>
    <s v=""/>
    <s v="213-484-7111"/>
    <s v="2131 WEST 3RD STREET"/>
    <s v="LOS ANGELES"/>
    <n v="90057"/>
    <s v="FRANK CRACOLICI"/>
    <n v="366"/>
    <n v="333"/>
    <n v="333"/>
    <n v="1209"/>
    <n v="544"/>
    <n v="313"/>
    <n v="360"/>
    <n v="0"/>
    <n v="0"/>
    <n v="8"/>
    <n v="288"/>
    <n v="2"/>
    <n v="18"/>
    <n v="2742"/>
    <n v="211"/>
    <n v="7569"/>
    <n v="2592"/>
    <n v="1096"/>
    <n v="2441"/>
    <n v="0"/>
    <n v="0"/>
    <n v="33"/>
    <n v="1276"/>
    <n v="4"/>
    <n v="53"/>
    <n v="15064"/>
    <n v="3056"/>
    <n v="5546"/>
    <n v="2800"/>
    <n v="1005"/>
    <n v="4278"/>
    <n v="0"/>
    <n v="0"/>
    <n v="128"/>
    <n v="3226"/>
    <n v="21"/>
    <n v="1446"/>
    <n v="18450"/>
    <n v="148365296"/>
    <n v="59673440"/>
    <n v="23036763"/>
    <n v="53015599"/>
    <n v="0"/>
    <n v="0"/>
    <n v="1028077"/>
    <n v="32835928"/>
    <n v="73423"/>
    <n v="1514844"/>
    <n v="319543370"/>
    <n v="31959297"/>
    <n v="19611685"/>
    <n v="5365124"/>
    <n v="23259536"/>
    <n v="0"/>
    <n v="0"/>
    <n v="432765"/>
    <n v="21231969"/>
    <n v="100860"/>
    <n v="5308124"/>
    <n v="107269360"/>
    <n v="0"/>
    <n v="157880283"/>
    <n v="72318358"/>
    <n v="22461549"/>
    <n v="70162614"/>
    <n v="0"/>
    <n v="0"/>
    <n v="0"/>
    <n v="1164301"/>
    <n v="43620815"/>
    <n v="0"/>
    <n v="771112"/>
    <n v="0"/>
    <n v="0"/>
    <n v="0"/>
    <n v="6489545"/>
    <n v="374868577"/>
    <n v="8679481"/>
    <n v="0"/>
    <n v="0"/>
    <n v="0"/>
    <n v="8679481"/>
    <n v="21544309"/>
    <n v="15646248"/>
    <n v="5940338"/>
    <n v="6112521"/>
    <n v="0"/>
    <n v="0"/>
    <n v="296541"/>
    <n v="10447081"/>
    <n v="0"/>
    <n v="636596"/>
    <n v="60623634"/>
    <n v="46434"/>
    <n v="72954197"/>
    <n v="0"/>
    <n v="996310"/>
    <n v="0"/>
    <n v="0"/>
    <n v="0"/>
    <n v="0"/>
    <n v="2297000"/>
    <n v="46588880"/>
    <n v="0"/>
    <n v="0"/>
    <n v="0"/>
    <n v="0"/>
    <n v="0"/>
    <n v="0"/>
    <n v="0"/>
    <n v="0"/>
    <n v="0"/>
    <n v="0"/>
    <n v="0"/>
    <n v="0"/>
    <n v="0"/>
  </r>
  <r>
    <n v="106430905"/>
    <s v="STANFORD UNIVERSITY HOSPITAL"/>
    <n v="20181"/>
    <x v="1"/>
    <n v="43190"/>
    <s v="Open"/>
    <x v="22"/>
    <n v="7"/>
    <n v="429"/>
    <s v="Non Profit Corp."/>
    <x v="0"/>
    <s v="Rural"/>
    <s v="650-723-4000"/>
    <s v="300 PASTEUR DRIVE"/>
    <s v="PALO ALTO"/>
    <n v="94305"/>
    <s v="DAVID ENTWISTLE"/>
    <n v="613"/>
    <n v="474"/>
    <n v="474"/>
    <n v="2558"/>
    <n v="489"/>
    <n v="218"/>
    <n v="795"/>
    <n v="0"/>
    <n v="0"/>
    <n v="197"/>
    <n v="2299"/>
    <n v="61"/>
    <n v="77"/>
    <n v="6694"/>
    <n v="0"/>
    <n v="14931"/>
    <n v="2634"/>
    <n v="1736"/>
    <n v="4717"/>
    <n v="0"/>
    <n v="0"/>
    <n v="1442"/>
    <n v="12621"/>
    <n v="339"/>
    <n v="290"/>
    <n v="38710"/>
    <n v="0"/>
    <n v="142940"/>
    <n v="21708"/>
    <n v="6930"/>
    <n v="43789"/>
    <n v="0"/>
    <n v="0"/>
    <n v="31565"/>
    <n v="187987"/>
    <n v="537"/>
    <n v="8572"/>
    <n v="444028"/>
    <n v="808894090"/>
    <n v="136211601"/>
    <n v="78786629"/>
    <n v="233820593"/>
    <n v="0"/>
    <n v="0"/>
    <n v="48459588"/>
    <n v="683048075"/>
    <n v="18328017"/>
    <n v="13206524"/>
    <n v="2020755117"/>
    <n v="806865258"/>
    <n v="122538938"/>
    <n v="39117024"/>
    <n v="247180485"/>
    <n v="0"/>
    <n v="0"/>
    <n v="178178223"/>
    <n v="1061147809"/>
    <n v="3029239"/>
    <n v="48386145"/>
    <n v="2506443121"/>
    <n v="-8592040"/>
    <n v="1420146511"/>
    <n v="228334200"/>
    <n v="51739317"/>
    <n v="432056670"/>
    <n v="0"/>
    <n v="0"/>
    <n v="0"/>
    <n v="203031936"/>
    <n v="1053109696"/>
    <n v="0"/>
    <n v="21357256"/>
    <n v="0"/>
    <n v="0"/>
    <n v="0"/>
    <n v="57134580"/>
    <n v="3458318126"/>
    <n v="0"/>
    <n v="7711"/>
    <n v="0"/>
    <n v="125043"/>
    <n v="132754"/>
    <n v="195612837"/>
    <n v="30416339"/>
    <n v="66164336"/>
    <n v="48952119"/>
    <n v="0"/>
    <n v="0"/>
    <n v="23605875"/>
    <n v="691086188"/>
    <n v="0"/>
    <n v="13175172"/>
    <n v="1069012866"/>
    <n v="22757527"/>
    <n v="948406807"/>
    <n v="0"/>
    <n v="33578387"/>
    <n v="0"/>
    <n v="0"/>
    <n v="0"/>
    <n v="0"/>
    <n v="142617027"/>
    <n v="2919238471"/>
    <n v="0"/>
    <n v="0"/>
    <n v="0"/>
    <n v="0"/>
    <n v="0"/>
    <n v="0"/>
    <n v="0"/>
    <n v="0"/>
    <n v="0"/>
    <n v="0"/>
    <n v="43988623"/>
    <n v="56412249"/>
    <n v="4960659"/>
  </r>
  <r>
    <n v="106504038"/>
    <s v="STANISLAUS SURGICAL HOSPITAL"/>
    <n v="20181"/>
    <x v="1"/>
    <n v="43190"/>
    <s v="Open"/>
    <x v="21"/>
    <n v="6"/>
    <n v="511"/>
    <s v="Investor - Indiv."/>
    <x v="0"/>
    <s v=""/>
    <s v="209-572-2700"/>
    <s v="1421 OAKDALE ROAD"/>
    <s v="MODESTO"/>
    <n v="95355"/>
    <s v="KATRINA HOLMES"/>
    <n v="23"/>
    <n v="23"/>
    <n v="23"/>
    <n v="69"/>
    <n v="10"/>
    <n v="0"/>
    <n v="0"/>
    <n v="0"/>
    <n v="0"/>
    <n v="51"/>
    <n v="1"/>
    <n v="0"/>
    <n v="3"/>
    <n v="134"/>
    <n v="0"/>
    <n v="153"/>
    <n v="22"/>
    <n v="0"/>
    <n v="0"/>
    <n v="0"/>
    <n v="0"/>
    <n v="81"/>
    <n v="2"/>
    <n v="0"/>
    <n v="3"/>
    <n v="261"/>
    <n v="0"/>
    <n v="1250"/>
    <n v="502"/>
    <n v="183"/>
    <n v="3555"/>
    <n v="2"/>
    <n v="0"/>
    <n v="2002"/>
    <n v="41"/>
    <n v="0"/>
    <n v="151"/>
    <n v="7686"/>
    <n v="3031477"/>
    <n v="424816"/>
    <n v="0"/>
    <n v="0"/>
    <n v="0"/>
    <n v="0"/>
    <n v="2137526"/>
    <n v="44837"/>
    <n v="0"/>
    <n v="126816"/>
    <n v="5765472"/>
    <n v="7634619"/>
    <n v="3213082"/>
    <n v="183152"/>
    <n v="5979835"/>
    <n v="4867"/>
    <n v="0"/>
    <n v="9985075"/>
    <n v="174346"/>
    <n v="0"/>
    <n v="130003"/>
    <n v="27304979"/>
    <n v="23232"/>
    <n v="8064794"/>
    <n v="2787728"/>
    <n v="164516"/>
    <n v="5269671"/>
    <n v="0"/>
    <n v="1956"/>
    <n v="0"/>
    <n v="8583710"/>
    <n v="135768"/>
    <n v="0"/>
    <n v="0"/>
    <n v="0"/>
    <n v="0"/>
    <n v="0"/>
    <n v="186140"/>
    <n v="25217515"/>
    <n v="0"/>
    <n v="0"/>
    <n v="0"/>
    <n v="0"/>
    <n v="0"/>
    <n v="2578070"/>
    <n v="850170"/>
    <n v="18636"/>
    <n v="710164"/>
    <n v="2910"/>
    <n v="0"/>
    <n v="3538891"/>
    <n v="83415"/>
    <n v="0"/>
    <n v="70680"/>
    <n v="7852936"/>
    <n v="107700"/>
    <n v="7826534"/>
    <n v="0"/>
    <n v="452"/>
    <n v="0"/>
    <n v="0"/>
    <n v="0"/>
    <n v="0"/>
    <n v="40316"/>
    <n v="2896970"/>
    <n v="0"/>
    <n v="0"/>
    <n v="0"/>
    <n v="0"/>
    <n v="0"/>
    <n v="0"/>
    <n v="0"/>
    <n v="0"/>
    <n v="0"/>
    <n v="0"/>
    <n v="0"/>
    <n v="0"/>
    <n v="0"/>
  </r>
  <r>
    <n v="106194967"/>
    <s v="STAR VIEW ADOLESCENT - PHF"/>
    <n v="20181"/>
    <x v="1"/>
    <n v="43190"/>
    <s v="Open"/>
    <x v="3"/>
    <n v="11"/>
    <n v="931"/>
    <s v="Investor - Corp."/>
    <x v="2"/>
    <s v=""/>
    <s v="310-221-6336"/>
    <s v="4025 WEST 226 STREET"/>
    <s v="TORRANCE"/>
    <n v="90505"/>
    <s v="KENT DUNLAP"/>
    <n v="16"/>
    <n v="16"/>
    <n v="16"/>
    <n v="0"/>
    <n v="0"/>
    <n v="0"/>
    <n v="0"/>
    <n v="15"/>
    <n v="0"/>
    <n v="0"/>
    <n v="0"/>
    <n v="0"/>
    <n v="0"/>
    <n v="15"/>
    <n v="0"/>
    <n v="0"/>
    <n v="0"/>
    <n v="0"/>
    <n v="0"/>
    <n v="1379"/>
    <n v="0"/>
    <n v="0"/>
    <n v="0"/>
    <n v="0"/>
    <n v="0"/>
    <n v="1379"/>
    <n v="0"/>
    <n v="0"/>
    <n v="0"/>
    <n v="0"/>
    <n v="0"/>
    <n v="0"/>
    <n v="0"/>
    <n v="0"/>
    <n v="0"/>
    <n v="0"/>
    <n v="0"/>
    <n v="0"/>
    <n v="0"/>
    <n v="0"/>
    <n v="0"/>
    <n v="0"/>
    <n v="913260"/>
    <n v="0"/>
    <n v="0"/>
    <n v="0"/>
    <n v="0"/>
    <n v="0"/>
    <n v="913260"/>
    <n v="0"/>
    <n v="0"/>
    <n v="0"/>
    <n v="0"/>
    <n v="0"/>
    <n v="0"/>
    <n v="0"/>
    <n v="0"/>
    <n v="0"/>
    <n v="0"/>
    <n v="0"/>
    <n v="0"/>
    <n v="0"/>
    <n v="0"/>
    <n v="0"/>
    <n v="0"/>
    <n v="0"/>
    <n v="0"/>
    <n v="0"/>
    <n v="0"/>
    <n v="0"/>
    <n v="0"/>
    <n v="0"/>
    <n v="0"/>
    <n v="0"/>
    <n v="0"/>
    <n v="0"/>
    <n v="0"/>
    <n v="0"/>
    <n v="0"/>
    <n v="0"/>
    <n v="0"/>
    <n v="0"/>
    <n v="0"/>
    <n v="0"/>
    <n v="0"/>
    <n v="0"/>
    <n v="913260"/>
    <n v="0"/>
    <n v="0"/>
    <n v="0"/>
    <n v="0"/>
    <n v="0"/>
    <n v="913260"/>
    <n v="1036839"/>
    <n v="920151"/>
    <n v="0"/>
    <n v="0"/>
    <n v="0"/>
    <n v="0"/>
    <n v="0"/>
    <n v="0"/>
    <n v="58998"/>
    <n v="391761"/>
    <n v="0"/>
    <n v="0"/>
    <n v="0"/>
    <n v="0"/>
    <n v="0"/>
    <n v="0"/>
    <n v="0"/>
    <n v="0"/>
    <n v="0"/>
    <n v="0"/>
    <n v="0"/>
    <n v="0"/>
    <n v="0"/>
  </r>
  <r>
    <n v="106514001"/>
    <s v="SUTTER - YUBA - PHF"/>
    <n v="20181"/>
    <x v="1"/>
    <n v="43190"/>
    <s v="Open"/>
    <x v="47"/>
    <n v="2"/>
    <n v="227"/>
    <s v="City/County"/>
    <x v="2"/>
    <s v=""/>
    <s v="530-822-7200"/>
    <s v="1965 LIVE OAK BOULEVARD"/>
    <s v="YUBA CITY"/>
    <n v="95991"/>
    <s v="TONY HOBSON, PHD"/>
    <n v="16"/>
    <n v="16"/>
    <n v="16"/>
    <n v="0"/>
    <n v="0"/>
    <n v="0"/>
    <n v="0"/>
    <n v="0"/>
    <n v="0"/>
    <n v="31"/>
    <n v="0"/>
    <n v="0"/>
    <n v="15"/>
    <n v="46"/>
    <n v="46"/>
    <n v="0"/>
    <n v="0"/>
    <n v="0"/>
    <n v="0"/>
    <n v="0"/>
    <n v="0"/>
    <n v="416"/>
    <n v="0"/>
    <n v="0"/>
    <n v="214"/>
    <n v="630"/>
    <n v="630"/>
    <n v="0"/>
    <n v="0"/>
    <n v="0"/>
    <n v="0"/>
    <n v="0"/>
    <n v="0"/>
    <n v="0"/>
    <n v="0"/>
    <n v="0"/>
    <n v="0"/>
    <n v="0"/>
    <n v="0"/>
    <n v="0"/>
    <n v="0"/>
    <n v="0"/>
    <n v="0"/>
    <n v="0"/>
    <n v="472805"/>
    <n v="0"/>
    <n v="0"/>
    <n v="243222"/>
    <n v="716027"/>
    <n v="0"/>
    <n v="0"/>
    <n v="0"/>
    <n v="0"/>
    <n v="0"/>
    <n v="0"/>
    <n v="0"/>
    <n v="0"/>
    <n v="0"/>
    <n v="0"/>
    <n v="0"/>
    <n v="0"/>
    <n v="0"/>
    <n v="0"/>
    <n v="0"/>
    <n v="0"/>
    <n v="0"/>
    <n v="0"/>
    <n v="0"/>
    <n v="0"/>
    <n v="0"/>
    <n v="0"/>
    <n v="0"/>
    <n v="0"/>
    <n v="0"/>
    <n v="0"/>
    <n v="0"/>
    <n v="0"/>
    <n v="0"/>
    <n v="0"/>
    <n v="0"/>
    <n v="0"/>
    <n v="0"/>
    <n v="0"/>
    <n v="0"/>
    <n v="0"/>
    <n v="0"/>
    <n v="0"/>
    <n v="0"/>
    <n v="472805"/>
    <n v="0"/>
    <n v="0"/>
    <n v="243222"/>
    <n v="716027"/>
    <n v="0"/>
    <n v="948868"/>
    <n v="0"/>
    <n v="0"/>
    <n v="0"/>
    <n v="0"/>
    <n v="0"/>
    <n v="0"/>
    <n v="0"/>
    <n v="0"/>
    <n v="0"/>
    <n v="0"/>
    <n v="0"/>
    <n v="0"/>
    <n v="0"/>
    <n v="0"/>
    <n v="0"/>
    <n v="0"/>
    <n v="0"/>
    <n v="0"/>
    <n v="0"/>
    <n v="0"/>
    <n v="0"/>
  </r>
  <r>
    <n v="106034002"/>
    <s v="SUTTER AMADOR HOSPITAL"/>
    <n v="20181"/>
    <x v="1"/>
    <n v="43190"/>
    <s v="Open"/>
    <x v="52"/>
    <n v="6"/>
    <n v="501"/>
    <s v="Non Profit Corp."/>
    <x v="0"/>
    <s v="Teaching"/>
    <s v="209-223-7500"/>
    <s v="200 MISSION BOULEVARD"/>
    <s v="JACKSON"/>
    <n v="95642"/>
    <s v="ANNE PLATT"/>
    <n v="52"/>
    <n v="52"/>
    <n v="33"/>
    <n v="372"/>
    <n v="56"/>
    <n v="17"/>
    <n v="99"/>
    <n v="0"/>
    <n v="1"/>
    <n v="28"/>
    <n v="79"/>
    <n v="1"/>
    <n v="2"/>
    <n v="655"/>
    <n v="0"/>
    <n v="1594"/>
    <n v="249"/>
    <n v="56"/>
    <n v="308"/>
    <n v="0"/>
    <n v="5"/>
    <n v="86"/>
    <n v="237"/>
    <n v="4"/>
    <n v="4"/>
    <n v="2543"/>
    <n v="0"/>
    <n v="1766"/>
    <n v="250"/>
    <n v="415"/>
    <n v="3309"/>
    <n v="0"/>
    <n v="0"/>
    <n v="279"/>
    <n v="1142"/>
    <n v="22"/>
    <n v="10"/>
    <n v="7193"/>
    <n v="23618932"/>
    <n v="3499402"/>
    <n v="873863"/>
    <n v="4575570"/>
    <n v="0"/>
    <n v="71456"/>
    <n v="1513032"/>
    <n v="4015106"/>
    <n v="85788"/>
    <n v="70135"/>
    <n v="38323284"/>
    <n v="16749556"/>
    <n v="2395733"/>
    <n v="1191671"/>
    <n v="8711478"/>
    <n v="0"/>
    <n v="0"/>
    <n v="2054230"/>
    <n v="8425182"/>
    <n v="509018"/>
    <n v="44298"/>
    <n v="40081166"/>
    <n v="57799"/>
    <n v="33343494"/>
    <n v="4838039"/>
    <n v="401289"/>
    <n v="11569147"/>
    <n v="11551"/>
    <n v="0"/>
    <n v="25616"/>
    <n v="2757840"/>
    <n v="2270977"/>
    <n v="0"/>
    <n v="594806"/>
    <n v="0"/>
    <n v="0"/>
    <n v="0"/>
    <n v="0"/>
    <n v="55870558"/>
    <n v="0"/>
    <n v="0"/>
    <n v="0"/>
    <n v="0"/>
    <n v="0"/>
    <n v="7024994"/>
    <n v="1057096"/>
    <n v="1652694"/>
    <n v="1717901"/>
    <n v="0"/>
    <n v="45840"/>
    <n v="809422"/>
    <n v="10169311"/>
    <n v="0"/>
    <n v="56634"/>
    <n v="22533892"/>
    <n v="193282"/>
    <n v="21007851"/>
    <n v="0"/>
    <n v="-44850"/>
    <n v="0"/>
    <n v="0"/>
    <n v="0"/>
    <n v="0"/>
    <n v="540616"/>
    <n v="44451160"/>
    <n v="0"/>
    <n v="0"/>
    <n v="0"/>
    <n v="0"/>
    <n v="0"/>
    <n v="0"/>
    <n v="0"/>
    <n v="0"/>
    <n v="0"/>
    <n v="0"/>
    <n v="0"/>
    <n v="0"/>
    <n v="0"/>
  </r>
  <r>
    <n v="106310791"/>
    <s v="SUTTER AUBURN FAITH HOSPITAL"/>
    <n v="20181"/>
    <x v="1"/>
    <n v="43190"/>
    <s v="Open"/>
    <x v="38"/>
    <n v="2"/>
    <n v="308"/>
    <s v="Non Profit Corp."/>
    <x v="0"/>
    <s v=""/>
    <s v="530-888-4500"/>
    <s v="11815 EDUCATION STREET"/>
    <s v="AUBURN"/>
    <n v="95602"/>
    <s v="MITCH HANNA"/>
    <n v="64"/>
    <n v="64"/>
    <n v="38"/>
    <n v="437"/>
    <n v="176"/>
    <n v="47"/>
    <n v="66"/>
    <n v="0"/>
    <n v="0"/>
    <n v="10"/>
    <n v="104"/>
    <n v="1"/>
    <n v="11"/>
    <n v="852"/>
    <n v="0"/>
    <n v="1442"/>
    <n v="579"/>
    <n v="197"/>
    <n v="219"/>
    <n v="0"/>
    <n v="0"/>
    <n v="50"/>
    <n v="360"/>
    <n v="1"/>
    <n v="25"/>
    <n v="2873"/>
    <n v="0"/>
    <n v="13317"/>
    <n v="1227"/>
    <n v="1435"/>
    <n v="3588"/>
    <n v="0"/>
    <n v="0"/>
    <n v="2284"/>
    <n v="2041"/>
    <n v="307"/>
    <n v="18"/>
    <n v="24217"/>
    <n v="26277689"/>
    <n v="10250133"/>
    <n v="2892536"/>
    <n v="3287595"/>
    <n v="0"/>
    <n v="0"/>
    <n v="770622"/>
    <n v="6533027"/>
    <n v="31651"/>
    <n v="374463"/>
    <n v="50417716"/>
    <n v="33034111"/>
    <n v="12807939"/>
    <n v="2921982"/>
    <n v="9489314"/>
    <n v="0"/>
    <n v="0"/>
    <n v="1793818"/>
    <n v="20336851"/>
    <n v="1442757"/>
    <n v="71695"/>
    <n v="81898467"/>
    <n v="138469"/>
    <n v="46828714"/>
    <n v="21263066"/>
    <n v="3480347"/>
    <n v="11570852"/>
    <n v="0"/>
    <n v="0"/>
    <n v="0"/>
    <n v="2564440"/>
    <n v="12963433"/>
    <n v="0"/>
    <n v="1474408"/>
    <n v="0"/>
    <n v="0"/>
    <n v="0"/>
    <n v="245497"/>
    <n v="100529226"/>
    <n v="3366157"/>
    <n v="0"/>
    <n v="0"/>
    <n v="1788254"/>
    <n v="5154411"/>
    <n v="12483086"/>
    <n v="5161163"/>
    <n v="2334171"/>
    <n v="1206057"/>
    <n v="0"/>
    <n v="0"/>
    <n v="0"/>
    <n v="15694699"/>
    <n v="0"/>
    <n v="62192"/>
    <n v="36941368"/>
    <n v="462137"/>
    <n v="37749770"/>
    <n v="0"/>
    <n v="20585"/>
    <n v="0"/>
    <n v="0"/>
    <n v="0"/>
    <n v="0"/>
    <n v="543181"/>
    <n v="44497732"/>
    <n v="0"/>
    <n v="0"/>
    <n v="0"/>
    <n v="0"/>
    <n v="0"/>
    <n v="0"/>
    <n v="0"/>
    <n v="0"/>
    <n v="0"/>
    <n v="0"/>
    <n v="0"/>
    <n v="0"/>
    <n v="0"/>
  </r>
  <r>
    <n v="106344017"/>
    <s v="SUTTER CENTER FOR PSYCHIATRY"/>
    <n v="20181"/>
    <x v="1"/>
    <n v="43190"/>
    <s v="Open"/>
    <x v="27"/>
    <n v="2"/>
    <n v="311"/>
    <s v="Non Profit Corp."/>
    <x v="0"/>
    <s v=""/>
    <s v="916-386-3000"/>
    <s v="7700 FOLSOM BOULEVARD"/>
    <s v="SACRAMENTO"/>
    <n v="95826"/>
    <s v="JOHN BOYD"/>
    <n v="73"/>
    <n v="73"/>
    <n v="63"/>
    <n v="72"/>
    <n v="25"/>
    <n v="131"/>
    <n v="0"/>
    <n v="0"/>
    <n v="0"/>
    <n v="170"/>
    <n v="266"/>
    <n v="33"/>
    <n v="0"/>
    <n v="697"/>
    <n v="0"/>
    <n v="639"/>
    <n v="311"/>
    <n v="831"/>
    <n v="0"/>
    <n v="0"/>
    <n v="0"/>
    <n v="1355"/>
    <n v="1540"/>
    <n v="293"/>
    <n v="0"/>
    <n v="4969"/>
    <n v="0"/>
    <n v="177"/>
    <n v="114"/>
    <n v="0"/>
    <n v="0"/>
    <n v="0"/>
    <n v="0"/>
    <n v="1059"/>
    <n v="747"/>
    <n v="42"/>
    <n v="0"/>
    <n v="2139"/>
    <n v="1923724"/>
    <n v="798826"/>
    <n v="1400861"/>
    <n v="0"/>
    <n v="0"/>
    <n v="0"/>
    <n v="3307209"/>
    <n v="3124816"/>
    <n v="707687"/>
    <n v="0"/>
    <n v="11263123"/>
    <n v="994947"/>
    <n v="307534"/>
    <n v="0"/>
    <n v="0"/>
    <n v="0"/>
    <n v="0"/>
    <n v="566927"/>
    <n v="5010345"/>
    <n v="45144"/>
    <n v="0"/>
    <n v="6924897"/>
    <n v="-17185"/>
    <n v="1846109"/>
    <n v="535383"/>
    <n v="911276"/>
    <n v="0"/>
    <n v="16"/>
    <n v="0"/>
    <n v="0"/>
    <n v="2855588"/>
    <n v="1697890"/>
    <n v="0"/>
    <n v="752831"/>
    <n v="0"/>
    <n v="0"/>
    <n v="0"/>
    <n v="0"/>
    <n v="8581908"/>
    <n v="4559"/>
    <n v="0"/>
    <n v="0"/>
    <n v="78002"/>
    <n v="82561"/>
    <n v="1072562"/>
    <n v="575536"/>
    <n v="489569"/>
    <n v="0"/>
    <n v="0"/>
    <n v="0"/>
    <n v="1018548"/>
    <n v="6515273"/>
    <n v="0"/>
    <n v="17185"/>
    <n v="9688673"/>
    <n v="72967"/>
    <n v="9668803"/>
    <n v="0"/>
    <n v="0"/>
    <n v="0"/>
    <n v="0"/>
    <n v="0"/>
    <n v="0"/>
    <n v="0"/>
    <n v="9302522"/>
    <n v="0"/>
    <n v="0"/>
    <n v="0"/>
    <n v="0"/>
    <n v="0"/>
    <n v="0"/>
    <n v="0"/>
    <n v="0"/>
    <n v="0"/>
    <n v="0"/>
    <n v="0"/>
    <n v="0"/>
    <n v="0"/>
  </r>
  <r>
    <n v="106084001"/>
    <s v="SUTTER COAST HOSPITAL"/>
    <n v="20181"/>
    <x v="1"/>
    <n v="43190"/>
    <s v="Open"/>
    <x v="53"/>
    <n v="1"/>
    <n v="101"/>
    <s v="Non Profit Corp."/>
    <x v="0"/>
    <s v="Teaching"/>
    <s v="707-464-8511"/>
    <s v="800 EAST WASHINGTON BOULEVARD"/>
    <s v="CRESCENT CITY"/>
    <n v="95531"/>
    <s v="MITCH HANNA"/>
    <n v="49"/>
    <n v="49"/>
    <n v="35"/>
    <n v="314"/>
    <n v="35"/>
    <n v="16"/>
    <n v="134"/>
    <n v="0"/>
    <n v="0"/>
    <n v="40"/>
    <n v="55"/>
    <n v="27"/>
    <n v="4"/>
    <n v="625"/>
    <n v="0"/>
    <n v="1515"/>
    <n v="176"/>
    <n v="63"/>
    <n v="527"/>
    <n v="0"/>
    <n v="0"/>
    <n v="136"/>
    <n v="226"/>
    <n v="97"/>
    <n v="10"/>
    <n v="2750"/>
    <n v="0"/>
    <n v="3619"/>
    <n v="319"/>
    <n v="271"/>
    <n v="6164"/>
    <n v="0"/>
    <n v="0"/>
    <n v="581"/>
    <n v="2348"/>
    <n v="669"/>
    <n v="0"/>
    <n v="13971"/>
    <n v="15466168"/>
    <n v="1793475"/>
    <n v="857543"/>
    <n v="5662643"/>
    <n v="0"/>
    <n v="0"/>
    <n v="1466975"/>
    <n v="2563047"/>
    <n v="1164109"/>
    <n v="166471"/>
    <n v="29140431"/>
    <n v="14831864"/>
    <n v="1391657"/>
    <n v="648979"/>
    <n v="11831789"/>
    <n v="0"/>
    <n v="0"/>
    <n v="2971839"/>
    <n v="6671433"/>
    <n v="1477356"/>
    <n v="0"/>
    <n v="39824917"/>
    <n v="7097"/>
    <n v="23744344"/>
    <n v="2601611"/>
    <n v="-611490"/>
    <n v="12775649"/>
    <n v="-18323"/>
    <n v="0"/>
    <n v="0"/>
    <n v="3768311"/>
    <n v="2009727"/>
    <n v="0"/>
    <n v="2641465"/>
    <n v="0"/>
    <n v="0"/>
    <n v="0"/>
    <n v="14901"/>
    <n v="46933292"/>
    <n v="0"/>
    <n v="62150"/>
    <n v="0"/>
    <n v="0"/>
    <n v="62150"/>
    <n v="6553688"/>
    <n v="583521"/>
    <n v="2136335"/>
    <n v="4780933"/>
    <n v="0"/>
    <n v="0"/>
    <n v="670503"/>
    <n v="7224753"/>
    <n v="0"/>
    <n v="144473"/>
    <n v="22094206"/>
    <n v="141964"/>
    <n v="21049350"/>
    <n v="0"/>
    <n v="411"/>
    <n v="0"/>
    <n v="0"/>
    <n v="0"/>
    <n v="0"/>
    <n v="616048"/>
    <n v="21983532"/>
    <n v="0"/>
    <n v="0"/>
    <n v="0"/>
    <n v="0"/>
    <n v="0"/>
    <n v="0"/>
    <n v="0"/>
    <n v="0"/>
    <n v="0"/>
    <n v="0"/>
    <n v="0"/>
    <n v="0"/>
    <n v="0"/>
  </r>
  <r>
    <n v="106574010"/>
    <s v="SUTTER DAVIS HOSPITAL"/>
    <n v="20181"/>
    <x v="1"/>
    <n v="43190"/>
    <s v="Open"/>
    <x v="54"/>
    <n v="2"/>
    <n v="313"/>
    <s v="Non Profit Corp."/>
    <x v="0"/>
    <s v=""/>
    <s v="530-756-6440"/>
    <s v="2000 SUTTER PLACE"/>
    <s v="DAVIS"/>
    <n v="95616"/>
    <s v="JENNIFER MAHER"/>
    <n v="48"/>
    <n v="48"/>
    <n v="38"/>
    <n v="269"/>
    <n v="111"/>
    <n v="117"/>
    <n v="170"/>
    <n v="0"/>
    <n v="0"/>
    <n v="29"/>
    <n v="272"/>
    <n v="3"/>
    <n v="14"/>
    <n v="985"/>
    <n v="0"/>
    <n v="1057"/>
    <n v="440"/>
    <n v="279"/>
    <n v="498"/>
    <n v="0"/>
    <n v="0"/>
    <n v="42"/>
    <n v="649"/>
    <n v="11"/>
    <n v="34"/>
    <n v="3010"/>
    <n v="0"/>
    <n v="1815"/>
    <n v="583"/>
    <n v="691"/>
    <n v="4757"/>
    <n v="0"/>
    <n v="0"/>
    <n v="200"/>
    <n v="2711"/>
    <n v="281"/>
    <n v="99"/>
    <n v="11137"/>
    <n v="17707566"/>
    <n v="7020256"/>
    <n v="4428689"/>
    <n v="8233643"/>
    <n v="0"/>
    <n v="0"/>
    <n v="894090"/>
    <n v="11366968"/>
    <n v="197057"/>
    <n v="557125"/>
    <n v="50405394"/>
    <n v="19097805"/>
    <n v="6642799"/>
    <n v="2255467"/>
    <n v="14186645"/>
    <n v="0"/>
    <n v="0"/>
    <n v="1949055"/>
    <n v="23950750"/>
    <n v="1356724"/>
    <n v="501351"/>
    <n v="69940596"/>
    <n v="-336"/>
    <n v="30085007"/>
    <n v="12865882"/>
    <n v="4010256"/>
    <n v="19558787"/>
    <n v="0"/>
    <n v="0"/>
    <n v="0"/>
    <n v="2252651"/>
    <n v="17548459"/>
    <n v="0"/>
    <n v="1553781"/>
    <n v="0"/>
    <n v="0"/>
    <n v="0"/>
    <n v="581801"/>
    <n v="88456288"/>
    <n v="1856583"/>
    <n v="0"/>
    <n v="0"/>
    <n v="2530271"/>
    <n v="4386854"/>
    <n v="6720364"/>
    <n v="2653756"/>
    <n v="2673900"/>
    <n v="2861501"/>
    <n v="0"/>
    <n v="0"/>
    <n v="590494"/>
    <n v="20299530"/>
    <n v="0"/>
    <n v="477011"/>
    <n v="36276556"/>
    <n v="241112"/>
    <n v="32289938"/>
    <n v="0"/>
    <n v="4726"/>
    <n v="0"/>
    <n v="0"/>
    <n v="0"/>
    <n v="0"/>
    <n v="1179959"/>
    <n v="25414887"/>
    <n v="0"/>
    <n v="0"/>
    <n v="0"/>
    <n v="0"/>
    <n v="0"/>
    <n v="0"/>
    <n v="0"/>
    <n v="0"/>
    <n v="0"/>
    <n v="0"/>
    <n v="0"/>
    <n v="0"/>
    <n v="0"/>
  </r>
  <r>
    <n v="106070934"/>
    <s v="SUTTER DELTA MEDICAL CENTER"/>
    <n v="20181"/>
    <x v="1"/>
    <n v="43190"/>
    <s v="Open"/>
    <x v="25"/>
    <n v="5"/>
    <n v="411"/>
    <s v="Non Profit Corp."/>
    <x v="0"/>
    <s v=""/>
    <s v="925-779-7200"/>
    <s v="3901 LONE TREE WAY"/>
    <s v="ANTIOCH"/>
    <n v="94509"/>
    <s v="DORI STEVENS"/>
    <n v="145"/>
    <n v="145"/>
    <n v="98"/>
    <n v="785"/>
    <n v="178"/>
    <n v="156"/>
    <n v="482"/>
    <n v="0"/>
    <n v="0"/>
    <n v="24"/>
    <n v="294"/>
    <n v="26"/>
    <n v="8"/>
    <n v="1953"/>
    <n v="0"/>
    <n v="3402"/>
    <n v="698"/>
    <n v="716"/>
    <n v="1718"/>
    <n v="0"/>
    <n v="0"/>
    <n v="95"/>
    <n v="805"/>
    <n v="95"/>
    <n v="27"/>
    <n v="7556"/>
    <n v="0"/>
    <n v="1957"/>
    <n v="371"/>
    <n v="1280"/>
    <n v="9016"/>
    <n v="7"/>
    <n v="0"/>
    <n v="175"/>
    <n v="1908"/>
    <n v="849"/>
    <n v="304"/>
    <n v="15867"/>
    <n v="57380884"/>
    <n v="12790134"/>
    <n v="11791369"/>
    <n v="30586489"/>
    <n v="0"/>
    <n v="0"/>
    <n v="1754750"/>
    <n v="15407109"/>
    <n v="1465734"/>
    <n v="407343"/>
    <n v="131583812"/>
    <n v="20728109"/>
    <n v="5208140"/>
    <n v="4407687"/>
    <n v="25602565"/>
    <n v="9422"/>
    <n v="0"/>
    <n v="2216497"/>
    <n v="16816721"/>
    <n v="3499164"/>
    <n v="1287985"/>
    <n v="79776290"/>
    <n v="18759"/>
    <n v="65143723"/>
    <n v="14345258"/>
    <n v="9589451"/>
    <n v="49249327"/>
    <n v="-806065"/>
    <n v="4"/>
    <n v="0"/>
    <n v="2380284"/>
    <n v="14193259"/>
    <n v="0"/>
    <n v="4964898"/>
    <n v="0"/>
    <n v="0"/>
    <n v="0"/>
    <n v="521984"/>
    <n v="159600882"/>
    <n v="0"/>
    <n v="0"/>
    <n v="0"/>
    <n v="0"/>
    <n v="0"/>
    <n v="12965270"/>
    <n v="3653016"/>
    <n v="7415670"/>
    <n v="6939727"/>
    <n v="9418"/>
    <n v="0"/>
    <n v="1590963"/>
    <n v="18030571"/>
    <n v="0"/>
    <n v="1154585"/>
    <n v="51759220"/>
    <n v="130776"/>
    <n v="53799345"/>
    <n v="0"/>
    <n v="0"/>
    <n v="0"/>
    <n v="0"/>
    <n v="0"/>
    <n v="0"/>
    <n v="1239747"/>
    <n v="46526778"/>
    <n v="0"/>
    <n v="0"/>
    <n v="0"/>
    <n v="0"/>
    <n v="0"/>
    <n v="0"/>
    <n v="0"/>
    <n v="0"/>
    <n v="0"/>
    <n v="0"/>
    <n v="0"/>
    <n v="0"/>
    <n v="0"/>
  </r>
  <r>
    <n v="106171395"/>
    <s v="SUTTER LAKESIDE HOSPITAL"/>
    <n v="20181"/>
    <x v="1"/>
    <n v="43190"/>
    <s v="Open"/>
    <x v="1"/>
    <n v="1"/>
    <n v="115"/>
    <s v="Non Profit Corp."/>
    <x v="0"/>
    <s v="Teaching"/>
    <s v="707-262-5000"/>
    <s v="5176 HILL ROAD EAST"/>
    <s v="LAKEPORT"/>
    <n v="95453"/>
    <s v="SIRI NELSON"/>
    <n v="30"/>
    <n v="30"/>
    <n v="23"/>
    <n v="253"/>
    <n v="10"/>
    <n v="21"/>
    <n v="129"/>
    <n v="0"/>
    <n v="0"/>
    <n v="6"/>
    <n v="56"/>
    <n v="1"/>
    <n v="4"/>
    <n v="480"/>
    <n v="0"/>
    <n v="1058"/>
    <n v="42"/>
    <n v="110"/>
    <n v="419"/>
    <n v="0"/>
    <n v="0"/>
    <n v="17"/>
    <n v="179"/>
    <n v="5"/>
    <n v="9"/>
    <n v="1839"/>
    <n v="0"/>
    <n v="5323"/>
    <n v="112"/>
    <n v="364"/>
    <n v="6419"/>
    <n v="0"/>
    <n v="0"/>
    <n v="457"/>
    <n v="2835"/>
    <n v="329"/>
    <n v="136"/>
    <n v="15975"/>
    <n v="9404616"/>
    <n v="459029"/>
    <n v="1115174"/>
    <n v="4864116"/>
    <n v="0"/>
    <n v="0"/>
    <n v="272709"/>
    <n v="1967692"/>
    <n v="96669"/>
    <n v="124081"/>
    <n v="18304086"/>
    <n v="20457484"/>
    <n v="491928"/>
    <n v="1110245"/>
    <n v="13628202"/>
    <n v="0"/>
    <n v="0"/>
    <n v="1527540"/>
    <n v="6728026"/>
    <n v="992303"/>
    <n v="311570"/>
    <n v="45247298"/>
    <n v="-10026"/>
    <n v="22197510"/>
    <n v="699986"/>
    <n v="-262947"/>
    <n v="14561251"/>
    <n v="-9895"/>
    <n v="0"/>
    <n v="0"/>
    <n v="567461"/>
    <n v="2615984"/>
    <n v="0"/>
    <n v="1088972"/>
    <n v="0"/>
    <n v="0"/>
    <n v="0"/>
    <n v="445677"/>
    <n v="41893973"/>
    <n v="0"/>
    <n v="112783"/>
    <n v="0"/>
    <n v="0"/>
    <n v="112783"/>
    <n v="7664590"/>
    <n v="250971"/>
    <n v="2498261"/>
    <n v="4043850"/>
    <n v="0"/>
    <n v="0"/>
    <n v="1232788"/>
    <n v="6079734"/>
    <n v="0"/>
    <n v="0"/>
    <n v="21770194"/>
    <n v="173813"/>
    <n v="25637983"/>
    <n v="0"/>
    <n v="290"/>
    <n v="0"/>
    <n v="0"/>
    <n v="0"/>
    <n v="0"/>
    <n v="379841"/>
    <n v="26658650"/>
    <n v="0"/>
    <n v="0"/>
    <n v="0"/>
    <n v="0"/>
    <n v="0"/>
    <n v="0"/>
    <n v="0"/>
    <n v="0"/>
    <n v="0"/>
    <n v="0"/>
    <n v="0"/>
    <n v="0"/>
    <n v="0"/>
  </r>
  <r>
    <n v="106444012"/>
    <s v="SUTTER MATERNITY AND SURGERY CENTER OF SANTA CRUZ"/>
    <n v="20181"/>
    <x v="1"/>
    <n v="43190"/>
    <s v="Open"/>
    <x v="28"/>
    <n v="8"/>
    <n v="703"/>
    <s v="Non Profit Corp."/>
    <x v="0"/>
    <s v=""/>
    <s v="831-477-2200"/>
    <s v="2900 CHANTICLEER AVENUE"/>
    <s v="SANTA CRUZ"/>
    <n v="95065"/>
    <s v="LAWRENCE DEGHETALDI"/>
    <n v="30"/>
    <n v="30"/>
    <n v="12"/>
    <n v="30"/>
    <n v="8"/>
    <n v="12"/>
    <n v="55"/>
    <n v="0"/>
    <n v="0"/>
    <n v="4"/>
    <n v="204"/>
    <n v="1"/>
    <n v="2"/>
    <n v="316"/>
    <n v="0"/>
    <n v="78"/>
    <n v="16"/>
    <n v="29"/>
    <n v="140"/>
    <n v="0"/>
    <n v="0"/>
    <n v="10"/>
    <n v="551"/>
    <n v="2"/>
    <n v="5"/>
    <n v="831"/>
    <n v="0"/>
    <n v="543"/>
    <n v="28"/>
    <n v="28"/>
    <n v="160"/>
    <n v="1"/>
    <n v="0"/>
    <n v="4"/>
    <n v="891"/>
    <n v="9"/>
    <n v="6"/>
    <n v="1670"/>
    <n v="2255609"/>
    <n v="546538"/>
    <n v="264699"/>
    <n v="1364010"/>
    <n v="0"/>
    <n v="0"/>
    <n v="147777"/>
    <n v="7605182"/>
    <n v="16363"/>
    <n v="43536"/>
    <n v="12243714"/>
    <n v="13760996"/>
    <n v="983003"/>
    <n v="103869"/>
    <n v="3227020"/>
    <n v="68951"/>
    <n v="0"/>
    <n v="87805"/>
    <n v="18352034"/>
    <n v="241665"/>
    <n v="109559"/>
    <n v="36934902"/>
    <n v="-81"/>
    <n v="12450446"/>
    <n v="1001066"/>
    <n v="-43285"/>
    <n v="3934586"/>
    <n v="0"/>
    <n v="51654"/>
    <n v="0"/>
    <n v="134380"/>
    <n v="11861163"/>
    <n v="0"/>
    <n v="258028"/>
    <n v="0"/>
    <n v="0"/>
    <n v="0"/>
    <n v="84752"/>
    <n v="29732709"/>
    <n v="0"/>
    <n v="0"/>
    <n v="0"/>
    <n v="0"/>
    <n v="0"/>
    <n v="3566159"/>
    <n v="528475"/>
    <n v="411853"/>
    <n v="656444"/>
    <n v="17297"/>
    <n v="0"/>
    <n v="101202"/>
    <n v="14096053"/>
    <n v="0"/>
    <n v="68424"/>
    <n v="19445907"/>
    <n v="140556"/>
    <n v="17832764"/>
    <n v="0"/>
    <n v="19000"/>
    <n v="0"/>
    <n v="0"/>
    <n v="0"/>
    <n v="0"/>
    <n v="320412"/>
    <n v="25905631"/>
    <n v="0"/>
    <n v="0"/>
    <n v="0"/>
    <n v="0"/>
    <n v="0"/>
    <n v="0"/>
    <n v="0"/>
    <n v="0"/>
    <n v="0"/>
    <n v="0"/>
    <n v="0"/>
    <n v="0"/>
    <n v="0"/>
  </r>
  <r>
    <n v="106311000"/>
    <s v="SUTTER MEDICAL CENTER - ROSEVILLE"/>
    <n v="20181"/>
    <x v="1"/>
    <n v="43190"/>
    <s v="Open"/>
    <x v="38"/>
    <n v="2"/>
    <n v="309"/>
    <s v="Non Profit Corp."/>
    <x v="0"/>
    <s v=""/>
    <s v="916-781-1000"/>
    <s v="1 MEDICAL PLAZA DRIVE"/>
    <s v="ROSEVILLE"/>
    <n v="95661"/>
    <s v="PAT BRADY"/>
    <n v="328"/>
    <n v="328"/>
    <n v="271"/>
    <n v="1899"/>
    <n v="606"/>
    <n v="303"/>
    <n v="483"/>
    <n v="0"/>
    <n v="0"/>
    <n v="211"/>
    <n v="1361"/>
    <n v="67"/>
    <n v="17"/>
    <n v="4947"/>
    <n v="0"/>
    <n v="9426"/>
    <n v="2631"/>
    <n v="1529"/>
    <n v="2138"/>
    <n v="0"/>
    <n v="0"/>
    <n v="767"/>
    <n v="4799"/>
    <n v="143"/>
    <n v="37"/>
    <n v="21470"/>
    <n v="0"/>
    <n v="7454"/>
    <n v="2384"/>
    <n v="1864"/>
    <n v="9794"/>
    <n v="0"/>
    <n v="0"/>
    <n v="906"/>
    <n v="7748"/>
    <n v="373"/>
    <n v="601"/>
    <n v="31124"/>
    <n v="143342933"/>
    <n v="42552604"/>
    <n v="24613812"/>
    <n v="34865285"/>
    <n v="0"/>
    <n v="0"/>
    <n v="15739330"/>
    <n v="89863193"/>
    <n v="1960426"/>
    <n v="535849"/>
    <n v="353473432"/>
    <n v="72487861"/>
    <n v="22600398"/>
    <n v="6551971"/>
    <n v="31372512"/>
    <n v="0"/>
    <n v="0"/>
    <n v="7580148"/>
    <n v="65099509"/>
    <n v="2914516"/>
    <n v="3869186"/>
    <n v="212476101"/>
    <n v="65108"/>
    <n v="175140257"/>
    <n v="60829490"/>
    <n v="17098642"/>
    <n v="57144820"/>
    <n v="0"/>
    <n v="0"/>
    <n v="0"/>
    <n v="17166210"/>
    <n v="72037313"/>
    <n v="0"/>
    <n v="4874942"/>
    <n v="0"/>
    <n v="0"/>
    <n v="0"/>
    <n v="3811250"/>
    <n v="408168032"/>
    <n v="8921313"/>
    <n v="0"/>
    <n v="0"/>
    <n v="11762338"/>
    <n v="20683651"/>
    <n v="40690537"/>
    <n v="13244825"/>
    <n v="14067141"/>
    <n v="9092977"/>
    <n v="0"/>
    <n v="0"/>
    <n v="6153268"/>
    <n v="94687727"/>
    <n v="0"/>
    <n v="528677"/>
    <n v="178465152"/>
    <n v="1196334"/>
    <n v="149449335"/>
    <n v="0"/>
    <n v="142093"/>
    <n v="0"/>
    <n v="0"/>
    <n v="0"/>
    <n v="0"/>
    <n v="4352316"/>
    <n v="209787459"/>
    <n v="0"/>
    <n v="0"/>
    <n v="0"/>
    <n v="0"/>
    <n v="0"/>
    <n v="0"/>
    <n v="0"/>
    <n v="0"/>
    <n v="0"/>
    <n v="0"/>
    <n v="0"/>
    <n v="0"/>
    <n v="0"/>
  </r>
  <r>
    <n v="106341051"/>
    <s v="SUTTER MEDICAL CENTER - SACRAMENTO"/>
    <n v="20181"/>
    <x v="1"/>
    <n v="43190"/>
    <s v="Open"/>
    <x v="27"/>
    <n v="2"/>
    <n v="311"/>
    <s v="Non Profit Corp."/>
    <x v="0"/>
    <s v=""/>
    <s v="916-454-3333"/>
    <s v="2825 CAPITOL AVENUE"/>
    <s v="SACRAMENTO"/>
    <n v="95816"/>
    <s v="CARRIE OWEN PLIETZ"/>
    <n v="523"/>
    <n v="523"/>
    <n v="432"/>
    <n v="1867"/>
    <n v="742"/>
    <n v="675"/>
    <n v="2001"/>
    <n v="0"/>
    <n v="0"/>
    <n v="502"/>
    <n v="1780"/>
    <n v="59"/>
    <n v="14"/>
    <n v="7640"/>
    <n v="0"/>
    <n v="8693"/>
    <n v="3523"/>
    <n v="3067"/>
    <n v="7143"/>
    <n v="0"/>
    <n v="0"/>
    <n v="4761"/>
    <n v="6756"/>
    <n v="200"/>
    <n v="39"/>
    <n v="34182"/>
    <n v="0"/>
    <n v="5710"/>
    <n v="2177"/>
    <n v="3415"/>
    <n v="19483"/>
    <n v="0"/>
    <n v="12"/>
    <n v="7470"/>
    <n v="8485"/>
    <n v="694"/>
    <n v="407"/>
    <n v="47853"/>
    <n v="191874030"/>
    <n v="75242290"/>
    <n v="48630234"/>
    <n v="114404370"/>
    <n v="0"/>
    <n v="0"/>
    <n v="80215853"/>
    <n v="137953968"/>
    <n v="3319056"/>
    <n v="654492"/>
    <n v="652294293"/>
    <n v="84518224"/>
    <n v="31808145"/>
    <n v="13515954"/>
    <n v="67601634"/>
    <n v="0"/>
    <n v="22523"/>
    <n v="11008829"/>
    <n v="93980626"/>
    <n v="3498529"/>
    <n v="1917835"/>
    <n v="307872299"/>
    <n v="240280"/>
    <n v="220487156"/>
    <n v="99838994"/>
    <n v="27570223"/>
    <n v="150427090"/>
    <n v="0"/>
    <n v="0"/>
    <n v="22523"/>
    <n v="75281134"/>
    <n v="117629672"/>
    <n v="0"/>
    <n v="6817585"/>
    <n v="0"/>
    <n v="0"/>
    <n v="0"/>
    <n v="2332047"/>
    <n v="700646704"/>
    <n v="15150155"/>
    <n v="0"/>
    <n v="0"/>
    <n v="20917381"/>
    <n v="36067536"/>
    <n v="55905098"/>
    <n v="22361596"/>
    <n v="34575965"/>
    <n v="31578914"/>
    <n v="0"/>
    <n v="0"/>
    <n v="15943548"/>
    <n v="135222303"/>
    <n v="0"/>
    <n v="0"/>
    <n v="295587424"/>
    <n v="4277142"/>
    <n v="293756112"/>
    <n v="0"/>
    <n v="157035"/>
    <n v="0"/>
    <n v="0"/>
    <n v="0"/>
    <n v="0"/>
    <n v="4973321"/>
    <n v="868404102"/>
    <n v="0"/>
    <n v="0"/>
    <n v="0"/>
    <n v="0"/>
    <n v="0"/>
    <n v="0"/>
    <n v="0"/>
    <n v="0"/>
    <n v="0"/>
    <n v="0"/>
    <n v="0"/>
    <n v="0"/>
    <n v="0"/>
  </r>
  <r>
    <n v="106481094"/>
    <s v="SUTTER MEDICAL CENTER - SOLANO"/>
    <n v="20181"/>
    <x v="1"/>
    <n v="43190"/>
    <s v="Open"/>
    <x v="11"/>
    <n v="3"/>
    <n v="409"/>
    <s v="Non Profit Corp."/>
    <x v="0"/>
    <s v=""/>
    <s v="707-554-4444"/>
    <s v="300 HOSPITAL DRIVE"/>
    <s v="VALLEJO"/>
    <n v="94589"/>
    <s v="JOHN BOYD"/>
    <n v="108"/>
    <n v="108"/>
    <n v="63"/>
    <n v="510"/>
    <n v="36"/>
    <n v="86"/>
    <n v="295"/>
    <n v="0"/>
    <n v="0"/>
    <n v="12"/>
    <n v="165"/>
    <n v="18"/>
    <n v="19"/>
    <n v="1141"/>
    <n v="0"/>
    <n v="2427"/>
    <n v="159"/>
    <n v="310"/>
    <n v="1095"/>
    <n v="0"/>
    <n v="0"/>
    <n v="39"/>
    <n v="558"/>
    <n v="46"/>
    <n v="44"/>
    <n v="4678"/>
    <n v="0"/>
    <n v="1984"/>
    <n v="106"/>
    <n v="715"/>
    <n v="7439"/>
    <n v="0"/>
    <n v="0"/>
    <n v="100"/>
    <n v="1311"/>
    <n v="727"/>
    <n v="58"/>
    <n v="12440"/>
    <n v="41436023"/>
    <n v="2440504"/>
    <n v="5160631"/>
    <n v="18558601"/>
    <n v="0"/>
    <n v="0"/>
    <n v="976213"/>
    <n v="10469091"/>
    <n v="600107"/>
    <n v="542358"/>
    <n v="80183528"/>
    <n v="22799833"/>
    <n v="1713248"/>
    <n v="2901138"/>
    <n v="23219405"/>
    <n v="0"/>
    <n v="0"/>
    <n v="1046617"/>
    <n v="13360553"/>
    <n v="3030743"/>
    <n v="250343"/>
    <n v="68321880"/>
    <n v="3092"/>
    <n v="53090962"/>
    <n v="3747590"/>
    <n v="5108065"/>
    <n v="35422314"/>
    <n v="-147099"/>
    <n v="0"/>
    <n v="0"/>
    <n v="1244057"/>
    <n v="9660544"/>
    <n v="0"/>
    <n v="3630850"/>
    <n v="0"/>
    <n v="0"/>
    <n v="0"/>
    <n v="17560"/>
    <n v="111777935"/>
    <n v="0"/>
    <n v="0"/>
    <n v="0"/>
    <n v="340956"/>
    <n v="340956"/>
    <n v="11144894"/>
    <n v="406162"/>
    <n v="3100803"/>
    <n v="6355692"/>
    <n v="0"/>
    <n v="0"/>
    <n v="778773"/>
    <n v="14510056"/>
    <n v="0"/>
    <n v="772049"/>
    <n v="37068429"/>
    <n v="386141"/>
    <n v="39602357"/>
    <n v="0"/>
    <n v="0"/>
    <n v="0"/>
    <n v="0"/>
    <n v="0"/>
    <n v="0"/>
    <n v="1639836"/>
    <n v="45605542"/>
    <n v="0"/>
    <n v="0"/>
    <n v="0"/>
    <n v="0"/>
    <n v="0"/>
    <n v="0"/>
    <n v="0"/>
    <n v="0"/>
    <n v="0"/>
    <n v="0"/>
    <n v="0"/>
    <n v="0"/>
    <n v="0"/>
  </r>
  <r>
    <n v="106494106"/>
    <s v="SUTTER SANTA ROSA REGIONAL HOSPITAL"/>
    <n v="20181"/>
    <x v="1"/>
    <n v="43190"/>
    <s v="Open"/>
    <x v="17"/>
    <n v="3"/>
    <n v="401"/>
    <s v="Non Profit Corp."/>
    <x v="0"/>
    <s v=""/>
    <s v="707-576-4000"/>
    <s v="30 MARK WEST SPRINGS ROAD"/>
    <s v="SANTA ROSA"/>
    <n v="95403"/>
    <s v="MICHAEL L PURVIS"/>
    <n v="84"/>
    <n v="84"/>
    <n v="77"/>
    <n v="584"/>
    <n v="98"/>
    <n v="137"/>
    <n v="379"/>
    <n v="0"/>
    <n v="1"/>
    <n v="50"/>
    <n v="411"/>
    <n v="24"/>
    <n v="1"/>
    <n v="1685"/>
    <n v="0"/>
    <n v="2423"/>
    <n v="446"/>
    <n v="454"/>
    <n v="1300"/>
    <n v="0"/>
    <n v="8"/>
    <n v="348"/>
    <n v="1155"/>
    <n v="70"/>
    <n v="4"/>
    <n v="6208"/>
    <n v="0"/>
    <n v="1806"/>
    <n v="268"/>
    <n v="927"/>
    <n v="5760"/>
    <n v="2"/>
    <n v="1"/>
    <n v="257"/>
    <n v="2282"/>
    <n v="345"/>
    <n v="311"/>
    <n v="11959"/>
    <n v="50625081"/>
    <n v="8111330"/>
    <n v="7965796"/>
    <n v="21315741"/>
    <n v="0"/>
    <n v="76841"/>
    <n v="5525829"/>
    <n v="24150541"/>
    <n v="1273896"/>
    <n v="67682"/>
    <n v="119112737"/>
    <n v="36792273"/>
    <n v="5268730"/>
    <n v="3447654"/>
    <n v="19494799"/>
    <n v="1094"/>
    <n v="81049"/>
    <n v="3096977"/>
    <n v="28251353"/>
    <n v="2215144"/>
    <n v="2204773"/>
    <n v="100853846"/>
    <n v="49653"/>
    <n v="68910658"/>
    <n v="15355169"/>
    <n v="3433844"/>
    <n v="32473531"/>
    <n v="2004915"/>
    <n v="0"/>
    <n v="157890"/>
    <n v="4401671"/>
    <n v="29662515"/>
    <n v="0"/>
    <n v="3489040"/>
    <n v="0"/>
    <n v="0"/>
    <n v="0"/>
    <n v="1044527"/>
    <n v="160983413"/>
    <n v="1975125"/>
    <n v="0"/>
    <n v="0"/>
    <n v="5004768"/>
    <n v="6979893"/>
    <n v="18506696"/>
    <n v="16"/>
    <n v="5974691"/>
    <n v="8337009"/>
    <n v="1094"/>
    <n v="0"/>
    <n v="4221135"/>
    <n v="27744147"/>
    <n v="0"/>
    <n v="1178275"/>
    <n v="65963063"/>
    <n v="541559"/>
    <n v="78990680"/>
    <n v="0"/>
    <n v="0"/>
    <n v="0"/>
    <n v="0"/>
    <n v="0"/>
    <n v="0"/>
    <n v="1307495"/>
    <n v="270304673"/>
    <n v="0"/>
    <n v="0"/>
    <n v="0"/>
    <n v="0"/>
    <n v="0"/>
    <n v="0"/>
    <n v="0"/>
    <n v="0"/>
    <n v="0"/>
    <n v="0"/>
    <n v="0"/>
    <n v="0"/>
    <n v="0"/>
  </r>
  <r>
    <n v="106514030"/>
    <s v="SUTTER SURGICAL HOSPITAL - NORTH VALLEY"/>
    <n v="20181"/>
    <x v="1"/>
    <n v="43190"/>
    <s v="Open"/>
    <x v="47"/>
    <n v="2"/>
    <n v="227"/>
    <s v="Non Profit Other"/>
    <x v="0"/>
    <s v=""/>
    <s v="530-749-5700"/>
    <s v="455 PLUMAS BOULEVARD"/>
    <s v="YUBA CITY"/>
    <n v="95991"/>
    <s v="DENNIS SINDELAR"/>
    <n v="14"/>
    <n v="14"/>
    <n v="14"/>
    <n v="64"/>
    <n v="2"/>
    <n v="1"/>
    <n v="8"/>
    <n v="0"/>
    <n v="0"/>
    <n v="8"/>
    <n v="39"/>
    <n v="0"/>
    <n v="1"/>
    <n v="123"/>
    <n v="0"/>
    <n v="161"/>
    <n v="5"/>
    <n v="1"/>
    <n v="20"/>
    <n v="0"/>
    <n v="0"/>
    <n v="26"/>
    <n v="99"/>
    <n v="0"/>
    <n v="1"/>
    <n v="313"/>
    <n v="0"/>
    <n v="329"/>
    <n v="6"/>
    <n v="7"/>
    <n v="65"/>
    <n v="0"/>
    <n v="0"/>
    <n v="88"/>
    <n v="281"/>
    <n v="0"/>
    <n v="7"/>
    <n v="783"/>
    <n v="4198517"/>
    <n v="158612"/>
    <n v="22116"/>
    <n v="378191"/>
    <n v="0"/>
    <n v="0"/>
    <n v="383876"/>
    <n v="2558404"/>
    <n v="0"/>
    <n v="18146"/>
    <n v="7717862"/>
    <n v="6373286"/>
    <n v="70275"/>
    <n v="82545"/>
    <n v="1151369"/>
    <n v="0"/>
    <n v="0"/>
    <n v="1628550"/>
    <n v="4602217"/>
    <n v="0"/>
    <n v="196245"/>
    <n v="14104487"/>
    <n v="0"/>
    <n v="8153401"/>
    <n v="114529"/>
    <n v="96288"/>
    <n v="1378574"/>
    <n v="0"/>
    <n v="0"/>
    <n v="0"/>
    <n v="1317392"/>
    <n v="3570615"/>
    <n v="0"/>
    <n v="0"/>
    <n v="0"/>
    <n v="0"/>
    <n v="0"/>
    <n v="312772"/>
    <n v="14943571"/>
    <n v="0"/>
    <n v="0"/>
    <n v="0"/>
    <n v="0"/>
    <n v="0"/>
    <n v="2418402"/>
    <n v="114358"/>
    <n v="8373"/>
    <n v="150986"/>
    <n v="0"/>
    <n v="0"/>
    <n v="695034"/>
    <n v="3590006"/>
    <n v="0"/>
    <n v="-98381"/>
    <n v="6878778"/>
    <n v="181018"/>
    <n v="6835821"/>
    <n v="0"/>
    <n v="0"/>
    <n v="0"/>
    <n v="0"/>
    <n v="0"/>
    <n v="0"/>
    <n v="29944"/>
    <n v="1694008"/>
    <n v="0"/>
    <n v="0"/>
    <n v="0"/>
    <n v="0"/>
    <n v="0"/>
    <n v="0"/>
    <n v="0"/>
    <n v="0"/>
    <n v="0"/>
    <n v="0"/>
    <n v="0"/>
    <n v="0"/>
    <n v="0"/>
  </r>
  <r>
    <n v="106391056"/>
    <s v="SUTTER TRACY COMMUNITY HOSPITAL"/>
    <n v="20181"/>
    <x v="1"/>
    <n v="43190"/>
    <s v="Open"/>
    <x v="6"/>
    <n v="6"/>
    <n v="509"/>
    <s v="Non Profit Corp."/>
    <x v="0"/>
    <s v=""/>
    <s v="209-835-1500"/>
    <s v="1420 NORTH TRACY BOULEVARD"/>
    <s v="TRACY"/>
    <n v="95376"/>
    <s v="DAVID THOMPSON"/>
    <n v="77"/>
    <n v="77"/>
    <n v="40"/>
    <n v="307"/>
    <n v="77"/>
    <n v="90"/>
    <n v="205"/>
    <n v="0"/>
    <n v="0"/>
    <n v="20"/>
    <n v="235"/>
    <n v="13"/>
    <n v="4"/>
    <n v="951"/>
    <n v="0"/>
    <n v="1093"/>
    <n v="290"/>
    <n v="298"/>
    <n v="551"/>
    <n v="0"/>
    <n v="0"/>
    <n v="45"/>
    <n v="603"/>
    <n v="45"/>
    <n v="13"/>
    <n v="2938"/>
    <n v="0"/>
    <n v="1063"/>
    <n v="278"/>
    <n v="1062"/>
    <n v="6397"/>
    <n v="0"/>
    <n v="0"/>
    <n v="264"/>
    <n v="2318"/>
    <n v="399"/>
    <n v="257"/>
    <n v="12038"/>
    <n v="16714660"/>
    <n v="4868172"/>
    <n v="4271667"/>
    <n v="8923483"/>
    <n v="0"/>
    <n v="0"/>
    <n v="723386"/>
    <n v="9761651"/>
    <n v="741062"/>
    <n v="212464"/>
    <n v="46216545"/>
    <n v="14480030"/>
    <n v="3434149"/>
    <n v="3279457"/>
    <n v="21844349"/>
    <n v="0"/>
    <n v="0"/>
    <n v="2010821"/>
    <n v="23960716"/>
    <n v="2053866"/>
    <n v="1447442"/>
    <n v="72510830"/>
    <n v="7680"/>
    <n v="26329686"/>
    <n v="7085222"/>
    <n v="4418975"/>
    <n v="28013064"/>
    <n v="0"/>
    <n v="0"/>
    <n v="0"/>
    <n v="1332361"/>
    <n v="13950193"/>
    <n v="0"/>
    <n v="2794928"/>
    <n v="0"/>
    <n v="0"/>
    <n v="0"/>
    <n v="1272277"/>
    <n v="85204386"/>
    <n v="2754"/>
    <n v="0"/>
    <n v="0"/>
    <n v="13228"/>
    <n v="15982"/>
    <n v="4865004"/>
    <n v="1219853"/>
    <n v="3132149"/>
    <n v="2754768"/>
    <n v="0"/>
    <n v="0"/>
    <n v="1401846"/>
    <n v="19785402"/>
    <n v="0"/>
    <n v="379949"/>
    <n v="33538971"/>
    <n v="163268"/>
    <n v="30003718"/>
    <n v="0"/>
    <n v="74957"/>
    <n v="0"/>
    <n v="0"/>
    <n v="0"/>
    <n v="0"/>
    <n v="1808687"/>
    <n v="48935956"/>
    <n v="0"/>
    <n v="0"/>
    <n v="0"/>
    <n v="0"/>
    <n v="0"/>
    <n v="0"/>
    <n v="0"/>
    <n v="0"/>
    <n v="0"/>
    <n v="0"/>
    <n v="0"/>
    <n v="0"/>
    <n v="0"/>
  </r>
  <r>
    <n v="106291053"/>
    <s v="TAHOE FOREST HOSPITAL"/>
    <n v="20181"/>
    <x v="1"/>
    <n v="43190"/>
    <s v="Open"/>
    <x v="51"/>
    <n v="2"/>
    <n v="302"/>
    <s v="District"/>
    <x v="0"/>
    <s v="Teaching"/>
    <s v="530-587-6011"/>
    <s v="10121 PINE AVENUE"/>
    <s v="TRUCKEE"/>
    <n v="96161"/>
    <s v="HARRY WEIS"/>
    <n v="62"/>
    <n v="62"/>
    <n v="62"/>
    <n v="136"/>
    <n v="11"/>
    <n v="45"/>
    <n v="74"/>
    <n v="0"/>
    <n v="0"/>
    <n v="22"/>
    <n v="174"/>
    <n v="0"/>
    <n v="32"/>
    <n v="494"/>
    <n v="0"/>
    <n v="524"/>
    <n v="45"/>
    <n v="96"/>
    <n v="203"/>
    <n v="0"/>
    <n v="0"/>
    <n v="59"/>
    <n v="420"/>
    <n v="0"/>
    <n v="61"/>
    <n v="1408"/>
    <n v="0"/>
    <n v="4973"/>
    <n v="155"/>
    <n v="776"/>
    <n v="2667"/>
    <n v="1"/>
    <n v="0"/>
    <n v="973"/>
    <n v="5248"/>
    <n v="0"/>
    <n v="1211"/>
    <n v="16004"/>
    <n v="4299172"/>
    <n v="403523"/>
    <n v="395244"/>
    <n v="1431228"/>
    <n v="0"/>
    <n v="0"/>
    <n v="335364"/>
    <n v="3587342"/>
    <n v="0"/>
    <n v="330356"/>
    <n v="10782229"/>
    <n v="15412863"/>
    <n v="968992"/>
    <n v="2041999"/>
    <n v="6196109"/>
    <n v="891"/>
    <n v="0"/>
    <n v="3940259"/>
    <n v="19346679"/>
    <n v="0"/>
    <n v="1845220"/>
    <n v="49753012"/>
    <n v="-235091"/>
    <n v="10024756"/>
    <n v="1058133"/>
    <n v="2068031"/>
    <n v="1552620"/>
    <n v="0"/>
    <n v="735"/>
    <n v="0"/>
    <n v="393969"/>
    <n v="6508958"/>
    <n v="0"/>
    <n v="2192929"/>
    <n v="0"/>
    <n v="0"/>
    <n v="0"/>
    <n v="133960"/>
    <n v="23699000"/>
    <n v="0"/>
    <n v="0"/>
    <n v="0"/>
    <n v="0"/>
    <n v="0"/>
    <n v="9687279"/>
    <n v="314382"/>
    <n v="369212"/>
    <n v="6074717"/>
    <n v="156"/>
    <n v="0"/>
    <n v="3881654"/>
    <n v="16425063"/>
    <n v="0"/>
    <n v="83778"/>
    <n v="36836241"/>
    <n v="2326567"/>
    <n v="37176591"/>
    <n v="0"/>
    <n v="-1161050"/>
    <n v="0"/>
    <n v="0"/>
    <n v="0"/>
    <n v="0"/>
    <n v="2502164"/>
    <n v="164022739"/>
    <n v="0"/>
    <n v="0"/>
    <n v="0"/>
    <n v="0"/>
    <n v="0"/>
    <n v="0"/>
    <n v="0"/>
    <n v="0"/>
    <n v="0"/>
    <n v="0"/>
    <n v="0"/>
    <n v="0"/>
    <n v="0"/>
  </r>
  <r>
    <n v="106190782"/>
    <s v="TARZANA TREATMENT CENTER"/>
    <n v="20181"/>
    <x v="1"/>
    <n v="43190"/>
    <s v="Open"/>
    <x v="3"/>
    <n v="11"/>
    <n v="905"/>
    <s v="Non Profit Corp."/>
    <x v="0"/>
    <s v=""/>
    <s v="818-996-1051"/>
    <s v="18646 OXNARD STREET"/>
    <s v="TARZANA"/>
    <n v="91356"/>
    <s v="ALBERT SENELLA"/>
    <n v="60"/>
    <n v="60"/>
    <n v="60"/>
    <n v="55"/>
    <n v="0"/>
    <n v="0"/>
    <n v="0"/>
    <n v="438"/>
    <n v="0"/>
    <n v="150"/>
    <n v="0"/>
    <n v="0"/>
    <n v="17"/>
    <n v="660"/>
    <n v="0"/>
    <n v="300"/>
    <n v="0"/>
    <n v="0"/>
    <n v="0"/>
    <n v="3273"/>
    <n v="0"/>
    <n v="794"/>
    <n v="0"/>
    <n v="0"/>
    <n v="95"/>
    <n v="4462"/>
    <n v="0"/>
    <n v="0"/>
    <n v="0"/>
    <n v="0"/>
    <n v="0"/>
    <n v="0"/>
    <n v="0"/>
    <n v="0"/>
    <n v="0"/>
    <n v="0"/>
    <n v="0"/>
    <n v="0"/>
    <n v="480000"/>
    <n v="0"/>
    <n v="0"/>
    <n v="0"/>
    <n v="2209275"/>
    <n v="0"/>
    <n v="694750"/>
    <n v="0"/>
    <n v="0"/>
    <n v="83125"/>
    <n v="3467150"/>
    <n v="0"/>
    <n v="0"/>
    <n v="0"/>
    <n v="0"/>
    <n v="0"/>
    <n v="0"/>
    <n v="0"/>
    <n v="0"/>
    <n v="0"/>
    <n v="0"/>
    <n v="0"/>
    <n v="0"/>
    <n v="234749"/>
    <n v="0"/>
    <n v="0"/>
    <n v="0"/>
    <n v="0"/>
    <n v="1275388"/>
    <n v="0"/>
    <n v="486298"/>
    <n v="0"/>
    <n v="0"/>
    <n v="0"/>
    <n v="0"/>
    <n v="0"/>
    <n v="0"/>
    <n v="48243"/>
    <n v="2044678"/>
    <n v="0"/>
    <n v="0"/>
    <n v="0"/>
    <n v="0"/>
    <n v="0"/>
    <n v="245252"/>
    <n v="0"/>
    <n v="0"/>
    <n v="0"/>
    <n v="933887"/>
    <n v="0"/>
    <n v="208452"/>
    <n v="0"/>
    <n v="0"/>
    <n v="34881"/>
    <n v="1422472"/>
    <n v="0"/>
    <n v="1263053"/>
    <n v="0"/>
    <n v="1952358"/>
    <n v="0"/>
    <n v="0"/>
    <n v="0"/>
    <n v="0"/>
    <n v="148902"/>
    <n v="6724137"/>
    <n v="0"/>
    <n v="0"/>
    <n v="0"/>
    <n v="0"/>
    <n v="0"/>
    <n v="0"/>
    <n v="0"/>
    <n v="0"/>
    <n v="0"/>
    <n v="0"/>
    <n v="0"/>
    <n v="0"/>
    <n v="0"/>
  </r>
  <r>
    <n v="106014207"/>
    <s v="TELECARE HERITAGE - PHF"/>
    <n v="20181"/>
    <x v="1"/>
    <n v="43190"/>
    <s v="Open"/>
    <x v="13"/>
    <n v="5"/>
    <n v="417"/>
    <s v="Investor - Corp."/>
    <x v="2"/>
    <s v=""/>
    <s v="510-535-5115"/>
    <s v="2633 EAST 27TH STREET"/>
    <s v="OAKLAND"/>
    <n v="94601"/>
    <s v="ANNE BAKAR"/>
    <n v="26"/>
    <n v="26"/>
    <n v="26"/>
    <n v="2"/>
    <n v="0"/>
    <n v="0"/>
    <n v="10"/>
    <n v="0"/>
    <n v="0"/>
    <n v="1"/>
    <n v="301"/>
    <n v="0"/>
    <n v="0"/>
    <n v="314"/>
    <n v="0"/>
    <n v="11"/>
    <n v="0"/>
    <n v="0"/>
    <n v="62"/>
    <n v="0"/>
    <n v="0"/>
    <n v="7"/>
    <n v="1811"/>
    <n v="0"/>
    <n v="0"/>
    <n v="1891"/>
    <n v="0"/>
    <n v="0"/>
    <n v="0"/>
    <n v="0"/>
    <n v="0"/>
    <n v="0"/>
    <n v="0"/>
    <n v="0"/>
    <n v="0"/>
    <n v="0"/>
    <n v="0"/>
    <n v="0"/>
    <n v="22000"/>
    <n v="0"/>
    <n v="0"/>
    <n v="124000"/>
    <n v="0"/>
    <n v="0"/>
    <n v="10500"/>
    <n v="3622000"/>
    <n v="0"/>
    <n v="0"/>
    <n v="3778500"/>
    <n v="0"/>
    <n v="0"/>
    <n v="0"/>
    <n v="0"/>
    <n v="0"/>
    <n v="0"/>
    <n v="0"/>
    <n v="0"/>
    <n v="0"/>
    <n v="0"/>
    <n v="0"/>
    <n v="90604"/>
    <n v="8547"/>
    <n v="0"/>
    <n v="0"/>
    <n v="48586"/>
    <n v="0"/>
    <n v="0"/>
    <n v="0"/>
    <n v="2800"/>
    <n v="1040619"/>
    <n v="0"/>
    <n v="0"/>
    <n v="0"/>
    <n v="0"/>
    <n v="0"/>
    <n v="0"/>
    <n v="1191156"/>
    <n v="0"/>
    <n v="0"/>
    <n v="0"/>
    <n v="0"/>
    <n v="0"/>
    <n v="13453"/>
    <n v="0"/>
    <n v="0"/>
    <n v="75414"/>
    <n v="0"/>
    <n v="0"/>
    <n v="7700"/>
    <n v="2490777"/>
    <n v="0"/>
    <n v="0"/>
    <n v="2587344"/>
    <n v="2630"/>
    <n v="2757406"/>
    <n v="0"/>
    <n v="0"/>
    <n v="0"/>
    <n v="0"/>
    <n v="0"/>
    <n v="0"/>
    <n v="122777"/>
    <n v="1261292"/>
    <n v="0"/>
    <n v="0"/>
    <n v="0"/>
    <n v="0"/>
    <n v="0"/>
    <n v="0"/>
    <n v="0"/>
    <n v="0"/>
    <n v="0"/>
    <n v="0"/>
    <n v="0"/>
    <n v="0"/>
    <n v="0"/>
  </r>
  <r>
    <n v="106314029"/>
    <s v="TELECARE PLACER COUNTY - PHF"/>
    <n v="20181"/>
    <x v="1"/>
    <n v="43190"/>
    <s v="Open"/>
    <x v="38"/>
    <n v="2"/>
    <n v="309"/>
    <s v="Investor - Corp."/>
    <x v="2"/>
    <s v=""/>
    <s v="916-787-8900"/>
    <s v="101 CIRBY HILLS DRIVE"/>
    <s v="ROSEVILLE"/>
    <n v="95678"/>
    <s v="ANNE BAKAR"/>
    <n v="16"/>
    <n v="16"/>
    <n v="16"/>
    <n v="0"/>
    <n v="0"/>
    <n v="0"/>
    <n v="0"/>
    <n v="25"/>
    <n v="0"/>
    <n v="69"/>
    <n v="0"/>
    <n v="0"/>
    <n v="0"/>
    <n v="94"/>
    <n v="0"/>
    <n v="0"/>
    <n v="0"/>
    <n v="0"/>
    <n v="0"/>
    <n v="412"/>
    <n v="0"/>
    <n v="906"/>
    <n v="0"/>
    <n v="0"/>
    <n v="0"/>
    <n v="1318"/>
    <n v="0"/>
    <n v="0"/>
    <n v="0"/>
    <n v="0"/>
    <n v="0"/>
    <n v="0"/>
    <n v="0"/>
    <n v="0"/>
    <n v="0"/>
    <n v="0"/>
    <n v="0"/>
    <n v="0"/>
    <n v="0"/>
    <n v="0"/>
    <n v="0"/>
    <n v="0"/>
    <n v="515000"/>
    <n v="0"/>
    <n v="1132500"/>
    <n v="0"/>
    <n v="0"/>
    <n v="0"/>
    <n v="1647500"/>
    <n v="0"/>
    <n v="0"/>
    <n v="0"/>
    <n v="0"/>
    <n v="0"/>
    <n v="0"/>
    <n v="0"/>
    <n v="0"/>
    <n v="0"/>
    <n v="0"/>
    <n v="0"/>
    <n v="0"/>
    <n v="0"/>
    <n v="0"/>
    <n v="0"/>
    <n v="0"/>
    <n v="0"/>
    <n v="118617"/>
    <n v="0"/>
    <n v="260842"/>
    <n v="0"/>
    <n v="0"/>
    <n v="0"/>
    <n v="0"/>
    <n v="0"/>
    <n v="0"/>
    <n v="0"/>
    <n v="379459"/>
    <n v="0"/>
    <n v="0"/>
    <n v="0"/>
    <n v="0"/>
    <n v="0"/>
    <n v="0"/>
    <n v="0"/>
    <n v="0"/>
    <n v="0"/>
    <n v="396383"/>
    <n v="0"/>
    <n v="871658"/>
    <n v="0"/>
    <n v="0"/>
    <n v="0"/>
    <n v="1268041"/>
    <n v="143"/>
    <n v="1217660"/>
    <n v="0"/>
    <n v="0"/>
    <n v="0"/>
    <n v="0"/>
    <n v="0"/>
    <n v="0"/>
    <n v="0"/>
    <n v="25871"/>
    <n v="0"/>
    <n v="0"/>
    <n v="0"/>
    <n v="0"/>
    <n v="0"/>
    <n v="0"/>
    <n v="0"/>
    <n v="0"/>
    <n v="0"/>
    <n v="0"/>
    <n v="0"/>
    <n v="0"/>
    <n v="0"/>
  </r>
  <r>
    <n v="106334457"/>
    <s v="TELECARE RIVERSIDE COUNTY - PHF"/>
    <n v="20181"/>
    <x v="1"/>
    <n v="43190"/>
    <s v="Open"/>
    <x v="26"/>
    <n v="12"/>
    <n v="1103"/>
    <s v="Investor - Corp."/>
    <x v="2"/>
    <s v=""/>
    <s v="760-863-8632"/>
    <s v="47-915 OASIS STREET"/>
    <s v="INDIO"/>
    <n v="92201"/>
    <s v="JOHN NEKIC"/>
    <n v="16"/>
    <n v="16"/>
    <n v="16"/>
    <n v="0"/>
    <n v="0"/>
    <n v="0"/>
    <n v="0"/>
    <n v="24"/>
    <n v="0"/>
    <n v="56"/>
    <n v="87"/>
    <n v="0"/>
    <n v="0"/>
    <n v="167"/>
    <n v="0"/>
    <n v="0"/>
    <n v="0"/>
    <n v="0"/>
    <n v="0"/>
    <n v="122"/>
    <n v="0"/>
    <n v="459"/>
    <n v="776"/>
    <n v="0"/>
    <n v="0"/>
    <n v="1357"/>
    <n v="0"/>
    <n v="0"/>
    <n v="0"/>
    <n v="0"/>
    <n v="0"/>
    <n v="0"/>
    <n v="0"/>
    <n v="0"/>
    <n v="0"/>
    <n v="0"/>
    <n v="0"/>
    <n v="0"/>
    <n v="0"/>
    <n v="0"/>
    <n v="0"/>
    <n v="0"/>
    <n v="152500"/>
    <n v="0"/>
    <n v="573750"/>
    <n v="970000"/>
    <n v="0"/>
    <n v="0"/>
    <n v="1696250"/>
    <n v="0"/>
    <n v="0"/>
    <n v="0"/>
    <n v="0"/>
    <n v="0"/>
    <n v="0"/>
    <n v="0"/>
    <n v="0"/>
    <n v="0"/>
    <n v="0"/>
    <n v="0"/>
    <n v="0"/>
    <n v="0"/>
    <n v="0"/>
    <n v="0"/>
    <n v="0"/>
    <n v="0"/>
    <n v="47922"/>
    <n v="0"/>
    <n v="180297"/>
    <n v="304816"/>
    <n v="0"/>
    <n v="0"/>
    <n v="0"/>
    <n v="0"/>
    <n v="0"/>
    <n v="0"/>
    <n v="533035"/>
    <n v="0"/>
    <n v="0"/>
    <n v="0"/>
    <n v="0"/>
    <n v="0"/>
    <n v="0"/>
    <n v="0"/>
    <n v="0"/>
    <n v="0"/>
    <n v="104578"/>
    <n v="0"/>
    <n v="393453"/>
    <n v="665184"/>
    <n v="0"/>
    <n v="0"/>
    <n v="1163215"/>
    <n v="0"/>
    <n v="1162549"/>
    <n v="0"/>
    <n v="0"/>
    <n v="0"/>
    <n v="0"/>
    <n v="0"/>
    <n v="0"/>
    <n v="0"/>
    <n v="16621"/>
    <n v="0"/>
    <n v="0"/>
    <n v="0"/>
    <n v="0"/>
    <n v="0"/>
    <n v="0"/>
    <n v="0"/>
    <n v="0"/>
    <n v="0"/>
    <n v="0"/>
    <n v="0"/>
    <n v="0"/>
    <n v="0"/>
  </r>
  <r>
    <n v="106444029"/>
    <s v="TELECARE SANTA CRUZ - PHF"/>
    <n v="20181"/>
    <x v="1"/>
    <n v="43190"/>
    <s v="Open"/>
    <x v="28"/>
    <n v="8"/>
    <n v="703"/>
    <s v="Investor - Corp."/>
    <x v="2"/>
    <s v=""/>
    <s v="831-600-2801"/>
    <s v="2250 SOQUEL AVENUE"/>
    <s v="SANTA CRUZ"/>
    <n v="95062"/>
    <s v="ANNE BAKAR"/>
    <n v="16"/>
    <n v="16"/>
    <n v="16"/>
    <n v="37"/>
    <n v="0"/>
    <n v="87"/>
    <n v="0"/>
    <n v="12"/>
    <n v="0"/>
    <n v="1"/>
    <n v="1"/>
    <n v="0"/>
    <n v="0"/>
    <n v="138"/>
    <n v="0"/>
    <n v="529"/>
    <n v="0"/>
    <n v="762"/>
    <n v="0"/>
    <n v="54"/>
    <n v="0"/>
    <n v="11"/>
    <n v="1"/>
    <n v="0"/>
    <n v="0"/>
    <n v="1357"/>
    <n v="0"/>
    <n v="0"/>
    <n v="0"/>
    <n v="0"/>
    <n v="0"/>
    <n v="0"/>
    <n v="0"/>
    <n v="0"/>
    <n v="0"/>
    <n v="0"/>
    <n v="0"/>
    <n v="0"/>
    <n v="1322500"/>
    <n v="0"/>
    <n v="1905000"/>
    <n v="0"/>
    <n v="135000"/>
    <n v="0"/>
    <n v="27500"/>
    <n v="2500"/>
    <n v="0"/>
    <n v="0"/>
    <n v="3392500"/>
    <n v="0"/>
    <n v="0"/>
    <n v="0"/>
    <n v="0"/>
    <n v="0"/>
    <n v="0"/>
    <n v="0"/>
    <n v="0"/>
    <n v="0"/>
    <n v="0"/>
    <n v="0"/>
    <n v="0"/>
    <n v="641636"/>
    <n v="0"/>
    <n v="0"/>
    <n v="0"/>
    <n v="0"/>
    <n v="65498"/>
    <n v="0"/>
    <n v="0"/>
    <n v="1213"/>
    <n v="0"/>
    <n v="0"/>
    <n v="0"/>
    <n v="0"/>
    <n v="0"/>
    <n v="0"/>
    <n v="708347"/>
    <n v="0"/>
    <n v="0"/>
    <n v="0"/>
    <n v="0"/>
    <n v="0"/>
    <n v="680864"/>
    <n v="0"/>
    <n v="1905000"/>
    <n v="0"/>
    <n v="69502"/>
    <n v="0"/>
    <n v="27500"/>
    <n v="1287"/>
    <n v="0"/>
    <n v="0"/>
    <n v="2684153"/>
    <n v="0"/>
    <n v="1634456"/>
    <n v="0"/>
    <n v="0"/>
    <n v="0"/>
    <n v="0"/>
    <n v="0"/>
    <n v="0"/>
    <n v="10822"/>
    <n v="28334"/>
    <n v="0"/>
    <n v="0"/>
    <n v="0"/>
    <n v="0"/>
    <n v="0"/>
    <n v="0"/>
    <n v="0"/>
    <n v="0"/>
    <n v="0"/>
    <n v="0"/>
    <n v="0"/>
    <n v="0"/>
    <n v="0"/>
  </r>
  <r>
    <n v="106504081"/>
    <s v="TELECARE STANISLAUS COUNTY - PHF"/>
    <n v="20181"/>
    <x v="1"/>
    <n v="43190"/>
    <s v="Open"/>
    <x v="21"/>
    <n v="6"/>
    <n v="511"/>
    <s v="Investor - Corp."/>
    <x v="2"/>
    <s v=""/>
    <s v="209-300-8800"/>
    <s v="1904 RICHLAND AVENUE"/>
    <s v="CERES"/>
    <n v="95307"/>
    <s v="ANNE BAKAR"/>
    <n v="16"/>
    <n v="16"/>
    <n v="16"/>
    <n v="0"/>
    <n v="0"/>
    <n v="0"/>
    <n v="0"/>
    <n v="34"/>
    <n v="0"/>
    <n v="217"/>
    <n v="0"/>
    <n v="0"/>
    <n v="0"/>
    <n v="251"/>
    <n v="0"/>
    <n v="0"/>
    <n v="0"/>
    <n v="0"/>
    <n v="0"/>
    <n v="113"/>
    <n v="0"/>
    <n v="1122"/>
    <n v="0"/>
    <n v="0"/>
    <n v="0"/>
    <n v="1235"/>
    <n v="0"/>
    <n v="0"/>
    <n v="0"/>
    <n v="0"/>
    <n v="0"/>
    <n v="0"/>
    <n v="0"/>
    <n v="0"/>
    <n v="0"/>
    <n v="0"/>
    <n v="0"/>
    <n v="0"/>
    <n v="0"/>
    <n v="0"/>
    <n v="0"/>
    <n v="0"/>
    <n v="148998"/>
    <n v="0"/>
    <n v="1479432"/>
    <n v="0"/>
    <n v="0"/>
    <n v="0"/>
    <n v="1628430"/>
    <n v="0"/>
    <n v="0"/>
    <n v="0"/>
    <n v="0"/>
    <n v="0"/>
    <n v="0"/>
    <n v="0"/>
    <n v="0"/>
    <n v="0"/>
    <n v="0"/>
    <n v="0"/>
    <n v="0"/>
    <n v="0"/>
    <n v="0"/>
    <n v="0"/>
    <n v="0"/>
    <n v="0"/>
    <n v="31731"/>
    <n v="0"/>
    <n v="315063"/>
    <n v="0"/>
    <n v="0"/>
    <n v="0"/>
    <n v="0"/>
    <n v="0"/>
    <n v="0"/>
    <n v="0"/>
    <n v="346794"/>
    <n v="0"/>
    <n v="0"/>
    <n v="0"/>
    <n v="0"/>
    <n v="0"/>
    <n v="0"/>
    <n v="0"/>
    <n v="0"/>
    <n v="0"/>
    <n v="117267"/>
    <n v="0"/>
    <n v="1164369"/>
    <n v="0"/>
    <n v="0"/>
    <n v="0"/>
    <n v="1281636"/>
    <n v="0"/>
    <n v="1279196"/>
    <n v="0"/>
    <n v="0"/>
    <n v="0"/>
    <n v="0"/>
    <n v="0"/>
    <n v="0"/>
    <n v="0"/>
    <n v="13751"/>
    <n v="0"/>
    <n v="0"/>
    <n v="0"/>
    <n v="0"/>
    <n v="0"/>
    <n v="0"/>
    <n v="0"/>
    <n v="0"/>
    <n v="0"/>
    <n v="0"/>
    <n v="0"/>
    <n v="0"/>
    <n v="0"/>
  </r>
  <r>
    <n v="106014226"/>
    <s v="TELECARE WILLOW ROCK CENTER - PHF"/>
    <n v="20181"/>
    <x v="1"/>
    <n v="43190"/>
    <s v="Open"/>
    <x v="13"/>
    <n v="5"/>
    <n v="421"/>
    <s v="Investor - Corp."/>
    <x v="2"/>
    <s v=""/>
    <s v="510-895-5502"/>
    <s v="2050 FAIRMONT DRIVE"/>
    <s v="SAN LEANDRO"/>
    <n v="94578"/>
    <s v="ANNE BAKAR"/>
    <n v="16"/>
    <n v="16"/>
    <n v="16"/>
    <n v="0"/>
    <n v="0"/>
    <n v="0"/>
    <n v="0"/>
    <n v="13"/>
    <n v="0"/>
    <n v="76"/>
    <n v="42"/>
    <n v="0"/>
    <n v="0"/>
    <n v="131"/>
    <n v="0"/>
    <n v="0"/>
    <n v="0"/>
    <n v="0"/>
    <n v="0"/>
    <n v="88"/>
    <n v="0"/>
    <n v="553"/>
    <n v="307"/>
    <n v="0"/>
    <n v="0"/>
    <n v="948"/>
    <n v="0"/>
    <n v="0"/>
    <n v="0"/>
    <n v="0"/>
    <n v="0"/>
    <n v="0"/>
    <n v="0"/>
    <n v="0"/>
    <n v="0"/>
    <n v="0"/>
    <n v="0"/>
    <n v="0"/>
    <n v="0"/>
    <n v="0"/>
    <n v="0"/>
    <n v="0"/>
    <n v="198000"/>
    <n v="0"/>
    <n v="1244250"/>
    <n v="690750"/>
    <n v="0"/>
    <n v="0"/>
    <n v="2133000"/>
    <n v="0"/>
    <n v="0"/>
    <n v="0"/>
    <n v="0"/>
    <n v="0"/>
    <n v="0"/>
    <n v="0"/>
    <n v="0"/>
    <n v="0"/>
    <n v="0"/>
    <n v="0"/>
    <n v="29536"/>
    <n v="0"/>
    <n v="0"/>
    <n v="0"/>
    <n v="0"/>
    <n v="0"/>
    <n v="0"/>
    <n v="0"/>
    <n v="0"/>
    <n v="316572"/>
    <n v="0"/>
    <n v="0"/>
    <n v="0"/>
    <n v="0"/>
    <n v="0"/>
    <n v="0"/>
    <n v="346108"/>
    <n v="0"/>
    <n v="0"/>
    <n v="0"/>
    <n v="0"/>
    <n v="0"/>
    <n v="0"/>
    <n v="0"/>
    <n v="0"/>
    <n v="0"/>
    <n v="198000"/>
    <n v="0"/>
    <n v="1244250"/>
    <n v="344642"/>
    <n v="0"/>
    <n v="0"/>
    <n v="1786892"/>
    <n v="47"/>
    <n v="1700276"/>
    <n v="0"/>
    <n v="0"/>
    <n v="0"/>
    <n v="0"/>
    <n v="0"/>
    <n v="0"/>
    <n v="10988"/>
    <n v="143532"/>
    <n v="0"/>
    <n v="0"/>
    <n v="0"/>
    <n v="0"/>
    <n v="0"/>
    <n v="0"/>
    <n v="0"/>
    <n v="0"/>
    <n v="0"/>
    <n v="0"/>
    <n v="0"/>
    <n v="0"/>
    <n v="0"/>
  </r>
  <r>
    <n v="106334564"/>
    <s v="TEMECULA VALLEY HOSPITAL"/>
    <n v="20181"/>
    <x v="1"/>
    <n v="43190"/>
    <s v="Open"/>
    <x v="26"/>
    <n v="12"/>
    <n v="1111"/>
    <s v="Investor - Corp."/>
    <x v="0"/>
    <s v=""/>
    <s v="951-331-2200"/>
    <s v="31700 TEMECULA PARKWAY"/>
    <s v="TEMECULA"/>
    <n v="92592"/>
    <s v="DARLENE WETTON"/>
    <n v="140"/>
    <n v="140"/>
    <n v="140"/>
    <n v="724"/>
    <n v="559"/>
    <n v="83"/>
    <n v="315"/>
    <n v="0"/>
    <n v="0"/>
    <n v="89"/>
    <n v="427"/>
    <n v="1"/>
    <n v="55"/>
    <n v="2253"/>
    <n v="0"/>
    <n v="3317"/>
    <n v="2451"/>
    <n v="417"/>
    <n v="1332"/>
    <n v="0"/>
    <n v="0"/>
    <n v="224"/>
    <n v="1442"/>
    <n v="3"/>
    <n v="146"/>
    <n v="9332"/>
    <n v="0"/>
    <n v="1344"/>
    <n v="1244"/>
    <n v="395"/>
    <n v="2662"/>
    <n v="0"/>
    <n v="0"/>
    <n v="870"/>
    <n v="3180"/>
    <n v="1"/>
    <n v="1218"/>
    <n v="10914"/>
    <n v="54483393"/>
    <n v="42288010"/>
    <n v="7059217"/>
    <n v="18678204"/>
    <n v="0"/>
    <n v="0"/>
    <n v="3675696"/>
    <n v="28505308"/>
    <n v="33738"/>
    <n v="1545977"/>
    <n v="156269543"/>
    <n v="12774627"/>
    <n v="15023583"/>
    <n v="1641148"/>
    <n v="13324371"/>
    <n v="0"/>
    <n v="0"/>
    <n v="5066593"/>
    <n v="21799208"/>
    <n v="2135"/>
    <n v="5216389"/>
    <n v="74848054"/>
    <n v="2309169"/>
    <n v="55348037"/>
    <n v="48271188"/>
    <n v="7638844"/>
    <n v="27343410"/>
    <n v="0"/>
    <n v="0"/>
    <n v="0"/>
    <n v="6892570"/>
    <n v="34421168"/>
    <n v="0"/>
    <n v="35873"/>
    <n v="0"/>
    <n v="0"/>
    <n v="0"/>
    <n v="4872015"/>
    <n v="187132274"/>
    <n v="0"/>
    <n v="0"/>
    <n v="0"/>
    <n v="0"/>
    <n v="0"/>
    <n v="11909983"/>
    <n v="9040405"/>
    <n v="1061521"/>
    <n v="4659165"/>
    <n v="0"/>
    <n v="0"/>
    <n v="1849719"/>
    <n v="15883348"/>
    <n v="0"/>
    <n v="-418818"/>
    <n v="43985323"/>
    <n v="254096"/>
    <n v="41041333"/>
    <n v="0"/>
    <n v="0"/>
    <n v="0"/>
    <n v="0"/>
    <n v="0"/>
    <n v="0"/>
    <n v="8608931"/>
    <n v="162377755"/>
    <n v="0"/>
    <n v="0"/>
    <n v="0"/>
    <n v="0"/>
    <n v="0"/>
    <n v="0"/>
    <n v="0"/>
    <n v="0"/>
    <n v="0"/>
    <n v="0"/>
    <n v="0"/>
    <n v="0"/>
    <n v="0"/>
  </r>
  <r>
    <n v="106330120"/>
    <s v="THE BETTY FORD CENTER"/>
    <n v="20181"/>
    <x v="1"/>
    <n v="43190"/>
    <s v="Open"/>
    <x v="26"/>
    <n v="12"/>
    <n v="1105"/>
    <s v="Non Profit Corp."/>
    <x v="0"/>
    <s v=""/>
    <s v="760-773-4100"/>
    <s v="39000 BOB HOPE DRIVE"/>
    <s v="RANCHO MIRAGE"/>
    <n v="92270"/>
    <s v="CHRISTOPHER YADRON"/>
    <n v="100"/>
    <n v="100"/>
    <n v="85"/>
    <n v="0"/>
    <n v="0"/>
    <n v="0"/>
    <n v="0"/>
    <n v="0"/>
    <n v="0"/>
    <n v="271"/>
    <n v="0"/>
    <n v="0"/>
    <n v="46"/>
    <n v="317"/>
    <n v="0"/>
    <n v="0"/>
    <n v="0"/>
    <n v="0"/>
    <n v="0"/>
    <n v="0"/>
    <n v="0"/>
    <n v="4811"/>
    <n v="0"/>
    <n v="0"/>
    <n v="923"/>
    <n v="5734"/>
    <n v="0"/>
    <n v="0"/>
    <n v="0"/>
    <n v="0"/>
    <n v="0"/>
    <n v="0"/>
    <n v="0"/>
    <n v="2788"/>
    <n v="0"/>
    <n v="0"/>
    <n v="573"/>
    <n v="3361"/>
    <n v="0"/>
    <n v="0"/>
    <n v="0"/>
    <n v="0"/>
    <n v="0"/>
    <n v="0"/>
    <n v="6825388"/>
    <n v="0"/>
    <n v="0"/>
    <n v="1169512"/>
    <n v="7994900"/>
    <n v="0"/>
    <n v="0"/>
    <n v="0"/>
    <n v="0"/>
    <n v="0"/>
    <n v="0"/>
    <n v="1466211"/>
    <n v="0"/>
    <n v="0"/>
    <n v="301320"/>
    <n v="1767531"/>
    <n v="229803"/>
    <n v="0"/>
    <n v="0"/>
    <n v="0"/>
    <n v="0"/>
    <n v="0"/>
    <n v="0"/>
    <n v="0"/>
    <n v="3395360"/>
    <n v="0"/>
    <n v="0"/>
    <n v="649973"/>
    <n v="0"/>
    <n v="0"/>
    <n v="0"/>
    <n v="82174"/>
    <n v="4357310"/>
    <n v="0"/>
    <n v="0"/>
    <n v="0"/>
    <n v="0"/>
    <n v="0"/>
    <n v="0"/>
    <n v="0"/>
    <n v="0"/>
    <n v="0"/>
    <n v="0"/>
    <n v="0"/>
    <n v="4896239"/>
    <n v="0"/>
    <n v="0"/>
    <n v="508882"/>
    <n v="5405121"/>
    <n v="1042976"/>
    <n v="4272739"/>
    <n v="0"/>
    <n v="-146935"/>
    <n v="0"/>
    <n v="0"/>
    <n v="0"/>
    <n v="0"/>
    <n v="512929"/>
    <n v="30234910"/>
    <n v="0"/>
    <n v="0"/>
    <n v="0"/>
    <n v="0"/>
    <n v="0"/>
    <n v="0"/>
    <n v="0"/>
    <n v="0"/>
    <n v="0"/>
    <n v="0"/>
    <n v="0"/>
    <n v="0"/>
    <n v="0"/>
  </r>
  <r>
    <n v="106191225"/>
    <s v="TOM REDGATE MEMORIAL RECOVERY CENTER"/>
    <n v="20181"/>
    <x v="1"/>
    <n v="43190"/>
    <s v="Open"/>
    <x v="3"/>
    <n v="11"/>
    <n v="933"/>
    <s v="Non Profit Corp."/>
    <x v="0"/>
    <s v=""/>
    <s v="310-679-9126"/>
    <s v="1775 CHESTNUT STREET"/>
    <s v="LONG BEACH"/>
    <n v="90813"/>
    <s v="SHIRLEY SUMMERS"/>
    <n v="63"/>
    <n v="63"/>
    <n v="63"/>
    <n v="0"/>
    <n v="0"/>
    <n v="0"/>
    <n v="0"/>
    <n v="204"/>
    <n v="0"/>
    <n v="0"/>
    <n v="0"/>
    <n v="0"/>
    <n v="0"/>
    <n v="204"/>
    <n v="0"/>
    <n v="0"/>
    <n v="0"/>
    <n v="0"/>
    <n v="0"/>
    <n v="3826"/>
    <n v="0"/>
    <n v="0"/>
    <n v="0"/>
    <n v="0"/>
    <n v="0"/>
    <n v="3826"/>
    <n v="0"/>
    <n v="0"/>
    <n v="0"/>
    <n v="0"/>
    <n v="0"/>
    <n v="0"/>
    <n v="0"/>
    <n v="0"/>
    <n v="0"/>
    <n v="0"/>
    <n v="0"/>
    <n v="0"/>
    <n v="0"/>
    <n v="0"/>
    <n v="0"/>
    <n v="0"/>
    <n v="1196385"/>
    <n v="0"/>
    <n v="0"/>
    <n v="0"/>
    <n v="0"/>
    <n v="0"/>
    <n v="1196385"/>
    <n v="0"/>
    <n v="0"/>
    <n v="0"/>
    <n v="0"/>
    <n v="0"/>
    <n v="0"/>
    <n v="0"/>
    <n v="0"/>
    <n v="0"/>
    <n v="0"/>
    <n v="0"/>
    <n v="0"/>
    <n v="0"/>
    <n v="0"/>
    <n v="0"/>
    <n v="0"/>
    <n v="0"/>
    <n v="0"/>
    <n v="0"/>
    <n v="0"/>
    <n v="0"/>
    <n v="0"/>
    <n v="0"/>
    <n v="0"/>
    <n v="0"/>
    <n v="0"/>
    <n v="0"/>
    <n v="0"/>
    <n v="0"/>
    <n v="0"/>
    <n v="0"/>
    <n v="0"/>
    <n v="0"/>
    <n v="0"/>
    <n v="0"/>
    <n v="0"/>
    <n v="0"/>
    <n v="1196385"/>
    <n v="0"/>
    <n v="0"/>
    <n v="0"/>
    <n v="0"/>
    <n v="0"/>
    <n v="1196385"/>
    <n v="0"/>
    <n v="846398"/>
    <n v="62390"/>
    <n v="0"/>
    <n v="0"/>
    <n v="0"/>
    <n v="0"/>
    <n v="0"/>
    <n v="0"/>
    <n v="1605215"/>
    <n v="0"/>
    <n v="0"/>
    <n v="0"/>
    <n v="0"/>
    <n v="0"/>
    <n v="0"/>
    <n v="0"/>
    <n v="0"/>
    <n v="0"/>
    <n v="0"/>
    <n v="0"/>
    <n v="0"/>
    <n v="0"/>
  </r>
  <r>
    <n v="106190422"/>
    <s v="TORRANCE MEMORIAL MEDICAL CENTER"/>
    <n v="20181"/>
    <x v="1"/>
    <n v="43190"/>
    <s v="Open"/>
    <x v="3"/>
    <n v="11"/>
    <n v="931"/>
    <s v="Non Profit Corp."/>
    <x v="0"/>
    <s v=""/>
    <s v="310-325-9110"/>
    <s v="3330 LOMITA BOULEVARD"/>
    <s v="TORRANCE"/>
    <n v="90505"/>
    <s v="CRAIG LEACH"/>
    <n v="621"/>
    <n v="444"/>
    <n v="343"/>
    <n v="1766"/>
    <n v="1931"/>
    <n v="219"/>
    <n v="389"/>
    <n v="0"/>
    <n v="0"/>
    <n v="68"/>
    <n v="2487"/>
    <n v="0"/>
    <n v="134"/>
    <n v="6994"/>
    <n v="0"/>
    <n v="9695"/>
    <n v="8586"/>
    <n v="932"/>
    <n v="1458"/>
    <n v="0"/>
    <n v="0"/>
    <n v="232"/>
    <n v="8803"/>
    <n v="0"/>
    <n v="522"/>
    <n v="30228"/>
    <n v="0"/>
    <n v="39156"/>
    <n v="17663"/>
    <n v="1041"/>
    <n v="5586"/>
    <n v="0"/>
    <n v="0"/>
    <n v="1782"/>
    <n v="44063"/>
    <n v="0"/>
    <n v="1689"/>
    <n v="110980"/>
    <n v="194349820"/>
    <n v="170476163"/>
    <n v="24304491"/>
    <n v="28376717"/>
    <n v="0"/>
    <n v="0"/>
    <n v="5798987"/>
    <n v="170787991"/>
    <n v="0"/>
    <n v="1638162"/>
    <n v="595732331"/>
    <n v="102687018"/>
    <n v="77172810"/>
    <n v="4564522"/>
    <n v="20163512"/>
    <n v="0"/>
    <n v="0"/>
    <n v="6530248"/>
    <n v="175702913"/>
    <n v="0"/>
    <n v="4962901"/>
    <n v="391783924"/>
    <n v="1504286"/>
    <n v="257526527"/>
    <n v="224800327"/>
    <n v="22330555"/>
    <n v="42531905"/>
    <n v="0"/>
    <n v="0"/>
    <n v="0"/>
    <n v="10049072"/>
    <n v="277731113"/>
    <n v="0"/>
    <n v="5660320"/>
    <n v="0"/>
    <n v="0"/>
    <n v="0"/>
    <n v="4738524"/>
    <n v="846872629"/>
    <n v="10322020"/>
    <n v="0"/>
    <n v="0"/>
    <n v="10602778"/>
    <n v="20924798"/>
    <n v="37807733"/>
    <n v="31751172"/>
    <n v="6372984"/>
    <n v="5730097"/>
    <n v="0"/>
    <n v="0"/>
    <n v="2209494"/>
    <n v="77376527"/>
    <n v="0"/>
    <n v="320417"/>
    <n v="161568424"/>
    <n v="5501451"/>
    <n v="165453626"/>
    <n v="0"/>
    <n v="-383357"/>
    <n v="0"/>
    <n v="0"/>
    <n v="0"/>
    <n v="0"/>
    <n v="7976213"/>
    <n v="592721248"/>
    <n v="0"/>
    <n v="0"/>
    <n v="0"/>
    <n v="0"/>
    <n v="0"/>
    <n v="0"/>
    <n v="0"/>
    <n v="0"/>
    <n v="0"/>
    <n v="0"/>
    <n v="0"/>
    <n v="0"/>
    <n v="0"/>
  </r>
  <r>
    <n v="106364451"/>
    <s v="TOTALLY KIDS REHABILITATION HOSPITAL"/>
    <n v="20181"/>
    <x v="1"/>
    <n v="43190"/>
    <s v="Open"/>
    <x v="15"/>
    <n v="12"/>
    <n v="1209"/>
    <s v="Investor - Corp."/>
    <x v="0"/>
    <s v=""/>
    <s v="909-796-6915"/>
    <s v="1720 MOUNTAIN VIEW AVENUE"/>
    <s v="LOMA LINDA"/>
    <n v="92354"/>
    <s v="DOUG PADGETT"/>
    <n v="81"/>
    <n v="81"/>
    <n v="64"/>
    <n v="0"/>
    <n v="0"/>
    <n v="20"/>
    <n v="6"/>
    <n v="0"/>
    <n v="0"/>
    <n v="0"/>
    <n v="5"/>
    <n v="0"/>
    <n v="0"/>
    <n v="31"/>
    <n v="13"/>
    <n v="13"/>
    <n v="0"/>
    <n v="4858"/>
    <n v="248"/>
    <n v="0"/>
    <n v="0"/>
    <n v="0"/>
    <n v="119"/>
    <n v="0"/>
    <n v="0"/>
    <n v="5238"/>
    <n v="4868"/>
    <n v="0"/>
    <n v="0"/>
    <n v="33"/>
    <n v="230"/>
    <n v="0"/>
    <n v="0"/>
    <n v="0"/>
    <n v="0"/>
    <n v="0"/>
    <n v="0"/>
    <n v="263"/>
    <n v="32500"/>
    <n v="0"/>
    <n v="7921669"/>
    <n v="400355"/>
    <n v="0"/>
    <n v="0"/>
    <n v="0"/>
    <n v="289245"/>
    <n v="0"/>
    <n v="0"/>
    <n v="8643769"/>
    <n v="0"/>
    <n v="0"/>
    <n v="1221"/>
    <n v="23000"/>
    <n v="0"/>
    <n v="0"/>
    <n v="0"/>
    <n v="0"/>
    <n v="0"/>
    <n v="0"/>
    <n v="24221"/>
    <n v="0"/>
    <n v="0"/>
    <n v="0"/>
    <n v="2641608"/>
    <n v="128347"/>
    <n v="0"/>
    <n v="0"/>
    <n v="0"/>
    <n v="0"/>
    <n v="0"/>
    <n v="0"/>
    <n v="0"/>
    <n v="0"/>
    <n v="0"/>
    <n v="0"/>
    <n v="0"/>
    <n v="2769955"/>
    <n v="0"/>
    <n v="0"/>
    <n v="0"/>
    <n v="0"/>
    <n v="0"/>
    <n v="32500"/>
    <n v="0"/>
    <n v="5281282"/>
    <n v="295008"/>
    <n v="0"/>
    <n v="0"/>
    <n v="0"/>
    <n v="289245"/>
    <n v="0"/>
    <n v="0"/>
    <n v="5898035"/>
    <n v="0"/>
    <n v="6008078"/>
    <n v="0"/>
    <n v="0"/>
    <n v="0"/>
    <n v="0"/>
    <n v="0"/>
    <n v="0"/>
    <n v="70570"/>
    <n v="1073542"/>
    <n v="0"/>
    <n v="0"/>
    <n v="0"/>
    <n v="0"/>
    <n v="0"/>
    <n v="0"/>
    <n v="0"/>
    <n v="0"/>
    <n v="0"/>
    <n v="0"/>
    <n v="0"/>
    <n v="0"/>
    <n v="0"/>
  </r>
  <r>
    <n v="106370780"/>
    <s v="TRI-CITY MEDICAL CENTER"/>
    <n v="20181"/>
    <x v="1"/>
    <n v="43190"/>
    <s v="Open"/>
    <x v="14"/>
    <n v="14"/>
    <n v="1414"/>
    <s v="District"/>
    <x v="0"/>
    <s v=""/>
    <s v="760-724-8411"/>
    <s v="4002 VISTA WAY"/>
    <s v="OCEANSIDE"/>
    <n v="92056"/>
    <s v="STEVE DIETLIN"/>
    <n v="386"/>
    <n v="386"/>
    <n v="238"/>
    <n v="842"/>
    <n v="586"/>
    <n v="396"/>
    <n v="712"/>
    <n v="0"/>
    <n v="0"/>
    <n v="329"/>
    <n v="385"/>
    <n v="13"/>
    <n v="155"/>
    <n v="3418"/>
    <n v="0"/>
    <n v="4849"/>
    <n v="2918"/>
    <n v="2429"/>
    <n v="2690"/>
    <n v="0"/>
    <n v="0"/>
    <n v="2351"/>
    <n v="1625"/>
    <n v="53"/>
    <n v="628"/>
    <n v="17543"/>
    <n v="0"/>
    <n v="19457"/>
    <n v="10573"/>
    <n v="3503"/>
    <n v="11207"/>
    <n v="0"/>
    <n v="0"/>
    <n v="5450"/>
    <n v="17304"/>
    <n v="225"/>
    <n v="1622"/>
    <n v="69341"/>
    <n v="72863636"/>
    <n v="46716120"/>
    <n v="18766366"/>
    <n v="30604472"/>
    <n v="0"/>
    <n v="0"/>
    <n v="26382959"/>
    <n v="27335396"/>
    <n v="742016"/>
    <n v="8780130"/>
    <n v="232191095"/>
    <n v="41679148"/>
    <n v="28269932"/>
    <n v="9189167"/>
    <n v="28595538"/>
    <n v="0"/>
    <n v="0"/>
    <n v="13697204"/>
    <n v="41696555"/>
    <n v="595356"/>
    <n v="4301035"/>
    <n v="168023935"/>
    <n v="11977013"/>
    <n v="92332108"/>
    <n v="66731159"/>
    <n v="17326678"/>
    <n v="49881170"/>
    <n v="0"/>
    <n v="0"/>
    <n v="0"/>
    <n v="31457929"/>
    <n v="46432481"/>
    <n v="0"/>
    <n v="1337372"/>
    <n v="0"/>
    <n v="0"/>
    <n v="0"/>
    <n v="908967"/>
    <n v="318384877"/>
    <n v="3336511"/>
    <n v="0"/>
    <n v="0"/>
    <n v="1861414"/>
    <n v="5197925"/>
    <n v="22210676"/>
    <n v="11591404"/>
    <n v="10628855"/>
    <n v="9318840"/>
    <n v="0"/>
    <n v="0"/>
    <n v="8622234"/>
    <n v="24460884"/>
    <n v="0"/>
    <n v="195185"/>
    <n v="87028078"/>
    <n v="2253931"/>
    <n v="94526354"/>
    <n v="0"/>
    <n v="2872271"/>
    <n v="0"/>
    <n v="0"/>
    <n v="0"/>
    <n v="0"/>
    <n v="256715"/>
    <n v="98269756"/>
    <n v="0"/>
    <n v="0"/>
    <n v="0"/>
    <n v="0"/>
    <n v="0"/>
    <n v="0"/>
    <n v="0"/>
    <n v="0"/>
    <n v="0"/>
    <n v="0"/>
    <n v="0"/>
    <n v="0"/>
    <n v="0"/>
  </r>
  <r>
    <n v="106531059"/>
    <s v="TRINITY HOSPITAL"/>
    <n v="20181"/>
    <x v="1"/>
    <n v="43190"/>
    <s v="Open"/>
    <x v="55"/>
    <n v="1"/>
    <n v="207"/>
    <s v="District"/>
    <x v="0"/>
    <s v="Teaching"/>
    <s v="530-623-5541"/>
    <s v="60  EASTER AVENUE"/>
    <s v="WEAVERVILLE"/>
    <n v="96093"/>
    <s v="AARON ROGERS"/>
    <n v="50"/>
    <n v="50"/>
    <n v="40"/>
    <n v="67"/>
    <n v="0"/>
    <n v="3"/>
    <n v="10"/>
    <n v="0"/>
    <n v="0"/>
    <n v="7"/>
    <n v="0"/>
    <n v="0"/>
    <n v="0"/>
    <n v="87"/>
    <n v="0"/>
    <n v="532"/>
    <n v="0"/>
    <n v="77"/>
    <n v="663"/>
    <n v="0"/>
    <n v="0"/>
    <n v="54"/>
    <n v="0"/>
    <n v="0"/>
    <n v="90"/>
    <n v="1416"/>
    <n v="810"/>
    <n v="3149"/>
    <n v="0"/>
    <n v="239"/>
    <n v="2802"/>
    <n v="0"/>
    <n v="0"/>
    <n v="1921"/>
    <n v="0"/>
    <n v="0"/>
    <n v="258"/>
    <n v="8369"/>
    <n v="2378831"/>
    <n v="0"/>
    <n v="38498"/>
    <n v="557640"/>
    <n v="0"/>
    <n v="0"/>
    <n v="272083"/>
    <n v="0"/>
    <n v="0"/>
    <n v="26460"/>
    <n v="3273512"/>
    <n v="1789775"/>
    <n v="0"/>
    <n v="164119"/>
    <n v="1249496"/>
    <n v="0"/>
    <n v="0"/>
    <n v="1144517"/>
    <n v="0"/>
    <n v="0"/>
    <n v="51947"/>
    <n v="4399854"/>
    <n v="84825"/>
    <n v="2742891"/>
    <n v="0"/>
    <n v="-394802"/>
    <n v="1383870"/>
    <n v="0"/>
    <n v="0"/>
    <n v="0"/>
    <n v="481769"/>
    <n v="0"/>
    <n v="0"/>
    <n v="12446"/>
    <n v="0"/>
    <n v="0"/>
    <n v="0"/>
    <n v="81716"/>
    <n v="4392715"/>
    <n v="0"/>
    <n v="111147"/>
    <n v="0"/>
    <n v="0"/>
    <n v="111147"/>
    <n v="1259174"/>
    <n v="0"/>
    <n v="597419"/>
    <n v="534413"/>
    <n v="0"/>
    <n v="0"/>
    <n v="934831"/>
    <n v="0"/>
    <n v="0"/>
    <n v="65961"/>
    <n v="3391798"/>
    <n v="92393"/>
    <n v="4323591"/>
    <n v="0"/>
    <n v="239284"/>
    <n v="0"/>
    <n v="0"/>
    <n v="0"/>
    <n v="0"/>
    <n v="92968"/>
    <n v="3645716"/>
    <n v="0"/>
    <n v="0"/>
    <n v="0"/>
    <n v="0"/>
    <n v="0"/>
    <n v="0"/>
    <n v="0"/>
    <n v="0"/>
    <n v="0"/>
    <n v="0"/>
    <n v="0"/>
    <n v="0"/>
    <n v="0"/>
  </r>
  <r>
    <n v="106400548"/>
    <s v="TWIN CITIES COMMUNITY HOSPITAL"/>
    <n v="20181"/>
    <x v="1"/>
    <n v="43190"/>
    <s v="Open"/>
    <x v="16"/>
    <n v="8"/>
    <n v="801"/>
    <s v="Investor - Corp."/>
    <x v="0"/>
    <s v="Teaching"/>
    <s v="805-434-3500"/>
    <s v="1100 LAS TABLAS ROAD"/>
    <s v="TEMPLETON"/>
    <n v="93465"/>
    <s v="MARK LISA"/>
    <n v="122"/>
    <n v="122"/>
    <n v="55"/>
    <n v="600"/>
    <n v="82"/>
    <n v="56"/>
    <n v="144"/>
    <n v="3"/>
    <n v="0"/>
    <n v="15"/>
    <n v="267"/>
    <n v="4"/>
    <n v="3"/>
    <n v="1174"/>
    <n v="0"/>
    <n v="2570"/>
    <n v="339"/>
    <n v="225"/>
    <n v="543"/>
    <n v="26"/>
    <n v="0"/>
    <n v="32"/>
    <n v="908"/>
    <n v="7"/>
    <n v="5"/>
    <n v="4655"/>
    <n v="0"/>
    <n v="2554"/>
    <n v="358"/>
    <n v="566"/>
    <n v="3488"/>
    <n v="1"/>
    <n v="0"/>
    <n v="514"/>
    <n v="3520"/>
    <n v="25"/>
    <n v="366"/>
    <n v="11392"/>
    <n v="55742681"/>
    <n v="8625441"/>
    <n v="4343400"/>
    <n v="12380234"/>
    <n v="493371"/>
    <n v="0"/>
    <n v="827326"/>
    <n v="24024768"/>
    <n v="180101"/>
    <n v="146387"/>
    <n v="106763709"/>
    <n v="24651311"/>
    <n v="5009091"/>
    <n v="4048047"/>
    <n v="23098976"/>
    <n v="9270"/>
    <n v="0"/>
    <n v="3114287"/>
    <n v="28674031"/>
    <n v="299423"/>
    <n v="2455893"/>
    <n v="91360329"/>
    <n v="1699429"/>
    <n v="72937598"/>
    <n v="12469565"/>
    <n v="5869818"/>
    <n v="33231679"/>
    <n v="0"/>
    <n v="460602"/>
    <n v="0"/>
    <n v="3875019"/>
    <n v="37548063"/>
    <n v="0"/>
    <n v="449598"/>
    <n v="0"/>
    <n v="0"/>
    <n v="0"/>
    <n v="1745809"/>
    <n v="170287180"/>
    <n v="0"/>
    <n v="0"/>
    <n v="0"/>
    <n v="0"/>
    <n v="0"/>
    <n v="7456394"/>
    <n v="1164967"/>
    <n v="2521629"/>
    <n v="2247531"/>
    <n v="42039"/>
    <n v="0"/>
    <n v="0"/>
    <n v="14374372"/>
    <n v="29926"/>
    <n v="0"/>
    <n v="27836858"/>
    <n v="82971"/>
    <n v="24225059"/>
    <n v="0"/>
    <n v="68011"/>
    <n v="0"/>
    <n v="0"/>
    <n v="0"/>
    <n v="0"/>
    <n v="251248"/>
    <n v="60825006"/>
    <n v="0"/>
    <n v="0"/>
    <n v="0"/>
    <n v="0"/>
    <n v="0"/>
    <n v="0"/>
    <n v="0"/>
    <n v="0"/>
    <n v="0"/>
    <n v="0"/>
    <n v="0"/>
    <n v="1974174"/>
    <n v="0"/>
  </r>
  <r>
    <n v="106381154"/>
    <s v="UCSF MEDICAL CENTER"/>
    <n v="20181"/>
    <x v="1"/>
    <n v="43190"/>
    <s v="Open"/>
    <x v="20"/>
    <n v="4"/>
    <n v="423"/>
    <s v="Non Profit Other"/>
    <x v="0"/>
    <s v="Rural"/>
    <s v="415-476-1000"/>
    <s v="505 PARNASSUS AVENUE"/>
    <s v="SAN FRANCISCO"/>
    <n v="94143"/>
    <s v="MARK LARET"/>
    <n v="1019"/>
    <n v="782"/>
    <n v="726"/>
    <n v="2413"/>
    <n v="501"/>
    <n v="688"/>
    <n v="1865"/>
    <n v="15"/>
    <n v="0"/>
    <n v="0"/>
    <n v="3573"/>
    <n v="0"/>
    <n v="53"/>
    <n v="9108"/>
    <n v="0"/>
    <n v="15702"/>
    <n v="2963"/>
    <n v="7194"/>
    <n v="11829"/>
    <n v="284"/>
    <n v="0"/>
    <n v="0"/>
    <n v="20172"/>
    <n v="0"/>
    <n v="281"/>
    <n v="58425"/>
    <n v="0"/>
    <n v="113187"/>
    <n v="16767"/>
    <n v="20499"/>
    <n v="47879"/>
    <n v="459"/>
    <n v="0"/>
    <n v="0"/>
    <n v="174964"/>
    <n v="0"/>
    <n v="6828"/>
    <n v="380583"/>
    <n v="582893886"/>
    <n v="113207004"/>
    <n v="282449139"/>
    <n v="381586074"/>
    <n v="12773167"/>
    <n v="0"/>
    <n v="0"/>
    <n v="732792013"/>
    <n v="0"/>
    <n v="2438397"/>
    <n v="2108139680"/>
    <n v="440585929"/>
    <n v="65049753"/>
    <n v="79678074"/>
    <n v="186155797"/>
    <n v="1761658"/>
    <n v="0"/>
    <n v="0"/>
    <n v="680479688"/>
    <n v="0"/>
    <n v="26565129"/>
    <n v="1480276028"/>
    <n v="8081830"/>
    <n v="855673214"/>
    <n v="144811898"/>
    <n v="277152666"/>
    <n v="472652112"/>
    <n v="0"/>
    <n v="11006072"/>
    <n v="0"/>
    <n v="0"/>
    <n v="871845157"/>
    <n v="0"/>
    <n v="12663048"/>
    <n v="0"/>
    <n v="0"/>
    <n v="0"/>
    <n v="1578330"/>
    <n v="2655464327"/>
    <n v="0"/>
    <n v="0"/>
    <n v="0"/>
    <n v="1875918"/>
    <n v="1875918"/>
    <n v="167607277"/>
    <n v="33160450"/>
    <n v="84188065"/>
    <n v="92889740"/>
    <n v="3520077"/>
    <n v="0"/>
    <n v="0"/>
    <n v="538438007"/>
    <n v="0"/>
    <n v="15023683"/>
    <n v="934827299"/>
    <n v="34147929"/>
    <n v="894211888"/>
    <n v="0"/>
    <n v="5439757"/>
    <n v="0"/>
    <n v="0"/>
    <n v="0"/>
    <n v="0"/>
    <n v="45569098"/>
    <n v="2052435807"/>
    <n v="0"/>
    <n v="0"/>
    <n v="0"/>
    <n v="0"/>
    <n v="0"/>
    <n v="0"/>
    <n v="0"/>
    <n v="0"/>
    <n v="0"/>
    <n v="0"/>
    <n v="0"/>
    <n v="0"/>
    <n v="0"/>
  </r>
  <r>
    <n v="106341006"/>
    <s v="UNIVERSITY OF CALIFORNIA DAVIS MEDICAL CENTER"/>
    <n v="20181"/>
    <x v="1"/>
    <n v="43190"/>
    <s v="Open"/>
    <x v="27"/>
    <n v="2"/>
    <n v="311"/>
    <s v="Non Profit Other"/>
    <x v="0"/>
    <s v="Rural"/>
    <s v="916-734-7020"/>
    <s v="2315 STOCKTON BOULEVARD"/>
    <s v="SACRAMENTO"/>
    <n v="95817"/>
    <s v="ANN MADDEN RICE"/>
    <n v="625"/>
    <n v="611"/>
    <n v="611"/>
    <n v="2429"/>
    <n v="306"/>
    <n v="1225"/>
    <n v="1792"/>
    <n v="0"/>
    <n v="0"/>
    <n v="247"/>
    <n v="2127"/>
    <n v="79"/>
    <n v="2"/>
    <n v="8207"/>
    <n v="0"/>
    <n v="15120"/>
    <n v="1737"/>
    <n v="9779"/>
    <n v="9396"/>
    <n v="0"/>
    <n v="0"/>
    <n v="1383"/>
    <n v="9548"/>
    <n v="250"/>
    <n v="63"/>
    <n v="47276"/>
    <n v="0"/>
    <n v="85938"/>
    <n v="8525"/>
    <n v="9985"/>
    <n v="13879"/>
    <n v="74"/>
    <n v="0"/>
    <n v="8234"/>
    <n v="122554"/>
    <n v="3370"/>
    <n v="569"/>
    <n v="253128"/>
    <n v="461995850"/>
    <n v="60478370"/>
    <n v="244175588"/>
    <n v="247225807"/>
    <n v="0"/>
    <n v="0"/>
    <n v="45000005"/>
    <n v="301602109"/>
    <n v="10987671"/>
    <n v="3601991"/>
    <n v="1375067391"/>
    <n v="275209560"/>
    <n v="27964863"/>
    <n v="39154011"/>
    <n v="88927007"/>
    <n v="942389"/>
    <n v="0"/>
    <n v="70865157"/>
    <n v="312151525"/>
    <n v="7947706"/>
    <n v="177502"/>
    <n v="823339720"/>
    <n v="27838839"/>
    <n v="619327776"/>
    <n v="75618863"/>
    <n v="202244731"/>
    <n v="287715201"/>
    <n v="0"/>
    <n v="-522067"/>
    <n v="0"/>
    <n v="100342401"/>
    <n v="349450768"/>
    <n v="0"/>
    <n v="8962723"/>
    <n v="0"/>
    <n v="0"/>
    <n v="0"/>
    <n v="25524926"/>
    <n v="1696504161"/>
    <n v="0"/>
    <n v="0"/>
    <n v="0"/>
    <n v="15090322"/>
    <n v="15090322"/>
    <n v="117877634"/>
    <n v="12824370"/>
    <n v="55051274"/>
    <n v="48437613"/>
    <n v="1464456"/>
    <n v="0"/>
    <n v="15522760"/>
    <n v="264302866"/>
    <n v="524085"/>
    <n v="988214"/>
    <n v="516993272"/>
    <n v="20738614"/>
    <n v="512988650"/>
    <n v="0"/>
    <n v="7871932"/>
    <n v="0"/>
    <n v="0"/>
    <n v="0"/>
    <n v="0"/>
    <n v="34627000"/>
    <n v="1065367000"/>
    <n v="0"/>
    <n v="0"/>
    <n v="0"/>
    <n v="0"/>
    <n v="0"/>
    <n v="0"/>
    <n v="0"/>
    <n v="0"/>
    <n v="0"/>
    <n v="0"/>
    <n v="0"/>
    <n v="0"/>
    <n v="0"/>
  </r>
  <r>
    <n v="106301279"/>
    <s v="UNIVERSITY OF CALIFORNIA IRVINE MEDICAL CENTER"/>
    <n v="20181"/>
    <x v="1"/>
    <n v="43190"/>
    <s v="Open"/>
    <x v="12"/>
    <n v="13"/>
    <n v="1015"/>
    <s v="Non Profit Other"/>
    <x v="0"/>
    <s v="Rural"/>
    <s v="714-456-7890"/>
    <s v="101 CITY DRIVE SOUTH"/>
    <s v="ORANGE"/>
    <n v="92868"/>
    <s v="TERRY BELMONT"/>
    <n v="417"/>
    <n v="417"/>
    <n v="417"/>
    <n v="1201"/>
    <n v="589"/>
    <n v="661"/>
    <n v="1443"/>
    <n v="0"/>
    <n v="0"/>
    <n v="127"/>
    <n v="1288"/>
    <n v="153"/>
    <n v="0"/>
    <n v="5462"/>
    <n v="0"/>
    <n v="6374"/>
    <n v="3500"/>
    <n v="7102"/>
    <n v="7062"/>
    <n v="0"/>
    <n v="0"/>
    <n v="651"/>
    <n v="6929"/>
    <n v="159"/>
    <n v="0"/>
    <n v="31777"/>
    <n v="0"/>
    <n v="51998"/>
    <n v="9260"/>
    <n v="8580"/>
    <n v="38340"/>
    <n v="505"/>
    <n v="0"/>
    <n v="564"/>
    <n v="56065"/>
    <n v="5105"/>
    <n v="0"/>
    <n v="170417"/>
    <n v="131087943"/>
    <n v="75492201"/>
    <n v="102150961"/>
    <n v="144682277"/>
    <n v="0"/>
    <n v="0"/>
    <n v="20799630"/>
    <n v="142112619"/>
    <n v="3116067"/>
    <n v="0"/>
    <n v="619441698"/>
    <n v="119499967"/>
    <n v="32069067"/>
    <n v="16440134"/>
    <n v="77021695"/>
    <n v="905691"/>
    <n v="0"/>
    <n v="5021952"/>
    <n v="124220657"/>
    <n v="15981284"/>
    <n v="0"/>
    <n v="391160447"/>
    <n v="16755386"/>
    <n v="195105206"/>
    <n v="74710997"/>
    <n v="72392415"/>
    <n v="202749585"/>
    <n v="0"/>
    <n v="3718580"/>
    <n v="0"/>
    <n v="0"/>
    <n v="153388577"/>
    <n v="0"/>
    <n v="13100046"/>
    <n v="0"/>
    <n v="1970400"/>
    <n v="-1970400"/>
    <n v="6331190"/>
    <n v="738251982"/>
    <n v="0"/>
    <n v="309968"/>
    <n v="0"/>
    <n v="0"/>
    <n v="309968"/>
    <n v="55482704"/>
    <n v="32850271"/>
    <n v="46198680"/>
    <n v="19264355"/>
    <n v="-2812889"/>
    <n v="0"/>
    <n v="9066196"/>
    <n v="112944699"/>
    <n v="-333885"/>
    <n v="0"/>
    <n v="272660131"/>
    <n v="9542885"/>
    <n v="266837740"/>
    <n v="0"/>
    <n v="5028552"/>
    <n v="0"/>
    <n v="0"/>
    <n v="0"/>
    <n v="0"/>
    <n v="26005228"/>
    <n v="754547941"/>
    <n v="0"/>
    <n v="0"/>
    <n v="0"/>
    <n v="0"/>
    <n v="0"/>
    <n v="0"/>
    <n v="0"/>
    <n v="0"/>
    <n v="0"/>
    <n v="0"/>
    <n v="0"/>
    <n v="0"/>
    <n v="0"/>
  </r>
  <r>
    <n v="106370782"/>
    <s v="UNIVERSITY OF CALIFORNIA SAN DIEGO MEDICAL CENTER"/>
    <n v="20181"/>
    <x v="1"/>
    <n v="43190"/>
    <s v="Open"/>
    <x v="14"/>
    <n v="14"/>
    <n v="1418"/>
    <s v="Non Profit Other"/>
    <x v="0"/>
    <s v="Rural"/>
    <s v="858-657-7000"/>
    <s v="200 WEST ARBOR DRIVE"/>
    <s v="SAN DIEGO"/>
    <n v="92103"/>
    <s v="PATTY MAYSENT"/>
    <n v="808"/>
    <n v="762"/>
    <n v="762"/>
    <n v="2009"/>
    <n v="716"/>
    <n v="767"/>
    <n v="2061"/>
    <n v="4"/>
    <n v="0"/>
    <n v="224"/>
    <n v="1879"/>
    <n v="161"/>
    <n v="0"/>
    <n v="7821"/>
    <n v="0"/>
    <n v="13265"/>
    <n v="5157"/>
    <n v="7431"/>
    <n v="13013"/>
    <n v="31"/>
    <n v="0"/>
    <n v="1553"/>
    <n v="11715"/>
    <n v="670"/>
    <n v="0"/>
    <n v="52835"/>
    <n v="0"/>
    <n v="44405"/>
    <n v="7290"/>
    <n v="18653"/>
    <n v="26590"/>
    <n v="58"/>
    <n v="0"/>
    <n v="1950"/>
    <n v="133538"/>
    <n v="2101"/>
    <n v="0"/>
    <n v="234585"/>
    <n v="204528668"/>
    <n v="78614583"/>
    <n v="87736775"/>
    <n v="170480352"/>
    <n v="459964"/>
    <n v="0"/>
    <n v="22106351"/>
    <n v="174771517"/>
    <n v="26512279"/>
    <n v="0"/>
    <n v="765210489"/>
    <n v="179665664"/>
    <n v="53163189"/>
    <n v="30756127"/>
    <n v="132922988"/>
    <n v="116878"/>
    <n v="0"/>
    <n v="15931243"/>
    <n v="244790150"/>
    <n v="58752720"/>
    <n v="0"/>
    <n v="716098959"/>
    <n v="2927246"/>
    <n v="297438448"/>
    <n v="100019313"/>
    <n v="64953000"/>
    <n v="267285502"/>
    <n v="-53768855"/>
    <n v="363025"/>
    <n v="0"/>
    <n v="29194987"/>
    <n v="205841261"/>
    <n v="0"/>
    <n v="61560796"/>
    <n v="0"/>
    <n v="0"/>
    <n v="0"/>
    <n v="17895354"/>
    <n v="993710077"/>
    <n v="0"/>
    <n v="0"/>
    <n v="0"/>
    <n v="0"/>
    <n v="0"/>
    <n v="86755884"/>
    <n v="31758459"/>
    <n v="107308757"/>
    <n v="36117838"/>
    <n v="113817"/>
    <n v="0"/>
    <n v="5915363"/>
    <n v="195825051"/>
    <n v="23804202"/>
    <n v="0"/>
    <n v="487599371"/>
    <n v="43599988"/>
    <n v="475287891"/>
    <n v="0"/>
    <n v="7761043"/>
    <n v="0"/>
    <n v="0"/>
    <n v="0"/>
    <n v="0"/>
    <n v="24517559"/>
    <n v="1629507216"/>
    <n v="0"/>
    <n v="0"/>
    <n v="0"/>
    <n v="0"/>
    <n v="0"/>
    <n v="0"/>
    <n v="0"/>
    <n v="0"/>
    <n v="0"/>
    <n v="0"/>
    <n v="0"/>
    <n v="0"/>
    <n v="0"/>
  </r>
  <r>
    <n v="106191216"/>
    <s v="USC KENNETH NORRIS JR. CANCER HOSPITAL"/>
    <n v="20181"/>
    <x v="1"/>
    <n v="43190"/>
    <s v="Open"/>
    <x v="3"/>
    <n v="11"/>
    <n v="925"/>
    <s v="Non Profit Corp."/>
    <x v="0"/>
    <s v=""/>
    <s v="323-865-3000"/>
    <s v="1441 EASTLAKE AVENUE"/>
    <s v="LOS ANGELES"/>
    <n v="90089"/>
    <s v="ANGELIE GAWECO"/>
    <n v="60"/>
    <n v="60"/>
    <n v="37"/>
    <n v="111"/>
    <n v="33"/>
    <n v="55"/>
    <n v="43"/>
    <n v="0"/>
    <n v="0"/>
    <n v="3"/>
    <n v="134"/>
    <n v="0"/>
    <n v="1"/>
    <n v="380"/>
    <n v="0"/>
    <n v="757"/>
    <n v="265"/>
    <n v="641"/>
    <n v="488"/>
    <n v="0"/>
    <n v="0"/>
    <n v="56"/>
    <n v="1086"/>
    <n v="0"/>
    <n v="15"/>
    <n v="3308"/>
    <n v="0"/>
    <n v="11226"/>
    <n v="1284"/>
    <n v="1491"/>
    <n v="1280"/>
    <n v="0"/>
    <n v="0"/>
    <n v="1140"/>
    <n v="11514"/>
    <n v="0"/>
    <n v="135"/>
    <n v="28070"/>
    <n v="8545767"/>
    <n v="2572439"/>
    <n v="7395310"/>
    <n v="5879613"/>
    <n v="0"/>
    <n v="0"/>
    <n v="453787"/>
    <n v="15294170"/>
    <n v="0"/>
    <n v="50531"/>
    <n v="40191617"/>
    <n v="60332587"/>
    <n v="6318785"/>
    <n v="9440825"/>
    <n v="9923355"/>
    <n v="0"/>
    <n v="0"/>
    <n v="3089802"/>
    <n v="45147913"/>
    <n v="0"/>
    <n v="331527"/>
    <n v="134584794"/>
    <n v="431006"/>
    <n v="55488488"/>
    <n v="4829657"/>
    <n v="13843697"/>
    <n v="10649781"/>
    <n v="0"/>
    <n v="0"/>
    <n v="0"/>
    <n v="3017707"/>
    <n v="32638094"/>
    <n v="0"/>
    <n v="0"/>
    <n v="0"/>
    <n v="0"/>
    <n v="0"/>
    <n v="519847"/>
    <n v="121418277"/>
    <n v="0"/>
    <n v="0"/>
    <n v="0"/>
    <n v="0"/>
    <n v="0"/>
    <n v="13220009"/>
    <n v="4039641"/>
    <n v="2950919"/>
    <n v="5114216"/>
    <n v="0"/>
    <n v="0"/>
    <n v="299809"/>
    <n v="27654936"/>
    <n v="0"/>
    <n v="78604"/>
    <n v="53358134"/>
    <n v="1164351"/>
    <n v="52117984"/>
    <n v="0"/>
    <n v="0"/>
    <n v="0"/>
    <n v="0"/>
    <n v="0"/>
    <n v="0"/>
    <n v="1890709"/>
    <n v="39146840"/>
    <n v="0"/>
    <n v="0"/>
    <n v="0"/>
    <n v="0"/>
    <n v="0"/>
    <n v="0"/>
    <n v="0"/>
    <n v="0"/>
    <n v="0"/>
    <n v="0"/>
    <n v="0"/>
    <n v="0"/>
    <n v="0"/>
  </r>
  <r>
    <n v="106190818"/>
    <s v="USC VERDUGO HILLS HOSPITAL"/>
    <n v="20181"/>
    <x v="1"/>
    <n v="43190"/>
    <s v="Open"/>
    <x v="3"/>
    <n v="11"/>
    <n v="937"/>
    <s v="Non Profit Corp."/>
    <x v="0"/>
    <s v=""/>
    <s v="818-790-7100"/>
    <s v="1812 VERDUGO BOULEVARD"/>
    <s v="GLENDALE"/>
    <n v="91208"/>
    <s v="KEITH HOBBS"/>
    <n v="158"/>
    <n v="158"/>
    <n v="98"/>
    <n v="882"/>
    <n v="230"/>
    <n v="38"/>
    <n v="157"/>
    <n v="0"/>
    <n v="0"/>
    <n v="0"/>
    <n v="588"/>
    <n v="9"/>
    <n v="3"/>
    <n v="1907"/>
    <n v="0"/>
    <n v="4819"/>
    <n v="1329"/>
    <n v="159"/>
    <n v="521"/>
    <n v="0"/>
    <n v="0"/>
    <n v="0"/>
    <n v="1935"/>
    <n v="11"/>
    <n v="10"/>
    <n v="8784"/>
    <n v="0"/>
    <n v="5201"/>
    <n v="675"/>
    <n v="262"/>
    <n v="1878"/>
    <n v="0"/>
    <n v="0"/>
    <n v="0"/>
    <n v="7545"/>
    <n v="528"/>
    <n v="212"/>
    <n v="16301"/>
    <n v="35927989"/>
    <n v="8428745"/>
    <n v="1797475"/>
    <n v="6109149"/>
    <n v="0"/>
    <n v="0"/>
    <n v="0"/>
    <n v="23579454"/>
    <n v="81642"/>
    <n v="147112"/>
    <n v="76071566"/>
    <n v="22264085"/>
    <n v="5098322"/>
    <n v="1127370"/>
    <n v="3831638"/>
    <n v="0"/>
    <n v="0"/>
    <n v="0"/>
    <n v="14788955"/>
    <n v="51206"/>
    <n v="550256"/>
    <n v="47711832"/>
    <n v="619066"/>
    <n v="41660879"/>
    <n v="9621734"/>
    <n v="2105501"/>
    <n v="7156048"/>
    <n v="0"/>
    <n v="0"/>
    <n v="0"/>
    <n v="0"/>
    <n v="28420167"/>
    <n v="0"/>
    <n v="95633"/>
    <n v="0"/>
    <n v="0"/>
    <n v="0"/>
    <n v="47670"/>
    <n v="89726698"/>
    <n v="0"/>
    <n v="0"/>
    <n v="0"/>
    <n v="0"/>
    <n v="0"/>
    <n v="16531195"/>
    <n v="3905333"/>
    <n v="819344"/>
    <n v="2784739"/>
    <n v="0"/>
    <n v="0"/>
    <n v="0"/>
    <n v="9948242"/>
    <n v="37215"/>
    <n v="30632"/>
    <n v="34056700"/>
    <n v="246634"/>
    <n v="33047054"/>
    <n v="0"/>
    <n v="-241214"/>
    <n v="0"/>
    <n v="0"/>
    <n v="0"/>
    <n v="0"/>
    <n v="794007"/>
    <n v="30207613"/>
    <n v="0"/>
    <n v="0"/>
    <n v="0"/>
    <n v="0"/>
    <n v="0"/>
    <n v="0"/>
    <n v="0"/>
    <n v="0"/>
    <n v="0"/>
    <n v="0"/>
    <n v="0"/>
    <n v="0"/>
    <n v="0"/>
  </r>
  <r>
    <n v="106204019"/>
    <s v="VALLEY CHILDREN'S HOSPITAL"/>
    <n v="20181"/>
    <x v="1"/>
    <n v="43190"/>
    <s v="Open"/>
    <x v="41"/>
    <n v="9"/>
    <n v="601"/>
    <s v="Non Profit Corp."/>
    <x v="0"/>
    <s v=""/>
    <s v="559-353-3000"/>
    <s v="9300 VALLEY CHILDREN'S PLACE"/>
    <s v="MADERA"/>
    <n v="93636"/>
    <s v="TODD SUNTRAPAK"/>
    <n v="358"/>
    <n v="358"/>
    <n v="231"/>
    <n v="4"/>
    <n v="0"/>
    <n v="1447"/>
    <n v="1242"/>
    <n v="0"/>
    <n v="0"/>
    <n v="50"/>
    <n v="754"/>
    <n v="6"/>
    <n v="10"/>
    <n v="3513"/>
    <n v="0"/>
    <n v="5"/>
    <n v="0"/>
    <n v="11977"/>
    <n v="4013"/>
    <n v="0"/>
    <n v="0"/>
    <n v="367"/>
    <n v="3974"/>
    <n v="6"/>
    <n v="69"/>
    <n v="20411"/>
    <n v="0"/>
    <n v="74"/>
    <n v="0"/>
    <n v="19099"/>
    <n v="54355"/>
    <n v="0"/>
    <n v="0"/>
    <n v="1040"/>
    <n v="18216"/>
    <n v="57"/>
    <n v="2877"/>
    <n v="95718"/>
    <n v="82848"/>
    <n v="0"/>
    <n v="191562882"/>
    <n v="48481414"/>
    <n v="0"/>
    <n v="0"/>
    <n v="3963627"/>
    <n v="57772264"/>
    <n v="20836"/>
    <n v="844424"/>
    <n v="302728295"/>
    <n v="206542"/>
    <n v="0"/>
    <n v="51489083"/>
    <n v="69974688"/>
    <n v="0"/>
    <n v="0"/>
    <n v="1266894"/>
    <n v="35715876"/>
    <n v="36265"/>
    <n v="898769"/>
    <n v="159588117"/>
    <n v="1457352"/>
    <n v="263992"/>
    <n v="0"/>
    <n v="109187954"/>
    <n v="91382212"/>
    <n v="-3758916"/>
    <n v="0"/>
    <n v="0"/>
    <n v="3502910"/>
    <n v="45341133"/>
    <n v="0"/>
    <n v="57101"/>
    <n v="0"/>
    <n v="0"/>
    <n v="0"/>
    <n v="48039"/>
    <n v="247481777"/>
    <n v="0"/>
    <n v="0"/>
    <n v="0"/>
    <n v="0"/>
    <n v="0"/>
    <n v="25398"/>
    <n v="0"/>
    <n v="137622926"/>
    <n v="27073890"/>
    <n v="0"/>
    <n v="0"/>
    <n v="1707548"/>
    <n v="47755635"/>
    <n v="0"/>
    <n v="649238"/>
    <n v="214834635"/>
    <n v="6167838"/>
    <n v="166974372"/>
    <n v="0"/>
    <n v="10412507"/>
    <n v="0"/>
    <n v="0"/>
    <n v="0"/>
    <n v="0"/>
    <n v="8198254"/>
    <n v="266432925"/>
    <n v="0"/>
    <n v="0"/>
    <n v="0"/>
    <n v="0"/>
    <n v="0"/>
    <n v="0"/>
    <n v="0"/>
    <n v="0"/>
    <n v="0"/>
    <n v="0"/>
    <n v="0"/>
    <n v="0"/>
    <n v="0"/>
  </r>
  <r>
    <n v="106190812"/>
    <s v="VALLEY PRESBYTERIAN HOSPITAL"/>
    <n v="20181"/>
    <x v="1"/>
    <n v="43190"/>
    <s v="Open"/>
    <x v="3"/>
    <n v="11"/>
    <n v="905"/>
    <s v="Non Profit Corp."/>
    <x v="0"/>
    <s v=""/>
    <s v="818-782-6600"/>
    <s v="15107 VANOWEN STREET"/>
    <s v="VAN NUYS"/>
    <n v="91405"/>
    <s v="GUSTAVO VALDESPINO"/>
    <n v="350"/>
    <n v="348"/>
    <n v="211"/>
    <n v="662"/>
    <n v="183"/>
    <n v="619"/>
    <n v="1549"/>
    <n v="0"/>
    <n v="0"/>
    <n v="61"/>
    <n v="272"/>
    <n v="7"/>
    <n v="21"/>
    <n v="3374"/>
    <n v="0"/>
    <n v="4989"/>
    <n v="1042"/>
    <n v="3555"/>
    <n v="7688"/>
    <n v="0"/>
    <n v="0"/>
    <n v="206"/>
    <n v="1331"/>
    <n v="18"/>
    <n v="80"/>
    <n v="18909"/>
    <n v="0"/>
    <n v="2115"/>
    <n v="647"/>
    <n v="5203"/>
    <n v="15269"/>
    <n v="0"/>
    <n v="0"/>
    <n v="199"/>
    <n v="2368"/>
    <n v="40"/>
    <n v="3723"/>
    <n v="29564"/>
    <n v="44621426"/>
    <n v="11398601"/>
    <n v="29896927"/>
    <n v="65188444"/>
    <n v="0"/>
    <n v="0"/>
    <n v="4154314"/>
    <n v="15674241"/>
    <n v="154747"/>
    <n v="913793"/>
    <n v="172002493"/>
    <n v="8268614"/>
    <n v="2500650"/>
    <n v="8639212"/>
    <n v="32638292"/>
    <n v="0"/>
    <n v="0"/>
    <n v="874330"/>
    <n v="6937894"/>
    <n v="84437"/>
    <n v="2035145"/>
    <n v="61978574"/>
    <n v="997706"/>
    <n v="38298313"/>
    <n v="9383625"/>
    <n v="13352156"/>
    <n v="78276688"/>
    <n v="-5557076"/>
    <n v="0"/>
    <n v="0"/>
    <n v="2680068"/>
    <n v="14803735"/>
    <n v="0"/>
    <n v="239184"/>
    <n v="0"/>
    <n v="0"/>
    <n v="0"/>
    <n v="2270329"/>
    <n v="154744728"/>
    <n v="0"/>
    <n v="20723464"/>
    <n v="0"/>
    <n v="0"/>
    <n v="20723464"/>
    <n v="14518742"/>
    <n v="4514118"/>
    <n v="30743481"/>
    <n v="40269060"/>
    <n v="0"/>
    <n v="0"/>
    <n v="2173522"/>
    <n v="8008284"/>
    <n v="253"/>
    <n v="-267657"/>
    <n v="99959803"/>
    <n v="2894518"/>
    <n v="92968742"/>
    <n v="0"/>
    <n v="-1919130"/>
    <n v="0"/>
    <n v="0"/>
    <n v="0"/>
    <n v="0"/>
    <n v="4988428"/>
    <n v="99989412"/>
    <n v="0"/>
    <n v="0"/>
    <n v="0"/>
    <n v="0"/>
    <n v="0"/>
    <n v="0"/>
    <n v="0"/>
    <n v="0"/>
    <n v="0"/>
    <n v="0"/>
    <n v="0"/>
    <n v="0"/>
    <n v="0"/>
  </r>
  <r>
    <n v="106014050"/>
    <s v="VALLEYCARE MEDICAL CENTER"/>
    <n v="20181"/>
    <x v="1"/>
    <n v="43190"/>
    <s v="Open"/>
    <x v="13"/>
    <n v="5"/>
    <n v="419"/>
    <s v="Non Profit Corp."/>
    <x v="0"/>
    <s v=""/>
    <s v="925-447-7000"/>
    <s v="5555 WEST LAS POSITAS BOULEVARD"/>
    <s v="PLEASANTON"/>
    <n v="94588"/>
    <s v="SCOTT GREGERSON"/>
    <n v="242"/>
    <n v="110"/>
    <n v="110"/>
    <n v="655"/>
    <n v="147"/>
    <n v="78"/>
    <n v="161"/>
    <n v="0"/>
    <n v="0"/>
    <n v="69"/>
    <n v="577"/>
    <n v="4"/>
    <n v="21"/>
    <n v="1712"/>
    <n v="104"/>
    <n v="3965"/>
    <n v="876"/>
    <n v="414"/>
    <n v="722"/>
    <n v="0"/>
    <n v="0"/>
    <n v="233"/>
    <n v="2058"/>
    <n v="18"/>
    <n v="134"/>
    <n v="8420"/>
    <n v="1824"/>
    <n v="12162"/>
    <n v="1894"/>
    <n v="837"/>
    <n v="4277"/>
    <n v="0"/>
    <n v="0"/>
    <n v="4651"/>
    <n v="22839"/>
    <n v="583"/>
    <n v="1718"/>
    <n v="48961"/>
    <n v="72818808"/>
    <n v="16180963"/>
    <n v="7635714"/>
    <n v="14261065"/>
    <n v="0"/>
    <n v="0"/>
    <n v="7124208"/>
    <n v="46157205"/>
    <n v="702101"/>
    <n v="2534262"/>
    <n v="167414326"/>
    <n v="43359990"/>
    <n v="8338381"/>
    <n v="3646477"/>
    <n v="14051879"/>
    <n v="0"/>
    <n v="0"/>
    <n v="6228067"/>
    <n v="62314354"/>
    <n v="1689556"/>
    <n v="12508579"/>
    <n v="152137283"/>
    <n v="4498477"/>
    <n v="99526366"/>
    <n v="22059675"/>
    <n v="7469091"/>
    <n v="25882630"/>
    <n v="0"/>
    <n v="0"/>
    <n v="0"/>
    <n v="10604215"/>
    <n v="65730113"/>
    <n v="0"/>
    <n v="2391657"/>
    <n v="0"/>
    <n v="0"/>
    <n v="0"/>
    <n v="15497785"/>
    <n v="253660009"/>
    <n v="0"/>
    <n v="0"/>
    <n v="0"/>
    <n v="0"/>
    <n v="0"/>
    <n v="15233875"/>
    <n v="2250139"/>
    <n v="3488277"/>
    <n v="2223285"/>
    <n v="0"/>
    <n v="0"/>
    <n v="2513963"/>
    <n v="39100465"/>
    <n v="0"/>
    <n v="1081596"/>
    <n v="65891600"/>
    <n v="1894855"/>
    <n v="86645762"/>
    <n v="2476115"/>
    <n v="161490"/>
    <n v="0"/>
    <n v="0"/>
    <n v="0"/>
    <n v="0"/>
    <n v="5233576"/>
    <n v="135622928"/>
    <n v="0"/>
    <n v="0"/>
    <n v="0"/>
    <n v="0"/>
    <n v="0"/>
    <n v="0"/>
    <n v="0"/>
    <n v="0"/>
    <n v="0"/>
    <n v="0"/>
    <n v="1656396"/>
    <n v="0"/>
    <n v="0"/>
  </r>
  <r>
    <n v="106560481"/>
    <s v="VENTURA COUNTY MEDICAL CENTER"/>
    <n v="20181"/>
    <x v="1"/>
    <n v="43190"/>
    <s v="Open"/>
    <x v="8"/>
    <n v="10"/>
    <n v="809"/>
    <s v="City/County"/>
    <x v="0"/>
    <s v=""/>
    <s v="805-652-6000"/>
    <s v="300 HILLMONT AVENUE"/>
    <s v="VENTURA"/>
    <n v="93003"/>
    <s v="KIM MILSTEIN"/>
    <n v="272"/>
    <n v="259"/>
    <n v="136"/>
    <n v="455"/>
    <n v="89"/>
    <n v="450"/>
    <n v="743"/>
    <n v="0"/>
    <n v="0"/>
    <n v="245"/>
    <n v="411"/>
    <n v="0"/>
    <n v="92"/>
    <n v="2485"/>
    <n v="0"/>
    <n v="2315"/>
    <n v="370"/>
    <n v="2433"/>
    <n v="2495"/>
    <n v="0"/>
    <n v="0"/>
    <n v="1984"/>
    <n v="1467"/>
    <n v="0"/>
    <n v="283"/>
    <n v="11347"/>
    <n v="0"/>
    <n v="6274"/>
    <n v="671"/>
    <n v="4709"/>
    <n v="19889"/>
    <n v="0"/>
    <n v="0"/>
    <n v="14913"/>
    <n v="8997"/>
    <n v="0"/>
    <n v="10021"/>
    <n v="65474"/>
    <n v="43689962"/>
    <n v="7441776"/>
    <n v="37503942"/>
    <n v="51520354"/>
    <n v="0"/>
    <n v="0"/>
    <n v="29509580"/>
    <n v="32542406"/>
    <n v="0"/>
    <n v="5236346"/>
    <n v="207444366"/>
    <n v="35636384"/>
    <n v="3743291"/>
    <n v="25827179"/>
    <n v="112353012"/>
    <n v="0"/>
    <n v="0"/>
    <n v="13244408"/>
    <n v="47637205"/>
    <n v="0"/>
    <n v="10838119"/>
    <n v="249279598"/>
    <n v="14428837"/>
    <n v="59638820"/>
    <n v="7841288"/>
    <n v="75778992"/>
    <n v="81329800"/>
    <n v="-45073073"/>
    <n v="0"/>
    <n v="0"/>
    <n v="11406915"/>
    <n v="44911456"/>
    <n v="0"/>
    <n v="0"/>
    <n v="0"/>
    <n v="0"/>
    <n v="0"/>
    <n v="6681020"/>
    <n v="256944055"/>
    <n v="0"/>
    <n v="3567780"/>
    <n v="0"/>
    <n v="460600"/>
    <n v="4028380"/>
    <n v="19687526"/>
    <n v="3343779"/>
    <n v="7283978"/>
    <n v="82543566"/>
    <n v="0"/>
    <n v="0"/>
    <n v="11660358"/>
    <n v="35268154"/>
    <n v="0"/>
    <n v="44020928"/>
    <n v="203808289"/>
    <n v="15499750"/>
    <n v="105187983"/>
    <n v="0"/>
    <n v="19310236"/>
    <n v="0"/>
    <n v="0"/>
    <n v="0"/>
    <n v="0"/>
    <n v="1150512"/>
    <n v="418476991"/>
    <n v="0"/>
    <n v="0"/>
    <n v="0"/>
    <n v="0"/>
    <n v="0"/>
    <n v="0"/>
    <n v="0"/>
    <n v="0"/>
    <n v="0"/>
    <n v="0"/>
    <n v="0"/>
    <n v="0"/>
    <n v="0"/>
  </r>
  <r>
    <n v="106454012"/>
    <s v="VIBRA HOSPITAL OF NORTHERN CALIFORNIA"/>
    <n v="20181"/>
    <x v="1"/>
    <n v="43190"/>
    <s v="Open"/>
    <x v="45"/>
    <n v="1"/>
    <n v="209"/>
    <s v="Investor - Corp."/>
    <x v="0"/>
    <s v=""/>
    <s v="530-246-9000"/>
    <s v="2801 EUREKA WAY"/>
    <s v="REDDING"/>
    <n v="96001"/>
    <s v="CHRIS JONES"/>
    <n v="88"/>
    <n v="88"/>
    <n v="80"/>
    <n v="199"/>
    <n v="0"/>
    <n v="0"/>
    <n v="43"/>
    <n v="0"/>
    <n v="0"/>
    <n v="0"/>
    <n v="26"/>
    <n v="0"/>
    <n v="0"/>
    <n v="268"/>
    <n v="0"/>
    <n v="4686"/>
    <n v="4"/>
    <n v="90"/>
    <n v="1586"/>
    <n v="0"/>
    <n v="0"/>
    <n v="0"/>
    <n v="530"/>
    <n v="0"/>
    <n v="0"/>
    <n v="6896"/>
    <n v="0"/>
    <n v="920"/>
    <n v="0"/>
    <n v="0"/>
    <n v="0"/>
    <n v="0"/>
    <n v="0"/>
    <n v="0"/>
    <n v="253"/>
    <n v="0"/>
    <n v="0"/>
    <n v="1173"/>
    <n v="44812979"/>
    <n v="92043"/>
    <n v="486164"/>
    <n v="17530426"/>
    <n v="0"/>
    <n v="0"/>
    <n v="0"/>
    <n v="6213604"/>
    <n v="0"/>
    <n v="0"/>
    <n v="69135216"/>
    <n v="840380"/>
    <n v="0"/>
    <n v="0"/>
    <n v="0"/>
    <n v="0"/>
    <n v="0"/>
    <n v="0"/>
    <n v="158007"/>
    <n v="0"/>
    <n v="0"/>
    <n v="998387"/>
    <n v="0"/>
    <n v="38959512"/>
    <n v="83306"/>
    <n v="429483"/>
    <n v="14274908"/>
    <n v="0"/>
    <n v="0"/>
    <n v="0"/>
    <n v="0"/>
    <n v="5361742"/>
    <n v="0"/>
    <n v="0"/>
    <n v="0"/>
    <n v="0"/>
    <n v="0"/>
    <n v="0"/>
    <n v="59108951"/>
    <n v="0"/>
    <n v="0"/>
    <n v="0"/>
    <n v="0"/>
    <n v="0"/>
    <n v="6693846"/>
    <n v="8737"/>
    <n v="56681"/>
    <n v="3255519"/>
    <n v="0"/>
    <n v="0"/>
    <n v="0"/>
    <n v="1009869"/>
    <n v="0"/>
    <n v="0"/>
    <n v="11024652"/>
    <n v="34818"/>
    <n v="7394500"/>
    <n v="0"/>
    <n v="0"/>
    <n v="0"/>
    <n v="0"/>
    <n v="0"/>
    <n v="0"/>
    <n v="337597"/>
    <n v="7682580"/>
    <n v="0"/>
    <n v="0"/>
    <n v="0"/>
    <n v="0"/>
    <n v="0"/>
    <n v="0"/>
    <n v="0"/>
    <n v="0"/>
    <n v="0"/>
    <n v="0"/>
    <n v="0"/>
    <n v="0"/>
    <n v="0"/>
  </r>
  <r>
    <n v="106344035"/>
    <s v="VIBRA HOSPITAL OF SACRAMENTO"/>
    <n v="20181"/>
    <x v="1"/>
    <n v="43190"/>
    <s v="Open"/>
    <x v="27"/>
    <n v="2"/>
    <n v="309"/>
    <s v="Investor - Corp."/>
    <x v="0"/>
    <s v=""/>
    <s v="916-351-9151"/>
    <s v="330 MONTROSE DRIVE"/>
    <s v="FOLSOM"/>
    <n v="95630"/>
    <s v="KIM HORTON"/>
    <n v="58"/>
    <n v="58"/>
    <n v="58"/>
    <n v="47"/>
    <n v="7"/>
    <n v="2"/>
    <n v="32"/>
    <n v="0"/>
    <n v="0"/>
    <n v="0"/>
    <n v="14"/>
    <n v="0"/>
    <n v="0"/>
    <n v="102"/>
    <n v="0"/>
    <n v="1506"/>
    <n v="365"/>
    <n v="169"/>
    <n v="1376"/>
    <n v="0"/>
    <n v="0"/>
    <n v="0"/>
    <n v="799"/>
    <n v="0"/>
    <n v="0"/>
    <n v="4215"/>
    <n v="0"/>
    <n v="0"/>
    <n v="0"/>
    <n v="0"/>
    <n v="0"/>
    <n v="0"/>
    <n v="0"/>
    <n v="0"/>
    <n v="0"/>
    <n v="0"/>
    <n v="0"/>
    <n v="0"/>
    <n v="15169810"/>
    <n v="3178866"/>
    <n v="1910586"/>
    <n v="11224992"/>
    <n v="0"/>
    <n v="0"/>
    <n v="0"/>
    <n v="6863016"/>
    <n v="0"/>
    <n v="0"/>
    <n v="38347270"/>
    <n v="0"/>
    <n v="0"/>
    <n v="0"/>
    <n v="0"/>
    <n v="0"/>
    <n v="0"/>
    <n v="0"/>
    <n v="0"/>
    <n v="0"/>
    <n v="0"/>
    <n v="0"/>
    <n v="0"/>
    <n v="12508407"/>
    <n v="2373034"/>
    <n v="1727412"/>
    <n v="8161577"/>
    <n v="0"/>
    <n v="0"/>
    <n v="0"/>
    <n v="0"/>
    <n v="3740093"/>
    <n v="0"/>
    <n v="0"/>
    <n v="0"/>
    <n v="0"/>
    <n v="0"/>
    <n v="0"/>
    <n v="28510523"/>
    <n v="0"/>
    <n v="0"/>
    <n v="0"/>
    <n v="0"/>
    <n v="0"/>
    <n v="2661403"/>
    <n v="805832"/>
    <n v="183174"/>
    <n v="3063415"/>
    <n v="0"/>
    <n v="0"/>
    <n v="0"/>
    <n v="3122923"/>
    <n v="0"/>
    <n v="0"/>
    <n v="9836747"/>
    <n v="21214"/>
    <n v="6715376"/>
    <n v="0"/>
    <n v="0"/>
    <n v="0"/>
    <n v="0"/>
    <n v="0"/>
    <n v="0"/>
    <n v="86889"/>
    <n v="467390"/>
    <n v="0"/>
    <n v="0"/>
    <n v="0"/>
    <n v="0"/>
    <n v="0"/>
    <n v="0"/>
    <n v="0"/>
    <n v="0"/>
    <n v="0"/>
    <n v="0"/>
    <n v="0"/>
    <n v="0"/>
    <n v="0"/>
  </r>
  <r>
    <n v="106374094"/>
    <s v="VIBRA HOSPITAL OF SAN DIEGO"/>
    <n v="20181"/>
    <x v="1"/>
    <n v="43190"/>
    <s v="Open"/>
    <x v="14"/>
    <n v="14"/>
    <n v="1418"/>
    <s v="Investor - Corp."/>
    <x v="0"/>
    <s v=""/>
    <s v="619-260-8300"/>
    <s v="555 WASHINGTON STREET"/>
    <s v="SAN DIEGO"/>
    <n v="92103"/>
    <s v="YAMEEKA JONES"/>
    <n v="110"/>
    <n v="110"/>
    <n v="110"/>
    <n v="74"/>
    <n v="11"/>
    <n v="1"/>
    <n v="18"/>
    <n v="0"/>
    <n v="0"/>
    <n v="29"/>
    <n v="0"/>
    <n v="0"/>
    <n v="0"/>
    <n v="133"/>
    <n v="0"/>
    <n v="3060"/>
    <n v="484"/>
    <n v="36"/>
    <n v="1077"/>
    <n v="0"/>
    <n v="0"/>
    <n v="1377"/>
    <n v="0"/>
    <n v="0"/>
    <n v="0"/>
    <n v="6034"/>
    <n v="0"/>
    <n v="368"/>
    <n v="25"/>
    <n v="0"/>
    <n v="169"/>
    <n v="0"/>
    <n v="0"/>
    <n v="381"/>
    <n v="0"/>
    <n v="0"/>
    <n v="0"/>
    <n v="943"/>
    <n v="36950811"/>
    <n v="5277095"/>
    <n v="582659"/>
    <n v="11783955"/>
    <n v="0"/>
    <n v="0"/>
    <n v="15453640"/>
    <n v="0"/>
    <n v="0"/>
    <n v="0"/>
    <n v="70048160"/>
    <n v="414508"/>
    <n v="29230"/>
    <n v="0"/>
    <n v="189671"/>
    <n v="0"/>
    <n v="0"/>
    <n v="420640"/>
    <n v="0"/>
    <n v="0"/>
    <n v="0"/>
    <n v="1054049"/>
    <n v="117851"/>
    <n v="30885088"/>
    <n v="4654022"/>
    <n v="566416"/>
    <n v="9048804"/>
    <n v="0"/>
    <n v="0"/>
    <n v="0"/>
    <n v="13814553"/>
    <n v="0"/>
    <n v="0"/>
    <n v="0"/>
    <n v="0"/>
    <n v="0"/>
    <n v="0"/>
    <n v="0"/>
    <n v="59086734"/>
    <n v="0"/>
    <n v="0"/>
    <n v="0"/>
    <n v="0"/>
    <n v="0"/>
    <n v="6362380"/>
    <n v="652303"/>
    <n v="16243"/>
    <n v="2924822"/>
    <n v="0"/>
    <n v="0"/>
    <n v="2059727"/>
    <n v="0"/>
    <n v="0"/>
    <n v="0"/>
    <n v="12015475"/>
    <n v="39584"/>
    <n v="9555814"/>
    <n v="0"/>
    <n v="0"/>
    <n v="0"/>
    <n v="0"/>
    <n v="0"/>
    <n v="0"/>
    <n v="160122"/>
    <n v="1038626"/>
    <n v="0"/>
    <n v="0"/>
    <n v="0"/>
    <n v="0"/>
    <n v="0"/>
    <n v="0"/>
    <n v="0"/>
    <n v="0"/>
    <n v="0"/>
    <n v="0"/>
    <n v="0"/>
    <n v="0"/>
    <n v="0"/>
  </r>
  <r>
    <n v="106361370"/>
    <s v="VICTOR VALLEY GLOBAL MEDICAL CENTER"/>
    <n v="20181"/>
    <x v="1"/>
    <n v="43190"/>
    <s v="Open"/>
    <x v="15"/>
    <n v="12"/>
    <n v="1211"/>
    <s v="Investor - Corp."/>
    <x v="0"/>
    <s v="Teaching"/>
    <s v="760-245-8691"/>
    <s v="15248 ELEVENTH STREET"/>
    <s v="VICTORVILLE"/>
    <n v="92395"/>
    <s v="SUZANNE RICHARDS"/>
    <n v="101"/>
    <n v="101"/>
    <n v="101"/>
    <n v="192"/>
    <n v="156"/>
    <n v="115"/>
    <n v="543"/>
    <n v="0"/>
    <n v="0"/>
    <n v="148"/>
    <n v="99"/>
    <n v="15"/>
    <n v="0"/>
    <n v="1268"/>
    <n v="0"/>
    <n v="1382"/>
    <n v="641"/>
    <n v="436"/>
    <n v="2009"/>
    <n v="0"/>
    <n v="0"/>
    <n v="708"/>
    <n v="306"/>
    <n v="56"/>
    <n v="0"/>
    <n v="5538"/>
    <n v="0"/>
    <n v="647"/>
    <n v="1171"/>
    <n v="1438"/>
    <n v="8571"/>
    <n v="0"/>
    <n v="0"/>
    <n v="1217"/>
    <n v="612"/>
    <n v="1435"/>
    <n v="0"/>
    <n v="15091"/>
    <n v="12446166"/>
    <n v="7846775"/>
    <n v="4000161"/>
    <n v="19404512"/>
    <n v="0"/>
    <n v="0"/>
    <n v="5939051"/>
    <n v="4159978"/>
    <n v="184535"/>
    <n v="0"/>
    <n v="53981178"/>
    <n v="2164166"/>
    <n v="4741802"/>
    <n v="2510199"/>
    <n v="17457856"/>
    <n v="0"/>
    <n v="0"/>
    <n v="4157373"/>
    <n v="2469367"/>
    <n v="1205046"/>
    <n v="0"/>
    <n v="34705809"/>
    <n v="1546773"/>
    <n v="11019115"/>
    <n v="9132665"/>
    <n v="3331334"/>
    <n v="33374106"/>
    <n v="-2049"/>
    <n v="0"/>
    <n v="0"/>
    <n v="5858785"/>
    <n v="3561509"/>
    <n v="0"/>
    <n v="986424"/>
    <n v="0"/>
    <n v="0"/>
    <n v="0"/>
    <n v="0"/>
    <n v="68808662"/>
    <n v="0"/>
    <n v="0"/>
    <n v="0"/>
    <n v="0"/>
    <n v="0"/>
    <n v="3591217"/>
    <n v="3455912"/>
    <n v="3179026"/>
    <n v="3490311"/>
    <n v="0"/>
    <n v="0"/>
    <n v="4237639"/>
    <n v="3067835"/>
    <n v="0"/>
    <n v="-1143615"/>
    <n v="19878325"/>
    <n v="253158"/>
    <n v="26388045"/>
    <n v="620599"/>
    <n v="0"/>
    <n v="0"/>
    <n v="0"/>
    <n v="0"/>
    <n v="0"/>
    <n v="988409"/>
    <n v="14220130"/>
    <n v="0"/>
    <n v="0"/>
    <n v="0"/>
    <n v="0"/>
    <n v="0"/>
    <n v="0"/>
    <n v="0"/>
    <n v="0"/>
    <n v="0"/>
    <n v="0"/>
    <n v="0"/>
    <n v="0"/>
    <n v="0"/>
  </r>
  <r>
    <n v="106010987"/>
    <s v="WASHINGTON HOSPITAL - FREMONT"/>
    <n v="20181"/>
    <x v="1"/>
    <n v="43190"/>
    <s v="Open"/>
    <x v="13"/>
    <n v="5"/>
    <n v="421"/>
    <s v="District"/>
    <x v="0"/>
    <s v=""/>
    <s v="510-797-1111"/>
    <s v="2000 MOWRY AVENUE"/>
    <s v="FREMONT"/>
    <n v="94538"/>
    <s v="NANCY FARBER"/>
    <n v="341"/>
    <n v="319"/>
    <n v="174"/>
    <n v="1472"/>
    <n v="194"/>
    <n v="244"/>
    <n v="439"/>
    <n v="0"/>
    <n v="0"/>
    <n v="61"/>
    <n v="910"/>
    <n v="14"/>
    <n v="31"/>
    <n v="3365"/>
    <n v="0"/>
    <n v="7179"/>
    <n v="1002"/>
    <n v="1523"/>
    <n v="2234"/>
    <n v="0"/>
    <n v="0"/>
    <n v="253"/>
    <n v="3183"/>
    <n v="29"/>
    <n v="213"/>
    <n v="15616"/>
    <n v="0"/>
    <n v="12304"/>
    <n v="1124"/>
    <n v="1146"/>
    <n v="6281"/>
    <n v="0"/>
    <n v="0"/>
    <n v="1009"/>
    <n v="11894"/>
    <n v="60"/>
    <n v="1324"/>
    <n v="35142"/>
    <n v="191128952"/>
    <n v="24778284"/>
    <n v="28057743"/>
    <n v="53031344"/>
    <n v="0"/>
    <n v="0"/>
    <n v="10512506"/>
    <n v="77897040"/>
    <n v="918430"/>
    <n v="5806185"/>
    <n v="392130484"/>
    <n v="46279773"/>
    <n v="5858563"/>
    <n v="4014778"/>
    <n v="21386964"/>
    <n v="0"/>
    <n v="0"/>
    <n v="2814203"/>
    <n v="37699762"/>
    <n v="399465"/>
    <n v="3802805"/>
    <n v="122256313"/>
    <n v="9623545"/>
    <n v="208428629"/>
    <n v="27181834"/>
    <n v="26960548"/>
    <n v="67175566"/>
    <n v="0"/>
    <n v="0"/>
    <n v="0"/>
    <n v="8594576"/>
    <n v="50467544"/>
    <n v="0"/>
    <n v="1317895"/>
    <n v="0"/>
    <n v="0"/>
    <n v="0"/>
    <n v="245636"/>
    <n v="399995773"/>
    <n v="0"/>
    <n v="0"/>
    <n v="0"/>
    <n v="0"/>
    <n v="0"/>
    <n v="28830342"/>
    <n v="3445245"/>
    <n v="4921192"/>
    <n v="7224297"/>
    <n v="0"/>
    <n v="0"/>
    <n v="4721038"/>
    <n v="63707480"/>
    <n v="0"/>
    <n v="1541430"/>
    <n v="114391024"/>
    <n v="5892461"/>
    <n v="110617009"/>
    <n v="0"/>
    <n v="3808758"/>
    <n v="0"/>
    <n v="0"/>
    <n v="0"/>
    <n v="0"/>
    <n v="12184257"/>
    <n v="697756005"/>
    <n v="0"/>
    <n v="17"/>
    <n v="140"/>
    <n v="180"/>
    <n v="3104361"/>
    <n v="1043156"/>
    <n v="1571459"/>
    <n v="487747"/>
    <n v="0"/>
    <n v="2088311"/>
    <n v="0"/>
    <n v="0"/>
    <n v="0"/>
  </r>
  <r>
    <n v="106444013"/>
    <s v="WATSONVILLE COMMUNITY HOSPITAL"/>
    <n v="20181"/>
    <x v="1"/>
    <n v="43190"/>
    <s v="Open"/>
    <x v="28"/>
    <n v="8"/>
    <n v="711"/>
    <s v="Investor - Corp."/>
    <x v="0"/>
    <s v=""/>
    <s v="831-724-4741"/>
    <s v="75 NIELSON STREET"/>
    <s v="WATSONVILLE"/>
    <n v="95076"/>
    <s v="AUDRA EARLE"/>
    <n v="106"/>
    <n v="106"/>
    <n v="90"/>
    <n v="316"/>
    <n v="14"/>
    <n v="102"/>
    <n v="320"/>
    <n v="0"/>
    <n v="0"/>
    <n v="1"/>
    <n v="113"/>
    <n v="0"/>
    <n v="15"/>
    <n v="881"/>
    <n v="0"/>
    <n v="1649"/>
    <n v="59"/>
    <n v="579"/>
    <n v="962"/>
    <n v="0"/>
    <n v="0"/>
    <n v="1"/>
    <n v="343"/>
    <n v="0"/>
    <n v="69"/>
    <n v="3662"/>
    <n v="0"/>
    <n v="4168"/>
    <n v="80"/>
    <n v="1996"/>
    <n v="6830"/>
    <n v="8"/>
    <n v="0"/>
    <n v="19"/>
    <n v="3893"/>
    <n v="15"/>
    <n v="870"/>
    <n v="17879"/>
    <n v="41591642"/>
    <n v="1325995"/>
    <n v="21157077"/>
    <n v="26771913"/>
    <n v="0"/>
    <n v="0"/>
    <n v="9955"/>
    <n v="12530037"/>
    <n v="0"/>
    <n v="2674681"/>
    <n v="106061300"/>
    <n v="30425776"/>
    <n v="958489"/>
    <n v="21410787"/>
    <n v="37466542"/>
    <n v="65867"/>
    <n v="0"/>
    <n v="299065"/>
    <n v="31766828"/>
    <n v="54639"/>
    <n v="6883646"/>
    <n v="129331639"/>
    <n v="1717819"/>
    <n v="66611797"/>
    <n v="1978775"/>
    <n v="34842038"/>
    <n v="59886042"/>
    <n v="0"/>
    <n v="63329"/>
    <n v="0"/>
    <n v="5170"/>
    <n v="34504566"/>
    <n v="0"/>
    <n v="54639"/>
    <n v="0"/>
    <n v="0"/>
    <n v="0"/>
    <n v="6838346"/>
    <n v="206502521"/>
    <n v="0"/>
    <n v="0"/>
    <n v="0"/>
    <n v="0"/>
    <n v="0"/>
    <n v="5405621"/>
    <n v="305709"/>
    <n v="7725826"/>
    <n v="4352413"/>
    <n v="2538"/>
    <n v="0"/>
    <n v="303850"/>
    <n v="9792299"/>
    <n v="54639"/>
    <n v="947523"/>
    <n v="28890418"/>
    <n v="64604"/>
    <n v="28764323"/>
    <n v="0"/>
    <n v="102956"/>
    <n v="0"/>
    <n v="0"/>
    <n v="0"/>
    <n v="0"/>
    <n v="271130"/>
    <n v="36730272"/>
    <n v="0"/>
    <n v="0"/>
    <n v="0"/>
    <n v="0"/>
    <n v="0"/>
    <n v="0"/>
    <n v="0"/>
    <n v="0"/>
    <n v="0"/>
    <n v="0"/>
    <n v="0"/>
    <n v="0"/>
    <n v="0"/>
  </r>
  <r>
    <n v="106301379"/>
    <s v="WEST ANAHEIM MEDICAL CENTER"/>
    <n v="20181"/>
    <x v="1"/>
    <n v="43190"/>
    <s v="Open"/>
    <x v="12"/>
    <n v="13"/>
    <n v="1012"/>
    <s v="Investor - Corp."/>
    <x v="0"/>
    <s v=""/>
    <s v="714-827-3000"/>
    <s v="3033 WEST ORANGE AVENUE"/>
    <s v="ANAHEIM"/>
    <n v="92804"/>
    <s v="EDWARD MIRZABEGIAN"/>
    <n v="219"/>
    <n v="219"/>
    <n v="219"/>
    <n v="643"/>
    <n v="285"/>
    <n v="116"/>
    <n v="380"/>
    <n v="0"/>
    <n v="0"/>
    <n v="89"/>
    <n v="49"/>
    <n v="0"/>
    <n v="79"/>
    <n v="1641"/>
    <n v="0"/>
    <n v="4643"/>
    <n v="1254"/>
    <n v="594"/>
    <n v="1599"/>
    <n v="0"/>
    <n v="0"/>
    <n v="258"/>
    <n v="169"/>
    <n v="0"/>
    <n v="92"/>
    <n v="8609"/>
    <n v="0"/>
    <n v="2157"/>
    <n v="640"/>
    <n v="735"/>
    <n v="3197"/>
    <n v="0"/>
    <n v="0"/>
    <n v="659"/>
    <n v="771"/>
    <n v="0"/>
    <n v="652"/>
    <n v="8811"/>
    <n v="48306108"/>
    <n v="17963997"/>
    <n v="7062012"/>
    <n v="29441025"/>
    <n v="0"/>
    <n v="0"/>
    <n v="5223723"/>
    <n v="2438992"/>
    <n v="0"/>
    <n v="1661629"/>
    <n v="112097486"/>
    <n v="3874686"/>
    <n v="3211731"/>
    <n v="2215214"/>
    <n v="9830505"/>
    <n v="0"/>
    <n v="0"/>
    <n v="2397306"/>
    <n v="2092280"/>
    <n v="0"/>
    <n v="1875965"/>
    <n v="25497687"/>
    <n v="2579679"/>
    <n v="43468516"/>
    <n v="17582151"/>
    <n v="7513048"/>
    <n v="30649037"/>
    <n v="0"/>
    <n v="0"/>
    <n v="0"/>
    <n v="4664007"/>
    <n v="3893928"/>
    <n v="0"/>
    <n v="169013"/>
    <n v="0"/>
    <n v="0"/>
    <n v="0"/>
    <n v="0"/>
    <n v="110519379"/>
    <n v="0"/>
    <n v="0"/>
    <n v="0"/>
    <n v="0"/>
    <n v="0"/>
    <n v="8712276"/>
    <n v="3593577"/>
    <n v="1764178"/>
    <n v="8622493"/>
    <n v="0"/>
    <n v="0"/>
    <n v="2957023"/>
    <n v="637344"/>
    <n v="0"/>
    <n v="788903"/>
    <n v="27075794"/>
    <n v="263323"/>
    <n v="27518200"/>
    <n v="0"/>
    <n v="1707"/>
    <n v="0"/>
    <n v="0"/>
    <n v="0"/>
    <n v="0"/>
    <n v="1020807"/>
    <n v="18913395"/>
    <n v="0"/>
    <n v="0"/>
    <n v="0"/>
    <n v="0"/>
    <n v="0"/>
    <n v="0"/>
    <n v="0"/>
    <n v="0"/>
    <n v="0"/>
    <n v="0"/>
    <n v="0"/>
    <n v="0"/>
    <n v="0"/>
  </r>
  <r>
    <n v="106190857"/>
    <s v="WEST COVINA MEDICAL CENTER"/>
    <n v="20181"/>
    <x v="1"/>
    <n v="43190"/>
    <s v="Open"/>
    <x v="3"/>
    <n v="11"/>
    <n v="915"/>
    <s v="Investor - Corp."/>
    <x v="0"/>
    <s v=""/>
    <s v="626-338-8481"/>
    <s v="725 SOUTH ORANGE AVENUE"/>
    <s v="WEST COVINA"/>
    <n v="91790"/>
    <s v="KAMI HORVAT"/>
    <n v="46"/>
    <n v="46"/>
    <n v="46"/>
    <n v="124"/>
    <n v="0"/>
    <n v="6"/>
    <n v="13"/>
    <n v="0"/>
    <n v="0"/>
    <n v="14"/>
    <n v="1"/>
    <n v="0"/>
    <n v="1"/>
    <n v="159"/>
    <n v="3"/>
    <n v="432"/>
    <n v="0"/>
    <n v="18"/>
    <n v="780"/>
    <n v="0"/>
    <n v="0"/>
    <n v="14"/>
    <n v="1"/>
    <n v="0"/>
    <n v="2"/>
    <n v="1247"/>
    <n v="2365"/>
    <n v="119"/>
    <n v="0"/>
    <n v="6"/>
    <n v="11"/>
    <n v="0"/>
    <n v="0"/>
    <n v="12"/>
    <n v="15"/>
    <n v="0"/>
    <n v="1"/>
    <n v="164"/>
    <n v="1314768"/>
    <n v="0"/>
    <n v="6547620"/>
    <n v="309453"/>
    <n v="0"/>
    <n v="0"/>
    <n v="658187"/>
    <n v="479095"/>
    <n v="0"/>
    <n v="314398"/>
    <n v="9623521"/>
    <n v="1472276"/>
    <n v="0"/>
    <n v="439614"/>
    <n v="42999"/>
    <n v="0"/>
    <n v="0"/>
    <n v="1234436"/>
    <n v="194119"/>
    <n v="0"/>
    <n v="322561"/>
    <n v="3706005"/>
    <n v="0"/>
    <n v="1868956"/>
    <n v="0"/>
    <n v="5330526"/>
    <n v="185052"/>
    <n v="0"/>
    <n v="0"/>
    <n v="0"/>
    <n v="1545758"/>
    <n v="337099"/>
    <n v="0"/>
    <n v="0"/>
    <n v="0"/>
    <n v="0"/>
    <n v="0"/>
    <n v="439990"/>
    <n v="9707381"/>
    <n v="0"/>
    <n v="0"/>
    <n v="0"/>
    <n v="0"/>
    <n v="0"/>
    <n v="827117"/>
    <n v="2938"/>
    <n v="1653770"/>
    <n v="167400"/>
    <n v="0"/>
    <n v="0"/>
    <n v="522931"/>
    <n v="251020"/>
    <n v="0"/>
    <n v="196969"/>
    <n v="3622145"/>
    <n v="210998"/>
    <n v="3657466"/>
    <n v="0"/>
    <n v="0"/>
    <n v="0"/>
    <n v="0"/>
    <n v="0"/>
    <n v="0"/>
    <n v="0"/>
    <n v="2391557"/>
    <n v="0"/>
    <n v="0"/>
    <n v="0"/>
    <n v="0"/>
    <n v="0"/>
    <n v="0"/>
    <n v="0"/>
    <n v="0"/>
    <n v="0"/>
    <n v="0"/>
    <n v="0"/>
    <n v="0"/>
    <n v="0"/>
  </r>
  <r>
    <n v="106190859"/>
    <s v="WEST HILLS HOSPITAL AND MEDICAL CENTER"/>
    <n v="20181"/>
    <x v="1"/>
    <n v="43190"/>
    <s v="Open"/>
    <x v="3"/>
    <n v="11"/>
    <n v="905"/>
    <s v="Investor - Corp."/>
    <x v="0"/>
    <s v=""/>
    <s v="818-676-4000"/>
    <s v="7300 MEDICAL CENTER DRIVE"/>
    <s v="WEST HILLS"/>
    <n v="91307"/>
    <s v="COLLIER LONG"/>
    <n v="260"/>
    <n v="228"/>
    <n v="228"/>
    <n v="1118"/>
    <n v="288"/>
    <n v="122"/>
    <n v="259"/>
    <n v="0"/>
    <n v="0"/>
    <n v="24"/>
    <n v="519"/>
    <n v="10"/>
    <n v="22"/>
    <n v="2362"/>
    <n v="0"/>
    <n v="5926"/>
    <n v="1426"/>
    <n v="795"/>
    <n v="1135"/>
    <n v="0"/>
    <n v="0"/>
    <n v="251"/>
    <n v="1933"/>
    <n v="36"/>
    <n v="126"/>
    <n v="11628"/>
    <n v="0"/>
    <n v="8986"/>
    <n v="1122"/>
    <n v="1146"/>
    <n v="5645"/>
    <n v="0"/>
    <n v="0"/>
    <n v="435"/>
    <n v="5224"/>
    <n v="214"/>
    <n v="2074"/>
    <n v="24846"/>
    <n v="171881533"/>
    <n v="48045845"/>
    <n v="22866941"/>
    <n v="32141339"/>
    <n v="0"/>
    <n v="0"/>
    <n v="8016750"/>
    <n v="61245059"/>
    <n v="632594"/>
    <n v="1572121"/>
    <n v="346402182"/>
    <n v="47932942"/>
    <n v="14296798"/>
    <n v="8380996"/>
    <n v="34400219"/>
    <n v="0"/>
    <n v="0"/>
    <n v="3933353"/>
    <n v="40222567"/>
    <n v="413505"/>
    <n v="13997247"/>
    <n v="163577627"/>
    <n v="2201887"/>
    <n v="197481679"/>
    <n v="58364289"/>
    <n v="29934791"/>
    <n v="66462911"/>
    <n v="0"/>
    <n v="0"/>
    <n v="0"/>
    <n v="10532207"/>
    <n v="74323506"/>
    <n v="0"/>
    <n v="1046099"/>
    <n v="0"/>
    <n v="0"/>
    <n v="0"/>
    <n v="13190785"/>
    <n v="453538154"/>
    <n v="0"/>
    <n v="0"/>
    <n v="0"/>
    <n v="0"/>
    <n v="0"/>
    <n v="22332796"/>
    <n v="3978354"/>
    <n v="1313146"/>
    <n v="78647"/>
    <n v="0"/>
    <n v="0"/>
    <n v="1417896"/>
    <n v="27144120"/>
    <n v="0"/>
    <n v="176696"/>
    <n v="56441655"/>
    <n v="2599318"/>
    <n v="56293053"/>
    <n v="0"/>
    <n v="179512"/>
    <n v="0"/>
    <n v="0"/>
    <n v="0"/>
    <n v="0"/>
    <n v="2440227"/>
    <n v="90031542"/>
    <n v="0"/>
    <n v="0"/>
    <n v="0"/>
    <n v="0"/>
    <n v="0"/>
    <n v="0"/>
    <n v="0"/>
    <n v="0"/>
    <n v="0"/>
    <n v="0"/>
    <n v="0"/>
    <n v="0"/>
    <n v="0"/>
  </r>
  <r>
    <n v="106190883"/>
    <s v="WHITTIER HOSPITAL MEDICAL CENTER"/>
    <n v="20181"/>
    <x v="1"/>
    <n v="43190"/>
    <s v="Open"/>
    <x v="3"/>
    <n v="11"/>
    <n v="919"/>
    <s v="Investor - Corp."/>
    <x v="0"/>
    <s v=""/>
    <s v="562-945-3561"/>
    <s v="9080 COLIMA ROAD"/>
    <s v="WHITTIER"/>
    <n v="90605"/>
    <s v="RICHARD CASTRO"/>
    <n v="178"/>
    <n v="178"/>
    <n v="178"/>
    <n v="288"/>
    <n v="302"/>
    <n v="197"/>
    <n v="634"/>
    <n v="0"/>
    <n v="0"/>
    <n v="15"/>
    <n v="292"/>
    <n v="4"/>
    <n v="182"/>
    <n v="1914"/>
    <n v="0"/>
    <n v="1252"/>
    <n v="1434"/>
    <n v="2323"/>
    <n v="2211"/>
    <n v="0"/>
    <n v="0"/>
    <n v="38"/>
    <n v="953"/>
    <n v="4"/>
    <n v="431"/>
    <n v="8646"/>
    <n v="0"/>
    <n v="704"/>
    <n v="771"/>
    <n v="2034"/>
    <n v="4973"/>
    <n v="0"/>
    <n v="0"/>
    <n v="126"/>
    <n v="1940"/>
    <n v="27"/>
    <n v="1274"/>
    <n v="11849"/>
    <n v="20497817"/>
    <n v="25866476"/>
    <n v="28768700"/>
    <n v="33120885"/>
    <n v="0"/>
    <n v="0"/>
    <n v="1257366"/>
    <n v="16437557"/>
    <n v="147966"/>
    <n v="5959801"/>
    <n v="132056568"/>
    <n v="6360339"/>
    <n v="8934832"/>
    <n v="6909673"/>
    <n v="25333714"/>
    <n v="0"/>
    <n v="0"/>
    <n v="615863"/>
    <n v="15479512"/>
    <n v="155794"/>
    <n v="3114795"/>
    <n v="66904522"/>
    <n v="1941250"/>
    <n v="22827621"/>
    <n v="29390812"/>
    <n v="21750346"/>
    <n v="53398473"/>
    <n v="-640920"/>
    <n v="0"/>
    <n v="0"/>
    <n v="1646570"/>
    <n v="24977971"/>
    <n v="0"/>
    <n v="303760"/>
    <n v="0"/>
    <n v="0"/>
    <n v="0"/>
    <n v="5902383"/>
    <n v="161498266"/>
    <n v="0"/>
    <n v="78592"/>
    <n v="0"/>
    <n v="0"/>
    <n v="78592"/>
    <n v="4030535"/>
    <n v="5410496"/>
    <n v="14568947"/>
    <n v="5134718"/>
    <n v="0"/>
    <n v="0"/>
    <n v="226659"/>
    <n v="6939098"/>
    <n v="0"/>
    <n v="1230963"/>
    <n v="37541416"/>
    <n v="25196"/>
    <n v="31691026"/>
    <n v="0"/>
    <n v="0"/>
    <n v="0"/>
    <n v="0"/>
    <n v="0"/>
    <n v="0"/>
    <n v="264737"/>
    <n v="4994140"/>
    <n v="0"/>
    <n v="0"/>
    <n v="0"/>
    <n v="0"/>
    <n v="0"/>
    <n v="0"/>
    <n v="0"/>
    <n v="0"/>
    <n v="0"/>
    <n v="0"/>
    <n v="0"/>
    <n v="0"/>
    <n v="0"/>
  </r>
  <r>
    <n v="106571086"/>
    <s v="WOODLAND MEMORIAL HOSPITAL"/>
    <n v="20181"/>
    <x v="1"/>
    <n v="43190"/>
    <s v="Open"/>
    <x v="54"/>
    <n v="2"/>
    <n v="313"/>
    <s v="Non Profit Corp."/>
    <x v="0"/>
    <s v=""/>
    <s v="530-669-5500"/>
    <s v="1325 COTTONWOOD STREET"/>
    <s v="WOODLAND"/>
    <n v="95695"/>
    <s v="KEVIN VAZIRI"/>
    <n v="108"/>
    <n v="108"/>
    <n v="108"/>
    <n v="297"/>
    <n v="185"/>
    <n v="226"/>
    <n v="216"/>
    <n v="0"/>
    <n v="0"/>
    <n v="24"/>
    <n v="280"/>
    <n v="11"/>
    <n v="5"/>
    <n v="1244"/>
    <n v="0"/>
    <n v="1326"/>
    <n v="818"/>
    <n v="1485"/>
    <n v="576"/>
    <n v="0"/>
    <n v="0"/>
    <n v="47"/>
    <n v="992"/>
    <n v="42"/>
    <n v="19"/>
    <n v="5305"/>
    <n v="0"/>
    <n v="3990"/>
    <n v="2250"/>
    <n v="563"/>
    <n v="5323"/>
    <n v="0"/>
    <n v="0"/>
    <n v="187"/>
    <n v="4803"/>
    <n v="329"/>
    <n v="166"/>
    <n v="17611"/>
    <n v="25416848"/>
    <n v="13434182"/>
    <n v="11514359"/>
    <n v="13681634"/>
    <n v="0"/>
    <n v="0"/>
    <n v="1906601"/>
    <n v="15753192"/>
    <n v="798700"/>
    <n v="367323"/>
    <n v="82872839"/>
    <n v="22722694"/>
    <n v="11215191"/>
    <n v="3212457"/>
    <n v="28104455"/>
    <n v="0"/>
    <n v="0"/>
    <n v="1991263"/>
    <n v="29388647"/>
    <n v="1852278"/>
    <n v="794844"/>
    <n v="99281829"/>
    <n v="1652247"/>
    <n v="40958585"/>
    <n v="22191042"/>
    <n v="10869202"/>
    <n v="37326253"/>
    <n v="0"/>
    <n v="0"/>
    <n v="0"/>
    <n v="2743157"/>
    <n v="32492243"/>
    <n v="0"/>
    <n v="2679142"/>
    <n v="0"/>
    <n v="0"/>
    <n v="0"/>
    <n v="1015435"/>
    <n v="151927306"/>
    <n v="2836820"/>
    <n v="3830092"/>
    <n v="0"/>
    <n v="7400334"/>
    <n v="14067246"/>
    <n v="6933485"/>
    <n v="5045889"/>
    <n v="3747602"/>
    <n v="8206816"/>
    <n v="0"/>
    <n v="0"/>
    <n v="1123482"/>
    <n v="19056821"/>
    <n v="0"/>
    <n v="180513"/>
    <n v="44294608"/>
    <n v="991689"/>
    <n v="44392979"/>
    <n v="0"/>
    <n v="349227"/>
    <n v="0"/>
    <n v="0"/>
    <n v="0"/>
    <n v="0"/>
    <n v="1388481"/>
    <n v="39223317"/>
    <n v="0"/>
    <n v="0"/>
    <n v="0"/>
    <n v="0"/>
    <n v="0"/>
    <n v="0"/>
    <n v="0"/>
    <n v="0"/>
    <n v="0"/>
    <n v="0"/>
    <n v="0"/>
    <n v="0"/>
    <n v="0"/>
  </r>
  <r>
    <n v="106380939"/>
    <s v="ZUCKERBERG SAN FRANCISCO GENERAL HOSPITAL &amp; TRAUMA CENTER"/>
    <n v="20181"/>
    <x v="1"/>
    <n v="43190"/>
    <s v="Open"/>
    <x v="20"/>
    <n v="4"/>
    <n v="423"/>
    <s v="City/County"/>
    <x v="0"/>
    <s v="Rural"/>
    <s v="415-206-8000"/>
    <s v="1001 POTRERO AVENUE"/>
    <s v="SAN FRANCISCO"/>
    <n v="94110"/>
    <s v="SUSAN P. EHRLICH"/>
    <n v="397"/>
    <n v="324"/>
    <n v="305"/>
    <n v="901"/>
    <n v="187"/>
    <n v="1059"/>
    <n v="1500"/>
    <n v="20"/>
    <n v="0"/>
    <n v="410"/>
    <n v="184"/>
    <n v="0"/>
    <n v="50"/>
    <n v="4311"/>
    <n v="0"/>
    <n v="7407"/>
    <n v="906"/>
    <n v="5625"/>
    <n v="7888"/>
    <n v="250"/>
    <n v="0"/>
    <n v="3983"/>
    <n v="607"/>
    <n v="0"/>
    <n v="399"/>
    <n v="27065"/>
    <n v="0"/>
    <n v="38797"/>
    <n v="717"/>
    <n v="26202"/>
    <n v="63504"/>
    <n v="11251"/>
    <n v="0"/>
    <n v="4598"/>
    <n v="14950"/>
    <n v="316"/>
    <n v="4027"/>
    <n v="164362"/>
    <n v="134211872"/>
    <n v="22827136"/>
    <n v="111513004"/>
    <n v="164364333"/>
    <n v="6668671"/>
    <n v="0"/>
    <n v="61871612"/>
    <n v="24843846"/>
    <n v="0"/>
    <n v="7964203"/>
    <n v="534264677"/>
    <n v="72771835"/>
    <n v="4318826"/>
    <n v="47151895"/>
    <n v="124935220"/>
    <n v="26618891"/>
    <n v="0"/>
    <n v="20489971"/>
    <n v="28357082"/>
    <n v="1711896"/>
    <n v="14806463"/>
    <n v="341162079"/>
    <n v="32125414"/>
    <n v="177018572"/>
    <n v="22056105"/>
    <n v="129880151"/>
    <n v="277183624"/>
    <n v="-31892288"/>
    <n v="23438893"/>
    <n v="0"/>
    <n v="51392239"/>
    <n v="37373892"/>
    <n v="0"/>
    <n v="1674636"/>
    <n v="0"/>
    <n v="0"/>
    <n v="0"/>
    <n v="5363648"/>
    <n v="725614886"/>
    <n v="0"/>
    <n v="11903659"/>
    <n v="0"/>
    <n v="8249899"/>
    <n v="20153558"/>
    <n v="27577061"/>
    <n v="4684220"/>
    <n v="55841373"/>
    <n v="22105345"/>
    <n v="9063778"/>
    <n v="0"/>
    <n v="28501239"/>
    <n v="22158121"/>
    <n v="34291"/>
    <n v="0"/>
    <n v="169965428"/>
    <n v="16186195"/>
    <n v="233833700"/>
    <n v="0"/>
    <n v="24870050"/>
    <n v="0"/>
    <n v="0"/>
    <n v="0"/>
    <n v="0"/>
    <n v="72078"/>
    <n v="152811049"/>
    <n v="0"/>
    <n v="0"/>
    <n v="0"/>
    <n v="0"/>
    <n v="0"/>
    <n v="0"/>
    <n v="0"/>
    <n v="0"/>
    <n v="0"/>
    <n v="0"/>
    <n v="0"/>
    <n v="0"/>
    <n v="0"/>
  </r>
  <r>
    <n v="106150788"/>
    <s v="ADVENTIST HEALTH BAKERSFIELD"/>
    <n v="20182"/>
    <x v="2"/>
    <s v="30-06-2018"/>
    <s v="Open"/>
    <x v="0"/>
    <s v="09 - Central"/>
    <n v="617"/>
    <s v="Non Profit Corp."/>
    <x v="0"/>
    <s v=""/>
    <s v="661-395-3000"/>
    <s v="2615 CHESTER AVENUE"/>
    <s v="BAKERSFIELD"/>
    <n v="93301"/>
    <s v="SHARLET BRIGGS"/>
    <n v="254"/>
    <n v="254"/>
    <n v="181"/>
    <n v="919"/>
    <n v="793"/>
    <n v="260"/>
    <n v="994"/>
    <n v="0"/>
    <n v="0"/>
    <n v="189"/>
    <n v="1095"/>
    <n v="0"/>
    <n v="45"/>
    <n v="4295"/>
    <n v="0"/>
    <n v="4110"/>
    <n v="2930"/>
    <n v="1018"/>
    <n v="3719"/>
    <n v="0"/>
    <n v="0"/>
    <n v="758"/>
    <n v="3477"/>
    <n v="0"/>
    <n v="137"/>
    <n v="16149"/>
    <n v="0"/>
    <n v="10483"/>
    <n v="3768"/>
    <n v="1495"/>
    <n v="11898"/>
    <n v="0"/>
    <n v="0"/>
    <n v="2236"/>
    <n v="17306"/>
    <n v="0"/>
    <n v="2376"/>
    <n v="49562"/>
    <n v="74391728"/>
    <n v="62199713"/>
    <n v="17422803"/>
    <n v="61002585"/>
    <n v="0"/>
    <n v="0"/>
    <n v="12647905"/>
    <n v="65619175"/>
    <n v="0"/>
    <n v="2494991"/>
    <n v="295778900"/>
    <n v="47417129"/>
    <n v="30859268"/>
    <n v="5525269"/>
    <n v="47548317"/>
    <n v="0"/>
    <n v="0"/>
    <n v="12622382"/>
    <n v="66909704"/>
    <n v="0"/>
    <n v="4372286"/>
    <n v="215254355"/>
    <n v="1797011"/>
    <n v="100466974"/>
    <n v="73126526"/>
    <n v="18045198"/>
    <n v="89460551"/>
    <n v="0"/>
    <n v="0"/>
    <n v="0"/>
    <n v="21446199"/>
    <n v="99071568"/>
    <n v="0"/>
    <n v="2060609"/>
    <n v="0"/>
    <n v="0"/>
    <n v="0"/>
    <n v="6896388"/>
    <n v="412371024"/>
    <n v="0"/>
    <n v="0"/>
    <n v="0"/>
    <n v="0"/>
    <n v="0"/>
    <n v="20078454"/>
    <n v="19769234"/>
    <n v="4755431"/>
    <n v="18935630"/>
    <n v="0"/>
    <n v="0"/>
    <n v="3820058"/>
    <n v="30668795"/>
    <n v="0"/>
    <n v="634629"/>
    <n v="98662231"/>
    <n v="1199242"/>
    <n v="96283883"/>
    <n v="0"/>
    <n v="836779"/>
    <n v="0"/>
    <n v="0"/>
    <n v="0"/>
    <n v="0"/>
    <n v="2309928"/>
    <n v="133111337"/>
    <n v="0"/>
    <n v="0"/>
    <n v="0"/>
    <n v="0"/>
    <n v="0"/>
    <n v="0"/>
    <n v="0"/>
    <n v="0"/>
    <n v="0"/>
    <n v="0"/>
    <n v="0"/>
    <n v="0"/>
    <n v="0"/>
  </r>
  <r>
    <n v="106171049"/>
    <s v="ADVENTIST HEALTH CLEARLAKE"/>
    <n v="20182"/>
    <x v="2"/>
    <s v="30-06-2018"/>
    <s v="Open"/>
    <x v="1"/>
    <s v="01 - Northern California"/>
    <n v="115"/>
    <s v="Non Profit Corp."/>
    <x v="0"/>
    <s v="Rural"/>
    <s v="707-995-5820"/>
    <s v="15630 18TH AVENUE "/>
    <s v="CLEARLAKE"/>
    <n v="95422"/>
    <s v="DAVID SANTOS"/>
    <n v="25"/>
    <n v="25"/>
    <n v="19"/>
    <n v="183"/>
    <n v="1"/>
    <n v="12"/>
    <n v="123"/>
    <n v="0"/>
    <n v="0"/>
    <n v="0"/>
    <n v="27"/>
    <n v="0"/>
    <n v="4"/>
    <n v="350"/>
    <n v="0"/>
    <n v="860"/>
    <n v="2"/>
    <n v="28"/>
    <n v="393"/>
    <n v="0"/>
    <n v="0"/>
    <n v="0"/>
    <n v="88"/>
    <n v="0"/>
    <n v="9"/>
    <n v="1380"/>
    <n v="0"/>
    <n v="20575"/>
    <n v="240"/>
    <n v="6577"/>
    <n v="21552"/>
    <n v="0"/>
    <n v="0"/>
    <n v="5433"/>
    <n v="3100"/>
    <n v="0"/>
    <n v="978"/>
    <n v="58455"/>
    <n v="9463306"/>
    <n v="26259"/>
    <n v="473390"/>
    <n v="4590124"/>
    <n v="0"/>
    <n v="0"/>
    <n v="0"/>
    <n v="1319301"/>
    <n v="0"/>
    <n v="7761"/>
    <n v="15880141"/>
    <n v="19268836"/>
    <n v="430763"/>
    <n v="3967810"/>
    <n v="18925855"/>
    <n v="0"/>
    <n v="0"/>
    <n v="276695"/>
    <n v="6791299"/>
    <n v="0"/>
    <n v="727150"/>
    <n v="50388408"/>
    <n v="531845"/>
    <n v="17258478"/>
    <n v="191073"/>
    <n v="3152462"/>
    <n v="13547286"/>
    <n v="-123678"/>
    <n v="0"/>
    <n v="0"/>
    <n v="-38801"/>
    <n v="3614021"/>
    <n v="0"/>
    <n v="1726035"/>
    <n v="0"/>
    <n v="0"/>
    <n v="0"/>
    <n v="882751"/>
    <n v="40741472"/>
    <n v="0"/>
    <n v="2758404"/>
    <n v="0"/>
    <n v="0"/>
    <n v="2758404"/>
    <n v="10380961"/>
    <n v="265287"/>
    <n v="1260777"/>
    <n v="12628446"/>
    <n v="0"/>
    <n v="0"/>
    <n v="377782"/>
    <n v="4065818"/>
    <n v="0"/>
    <n v="-693590"/>
    <n v="28285481"/>
    <n v="890771"/>
    <n v="25838632"/>
    <n v="0"/>
    <n v="12170"/>
    <n v="0"/>
    <n v="0"/>
    <n v="0"/>
    <n v="0"/>
    <n v="1389859"/>
    <n v="32279989"/>
    <n v="0"/>
    <n v="0"/>
    <n v="0"/>
    <n v="0"/>
    <n v="0"/>
    <n v="0"/>
    <n v="0"/>
    <n v="0"/>
    <n v="0"/>
    <n v="0"/>
    <n v="0"/>
    <n v="0"/>
    <n v="0"/>
  </r>
  <r>
    <n v="106040875"/>
    <s v="ADVENTIST HEALTH FEATHER RIVER"/>
    <n v="20182"/>
    <x v="2"/>
    <s v="30-06-2018"/>
    <s v="Open"/>
    <x v="2"/>
    <s v="01 - Northern California"/>
    <n v="220"/>
    <s v="Church"/>
    <x v="0"/>
    <s v=""/>
    <s v="530-877-9361"/>
    <s v="5974 PENTZ ROAD"/>
    <s v="PARADISE"/>
    <n v="95969"/>
    <s v="MONTY KNITTEL"/>
    <n v="100"/>
    <n v="100"/>
    <n v="44"/>
    <n v="542"/>
    <n v="31"/>
    <n v="44"/>
    <n v="236"/>
    <n v="0"/>
    <n v="0"/>
    <n v="3"/>
    <n v="153"/>
    <n v="0"/>
    <n v="13"/>
    <n v="1022"/>
    <n v="0"/>
    <n v="2077"/>
    <n v="110"/>
    <n v="119"/>
    <n v="876"/>
    <n v="0"/>
    <n v="0"/>
    <n v="10"/>
    <n v="425"/>
    <n v="0"/>
    <n v="53"/>
    <n v="3670"/>
    <n v="0"/>
    <n v="41914"/>
    <n v="1377"/>
    <n v="7218"/>
    <n v="26767"/>
    <n v="0"/>
    <n v="0"/>
    <n v="901"/>
    <n v="16599"/>
    <n v="0"/>
    <n v="1477"/>
    <n v="96253"/>
    <n v="64202565"/>
    <n v="3564949"/>
    <n v="3479124"/>
    <n v="20558931"/>
    <n v="0"/>
    <n v="0"/>
    <n v="546732"/>
    <n v="12746288"/>
    <n v="0"/>
    <n v="1773330"/>
    <n v="106871919"/>
    <n v="105907755"/>
    <n v="4352981"/>
    <n v="7763420"/>
    <n v="56655940"/>
    <n v="0"/>
    <n v="0"/>
    <n v="1562237"/>
    <n v="43434649"/>
    <n v="0"/>
    <n v="2842527"/>
    <n v="222519509"/>
    <n v="778927"/>
    <n v="151633129"/>
    <n v="6755070"/>
    <n v="6323374"/>
    <n v="63086284"/>
    <n v="-205821"/>
    <n v="0"/>
    <n v="0"/>
    <n v="702833"/>
    <n v="41392319"/>
    <n v="0"/>
    <n v="2080666"/>
    <n v="0"/>
    <n v="0"/>
    <n v="0"/>
    <n v="4155229"/>
    <n v="276702010"/>
    <n v="0"/>
    <n v="0"/>
    <n v="0"/>
    <n v="0"/>
    <n v="0"/>
    <n v="16531142"/>
    <n v="1181282"/>
    <n v="4695450"/>
    <n v="14162526"/>
    <n v="0"/>
    <n v="0"/>
    <n v="1049431"/>
    <n v="13535692"/>
    <n v="0"/>
    <n v="1533895"/>
    <n v="52689418"/>
    <n v="4612136"/>
    <n v="56589351"/>
    <n v="0"/>
    <n v="116291"/>
    <n v="0"/>
    <n v="0"/>
    <n v="0"/>
    <n v="0"/>
    <n v="880658"/>
    <n v="54246478"/>
    <n v="0"/>
    <n v="0"/>
    <n v="0"/>
    <n v="0"/>
    <n v="0"/>
    <n v="0"/>
    <n v="0"/>
    <n v="0"/>
    <n v="0"/>
    <n v="0"/>
    <n v="0"/>
    <n v="0"/>
    <n v="0"/>
  </r>
  <r>
    <n v="106190323"/>
    <s v="ADVENTIST HEALTH GLENDALE"/>
    <n v="20182"/>
    <x v="2"/>
    <s v="30-06-2018"/>
    <s v="Open"/>
    <x v="3"/>
    <s v="11 - Los Angeles"/>
    <n v="909"/>
    <s v="Church"/>
    <x v="0"/>
    <s v=""/>
    <s v="818-409-8000"/>
    <s v="1509 WILSON TERRACE"/>
    <s v="GLENDALE"/>
    <n v="91206"/>
    <s v="KEVIN ROBERTS"/>
    <n v="515"/>
    <n v="462"/>
    <n v="278"/>
    <n v="2121"/>
    <n v="370"/>
    <n v="421"/>
    <n v="1023"/>
    <n v="0"/>
    <n v="0"/>
    <n v="69"/>
    <n v="929"/>
    <n v="0"/>
    <n v="135"/>
    <n v="5068"/>
    <n v="0"/>
    <n v="12532"/>
    <n v="1566"/>
    <n v="2646"/>
    <n v="3911"/>
    <n v="0"/>
    <n v="0"/>
    <n v="295"/>
    <n v="3476"/>
    <n v="0"/>
    <n v="545"/>
    <n v="24971"/>
    <n v="0"/>
    <n v="15223"/>
    <n v="2501"/>
    <n v="1651"/>
    <n v="9167"/>
    <n v="0"/>
    <n v="0"/>
    <n v="2456"/>
    <n v="18371"/>
    <n v="0"/>
    <n v="1625"/>
    <n v="50994"/>
    <n v="209758917"/>
    <n v="34706785"/>
    <n v="36927445"/>
    <n v="78004169"/>
    <n v="0"/>
    <n v="0"/>
    <n v="1581235"/>
    <n v="64124206"/>
    <n v="0"/>
    <n v="2974823"/>
    <n v="428077580"/>
    <n v="60572684"/>
    <n v="17475573"/>
    <n v="7093467"/>
    <n v="47069096"/>
    <n v="0"/>
    <n v="0"/>
    <n v="2027881"/>
    <n v="57424461"/>
    <n v="0"/>
    <n v="2098307"/>
    <n v="193761469"/>
    <n v="2023627"/>
    <n v="228566110"/>
    <n v="51848559"/>
    <n v="38589956"/>
    <n v="75510409"/>
    <n v="0"/>
    <n v="0"/>
    <n v="0"/>
    <n v="2250628"/>
    <n v="88497015"/>
    <n v="0"/>
    <n v="2200510"/>
    <n v="0"/>
    <n v="0"/>
    <n v="0"/>
    <n v="13427747"/>
    <n v="502914561"/>
    <n v="0"/>
    <n v="0"/>
    <n v="0"/>
    <n v="0"/>
    <n v="0"/>
    <n v="36670544"/>
    <n v="112991"/>
    <n v="5282868"/>
    <n v="48989771"/>
    <n v="0"/>
    <n v="0"/>
    <n v="1026938"/>
    <n v="25845850"/>
    <n v="0"/>
    <n v="995526"/>
    <n v="118924488"/>
    <n v="3515362"/>
    <n v="118739123"/>
    <n v="0"/>
    <n v="1112980"/>
    <n v="0"/>
    <n v="0"/>
    <n v="0"/>
    <n v="0"/>
    <n v="743500"/>
    <n v="202719640"/>
    <n v="0"/>
    <n v="0"/>
    <n v="0"/>
    <n v="0"/>
    <n v="0"/>
    <n v="0"/>
    <n v="0"/>
    <n v="0"/>
    <n v="0"/>
    <n v="0"/>
    <n v="0"/>
    <n v="0"/>
    <n v="0"/>
  </r>
  <r>
    <n v="106164029"/>
    <s v="ADVENTIST HEALTH HANFORD"/>
    <n v="20182"/>
    <x v="2"/>
    <s v="30-06-2018"/>
    <s v="Open"/>
    <x v="4"/>
    <s v="09 - Central"/>
    <n v="615"/>
    <s v="Church"/>
    <x v="0"/>
    <s v="Rural"/>
    <s v="559-582-9000"/>
    <s v="115 MALL DRIVE"/>
    <s v="HANFORD"/>
    <n v="93230"/>
    <s v="WAYNE FERCH"/>
    <n v="230"/>
    <n v="230"/>
    <n v="117"/>
    <n v="851"/>
    <n v="181"/>
    <n v="223"/>
    <n v="842"/>
    <n v="0"/>
    <n v="0"/>
    <n v="157"/>
    <n v="417"/>
    <n v="0"/>
    <n v="49"/>
    <n v="2720"/>
    <n v="0"/>
    <n v="4108"/>
    <n v="926"/>
    <n v="842"/>
    <n v="2649"/>
    <n v="0"/>
    <n v="0"/>
    <n v="478"/>
    <n v="1219"/>
    <n v="0"/>
    <n v="146"/>
    <n v="10368"/>
    <n v="0"/>
    <n v="15447"/>
    <n v="2344"/>
    <n v="3744"/>
    <n v="28283"/>
    <n v="0"/>
    <n v="0"/>
    <n v="4788"/>
    <n v="16278"/>
    <n v="2"/>
    <n v="2104"/>
    <n v="72990"/>
    <n v="37625408"/>
    <n v="8636607"/>
    <n v="7423024"/>
    <n v="28308205"/>
    <n v="0"/>
    <n v="0"/>
    <n v="4845683"/>
    <n v="13435988"/>
    <n v="0"/>
    <n v="1353002"/>
    <n v="101627917"/>
    <n v="36078904"/>
    <n v="7117810"/>
    <n v="10322141"/>
    <n v="73343054"/>
    <n v="0"/>
    <n v="0"/>
    <n v="10057188"/>
    <n v="37438107"/>
    <n v="981"/>
    <n v="6591183"/>
    <n v="180949368"/>
    <n v="2322619"/>
    <n v="59629524"/>
    <n v="11377180"/>
    <n v="12003398"/>
    <n v="77689556"/>
    <n v="-1379664"/>
    <n v="0"/>
    <n v="0"/>
    <n v="10451984"/>
    <n v="24199421"/>
    <n v="0"/>
    <n v="2718684"/>
    <n v="0"/>
    <n v="0"/>
    <n v="0"/>
    <n v="5697530"/>
    <n v="204710232"/>
    <n v="0"/>
    <n v="4161272"/>
    <n v="0"/>
    <n v="0"/>
    <n v="4161272"/>
    <n v="13822589"/>
    <n v="2415411"/>
    <n v="8158650"/>
    <n v="28779472"/>
    <n v="0"/>
    <n v="0"/>
    <n v="3155115"/>
    <n v="25127577"/>
    <n v="242"/>
    <n v="569269"/>
    <n v="82028325"/>
    <n v="1159978"/>
    <n v="70909209"/>
    <n v="0"/>
    <n v="-1643648"/>
    <n v="0"/>
    <n v="0"/>
    <n v="0"/>
    <n v="0"/>
    <n v="3381144"/>
    <n v="193506639"/>
    <n v="0"/>
    <n v="0"/>
    <n v="0"/>
    <n v="0"/>
    <n v="0"/>
    <n v="0"/>
    <n v="0"/>
    <n v="0"/>
    <n v="0"/>
    <n v="0"/>
    <n v="0"/>
    <n v="0"/>
    <n v="0"/>
  </r>
  <r>
    <n v="106234038"/>
    <s v="ADVENTIST HEALTH HOWARD MEMORIAL"/>
    <n v="20182"/>
    <x v="2"/>
    <s v="30-06-2018"/>
    <s v="Open"/>
    <x v="5"/>
    <s v="01 - Northern California"/>
    <n v="112"/>
    <s v="Non Profit Corp."/>
    <x v="0"/>
    <s v=""/>
    <s v="707-459-6801"/>
    <s v="1 MARCELA DRIVE"/>
    <s v="WILLITS"/>
    <n v="95490"/>
    <s v="JASON WELLS"/>
    <n v="25"/>
    <n v="25"/>
    <n v="23"/>
    <n v="220"/>
    <n v="16"/>
    <n v="28"/>
    <n v="94"/>
    <n v="0"/>
    <n v="0"/>
    <n v="6"/>
    <n v="48"/>
    <n v="0"/>
    <n v="8"/>
    <n v="420"/>
    <n v="0"/>
    <n v="892"/>
    <n v="68"/>
    <n v="139"/>
    <n v="444"/>
    <n v="0"/>
    <n v="0"/>
    <n v="27"/>
    <n v="163"/>
    <n v="0"/>
    <n v="27"/>
    <n v="1760"/>
    <n v="0"/>
    <n v="5335"/>
    <n v="490"/>
    <n v="274"/>
    <n v="3573"/>
    <n v="0"/>
    <n v="0"/>
    <n v="365"/>
    <n v="3257"/>
    <n v="0"/>
    <n v="380"/>
    <n v="13674"/>
    <n v="13391766"/>
    <n v="1014942"/>
    <n v="2149867"/>
    <n v="5459305"/>
    <n v="0"/>
    <n v="0"/>
    <n v="310306"/>
    <n v="2991361"/>
    <n v="0"/>
    <n v="449536"/>
    <n v="25767083"/>
    <n v="7369704"/>
    <n v="749772"/>
    <n v="870889"/>
    <n v="6151497"/>
    <n v="0"/>
    <n v="0"/>
    <n v="482642"/>
    <n v="4275221"/>
    <n v="0"/>
    <n v="456815"/>
    <n v="20356540"/>
    <n v="87989"/>
    <n v="14414165"/>
    <n v="1299478"/>
    <n v="1637352"/>
    <n v="5775324"/>
    <n v="1336"/>
    <n v="0"/>
    <n v="0"/>
    <n v="77699"/>
    <n v="4449586"/>
    <n v="0"/>
    <n v="1221079"/>
    <n v="0"/>
    <n v="0"/>
    <n v="0"/>
    <n v="595787"/>
    <n v="29559795"/>
    <n v="0"/>
    <n v="1575971"/>
    <n v="0"/>
    <n v="0"/>
    <n v="1575971"/>
    <n v="6045382"/>
    <n v="379881"/>
    <n v="1413627"/>
    <n v="7423487"/>
    <n v="0"/>
    <n v="0"/>
    <n v="780420"/>
    <n v="2334239"/>
    <n v="0"/>
    <n v="-237237"/>
    <n v="18139799"/>
    <n v="605189"/>
    <n v="17278151"/>
    <n v="0"/>
    <n v="449110"/>
    <n v="0"/>
    <n v="0"/>
    <n v="0"/>
    <n v="0"/>
    <n v="120970"/>
    <n v="58737078"/>
    <n v="0"/>
    <n v="0"/>
    <n v="0"/>
    <n v="0"/>
    <n v="0"/>
    <n v="0"/>
    <n v="0"/>
    <n v="0"/>
    <n v="0"/>
    <n v="0"/>
    <n v="0"/>
    <n v="0"/>
    <n v="0"/>
  </r>
  <r>
    <n v="106390923"/>
    <s v="ADVENTIST HEALTH LODI MEMORIAL"/>
    <n v="20182"/>
    <x v="2"/>
    <s v="30-06-2018"/>
    <s v="Open"/>
    <x v="6"/>
    <s v="06 - North San Joaquin"/>
    <n v="505"/>
    <s v="Non Profit Corp."/>
    <x v="0"/>
    <s v=""/>
    <s v="209-334-3411"/>
    <s v="975 SOUTH FAIRMONT AVENUE"/>
    <s v="LODI"/>
    <n v="95240"/>
    <s v="DANIEL WOLCOTT"/>
    <n v="190"/>
    <n v="190"/>
    <n v="104"/>
    <n v="1011"/>
    <n v="201"/>
    <n v="145"/>
    <n v="559"/>
    <n v="0"/>
    <n v="0"/>
    <n v="51"/>
    <n v="399"/>
    <n v="0"/>
    <n v="27"/>
    <n v="2393"/>
    <n v="0"/>
    <n v="4288"/>
    <n v="884"/>
    <n v="633"/>
    <n v="1943"/>
    <n v="0"/>
    <n v="0"/>
    <n v="171"/>
    <n v="1174"/>
    <n v="0"/>
    <n v="86"/>
    <n v="9179"/>
    <n v="0"/>
    <n v="20755"/>
    <n v="3473"/>
    <n v="3436"/>
    <n v="25004"/>
    <n v="0"/>
    <n v="0"/>
    <n v="3545"/>
    <n v="14214"/>
    <n v="50"/>
    <n v="1763"/>
    <n v="72240"/>
    <n v="104250814"/>
    <n v="20785465"/>
    <n v="12741083"/>
    <n v="42007075"/>
    <n v="0"/>
    <n v="0"/>
    <n v="4059296"/>
    <n v="31207730"/>
    <n v="0"/>
    <n v="2151141"/>
    <n v="217202604"/>
    <n v="45086124"/>
    <n v="9189751"/>
    <n v="11429887"/>
    <n v="51364908"/>
    <n v="0"/>
    <n v="0"/>
    <n v="10716992"/>
    <n v="34799362"/>
    <n v="16668"/>
    <n v="5501947"/>
    <n v="168105639"/>
    <n v="-10687"/>
    <n v="131372412"/>
    <n v="27023536"/>
    <n v="20018592"/>
    <n v="82382129"/>
    <n v="0"/>
    <n v="0"/>
    <n v="0"/>
    <n v="7532484"/>
    <n v="39025098"/>
    <n v="0"/>
    <n v="2597601"/>
    <n v="0"/>
    <n v="0"/>
    <n v="0"/>
    <n v="9016911"/>
    <n v="318958076"/>
    <n v="0"/>
    <n v="732044"/>
    <n v="0"/>
    <n v="0"/>
    <n v="732044"/>
    <n v="19016643"/>
    <n v="3858816"/>
    <n v="3972046"/>
    <n v="13136281"/>
    <n v="0"/>
    <n v="0"/>
    <n v="2806423"/>
    <n v="23880901"/>
    <n v="0"/>
    <n v="411101"/>
    <n v="67082211"/>
    <n v="857246"/>
    <n v="60492493"/>
    <n v="0"/>
    <n v="-2364253"/>
    <n v="0"/>
    <n v="0"/>
    <n v="0"/>
    <n v="0"/>
    <n v="318237"/>
    <n v="141239091"/>
    <n v="0"/>
    <n v="0"/>
    <n v="0"/>
    <n v="0"/>
    <n v="0"/>
    <n v="0"/>
    <n v="0"/>
    <n v="0"/>
    <n v="0"/>
    <n v="0"/>
    <n v="0"/>
    <n v="0"/>
    <n v="0"/>
  </r>
  <r>
    <n v="106100797"/>
    <s v="ADVENTIST HEALTH REEDLEY"/>
    <n v="20182"/>
    <x v="2"/>
    <s v="30-06-2018"/>
    <s v="Open"/>
    <x v="7"/>
    <s v="09 - Central"/>
    <n v="607"/>
    <s v="District"/>
    <x v="0"/>
    <s v="Rural"/>
    <s v="559-582-9000"/>
    <s v="372 WEST CYPRESS AVENUE"/>
    <s v="REEDLEY"/>
    <n v="93654"/>
    <s v="WAYNE FERCH"/>
    <n v="49"/>
    <n v="49"/>
    <n v="16"/>
    <n v="42"/>
    <n v="11"/>
    <n v="64"/>
    <n v="248"/>
    <n v="0"/>
    <n v="0"/>
    <n v="3"/>
    <n v="43"/>
    <n v="0"/>
    <n v="6"/>
    <n v="417"/>
    <n v="0"/>
    <n v="202"/>
    <n v="55"/>
    <n v="140"/>
    <n v="549"/>
    <n v="0"/>
    <n v="0"/>
    <n v="8"/>
    <n v="99"/>
    <n v="0"/>
    <n v="15"/>
    <n v="1068"/>
    <n v="0"/>
    <n v="20703"/>
    <n v="3552"/>
    <n v="13560"/>
    <n v="89530"/>
    <n v="0"/>
    <n v="0"/>
    <n v="1543"/>
    <n v="18371"/>
    <n v="1469"/>
    <n v="5152"/>
    <n v="153880"/>
    <n v="1289267"/>
    <n v="383380"/>
    <n v="1287560"/>
    <n v="5159452"/>
    <n v="0"/>
    <n v="0"/>
    <n v="88049"/>
    <n v="869810"/>
    <n v="0"/>
    <n v="115522"/>
    <n v="9193040"/>
    <n v="8584938"/>
    <n v="1531354"/>
    <n v="6252304"/>
    <n v="36566619"/>
    <n v="0"/>
    <n v="0"/>
    <n v="1436588"/>
    <n v="8311779"/>
    <n v="240610"/>
    <n v="2681696"/>
    <n v="65605888"/>
    <n v="283290"/>
    <n v="2601932"/>
    <n v="1408808"/>
    <n v="3201460"/>
    <n v="15805767"/>
    <n v="-909317"/>
    <n v="0"/>
    <n v="0"/>
    <n v="651934"/>
    <n v="4123493"/>
    <n v="0"/>
    <n v="1061633"/>
    <n v="0"/>
    <n v="0"/>
    <n v="0"/>
    <n v="2667074"/>
    <n v="30896074"/>
    <n v="0"/>
    <n v="0"/>
    <n v="0"/>
    <n v="512816"/>
    <n v="512816"/>
    <n v="5389305"/>
    <n v="411670"/>
    <n v="5476377"/>
    <n v="26882273"/>
    <n v="0"/>
    <n v="0"/>
    <n v="411032"/>
    <n v="5277347"/>
    <n v="45561"/>
    <n v="522105"/>
    <n v="44415670"/>
    <n v="1207914"/>
    <n v="39836786"/>
    <n v="0"/>
    <n v="260985"/>
    <n v="0"/>
    <n v="0"/>
    <n v="0"/>
    <n v="0"/>
    <n v="518007"/>
    <n v="20437761"/>
    <n v="0"/>
    <n v="0"/>
    <n v="0"/>
    <n v="0"/>
    <n v="0"/>
    <n v="0"/>
    <n v="0"/>
    <n v="0"/>
    <n v="0"/>
    <n v="0"/>
    <n v="0"/>
    <n v="0"/>
    <n v="0"/>
  </r>
  <r>
    <n v="106560525"/>
    <s v="ADVENTIST HEALTH SIMI VALLEY"/>
    <n v="20182"/>
    <x v="2"/>
    <s v="30-06-2018"/>
    <s v="Open"/>
    <x v="8"/>
    <s v="10 - Santa Barbara/Ventura"/>
    <n v="813"/>
    <s v="Church"/>
    <x v="0"/>
    <s v=""/>
    <s v="805-955-6000"/>
    <s v="2975 SYCAMORE DRIVE"/>
    <s v="SIMI VALLEY"/>
    <n v="93065"/>
    <s v="JENNIFER SWENSON"/>
    <n v="144"/>
    <n v="85"/>
    <n v="71"/>
    <n v="626"/>
    <n v="149"/>
    <n v="57"/>
    <n v="270"/>
    <n v="0"/>
    <n v="0"/>
    <n v="28"/>
    <n v="530"/>
    <n v="0"/>
    <n v="42"/>
    <n v="1702"/>
    <n v="0"/>
    <n v="2484"/>
    <n v="566"/>
    <n v="233"/>
    <n v="1045"/>
    <n v="0"/>
    <n v="0"/>
    <n v="81"/>
    <n v="1562"/>
    <n v="0"/>
    <n v="105"/>
    <n v="6076"/>
    <n v="0"/>
    <n v="6111"/>
    <n v="796"/>
    <n v="457"/>
    <n v="3378"/>
    <n v="0"/>
    <n v="0"/>
    <n v="2797"/>
    <n v="9533"/>
    <n v="0"/>
    <n v="686"/>
    <n v="23758"/>
    <n v="41051103"/>
    <n v="10334036"/>
    <n v="4610037"/>
    <n v="16209354"/>
    <n v="0"/>
    <n v="0"/>
    <n v="808179"/>
    <n v="25371902"/>
    <n v="0"/>
    <n v="994309"/>
    <n v="99378920"/>
    <n v="16294072"/>
    <n v="5207024"/>
    <n v="2750041"/>
    <n v="13559107"/>
    <n v="0"/>
    <n v="0"/>
    <n v="481005"/>
    <n v="26798770"/>
    <n v="0"/>
    <n v="2309087"/>
    <n v="67399106"/>
    <n v="934394"/>
    <n v="45312514"/>
    <n v="15761183"/>
    <n v="5586257"/>
    <n v="20653298"/>
    <n v="0"/>
    <n v="0"/>
    <n v="0"/>
    <n v="948302"/>
    <n v="35433291"/>
    <n v="0"/>
    <n v="1735197"/>
    <n v="0"/>
    <n v="0"/>
    <n v="0"/>
    <n v="4018554"/>
    <n v="130382990"/>
    <n v="0"/>
    <n v="0"/>
    <n v="0"/>
    <n v="0"/>
    <n v="0"/>
    <n v="11174031"/>
    <n v="-287268"/>
    <n v="1710603"/>
    <n v="9112442"/>
    <n v="0"/>
    <n v="0"/>
    <n v="186190"/>
    <n v="15284036"/>
    <n v="0"/>
    <n v="-784998"/>
    <n v="36395036"/>
    <n v="417458"/>
    <n v="40043898"/>
    <n v="0"/>
    <n v="104856"/>
    <n v="0"/>
    <n v="0"/>
    <n v="0"/>
    <n v="0"/>
    <n v="1512785"/>
    <n v="128602752"/>
    <n v="0"/>
    <n v="0"/>
    <n v="0"/>
    <n v="0"/>
    <n v="0"/>
    <n v="0"/>
    <n v="0"/>
    <n v="0"/>
    <n v="0"/>
    <n v="0"/>
    <n v="0"/>
    <n v="0"/>
    <n v="0"/>
  </r>
  <r>
    <n v="106554011"/>
    <s v="ADVENTIST HEALTH SONORA - GREENLEY"/>
    <n v="20182"/>
    <x v="2"/>
    <s v="30-06-2018"/>
    <s v="Open"/>
    <x v="9"/>
    <s v="06 - North San Joaquin"/>
    <n v="513"/>
    <s v="Church"/>
    <x v="0"/>
    <s v="Rural"/>
    <s v="209-536-5000"/>
    <s v="1000 GREENLEY ROAD"/>
    <s v="SONORA"/>
    <n v="95370"/>
    <s v="MICHELLE FUENTES"/>
    <n v="152"/>
    <n v="152"/>
    <n v="113"/>
    <n v="569"/>
    <n v="37"/>
    <n v="44"/>
    <n v="156"/>
    <n v="0"/>
    <n v="0"/>
    <n v="40"/>
    <n v="181"/>
    <n v="0"/>
    <n v="10"/>
    <n v="1037"/>
    <n v="22"/>
    <n v="2554"/>
    <n v="223"/>
    <n v="5927"/>
    <n v="629"/>
    <n v="0"/>
    <n v="0"/>
    <n v="219"/>
    <n v="478"/>
    <n v="0"/>
    <n v="22"/>
    <n v="10052"/>
    <n v="5989"/>
    <n v="52966"/>
    <n v="2621"/>
    <n v="4554"/>
    <n v="17345"/>
    <n v="0"/>
    <n v="4"/>
    <n v="7076"/>
    <n v="26260"/>
    <n v="1"/>
    <n v="2278"/>
    <n v="113105"/>
    <n v="43986022"/>
    <n v="2612561"/>
    <n v="5506640"/>
    <n v="11095217"/>
    <n v="0"/>
    <n v="0"/>
    <n v="3344498"/>
    <n v="12122448"/>
    <n v="0"/>
    <n v="474525"/>
    <n v="79141911"/>
    <n v="87253452"/>
    <n v="5619554"/>
    <n v="4033551"/>
    <n v="26376355"/>
    <n v="0"/>
    <n v="21343"/>
    <n v="8331112"/>
    <n v="36825385"/>
    <n v="209"/>
    <n v="2254264"/>
    <n v="170715225"/>
    <n v="725648"/>
    <n v="104080115"/>
    <n v="6743388"/>
    <n v="3209741"/>
    <n v="29074229"/>
    <n v="0"/>
    <n v="0"/>
    <n v="0"/>
    <n v="4281711"/>
    <n v="29775446"/>
    <n v="0"/>
    <n v="1338208"/>
    <n v="0"/>
    <n v="0"/>
    <n v="0"/>
    <n v="5253974"/>
    <n v="184482460"/>
    <n v="0"/>
    <n v="0"/>
    <n v="0"/>
    <n v="0"/>
    <n v="0"/>
    <n v="24933813"/>
    <n v="1334134"/>
    <n v="7820093"/>
    <n v="7205170"/>
    <n v="0"/>
    <n v="0"/>
    <n v="3123286"/>
    <n v="20352000"/>
    <n v="1609"/>
    <n v="604571"/>
    <n v="65374676"/>
    <n v="459789"/>
    <n v="59908663"/>
    <n v="0"/>
    <n v="671628"/>
    <n v="0"/>
    <n v="0"/>
    <n v="0"/>
    <n v="0"/>
    <n v="5135954"/>
    <n v="89327110"/>
    <n v="0"/>
    <n v="0"/>
    <n v="0"/>
    <n v="0"/>
    <n v="0"/>
    <n v="0"/>
    <n v="0"/>
    <n v="0"/>
    <n v="0"/>
    <n v="0"/>
    <n v="0"/>
    <n v="0"/>
    <n v="0"/>
  </r>
  <r>
    <n v="106281078"/>
    <s v="ADVENTIST HEALTH ST. HELENA"/>
    <n v="20182"/>
    <x v="2"/>
    <s v="30-06-2018"/>
    <s v="Open"/>
    <x v="10"/>
    <s v="03 - North Bay"/>
    <n v="407"/>
    <s v="Non Profit Corp."/>
    <x v="0"/>
    <s v=""/>
    <s v="707-963-3611"/>
    <s v="10 WOODLAND ROAD."/>
    <s v="ST. HELENA"/>
    <n v="94574"/>
    <s v="STEVEN HERBER"/>
    <n v="151"/>
    <n v="151"/>
    <n v="76"/>
    <n v="559"/>
    <n v="33"/>
    <n v="154"/>
    <n v="160"/>
    <n v="0"/>
    <n v="0"/>
    <n v="0"/>
    <n v="248"/>
    <n v="0"/>
    <n v="0"/>
    <n v="1154"/>
    <n v="0"/>
    <n v="3113"/>
    <n v="305"/>
    <n v="1392"/>
    <n v="805"/>
    <n v="0"/>
    <n v="0"/>
    <n v="0"/>
    <n v="936"/>
    <n v="0"/>
    <n v="0"/>
    <n v="6551"/>
    <n v="0"/>
    <n v="8425"/>
    <n v="190"/>
    <n v="159"/>
    <n v="1492"/>
    <n v="0"/>
    <n v="0"/>
    <n v="790"/>
    <n v="4971"/>
    <n v="0"/>
    <n v="206"/>
    <n v="16233"/>
    <n v="82257624"/>
    <n v="4057836"/>
    <n v="11270110"/>
    <n v="21736892"/>
    <n v="0"/>
    <n v="0"/>
    <n v="0"/>
    <n v="31826938"/>
    <n v="0"/>
    <n v="0"/>
    <n v="151149400"/>
    <n v="64111120"/>
    <n v="2036962"/>
    <n v="1315765"/>
    <n v="14611753"/>
    <n v="0"/>
    <n v="0"/>
    <n v="3312471"/>
    <n v="24796924"/>
    <n v="0"/>
    <n v="1490730"/>
    <n v="111675725"/>
    <n v="304656"/>
    <n v="127214642"/>
    <n v="2193303"/>
    <n v="11013028"/>
    <n v="27739074"/>
    <n v="-321099"/>
    <n v="0"/>
    <n v="0"/>
    <n v="5259728"/>
    <n v="33033850"/>
    <n v="0"/>
    <n v="1546435"/>
    <n v="0"/>
    <n v="0"/>
    <n v="0"/>
    <n v="2593686"/>
    <n v="210577303"/>
    <n v="0"/>
    <n v="7723073"/>
    <n v="0"/>
    <n v="0"/>
    <n v="7723073"/>
    <n v="18926187"/>
    <n v="3899766"/>
    <n v="1647896"/>
    <n v="16383986"/>
    <n v="0"/>
    <n v="0"/>
    <n v="2295018"/>
    <n v="17345569"/>
    <n v="0"/>
    <n v="-527527"/>
    <n v="59970895"/>
    <n v="1551484"/>
    <n v="58824587"/>
    <n v="0"/>
    <n v="41506"/>
    <n v="0"/>
    <n v="0"/>
    <n v="0"/>
    <n v="0"/>
    <n v="1976332"/>
    <n v="87551025"/>
    <n v="0"/>
    <n v="0"/>
    <n v="0"/>
    <n v="0"/>
    <n v="0"/>
    <n v="0"/>
    <n v="0"/>
    <n v="0"/>
    <n v="0"/>
    <n v="0"/>
    <n v="0"/>
    <n v="0"/>
    <n v="0"/>
  </r>
  <r>
    <n v="106150808"/>
    <s v="ADVENTIST HEALTH TEHACHAPI VALLEY"/>
    <n v="20182"/>
    <x v="2"/>
    <s v="30-06-2018"/>
    <s v="Open"/>
    <x v="0"/>
    <s v="09 - Central"/>
    <n v="623"/>
    <s v="District"/>
    <x v="0"/>
    <s v="Rural"/>
    <s v="661-823-3000"/>
    <s v="115 WEST E STREET"/>
    <s v="TEHACHAPI"/>
    <n v="93561"/>
    <s v="DAVID EASTMAN"/>
    <n v="28"/>
    <n v="24"/>
    <n v="13"/>
    <n v="19"/>
    <n v="2"/>
    <n v="0"/>
    <n v="9"/>
    <n v="0"/>
    <n v="0"/>
    <n v="8"/>
    <n v="3"/>
    <n v="0"/>
    <n v="0"/>
    <n v="41"/>
    <n v="0"/>
    <n v="634"/>
    <n v="34"/>
    <n v="0"/>
    <n v="38"/>
    <n v="0"/>
    <n v="0"/>
    <n v="82"/>
    <n v="7"/>
    <n v="0"/>
    <n v="0"/>
    <n v="795"/>
    <n v="0"/>
    <n v="825"/>
    <n v="250"/>
    <n v="658"/>
    <n v="4056"/>
    <n v="0"/>
    <n v="0"/>
    <n v="191"/>
    <n v="770"/>
    <n v="0"/>
    <n v="246"/>
    <n v="6996"/>
    <n v="506737"/>
    <n v="82928"/>
    <n v="0"/>
    <n v="54248"/>
    <n v="0"/>
    <n v="0"/>
    <n v="54382"/>
    <n v="29995"/>
    <n v="0"/>
    <n v="0"/>
    <n v="728290"/>
    <n v="2261350"/>
    <n v="1904750"/>
    <n v="2709194"/>
    <n v="4046434"/>
    <n v="0"/>
    <n v="0"/>
    <n v="2052144"/>
    <n v="2086974"/>
    <n v="0"/>
    <n v="629704"/>
    <n v="15690550"/>
    <n v="126540"/>
    <n v="1526152"/>
    <n v="1541707"/>
    <n v="2236752"/>
    <n v="1915440"/>
    <n v="0"/>
    <n v="0"/>
    <n v="0"/>
    <n v="1240843"/>
    <n v="809017"/>
    <n v="0"/>
    <n v="522920"/>
    <n v="0"/>
    <n v="0"/>
    <n v="0"/>
    <n v="1451191"/>
    <n v="11370562"/>
    <n v="0"/>
    <n v="0"/>
    <n v="0"/>
    <n v="0"/>
    <n v="0"/>
    <n v="1241935"/>
    <n v="445971"/>
    <n v="472442"/>
    <n v="449494"/>
    <n v="0"/>
    <n v="0"/>
    <n v="865683"/>
    <n v="1307952"/>
    <n v="0"/>
    <n v="264801"/>
    <n v="5048278"/>
    <n v="15875"/>
    <n v="6195582"/>
    <n v="0"/>
    <n v="12340"/>
    <n v="0"/>
    <n v="0"/>
    <n v="0"/>
    <n v="0"/>
    <n v="660516"/>
    <n v="32328823"/>
    <n v="0"/>
    <n v="0"/>
    <n v="0"/>
    <n v="0"/>
    <n v="0"/>
    <n v="0"/>
    <n v="0"/>
    <n v="0"/>
    <n v="0"/>
    <n v="0"/>
    <n v="0"/>
    <n v="0"/>
    <n v="0"/>
  </r>
  <r>
    <n v="106231396"/>
    <s v="ADVENTIST HEALTH UKIAH VALLEY"/>
    <n v="20182"/>
    <x v="2"/>
    <s v="30-06-2018"/>
    <s v="Open"/>
    <x v="5"/>
    <s v="01 - Northern California"/>
    <n v="113"/>
    <s v="Church"/>
    <x v="0"/>
    <s v="Rural"/>
    <s v="707-462-3111"/>
    <s v="275 HOSPITAL DRIVE"/>
    <s v="UKIAH"/>
    <n v="95482"/>
    <s v="GWEN MATTHEWS"/>
    <n v="67"/>
    <n v="50"/>
    <n v="35"/>
    <n v="352"/>
    <n v="22"/>
    <n v="51"/>
    <n v="295"/>
    <n v="0"/>
    <n v="0"/>
    <n v="20"/>
    <n v="142"/>
    <n v="0"/>
    <n v="7"/>
    <n v="889"/>
    <n v="0"/>
    <n v="1328"/>
    <n v="69"/>
    <n v="137"/>
    <n v="811"/>
    <n v="0"/>
    <n v="0"/>
    <n v="63"/>
    <n v="377"/>
    <n v="0"/>
    <n v="42"/>
    <n v="2827"/>
    <n v="0"/>
    <n v="24560"/>
    <n v="1486"/>
    <n v="1071"/>
    <n v="18949"/>
    <n v="0"/>
    <n v="0"/>
    <n v="2298"/>
    <n v="17444"/>
    <n v="0"/>
    <n v="1438"/>
    <n v="67246"/>
    <n v="16858453"/>
    <n v="785149"/>
    <n v="1860881"/>
    <n v="11393800"/>
    <n v="0"/>
    <n v="0"/>
    <n v="810335"/>
    <n v="5750393"/>
    <n v="0"/>
    <n v="409942"/>
    <n v="37868953"/>
    <n v="38130006"/>
    <n v="2230215"/>
    <n v="2889814"/>
    <n v="27100127"/>
    <n v="0"/>
    <n v="0"/>
    <n v="2636760"/>
    <n v="20282363"/>
    <n v="0"/>
    <n v="1835585"/>
    <n v="95104870"/>
    <n v="592888"/>
    <n v="41305341"/>
    <n v="3048949"/>
    <n v="3707597"/>
    <n v="28313891"/>
    <n v="-108766"/>
    <n v="0"/>
    <n v="0"/>
    <n v="2022988"/>
    <n v="13018489"/>
    <n v="0"/>
    <n v="2039398"/>
    <n v="0"/>
    <n v="0"/>
    <n v="0"/>
    <n v="2334522"/>
    <n v="96275297"/>
    <n v="0"/>
    <n v="11798998"/>
    <n v="0"/>
    <n v="0"/>
    <n v="11798998"/>
    <n v="13009931"/>
    <n v="-87419"/>
    <n v="1021365"/>
    <n v="21737748"/>
    <n v="0"/>
    <n v="0"/>
    <n v="1455108"/>
    <n v="12200106"/>
    <n v="0"/>
    <n v="-839315"/>
    <n v="48497524"/>
    <n v="876167"/>
    <n v="45122781"/>
    <n v="0"/>
    <n v="24139"/>
    <n v="0"/>
    <n v="0"/>
    <n v="0"/>
    <n v="0"/>
    <n v="6010118"/>
    <n v="70068731"/>
    <n v="0"/>
    <n v="0"/>
    <n v="0"/>
    <n v="0"/>
    <n v="0"/>
    <n v="0"/>
    <n v="0"/>
    <n v="0"/>
    <n v="0"/>
    <n v="0"/>
    <n v="0"/>
    <n v="0"/>
    <n v="0"/>
  </r>
  <r>
    <n v="106481015"/>
    <s v="ADVENTIST HEALTH VALLEJO"/>
    <n v="20182"/>
    <x v="2"/>
    <s v="30-06-2018"/>
    <s v="Open"/>
    <x v="11"/>
    <s v="03 - North Bay"/>
    <n v="409"/>
    <s v="Non Profit Corp."/>
    <x v="0"/>
    <s v=""/>
    <s v="707-963-3611"/>
    <s v="525 OREGON STREET"/>
    <s v="VALLEJO"/>
    <n v="94590"/>
    <s v="DR STEVE HERBER"/>
    <n v="61"/>
    <n v="61"/>
    <n v="61"/>
    <n v="103"/>
    <n v="43"/>
    <n v="115"/>
    <n v="0"/>
    <n v="0"/>
    <n v="0"/>
    <n v="22"/>
    <n v="218"/>
    <n v="0"/>
    <n v="0"/>
    <n v="501"/>
    <n v="0"/>
    <n v="1392"/>
    <n v="412"/>
    <n v="1306"/>
    <n v="0"/>
    <n v="0"/>
    <n v="0"/>
    <n v="396"/>
    <n v="1749"/>
    <n v="0"/>
    <n v="0"/>
    <n v="5255"/>
    <n v="0"/>
    <n v="500"/>
    <n v="0"/>
    <n v="0"/>
    <n v="0"/>
    <n v="0"/>
    <n v="0"/>
    <n v="0"/>
    <n v="874"/>
    <n v="0"/>
    <n v="0"/>
    <n v="1374"/>
    <n v="5749451"/>
    <n v="1641130"/>
    <n v="4663316"/>
    <n v="0"/>
    <n v="0"/>
    <n v="0"/>
    <n v="943098"/>
    <n v="7235930"/>
    <n v="0"/>
    <n v="0"/>
    <n v="20232925"/>
    <n v="1501285"/>
    <n v="0"/>
    <n v="0"/>
    <n v="0"/>
    <n v="0"/>
    <n v="0"/>
    <n v="0"/>
    <n v="1668215"/>
    <n v="0"/>
    <n v="0"/>
    <n v="3169500"/>
    <n v="-7859"/>
    <n v="5333171"/>
    <n v="103031"/>
    <n v="3189894"/>
    <n v="0"/>
    <n v="0"/>
    <n v="0"/>
    <n v="0"/>
    <n v="303024"/>
    <n v="1227128"/>
    <n v="0"/>
    <n v="228700"/>
    <n v="0"/>
    <n v="0"/>
    <n v="0"/>
    <n v="59535"/>
    <n v="10436624"/>
    <n v="0"/>
    <n v="0"/>
    <n v="0"/>
    <n v="0"/>
    <n v="0"/>
    <n v="1561460"/>
    <n v="1834128"/>
    <n v="1470055"/>
    <n v="0"/>
    <n v="0"/>
    <n v="0"/>
    <n v="619326"/>
    <n v="7527413"/>
    <n v="0"/>
    <n v="-46581"/>
    <n v="12965801"/>
    <n v="25893"/>
    <n v="6407440"/>
    <n v="0"/>
    <n v="0"/>
    <n v="0"/>
    <n v="0"/>
    <n v="0"/>
    <n v="0"/>
    <n v="0"/>
    <n v="0"/>
    <n v="0"/>
    <n v="0"/>
    <n v="0"/>
    <n v="0"/>
    <n v="0"/>
    <n v="0"/>
    <n v="0"/>
    <n v="0"/>
    <n v="0"/>
    <n v="0"/>
    <n v="0"/>
    <n v="0"/>
    <n v="0"/>
  </r>
  <r>
    <n v="106190878"/>
    <s v="ADVENTIST HEALTH WHITE MEMORIAL"/>
    <n v="20182"/>
    <x v="2"/>
    <s v="30-06-2018"/>
    <s v="Open"/>
    <x v="3"/>
    <s v="11 - Los Angeles"/>
    <n v="925"/>
    <s v="Non Profit Corp."/>
    <x v="0"/>
    <s v="Teaching"/>
    <s v="323-268-5000"/>
    <s v="1720 CESAR E. CHAVEZ AVENUE"/>
    <s v="LOS ANGELES"/>
    <n v="90033"/>
    <s v="JOHN RAFFOUL"/>
    <n v="353"/>
    <n v="353"/>
    <n v="234"/>
    <n v="731"/>
    <n v="630"/>
    <n v="1045"/>
    <n v="1538"/>
    <n v="0"/>
    <n v="0"/>
    <n v="34"/>
    <n v="549"/>
    <n v="0"/>
    <n v="181"/>
    <n v="4708"/>
    <n v="0"/>
    <n v="4242"/>
    <n v="2605"/>
    <n v="4810"/>
    <n v="6723"/>
    <n v="0"/>
    <n v="0"/>
    <n v="238"/>
    <n v="1761"/>
    <n v="0"/>
    <n v="532"/>
    <n v="20911"/>
    <n v="0"/>
    <n v="7779"/>
    <n v="4635"/>
    <n v="4420"/>
    <n v="13098"/>
    <n v="0"/>
    <n v="0"/>
    <n v="2321"/>
    <n v="7460"/>
    <n v="0"/>
    <n v="2056"/>
    <n v="41769"/>
    <n v="76401081"/>
    <n v="64982114"/>
    <n v="75807840"/>
    <n v="145403600"/>
    <n v="0"/>
    <n v="0"/>
    <n v="1115628"/>
    <n v="36734229"/>
    <n v="0"/>
    <n v="9584590"/>
    <n v="410029082"/>
    <n v="23840844"/>
    <n v="25742851"/>
    <n v="19534247"/>
    <n v="73240843"/>
    <n v="0"/>
    <n v="0"/>
    <n v="971956"/>
    <n v="30221090"/>
    <n v="0"/>
    <n v="5437402"/>
    <n v="178989233"/>
    <n v="4358840"/>
    <n v="81450140"/>
    <n v="86184426"/>
    <n v="81454025"/>
    <n v="167553708"/>
    <n v="-7461372"/>
    <n v="0"/>
    <n v="0"/>
    <n v="1168405"/>
    <n v="49851035"/>
    <n v="0"/>
    <n v="1786650"/>
    <n v="0"/>
    <n v="0"/>
    <n v="0"/>
    <n v="23319235"/>
    <n v="489665092"/>
    <n v="114448"/>
    <n v="9726780"/>
    <n v="0"/>
    <n v="0"/>
    <n v="9841228"/>
    <n v="13791433"/>
    <n v="3509803"/>
    <n v="12911601"/>
    <n v="67320133"/>
    <n v="0"/>
    <n v="0"/>
    <n v="482909"/>
    <n v="10581264"/>
    <n v="0"/>
    <n v="597308"/>
    <n v="109194451"/>
    <n v="4464148"/>
    <n v="109117822"/>
    <n v="0"/>
    <n v="1711152"/>
    <n v="0"/>
    <n v="0"/>
    <n v="0"/>
    <n v="0"/>
    <n v="1874789"/>
    <n v="153150969"/>
    <n v="0"/>
    <n v="0"/>
    <n v="0"/>
    <n v="0"/>
    <n v="0"/>
    <n v="0"/>
    <n v="0"/>
    <n v="0"/>
    <n v="0"/>
    <n v="0"/>
    <n v="0"/>
    <n v="0"/>
    <n v="0"/>
  </r>
  <r>
    <n v="106301098"/>
    <s v="AHMC ANAHEIM REGIONAL MEDICAL CENTER"/>
    <n v="20182"/>
    <x v="2"/>
    <s v="30-06-2018"/>
    <s v="Open"/>
    <x v="12"/>
    <s v="13 - Orange"/>
    <n v="1012"/>
    <s v="Non Profit Other"/>
    <x v="0"/>
    <s v=""/>
    <s v="714-999-5102"/>
    <s v="1111 WEST LA PALMA AVENUE"/>
    <s v="ANAHEIM"/>
    <n v="92801"/>
    <s v="RICHARD CASTRO"/>
    <n v="223"/>
    <n v="223"/>
    <n v="223"/>
    <n v="587"/>
    <n v="483"/>
    <n v="264"/>
    <n v="807"/>
    <n v="0"/>
    <n v="0"/>
    <n v="18"/>
    <n v="446"/>
    <n v="2"/>
    <n v="61"/>
    <n v="2668"/>
    <n v="0"/>
    <n v="3027"/>
    <n v="2388"/>
    <n v="1115"/>
    <n v="3017"/>
    <n v="0"/>
    <n v="0"/>
    <n v="110"/>
    <n v="1207"/>
    <n v="5"/>
    <n v="207"/>
    <n v="11076"/>
    <n v="0"/>
    <n v="1993"/>
    <n v="1721"/>
    <n v="1873"/>
    <n v="4577"/>
    <n v="0"/>
    <n v="0"/>
    <n v="448"/>
    <n v="2617"/>
    <n v="4"/>
    <n v="666"/>
    <n v="13899"/>
    <n v="65597974"/>
    <n v="57055918"/>
    <n v="17929348"/>
    <n v="62875559"/>
    <n v="0"/>
    <n v="0"/>
    <n v="2554068"/>
    <n v="36976939"/>
    <n v="122884"/>
    <n v="3541435"/>
    <n v="246654125"/>
    <n v="14543564"/>
    <n v="26371255"/>
    <n v="7097705"/>
    <n v="33493685"/>
    <n v="0"/>
    <n v="0"/>
    <n v="3240726"/>
    <n v="21687429"/>
    <n v="39562"/>
    <n v="2787343"/>
    <n v="109261269"/>
    <n v="3372016"/>
    <n v="70914046"/>
    <n v="72462062"/>
    <n v="17051391"/>
    <n v="75492996"/>
    <n v="-789354"/>
    <n v="0"/>
    <n v="0"/>
    <n v="4625467"/>
    <n v="48119633"/>
    <n v="0"/>
    <n v="162446"/>
    <n v="0"/>
    <n v="0"/>
    <n v="0"/>
    <n v="802256"/>
    <n v="292212959"/>
    <n v="0"/>
    <n v="0"/>
    <n v="0"/>
    <n v="0"/>
    <n v="0"/>
    <n v="9227492"/>
    <n v="10965112"/>
    <n v="8765016"/>
    <n v="20876249"/>
    <n v="0"/>
    <n v="0"/>
    <n v="1169326"/>
    <n v="10544735"/>
    <n v="0"/>
    <n v="2154505"/>
    <n v="63702435"/>
    <n v="240413"/>
    <n v="56193798"/>
    <n v="0"/>
    <n v="0"/>
    <n v="0"/>
    <n v="0"/>
    <n v="0"/>
    <n v="0"/>
    <n v="440290"/>
    <n v="5591552"/>
    <n v="0"/>
    <n v="0"/>
    <n v="0"/>
    <n v="0"/>
    <n v="0"/>
    <n v="0"/>
    <n v="0"/>
    <n v="0"/>
    <n v="0"/>
    <n v="0"/>
    <n v="0"/>
    <n v="0"/>
    <n v="0"/>
  </r>
  <r>
    <n v="106010735"/>
    <s v="ALAMEDA HOSPITAL"/>
    <n v="20182"/>
    <x v="2"/>
    <s v="30-06-2018"/>
    <s v="Open"/>
    <x v="13"/>
    <s v="05 - East Bay"/>
    <n v="417"/>
    <s v="Non Profit Corp."/>
    <x v="0"/>
    <s v=""/>
    <s v="510-437-4800"/>
    <s v="2070 CLINTON AVENUE"/>
    <s v="ALAMEDA"/>
    <n v="94501"/>
    <s v="DELVECCHIO FINLEY"/>
    <n v="251"/>
    <n v="217"/>
    <n v="217"/>
    <n v="315"/>
    <n v="37"/>
    <n v="72"/>
    <n v="126"/>
    <n v="0"/>
    <n v="9"/>
    <n v="12"/>
    <n v="86"/>
    <n v="0"/>
    <n v="14"/>
    <n v="671"/>
    <n v="0"/>
    <n v="4426"/>
    <n v="344"/>
    <n v="10519"/>
    <n v="1784"/>
    <n v="0"/>
    <n v="41"/>
    <n v="55"/>
    <n v="1213"/>
    <n v="0"/>
    <n v="655"/>
    <n v="19037"/>
    <n v="0"/>
    <n v="2051"/>
    <n v="234"/>
    <n v="261"/>
    <n v="1839"/>
    <n v="0"/>
    <n v="79"/>
    <n v="285"/>
    <n v="1485"/>
    <n v="0"/>
    <n v="1210"/>
    <n v="7444"/>
    <n v="32484250"/>
    <n v="2519604"/>
    <n v="16217137"/>
    <n v="9344490"/>
    <n v="0"/>
    <n v="578427"/>
    <n v="775844"/>
    <n v="4468853"/>
    <n v="0"/>
    <n v="918906"/>
    <n v="67307511"/>
    <n v="13932326"/>
    <n v="1672927"/>
    <n v="1618708"/>
    <n v="10883175"/>
    <n v="0"/>
    <n v="1559055"/>
    <n v="983767"/>
    <n v="5903164"/>
    <n v="0"/>
    <n v="1306067"/>
    <n v="37859189"/>
    <n v="1669843"/>
    <n v="38434822"/>
    <n v="3331927"/>
    <n v="15454064"/>
    <n v="15798049"/>
    <n v="-707250"/>
    <n v="0"/>
    <n v="2137482"/>
    <n v="1472163"/>
    <n v="7324389"/>
    <n v="0"/>
    <n v="443882"/>
    <n v="0"/>
    <n v="0"/>
    <n v="0"/>
    <n v="0"/>
    <n v="85359371"/>
    <n v="0"/>
    <n v="0"/>
    <n v="277189"/>
    <n v="0"/>
    <n v="277189"/>
    <n v="7981754"/>
    <n v="860604"/>
    <n v="3089031"/>
    <n v="4429616"/>
    <n v="0"/>
    <n v="277189"/>
    <n v="287448"/>
    <n v="3047628"/>
    <n v="0"/>
    <n v="111248"/>
    <n v="20084518"/>
    <n v="28676"/>
    <n v="25075330"/>
    <n v="0"/>
    <n v="0"/>
    <n v="0"/>
    <n v="0"/>
    <n v="0"/>
    <n v="0"/>
    <n v="586821"/>
    <n v="7553560"/>
    <n v="0"/>
    <n v="0"/>
    <n v="0"/>
    <n v="0"/>
    <n v="0"/>
    <n v="0"/>
    <n v="0"/>
    <n v="0"/>
    <n v="0"/>
    <n v="0"/>
    <n v="0"/>
    <n v="0"/>
    <n v="0"/>
  </r>
  <r>
    <n v="106190017"/>
    <s v="ALHAMBRA HOSPITAL MEDICAL CENTER"/>
    <n v="20182"/>
    <x v="2"/>
    <s v="30-06-2018"/>
    <s v="Open"/>
    <x v="3"/>
    <s v="11 - Los Angeles"/>
    <n v="913"/>
    <s v="Investor - Ptnr."/>
    <x v="0"/>
    <s v=""/>
    <s v="626-570-1606"/>
    <s v="100 SOUTH RAYMOND AVENUE"/>
    <s v="ALHAMBRA"/>
    <n v="91801"/>
    <s v="IRIS LAI"/>
    <n v="144"/>
    <n v="144"/>
    <n v="144"/>
    <n v="399"/>
    <n v="302"/>
    <n v="30"/>
    <n v="564"/>
    <n v="0"/>
    <n v="0"/>
    <n v="8"/>
    <n v="127"/>
    <n v="0"/>
    <n v="6"/>
    <n v="1436"/>
    <n v="1"/>
    <n v="2431"/>
    <n v="1143"/>
    <n v="592"/>
    <n v="3716"/>
    <n v="0"/>
    <n v="0"/>
    <n v="50"/>
    <n v="387"/>
    <n v="0"/>
    <n v="35"/>
    <n v="8354"/>
    <n v="2371"/>
    <n v="957"/>
    <n v="643"/>
    <n v="372"/>
    <n v="2483"/>
    <n v="0"/>
    <n v="0"/>
    <n v="28"/>
    <n v="727"/>
    <n v="0"/>
    <n v="1971"/>
    <n v="7181"/>
    <n v="34516923"/>
    <n v="17829783"/>
    <n v="4850081"/>
    <n v="39052178"/>
    <n v="0"/>
    <n v="0"/>
    <n v="635114"/>
    <n v="6904537"/>
    <n v="0"/>
    <n v="364968"/>
    <n v="104153584"/>
    <n v="7154862"/>
    <n v="4912132"/>
    <n v="1512870"/>
    <n v="11037308"/>
    <n v="0"/>
    <n v="0"/>
    <n v="284267"/>
    <n v="5252311"/>
    <n v="0"/>
    <n v="2007754"/>
    <n v="32161504"/>
    <n v="363260"/>
    <n v="34102626"/>
    <n v="21067291"/>
    <n v="5792412"/>
    <n v="49988120"/>
    <n v="0"/>
    <n v="0"/>
    <n v="0"/>
    <n v="796220"/>
    <n v="9790516"/>
    <n v="0"/>
    <n v="0"/>
    <n v="0"/>
    <n v="0"/>
    <n v="0"/>
    <n v="1095483"/>
    <n v="122995928"/>
    <n v="23221735"/>
    <n v="3360012"/>
    <n v="0"/>
    <n v="0"/>
    <n v="26581747"/>
    <n v="7569155"/>
    <n v="24896359"/>
    <n v="570540"/>
    <n v="3461379"/>
    <n v="0"/>
    <n v="0"/>
    <n v="123161"/>
    <n v="2366333"/>
    <n v="0"/>
    <n v="913980"/>
    <n v="39900907"/>
    <n v="194702"/>
    <n v="39337266"/>
    <n v="0"/>
    <n v="193553"/>
    <n v="0"/>
    <n v="0"/>
    <n v="0"/>
    <n v="0"/>
    <n v="307218"/>
    <n v="10987882"/>
    <n v="0"/>
    <n v="0"/>
    <n v="0"/>
    <n v="0"/>
    <n v="0"/>
    <n v="0"/>
    <n v="0"/>
    <n v="0"/>
    <n v="0"/>
    <n v="0"/>
    <n v="0"/>
    <n v="0"/>
    <n v="0"/>
  </r>
  <r>
    <n v="106010739"/>
    <s v="ALTA BATES SUMMIT MEDICAL CENTER - ALTA BATES CAMPUS"/>
    <n v="20182"/>
    <x v="2"/>
    <s v="30-06-2018"/>
    <s v="Open"/>
    <x v="13"/>
    <s v="05 - East Bay"/>
    <n v="415"/>
    <s v="Non Profit Corp."/>
    <x v="0"/>
    <s v=""/>
    <s v="510-204-4444"/>
    <s v="2450 ASHBY AVENUE"/>
    <s v="BERKELEY"/>
    <n v="94705"/>
    <s v="CHARLES PROSPER"/>
    <n v="397"/>
    <n v="397"/>
    <n v="240"/>
    <n v="771"/>
    <n v="229"/>
    <n v="551"/>
    <n v="860"/>
    <n v="0"/>
    <n v="0"/>
    <n v="143"/>
    <n v="1196"/>
    <n v="33"/>
    <n v="13"/>
    <n v="3796"/>
    <n v="0"/>
    <n v="4167"/>
    <n v="1163"/>
    <n v="2608"/>
    <n v="2827"/>
    <n v="0"/>
    <n v="0"/>
    <n v="2132"/>
    <n v="5204"/>
    <n v="85"/>
    <n v="24"/>
    <n v="18210"/>
    <n v="0"/>
    <n v="7334"/>
    <n v="1798"/>
    <n v="867"/>
    <n v="4148"/>
    <n v="3"/>
    <n v="0"/>
    <n v="247"/>
    <n v="6396"/>
    <n v="591"/>
    <n v="254"/>
    <n v="21638"/>
    <n v="64052189"/>
    <n v="17952260"/>
    <n v="31493947"/>
    <n v="48047901"/>
    <n v="0"/>
    <n v="0"/>
    <n v="27185867"/>
    <n v="71174048"/>
    <n v="1368366"/>
    <n v="425584"/>
    <n v="261700162"/>
    <n v="64131832"/>
    <n v="16374124"/>
    <n v="5996543"/>
    <n v="35173996"/>
    <n v="5524"/>
    <n v="0"/>
    <n v="3768958"/>
    <n v="61070644"/>
    <n v="3031459"/>
    <n v="1215501"/>
    <n v="190768581"/>
    <n v="179259"/>
    <n v="99894442"/>
    <n v="27391719"/>
    <n v="17226693"/>
    <n v="66611265"/>
    <n v="0"/>
    <n v="5524"/>
    <n v="0"/>
    <n v="25391920"/>
    <n v="60029861"/>
    <n v="0"/>
    <n v="4399825"/>
    <n v="0"/>
    <n v="0"/>
    <n v="0"/>
    <n v="594710"/>
    <n v="301725218"/>
    <n v="882162"/>
    <n v="0"/>
    <n v="0"/>
    <n v="5759603"/>
    <n v="6641765"/>
    <n v="28289579"/>
    <n v="7816827"/>
    <n v="20263797"/>
    <n v="16610632"/>
    <n v="0"/>
    <n v="0"/>
    <n v="5562905"/>
    <n v="77974434"/>
    <n v="0"/>
    <n v="867116"/>
    <n v="157385290"/>
    <n v="583963"/>
    <n v="173292627"/>
    <n v="0"/>
    <n v="5719496"/>
    <n v="0"/>
    <n v="0"/>
    <n v="0"/>
    <n v="0"/>
    <n v="15337881"/>
    <n v="88462367"/>
    <n v="0"/>
    <n v="0"/>
    <n v="0"/>
    <n v="0"/>
    <n v="0"/>
    <n v="0"/>
    <n v="0"/>
    <n v="0"/>
    <n v="0"/>
    <n v="0"/>
    <n v="0"/>
    <n v="0"/>
    <n v="0"/>
  </r>
  <r>
    <n v="106010937"/>
    <s v="ALTA BATES SUMMIT MEDICAL CENTER - SUMMIT HAWTHORNE"/>
    <n v="20182"/>
    <x v="2"/>
    <s v="30-06-2018"/>
    <s v="Open"/>
    <x v="13"/>
    <s v="05 - East Bay"/>
    <n v="417"/>
    <s v="Non Profit Corp."/>
    <x v="0"/>
    <s v=""/>
    <s v="510-655-4000"/>
    <s v="350 HAWTHORNE AVENUE"/>
    <s v="OAKLAND"/>
    <n v="94609"/>
    <s v="CHARLES PROSPER"/>
    <n v="354"/>
    <n v="354"/>
    <n v="229"/>
    <n v="1514"/>
    <n v="327"/>
    <n v="120"/>
    <n v="637"/>
    <n v="0"/>
    <n v="0"/>
    <n v="58"/>
    <n v="464"/>
    <n v="89"/>
    <n v="18"/>
    <n v="3227"/>
    <n v="0"/>
    <n v="8362"/>
    <n v="1667"/>
    <n v="892"/>
    <n v="3466"/>
    <n v="0"/>
    <n v="0"/>
    <n v="360"/>
    <n v="2156"/>
    <n v="649"/>
    <n v="55"/>
    <n v="17607"/>
    <n v="0"/>
    <n v="3090"/>
    <n v="438"/>
    <n v="485"/>
    <n v="4155"/>
    <n v="0"/>
    <n v="0"/>
    <n v="155"/>
    <n v="2351"/>
    <n v="407"/>
    <n v="286"/>
    <n v="11367"/>
    <n v="139351924"/>
    <n v="30001713"/>
    <n v="11788453"/>
    <n v="57340824"/>
    <n v="0"/>
    <n v="0"/>
    <n v="6002930"/>
    <n v="42288920"/>
    <n v="8688302"/>
    <n v="1130471"/>
    <n v="296593537"/>
    <n v="41536125"/>
    <n v="10761613"/>
    <n v="3338744"/>
    <n v="31698402"/>
    <n v="0"/>
    <n v="0"/>
    <n v="1855843"/>
    <n v="34587913"/>
    <n v="2318132"/>
    <n v="1556433"/>
    <n v="127653205"/>
    <n v="675493"/>
    <n v="146868146"/>
    <n v="32712586"/>
    <n v="5537058"/>
    <n v="74193313"/>
    <n v="0"/>
    <n v="0"/>
    <n v="0"/>
    <n v="5052420"/>
    <n v="35015568"/>
    <n v="0"/>
    <n v="11006434"/>
    <n v="0"/>
    <n v="0"/>
    <n v="0"/>
    <n v="2011411"/>
    <n v="313072429"/>
    <n v="0"/>
    <n v="0"/>
    <n v="0"/>
    <n v="0"/>
    <n v="0"/>
    <n v="34019903"/>
    <n v="8050740"/>
    <n v="9590139"/>
    <n v="14845913"/>
    <n v="0"/>
    <n v="0"/>
    <n v="2806353"/>
    <n v="41861265"/>
    <n v="0"/>
    <n v="0"/>
    <n v="111174313"/>
    <n v="20221344"/>
    <n v="132236721"/>
    <n v="0"/>
    <n v="6732628"/>
    <n v="0"/>
    <n v="0"/>
    <n v="0"/>
    <n v="0"/>
    <n v="6693814"/>
    <n v="507856849"/>
    <n v="0"/>
    <n v="0"/>
    <n v="0"/>
    <n v="0"/>
    <n v="0"/>
    <n v="0"/>
    <n v="0"/>
    <n v="0"/>
    <n v="0"/>
    <n v="0"/>
    <n v="0"/>
    <n v="0"/>
    <n v="0"/>
  </r>
  <r>
    <n v="106370652"/>
    <s v="ALVARADO HOSPITAL"/>
    <n v="20182"/>
    <x v="2"/>
    <s v="30-06-2018"/>
    <s v="Open"/>
    <x v="14"/>
    <s v="14 - San Diego/Imperial"/>
    <n v="1418"/>
    <s v="Investor - Corp."/>
    <x v="0"/>
    <s v=""/>
    <s v="619-287-3270"/>
    <s v="6655 ALVARADO ROAD"/>
    <s v="SAN DIEGO"/>
    <n v="92120"/>
    <s v="ROBIN GOMEZ"/>
    <n v="306"/>
    <n v="306"/>
    <n v="306"/>
    <n v="431"/>
    <n v="108"/>
    <n v="77"/>
    <n v="260"/>
    <n v="0"/>
    <n v="0"/>
    <n v="111"/>
    <n v="187"/>
    <n v="0"/>
    <n v="57"/>
    <n v="1231"/>
    <n v="0"/>
    <n v="2512"/>
    <n v="536"/>
    <n v="422"/>
    <n v="1086"/>
    <n v="0"/>
    <n v="0"/>
    <n v="656"/>
    <n v="865"/>
    <n v="0"/>
    <n v="295"/>
    <n v="6372"/>
    <n v="0"/>
    <n v="1278"/>
    <n v="424"/>
    <n v="551"/>
    <n v="2330"/>
    <n v="0"/>
    <n v="0"/>
    <n v="571"/>
    <n v="2313"/>
    <n v="0"/>
    <n v="1475"/>
    <n v="8942"/>
    <n v="37524919"/>
    <n v="7926582"/>
    <n v="5845791"/>
    <n v="14680507"/>
    <n v="0"/>
    <n v="0"/>
    <n v="12428244"/>
    <n v="19462475"/>
    <n v="0"/>
    <n v="4187197"/>
    <n v="102055715"/>
    <n v="8004029"/>
    <n v="3151415"/>
    <n v="1899697"/>
    <n v="9330179"/>
    <n v="0"/>
    <n v="0"/>
    <n v="2419830"/>
    <n v="10166206"/>
    <n v="0"/>
    <n v="4007903"/>
    <n v="38979259"/>
    <n v="2296914"/>
    <n v="36861507"/>
    <n v="10266478"/>
    <n v="4888815"/>
    <n v="18213965"/>
    <n v="0"/>
    <n v="0"/>
    <n v="0"/>
    <n v="8446590"/>
    <n v="27793157"/>
    <n v="0"/>
    <n v="95081"/>
    <n v="0"/>
    <n v="0"/>
    <n v="0"/>
    <n v="115037"/>
    <n v="108977544"/>
    <n v="0"/>
    <n v="0"/>
    <n v="0"/>
    <n v="0"/>
    <n v="0"/>
    <n v="8563498"/>
    <n v="811520"/>
    <n v="2856672"/>
    <n v="5796721"/>
    <n v="0"/>
    <n v="0"/>
    <n v="6401484"/>
    <n v="1834282"/>
    <n v="0"/>
    <n v="5793253"/>
    <n v="32057430"/>
    <n v="181962"/>
    <n v="30559167"/>
    <n v="0"/>
    <n v="271156"/>
    <n v="0"/>
    <n v="0"/>
    <n v="0"/>
    <n v="0"/>
    <n v="3500027"/>
    <n v="70701969"/>
    <n v="0"/>
    <n v="0"/>
    <n v="0"/>
    <n v="0"/>
    <n v="0"/>
    <n v="0"/>
    <n v="0"/>
    <n v="0"/>
    <n v="0"/>
    <n v="0"/>
    <n v="0"/>
    <n v="0"/>
    <n v="0"/>
  </r>
  <r>
    <n v="106370749"/>
    <s v="ALVARADO PARKWAY INSTITUTE BHS"/>
    <n v="20182"/>
    <x v="2"/>
    <s v="30-06-2018"/>
    <s v="Open"/>
    <x v="14"/>
    <s v="14 - San Diego/Imperial"/>
    <n v="1422"/>
    <s v="Investor - Corp."/>
    <x v="0"/>
    <s v=""/>
    <s v="619-465-4411"/>
    <s v="7050 PARKWAY DRIVE"/>
    <s v="LA MESA"/>
    <n v="91942"/>
    <s v="MEGAN MONTGOMERY-WEST"/>
    <n v="66"/>
    <n v="66"/>
    <n v="66"/>
    <n v="193"/>
    <n v="75"/>
    <n v="52"/>
    <n v="0"/>
    <n v="0"/>
    <n v="0"/>
    <n v="0"/>
    <n v="342"/>
    <n v="0"/>
    <n v="4"/>
    <n v="666"/>
    <n v="0"/>
    <n v="2272"/>
    <n v="672"/>
    <n v="525"/>
    <n v="0"/>
    <n v="0"/>
    <n v="0"/>
    <n v="0"/>
    <n v="2095"/>
    <n v="0"/>
    <n v="26"/>
    <n v="5590"/>
    <n v="0"/>
    <n v="28998"/>
    <n v="2857"/>
    <n v="105"/>
    <n v="89"/>
    <n v="0"/>
    <n v="0"/>
    <n v="0"/>
    <n v="3888"/>
    <n v="0"/>
    <n v="0"/>
    <n v="35937"/>
    <n v="6127021"/>
    <n v="912500"/>
    <n v="1312500"/>
    <n v="0"/>
    <n v="0"/>
    <n v="0"/>
    <n v="0"/>
    <n v="6005000"/>
    <n v="0"/>
    <n v="65000"/>
    <n v="14422021"/>
    <n v="6089580"/>
    <n v="552720"/>
    <n v="219674"/>
    <n v="18690"/>
    <n v="0"/>
    <n v="0"/>
    <n v="0"/>
    <n v="863730"/>
    <n v="0"/>
    <n v="0"/>
    <n v="7744394"/>
    <n v="-100717"/>
    <n v="7876133"/>
    <n v="944638"/>
    <n v="987804"/>
    <n v="12050"/>
    <n v="0"/>
    <n v="0"/>
    <n v="0"/>
    <n v="0"/>
    <n v="4470227"/>
    <n v="0"/>
    <n v="0"/>
    <n v="0"/>
    <n v="0"/>
    <n v="0"/>
    <n v="0"/>
    <n v="14190135"/>
    <n v="0"/>
    <n v="0"/>
    <n v="0"/>
    <n v="0"/>
    <n v="0"/>
    <n v="4441185"/>
    <n v="520582"/>
    <n v="544370"/>
    <n v="6640"/>
    <n v="0"/>
    <n v="0"/>
    <n v="0"/>
    <n v="2398503"/>
    <n v="0"/>
    <n v="65000"/>
    <n v="7976280"/>
    <n v="0"/>
    <n v="6973850"/>
    <n v="0"/>
    <n v="0"/>
    <n v="0"/>
    <n v="0"/>
    <n v="0"/>
    <n v="0"/>
    <n v="235202"/>
    <n v="1888173"/>
    <n v="0"/>
    <n v="0"/>
    <n v="0"/>
    <n v="0"/>
    <n v="0"/>
    <n v="0"/>
    <n v="0"/>
    <n v="0"/>
    <n v="0"/>
    <n v="0"/>
    <n v="0"/>
    <n v="0"/>
    <n v="0"/>
  </r>
  <r>
    <n v="106194010"/>
    <s v="AMERICAN RECOVERY CENTER"/>
    <n v="20182"/>
    <x v="2"/>
    <s v="30-06-2018"/>
    <s v="Open"/>
    <x v="3"/>
    <s v="11 - Los Angeles"/>
    <n v="917"/>
    <s v="Non Profit Corp."/>
    <x v="0"/>
    <s v=""/>
    <s v="909-865-2336"/>
    <s v="2180 VALLEY BOULEVARD"/>
    <s v="POMONA"/>
    <n v="91768"/>
    <s v="SHIRLEY SUMMERS"/>
    <n v="173"/>
    <n v="173"/>
    <n v="173"/>
    <n v="0"/>
    <n v="0"/>
    <n v="0"/>
    <n v="0"/>
    <n v="454"/>
    <n v="0"/>
    <n v="0"/>
    <n v="0"/>
    <n v="0"/>
    <n v="0"/>
    <n v="454"/>
    <n v="0"/>
    <n v="0"/>
    <n v="0"/>
    <n v="0"/>
    <n v="0"/>
    <n v="8729"/>
    <n v="0"/>
    <n v="0"/>
    <n v="0"/>
    <n v="0"/>
    <n v="0"/>
    <n v="8729"/>
    <n v="0"/>
    <n v="0"/>
    <n v="0"/>
    <n v="0"/>
    <n v="0"/>
    <n v="1207"/>
    <n v="0"/>
    <n v="0"/>
    <n v="0"/>
    <n v="0"/>
    <n v="0"/>
    <n v="1207"/>
    <n v="0"/>
    <n v="0"/>
    <n v="0"/>
    <n v="0"/>
    <n v="1813140"/>
    <n v="0"/>
    <n v="0"/>
    <n v="0"/>
    <n v="0"/>
    <n v="0"/>
    <n v="1813140"/>
    <n v="0"/>
    <n v="0"/>
    <n v="0"/>
    <n v="0"/>
    <n v="73355"/>
    <n v="0"/>
    <n v="0"/>
    <n v="0"/>
    <n v="0"/>
    <n v="0"/>
    <n v="73355"/>
    <n v="0"/>
    <n v="0"/>
    <n v="0"/>
    <n v="0"/>
    <n v="0"/>
    <n v="0"/>
    <n v="0"/>
    <n v="0"/>
    <n v="0"/>
    <n v="0"/>
    <n v="0"/>
    <n v="0"/>
    <n v="0"/>
    <n v="0"/>
    <n v="0"/>
    <n v="0"/>
    <n v="0"/>
    <n v="0"/>
    <n v="0"/>
    <n v="0"/>
    <n v="0"/>
    <n v="0"/>
    <n v="0"/>
    <n v="0"/>
    <n v="0"/>
    <n v="0"/>
    <n v="1886495"/>
    <n v="0"/>
    <n v="0"/>
    <n v="0"/>
    <n v="0"/>
    <n v="0"/>
    <n v="1886495"/>
    <n v="0"/>
    <n v="1479814"/>
    <n v="67299"/>
    <n v="0"/>
    <n v="0"/>
    <n v="0"/>
    <n v="0"/>
    <n v="0"/>
    <n v="0"/>
    <n v="2402836"/>
    <n v="0"/>
    <n v="0"/>
    <n v="0"/>
    <n v="0"/>
    <n v="0"/>
    <n v="0"/>
    <n v="0"/>
    <n v="0"/>
    <n v="0"/>
    <n v="0"/>
    <n v="0"/>
    <n v="0"/>
    <n v="0"/>
  </r>
  <r>
    <n v="106301188"/>
    <s v="ANAHEIM GLOBAL MEDICAL CENTER"/>
    <n v="20182"/>
    <x v="2"/>
    <s v="30-06-2018"/>
    <s v="Open"/>
    <x v="12"/>
    <s v="13 - Orange"/>
    <n v="1012"/>
    <s v="Investor - Corp."/>
    <x v="0"/>
    <s v=""/>
    <s v="714-835-3555"/>
    <s v="1025 SOUTH ANAHEIM BOULEVARD."/>
    <s v="ANAHEIM"/>
    <n v="92805"/>
    <s v="PETER BARONOFF"/>
    <n v="188"/>
    <n v="188"/>
    <n v="188"/>
    <n v="121"/>
    <n v="153"/>
    <n v="375"/>
    <n v="162"/>
    <n v="0"/>
    <n v="0"/>
    <n v="111"/>
    <n v="74"/>
    <n v="0"/>
    <n v="28"/>
    <n v="1024"/>
    <n v="0"/>
    <n v="1542"/>
    <n v="1455"/>
    <n v="4549"/>
    <n v="1060"/>
    <n v="0"/>
    <n v="0"/>
    <n v="1348"/>
    <n v="389"/>
    <n v="0"/>
    <n v="119"/>
    <n v="10462"/>
    <n v="0"/>
    <n v="622"/>
    <n v="152"/>
    <n v="1534"/>
    <n v="1833"/>
    <n v="0"/>
    <n v="0"/>
    <n v="917"/>
    <n v="561"/>
    <n v="0"/>
    <n v="903"/>
    <n v="6522"/>
    <n v="9755180"/>
    <n v="5896762"/>
    <n v="14213121"/>
    <n v="8602099"/>
    <n v="0"/>
    <n v="0"/>
    <n v="4332008"/>
    <n v="4090611"/>
    <n v="0"/>
    <n v="967728"/>
    <n v="47857509"/>
    <n v="3325774"/>
    <n v="1559563"/>
    <n v="3765357"/>
    <n v="7278729"/>
    <n v="0"/>
    <n v="0"/>
    <n v="2272400"/>
    <n v="4063991"/>
    <n v="0"/>
    <n v="2103247"/>
    <n v="24369061"/>
    <n v="2113901"/>
    <n v="7867839"/>
    <n v="5983275"/>
    <n v="15732695"/>
    <n v="14071005"/>
    <n v="-907215"/>
    <n v="0"/>
    <n v="0"/>
    <n v="5358608"/>
    <n v="2585620"/>
    <n v="0"/>
    <n v="0"/>
    <n v="0"/>
    <n v="0"/>
    <n v="0"/>
    <n v="843782"/>
    <n v="53649510"/>
    <n v="0"/>
    <n v="0"/>
    <n v="0"/>
    <n v="0"/>
    <n v="0"/>
    <n v="5213115"/>
    <n v="1473050"/>
    <n v="2245783"/>
    <n v="2717037"/>
    <n v="0"/>
    <n v="0"/>
    <n v="1245800"/>
    <n v="5568982"/>
    <n v="0"/>
    <n v="113293"/>
    <n v="18577060"/>
    <n v="78837"/>
    <n v="24369679"/>
    <n v="314120"/>
    <n v="0"/>
    <n v="0"/>
    <n v="0"/>
    <n v="0"/>
    <n v="0"/>
    <n v="201859"/>
    <n v="2890367"/>
    <n v="0"/>
    <n v="0"/>
    <n v="0"/>
    <n v="0"/>
    <n v="0"/>
    <n v="0"/>
    <n v="0"/>
    <n v="0"/>
    <n v="0"/>
    <n v="0"/>
    <n v="0"/>
    <n v="0"/>
    <n v="0"/>
  </r>
  <r>
    <n v="106190034"/>
    <s v="ANTELOPE VALLEY HOSPITAL"/>
    <n v="20182"/>
    <x v="2"/>
    <s v="30-06-2018"/>
    <s v="Open"/>
    <x v="3"/>
    <s v="11 - Los Angeles"/>
    <n v="901"/>
    <s v="District"/>
    <x v="0"/>
    <s v=""/>
    <s v="661-949-5000"/>
    <s v="1600 WEST AVENUE J"/>
    <s v="LANCASTER"/>
    <n v="93534"/>
    <s v="MICHAEL WALL"/>
    <n v="420"/>
    <n v="393"/>
    <n v="245"/>
    <n v="898"/>
    <n v="737"/>
    <n v="674"/>
    <n v="1509"/>
    <n v="0"/>
    <n v="0"/>
    <n v="1159"/>
    <n v="0"/>
    <n v="104"/>
    <n v="26"/>
    <n v="5107"/>
    <n v="0"/>
    <n v="4509"/>
    <n v="2847"/>
    <n v="2927"/>
    <n v="5416"/>
    <n v="0"/>
    <n v="0"/>
    <n v="3976"/>
    <n v="0"/>
    <n v="389"/>
    <n v="163"/>
    <n v="20227"/>
    <n v="0"/>
    <n v="5022"/>
    <n v="2911"/>
    <n v="4503"/>
    <n v="15382"/>
    <n v="0"/>
    <n v="0"/>
    <n v="7776"/>
    <n v="0"/>
    <n v="5815"/>
    <n v="607"/>
    <n v="42016"/>
    <n v="70129459"/>
    <n v="50025270"/>
    <n v="36222820"/>
    <n v="76177821"/>
    <n v="0"/>
    <n v="0"/>
    <n v="65029594"/>
    <n v="0"/>
    <n v="5730931"/>
    <n v="2322154"/>
    <n v="305638049"/>
    <n v="18800540"/>
    <n v="26126701"/>
    <n v="12465063"/>
    <n v="52776606"/>
    <n v="0"/>
    <n v="0"/>
    <n v="40834951"/>
    <n v="0"/>
    <n v="5665347"/>
    <n v="2795981"/>
    <n v="159465189"/>
    <n v="3347094"/>
    <n v="68646862"/>
    <n v="58289127"/>
    <n v="15260736"/>
    <n v="109207747"/>
    <n v="11745982"/>
    <n v="0"/>
    <n v="0"/>
    <n v="82019935"/>
    <n v="0"/>
    <n v="0"/>
    <n v="637729"/>
    <n v="0"/>
    <n v="0"/>
    <n v="0"/>
    <n v="824151"/>
    <n v="349979363"/>
    <n v="0"/>
    <n v="0"/>
    <n v="0"/>
    <n v="0"/>
    <n v="0"/>
    <n v="20283137"/>
    <n v="17862844"/>
    <n v="21681166"/>
    <n v="19746680"/>
    <n v="0"/>
    <n v="0"/>
    <n v="23844610"/>
    <n v="0"/>
    <n v="7411455"/>
    <n v="4293983"/>
    <n v="115123875"/>
    <n v="5422052"/>
    <n v="104777882"/>
    <n v="0"/>
    <n v="1492463"/>
    <n v="0"/>
    <n v="0"/>
    <n v="0"/>
    <n v="0"/>
    <n v="7317848"/>
    <n v="183531540"/>
    <n v="0"/>
    <n v="0"/>
    <n v="0"/>
    <n v="0"/>
    <n v="0"/>
    <n v="0"/>
    <n v="0"/>
    <n v="0"/>
    <n v="0"/>
    <n v="0"/>
    <n v="0"/>
    <n v="0"/>
    <n v="0"/>
  </r>
  <r>
    <n v="106364231"/>
    <s v="ARROWHEAD REGIONAL MEDICAL CENTER"/>
    <n v="20182"/>
    <x v="2"/>
    <s v="30-06-2018"/>
    <s v="Open"/>
    <x v="15"/>
    <s v="12 - Inland Counties"/>
    <n v="1209"/>
    <s v="City/County"/>
    <x v="0"/>
    <s v="Teaching"/>
    <s v="909-580-1000"/>
    <s v="400 N. PEPPER AVENUE"/>
    <s v="COLTON"/>
    <n v="92324"/>
    <s v="WILLIAM GILBERT"/>
    <n v="456"/>
    <n v="436"/>
    <n v="368"/>
    <n v="633"/>
    <n v="0"/>
    <n v="2126"/>
    <n v="2254"/>
    <n v="0"/>
    <n v="0"/>
    <n v="199"/>
    <n v="0"/>
    <n v="258"/>
    <n v="1"/>
    <n v="5471"/>
    <n v="0"/>
    <n v="4282"/>
    <n v="0"/>
    <n v="13511"/>
    <n v="8976"/>
    <n v="0"/>
    <n v="0"/>
    <n v="1129"/>
    <n v="0"/>
    <n v="1183"/>
    <n v="2"/>
    <n v="29083"/>
    <n v="0"/>
    <n v="13172"/>
    <n v="0"/>
    <n v="52952"/>
    <n v="11707"/>
    <n v="1"/>
    <n v="0"/>
    <n v="2136"/>
    <n v="0"/>
    <n v="6141"/>
    <n v="177"/>
    <n v="86286"/>
    <n v="51396013"/>
    <n v="0"/>
    <n v="75852507"/>
    <n v="73825202"/>
    <n v="0"/>
    <n v="0"/>
    <n v="17906443"/>
    <n v="0"/>
    <n v="8729134"/>
    <n v="14758"/>
    <n v="227724057"/>
    <n v="24002967"/>
    <n v="0"/>
    <n v="55661920"/>
    <n v="40333775"/>
    <n v="1531"/>
    <n v="0"/>
    <n v="6627674"/>
    <n v="0"/>
    <n v="15727670"/>
    <n v="453312"/>
    <n v="142808849"/>
    <n v="395621"/>
    <n v="51775474"/>
    <n v="0"/>
    <n v="70781976"/>
    <n v="110636214"/>
    <n v="-15136734"/>
    <n v="1531"/>
    <n v="0"/>
    <n v="16417097"/>
    <n v="0"/>
    <n v="0"/>
    <n v="20671280"/>
    <n v="0"/>
    <n v="0"/>
    <n v="0"/>
    <n v="0"/>
    <n v="255542459"/>
    <n v="0"/>
    <n v="0"/>
    <n v="0"/>
    <n v="0"/>
    <n v="0"/>
    <n v="23623506"/>
    <n v="0"/>
    <n v="75869185"/>
    <n v="3522763"/>
    <n v="0"/>
    <n v="0"/>
    <n v="8117020"/>
    <n v="0"/>
    <n v="3785524"/>
    <n v="72449"/>
    <n v="114990447"/>
    <n v="25726859"/>
    <n v="137390540"/>
    <n v="0"/>
    <n v="3695130"/>
    <n v="0"/>
    <n v="0"/>
    <n v="0"/>
    <n v="0"/>
    <n v="1416185"/>
    <n v="340934101"/>
    <n v="0"/>
    <n v="0"/>
    <n v="0"/>
    <n v="0"/>
    <n v="0"/>
    <n v="0"/>
    <n v="0"/>
    <n v="0"/>
    <n v="0"/>
    <n v="0"/>
    <n v="0"/>
    <n v="0"/>
    <n v="0"/>
  </r>
  <r>
    <n v="106400683"/>
    <s v="ATASCADERO STATE HOSPITAL"/>
    <n v="20182"/>
    <x v="2"/>
    <s v="30-06-2018"/>
    <s v="Open"/>
    <x v="16"/>
    <s v="08 - Mid-Coast"/>
    <n v="801"/>
    <s v="State"/>
    <x v="1"/>
    <s v=""/>
    <s v="805-468-2000"/>
    <s v="10333 EL CAMINO REAL"/>
    <s v="ATASCADERO"/>
    <n v="93422"/>
    <s v="JON MORALES"/>
    <n v="1275"/>
    <n v="1183"/>
    <n v="1183"/>
    <n v="14"/>
    <n v="0"/>
    <n v="0"/>
    <n v="0"/>
    <n v="0"/>
    <n v="0"/>
    <n v="358"/>
    <n v="0"/>
    <n v="0"/>
    <n v="0"/>
    <n v="372"/>
    <n v="0"/>
    <n v="103813"/>
    <n v="0"/>
    <n v="0"/>
    <n v="0"/>
    <n v="0"/>
    <n v="0"/>
    <n v="1182"/>
    <n v="0"/>
    <n v="0"/>
    <n v="0"/>
    <n v="104995"/>
    <n v="0"/>
    <n v="0"/>
    <n v="0"/>
    <n v="0"/>
    <n v="0"/>
    <n v="0"/>
    <n v="0"/>
    <n v="0"/>
    <n v="0"/>
    <n v="0"/>
    <n v="0"/>
    <n v="0"/>
    <n v="52676505"/>
    <n v="0"/>
    <n v="0"/>
    <n v="0"/>
    <n v="0"/>
    <n v="0"/>
    <n v="599869"/>
    <n v="0"/>
    <n v="0"/>
    <n v="0"/>
    <n v="53276374"/>
    <n v="0"/>
    <n v="0"/>
    <n v="0"/>
    <n v="0"/>
    <n v="0"/>
    <n v="0"/>
    <n v="0"/>
    <n v="0"/>
    <n v="0"/>
    <n v="0"/>
    <n v="0"/>
    <n v="0"/>
    <n v="0"/>
    <n v="0"/>
    <n v="0"/>
    <n v="0"/>
    <n v="0"/>
    <n v="0"/>
    <n v="0"/>
    <n v="0"/>
    <n v="0"/>
    <n v="0"/>
    <n v="0"/>
    <n v="0"/>
    <n v="0"/>
    <n v="0"/>
    <n v="0"/>
    <n v="0"/>
    <n v="0"/>
    <n v="0"/>
    <n v="0"/>
    <n v="0"/>
    <n v="0"/>
    <n v="52676505"/>
    <n v="0"/>
    <n v="0"/>
    <n v="0"/>
    <n v="0"/>
    <n v="0"/>
    <n v="599869"/>
    <n v="0"/>
    <n v="0"/>
    <n v="0"/>
    <n v="53276374"/>
    <n v="0"/>
    <n v="66886879"/>
    <n v="0"/>
    <n v="13610505"/>
    <n v="0"/>
    <n v="0"/>
    <n v="0"/>
    <n v="0"/>
    <n v="0"/>
    <n v="0"/>
    <n v="0"/>
    <n v="0"/>
    <n v="0"/>
    <n v="0"/>
    <n v="0"/>
    <n v="0"/>
    <n v="0"/>
    <n v="0"/>
    <n v="0"/>
    <n v="0"/>
    <n v="0"/>
    <n v="0"/>
    <n v="0"/>
  </r>
  <r>
    <n v="106494048"/>
    <s v="AURORA BEHAVIORAL HEALTHCARE - SANTA ROSA"/>
    <n v="20182"/>
    <x v="2"/>
    <s v="30-06-2018"/>
    <s v="Open"/>
    <x v="17"/>
    <s v="03 - North Bay"/>
    <n v="401"/>
    <s v="Investor - Corp."/>
    <x v="0"/>
    <s v=""/>
    <s v="707-800-7700"/>
    <s v="1287 FULTON ROAD"/>
    <s v="SANTA ROSA"/>
    <n v="95401"/>
    <s v="SUSAN ROSE"/>
    <n v="95"/>
    <n v="95"/>
    <n v="74"/>
    <n v="98"/>
    <n v="22"/>
    <n v="243"/>
    <n v="1"/>
    <n v="84"/>
    <n v="0"/>
    <n v="7"/>
    <n v="249"/>
    <n v="0"/>
    <n v="1"/>
    <n v="705"/>
    <n v="0"/>
    <n v="1451"/>
    <n v="149"/>
    <n v="2260"/>
    <n v="18"/>
    <n v="931"/>
    <n v="0"/>
    <n v="51"/>
    <n v="1860"/>
    <n v="0"/>
    <n v="6"/>
    <n v="6726"/>
    <n v="0"/>
    <n v="250"/>
    <n v="81"/>
    <n v="0"/>
    <n v="0"/>
    <n v="0"/>
    <n v="0"/>
    <n v="0"/>
    <n v="608"/>
    <n v="0"/>
    <n v="1"/>
    <n v="940"/>
    <n v="2924675"/>
    <n v="366775"/>
    <n v="4509750"/>
    <n v="36000"/>
    <n v="1861875"/>
    <n v="0"/>
    <n v="102150"/>
    <n v="3661200"/>
    <n v="0"/>
    <n v="7825"/>
    <n v="13470250"/>
    <n v="143325"/>
    <n v="49525"/>
    <n v="0"/>
    <n v="0"/>
    <n v="0"/>
    <n v="0"/>
    <n v="0"/>
    <n v="344575"/>
    <n v="0"/>
    <n v="525"/>
    <n v="537950"/>
    <n v="0"/>
    <n v="1384553"/>
    <n v="119590"/>
    <n v="1650343"/>
    <n v="14135"/>
    <n v="0"/>
    <n v="775902"/>
    <n v="0"/>
    <n v="36394"/>
    <n v="995136"/>
    <n v="0"/>
    <n v="0"/>
    <n v="0"/>
    <n v="0"/>
    <n v="0"/>
    <n v="0"/>
    <n v="4976053"/>
    <n v="0"/>
    <n v="0"/>
    <n v="0"/>
    <n v="0"/>
    <n v="0"/>
    <n v="1683447"/>
    <n v="296710"/>
    <n v="2859407"/>
    <n v="21865"/>
    <n v="1085973"/>
    <n v="0"/>
    <n v="65756"/>
    <n v="3010639"/>
    <n v="0"/>
    <n v="8350"/>
    <n v="9032147"/>
    <n v="1044"/>
    <n v="8957077"/>
    <n v="1533911"/>
    <n v="-1097"/>
    <n v="0"/>
    <n v="0"/>
    <n v="0"/>
    <n v="0"/>
    <n v="9283"/>
    <n v="180813"/>
    <n v="0"/>
    <n v="0"/>
    <n v="0"/>
    <n v="0"/>
    <n v="0"/>
    <n v="0"/>
    <n v="0"/>
    <n v="0"/>
    <n v="0"/>
    <n v="0"/>
    <n v="0"/>
    <n v="0"/>
    <n v="0"/>
  </r>
  <r>
    <n v="106190163"/>
    <s v="AURORA CHARTER OAK"/>
    <n v="20182"/>
    <x v="2"/>
    <s v="30-06-2018"/>
    <s v="Open"/>
    <x v="3"/>
    <s v="11 - Los Angeles"/>
    <n v="915"/>
    <s v="Investor - Corp."/>
    <x v="0"/>
    <s v=""/>
    <s v="626-966-1632"/>
    <s v="1161 EAST COVINA BOULEVARD"/>
    <s v="COVINA"/>
    <n v="91724"/>
    <s v="TODD SMITH"/>
    <n v="134"/>
    <n v="134"/>
    <n v="127"/>
    <n v="168"/>
    <n v="120"/>
    <n v="342"/>
    <n v="0"/>
    <n v="106"/>
    <n v="0"/>
    <n v="34"/>
    <n v="526"/>
    <n v="243"/>
    <n v="14"/>
    <n v="1553"/>
    <n v="0"/>
    <n v="1897"/>
    <n v="1391"/>
    <n v="2471"/>
    <n v="10"/>
    <n v="802"/>
    <n v="0"/>
    <n v="250"/>
    <n v="3513"/>
    <n v="1077"/>
    <n v="77"/>
    <n v="11488"/>
    <n v="0"/>
    <n v="1263"/>
    <n v="372"/>
    <n v="0"/>
    <n v="0"/>
    <n v="0"/>
    <n v="0"/>
    <n v="64"/>
    <n v="1491"/>
    <n v="0"/>
    <n v="47"/>
    <n v="3237"/>
    <n v="2857500"/>
    <n v="1911175"/>
    <n v="3752700"/>
    <n v="15050"/>
    <n v="1370425"/>
    <n v="0"/>
    <n v="341125"/>
    <n v="5282500"/>
    <n v="1652600"/>
    <n v="115500"/>
    <n v="17298575"/>
    <n v="647040"/>
    <n v="208960"/>
    <n v="0"/>
    <n v="0"/>
    <n v="0"/>
    <n v="0"/>
    <n v="37760"/>
    <n v="723680"/>
    <n v="0"/>
    <n v="25760"/>
    <n v="1643200"/>
    <n v="0"/>
    <n v="1653873"/>
    <n v="879704"/>
    <n v="850583"/>
    <n v="6823"/>
    <n v="-76368"/>
    <n v="864251"/>
    <n v="0"/>
    <n v="140125"/>
    <n v="2606994"/>
    <n v="0"/>
    <n v="1652600"/>
    <n v="0"/>
    <n v="0"/>
    <n v="0"/>
    <n v="70770"/>
    <n v="8649355"/>
    <n v="0"/>
    <n v="0"/>
    <n v="0"/>
    <n v="0"/>
    <n v="0"/>
    <n v="1850667"/>
    <n v="1240431"/>
    <n v="2978485"/>
    <n v="8227"/>
    <n v="506174"/>
    <n v="0"/>
    <n v="238760"/>
    <n v="3399186"/>
    <n v="0"/>
    <n v="70490"/>
    <n v="10292420"/>
    <n v="11302"/>
    <n v="9299973"/>
    <n v="243770"/>
    <n v="348042"/>
    <n v="0"/>
    <n v="0"/>
    <n v="0"/>
    <n v="0"/>
    <n v="307432"/>
    <n v="2144115"/>
    <n v="0"/>
    <n v="0"/>
    <n v="0"/>
    <n v="0"/>
    <n v="0"/>
    <n v="0"/>
    <n v="0"/>
    <n v="0"/>
    <n v="0"/>
    <n v="0"/>
    <n v="0"/>
    <n v="0"/>
    <n v="0"/>
  </r>
  <r>
    <n v="106190462"/>
    <s v="AURORA LAS ENCINAS HOSPITAL"/>
    <n v="20182"/>
    <x v="2"/>
    <s v="30-06-2018"/>
    <s v="Open"/>
    <x v="3"/>
    <s v="11 - Los Angeles"/>
    <n v="911"/>
    <s v="Investor - Corp."/>
    <x v="0"/>
    <s v=""/>
    <s v="626-795-9901"/>
    <s v="2900 EAST DEL MAR BOULEVARD"/>
    <s v="PASADENA"/>
    <n v="91107"/>
    <s v="TOM MAHLE"/>
    <n v="118"/>
    <n v="118"/>
    <n v="78"/>
    <n v="218"/>
    <n v="84"/>
    <n v="66"/>
    <n v="2"/>
    <n v="43"/>
    <n v="0"/>
    <n v="384"/>
    <n v="494"/>
    <n v="6"/>
    <n v="20"/>
    <n v="1317"/>
    <n v="0"/>
    <n v="1694"/>
    <n v="540"/>
    <n v="394"/>
    <n v="7"/>
    <n v="136"/>
    <n v="0"/>
    <n v="1441"/>
    <n v="2644"/>
    <n v="30"/>
    <n v="129"/>
    <n v="7015"/>
    <n v="0"/>
    <n v="600"/>
    <n v="78"/>
    <n v="0"/>
    <n v="0"/>
    <n v="0"/>
    <n v="0"/>
    <n v="31"/>
    <n v="2547"/>
    <n v="0"/>
    <n v="73"/>
    <n v="3329"/>
    <n v="2600600"/>
    <n v="814075"/>
    <n v="750100"/>
    <n v="10525"/>
    <n v="199025"/>
    <n v="0"/>
    <n v="2042875"/>
    <n v="3917400"/>
    <n v="22600"/>
    <n v="220875"/>
    <n v="10578075"/>
    <n v="285120"/>
    <n v="36960"/>
    <n v="0"/>
    <n v="0"/>
    <n v="0"/>
    <n v="0"/>
    <n v="15840"/>
    <n v="1232800"/>
    <n v="0"/>
    <n v="29760"/>
    <n v="1600480"/>
    <n v="0"/>
    <n v="1259991"/>
    <n v="360114"/>
    <n v="611502"/>
    <n v="3291"/>
    <n v="0"/>
    <n v="100155"/>
    <n v="0"/>
    <n v="566706"/>
    <n v="1974920"/>
    <n v="0"/>
    <n v="22600"/>
    <n v="0"/>
    <n v="0"/>
    <n v="0"/>
    <n v="94694"/>
    <n v="4993973"/>
    <n v="0"/>
    <n v="0"/>
    <n v="0"/>
    <n v="0"/>
    <n v="0"/>
    <n v="1625729"/>
    <n v="490921"/>
    <n v="138598"/>
    <n v="7234"/>
    <n v="98870"/>
    <n v="0"/>
    <n v="1492009"/>
    <n v="3175280"/>
    <n v="0"/>
    <n v="155941"/>
    <n v="7184582"/>
    <n v="10614"/>
    <n v="7572622"/>
    <n v="373455"/>
    <n v="759221"/>
    <n v="0"/>
    <n v="0"/>
    <n v="0"/>
    <n v="0"/>
    <n v="37559"/>
    <n v="1817231"/>
    <n v="0"/>
    <n v="0"/>
    <n v="0"/>
    <n v="0"/>
    <n v="0"/>
    <n v="0"/>
    <n v="0"/>
    <n v="0"/>
    <n v="0"/>
    <n v="0"/>
    <n v="0"/>
    <n v="0"/>
    <n v="0"/>
  </r>
  <r>
    <n v="106374024"/>
    <s v="AURORA SAN DIEGO"/>
    <n v="20182"/>
    <x v="2"/>
    <s v="30-06-2018"/>
    <s v="Open"/>
    <x v="14"/>
    <s v="14 - San Diego/Imperial"/>
    <n v="1412"/>
    <s v="Investor - Corp."/>
    <x v="0"/>
    <s v=""/>
    <s v="858-675-4200"/>
    <s v="11878 AVENUE OF INDUSTRY"/>
    <s v="SAN DIEGO"/>
    <n v="92128"/>
    <s v="ALAIN AZCONA"/>
    <n v="80"/>
    <n v="80"/>
    <n v="76"/>
    <n v="34"/>
    <n v="53"/>
    <n v="30"/>
    <n v="0"/>
    <n v="9"/>
    <n v="0"/>
    <n v="151"/>
    <n v="346"/>
    <n v="2"/>
    <n v="3"/>
    <n v="628"/>
    <n v="0"/>
    <n v="648"/>
    <n v="683"/>
    <n v="275"/>
    <n v="0"/>
    <n v="57"/>
    <n v="0"/>
    <n v="2560"/>
    <n v="2623"/>
    <n v="5"/>
    <n v="18"/>
    <n v="6869"/>
    <n v="0"/>
    <n v="203"/>
    <n v="179"/>
    <n v="0"/>
    <n v="0"/>
    <n v="0"/>
    <n v="0"/>
    <n v="825"/>
    <n v="2885"/>
    <n v="0"/>
    <n v="0"/>
    <n v="4092"/>
    <n v="1031450"/>
    <n v="1088700"/>
    <n v="441500"/>
    <n v="0"/>
    <n v="85850"/>
    <n v="0"/>
    <n v="4058250"/>
    <n v="4163525"/>
    <n v="7550"/>
    <n v="28250"/>
    <n v="10905075"/>
    <n v="97440"/>
    <n v="86880"/>
    <n v="0"/>
    <n v="0"/>
    <n v="0"/>
    <n v="0"/>
    <n v="469920"/>
    <n v="1539840"/>
    <n v="0"/>
    <n v="0"/>
    <n v="2194080"/>
    <n v="0"/>
    <n v="588612"/>
    <n v="447622"/>
    <n v="223010"/>
    <n v="0"/>
    <n v="0"/>
    <n v="31775"/>
    <n v="0"/>
    <n v="1622122"/>
    <n v="2542490"/>
    <n v="0"/>
    <n v="7550"/>
    <n v="0"/>
    <n v="0"/>
    <n v="0"/>
    <n v="12348"/>
    <n v="5475529"/>
    <n v="0"/>
    <n v="0"/>
    <n v="0"/>
    <n v="0"/>
    <n v="0"/>
    <n v="540278"/>
    <n v="727958"/>
    <n v="218490"/>
    <n v="0"/>
    <n v="54075"/>
    <n v="0"/>
    <n v="2906048"/>
    <n v="3160875"/>
    <n v="0"/>
    <n v="15902"/>
    <n v="7623626"/>
    <n v="10769"/>
    <n v="6567007"/>
    <n v="236556"/>
    <n v="-1027"/>
    <n v="0"/>
    <n v="0"/>
    <n v="0"/>
    <n v="0"/>
    <n v="46724"/>
    <n v="471762"/>
    <n v="0"/>
    <n v="0"/>
    <n v="0"/>
    <n v="0"/>
    <n v="0"/>
    <n v="0"/>
    <n v="0"/>
    <n v="0"/>
    <n v="0"/>
    <n v="0"/>
    <n v="0"/>
    <n v="0"/>
    <n v="0"/>
  </r>
  <r>
    <n v="106560203"/>
    <s v="AURORA VISTA DEL MAR HOSPITAL"/>
    <n v="20182"/>
    <x v="2"/>
    <s v="30-06-2018"/>
    <s v="Open"/>
    <x v="8"/>
    <s v="10 - Santa Barbara/Ventura"/>
    <n v="809"/>
    <s v="Investor - Corp."/>
    <x v="0"/>
    <s v=""/>
    <s v="805-653-6434"/>
    <s v="801 SENECA STREET"/>
    <s v="VENTURA"/>
    <n v="93001"/>
    <s v="JENIFER NYHUIS"/>
    <n v="0"/>
    <n v="0"/>
    <n v="0"/>
    <n v="0"/>
    <n v="0"/>
    <n v="0"/>
    <n v="0"/>
    <n v="0"/>
    <n v="0"/>
    <n v="0"/>
    <n v="0"/>
    <n v="0"/>
    <n v="0"/>
    <n v="0"/>
    <n v="0"/>
    <n v="0"/>
    <n v="0"/>
    <n v="0"/>
    <n v="0"/>
    <n v="0"/>
    <n v="0"/>
    <n v="0"/>
    <n v="0"/>
    <n v="0"/>
    <n v="0"/>
    <n v="0"/>
    <n v="0"/>
    <n v="84"/>
    <n v="0"/>
    <n v="0"/>
    <n v="0"/>
    <n v="0"/>
    <n v="0"/>
    <n v="58"/>
    <n v="122"/>
    <n v="0"/>
    <n v="2"/>
    <n v="266"/>
    <n v="0"/>
    <n v="0"/>
    <n v="0"/>
    <n v="0"/>
    <n v="0"/>
    <n v="0"/>
    <n v="0"/>
    <n v="0"/>
    <n v="0"/>
    <n v="0"/>
    <n v="0"/>
    <n v="55040"/>
    <n v="0"/>
    <n v="0"/>
    <n v="0"/>
    <n v="0"/>
    <n v="0"/>
    <n v="34240"/>
    <n v="72295"/>
    <n v="0"/>
    <n v="800"/>
    <n v="162375"/>
    <n v="0"/>
    <n v="41034"/>
    <n v="0"/>
    <n v="0"/>
    <n v="0"/>
    <n v="-58103"/>
    <n v="0"/>
    <n v="0"/>
    <n v="20032"/>
    <n v="35516"/>
    <n v="0"/>
    <n v="0"/>
    <n v="0"/>
    <n v="0"/>
    <n v="0"/>
    <n v="400"/>
    <n v="38879"/>
    <n v="0"/>
    <n v="0"/>
    <n v="0"/>
    <n v="0"/>
    <n v="0"/>
    <n v="14006"/>
    <n v="0"/>
    <n v="58103"/>
    <n v="0"/>
    <n v="0"/>
    <n v="0"/>
    <n v="14208"/>
    <n v="36779"/>
    <n v="0"/>
    <n v="400"/>
    <n v="123496"/>
    <n v="4495"/>
    <n v="195519"/>
    <n v="0"/>
    <n v="16332"/>
    <n v="0"/>
    <n v="0"/>
    <n v="0"/>
    <n v="0"/>
    <n v="1033258"/>
    <n v="1453028"/>
    <n v="0"/>
    <n v="0"/>
    <n v="0"/>
    <n v="0"/>
    <n v="0"/>
    <n v="0"/>
    <n v="0"/>
    <n v="0"/>
    <n v="0"/>
    <n v="0"/>
    <n v="0"/>
    <n v="0"/>
    <n v="0"/>
  </r>
  <r>
    <n v="106154044"/>
    <s v="BAKERSFIELD BEHAVIORAL HEALTHCARE HOSPITAL"/>
    <n v="20182"/>
    <x v="2"/>
    <s v="30-06-2018"/>
    <s v="Open"/>
    <x v="0"/>
    <s v="09 - Central"/>
    <n v="617"/>
    <s v="Non Profit Corp."/>
    <x v="0"/>
    <s v=""/>
    <s v="661-398-1800"/>
    <s v="5201 WHITE LANE"/>
    <s v="BAKERSFIELD"/>
    <n v="93309"/>
    <s v="BECKIE SHAUINGER"/>
    <n v="90"/>
    <n v="90"/>
    <n v="60"/>
    <n v="105"/>
    <n v="27"/>
    <n v="212"/>
    <n v="0"/>
    <n v="192"/>
    <n v="0"/>
    <n v="12"/>
    <n v="185"/>
    <n v="1"/>
    <n v="0"/>
    <n v="734"/>
    <n v="0"/>
    <n v="955"/>
    <n v="177"/>
    <n v="1506"/>
    <n v="0"/>
    <n v="1655"/>
    <n v="0"/>
    <n v="91"/>
    <n v="1029"/>
    <n v="4"/>
    <n v="4"/>
    <n v="5421"/>
    <n v="0"/>
    <n v="229"/>
    <n v="24"/>
    <n v="0"/>
    <n v="0"/>
    <n v="0"/>
    <n v="0"/>
    <n v="55"/>
    <n v="717"/>
    <n v="0"/>
    <n v="22"/>
    <n v="1047"/>
    <n v="1882500"/>
    <n v="386650"/>
    <n v="3021425"/>
    <n v="0"/>
    <n v="3298775"/>
    <n v="0"/>
    <n v="182300"/>
    <n v="2072525"/>
    <n v="8025"/>
    <n v="8025"/>
    <n v="10860225"/>
    <n v="133000"/>
    <n v="13125"/>
    <n v="0"/>
    <n v="0"/>
    <n v="0"/>
    <n v="0"/>
    <n v="32375"/>
    <n v="410200"/>
    <n v="0"/>
    <n v="9450"/>
    <n v="598150"/>
    <n v="0"/>
    <n v="1074630"/>
    <n v="227536"/>
    <n v="2092671"/>
    <n v="0"/>
    <n v="0"/>
    <n v="2239173"/>
    <n v="0"/>
    <n v="103339"/>
    <n v="1091252"/>
    <n v="0"/>
    <n v="8025"/>
    <n v="0"/>
    <n v="0"/>
    <n v="0"/>
    <n v="2765"/>
    <n v="6839391"/>
    <n v="0"/>
    <n v="0"/>
    <n v="0"/>
    <n v="0"/>
    <n v="0"/>
    <n v="940870"/>
    <n v="172239"/>
    <n v="928754"/>
    <n v="0"/>
    <n v="1059602"/>
    <n v="0"/>
    <n v="111336"/>
    <n v="1391473"/>
    <n v="0"/>
    <n v="14710"/>
    <n v="4618984"/>
    <n v="9658"/>
    <n v="5627344"/>
    <n v="864592"/>
    <n v="-756"/>
    <n v="0"/>
    <n v="0"/>
    <n v="0"/>
    <n v="0"/>
    <n v="80912"/>
    <n v="545414"/>
    <n v="0"/>
    <n v="0"/>
    <n v="0"/>
    <n v="0"/>
    <n v="0"/>
    <n v="0"/>
    <n v="0"/>
    <n v="0"/>
    <n v="0"/>
    <n v="0"/>
    <n v="0"/>
    <n v="0"/>
    <n v="0"/>
  </r>
  <r>
    <n v="106154101"/>
    <s v="BAKERSFIELD HEART HOSPITAL"/>
    <n v="20182"/>
    <x v="2"/>
    <s v="30-06-2018"/>
    <s v="Open"/>
    <x v="0"/>
    <s v="09 - Central"/>
    <n v="617"/>
    <s v="Investor - Corp."/>
    <x v="0"/>
    <s v=""/>
    <s v="661-316-6000"/>
    <s v="3001 SILLECT AVENUE"/>
    <s v="BAKERSFIELD"/>
    <n v="93308"/>
    <s v="MICHELLE OXFORD"/>
    <n v="47"/>
    <n v="47"/>
    <n v="47"/>
    <n v="466"/>
    <n v="111"/>
    <n v="6"/>
    <n v="81"/>
    <n v="0"/>
    <n v="0"/>
    <n v="91"/>
    <n v="0"/>
    <n v="0"/>
    <n v="10"/>
    <n v="765"/>
    <n v="0"/>
    <n v="1795"/>
    <n v="429"/>
    <n v="23"/>
    <n v="310"/>
    <n v="0"/>
    <n v="0"/>
    <n v="350"/>
    <n v="0"/>
    <n v="0"/>
    <n v="38"/>
    <n v="2945"/>
    <n v="0"/>
    <n v="1771"/>
    <n v="364"/>
    <n v="48"/>
    <n v="659"/>
    <n v="0"/>
    <n v="0"/>
    <n v="745"/>
    <n v="0"/>
    <n v="0"/>
    <n v="218"/>
    <n v="3805"/>
    <n v="32894503"/>
    <n v="7862407"/>
    <n v="422662"/>
    <n v="5682870"/>
    <n v="0"/>
    <n v="0"/>
    <n v="6418345"/>
    <n v="0"/>
    <n v="0"/>
    <n v="688552"/>
    <n v="53969339"/>
    <n v="25727438"/>
    <n v="5282761"/>
    <n v="691425"/>
    <n v="9574156"/>
    <n v="0"/>
    <n v="0"/>
    <n v="10828259"/>
    <n v="0"/>
    <n v="0"/>
    <n v="3165467"/>
    <n v="55269506"/>
    <n v="0"/>
    <n v="53344232"/>
    <n v="9627413"/>
    <n v="464089"/>
    <n v="14458575"/>
    <n v="0"/>
    <n v="0"/>
    <n v="0"/>
    <n v="8213145"/>
    <n v="0"/>
    <n v="0"/>
    <n v="173557"/>
    <n v="0"/>
    <n v="0"/>
    <n v="0"/>
    <n v="109266"/>
    <n v="86390277"/>
    <n v="0"/>
    <n v="0"/>
    <n v="0"/>
    <n v="0"/>
    <n v="0"/>
    <n v="5277709"/>
    <n v="3517755"/>
    <n v="649998"/>
    <n v="798451"/>
    <n v="0"/>
    <n v="0"/>
    <n v="9033459"/>
    <n v="0"/>
    <n v="0"/>
    <n v="3571196"/>
    <n v="22848568"/>
    <n v="98508"/>
    <n v="15760982"/>
    <n v="160900"/>
    <n v="829"/>
    <n v="0"/>
    <n v="0"/>
    <n v="0"/>
    <n v="0"/>
    <n v="0"/>
    <n v="35487765"/>
    <n v="0"/>
    <n v="0"/>
    <n v="0"/>
    <n v="0"/>
    <n v="0"/>
    <n v="0"/>
    <n v="0"/>
    <n v="0"/>
    <n v="0"/>
    <n v="0"/>
    <n v="0"/>
    <n v="0"/>
    <n v="0"/>
  </r>
  <r>
    <n v="106150722"/>
    <s v="BAKERSFIELD MEMORIAL HOSPITAL"/>
    <n v="20182"/>
    <x v="2"/>
    <s v="30-06-2018"/>
    <s v="Open"/>
    <x v="0"/>
    <s v="09 - Central"/>
    <n v="617"/>
    <s v="Non Profit Corp."/>
    <x v="0"/>
    <s v=""/>
    <s v="661-327-4647"/>
    <s v="420 34TH STREET"/>
    <s v="BAKERSFIELD"/>
    <n v="93301"/>
    <s v="JON VAN BOENING"/>
    <n v="421"/>
    <n v="398"/>
    <n v="398"/>
    <n v="833"/>
    <n v="470"/>
    <n v="409"/>
    <n v="1313"/>
    <n v="0"/>
    <n v="0"/>
    <n v="57"/>
    <n v="660"/>
    <n v="9"/>
    <n v="12"/>
    <n v="3763"/>
    <n v="0"/>
    <n v="3581"/>
    <n v="2002"/>
    <n v="2812"/>
    <n v="4161"/>
    <n v="0"/>
    <n v="0"/>
    <n v="314"/>
    <n v="2293"/>
    <n v="29"/>
    <n v="35"/>
    <n v="15227"/>
    <n v="0"/>
    <n v="7885"/>
    <n v="1863"/>
    <n v="3225"/>
    <n v="16413"/>
    <n v="0"/>
    <n v="0"/>
    <n v="517"/>
    <n v="6287"/>
    <n v="754"/>
    <n v="941"/>
    <n v="37885"/>
    <n v="90814019"/>
    <n v="45563841"/>
    <n v="44587847"/>
    <n v="72950888"/>
    <n v="0"/>
    <n v="0"/>
    <n v="4361324"/>
    <n v="57351461"/>
    <n v="522898"/>
    <n v="645592"/>
    <n v="316797870"/>
    <n v="27759033"/>
    <n v="21028048"/>
    <n v="8173948"/>
    <n v="57096315"/>
    <n v="0"/>
    <n v="0"/>
    <n v="3259691"/>
    <n v="36152275"/>
    <n v="1388511"/>
    <n v="1732449"/>
    <n v="156590270"/>
    <n v="3072387"/>
    <n v="98627650"/>
    <n v="59316838"/>
    <n v="31138421"/>
    <n v="110077943"/>
    <n v="0"/>
    <n v="0"/>
    <n v="0"/>
    <n v="5637382"/>
    <n v="59358120"/>
    <n v="0"/>
    <n v="2120994"/>
    <n v="0"/>
    <n v="0"/>
    <n v="0"/>
    <n v="1672864"/>
    <n v="371022599"/>
    <n v="6002907"/>
    <n v="0"/>
    <n v="0"/>
    <n v="4954988"/>
    <n v="10957895"/>
    <n v="19557666"/>
    <n v="13065473"/>
    <n v="20955933"/>
    <n v="19761572"/>
    <n v="0"/>
    <n v="0"/>
    <n v="1951823"/>
    <n v="37910883"/>
    <n v="0"/>
    <n v="120086"/>
    <n v="113323436"/>
    <n v="958510"/>
    <n v="109662859"/>
    <n v="0"/>
    <n v="4708749"/>
    <n v="0"/>
    <n v="0"/>
    <n v="0"/>
    <n v="0"/>
    <n v="5261197"/>
    <n v="157176102"/>
    <n v="0"/>
    <n v="0"/>
    <n v="0"/>
    <n v="0"/>
    <n v="0"/>
    <n v="0"/>
    <n v="0"/>
    <n v="0"/>
    <n v="0"/>
    <n v="0"/>
    <n v="0"/>
    <n v="0"/>
    <n v="0"/>
  </r>
  <r>
    <n v="106364121"/>
    <s v="BALLARD REHABILITATION HOSPITAL"/>
    <n v="20182"/>
    <x v="2"/>
    <s v="30-06-2018"/>
    <s v="Open"/>
    <x v="15"/>
    <s v="12 - Inland Counties"/>
    <n v="1209"/>
    <s v="Investor - Ptnr."/>
    <x v="0"/>
    <s v=""/>
    <s v="909-473-1200"/>
    <s v="1760 WEST 16TH STREET"/>
    <s v="SAN BERNARDINO"/>
    <n v="92411"/>
    <s v="MARY HUNT"/>
    <n v="60"/>
    <n v="60"/>
    <n v="60"/>
    <n v="66"/>
    <n v="31"/>
    <n v="25"/>
    <n v="53"/>
    <n v="0"/>
    <n v="0"/>
    <n v="41"/>
    <n v="0"/>
    <n v="0"/>
    <n v="0"/>
    <n v="216"/>
    <n v="0"/>
    <n v="815"/>
    <n v="459"/>
    <n v="495"/>
    <n v="680"/>
    <n v="0"/>
    <n v="0"/>
    <n v="789"/>
    <n v="0"/>
    <n v="0"/>
    <n v="0"/>
    <n v="3238"/>
    <n v="0"/>
    <n v="442"/>
    <n v="131"/>
    <n v="1"/>
    <n v="892"/>
    <n v="0"/>
    <n v="0"/>
    <n v="1095"/>
    <n v="0"/>
    <n v="0"/>
    <n v="0"/>
    <n v="2561"/>
    <n v="2397409"/>
    <n v="1231744"/>
    <n v="1150115"/>
    <n v="1764479"/>
    <n v="0"/>
    <n v="0"/>
    <n v="1231745"/>
    <n v="0"/>
    <n v="0"/>
    <n v="0"/>
    <n v="7775492"/>
    <n v="173926"/>
    <n v="40760"/>
    <n v="298"/>
    <n v="215325"/>
    <n v="0"/>
    <n v="0"/>
    <n v="353826"/>
    <n v="0"/>
    <n v="0"/>
    <n v="0"/>
    <n v="784135"/>
    <n v="124934"/>
    <n v="723552"/>
    <n v="471830"/>
    <n v="441292"/>
    <n v="1016804"/>
    <n v="0"/>
    <n v="0"/>
    <n v="0"/>
    <n v="1132595"/>
    <n v="0"/>
    <n v="0"/>
    <n v="0"/>
    <n v="0"/>
    <n v="0"/>
    <n v="0"/>
    <n v="0"/>
    <n v="3911007"/>
    <n v="0"/>
    <n v="0"/>
    <n v="0"/>
    <n v="0"/>
    <n v="0"/>
    <n v="1722849"/>
    <n v="800674"/>
    <n v="709121"/>
    <n v="963000"/>
    <n v="0"/>
    <n v="0"/>
    <n v="0"/>
    <n v="0"/>
    <n v="0"/>
    <n v="452976"/>
    <n v="4648620"/>
    <n v="62269"/>
    <n v="4195080"/>
    <n v="0"/>
    <n v="0"/>
    <n v="0"/>
    <n v="0"/>
    <n v="0"/>
    <n v="0"/>
    <n v="24433"/>
    <n v="495741"/>
    <n v="0"/>
    <n v="0"/>
    <n v="0"/>
    <n v="0"/>
    <n v="0"/>
    <n v="0"/>
    <n v="0"/>
    <n v="0"/>
    <n v="0"/>
    <n v="0"/>
    <n v="0"/>
    <n v="0"/>
    <n v="0"/>
  </r>
  <r>
    <n v="106184008"/>
    <s v="BANNER LASSEN MEDICAL CENTER"/>
    <n v="20182"/>
    <x v="2"/>
    <s v="30-06-2018"/>
    <s v="Open"/>
    <x v="18"/>
    <s v="01 - Northern California"/>
    <n v="213"/>
    <s v="Non Profit Corp."/>
    <x v="0"/>
    <s v="Rural"/>
    <s v="530-252-2000"/>
    <s v="1800 SPRING RIDGE DRIVE"/>
    <s v="SUSANVILLE"/>
    <n v="96130"/>
    <s v="SANDY DUGGER"/>
    <n v="38"/>
    <n v="25"/>
    <n v="25"/>
    <n v="70"/>
    <n v="1"/>
    <n v="90"/>
    <n v="0"/>
    <n v="0"/>
    <n v="0"/>
    <n v="81"/>
    <n v="0"/>
    <n v="1"/>
    <n v="2"/>
    <n v="245"/>
    <n v="0"/>
    <n v="285"/>
    <n v="3"/>
    <n v="243"/>
    <n v="0"/>
    <n v="0"/>
    <n v="0"/>
    <n v="252"/>
    <n v="0"/>
    <n v="2"/>
    <n v="6"/>
    <n v="791"/>
    <n v="0"/>
    <n v="2756"/>
    <n v="17"/>
    <n v="2104"/>
    <n v="0"/>
    <n v="0"/>
    <n v="0"/>
    <n v="2771"/>
    <n v="0"/>
    <n v="175"/>
    <n v="151"/>
    <n v="7974"/>
    <n v="1505979"/>
    <n v="12969"/>
    <n v="2070943"/>
    <n v="0"/>
    <n v="0"/>
    <n v="0"/>
    <n v="1941111"/>
    <n v="0"/>
    <n v="20231"/>
    <n v="51842"/>
    <n v="5603075"/>
    <n v="5287650"/>
    <n v="105719"/>
    <n v="4246190"/>
    <n v="0"/>
    <n v="0"/>
    <n v="0"/>
    <n v="5907583"/>
    <n v="0"/>
    <n v="176867"/>
    <n v="199877"/>
    <n v="15923886"/>
    <n v="385676"/>
    <n v="4039947"/>
    <n v="56115"/>
    <n v="4899792"/>
    <n v="0"/>
    <n v="0"/>
    <n v="0"/>
    <n v="0"/>
    <n v="1951046"/>
    <n v="0"/>
    <n v="0"/>
    <n v="320036"/>
    <n v="0"/>
    <n v="0"/>
    <n v="0"/>
    <n v="187054"/>
    <n v="11839666"/>
    <n v="0"/>
    <n v="0"/>
    <n v="0"/>
    <n v="0"/>
    <n v="0"/>
    <n v="2641150"/>
    <n v="62396"/>
    <n v="1239278"/>
    <n v="0"/>
    <n v="0"/>
    <n v="0"/>
    <n v="5661924"/>
    <n v="0"/>
    <n v="18900"/>
    <n v="63647"/>
    <n v="9687295"/>
    <n v="11131"/>
    <n v="8171068"/>
    <n v="795184"/>
    <n v="0"/>
    <n v="0"/>
    <n v="0"/>
    <n v="0"/>
    <n v="0"/>
    <n v="761883"/>
    <n v="14782077"/>
    <n v="0"/>
    <n v="0"/>
    <n v="0"/>
    <n v="0"/>
    <n v="0"/>
    <n v="0"/>
    <n v="0"/>
    <n v="0"/>
    <n v="0"/>
    <n v="0"/>
    <n v="0"/>
    <n v="0"/>
    <n v="0"/>
  </r>
  <r>
    <n v="106190052"/>
    <s v="BARLOW RESPIRATORY HOSPITAL"/>
    <n v="20182"/>
    <x v="2"/>
    <s v="30-06-2018"/>
    <s v="Open"/>
    <x v="3"/>
    <s v="11 - Los Angeles"/>
    <n v="925"/>
    <s v="Non Profit Corp."/>
    <x v="0"/>
    <s v=""/>
    <s v="213-250-4200"/>
    <s v="2000 STADIUM WAY"/>
    <s v="LOS ANGELES"/>
    <n v="90026"/>
    <s v="AMIT MOHAN"/>
    <n v="105"/>
    <n v="105"/>
    <n v="105"/>
    <n v="189"/>
    <n v="13"/>
    <n v="10"/>
    <n v="9"/>
    <n v="0"/>
    <n v="0"/>
    <n v="4"/>
    <n v="9"/>
    <n v="0"/>
    <n v="0"/>
    <n v="234"/>
    <n v="0"/>
    <n v="5044"/>
    <n v="538"/>
    <n v="277"/>
    <n v="369"/>
    <n v="0"/>
    <n v="0"/>
    <n v="191"/>
    <n v="750"/>
    <n v="0"/>
    <n v="0"/>
    <n v="7169"/>
    <n v="0"/>
    <n v="0"/>
    <n v="0"/>
    <n v="0"/>
    <n v="0"/>
    <n v="0"/>
    <n v="0"/>
    <n v="0"/>
    <n v="0"/>
    <n v="0"/>
    <n v="0"/>
    <n v="0"/>
    <n v="85923698"/>
    <n v="9840599"/>
    <n v="5087392"/>
    <n v="6745453"/>
    <n v="0"/>
    <n v="0"/>
    <n v="2832147"/>
    <n v="11848152"/>
    <n v="0"/>
    <n v="0"/>
    <n v="122277441"/>
    <n v="0"/>
    <n v="0"/>
    <n v="0"/>
    <n v="0"/>
    <n v="0"/>
    <n v="0"/>
    <n v="0"/>
    <n v="0"/>
    <n v="0"/>
    <n v="0"/>
    <n v="0"/>
    <n v="82713"/>
    <n v="72685426"/>
    <n v="8775089"/>
    <n v="4623750"/>
    <n v="6107183"/>
    <n v="0"/>
    <n v="0"/>
    <n v="0"/>
    <n v="2211060"/>
    <n v="10037415"/>
    <n v="0"/>
    <n v="1234232"/>
    <n v="0"/>
    <n v="0"/>
    <n v="0"/>
    <n v="0"/>
    <n v="105756868"/>
    <n v="0"/>
    <n v="0"/>
    <n v="0"/>
    <n v="0"/>
    <n v="0"/>
    <n v="12004040"/>
    <n v="1065510"/>
    <n v="463642"/>
    <n v="638270"/>
    <n v="0"/>
    <n v="0"/>
    <n v="538374"/>
    <n v="1810737"/>
    <n v="0"/>
    <n v="0"/>
    <n v="16520573"/>
    <n v="147614"/>
    <n v="15708389"/>
    <n v="0"/>
    <n v="0"/>
    <n v="0"/>
    <n v="0"/>
    <n v="0"/>
    <n v="0"/>
    <n v="713981"/>
    <n v="11142287"/>
    <n v="0"/>
    <n v="0"/>
    <n v="0"/>
    <n v="0"/>
    <n v="0"/>
    <n v="0"/>
    <n v="0"/>
    <n v="0"/>
    <n v="0"/>
    <n v="0"/>
    <n v="0"/>
    <n v="0"/>
    <n v="0"/>
  </r>
  <r>
    <n v="106090793"/>
    <s v="BARTON MEMORIAL HOSPITAL"/>
    <n v="20182"/>
    <x v="2"/>
    <s v="30-06-2018"/>
    <s v="Open"/>
    <x v="19"/>
    <s v="02 - Golden Empire"/>
    <n v="306"/>
    <s v="Non Profit Corp."/>
    <x v="0"/>
    <s v="Rural"/>
    <s v="530-541-3420"/>
    <s v="2170 SOUTH AVENUE"/>
    <s v="SOUTH LAKE TAHOE"/>
    <n v="96150"/>
    <s v="CLINT PURVANCE"/>
    <n v="111"/>
    <n v="111"/>
    <n v="111"/>
    <n v="181"/>
    <n v="34"/>
    <n v="43"/>
    <n v="109"/>
    <n v="0"/>
    <n v="0"/>
    <n v="36"/>
    <n v="142"/>
    <n v="24"/>
    <n v="12"/>
    <n v="581"/>
    <n v="13"/>
    <n v="585"/>
    <n v="106"/>
    <n v="123"/>
    <n v="281"/>
    <n v="0"/>
    <n v="0"/>
    <n v="100"/>
    <n v="472"/>
    <n v="52"/>
    <n v="20"/>
    <n v="1739"/>
    <n v="3028"/>
    <n v="2814"/>
    <n v="267"/>
    <n v="486"/>
    <n v="2387"/>
    <n v="0"/>
    <n v="0"/>
    <n v="769"/>
    <n v="2832"/>
    <n v="300"/>
    <n v="770"/>
    <n v="10625"/>
    <n v="14262976"/>
    <n v="2831369"/>
    <n v="4247886"/>
    <n v="6001753"/>
    <n v="0"/>
    <n v="0"/>
    <n v="3360922"/>
    <n v="10036613"/>
    <n v="1376086"/>
    <n v="315696"/>
    <n v="42433301"/>
    <n v="17287795"/>
    <n v="1951540"/>
    <n v="2475659"/>
    <n v="12897536"/>
    <n v="0"/>
    <n v="0"/>
    <n v="6237865"/>
    <n v="20879567"/>
    <n v="2807696"/>
    <n v="3182859"/>
    <n v="67720517"/>
    <n v="2878500"/>
    <n v="27291417"/>
    <n v="4065472"/>
    <n v="5647779"/>
    <n v="16253388"/>
    <n v="0"/>
    <n v="0"/>
    <n v="0"/>
    <n v="4031491"/>
    <n v="9120273"/>
    <n v="0"/>
    <n v="1326139"/>
    <n v="0"/>
    <n v="0"/>
    <n v="0"/>
    <n v="1132046"/>
    <n v="71746505"/>
    <n v="0"/>
    <n v="0"/>
    <n v="0"/>
    <n v="0"/>
    <n v="0"/>
    <n v="4259354"/>
    <n v="717436"/>
    <n v="1075766"/>
    <n v="2645900"/>
    <n v="0"/>
    <n v="0"/>
    <n v="2688796"/>
    <n v="21795907"/>
    <n v="4183782"/>
    <n v="1040372"/>
    <n v="38407313"/>
    <n v="7613224"/>
    <n v="41517928"/>
    <n v="0"/>
    <n v="1241548"/>
    <n v="0"/>
    <n v="0"/>
    <n v="0"/>
    <n v="0"/>
    <n v="5080651"/>
    <n v="90083007"/>
    <n v="0"/>
    <n v="0"/>
    <n v="0"/>
    <n v="0"/>
    <n v="0"/>
    <n v="0"/>
    <n v="0"/>
    <n v="0"/>
    <n v="0"/>
    <n v="0"/>
    <n v="0"/>
    <n v="0"/>
    <n v="0"/>
  </r>
  <r>
    <n v="106361110"/>
    <s v="BEAR VALLEY COMMUNITY HOSPITAL"/>
    <n v="20182"/>
    <x v="2"/>
    <s v="30-06-2018"/>
    <s v="Open"/>
    <x v="15"/>
    <s v="12 - Inland Counties"/>
    <n v="1217"/>
    <s v="District"/>
    <x v="0"/>
    <s v="Rural"/>
    <s v="909-866-6501"/>
    <s v="41870 GARSTIN DRIVE"/>
    <s v="BIG BEAR LAKE"/>
    <n v="92315"/>
    <s v="JOHN P. FRIEL"/>
    <n v="30"/>
    <n v="30"/>
    <n v="26"/>
    <n v="11"/>
    <n v="4"/>
    <n v="6"/>
    <n v="2"/>
    <n v="0"/>
    <n v="0"/>
    <n v="8"/>
    <n v="0"/>
    <n v="0"/>
    <n v="1"/>
    <n v="32"/>
    <n v="6"/>
    <n v="337"/>
    <n v="18"/>
    <n v="1344"/>
    <n v="4"/>
    <n v="0"/>
    <n v="0"/>
    <n v="21"/>
    <n v="0"/>
    <n v="0"/>
    <n v="3"/>
    <n v="1727"/>
    <n v="1623"/>
    <n v="2554"/>
    <n v="941"/>
    <n v="6747"/>
    <n v="343"/>
    <n v="0"/>
    <n v="0"/>
    <n v="1843"/>
    <n v="117"/>
    <n v="0"/>
    <n v="495"/>
    <n v="13040"/>
    <n v="342136"/>
    <n v="64479"/>
    <n v="653336"/>
    <n v="21879"/>
    <n v="0"/>
    <n v="0"/>
    <n v="81325"/>
    <n v="0"/>
    <n v="0"/>
    <n v="10867"/>
    <n v="1174022"/>
    <n v="2200516"/>
    <n v="1514037"/>
    <n v="3386229"/>
    <n v="734757"/>
    <n v="0"/>
    <n v="0"/>
    <n v="2116775"/>
    <n v="367387"/>
    <n v="0"/>
    <n v="535404"/>
    <n v="10855105"/>
    <n v="445078"/>
    <n v="1583829"/>
    <n v="694547"/>
    <n v="2179614"/>
    <n v="568571"/>
    <n v="-2014771"/>
    <n v="0"/>
    <n v="0"/>
    <n v="1099050"/>
    <n v="161650"/>
    <n v="0"/>
    <n v="0"/>
    <n v="0"/>
    <n v="0"/>
    <n v="0"/>
    <n v="38062"/>
    <n v="4755630"/>
    <n v="0"/>
    <n v="0"/>
    <n v="0"/>
    <n v="0"/>
    <n v="0"/>
    <n v="958822"/>
    <n v="883969"/>
    <n v="3874722"/>
    <n v="188065"/>
    <n v="0"/>
    <n v="0"/>
    <n v="1099049"/>
    <n v="205737"/>
    <n v="0"/>
    <n v="63133"/>
    <n v="7273497"/>
    <n v="82830"/>
    <n v="6186444"/>
    <n v="0"/>
    <n v="719794"/>
    <n v="0"/>
    <n v="0"/>
    <n v="0"/>
    <n v="0"/>
    <n v="79526"/>
    <n v="8515491"/>
    <n v="2014771"/>
    <n v="0"/>
    <n v="0"/>
    <n v="0"/>
    <n v="0"/>
    <n v="0"/>
    <n v="0"/>
    <n v="0"/>
    <n v="0"/>
    <n v="0"/>
    <n v="0"/>
    <n v="0"/>
    <n v="0"/>
  </r>
  <r>
    <n v="106190081"/>
    <s v="BEVERLY HOSPITAL"/>
    <n v="20182"/>
    <x v="2"/>
    <s v="30-06-2018"/>
    <s v="Open"/>
    <x v="3"/>
    <s v="11 - Los Angeles"/>
    <n v="919"/>
    <s v="Non Profit Corp."/>
    <x v="0"/>
    <s v=""/>
    <s v="323-726-1222"/>
    <s v="309 WEST BEVERLY BOULEVARD"/>
    <s v="MONTEBELLO"/>
    <n v="90640"/>
    <s v="ALICE CHENG"/>
    <n v="202"/>
    <n v="167"/>
    <n v="120"/>
    <n v="481"/>
    <n v="388"/>
    <n v="207"/>
    <n v="1128"/>
    <n v="0"/>
    <n v="0"/>
    <n v="22"/>
    <n v="220"/>
    <n v="4"/>
    <n v="38"/>
    <n v="2488"/>
    <n v="0"/>
    <n v="2533"/>
    <n v="1359"/>
    <n v="776"/>
    <n v="3821"/>
    <n v="0"/>
    <n v="0"/>
    <n v="150"/>
    <n v="660"/>
    <n v="4"/>
    <n v="71"/>
    <n v="9374"/>
    <n v="0"/>
    <n v="1395"/>
    <n v="1568"/>
    <n v="1391"/>
    <n v="4012"/>
    <n v="0"/>
    <n v="0"/>
    <n v="305"/>
    <n v="1903"/>
    <n v="36"/>
    <n v="965"/>
    <n v="11575"/>
    <n v="16616780"/>
    <n v="11574317"/>
    <n v="4222947"/>
    <n v="24286453"/>
    <n v="0"/>
    <n v="0"/>
    <n v="603556"/>
    <n v="5852344"/>
    <n v="9044"/>
    <n v="559935"/>
    <n v="63725376"/>
    <n v="5803751"/>
    <n v="9120053"/>
    <n v="2317207"/>
    <n v="10978586"/>
    <n v="0"/>
    <n v="0"/>
    <n v="477969"/>
    <n v="6707567"/>
    <n v="131642"/>
    <n v="1751455"/>
    <n v="37288230"/>
    <n v="2287219"/>
    <n v="14897697"/>
    <n v="13962198"/>
    <n v="-2489625"/>
    <n v="28390964"/>
    <n v="-1725000"/>
    <n v="0"/>
    <n v="0"/>
    <n v="738180"/>
    <n v="8776484"/>
    <n v="0"/>
    <n v="140686"/>
    <n v="0"/>
    <n v="0"/>
    <n v="0"/>
    <n v="619944"/>
    <n v="65598747"/>
    <n v="287237"/>
    <n v="13893894"/>
    <n v="0"/>
    <n v="0"/>
    <n v="14181131"/>
    <n v="7522834"/>
    <n v="7019409"/>
    <n v="10754779"/>
    <n v="20767969"/>
    <n v="0"/>
    <n v="0"/>
    <n v="343345"/>
    <n v="3783427"/>
    <n v="0"/>
    <n v="-595773"/>
    <n v="49595990"/>
    <n v="270974"/>
    <n v="49655679"/>
    <n v="1089478"/>
    <n v="202187"/>
    <n v="0"/>
    <n v="0"/>
    <n v="0"/>
    <n v="0"/>
    <n v="4092106"/>
    <n v="85010960"/>
    <n v="0"/>
    <n v="0"/>
    <n v="0"/>
    <n v="0"/>
    <n v="0"/>
    <n v="0"/>
    <n v="0"/>
    <n v="0"/>
    <n v="0"/>
    <n v="0"/>
    <n v="0"/>
    <n v="0"/>
    <n v="0"/>
  </r>
  <r>
    <n v="106190020"/>
    <s v="BHC ALHAMBRA HOSPITAL"/>
    <n v="20182"/>
    <x v="2"/>
    <s v="30-06-2018"/>
    <s v="Open"/>
    <x v="3"/>
    <s v="11 - Los Angeles"/>
    <n v="913"/>
    <s v="Investor - Corp."/>
    <x v="0"/>
    <s v=""/>
    <s v="626-286-1191"/>
    <s v="4619 ROSEMEAD BOULEVARD"/>
    <s v="ROSEMEAD"/>
    <n v="91770"/>
    <s v="MARGARET MINNICK"/>
    <n v="97"/>
    <n v="97"/>
    <n v="97"/>
    <n v="95"/>
    <n v="26"/>
    <n v="272"/>
    <n v="0"/>
    <n v="0"/>
    <n v="0"/>
    <n v="17"/>
    <n v="1022"/>
    <n v="6"/>
    <n v="0"/>
    <n v="1438"/>
    <n v="0"/>
    <n v="957"/>
    <n v="334"/>
    <n v="1583"/>
    <n v="0"/>
    <n v="0"/>
    <n v="0"/>
    <n v="252"/>
    <n v="5249"/>
    <n v="15"/>
    <n v="0"/>
    <n v="8390"/>
    <n v="0"/>
    <n v="3799"/>
    <n v="0"/>
    <n v="0"/>
    <n v="0"/>
    <n v="0"/>
    <n v="0"/>
    <n v="0"/>
    <n v="1278"/>
    <n v="46"/>
    <n v="0"/>
    <n v="5123"/>
    <n v="1531200"/>
    <n v="534400"/>
    <n v="2531200"/>
    <n v="0"/>
    <n v="0"/>
    <n v="0"/>
    <n v="403200"/>
    <n v="8400950"/>
    <n v="24000"/>
    <n v="0"/>
    <n v="13424950"/>
    <n v="1908900"/>
    <n v="0"/>
    <n v="0"/>
    <n v="0"/>
    <n v="0"/>
    <n v="0"/>
    <n v="0"/>
    <n v="881792"/>
    <n v="30508"/>
    <n v="0"/>
    <n v="2821200"/>
    <n v="242915"/>
    <n v="1644274"/>
    <n v="178678"/>
    <n v="1301379"/>
    <n v="0"/>
    <n v="0"/>
    <n v="0"/>
    <n v="0"/>
    <n v="116246"/>
    <n v="3131775"/>
    <n v="0"/>
    <n v="54508"/>
    <n v="0"/>
    <n v="0"/>
    <n v="0"/>
    <n v="0"/>
    <n v="6669775"/>
    <n v="0"/>
    <n v="0"/>
    <n v="0"/>
    <n v="0"/>
    <n v="0"/>
    <n v="1750709"/>
    <n v="346927"/>
    <n v="1199180"/>
    <n v="0"/>
    <n v="0"/>
    <n v="0"/>
    <n v="279584"/>
    <n v="5999975"/>
    <n v="0"/>
    <n v="0"/>
    <n v="9576375"/>
    <n v="4885"/>
    <n v="5963064"/>
    <n v="225215"/>
    <n v="20749"/>
    <n v="0"/>
    <n v="0"/>
    <n v="0"/>
    <n v="0"/>
    <n v="311335"/>
    <n v="8060463"/>
    <n v="0"/>
    <n v="0"/>
    <n v="0"/>
    <n v="0"/>
    <n v="0"/>
    <n v="0"/>
    <n v="0"/>
    <n v="0"/>
    <n v="0"/>
    <n v="0"/>
    <n v="0"/>
    <n v="0"/>
    <n v="0"/>
  </r>
  <r>
    <n v="106044006"/>
    <s v="BUTTE COUNTY MENTAL HEALTH - PHF"/>
    <n v="20182"/>
    <x v="2"/>
    <s v="30-06-2018"/>
    <s v="Open"/>
    <x v="2"/>
    <s v="01 - Northern California"/>
    <n v="219"/>
    <s v="City/County"/>
    <x v="2"/>
    <s v=""/>
    <s v="530-891-2775"/>
    <s v="592 RIO LINDO AVENUE"/>
    <s v="CHICO"/>
    <n v="95926"/>
    <s v="DORIAN KITTRELL"/>
    <n v="16"/>
    <n v="16"/>
    <n v="16"/>
    <n v="0"/>
    <n v="0"/>
    <n v="0"/>
    <n v="0"/>
    <n v="0"/>
    <n v="0"/>
    <n v="50"/>
    <n v="0"/>
    <n v="0"/>
    <n v="0"/>
    <n v="50"/>
    <n v="0"/>
    <n v="0"/>
    <n v="0"/>
    <n v="0"/>
    <n v="0"/>
    <n v="0"/>
    <n v="0"/>
    <n v="1371"/>
    <n v="0"/>
    <n v="0"/>
    <n v="0"/>
    <n v="1371"/>
    <n v="0"/>
    <n v="0"/>
    <n v="0"/>
    <n v="0"/>
    <n v="0"/>
    <n v="0"/>
    <n v="0"/>
    <n v="0"/>
    <n v="0"/>
    <n v="0"/>
    <n v="0"/>
    <n v="0"/>
    <n v="0"/>
    <n v="0"/>
    <n v="0"/>
    <n v="0"/>
    <n v="0"/>
    <n v="0"/>
    <n v="163797"/>
    <n v="0"/>
    <n v="0"/>
    <n v="0"/>
    <n v="163797"/>
    <n v="0"/>
    <n v="0"/>
    <n v="0"/>
    <n v="0"/>
    <n v="0"/>
    <n v="0"/>
    <n v="0"/>
    <n v="0"/>
    <n v="0"/>
    <n v="0"/>
    <n v="0"/>
    <n v="0"/>
    <n v="0"/>
    <n v="0"/>
    <n v="0"/>
    <n v="0"/>
    <n v="-11528"/>
    <n v="0"/>
    <n v="0"/>
    <n v="0"/>
    <n v="0"/>
    <n v="0"/>
    <n v="0"/>
    <n v="0"/>
    <n v="0"/>
    <n v="0"/>
    <n v="0"/>
    <n v="-11528"/>
    <n v="0"/>
    <n v="0"/>
    <n v="0"/>
    <n v="0"/>
    <n v="0"/>
    <n v="0"/>
    <n v="0"/>
    <n v="0"/>
    <n v="0"/>
    <n v="0"/>
    <n v="0"/>
    <n v="175325"/>
    <n v="0"/>
    <n v="0"/>
    <n v="0"/>
    <n v="175325"/>
    <n v="0"/>
    <n v="1003722"/>
    <n v="0"/>
    <n v="0"/>
    <n v="0"/>
    <n v="0"/>
    <n v="0"/>
    <n v="0"/>
    <n v="0"/>
    <n v="0"/>
    <n v="0"/>
    <n v="0"/>
    <n v="0"/>
    <n v="0"/>
    <n v="0"/>
    <n v="0"/>
    <n v="0"/>
    <n v="0"/>
    <n v="0"/>
    <n v="0"/>
    <n v="0"/>
    <n v="0"/>
    <n v="0"/>
  </r>
  <r>
    <n v="106190125"/>
    <s v="CALIFORNIA HOSPITAL MEDICAL CENTER"/>
    <n v="20182"/>
    <x v="2"/>
    <s v="30-06-2018"/>
    <s v="Open"/>
    <x v="3"/>
    <s v="11 - Los Angeles"/>
    <n v="925"/>
    <s v="Non Profit Corp."/>
    <x v="0"/>
    <s v="Teaching"/>
    <s v="213-748-2411"/>
    <s v="1401 SOUTH GRAND AVENUE"/>
    <s v="LOS ANGELES"/>
    <n v="90015"/>
    <s v="MARGARET PETERSEN"/>
    <n v="318"/>
    <n v="243"/>
    <n v="212"/>
    <n v="301"/>
    <n v="390"/>
    <n v="985"/>
    <n v="2683"/>
    <n v="0"/>
    <n v="0"/>
    <n v="32"/>
    <n v="213"/>
    <n v="28"/>
    <n v="89"/>
    <n v="4721"/>
    <n v="0"/>
    <n v="1522"/>
    <n v="1463"/>
    <n v="4398"/>
    <n v="9110"/>
    <n v="0"/>
    <n v="0"/>
    <n v="218"/>
    <n v="777"/>
    <n v="49"/>
    <n v="154"/>
    <n v="17691"/>
    <n v="0"/>
    <n v="1120"/>
    <n v="1017"/>
    <n v="4615"/>
    <n v="14331"/>
    <n v="0"/>
    <n v="0"/>
    <n v="342"/>
    <n v="1279"/>
    <n v="1274"/>
    <n v="986"/>
    <n v="24964"/>
    <n v="24724761"/>
    <n v="20784732"/>
    <n v="54400572"/>
    <n v="123843253"/>
    <n v="0"/>
    <n v="0"/>
    <n v="1964790"/>
    <n v="12387478"/>
    <n v="223450"/>
    <n v="703262"/>
    <n v="239032298"/>
    <n v="8730947"/>
    <n v="6622668"/>
    <n v="21506366"/>
    <n v="74545357"/>
    <n v="0"/>
    <n v="0"/>
    <n v="1840307"/>
    <n v="9079275"/>
    <n v="3928194"/>
    <n v="3038977"/>
    <n v="129292091"/>
    <n v="5800992"/>
    <n v="24463590"/>
    <n v="19642386"/>
    <n v="40771795"/>
    <n v="172976495"/>
    <n v="-12858379"/>
    <n v="0"/>
    <n v="0"/>
    <n v="2501781"/>
    <n v="10567890"/>
    <n v="0"/>
    <n v="7016260"/>
    <n v="0"/>
    <n v="0"/>
    <n v="0"/>
    <n v="1185938"/>
    <n v="272068748"/>
    <n v="333169"/>
    <n v="19448645"/>
    <n v="0"/>
    <n v="0"/>
    <n v="19781814"/>
    <n v="8612212"/>
    <n v="7936819"/>
    <n v="39093358"/>
    <n v="48929816"/>
    <n v="0"/>
    <n v="0"/>
    <n v="1250428"/>
    <n v="10016050"/>
    <n v="0"/>
    <n v="198772"/>
    <n v="116037455"/>
    <n v="7020384"/>
    <n v="112484290"/>
    <n v="0"/>
    <n v="322827"/>
    <n v="0"/>
    <n v="0"/>
    <n v="0"/>
    <n v="0"/>
    <n v="1493424"/>
    <n v="71094186"/>
    <n v="0"/>
    <n v="0"/>
    <n v="0"/>
    <n v="0"/>
    <n v="0"/>
    <n v="0"/>
    <n v="0"/>
    <n v="0"/>
    <n v="0"/>
    <n v="0"/>
    <n v="0"/>
    <n v="0"/>
    <n v="0"/>
  </r>
  <r>
    <n v="106380929"/>
    <s v="CALIFORNIA PACIFIC MEDICAL CENTER"/>
    <n v="20182"/>
    <x v="2"/>
    <s v="30-06-2018"/>
    <s v="Open"/>
    <x v="20"/>
    <s v="04 - West Bay"/>
    <n v="423"/>
    <s v="Non Profit Corp."/>
    <x v="0"/>
    <s v=""/>
    <s v="415-600-6000"/>
    <s v="2333 BUCHANAN STREET"/>
    <s v="SAN FRANCISCO"/>
    <n v="94115"/>
    <s v="WARREN BROWNER, MD"/>
    <n v="643"/>
    <n v="643"/>
    <n v="420"/>
    <n v="1815"/>
    <n v="652"/>
    <n v="319"/>
    <n v="704"/>
    <n v="0"/>
    <n v="0"/>
    <n v="128"/>
    <n v="2240"/>
    <n v="27"/>
    <n v="37"/>
    <n v="5922"/>
    <n v="0"/>
    <n v="11179"/>
    <n v="3621"/>
    <n v="2285"/>
    <n v="4477"/>
    <n v="0"/>
    <n v="0"/>
    <n v="1335"/>
    <n v="9003"/>
    <n v="190"/>
    <n v="255"/>
    <n v="32345"/>
    <n v="0"/>
    <n v="4615"/>
    <n v="1455"/>
    <n v="334"/>
    <n v="2949"/>
    <n v="0"/>
    <n v="0"/>
    <n v="340"/>
    <n v="8040"/>
    <n v="704"/>
    <n v="2733"/>
    <n v="21170"/>
    <n v="192780572"/>
    <n v="59170267"/>
    <n v="31498080"/>
    <n v="75957447"/>
    <n v="0"/>
    <n v="0"/>
    <n v="20995833"/>
    <n v="169238440"/>
    <n v="3400651"/>
    <n v="4913898"/>
    <n v="557955188"/>
    <n v="82491980"/>
    <n v="30200502"/>
    <n v="2927905"/>
    <n v="30304804"/>
    <n v="0"/>
    <n v="0"/>
    <n v="5805750"/>
    <n v="127173522"/>
    <n v="4441901"/>
    <n v="16746676"/>
    <n v="300093040"/>
    <n v="1000128"/>
    <n v="217346372"/>
    <n v="72659721"/>
    <n v="24037962"/>
    <n v="86468878"/>
    <n v="0"/>
    <n v="0"/>
    <n v="0"/>
    <n v="15022273"/>
    <n v="128682406"/>
    <n v="0"/>
    <n v="7842552"/>
    <n v="0"/>
    <n v="0"/>
    <n v="0"/>
    <n v="16007612"/>
    <n v="569067904"/>
    <n v="0"/>
    <n v="7860560"/>
    <n v="0"/>
    <n v="4772439"/>
    <n v="12632999"/>
    <n v="57926180"/>
    <n v="16711048"/>
    <n v="10388023"/>
    <n v="27653933"/>
    <n v="0"/>
    <n v="0"/>
    <n v="11779310"/>
    <n v="172501995"/>
    <n v="0"/>
    <n v="4652834"/>
    <n v="301613323"/>
    <n v="6007040"/>
    <n v="241197878"/>
    <n v="0"/>
    <n v="8424159"/>
    <n v="0"/>
    <n v="0"/>
    <n v="0"/>
    <n v="0"/>
    <n v="111104749"/>
    <n v="2193831852"/>
    <n v="0"/>
    <n v="0"/>
    <n v="0"/>
    <n v="0"/>
    <n v="0"/>
    <n v="0"/>
    <n v="0"/>
    <n v="0"/>
    <n v="0"/>
    <n v="0"/>
    <n v="0"/>
    <n v="0"/>
    <n v="0"/>
  </r>
  <r>
    <n v="106380964"/>
    <s v="CALIFORNIA PACIFIC MEDICAL CENTER - ST LUKES CAMPUS"/>
    <n v="20182"/>
    <x v="2"/>
    <s v="30-06-2018"/>
    <s v="Open"/>
    <x v="20"/>
    <s v="04 - West Bay"/>
    <n v="423"/>
    <s v="Non Profit Corp."/>
    <x v="0"/>
    <s v=""/>
    <s v="415-600-6000"/>
    <s v="3555 CESAR CHAVEZ STREET"/>
    <s v="SAN FRANCISCO"/>
    <n v="94110"/>
    <s v="WARREN BROWNER"/>
    <n v="149"/>
    <n v="149"/>
    <n v="68"/>
    <n v="205"/>
    <n v="92"/>
    <n v="118"/>
    <n v="192"/>
    <n v="0"/>
    <n v="0"/>
    <n v="5"/>
    <n v="139"/>
    <n v="25"/>
    <n v="1"/>
    <n v="777"/>
    <n v="0"/>
    <n v="2106"/>
    <n v="603"/>
    <n v="748"/>
    <n v="814"/>
    <n v="0"/>
    <n v="0"/>
    <n v="29"/>
    <n v="441"/>
    <n v="88"/>
    <n v="2"/>
    <n v="4831"/>
    <n v="0"/>
    <n v="900"/>
    <n v="254"/>
    <n v="764"/>
    <n v="2409"/>
    <n v="0"/>
    <n v="0"/>
    <n v="62"/>
    <n v="1193"/>
    <n v="362"/>
    <n v="163"/>
    <n v="6107"/>
    <n v="23611446"/>
    <n v="8455143"/>
    <n v="8535018"/>
    <n v="10883769"/>
    <n v="0"/>
    <n v="0"/>
    <n v="511777"/>
    <n v="6710483"/>
    <n v="1031633"/>
    <n v="24805"/>
    <n v="59764074"/>
    <n v="7329123"/>
    <n v="2884179"/>
    <n v="2655838"/>
    <n v="10219994"/>
    <n v="0"/>
    <n v="0"/>
    <n v="792387"/>
    <n v="8792623"/>
    <n v="1706723"/>
    <n v="743127"/>
    <n v="35123994"/>
    <n v="1404"/>
    <n v="29433640"/>
    <n v="6691035"/>
    <n v="5392421"/>
    <n v="18325231"/>
    <n v="-1219669"/>
    <n v="0"/>
    <n v="0"/>
    <n v="950074"/>
    <n v="6778939"/>
    <n v="0"/>
    <n v="2738356"/>
    <n v="0"/>
    <n v="0"/>
    <n v="0"/>
    <n v="296295"/>
    <n v="69387726"/>
    <n v="0"/>
    <n v="0"/>
    <n v="0"/>
    <n v="0"/>
    <n v="0"/>
    <n v="1506929"/>
    <n v="4648287"/>
    <n v="7018104"/>
    <n v="2778532"/>
    <n v="0"/>
    <n v="0"/>
    <n v="354090"/>
    <n v="8724167"/>
    <n v="0"/>
    <n v="470233"/>
    <n v="25500342"/>
    <n v="407573"/>
    <n v="56415363"/>
    <n v="0"/>
    <n v="381113"/>
    <n v="0"/>
    <n v="0"/>
    <n v="0"/>
    <n v="0"/>
    <n v="30332598"/>
    <n v="500369319"/>
    <n v="0"/>
    <n v="0"/>
    <n v="0"/>
    <n v="0"/>
    <n v="0"/>
    <n v="0"/>
    <n v="0"/>
    <n v="0"/>
    <n v="0"/>
    <n v="0"/>
    <n v="0"/>
    <n v="0"/>
    <n v="0"/>
  </r>
  <r>
    <n v="106190155"/>
    <s v="CALIFORNIA REHABILITATION INSTITUTE"/>
    <n v="20182"/>
    <x v="2"/>
    <s v="30-06-2018"/>
    <s v="Open"/>
    <x v="3"/>
    <s v="11 - Los Angeles"/>
    <n v="927"/>
    <s v="Investor - Corp."/>
    <x v="0"/>
    <s v=""/>
    <s v="424-522-7100"/>
    <s v="2070 CENTURY PARK EAST"/>
    <s v="LOS ANGELES"/>
    <n v="90067"/>
    <s v="SCOTT ROTSTED"/>
    <n v="138"/>
    <n v="138"/>
    <n v="105"/>
    <n v="477"/>
    <n v="22"/>
    <n v="0"/>
    <n v="1"/>
    <n v="0"/>
    <n v="0"/>
    <n v="165"/>
    <n v="0"/>
    <n v="0"/>
    <n v="5"/>
    <n v="670"/>
    <n v="670"/>
    <n v="6209"/>
    <n v="386"/>
    <n v="0"/>
    <n v="8"/>
    <n v="0"/>
    <n v="0"/>
    <n v="2555"/>
    <n v="0"/>
    <n v="0"/>
    <n v="67"/>
    <n v="9225"/>
    <n v="9225"/>
    <n v="0"/>
    <n v="0"/>
    <n v="0"/>
    <n v="0"/>
    <n v="0"/>
    <n v="0"/>
    <n v="0"/>
    <n v="0"/>
    <n v="0"/>
    <n v="0"/>
    <n v="0"/>
    <n v="37316790"/>
    <n v="2271624"/>
    <n v="0"/>
    <n v="43624"/>
    <n v="0"/>
    <n v="0"/>
    <n v="15444748"/>
    <n v="0"/>
    <n v="0"/>
    <n v="381678"/>
    <n v="55458464"/>
    <n v="0"/>
    <n v="0"/>
    <n v="0"/>
    <n v="0"/>
    <n v="0"/>
    <n v="0"/>
    <n v="0"/>
    <n v="0"/>
    <n v="0"/>
    <n v="0"/>
    <n v="0"/>
    <n v="508667"/>
    <n v="25213409"/>
    <n v="1362223"/>
    <n v="0"/>
    <n v="19624"/>
    <n v="0"/>
    <n v="0"/>
    <n v="0"/>
    <n v="4414952"/>
    <n v="0"/>
    <n v="0"/>
    <n v="0"/>
    <n v="0"/>
    <n v="0"/>
    <n v="0"/>
    <n v="201678"/>
    <n v="31720553"/>
    <n v="0"/>
    <n v="0"/>
    <n v="0"/>
    <n v="0"/>
    <n v="0"/>
    <n v="11837577"/>
    <n v="891213"/>
    <n v="0"/>
    <n v="23520"/>
    <n v="0"/>
    <n v="0"/>
    <n v="10809201"/>
    <n v="0"/>
    <n v="0"/>
    <n v="176400"/>
    <n v="23737911"/>
    <n v="25763"/>
    <n v="20905365"/>
    <n v="0"/>
    <n v="0"/>
    <n v="0"/>
    <n v="0"/>
    <n v="0"/>
    <n v="0"/>
    <n v="30381"/>
    <n v="7373721"/>
    <n v="0"/>
    <n v="0"/>
    <n v="0"/>
    <n v="0"/>
    <n v="0"/>
    <n v="0"/>
    <n v="0"/>
    <n v="0"/>
    <n v="0"/>
    <n v="0"/>
    <n v="0"/>
    <n v="0"/>
    <n v="0"/>
  </r>
  <r>
    <n v="106364050"/>
    <s v="CANYON RIDGE HOSPITAL"/>
    <n v="20182"/>
    <x v="2"/>
    <s v="30-06-2018"/>
    <s v="Open"/>
    <x v="15"/>
    <s v="12 - Inland Counties"/>
    <n v="1207"/>
    <s v="Investor - Corp."/>
    <x v="0"/>
    <s v=""/>
    <s v="909-590-3700"/>
    <s v="5353 G STREET"/>
    <s v="CHINO"/>
    <n v="91710"/>
    <s v="STEPHANIE BERNIER"/>
    <n v="106"/>
    <n v="106"/>
    <n v="106"/>
    <n v="183"/>
    <n v="115"/>
    <n v="0"/>
    <n v="174"/>
    <n v="0"/>
    <n v="94"/>
    <n v="28"/>
    <n v="738"/>
    <n v="26"/>
    <n v="0"/>
    <n v="1358"/>
    <n v="0"/>
    <n v="2324"/>
    <n v="701"/>
    <n v="0"/>
    <n v="803"/>
    <n v="0"/>
    <n v="366"/>
    <n v="179"/>
    <n v="4835"/>
    <n v="70"/>
    <n v="0"/>
    <n v="9278"/>
    <n v="0"/>
    <n v="1307"/>
    <n v="0"/>
    <n v="0"/>
    <n v="0"/>
    <n v="0"/>
    <n v="0"/>
    <n v="0"/>
    <n v="1844"/>
    <n v="0"/>
    <n v="0"/>
    <n v="3151"/>
    <n v="4183200"/>
    <n v="1261800"/>
    <n v="0"/>
    <n v="1445400"/>
    <n v="0"/>
    <n v="658800"/>
    <n v="322200"/>
    <n v="8707982"/>
    <n v="126000"/>
    <n v="0"/>
    <n v="16705382"/>
    <n v="980040"/>
    <n v="0"/>
    <n v="0"/>
    <n v="0"/>
    <n v="0"/>
    <n v="0"/>
    <n v="0"/>
    <n v="1345680"/>
    <n v="0"/>
    <n v="0"/>
    <n v="2325720"/>
    <n v="263467"/>
    <n v="2727054"/>
    <n v="554668"/>
    <n v="0"/>
    <n v="893816"/>
    <n v="0"/>
    <n v="0"/>
    <n v="363786"/>
    <n v="63731"/>
    <n v="5149829"/>
    <n v="0"/>
    <n v="126000"/>
    <n v="0"/>
    <n v="0"/>
    <n v="0"/>
    <n v="0"/>
    <n v="10142351"/>
    <n v="0"/>
    <n v="0"/>
    <n v="0"/>
    <n v="0"/>
    <n v="0"/>
    <n v="2366045"/>
    <n v="686774"/>
    <n v="0"/>
    <n v="535708"/>
    <n v="0"/>
    <n v="286523"/>
    <n v="251019"/>
    <n v="4762682"/>
    <n v="0"/>
    <n v="0"/>
    <n v="8888751"/>
    <n v="5653"/>
    <n v="4995745"/>
    <n v="155740"/>
    <n v="7487"/>
    <n v="0"/>
    <n v="0"/>
    <n v="0"/>
    <n v="0"/>
    <n v="672132"/>
    <n v="13781055"/>
    <n v="0"/>
    <n v="0"/>
    <n v="0"/>
    <n v="0"/>
    <n v="0"/>
    <n v="0"/>
    <n v="0"/>
    <n v="0"/>
    <n v="0"/>
    <n v="0"/>
    <n v="0"/>
    <n v="0"/>
    <n v="0"/>
  </r>
  <r>
    <n v="106190137"/>
    <s v="CASA COLINA HOSPITAL AND CENTER FOR HEALTH CARE"/>
    <n v="20182"/>
    <x v="2"/>
    <s v="30-06-2018"/>
    <s v="Open"/>
    <x v="3"/>
    <s v="11 - Los Angeles"/>
    <n v="917"/>
    <s v="Non Profit Corp."/>
    <x v="0"/>
    <s v=""/>
    <s v="909-596-7733"/>
    <s v="255 EAST BONITA AVENUE"/>
    <s v="POMONA"/>
    <n v="91767"/>
    <s v="FELICE L LOVERSO"/>
    <n v="99"/>
    <n v="99"/>
    <n v="99"/>
    <n v="341"/>
    <n v="57"/>
    <n v="8"/>
    <n v="30"/>
    <n v="0"/>
    <n v="0"/>
    <n v="102"/>
    <n v="99"/>
    <n v="0"/>
    <n v="3"/>
    <n v="640"/>
    <n v="0"/>
    <n v="3225"/>
    <n v="576"/>
    <n v="71"/>
    <n v="396"/>
    <n v="0"/>
    <n v="0"/>
    <n v="1165"/>
    <n v="972"/>
    <n v="0"/>
    <n v="30"/>
    <n v="6435"/>
    <n v="0"/>
    <n v="7822"/>
    <n v="740"/>
    <n v="193"/>
    <n v="1268"/>
    <n v="0"/>
    <n v="0"/>
    <n v="9533"/>
    <n v="5201"/>
    <n v="0"/>
    <n v="1999"/>
    <n v="26756"/>
    <n v="16594190"/>
    <n v="4392465"/>
    <n v="323983"/>
    <n v="1767873"/>
    <n v="0"/>
    <n v="0"/>
    <n v="6527027"/>
    <n v="7057279"/>
    <n v="0"/>
    <n v="86894"/>
    <n v="36749711"/>
    <n v="3602492"/>
    <n v="855531"/>
    <n v="46671"/>
    <n v="877555"/>
    <n v="0"/>
    <n v="0"/>
    <n v="4489330"/>
    <n v="2525195"/>
    <n v="0"/>
    <n v="1044948"/>
    <n v="13441722"/>
    <n v="861069"/>
    <n v="14040498"/>
    <n v="1925064"/>
    <n v="292825"/>
    <n v="1346699"/>
    <n v="0"/>
    <n v="0"/>
    <n v="0"/>
    <n v="7027114"/>
    <n v="6836098"/>
    <n v="0"/>
    <n v="0"/>
    <n v="0"/>
    <n v="0"/>
    <n v="0"/>
    <n v="316814"/>
    <n v="32646181"/>
    <n v="0"/>
    <n v="0"/>
    <n v="0"/>
    <n v="0"/>
    <n v="0"/>
    <n v="5295115"/>
    <n v="3322932"/>
    <n v="77829"/>
    <n v="1298729"/>
    <n v="0"/>
    <n v="0"/>
    <n v="3989243"/>
    <n v="2746376"/>
    <n v="0"/>
    <n v="815028"/>
    <n v="17545252"/>
    <n v="13103"/>
    <n v="18258620"/>
    <n v="0"/>
    <n v="1395865"/>
    <n v="0"/>
    <n v="0"/>
    <n v="0"/>
    <n v="0"/>
    <n v="272680"/>
    <n v="83568142"/>
    <n v="0"/>
    <n v="0"/>
    <n v="0"/>
    <n v="0"/>
    <n v="0"/>
    <n v="0"/>
    <n v="0"/>
    <n v="0"/>
    <n v="0"/>
    <n v="0"/>
    <n v="0"/>
    <n v="0"/>
    <n v="0"/>
  </r>
  <r>
    <n v="106190045"/>
    <s v="CATALINA ISLAND MEDICAL CENTER"/>
    <n v="20182"/>
    <x v="2"/>
    <s v="30-06-2018"/>
    <s v="Open"/>
    <x v="3"/>
    <s v="11 - Los Angeles"/>
    <n v="933"/>
    <s v="Non Profit Corp."/>
    <x v="0"/>
    <s v="Rural"/>
    <s v="310-510-0700"/>
    <s v="100 FALLS CANYON ROAD"/>
    <s v="AVALON"/>
    <n v="90704"/>
    <s v="JASON PARET"/>
    <n v="12"/>
    <n v="12"/>
    <n v="12"/>
    <n v="5"/>
    <n v="0"/>
    <n v="0"/>
    <n v="0"/>
    <n v="0"/>
    <n v="0"/>
    <n v="0"/>
    <n v="0"/>
    <n v="0"/>
    <n v="0"/>
    <n v="5"/>
    <n v="0"/>
    <n v="88"/>
    <n v="0"/>
    <n v="641"/>
    <n v="0"/>
    <n v="0"/>
    <n v="0"/>
    <n v="0"/>
    <n v="0"/>
    <n v="0"/>
    <n v="0"/>
    <n v="729"/>
    <n v="0"/>
    <n v="815"/>
    <n v="0"/>
    <n v="821"/>
    <n v="0"/>
    <n v="0"/>
    <n v="0"/>
    <n v="1185"/>
    <n v="0"/>
    <n v="0"/>
    <n v="199"/>
    <n v="3020"/>
    <n v="252486"/>
    <n v="0"/>
    <n v="425418"/>
    <n v="0"/>
    <n v="0"/>
    <n v="0"/>
    <n v="0"/>
    <n v="0"/>
    <n v="0"/>
    <n v="0"/>
    <n v="677904"/>
    <n v="1031721"/>
    <n v="0"/>
    <n v="906531"/>
    <n v="0"/>
    <n v="0"/>
    <n v="0"/>
    <n v="1778522"/>
    <n v="0"/>
    <n v="0"/>
    <n v="287202"/>
    <n v="4003976"/>
    <n v="328194"/>
    <n v="237507"/>
    <n v="0"/>
    <n v="465814"/>
    <n v="0"/>
    <n v="0"/>
    <n v="0"/>
    <n v="0"/>
    <n v="636333"/>
    <n v="0"/>
    <n v="0"/>
    <n v="129213"/>
    <n v="0"/>
    <n v="0"/>
    <n v="0"/>
    <n v="0"/>
    <n v="1797061"/>
    <n v="0"/>
    <n v="0"/>
    <n v="0"/>
    <n v="0"/>
    <n v="0"/>
    <n v="1046700"/>
    <n v="0"/>
    <n v="866135"/>
    <n v="0"/>
    <n v="0"/>
    <n v="0"/>
    <n v="1142189"/>
    <n v="0"/>
    <n v="0"/>
    <n v="-170205"/>
    <n v="2884819"/>
    <n v="241928"/>
    <n v="2811857"/>
    <n v="0"/>
    <n v="0"/>
    <n v="0"/>
    <n v="0"/>
    <n v="0"/>
    <n v="0"/>
    <n v="16025"/>
    <n v="1929118"/>
    <n v="0"/>
    <n v="0"/>
    <n v="0"/>
    <n v="0"/>
    <n v="0"/>
    <n v="0"/>
    <n v="0"/>
    <n v="0"/>
    <n v="0"/>
    <n v="0"/>
    <n v="0"/>
    <n v="0"/>
    <n v="0"/>
  </r>
  <r>
    <n v="106190555"/>
    <s v="CEDARS-SINAI MEDICAL CENTER"/>
    <n v="20182"/>
    <x v="2"/>
    <s v="30-06-2018"/>
    <s v="Open"/>
    <x v="3"/>
    <s v="11 - Los Angeles"/>
    <n v="925"/>
    <s v="Non Profit Corp."/>
    <x v="0"/>
    <s v="Teaching"/>
    <s v="310-423-5000"/>
    <s v="8700 BEVERLY BOULEVARD"/>
    <s v="LOS ANGELES"/>
    <n v="90048"/>
    <s v="THOMAS M. PRISELAC"/>
    <n v="886"/>
    <n v="885"/>
    <n v="885"/>
    <n v="5387"/>
    <n v="600"/>
    <n v="635"/>
    <n v="742"/>
    <n v="0"/>
    <n v="0"/>
    <n v="264"/>
    <n v="4836"/>
    <n v="0"/>
    <n v="206"/>
    <n v="12670"/>
    <n v="0"/>
    <n v="30242"/>
    <n v="3773"/>
    <n v="3632"/>
    <n v="4171"/>
    <n v="0"/>
    <n v="0"/>
    <n v="999"/>
    <n v="22368"/>
    <n v="0"/>
    <n v="644"/>
    <n v="65829"/>
    <n v="0"/>
    <n v="75323"/>
    <n v="7947"/>
    <n v="6007"/>
    <n v="7340"/>
    <n v="0"/>
    <n v="0"/>
    <n v="5042"/>
    <n v="99316"/>
    <n v="383"/>
    <n v="22987"/>
    <n v="224345"/>
    <n v="1225684406"/>
    <n v="190933754"/>
    <n v="136305948"/>
    <n v="173534240"/>
    <n v="0"/>
    <n v="0"/>
    <n v="47976929"/>
    <n v="881093211"/>
    <n v="0"/>
    <n v="32615851"/>
    <n v="2688144339"/>
    <n v="619254483"/>
    <n v="60275011"/>
    <n v="65509992"/>
    <n v="51886715"/>
    <n v="0"/>
    <n v="0"/>
    <n v="22418670"/>
    <n v="652375411"/>
    <n v="712691"/>
    <n v="44307286"/>
    <n v="1516740259"/>
    <n v="14883731"/>
    <n v="1628176607"/>
    <n v="211291917"/>
    <n v="130730892"/>
    <n v="184185457"/>
    <n v="0"/>
    <n v="0"/>
    <n v="0"/>
    <n v="55669616"/>
    <n v="1022925685"/>
    <n v="0"/>
    <n v="10005365"/>
    <n v="0"/>
    <n v="0"/>
    <n v="0"/>
    <n v="131431443"/>
    <n v="3389300713"/>
    <n v="4445387"/>
    <n v="0"/>
    <n v="0"/>
    <n v="0"/>
    <n v="4445387"/>
    <n v="180702044"/>
    <n v="40235983"/>
    <n v="68407795"/>
    <n v="37747976"/>
    <n v="0"/>
    <n v="0"/>
    <n v="12957691"/>
    <n v="475935483"/>
    <n v="6972"/>
    <n v="4035328"/>
    <n v="820029272"/>
    <n v="105171949"/>
    <n v="822709891"/>
    <n v="0"/>
    <n v="-3804898"/>
    <n v="0"/>
    <n v="0"/>
    <n v="0"/>
    <n v="0"/>
    <n v="85228878"/>
    <n v="2190042362"/>
    <n v="0"/>
    <n v="0"/>
    <n v="0"/>
    <n v="0"/>
    <n v="0"/>
    <n v="0"/>
    <n v="0"/>
    <n v="0"/>
    <n v="0"/>
    <n v="0"/>
    <n v="58795962"/>
    <n v="55991441"/>
    <n v="0"/>
  </r>
  <r>
    <n v="106190148"/>
    <s v="CENTINELA HOSPITAL MEDICAL CENTER"/>
    <n v="20182"/>
    <x v="2"/>
    <s v="30-06-2018"/>
    <s v="Open"/>
    <x v="3"/>
    <s v="11 - Los Angeles"/>
    <n v="929"/>
    <s v="Investor - Corp."/>
    <x v="0"/>
    <s v=""/>
    <s v="310-673-4660"/>
    <s v="555 EAST HARDY STREET"/>
    <s v="INGLEWOOD"/>
    <n v="90301"/>
    <s v="LINDA BRADLEY"/>
    <n v="374"/>
    <n v="374"/>
    <n v="374"/>
    <n v="1229"/>
    <n v="570"/>
    <n v="352"/>
    <n v="1320"/>
    <n v="0"/>
    <n v="0"/>
    <n v="250"/>
    <n v="0"/>
    <n v="0"/>
    <n v="164"/>
    <n v="3885"/>
    <n v="0"/>
    <n v="5676"/>
    <n v="1944"/>
    <n v="2021"/>
    <n v="4835"/>
    <n v="0"/>
    <n v="0"/>
    <n v="893"/>
    <n v="0"/>
    <n v="0"/>
    <n v="340"/>
    <n v="15709"/>
    <n v="0"/>
    <n v="1682"/>
    <n v="714"/>
    <n v="1059"/>
    <n v="5295"/>
    <n v="0"/>
    <n v="0"/>
    <n v="2054"/>
    <n v="0"/>
    <n v="0"/>
    <n v="1933"/>
    <n v="12737"/>
    <n v="85796527"/>
    <n v="32689555"/>
    <n v="28848536"/>
    <n v="71300432"/>
    <n v="0"/>
    <n v="0"/>
    <n v="13343954"/>
    <n v="0"/>
    <n v="0"/>
    <n v="5067622"/>
    <n v="237046626"/>
    <n v="11691227"/>
    <n v="4312491"/>
    <n v="4052437"/>
    <n v="21038508"/>
    <n v="0"/>
    <n v="0"/>
    <n v="7172806"/>
    <n v="0"/>
    <n v="0"/>
    <n v="5630892"/>
    <n v="53898361"/>
    <n v="6847434"/>
    <n v="82162684"/>
    <n v="27804983"/>
    <n v="26478575"/>
    <n v="70395149"/>
    <n v="-816315"/>
    <n v="0"/>
    <n v="0"/>
    <n v="10534749"/>
    <n v="0"/>
    <n v="0"/>
    <n v="0"/>
    <n v="0"/>
    <n v="0"/>
    <n v="0"/>
    <n v="2563744"/>
    <n v="225971003"/>
    <n v="0"/>
    <n v="0"/>
    <n v="0"/>
    <n v="0"/>
    <n v="0"/>
    <n v="15325069"/>
    <n v="9197062"/>
    <n v="7238714"/>
    <n v="21943791"/>
    <n v="0"/>
    <n v="0"/>
    <n v="9982011"/>
    <n v="0"/>
    <n v="0"/>
    <n v="1287337"/>
    <n v="64973984"/>
    <n v="537719"/>
    <n v="58712552"/>
    <n v="0"/>
    <n v="-642659"/>
    <n v="0"/>
    <n v="0"/>
    <n v="0"/>
    <n v="0"/>
    <n v="2077339"/>
    <n v="153985839"/>
    <n v="0"/>
    <n v="0"/>
    <n v="0"/>
    <n v="0"/>
    <n v="0"/>
    <n v="0"/>
    <n v="0"/>
    <n v="0"/>
    <n v="0"/>
    <n v="0"/>
    <n v="0"/>
    <n v="0"/>
    <n v="0"/>
  </r>
  <r>
    <n v="106105125"/>
    <s v="CENTRAL STAR - PHF"/>
    <n v="20182"/>
    <x v="2"/>
    <s v="30-06-2018"/>
    <s v="Open"/>
    <x v="7"/>
    <s v="09 - Central"/>
    <n v="605"/>
    <s v="Investor - Corp."/>
    <x v="2"/>
    <s v=""/>
    <s v="559-892-1128"/>
    <s v="4411 E. KINGS CANYON ROAD"/>
    <s v="FRESNO"/>
    <n v="93702"/>
    <s v="DEBORAH TOBIAS-GATEWOOD"/>
    <n v="16"/>
    <n v="16"/>
    <n v="13"/>
    <n v="0"/>
    <n v="0"/>
    <n v="149"/>
    <n v="0"/>
    <n v="0"/>
    <n v="0"/>
    <n v="0"/>
    <n v="0"/>
    <n v="0"/>
    <n v="29"/>
    <n v="178"/>
    <n v="0"/>
    <n v="0"/>
    <n v="0"/>
    <n v="1014"/>
    <n v="0"/>
    <n v="0"/>
    <n v="0"/>
    <n v="0"/>
    <n v="0"/>
    <n v="0"/>
    <n v="143"/>
    <n v="1157"/>
    <n v="0"/>
    <n v="0"/>
    <n v="0"/>
    <n v="0"/>
    <n v="0"/>
    <n v="0"/>
    <n v="0"/>
    <n v="0"/>
    <n v="0"/>
    <n v="0"/>
    <n v="0"/>
    <n v="0"/>
    <n v="0"/>
    <n v="0"/>
    <n v="1041709"/>
    <n v="0"/>
    <n v="0"/>
    <n v="0"/>
    <n v="0"/>
    <n v="0"/>
    <n v="0"/>
    <n v="132337"/>
    <n v="1174046"/>
    <n v="0"/>
    <n v="0"/>
    <n v="0"/>
    <n v="0"/>
    <n v="0"/>
    <n v="0"/>
    <n v="0"/>
    <n v="0"/>
    <n v="0"/>
    <n v="0"/>
    <n v="0"/>
    <n v="0"/>
    <n v="0"/>
    <n v="0"/>
    <n v="0"/>
    <n v="0"/>
    <n v="0"/>
    <n v="0"/>
    <n v="0"/>
    <n v="0"/>
    <n v="0"/>
    <n v="0"/>
    <n v="0"/>
    <n v="0"/>
    <n v="0"/>
    <n v="0"/>
    <n v="0"/>
    <n v="0"/>
    <n v="0"/>
    <n v="0"/>
    <n v="0"/>
    <n v="0"/>
    <n v="0"/>
    <n v="0"/>
    <n v="0"/>
    <n v="1041709"/>
    <n v="0"/>
    <n v="0"/>
    <n v="0"/>
    <n v="0"/>
    <n v="0"/>
    <n v="0"/>
    <n v="132337"/>
    <n v="1174046"/>
    <n v="0"/>
    <n v="2506519"/>
    <n v="178698"/>
    <n v="0"/>
    <n v="0"/>
    <n v="0"/>
    <n v="0"/>
    <n v="0"/>
    <n v="0"/>
    <n v="0"/>
    <n v="0"/>
    <n v="0"/>
    <n v="0"/>
    <n v="0"/>
    <n v="0"/>
    <n v="0"/>
    <n v="0"/>
    <n v="0"/>
    <n v="0"/>
    <n v="0"/>
    <n v="0"/>
    <n v="0"/>
    <n v="0"/>
  </r>
  <r>
    <n v="106500954"/>
    <s v="CENTRAL VALLEY SPECIALTY HOSPITAL"/>
    <n v="20182"/>
    <x v="2"/>
    <s v="30-06-2018"/>
    <s v="Open"/>
    <x v="21"/>
    <s v="06 - North San Joaquin"/>
    <n v="511"/>
    <s v="Investor - Corp."/>
    <x v="0"/>
    <s v=""/>
    <s v="209-248-7700"/>
    <s v="730 17TH STREET"/>
    <s v="MODESTO"/>
    <n v="95354"/>
    <s v="GIA SMITH"/>
    <n v="100"/>
    <n v="100"/>
    <n v="100"/>
    <n v="126"/>
    <n v="0"/>
    <n v="7"/>
    <n v="0"/>
    <n v="0"/>
    <n v="0"/>
    <n v="102"/>
    <n v="0"/>
    <n v="0"/>
    <n v="0"/>
    <n v="235"/>
    <n v="0"/>
    <n v="2918"/>
    <n v="0"/>
    <n v="499"/>
    <n v="0"/>
    <n v="0"/>
    <n v="0"/>
    <n v="3600"/>
    <n v="0"/>
    <n v="0"/>
    <n v="0"/>
    <n v="7017"/>
    <n v="0"/>
    <n v="0"/>
    <n v="0"/>
    <n v="0"/>
    <n v="0"/>
    <n v="0"/>
    <n v="0"/>
    <n v="0"/>
    <n v="0"/>
    <n v="0"/>
    <n v="0"/>
    <n v="0"/>
    <n v="19686831"/>
    <n v="0"/>
    <n v="3348126"/>
    <n v="0"/>
    <n v="0"/>
    <n v="0"/>
    <n v="23519650"/>
    <n v="0"/>
    <n v="0"/>
    <n v="0"/>
    <n v="46554607"/>
    <n v="0"/>
    <n v="0"/>
    <n v="0"/>
    <n v="0"/>
    <n v="0"/>
    <n v="0"/>
    <n v="0"/>
    <n v="0"/>
    <n v="0"/>
    <n v="0"/>
    <n v="0"/>
    <n v="0"/>
    <n v="14252075"/>
    <n v="0"/>
    <n v="2423841"/>
    <n v="0"/>
    <n v="0"/>
    <n v="0"/>
    <n v="0"/>
    <n v="17026804"/>
    <n v="0"/>
    <n v="0"/>
    <n v="0"/>
    <n v="0"/>
    <n v="0"/>
    <n v="0"/>
    <n v="0"/>
    <n v="33702720"/>
    <n v="0"/>
    <n v="0"/>
    <n v="0"/>
    <n v="0"/>
    <n v="0"/>
    <n v="5434756"/>
    <n v="0"/>
    <n v="924285"/>
    <n v="0"/>
    <n v="0"/>
    <n v="0"/>
    <n v="6492846"/>
    <n v="0"/>
    <n v="0"/>
    <n v="0"/>
    <n v="12851887"/>
    <n v="7117"/>
    <n v="10202207"/>
    <n v="0"/>
    <n v="0"/>
    <n v="0"/>
    <n v="0"/>
    <n v="0"/>
    <n v="0"/>
    <n v="1444858"/>
    <n v="1750302"/>
    <n v="0"/>
    <n v="0"/>
    <n v="0"/>
    <n v="0"/>
    <n v="0"/>
    <n v="0"/>
    <n v="0"/>
    <n v="0"/>
    <n v="0"/>
    <n v="0"/>
    <n v="0"/>
    <n v="0"/>
    <n v="0"/>
  </r>
  <r>
    <n v="106301140"/>
    <s v="CHAPMAN GLOBAL MEDICAL CENTER"/>
    <n v="20182"/>
    <x v="2"/>
    <s v="30-06-2018"/>
    <s v="Open"/>
    <x v="12"/>
    <s v="13 - Orange"/>
    <n v="1015"/>
    <s v="Investor - Corp."/>
    <x v="0"/>
    <s v=""/>
    <s v="714-633-0011"/>
    <s v="2601 EAST CHAPMAN AVENUE"/>
    <s v="ORANGE"/>
    <n v="92869"/>
    <s v="PETER BARONOFF"/>
    <n v="114"/>
    <n v="100"/>
    <n v="100"/>
    <n v="121"/>
    <n v="45"/>
    <n v="15"/>
    <n v="109"/>
    <n v="0"/>
    <n v="0"/>
    <n v="67"/>
    <n v="133"/>
    <n v="0"/>
    <n v="14"/>
    <n v="504"/>
    <n v="0"/>
    <n v="925"/>
    <n v="551"/>
    <n v="175"/>
    <n v="2048"/>
    <n v="0"/>
    <n v="0"/>
    <n v="215"/>
    <n v="805"/>
    <n v="0"/>
    <n v="32"/>
    <n v="4751"/>
    <n v="0"/>
    <n v="281"/>
    <n v="175"/>
    <n v="129"/>
    <n v="715"/>
    <n v="0"/>
    <n v="0"/>
    <n v="724"/>
    <n v="885"/>
    <n v="0"/>
    <n v="328"/>
    <n v="3237"/>
    <n v="7801576"/>
    <n v="4099011"/>
    <n v="1546482"/>
    <n v="12551895"/>
    <n v="0"/>
    <n v="0"/>
    <n v="1550315"/>
    <n v="7537102"/>
    <n v="0"/>
    <n v="646918"/>
    <n v="35733299"/>
    <n v="1099826"/>
    <n v="955533"/>
    <n v="589891"/>
    <n v="2905921"/>
    <n v="0"/>
    <n v="0"/>
    <n v="1609599"/>
    <n v="4405325"/>
    <n v="0"/>
    <n v="741191"/>
    <n v="12307286"/>
    <n v="1084554"/>
    <n v="6577356"/>
    <n v="3421973"/>
    <n v="1818603"/>
    <n v="14834784"/>
    <n v="0"/>
    <n v="0"/>
    <n v="0"/>
    <n v="3026922"/>
    <n v="7423091"/>
    <n v="0"/>
    <n v="0"/>
    <n v="0"/>
    <n v="0"/>
    <n v="0"/>
    <n v="233430"/>
    <n v="38420713"/>
    <n v="0"/>
    <n v="0"/>
    <n v="0"/>
    <n v="0"/>
    <n v="0"/>
    <n v="2324046"/>
    <n v="1632571"/>
    <n v="317770"/>
    <n v="623032"/>
    <n v="0"/>
    <n v="0"/>
    <n v="132992"/>
    <n v="4519335"/>
    <n v="0"/>
    <n v="70126"/>
    <n v="9619872"/>
    <n v="93472"/>
    <n v="13328217"/>
    <n v="157175"/>
    <n v="0"/>
    <n v="0"/>
    <n v="0"/>
    <n v="0"/>
    <n v="0"/>
    <n v="38521"/>
    <n v="2430504"/>
    <n v="0"/>
    <n v="0"/>
    <n v="0"/>
    <n v="0"/>
    <n v="0"/>
    <n v="0"/>
    <n v="0"/>
    <n v="0"/>
    <n v="0"/>
    <n v="0"/>
    <n v="0"/>
    <n v="0"/>
    <n v="0"/>
  </r>
  <r>
    <n v="106190170"/>
    <s v="CHILDREN'S HOSPITAL - LOS ANGELES"/>
    <n v="20182"/>
    <x v="2"/>
    <s v="30-06-2018"/>
    <s v="Open"/>
    <x v="3"/>
    <s v="11 - Los Angeles"/>
    <n v="925"/>
    <s v="Non Profit Corp."/>
    <x v="0"/>
    <s v="Teaching"/>
    <s v="323-669-2450"/>
    <s v="4650 W. SUNSET BOULEVARD"/>
    <s v="LOS ANGELES"/>
    <n v="90027"/>
    <s v="PAUL VIVIANO"/>
    <n v="495"/>
    <n v="374"/>
    <n v="374"/>
    <n v="7"/>
    <n v="0"/>
    <n v="2050"/>
    <n v="988"/>
    <n v="0"/>
    <n v="0"/>
    <n v="46"/>
    <n v="1182"/>
    <n v="1"/>
    <n v="15"/>
    <n v="4289"/>
    <n v="0"/>
    <n v="52"/>
    <n v="0"/>
    <n v="17589"/>
    <n v="2728"/>
    <n v="0"/>
    <n v="0"/>
    <n v="894"/>
    <n v="7489"/>
    <n v="3"/>
    <n v="180"/>
    <n v="28935"/>
    <n v="0"/>
    <n v="479"/>
    <n v="0"/>
    <n v="42006"/>
    <n v="32005"/>
    <n v="0"/>
    <n v="0"/>
    <n v="3839"/>
    <n v="24784"/>
    <n v="81"/>
    <n v="2485"/>
    <n v="105679"/>
    <n v="1347743"/>
    <n v="0"/>
    <n v="309152262"/>
    <n v="39626372"/>
    <n v="0"/>
    <n v="0"/>
    <n v="14106013"/>
    <n v="156047711"/>
    <n v="13137"/>
    <n v="943225"/>
    <n v="521236463"/>
    <n v="1023801"/>
    <n v="0"/>
    <n v="76762765"/>
    <n v="47362687"/>
    <n v="0"/>
    <n v="0"/>
    <n v="7645604"/>
    <n v="51717750"/>
    <n v="11773"/>
    <n v="1928374"/>
    <n v="186452754"/>
    <n v="-4826004"/>
    <n v="2640567"/>
    <n v="0"/>
    <n v="226765759"/>
    <n v="79660743"/>
    <n v="-3413694"/>
    <n v="0"/>
    <n v="0"/>
    <n v="3845703"/>
    <n v="131558443"/>
    <n v="0"/>
    <n v="24910"/>
    <n v="-3420905"/>
    <n v="0"/>
    <n v="0"/>
    <n v="4572555"/>
    <n v="437408077"/>
    <n v="0"/>
    <n v="0"/>
    <n v="0"/>
    <n v="0"/>
    <n v="0"/>
    <n v="-256545"/>
    <n v="0"/>
    <n v="165425329"/>
    <n v="7695207"/>
    <n v="0"/>
    <n v="0"/>
    <n v="18036518"/>
    <n v="77651827"/>
    <n v="0"/>
    <n v="1728804"/>
    <n v="270281140"/>
    <n v="50000097"/>
    <n v="302248977"/>
    <n v="0"/>
    <n v="-977695"/>
    <n v="0"/>
    <n v="0"/>
    <n v="0"/>
    <n v="0"/>
    <n v="14924067"/>
    <n v="872116736"/>
    <n v="0"/>
    <n v="0"/>
    <n v="0"/>
    <n v="0"/>
    <n v="0"/>
    <n v="0"/>
    <n v="0"/>
    <n v="0"/>
    <n v="0"/>
    <n v="0"/>
    <n v="0"/>
    <n v="0"/>
    <n v="0"/>
  </r>
  <r>
    <n v="106304113"/>
    <s v="CHILDREN'S HOSPITAL - MISSION"/>
    <n v="20182"/>
    <x v="2"/>
    <s v="30-06-2018"/>
    <s v="Open"/>
    <x v="12"/>
    <s v="13 - Orange"/>
    <n v="1017"/>
    <s v="Non Profit Corp."/>
    <x v="0"/>
    <s v=""/>
    <s v="714-997-3000"/>
    <s v="27700 MEDICAL CENTER ROAD, 5TH FLOOR"/>
    <s v="MISSION VIEJO"/>
    <n v="92691"/>
    <s v="KIMBERLY CRIPE"/>
    <n v="54"/>
    <n v="54"/>
    <n v="18"/>
    <n v="0"/>
    <n v="0"/>
    <n v="76"/>
    <n v="115"/>
    <n v="0"/>
    <n v="0"/>
    <n v="18"/>
    <n v="243"/>
    <n v="0"/>
    <n v="3"/>
    <n v="455"/>
    <n v="0"/>
    <n v="0"/>
    <n v="0"/>
    <n v="433"/>
    <n v="290"/>
    <n v="0"/>
    <n v="0"/>
    <n v="44"/>
    <n v="833"/>
    <n v="0"/>
    <n v="5"/>
    <n v="1605"/>
    <n v="0"/>
    <n v="0"/>
    <n v="0"/>
    <n v="235"/>
    <n v="1957"/>
    <n v="0"/>
    <n v="0"/>
    <n v="185"/>
    <n v="2789"/>
    <n v="0"/>
    <n v="36"/>
    <n v="5202"/>
    <n v="0"/>
    <n v="0"/>
    <n v="7234174"/>
    <n v="5047642"/>
    <n v="0"/>
    <n v="0"/>
    <n v="480506"/>
    <n v="16583893"/>
    <n v="0"/>
    <n v="95582"/>
    <n v="29441797"/>
    <n v="0"/>
    <n v="0"/>
    <n v="977367"/>
    <n v="8389553"/>
    <n v="0"/>
    <n v="0"/>
    <n v="644998"/>
    <n v="12573290"/>
    <n v="0"/>
    <n v="313472"/>
    <n v="22898680"/>
    <n v="1249884"/>
    <n v="0"/>
    <n v="0"/>
    <n v="3183970"/>
    <n v="11909582"/>
    <n v="-144364"/>
    <n v="0"/>
    <n v="0"/>
    <n v="769531"/>
    <n v="20144051"/>
    <n v="0"/>
    <n v="20304"/>
    <n v="0"/>
    <n v="0"/>
    <n v="0"/>
    <n v="77545"/>
    <n v="37210503"/>
    <n v="0"/>
    <n v="0"/>
    <n v="0"/>
    <n v="0"/>
    <n v="0"/>
    <n v="0"/>
    <n v="0"/>
    <n v="5082329"/>
    <n v="1617219"/>
    <n v="0"/>
    <n v="0"/>
    <n v="355973"/>
    <n v="8068442"/>
    <n v="0"/>
    <n v="6011"/>
    <n v="15129974"/>
    <n v="112636"/>
    <n v="13164084"/>
    <n v="0"/>
    <n v="-17172"/>
    <n v="0"/>
    <n v="0"/>
    <n v="0"/>
    <n v="0"/>
    <n v="218594"/>
    <n v="7582564"/>
    <n v="0"/>
    <n v="0"/>
    <n v="0"/>
    <n v="0"/>
    <n v="0"/>
    <n v="0"/>
    <n v="0"/>
    <n v="0"/>
    <n v="0"/>
    <n v="0"/>
    <n v="0"/>
    <n v="4094038"/>
    <n v="0"/>
  </r>
  <r>
    <n v="106300032"/>
    <s v="CHILDREN'S HOSPITAL - ORANGE COUNTY"/>
    <n v="20182"/>
    <x v="2"/>
    <s v="30-06-2018"/>
    <s v="Open"/>
    <x v="12"/>
    <s v="13 - Orange"/>
    <n v="1015"/>
    <s v="Non Profit Corp."/>
    <x v="0"/>
    <s v=""/>
    <s v="714-997-3000"/>
    <s v="1201 WEST LA VETA AVENUE"/>
    <s v="ORANGE"/>
    <n v="92868"/>
    <s v="KIM CRIPE"/>
    <n v="334"/>
    <n v="334"/>
    <n v="334"/>
    <n v="13"/>
    <n v="0"/>
    <n v="1126"/>
    <n v="605"/>
    <n v="0"/>
    <n v="0"/>
    <n v="28"/>
    <n v="1155"/>
    <n v="0"/>
    <n v="35"/>
    <n v="2962"/>
    <n v="0"/>
    <n v="121"/>
    <n v="0"/>
    <n v="8148"/>
    <n v="1704"/>
    <n v="0"/>
    <n v="0"/>
    <n v="136"/>
    <n v="5635"/>
    <n v="0"/>
    <n v="166"/>
    <n v="15910"/>
    <n v="0"/>
    <n v="48"/>
    <n v="0"/>
    <n v="11260"/>
    <n v="22852"/>
    <n v="0"/>
    <n v="0"/>
    <n v="347"/>
    <n v="13179"/>
    <n v="1"/>
    <n v="409"/>
    <n v="48096"/>
    <n v="2353993"/>
    <n v="0"/>
    <n v="174564750"/>
    <n v="39449308"/>
    <n v="0"/>
    <n v="0"/>
    <n v="3924986"/>
    <n v="135399924"/>
    <n v="0"/>
    <n v="1202745"/>
    <n v="356895706"/>
    <n v="138456"/>
    <n v="0"/>
    <n v="59168846"/>
    <n v="66431182"/>
    <n v="0"/>
    <n v="0"/>
    <n v="1328593"/>
    <n v="73911821"/>
    <n v="1048"/>
    <n v="612946"/>
    <n v="201592892"/>
    <n v="6025388"/>
    <n v="1032683"/>
    <n v="0"/>
    <n v="205979891"/>
    <n v="93308160"/>
    <n v="-4589352"/>
    <n v="0"/>
    <n v="0"/>
    <n v="3048882"/>
    <n v="121472780"/>
    <n v="0"/>
    <n v="1048"/>
    <n v="0"/>
    <n v="0"/>
    <n v="0"/>
    <n v="1815690"/>
    <n v="428095170"/>
    <n v="0"/>
    <n v="7229394"/>
    <n v="0"/>
    <n v="0"/>
    <n v="7229394"/>
    <n v="1459765"/>
    <n v="0"/>
    <n v="30912248"/>
    <n v="21232533"/>
    <n v="0"/>
    <n v="0"/>
    <n v="2204697"/>
    <n v="81813579"/>
    <n v="0"/>
    <n v="0"/>
    <n v="137622822"/>
    <n v="16432385"/>
    <n v="141901310"/>
    <n v="0"/>
    <n v="-77542"/>
    <n v="0"/>
    <n v="0"/>
    <n v="0"/>
    <n v="0"/>
    <n v="9237922"/>
    <n v="620791370"/>
    <n v="0"/>
    <n v="0"/>
    <n v="0"/>
    <n v="0"/>
    <n v="0"/>
    <n v="0"/>
    <n v="0"/>
    <n v="0"/>
    <n v="0"/>
    <n v="0"/>
    <n v="0"/>
    <n v="0"/>
    <n v="0"/>
  </r>
  <r>
    <n v="106010776"/>
    <s v="CHILDREN'S HOSPITAL AND RESEARCH CENTER AT OAKLAND"/>
    <n v="20182"/>
    <x v="2"/>
    <s v="30-06-2018"/>
    <s v="Open"/>
    <x v="13"/>
    <s v="05 - East Bay"/>
    <n v="417"/>
    <s v="Non Profit Corp."/>
    <x v="0"/>
    <s v=""/>
    <s v="510-428-3885"/>
    <s v="747 52ND STREET"/>
    <s v="OAKLAND"/>
    <n v="94609"/>
    <s v="MICHAEL ANDERSON, MD"/>
    <n v="190"/>
    <n v="190"/>
    <n v="190"/>
    <n v="10"/>
    <n v="0"/>
    <n v="861"/>
    <n v="699"/>
    <n v="0"/>
    <n v="0"/>
    <n v="0"/>
    <n v="609"/>
    <n v="0"/>
    <n v="48"/>
    <n v="2227"/>
    <n v="0"/>
    <n v="34"/>
    <n v="0"/>
    <n v="6508"/>
    <n v="1505"/>
    <n v="0"/>
    <n v="0"/>
    <n v="0"/>
    <n v="3151"/>
    <n v="0"/>
    <n v="109"/>
    <n v="11307"/>
    <n v="0"/>
    <n v="264"/>
    <n v="0"/>
    <n v="15098"/>
    <n v="30587"/>
    <n v="0"/>
    <n v="0"/>
    <n v="0"/>
    <n v="20170"/>
    <n v="0"/>
    <n v="2073"/>
    <n v="68192"/>
    <n v="442291"/>
    <n v="0"/>
    <n v="128918342"/>
    <n v="25858628"/>
    <n v="0"/>
    <n v="0"/>
    <n v="0"/>
    <n v="65443080"/>
    <n v="0"/>
    <n v="975855"/>
    <n v="221638196"/>
    <n v="2015167"/>
    <n v="0"/>
    <n v="37844469"/>
    <n v="58662271"/>
    <n v="0"/>
    <n v="0"/>
    <n v="0"/>
    <n v="58545331"/>
    <n v="0"/>
    <n v="1912132"/>
    <n v="158979370"/>
    <n v="1139870"/>
    <n v="1886508"/>
    <n v="0"/>
    <n v="122920186"/>
    <n v="72738532"/>
    <n v="-9126654"/>
    <n v="0"/>
    <n v="0"/>
    <n v="0"/>
    <n v="69813760"/>
    <n v="0"/>
    <n v="-52216"/>
    <n v="0"/>
    <n v="0"/>
    <n v="0"/>
    <n v="0"/>
    <n v="259319986"/>
    <n v="0"/>
    <n v="0"/>
    <n v="0"/>
    <n v="0"/>
    <n v="0"/>
    <n v="570950"/>
    <n v="0"/>
    <n v="52969279"/>
    <n v="11782367"/>
    <n v="0"/>
    <n v="0"/>
    <n v="0"/>
    <n v="54174651"/>
    <n v="0"/>
    <n v="1800333"/>
    <n v="121297580"/>
    <n v="20745279"/>
    <n v="154151009"/>
    <n v="0"/>
    <n v="2381925"/>
    <n v="0"/>
    <n v="0"/>
    <n v="0"/>
    <n v="0"/>
    <n v="12418344"/>
    <n v="325396000"/>
    <n v="0"/>
    <n v="0"/>
    <n v="0"/>
    <n v="0"/>
    <n v="0"/>
    <n v="0"/>
    <n v="0"/>
    <n v="0"/>
    <n v="0"/>
    <n v="0"/>
    <n v="0"/>
    <n v="0"/>
    <n v="0"/>
  </r>
  <r>
    <n v="106434051"/>
    <s v="CHILDRENS RECOVERY CENTER OF NORTHERN CALIFORNIA"/>
    <n v="20182"/>
    <x v="2"/>
    <s v="30-06-2018"/>
    <s v="Open"/>
    <x v="22"/>
    <s v="07 - Santa Clara"/>
    <n v="431"/>
    <s v="Investor - Corp."/>
    <x v="0"/>
    <s v=""/>
    <s v="408-378-8875"/>
    <s v="3777 SOUTH BASCOM AVENUE"/>
    <s v="CAMPBELL"/>
    <n v="95008"/>
    <s v="KEN MC GUIRE"/>
    <n v="29"/>
    <n v="27"/>
    <n v="26"/>
    <n v="0"/>
    <n v="0"/>
    <n v="5"/>
    <n v="0"/>
    <n v="0"/>
    <n v="0"/>
    <n v="0"/>
    <n v="1"/>
    <n v="0"/>
    <n v="0"/>
    <n v="6"/>
    <n v="0"/>
    <n v="0"/>
    <n v="0"/>
    <n v="1922"/>
    <n v="364"/>
    <n v="0"/>
    <n v="0"/>
    <n v="0"/>
    <n v="35"/>
    <n v="0"/>
    <n v="0"/>
    <n v="2321"/>
    <n v="0"/>
    <n v="0"/>
    <n v="0"/>
    <n v="0"/>
    <n v="0"/>
    <n v="0"/>
    <n v="0"/>
    <n v="0"/>
    <n v="0"/>
    <n v="0"/>
    <n v="0"/>
    <n v="0"/>
    <n v="0"/>
    <n v="0"/>
    <n v="3854873"/>
    <n v="682722"/>
    <n v="0"/>
    <n v="0"/>
    <n v="0"/>
    <n v="66500"/>
    <n v="0"/>
    <n v="0"/>
    <n v="4604095"/>
    <n v="0"/>
    <n v="0"/>
    <n v="0"/>
    <n v="0"/>
    <n v="0"/>
    <n v="0"/>
    <n v="0"/>
    <n v="0"/>
    <n v="0"/>
    <n v="0"/>
    <n v="0"/>
    <n v="0"/>
    <n v="0"/>
    <n v="0"/>
    <n v="1746210"/>
    <n v="270165"/>
    <n v="0"/>
    <n v="0"/>
    <n v="0"/>
    <n v="0"/>
    <n v="25585"/>
    <n v="0"/>
    <n v="0"/>
    <n v="0"/>
    <n v="0"/>
    <n v="0"/>
    <n v="0"/>
    <n v="2041960"/>
    <n v="0"/>
    <n v="0"/>
    <n v="0"/>
    <n v="0"/>
    <n v="0"/>
    <n v="0"/>
    <n v="0"/>
    <n v="2108663"/>
    <n v="412557"/>
    <n v="0"/>
    <n v="0"/>
    <n v="0"/>
    <n v="40915"/>
    <n v="0"/>
    <n v="0"/>
    <n v="2562135"/>
    <n v="0"/>
    <n v="2462981"/>
    <n v="0"/>
    <n v="0"/>
    <n v="0"/>
    <n v="0"/>
    <n v="0"/>
    <n v="0"/>
    <n v="0"/>
    <n v="596310"/>
    <n v="0"/>
    <n v="0"/>
    <n v="0"/>
    <n v="0"/>
    <n v="0"/>
    <n v="0"/>
    <n v="0"/>
    <n v="0"/>
    <n v="0"/>
    <n v="0"/>
    <n v="0"/>
    <n v="0"/>
    <n v="0"/>
  </r>
  <r>
    <n v="106382715"/>
    <s v="CHINESE HOSPITAL"/>
    <n v="20182"/>
    <x v="2"/>
    <s v="30-06-2018"/>
    <s v="Open"/>
    <x v="20"/>
    <s v="04 - West Bay"/>
    <n v="423"/>
    <s v="Non Profit Corp."/>
    <x v="0"/>
    <s v=""/>
    <s v="415-982-2400"/>
    <s v="845 JACKSON STREET"/>
    <s v="SAN FRANCISCO"/>
    <n v="94133"/>
    <s v="JIAN ZHANG"/>
    <n v="65"/>
    <n v="60"/>
    <n v="14"/>
    <n v="120"/>
    <n v="116"/>
    <n v="3"/>
    <n v="13"/>
    <n v="0"/>
    <n v="0"/>
    <n v="20"/>
    <n v="1"/>
    <n v="0"/>
    <n v="1"/>
    <n v="274"/>
    <n v="0"/>
    <n v="542"/>
    <n v="499"/>
    <n v="13"/>
    <n v="29"/>
    <n v="0"/>
    <n v="0"/>
    <n v="57"/>
    <n v="2"/>
    <n v="0"/>
    <n v="19"/>
    <n v="1161"/>
    <n v="0"/>
    <n v="5518"/>
    <n v="4069"/>
    <n v="401"/>
    <n v="2568"/>
    <n v="0"/>
    <n v="0"/>
    <n v="4151"/>
    <n v="399"/>
    <n v="11"/>
    <n v="169"/>
    <n v="17286"/>
    <n v="5227291"/>
    <n v="5897707"/>
    <n v="75407"/>
    <n v="1103688"/>
    <n v="0"/>
    <n v="0"/>
    <n v="767570"/>
    <n v="75867"/>
    <n v="0"/>
    <n v="17114"/>
    <n v="13164644"/>
    <n v="9112790"/>
    <n v="8446173"/>
    <n v="75826"/>
    <n v="3337067"/>
    <n v="0"/>
    <n v="0"/>
    <n v="6278626"/>
    <n v="109768"/>
    <n v="36359"/>
    <n v="241468"/>
    <n v="27638077"/>
    <n v="101874"/>
    <n v="16082191"/>
    <n v="14343880"/>
    <n v="225268"/>
    <n v="4440755"/>
    <n v="0"/>
    <n v="0"/>
    <n v="0"/>
    <n v="-3729834"/>
    <n v="185635"/>
    <n v="0"/>
    <n v="60525"/>
    <n v="0"/>
    <n v="0"/>
    <n v="0"/>
    <n v="524659"/>
    <n v="32234953"/>
    <n v="5379472"/>
    <n v="3068809"/>
    <n v="0"/>
    <n v="694598"/>
    <n v="9142879"/>
    <n v="-1742109"/>
    <n v="5379472"/>
    <n v="-74035"/>
    <n v="3068809"/>
    <n v="0"/>
    <n v="0"/>
    <n v="10776030"/>
    <n v="694598"/>
    <n v="-24166"/>
    <n v="-367952"/>
    <n v="17710647"/>
    <n v="5778532"/>
    <n v="28942496"/>
    <n v="1514299"/>
    <n v="-4702"/>
    <n v="0"/>
    <n v="0"/>
    <n v="0"/>
    <n v="0"/>
    <n v="2798458"/>
    <n v="249260301"/>
    <n v="0"/>
    <n v="0"/>
    <n v="0"/>
    <n v="0"/>
    <n v="0"/>
    <n v="0"/>
    <n v="0"/>
    <n v="0"/>
    <n v="0"/>
    <n v="0"/>
    <n v="0"/>
    <n v="0"/>
    <n v="0"/>
  </r>
  <r>
    <n v="106361144"/>
    <s v="CHINO VALLEY MEDICAL CENTER"/>
    <n v="20182"/>
    <x v="2"/>
    <s v="30-06-2018"/>
    <s v="Open"/>
    <x v="15"/>
    <s v="12 - Inland Counties"/>
    <n v="1207"/>
    <s v="Investor - Corp."/>
    <x v="0"/>
    <s v=""/>
    <s v="909-464-8600"/>
    <s v="5451 WALNUT AVENUE"/>
    <s v="CHINO"/>
    <n v="91710"/>
    <s v="MIKE SARIAN"/>
    <n v="112"/>
    <n v="112"/>
    <n v="112"/>
    <n v="215"/>
    <n v="256"/>
    <n v="143"/>
    <n v="382"/>
    <n v="0"/>
    <n v="0"/>
    <n v="205"/>
    <n v="24"/>
    <n v="0"/>
    <n v="24"/>
    <n v="1249"/>
    <n v="0"/>
    <n v="717"/>
    <n v="799"/>
    <n v="449"/>
    <n v="951"/>
    <n v="0"/>
    <n v="0"/>
    <n v="488"/>
    <n v="70"/>
    <n v="0"/>
    <n v="20"/>
    <n v="3494"/>
    <n v="0"/>
    <n v="485"/>
    <n v="518"/>
    <n v="1393"/>
    <n v="4780"/>
    <n v="0"/>
    <n v="0"/>
    <n v="2124"/>
    <n v="117"/>
    <n v="0"/>
    <n v="1036"/>
    <n v="10453"/>
    <n v="11142397"/>
    <n v="12168303"/>
    <n v="6107258"/>
    <n v="14653350"/>
    <n v="0"/>
    <n v="0"/>
    <n v="8037397"/>
    <n v="1050038"/>
    <n v="0"/>
    <n v="496197"/>
    <n v="53654940"/>
    <n v="2666728"/>
    <n v="4665555"/>
    <n v="5025690"/>
    <n v="15813349"/>
    <n v="0"/>
    <n v="0"/>
    <n v="8997995"/>
    <n v="885571"/>
    <n v="0"/>
    <n v="2721380"/>
    <n v="40776268"/>
    <n v="2775817"/>
    <n v="9670042"/>
    <n v="12832079"/>
    <n v="8148864"/>
    <n v="25433582"/>
    <n v="0"/>
    <n v="0"/>
    <n v="0"/>
    <n v="10945457"/>
    <n v="1518365"/>
    <n v="0"/>
    <n v="195353"/>
    <n v="0"/>
    <n v="0"/>
    <n v="0"/>
    <n v="183706"/>
    <n v="71703265"/>
    <n v="582922"/>
    <n v="0"/>
    <n v="0"/>
    <n v="0"/>
    <n v="582922"/>
    <n v="4139083"/>
    <n v="4584701"/>
    <n v="2984084"/>
    <n v="5033117"/>
    <n v="0"/>
    <n v="0"/>
    <n v="6089935"/>
    <n v="417244"/>
    <n v="0"/>
    <n v="62701"/>
    <n v="23310865"/>
    <n v="317258"/>
    <n v="20606429"/>
    <n v="0"/>
    <n v="-17304"/>
    <n v="0"/>
    <n v="0"/>
    <n v="0"/>
    <n v="0"/>
    <n v="240655"/>
    <n v="47530744"/>
    <n v="0"/>
    <n v="5"/>
    <n v="17"/>
    <n v="34"/>
    <n v="260589"/>
    <n v="135080"/>
    <n v="298602"/>
    <n v="0"/>
    <n v="0"/>
    <n v="97067"/>
    <n v="1450376"/>
    <n v="1162457"/>
    <n v="1846629"/>
  </r>
  <r>
    <n v="106190636"/>
    <s v="CITRUS VALLEY MEDICAL CENTER - QV CAMPUS"/>
    <n v="20182"/>
    <x v="2"/>
    <s v="30-06-2018"/>
    <s v="Open"/>
    <x v="3"/>
    <s v="11 - Los Angeles"/>
    <n v="915"/>
    <s v="Non Profit Corp."/>
    <x v="0"/>
    <s v=""/>
    <s v="626-858-8541"/>
    <s v="1115 SOUTH SUNSET AVENUE"/>
    <s v="WEST COVINA"/>
    <n v="91790"/>
    <s v="ROB CURRY"/>
    <n v="516"/>
    <n v="516"/>
    <n v="315"/>
    <n v="1250"/>
    <n v="1023"/>
    <n v="994"/>
    <n v="1498"/>
    <n v="0"/>
    <n v="0"/>
    <n v="28"/>
    <n v="864"/>
    <n v="30"/>
    <n v="207"/>
    <n v="5894"/>
    <n v="0"/>
    <n v="7825"/>
    <n v="4065"/>
    <n v="4750"/>
    <n v="6161"/>
    <n v="0"/>
    <n v="0"/>
    <n v="102"/>
    <n v="3219"/>
    <n v="68"/>
    <n v="460"/>
    <n v="26650"/>
    <n v="0"/>
    <n v="8497"/>
    <n v="6364"/>
    <n v="3913"/>
    <n v="16332"/>
    <n v="0"/>
    <n v="0"/>
    <n v="566"/>
    <n v="10132"/>
    <n v="2325"/>
    <n v="1173"/>
    <n v="49302"/>
    <n v="57122426"/>
    <n v="45152760"/>
    <n v="30485136"/>
    <n v="47473553"/>
    <n v="0"/>
    <n v="0"/>
    <n v="1017643"/>
    <n v="28500191"/>
    <n v="664349"/>
    <n v="2914304"/>
    <n v="213330362"/>
    <n v="19110973"/>
    <n v="19325835"/>
    <n v="7701787"/>
    <n v="35794410"/>
    <n v="0"/>
    <n v="0"/>
    <n v="1209240"/>
    <n v="24610714"/>
    <n v="155990"/>
    <n v="4552858"/>
    <n v="112461807"/>
    <n v="2276141"/>
    <n v="54891461"/>
    <n v="44502603"/>
    <n v="17489424"/>
    <n v="59881574"/>
    <n v="-2230563"/>
    <n v="0"/>
    <n v="0"/>
    <n v="1327603"/>
    <n v="29066185"/>
    <n v="0"/>
    <n v="820339"/>
    <n v="0"/>
    <n v="0"/>
    <n v="0"/>
    <n v="5111081"/>
    <n v="213135848"/>
    <n v="0"/>
    <n v="4010000"/>
    <n v="0"/>
    <n v="0"/>
    <n v="4010000"/>
    <n v="21341938"/>
    <n v="19975992"/>
    <n v="22928062"/>
    <n v="27396389"/>
    <n v="0"/>
    <n v="0"/>
    <n v="899280"/>
    <n v="24044720"/>
    <n v="0"/>
    <n v="79940"/>
    <n v="116666321"/>
    <n v="2219393"/>
    <n v="113967041"/>
    <n v="2264260"/>
    <n v="3378175"/>
    <n v="0"/>
    <n v="0"/>
    <n v="2686700"/>
    <n v="1323300"/>
    <n v="2491424"/>
    <n v="122538483"/>
    <n v="0"/>
    <n v="0"/>
    <n v="0"/>
    <n v="0"/>
    <n v="0"/>
    <n v="0"/>
    <n v="0"/>
    <n v="0"/>
    <n v="0"/>
    <n v="0"/>
    <n v="0"/>
    <n v="0"/>
    <n v="0"/>
  </r>
  <r>
    <n v="106190176"/>
    <s v="CITY OF HOPE HELFORD CLINICAL RESEARCH HOSPITAL"/>
    <n v="20182"/>
    <x v="2"/>
    <s v="30-06-2018"/>
    <s v="Open"/>
    <x v="3"/>
    <s v="11 - Los Angeles"/>
    <n v="913"/>
    <s v="Non Profit Corp."/>
    <x v="0"/>
    <s v=""/>
    <s v="626-256-4673"/>
    <s v="1500 DUARTE ROAD"/>
    <s v="DUARTE"/>
    <n v="91010"/>
    <s v="ROBERT STONE"/>
    <n v="217"/>
    <n v="215"/>
    <n v="215"/>
    <n v="597"/>
    <n v="40"/>
    <n v="164"/>
    <n v="108"/>
    <n v="0"/>
    <n v="0"/>
    <n v="758"/>
    <n v="6"/>
    <n v="0"/>
    <n v="2"/>
    <n v="1675"/>
    <n v="0"/>
    <n v="5466"/>
    <n v="393"/>
    <n v="2466"/>
    <n v="1050"/>
    <n v="0"/>
    <n v="0"/>
    <n v="8763"/>
    <n v="411"/>
    <n v="0"/>
    <n v="55"/>
    <n v="18604"/>
    <n v="0"/>
    <n v="15102"/>
    <n v="642"/>
    <n v="2083"/>
    <n v="2205"/>
    <n v="0"/>
    <n v="0"/>
    <n v="15868"/>
    <n v="505"/>
    <n v="0"/>
    <n v="453"/>
    <n v="36858"/>
    <n v="123945572"/>
    <n v="13555873"/>
    <n v="68434631"/>
    <n v="24136781"/>
    <n v="0"/>
    <n v="0"/>
    <n v="193994256"/>
    <n v="28210428"/>
    <n v="0"/>
    <n v="703792"/>
    <n v="452981333"/>
    <n v="209159860"/>
    <n v="12205299"/>
    <n v="35441027"/>
    <n v="28931660"/>
    <n v="0"/>
    <n v="0"/>
    <n v="205435678"/>
    <n v="35353941"/>
    <n v="0"/>
    <n v="17159637"/>
    <n v="543687102"/>
    <n v="17558862"/>
    <n v="282394131"/>
    <n v="17025068"/>
    <n v="70191610"/>
    <n v="27285235"/>
    <n v="0"/>
    <n v="0"/>
    <n v="0"/>
    <n v="292290320"/>
    <n v="47299980"/>
    <n v="0"/>
    <n v="66669"/>
    <n v="0"/>
    <n v="0"/>
    <n v="0"/>
    <n v="0"/>
    <n v="754111875"/>
    <n v="0"/>
    <n v="0"/>
    <n v="0"/>
    <n v="0"/>
    <n v="0"/>
    <n v="50711299"/>
    <n v="8736104"/>
    <n v="33684048"/>
    <n v="25783206"/>
    <n v="0"/>
    <n v="0"/>
    <n v="107139614"/>
    <n v="10704197"/>
    <n v="0"/>
    <n v="5798092"/>
    <n v="242556560"/>
    <n v="9675748"/>
    <n v="321586294"/>
    <n v="0"/>
    <n v="8071931"/>
    <n v="0"/>
    <n v="0"/>
    <n v="0"/>
    <n v="0"/>
    <n v="15355624"/>
    <n v="473602102"/>
    <n v="0"/>
    <n v="0"/>
    <n v="0"/>
    <n v="0"/>
    <n v="0"/>
    <n v="0"/>
    <n v="0"/>
    <n v="0"/>
    <n v="0"/>
    <n v="0"/>
    <n v="0"/>
    <n v="0"/>
    <n v="0"/>
  </r>
  <r>
    <n v="106100005"/>
    <s v="CLOVIS COMMUNITY MEDICAL CENTER"/>
    <n v="20182"/>
    <x v="2"/>
    <s v="30-06-2018"/>
    <s v="Open"/>
    <x v="7"/>
    <s v="09 - Central"/>
    <n v="605"/>
    <s v="Non Profit Corp."/>
    <x v="0"/>
    <s v=""/>
    <s v="559-324-4000"/>
    <s v="2755 HERNDON AVENUE"/>
    <s v="CLOVIS"/>
    <n v="93611"/>
    <s v="CRAIG WAGONER"/>
    <n v="208"/>
    <n v="208"/>
    <n v="185"/>
    <n v="1039"/>
    <n v="325"/>
    <n v="147"/>
    <n v="847"/>
    <n v="0"/>
    <n v="0"/>
    <n v="22"/>
    <n v="1319"/>
    <n v="12"/>
    <n v="22"/>
    <n v="3733"/>
    <n v="0"/>
    <n v="5925"/>
    <n v="1854"/>
    <n v="759"/>
    <n v="3387"/>
    <n v="0"/>
    <n v="0"/>
    <n v="75"/>
    <n v="4568"/>
    <n v="14"/>
    <n v="24"/>
    <n v="16606"/>
    <n v="0"/>
    <n v="8775"/>
    <n v="2746"/>
    <n v="1124"/>
    <n v="5016"/>
    <n v="0"/>
    <n v="0"/>
    <n v="111"/>
    <n v="6688"/>
    <n v="98"/>
    <n v="36"/>
    <n v="24594"/>
    <n v="80220523"/>
    <n v="23962577"/>
    <n v="8513663"/>
    <n v="40642740"/>
    <n v="0"/>
    <n v="0"/>
    <n v="1312123"/>
    <n v="62336245"/>
    <n v="251882"/>
    <n v="410965"/>
    <n v="217650718"/>
    <n v="38797839"/>
    <n v="13274114"/>
    <n v="3764270"/>
    <n v="33054471"/>
    <n v="0"/>
    <n v="0"/>
    <n v="5965550"/>
    <n v="74317012"/>
    <n v="1955775"/>
    <n v="3632154"/>
    <n v="174761185"/>
    <n v="7943029"/>
    <n v="94418008"/>
    <n v="31773146"/>
    <n v="11069605"/>
    <n v="65903338"/>
    <n v="0"/>
    <n v="0"/>
    <n v="0"/>
    <n v="4630431"/>
    <n v="87162408"/>
    <n v="0"/>
    <n v="761993"/>
    <n v="0"/>
    <n v="0"/>
    <n v="0"/>
    <n v="0"/>
    <n v="303661958"/>
    <n v="0"/>
    <n v="0"/>
    <n v="0"/>
    <n v="91522"/>
    <n v="91522"/>
    <n v="22192782"/>
    <n v="4710300"/>
    <n v="959963"/>
    <n v="6303083"/>
    <n v="0"/>
    <n v="0"/>
    <n v="2489076"/>
    <n v="46829020"/>
    <n v="2035752"/>
    <n v="3321491"/>
    <n v="88841467"/>
    <n v="841263"/>
    <n v="78500391"/>
    <n v="3721385"/>
    <n v="-2971530"/>
    <n v="0"/>
    <n v="0"/>
    <n v="0"/>
    <n v="0"/>
    <n v="18238617"/>
    <n v="426726969"/>
    <n v="0"/>
    <n v="0"/>
    <n v="0"/>
    <n v="0"/>
    <n v="0"/>
    <n v="0"/>
    <n v="0"/>
    <n v="0"/>
    <n v="0"/>
    <n v="0"/>
    <n v="0"/>
    <n v="0"/>
    <n v="0"/>
  </r>
  <r>
    <n v="106100697"/>
    <s v="COALINGA REGIONAL MEDICAL CENTER"/>
    <n v="20182"/>
    <x v="2"/>
    <s v="30-06-2018"/>
    <s v="Open"/>
    <x v="7"/>
    <s v="09 - Central"/>
    <n v="609"/>
    <s v="District"/>
    <x v="0"/>
    <s v="Rural"/>
    <s v="559-935-6400"/>
    <s v="1191 PHELPS AVENUE"/>
    <s v="COALINGA"/>
    <n v="93210"/>
    <s v="SHARON A. SPURGEON"/>
    <n v="123"/>
    <n v="50"/>
    <n v="50"/>
    <n v="3"/>
    <n v="1"/>
    <n v="59"/>
    <n v="1"/>
    <n v="0"/>
    <n v="0"/>
    <n v="0"/>
    <n v="3"/>
    <n v="0"/>
    <n v="0"/>
    <n v="67"/>
    <n v="59"/>
    <n v="106"/>
    <n v="1"/>
    <n v="4355"/>
    <n v="36"/>
    <n v="0"/>
    <n v="0"/>
    <n v="0"/>
    <n v="7"/>
    <n v="0"/>
    <n v="0"/>
    <n v="4505"/>
    <n v="4483"/>
    <n v="371"/>
    <n v="54"/>
    <n v="138"/>
    <n v="749"/>
    <n v="0"/>
    <n v="0"/>
    <n v="95"/>
    <n v="979"/>
    <n v="0"/>
    <n v="126"/>
    <n v="2512"/>
    <n v="58851"/>
    <n v="5132"/>
    <n v="2355186"/>
    <n v="19282"/>
    <n v="0"/>
    <n v="0"/>
    <n v="0"/>
    <n v="25142"/>
    <n v="0"/>
    <n v="0"/>
    <n v="2463593"/>
    <n v="218263"/>
    <n v="27054"/>
    <n v="123757"/>
    <n v="618598"/>
    <n v="0"/>
    <n v="0"/>
    <n v="85182"/>
    <n v="459189"/>
    <n v="0"/>
    <n v="89853"/>
    <n v="1621896"/>
    <n v="140628"/>
    <n v="252984"/>
    <n v="15449"/>
    <n v="343865"/>
    <n v="516682"/>
    <n v="-24862"/>
    <n v="0"/>
    <n v="0"/>
    <n v="49406"/>
    <n v="1453432"/>
    <n v="0"/>
    <n v="0"/>
    <n v="0"/>
    <n v="0"/>
    <n v="0"/>
    <n v="0"/>
    <n v="2747584"/>
    <n v="0"/>
    <n v="0"/>
    <n v="0"/>
    <n v="0"/>
    <n v="0"/>
    <n v="24130"/>
    <n v="16737"/>
    <n v="2159940"/>
    <n v="121198"/>
    <n v="0"/>
    <n v="0"/>
    <n v="35776"/>
    <n v="-969101"/>
    <n v="0"/>
    <n v="-50775"/>
    <n v="1337905"/>
    <n v="-442713"/>
    <n v="4326167"/>
    <n v="0"/>
    <n v="293899"/>
    <n v="0"/>
    <n v="0"/>
    <n v="0"/>
    <n v="0"/>
    <n v="0"/>
    <n v="7055704"/>
    <n v="0"/>
    <n v="0"/>
    <n v="0"/>
    <n v="0"/>
    <n v="0"/>
    <n v="0"/>
    <n v="0"/>
    <n v="0"/>
    <n v="0"/>
    <n v="0"/>
    <n v="0"/>
    <n v="0"/>
    <n v="0"/>
  </r>
  <r>
    <n v="106105051"/>
    <s v="COALINGA STATE HOSPITAL"/>
    <n v="20182"/>
    <x v="2"/>
    <s v="30-06-2018"/>
    <s v="Open"/>
    <x v="7"/>
    <s v="09 - Central"/>
    <n v="609"/>
    <s v="State"/>
    <x v="1"/>
    <s v=""/>
    <s v="559-935-4300"/>
    <s v="24511 WEST JAYNE AVENUE"/>
    <s v="Coalinga"/>
    <n v="93210"/>
    <s v="TOM VOSS"/>
    <n v="1500"/>
    <n v="1340"/>
    <n v="1340"/>
    <n v="48"/>
    <n v="0"/>
    <n v="0"/>
    <n v="0"/>
    <n v="0"/>
    <n v="0"/>
    <n v="0"/>
    <n v="0"/>
    <n v="0"/>
    <n v="0"/>
    <n v="48"/>
    <n v="0"/>
    <n v="114241"/>
    <n v="0"/>
    <n v="0"/>
    <n v="0"/>
    <n v="0"/>
    <n v="0"/>
    <n v="0"/>
    <n v="0"/>
    <n v="0"/>
    <n v="0"/>
    <n v="114241"/>
    <n v="0"/>
    <n v="0"/>
    <n v="0"/>
    <n v="0"/>
    <n v="0"/>
    <n v="0"/>
    <n v="0"/>
    <n v="0"/>
    <n v="0"/>
    <n v="0"/>
    <n v="0"/>
    <n v="0"/>
    <n v="70050643"/>
    <n v="0"/>
    <n v="0"/>
    <n v="0"/>
    <n v="0"/>
    <n v="0"/>
    <n v="0"/>
    <n v="0"/>
    <n v="0"/>
    <n v="0"/>
    <n v="70050643"/>
    <n v="0"/>
    <n v="0"/>
    <n v="0"/>
    <n v="0"/>
    <n v="0"/>
    <n v="0"/>
    <n v="0"/>
    <n v="0"/>
    <n v="0"/>
    <n v="0"/>
    <n v="0"/>
    <n v="0"/>
    <n v="0"/>
    <n v="0"/>
    <n v="0"/>
    <n v="0"/>
    <n v="0"/>
    <n v="0"/>
    <n v="0"/>
    <n v="0"/>
    <n v="0"/>
    <n v="0"/>
    <n v="0"/>
    <n v="0"/>
    <n v="0"/>
    <n v="0"/>
    <n v="0"/>
    <n v="0"/>
    <n v="0"/>
    <n v="0"/>
    <n v="0"/>
    <n v="0"/>
    <n v="0"/>
    <n v="70050643"/>
    <n v="0"/>
    <n v="0"/>
    <n v="0"/>
    <n v="0"/>
    <n v="0"/>
    <n v="0"/>
    <n v="0"/>
    <n v="0"/>
    <n v="0"/>
    <n v="70050643"/>
    <n v="0"/>
    <n v="70844619"/>
    <n v="0"/>
    <n v="793976"/>
    <n v="0"/>
    <n v="0"/>
    <n v="0"/>
    <n v="0"/>
    <n v="0"/>
    <n v="0"/>
    <n v="0"/>
    <n v="0"/>
    <n v="0"/>
    <n v="0"/>
    <n v="0"/>
    <n v="0"/>
    <n v="0"/>
    <n v="0"/>
    <n v="0"/>
    <n v="0"/>
    <n v="0"/>
    <n v="0"/>
    <n v="0"/>
  </r>
  <r>
    <n v="106190766"/>
    <s v="COAST PLAZA HOSPITAL"/>
    <n v="20182"/>
    <x v="2"/>
    <s v="30-06-2018"/>
    <s v="Open"/>
    <x v="3"/>
    <s v="11 - Los Angeles"/>
    <n v="921"/>
    <s v="Investor - Ptnr."/>
    <x v="0"/>
    <s v=""/>
    <s v="562-868-3751"/>
    <s v="13100 STUDEBAKER ROAD"/>
    <s v="NORWALK"/>
    <n v="90650"/>
    <s v="RICK ROWE"/>
    <n v="117"/>
    <n v="105"/>
    <n v="105"/>
    <n v="190"/>
    <n v="70"/>
    <n v="64"/>
    <n v="140"/>
    <n v="0"/>
    <n v="0"/>
    <n v="23"/>
    <n v="20"/>
    <n v="16"/>
    <n v="8"/>
    <n v="531"/>
    <n v="0"/>
    <n v="907"/>
    <n v="327"/>
    <n v="299"/>
    <n v="687"/>
    <n v="0"/>
    <n v="0"/>
    <n v="77"/>
    <n v="50"/>
    <n v="54"/>
    <n v="9"/>
    <n v="2410"/>
    <n v="0"/>
    <n v="433"/>
    <n v="242"/>
    <n v="455"/>
    <n v="1792"/>
    <n v="0"/>
    <n v="0"/>
    <n v="220"/>
    <n v="198"/>
    <n v="176"/>
    <n v="349"/>
    <n v="3865"/>
    <n v="14011316"/>
    <n v="5999130"/>
    <n v="4371655"/>
    <n v="10542075"/>
    <n v="0"/>
    <n v="0"/>
    <n v="1066342"/>
    <n v="838827"/>
    <n v="746226"/>
    <n v="247401"/>
    <n v="37822972"/>
    <n v="2664921"/>
    <n v="2002478"/>
    <n v="2180481"/>
    <n v="8025974"/>
    <n v="0"/>
    <n v="0"/>
    <n v="1518221"/>
    <n v="1461536"/>
    <n v="523726"/>
    <n v="657788"/>
    <n v="19035125"/>
    <n v="1042127"/>
    <n v="13271528"/>
    <n v="7073257"/>
    <n v="6304206"/>
    <n v="16987006"/>
    <n v="-211229"/>
    <n v="0"/>
    <n v="0"/>
    <n v="2112876"/>
    <n v="1885638"/>
    <n v="0"/>
    <n v="119972"/>
    <n v="0"/>
    <n v="0"/>
    <n v="0"/>
    <n v="956600"/>
    <n v="49541981"/>
    <n v="0"/>
    <n v="0"/>
    <n v="0"/>
    <n v="0"/>
    <n v="0"/>
    <n v="3404709"/>
    <n v="928351"/>
    <n v="459158"/>
    <n v="1581043"/>
    <n v="0"/>
    <n v="0"/>
    <n v="471687"/>
    <n v="414725"/>
    <n v="1149980"/>
    <n v="-1093537"/>
    <n v="7316116"/>
    <n v="0"/>
    <n v="9027087"/>
    <n v="0"/>
    <n v="-35861"/>
    <n v="0"/>
    <n v="0"/>
    <n v="0"/>
    <n v="0"/>
    <n v="56621"/>
    <n v="11927968"/>
    <n v="0"/>
    <n v="0"/>
    <n v="0"/>
    <n v="0"/>
    <n v="0"/>
    <n v="0"/>
    <n v="0"/>
    <n v="0"/>
    <n v="0"/>
    <n v="0"/>
    <n v="0"/>
    <n v="0"/>
    <n v="0"/>
  </r>
  <r>
    <n v="106190184"/>
    <s v="COLLEGE HOSPITAL"/>
    <n v="20182"/>
    <x v="2"/>
    <s v="30-06-2018"/>
    <s v="Open"/>
    <x v="3"/>
    <s v="11 - Los Angeles"/>
    <n v="921"/>
    <s v="Investor - Corp."/>
    <x v="0"/>
    <s v=""/>
    <s v="562-924-9581"/>
    <s v="10802 COLLEGE PLACE"/>
    <s v="CERRITOS"/>
    <n v="90703"/>
    <s v="STEVE WITT"/>
    <n v="187"/>
    <n v="187"/>
    <n v="187"/>
    <n v="317"/>
    <n v="0"/>
    <n v="131"/>
    <n v="0"/>
    <n v="49"/>
    <n v="0"/>
    <n v="0"/>
    <n v="772"/>
    <n v="2"/>
    <n v="141"/>
    <n v="1412"/>
    <n v="0"/>
    <n v="4258"/>
    <n v="0"/>
    <n v="790"/>
    <n v="0"/>
    <n v="245"/>
    <n v="0"/>
    <n v="0"/>
    <n v="10262"/>
    <n v="11"/>
    <n v="511"/>
    <n v="16077"/>
    <n v="0"/>
    <n v="11625"/>
    <n v="0"/>
    <n v="0"/>
    <n v="0"/>
    <n v="0"/>
    <n v="0"/>
    <n v="0"/>
    <n v="3358"/>
    <n v="0"/>
    <n v="24"/>
    <n v="15007"/>
    <n v="8352003"/>
    <n v="0"/>
    <n v="1780946"/>
    <n v="0"/>
    <n v="461786"/>
    <n v="0"/>
    <n v="0"/>
    <n v="24026429"/>
    <n v="20421"/>
    <n v="904803"/>
    <n v="35546388"/>
    <n v="5047820"/>
    <n v="0"/>
    <n v="0"/>
    <n v="0"/>
    <n v="0"/>
    <n v="0"/>
    <n v="0"/>
    <n v="1675882"/>
    <n v="0"/>
    <n v="31791"/>
    <n v="6755493"/>
    <n v="797431"/>
    <n v="7053415"/>
    <n v="0"/>
    <n v="1103605"/>
    <n v="0"/>
    <n v="0"/>
    <n v="306488"/>
    <n v="0"/>
    <n v="0"/>
    <n v="13012668"/>
    <n v="0"/>
    <n v="947649"/>
    <n v="0"/>
    <n v="0"/>
    <n v="0"/>
    <n v="0"/>
    <n v="23221256"/>
    <n v="0"/>
    <n v="0"/>
    <n v="0"/>
    <n v="0"/>
    <n v="0"/>
    <n v="6346408"/>
    <n v="0"/>
    <n v="677341"/>
    <n v="0"/>
    <n v="155298"/>
    <n v="0"/>
    <n v="0"/>
    <n v="11892212"/>
    <n v="0"/>
    <n v="9366"/>
    <n v="19080625"/>
    <n v="934"/>
    <n v="15875465"/>
    <n v="0"/>
    <n v="2857"/>
    <n v="0"/>
    <n v="0"/>
    <n v="0"/>
    <n v="0"/>
    <n v="165371"/>
    <n v="7284273"/>
    <n v="0"/>
    <n v="0"/>
    <n v="0"/>
    <n v="0"/>
    <n v="0"/>
    <n v="0"/>
    <n v="0"/>
    <n v="0"/>
    <n v="0"/>
    <n v="0"/>
    <n v="0"/>
    <n v="0"/>
    <n v="0"/>
  </r>
  <r>
    <n v="106301155"/>
    <s v="COLLEGE HOSPITAL COSTA MESA"/>
    <n v="20182"/>
    <x v="2"/>
    <s v="30-06-2018"/>
    <s v="Open"/>
    <x v="12"/>
    <s v="13 - Orange"/>
    <n v="1016"/>
    <s v="Investor - Corp."/>
    <x v="0"/>
    <s v=""/>
    <s v="949-642-2734"/>
    <s v="301 VICTORIA STREET"/>
    <s v="COSTA MESA"/>
    <n v="92627"/>
    <s v="SUSAN TAYLOR"/>
    <n v="122"/>
    <n v="122"/>
    <n v="112"/>
    <n v="34"/>
    <n v="30"/>
    <n v="639"/>
    <n v="3"/>
    <n v="44"/>
    <n v="0"/>
    <n v="2"/>
    <n v="239"/>
    <n v="0"/>
    <n v="8"/>
    <n v="999"/>
    <n v="0"/>
    <n v="316"/>
    <n v="108"/>
    <n v="8398"/>
    <n v="10"/>
    <n v="406"/>
    <n v="0"/>
    <n v="8"/>
    <n v="881"/>
    <n v="0"/>
    <n v="23"/>
    <n v="10150"/>
    <n v="0"/>
    <n v="2849"/>
    <n v="247"/>
    <n v="0"/>
    <n v="53"/>
    <n v="0"/>
    <n v="0"/>
    <n v="8"/>
    <n v="1264"/>
    <n v="0"/>
    <n v="9"/>
    <n v="4430"/>
    <n v="755272"/>
    <n v="139049"/>
    <n v="19190919"/>
    <n v="23890"/>
    <n v="873653"/>
    <n v="0"/>
    <n v="22429"/>
    <n v="2205292"/>
    <n v="0"/>
    <n v="54083"/>
    <n v="23264587"/>
    <n v="1135971"/>
    <n v="146749"/>
    <n v="0"/>
    <n v="22108"/>
    <n v="0"/>
    <n v="0"/>
    <n v="45017"/>
    <n v="1011319"/>
    <n v="0"/>
    <n v="5865"/>
    <n v="2367029"/>
    <n v="68556"/>
    <n v="948309"/>
    <n v="149095"/>
    <n v="4927103"/>
    <n v="-10109838"/>
    <n v="-4103889"/>
    <n v="573822"/>
    <n v="0"/>
    <n v="35685"/>
    <n v="1820034"/>
    <n v="0"/>
    <n v="766"/>
    <n v="0"/>
    <n v="0"/>
    <n v="0"/>
    <n v="49665"/>
    <n v="-5640692"/>
    <n v="0"/>
    <n v="0"/>
    <n v="0"/>
    <n v="0"/>
    <n v="0"/>
    <n v="880875"/>
    <n v="136393"/>
    <n v="18368210"/>
    <n v="10155836"/>
    <n v="299831"/>
    <n v="0"/>
    <n v="31536"/>
    <n v="1378907"/>
    <n v="0"/>
    <n v="20720"/>
    <n v="31272308"/>
    <n v="253760"/>
    <n v="23456389"/>
    <n v="437045"/>
    <n v="0"/>
    <n v="0"/>
    <n v="0"/>
    <n v="0"/>
    <n v="0"/>
    <n v="61274"/>
    <n v="3145802"/>
    <n v="0"/>
    <n v="0"/>
    <n v="0"/>
    <n v="0"/>
    <n v="0"/>
    <n v="0"/>
    <n v="0"/>
    <n v="0"/>
    <n v="0"/>
    <n v="0"/>
    <n v="11140315"/>
    <n v="8699982"/>
    <n v="10130742"/>
  </r>
  <r>
    <n v="106190587"/>
    <s v="COLLEGE MEDICAL CENTER"/>
    <n v="20182"/>
    <x v="2"/>
    <s v="30-06-2018"/>
    <s v="Open"/>
    <x v="3"/>
    <s v="11 - Los Angeles"/>
    <n v="933"/>
    <s v="Investor - Corp."/>
    <x v="0"/>
    <s v=""/>
    <s v="562-997-2500"/>
    <s v="2776 PACIFIC AVENUE"/>
    <s v="LONG BEACH"/>
    <n v="90806"/>
    <s v="JOE AVELINO"/>
    <n v="221"/>
    <n v="221"/>
    <n v="221"/>
    <n v="358"/>
    <n v="130"/>
    <n v="1406"/>
    <n v="220"/>
    <n v="0"/>
    <n v="0"/>
    <n v="53"/>
    <n v="0"/>
    <n v="17"/>
    <n v="19"/>
    <n v="2203"/>
    <n v="0"/>
    <n v="1776"/>
    <n v="738"/>
    <n v="11629"/>
    <n v="766"/>
    <n v="0"/>
    <n v="0"/>
    <n v="256"/>
    <n v="0"/>
    <n v="109"/>
    <n v="104"/>
    <n v="15378"/>
    <n v="0"/>
    <n v="669"/>
    <n v="239"/>
    <n v="299"/>
    <n v="1177"/>
    <n v="0"/>
    <n v="0"/>
    <n v="316"/>
    <n v="0"/>
    <n v="51"/>
    <n v="468"/>
    <n v="3219"/>
    <n v="9829560"/>
    <n v="4630742"/>
    <n v="28171733"/>
    <n v="6319286"/>
    <n v="0"/>
    <n v="0"/>
    <n v="1719926"/>
    <n v="0"/>
    <n v="236527"/>
    <n v="284535"/>
    <n v="51192309"/>
    <n v="4216311"/>
    <n v="659175"/>
    <n v="924378"/>
    <n v="4123336"/>
    <n v="0"/>
    <n v="0"/>
    <n v="1048476"/>
    <n v="0"/>
    <n v="151094"/>
    <n v="1467216"/>
    <n v="12589986"/>
    <n v="1385316"/>
    <n v="12180207"/>
    <n v="4033097"/>
    <n v="17927620"/>
    <n v="9173886"/>
    <n v="-2220000"/>
    <n v="0"/>
    <n v="0"/>
    <n v="1737993"/>
    <n v="0"/>
    <n v="0"/>
    <n v="367526"/>
    <n v="0"/>
    <n v="0"/>
    <n v="0"/>
    <n v="0"/>
    <n v="44585645"/>
    <n v="0"/>
    <n v="0"/>
    <n v="0"/>
    <n v="0"/>
    <n v="0"/>
    <n v="1865664"/>
    <n v="1256820"/>
    <n v="13388491"/>
    <n v="1268736"/>
    <n v="0"/>
    <n v="0"/>
    <n v="1030409"/>
    <n v="0"/>
    <n v="20095"/>
    <n v="366435"/>
    <n v="19196650"/>
    <n v="172620"/>
    <n v="21662947"/>
    <n v="0"/>
    <n v="0"/>
    <n v="0"/>
    <n v="0"/>
    <n v="0"/>
    <n v="0"/>
    <n v="424565"/>
    <n v="7877224"/>
    <n v="0"/>
    <n v="0"/>
    <n v="0"/>
    <n v="0"/>
    <n v="0"/>
    <n v="0"/>
    <n v="0"/>
    <n v="0"/>
    <n v="0"/>
    <n v="0"/>
    <n v="0"/>
    <n v="0"/>
    <n v="0"/>
  </r>
  <r>
    <n v="106361458"/>
    <s v="COLORADO RIVER MEDICAL CENTER"/>
    <n v="20182"/>
    <x v="2"/>
    <s v="30-06-2018"/>
    <s v="Open"/>
    <x v="15"/>
    <s v="12 - Inland Counties"/>
    <n v="1215"/>
    <s v="Investor - Corp."/>
    <x v="0"/>
    <s v="Rural"/>
    <s v="760-326-7267"/>
    <s v="1401 BAILEY AVENUE"/>
    <s v="NEEDLES"/>
    <n v="92363"/>
    <s v="STEVE LOPEEZ"/>
    <n v="25"/>
    <n v="25"/>
    <n v="10"/>
    <n v="57"/>
    <n v="0"/>
    <n v="64"/>
    <n v="0"/>
    <n v="0"/>
    <n v="0"/>
    <n v="18"/>
    <n v="0"/>
    <n v="0"/>
    <n v="3"/>
    <n v="142"/>
    <n v="0"/>
    <n v="152"/>
    <n v="0"/>
    <n v="170"/>
    <n v="0"/>
    <n v="0"/>
    <n v="0"/>
    <n v="39"/>
    <n v="0"/>
    <n v="0"/>
    <n v="4"/>
    <n v="365"/>
    <n v="0"/>
    <n v="801"/>
    <n v="0"/>
    <n v="1071"/>
    <n v="0"/>
    <n v="0"/>
    <n v="0"/>
    <n v="362"/>
    <n v="0"/>
    <n v="0"/>
    <n v="180"/>
    <n v="2414"/>
    <n v="732788"/>
    <n v="0"/>
    <n v="906564"/>
    <n v="0"/>
    <n v="0"/>
    <n v="0"/>
    <n v="425040"/>
    <n v="0"/>
    <n v="0"/>
    <n v="44487"/>
    <n v="2108879"/>
    <n v="2499906"/>
    <n v="0"/>
    <n v="3075431"/>
    <n v="0"/>
    <n v="0"/>
    <n v="0"/>
    <n v="877888"/>
    <n v="0"/>
    <n v="0"/>
    <n v="416937"/>
    <n v="6870162"/>
    <n v="481320"/>
    <n v="2258726"/>
    <n v="0"/>
    <n v="2337882"/>
    <n v="0"/>
    <n v="0"/>
    <n v="0"/>
    <n v="0"/>
    <n v="707915"/>
    <n v="0"/>
    <n v="0"/>
    <n v="92996"/>
    <n v="0"/>
    <n v="0"/>
    <n v="0"/>
    <n v="415282"/>
    <n v="6294121"/>
    <n v="0"/>
    <n v="0"/>
    <n v="0"/>
    <n v="0"/>
    <n v="0"/>
    <n v="925968"/>
    <n v="0"/>
    <n v="1115796"/>
    <n v="0"/>
    <n v="0"/>
    <n v="0"/>
    <n v="595014"/>
    <n v="0"/>
    <n v="0"/>
    <n v="48142"/>
    <n v="2684920"/>
    <n v="134362"/>
    <n v="2602513"/>
    <n v="0"/>
    <n v="0"/>
    <n v="0"/>
    <n v="0"/>
    <n v="0"/>
    <n v="0"/>
    <n v="532448"/>
    <n v="4003279"/>
    <n v="0"/>
    <n v="0"/>
    <n v="0"/>
    <n v="0"/>
    <n v="0"/>
    <n v="0"/>
    <n v="0"/>
    <n v="0"/>
    <n v="0"/>
    <n v="0"/>
    <n v="0"/>
    <n v="0"/>
    <n v="0"/>
  </r>
  <r>
    <n v="106060870"/>
    <s v="COLUSA MEDICAL CENTER"/>
    <n v="20182"/>
    <x v="2"/>
    <s v="30-06-2018"/>
    <s v="Open"/>
    <x v="23"/>
    <s v="01 - Northern California"/>
    <n v="225"/>
    <s v="Non Profit Corp."/>
    <x v="0"/>
    <s v="Rural"/>
    <s v="530-458-5821"/>
    <s v="199 E WEBSTER STREET"/>
    <s v="COLUSA"/>
    <n v="95932"/>
    <s v="MARIA ZAMORA"/>
    <n v="48"/>
    <n v="48"/>
    <n v="48"/>
    <n v="104"/>
    <n v="0"/>
    <n v="52"/>
    <n v="0"/>
    <n v="0"/>
    <n v="0"/>
    <n v="31"/>
    <n v="0"/>
    <n v="0"/>
    <n v="6"/>
    <n v="193"/>
    <n v="0"/>
    <n v="401"/>
    <n v="0"/>
    <n v="120"/>
    <n v="0"/>
    <n v="0"/>
    <n v="0"/>
    <n v="48"/>
    <n v="0"/>
    <n v="0"/>
    <n v="48"/>
    <n v="617"/>
    <n v="0"/>
    <n v="2568"/>
    <n v="0"/>
    <n v="2556"/>
    <n v="0"/>
    <n v="0"/>
    <n v="0"/>
    <n v="1438"/>
    <n v="0"/>
    <n v="0"/>
    <n v="612"/>
    <n v="7174"/>
    <n v="2247558"/>
    <n v="0"/>
    <n v="1241703"/>
    <n v="0"/>
    <n v="0"/>
    <n v="0"/>
    <n v="888335"/>
    <n v="0"/>
    <n v="0"/>
    <n v="62780"/>
    <n v="4440376"/>
    <n v="1262486"/>
    <n v="0"/>
    <n v="1767571"/>
    <n v="0"/>
    <n v="0"/>
    <n v="0"/>
    <n v="898685"/>
    <n v="0"/>
    <n v="0"/>
    <n v="259267"/>
    <n v="4188009"/>
    <n v="112918"/>
    <n v="2030212"/>
    <n v="0"/>
    <n v="1642565"/>
    <n v="0"/>
    <n v="0"/>
    <n v="0"/>
    <n v="0"/>
    <n v="1072850"/>
    <n v="0"/>
    <n v="0"/>
    <n v="0"/>
    <n v="0"/>
    <n v="0"/>
    <n v="0"/>
    <n v="0"/>
    <n v="4858545"/>
    <n v="0"/>
    <n v="0"/>
    <n v="0"/>
    <n v="0"/>
    <n v="0"/>
    <n v="1479832"/>
    <n v="0"/>
    <n v="1366709"/>
    <n v="0"/>
    <n v="0"/>
    <n v="0"/>
    <n v="714170"/>
    <n v="0"/>
    <n v="0"/>
    <n v="209129"/>
    <n v="3769840"/>
    <n v="72913"/>
    <n v="3165474"/>
    <n v="0"/>
    <n v="0"/>
    <n v="0"/>
    <n v="0"/>
    <n v="0"/>
    <n v="0"/>
    <n v="0"/>
    <n v="1635013"/>
    <n v="0"/>
    <n v="0"/>
    <n v="0"/>
    <n v="0"/>
    <n v="0"/>
    <n v="0"/>
    <n v="0"/>
    <n v="0"/>
    <n v="0"/>
    <n v="0"/>
    <n v="0"/>
    <n v="0"/>
    <n v="0"/>
  </r>
  <r>
    <n v="106190197"/>
    <s v="COMMUNITY HOSPITAL OF HUNTINGTON PARK"/>
    <n v="20182"/>
    <x v="2"/>
    <s v="30-06-2018"/>
    <s v="Open"/>
    <x v="3"/>
    <s v="11 - Los Angeles"/>
    <n v="923"/>
    <s v="Investor - Corp."/>
    <x v="0"/>
    <s v=""/>
    <s v="310-532-4200"/>
    <s v="2623 EAST SLAUSON AVENUE"/>
    <s v="HUNTINGTON PARK"/>
    <n v="90255"/>
    <s v="ARACELI LONERGAN"/>
    <n v="81"/>
    <n v="81"/>
    <n v="81"/>
    <n v="148"/>
    <n v="113"/>
    <n v="220"/>
    <n v="273"/>
    <n v="0"/>
    <n v="0"/>
    <n v="13"/>
    <n v="14"/>
    <n v="2"/>
    <n v="8"/>
    <n v="791"/>
    <n v="0"/>
    <n v="711"/>
    <n v="472"/>
    <n v="947"/>
    <n v="1151"/>
    <n v="0"/>
    <n v="0"/>
    <n v="50"/>
    <n v="35"/>
    <n v="2"/>
    <n v="17"/>
    <n v="3385"/>
    <n v="0"/>
    <n v="454"/>
    <n v="422"/>
    <n v="2867"/>
    <n v="5011"/>
    <n v="0"/>
    <n v="0"/>
    <n v="242"/>
    <n v="251"/>
    <n v="63"/>
    <n v="563"/>
    <n v="9873"/>
    <n v="11938828"/>
    <n v="7405934"/>
    <n v="13683628"/>
    <n v="17826041"/>
    <n v="0"/>
    <n v="0"/>
    <n v="765281"/>
    <n v="594597"/>
    <n v="63773"/>
    <n v="228833"/>
    <n v="52506915"/>
    <n v="3065879"/>
    <n v="2844592"/>
    <n v="11831244"/>
    <n v="18124862"/>
    <n v="0"/>
    <n v="0"/>
    <n v="1307122"/>
    <n v="1376169"/>
    <n v="185101"/>
    <n v="1365585"/>
    <n v="40100554"/>
    <n v="1223823"/>
    <n v="12606489"/>
    <n v="8685969"/>
    <n v="23239124"/>
    <n v="33177891"/>
    <n v="-717950"/>
    <n v="0"/>
    <n v="0"/>
    <n v="1717339"/>
    <n v="1654379"/>
    <n v="0"/>
    <n v="142614"/>
    <n v="0"/>
    <n v="0"/>
    <n v="0"/>
    <n v="199048"/>
    <n v="81928726"/>
    <n v="0"/>
    <n v="0"/>
    <n v="0"/>
    <n v="0"/>
    <n v="0"/>
    <n v="2398218"/>
    <n v="1564557"/>
    <n v="2993697"/>
    <n v="2773012"/>
    <n v="0"/>
    <n v="0"/>
    <n v="355064"/>
    <n v="316387"/>
    <n v="106260"/>
    <n v="171548"/>
    <n v="10678743"/>
    <n v="0"/>
    <n v="11121577"/>
    <n v="0"/>
    <n v="0"/>
    <n v="0"/>
    <n v="0"/>
    <n v="0"/>
    <n v="0"/>
    <n v="84043"/>
    <n v="2355584"/>
    <n v="0"/>
    <n v="0"/>
    <n v="0"/>
    <n v="0"/>
    <n v="0"/>
    <n v="0"/>
    <n v="0"/>
    <n v="0"/>
    <n v="0"/>
    <n v="0"/>
    <n v="0"/>
    <n v="0"/>
    <n v="0"/>
  </r>
  <r>
    <n v="106190475"/>
    <s v="COMMUNITY HOSPITAL OF LONG BEACH"/>
    <n v="20182"/>
    <x v="2"/>
    <s v="06/28/2018"/>
    <s v="Open"/>
    <x v="3"/>
    <s v="11 - Los Angeles"/>
    <n v="933"/>
    <s v="Non Profit Corp."/>
    <x v="0"/>
    <s v=""/>
    <s v="562-498-1000"/>
    <s v="1720 TERMINO AVENUE"/>
    <s v="LONG BEACH"/>
    <n v="90804"/>
    <s v="JOHN BISHOP"/>
    <n v="125"/>
    <n v="125"/>
    <n v="36"/>
    <n v="177"/>
    <n v="92"/>
    <n v="106"/>
    <n v="330"/>
    <n v="0"/>
    <n v="0"/>
    <n v="6"/>
    <n v="101"/>
    <n v="24"/>
    <n v="5"/>
    <n v="841"/>
    <n v="0"/>
    <n v="689"/>
    <n v="359"/>
    <n v="463"/>
    <n v="1067"/>
    <n v="0"/>
    <n v="0"/>
    <n v="18"/>
    <n v="268"/>
    <n v="86"/>
    <n v="15"/>
    <n v="2965"/>
    <n v="0"/>
    <n v="329"/>
    <n v="301"/>
    <n v="375"/>
    <n v="2316"/>
    <n v="0"/>
    <n v="0"/>
    <n v="52"/>
    <n v="981"/>
    <n v="234"/>
    <n v="174"/>
    <n v="4762"/>
    <n v="6043727"/>
    <n v="3905483"/>
    <n v="3494274"/>
    <n v="8778326"/>
    <n v="0"/>
    <n v="0"/>
    <n v="195397"/>
    <n v="3250843"/>
    <n v="674917"/>
    <n v="82357"/>
    <n v="26425324"/>
    <n v="1334388"/>
    <n v="1422342"/>
    <n v="1062444"/>
    <n v="5770873"/>
    <n v="0"/>
    <n v="0"/>
    <n v="179735"/>
    <n v="3354233"/>
    <n v="595886"/>
    <n v="1668243"/>
    <n v="15388144"/>
    <n v="-474725"/>
    <n v="6274063"/>
    <n v="4387751"/>
    <n v="2112570"/>
    <n v="13658917"/>
    <n v="0"/>
    <n v="0"/>
    <n v="0"/>
    <n v="198044"/>
    <n v="4103208"/>
    <n v="0"/>
    <n v="1298738"/>
    <n v="0"/>
    <n v="0"/>
    <n v="0"/>
    <n v="2172482"/>
    <n v="33731048"/>
    <n v="0"/>
    <n v="185492"/>
    <n v="0"/>
    <n v="0"/>
    <n v="185492"/>
    <n v="1097490"/>
    <n v="938685"/>
    <n v="2443948"/>
    <n v="1075667"/>
    <n v="0"/>
    <n v="0"/>
    <n v="175769"/>
    <n v="2439813"/>
    <n v="43696"/>
    <n v="52844"/>
    <n v="8267912"/>
    <n v="93142"/>
    <n v="17544284"/>
    <n v="0"/>
    <n v="-19571888"/>
    <n v="0"/>
    <n v="0"/>
    <n v="0"/>
    <n v="0"/>
    <n v="312275"/>
    <n v="413544"/>
    <n v="0"/>
    <n v="0"/>
    <n v="0"/>
    <n v="0"/>
    <n v="0"/>
    <n v="0"/>
    <n v="0"/>
    <n v="0"/>
    <n v="0"/>
    <n v="0"/>
    <n v="0"/>
    <n v="0"/>
    <n v="0"/>
  </r>
  <r>
    <n v="106361323"/>
    <s v="COMMUNITY HOSPITAL OF SAN BERNARDINO"/>
    <n v="20182"/>
    <x v="2"/>
    <s v="30-06-2018"/>
    <s v="Open"/>
    <x v="15"/>
    <s v="12 - Inland Counties"/>
    <n v="1209"/>
    <s v="Non Profit Corp."/>
    <x v="0"/>
    <s v=""/>
    <s v="909-887-6333"/>
    <s v="1805 MEDICAL CENTER DRIVE"/>
    <s v="SAN BERNARDINO"/>
    <n v="92411"/>
    <s v="JUNE COLLISON"/>
    <n v="347"/>
    <n v="345"/>
    <n v="306"/>
    <n v="263"/>
    <n v="284"/>
    <n v="1535"/>
    <n v="1036"/>
    <n v="0"/>
    <n v="0"/>
    <n v="18"/>
    <n v="156"/>
    <n v="12"/>
    <n v="34"/>
    <n v="3338"/>
    <n v="10"/>
    <n v="1102"/>
    <n v="1277"/>
    <n v="10142"/>
    <n v="6221"/>
    <n v="0"/>
    <n v="0"/>
    <n v="39"/>
    <n v="465"/>
    <n v="78"/>
    <n v="102"/>
    <n v="19426"/>
    <n v="7890"/>
    <n v="1104"/>
    <n v="1712"/>
    <n v="4813"/>
    <n v="9656"/>
    <n v="0"/>
    <n v="0"/>
    <n v="227"/>
    <n v="1024"/>
    <n v="470"/>
    <n v="809"/>
    <n v="19815"/>
    <n v="12327425"/>
    <n v="13507427"/>
    <n v="100722352"/>
    <n v="60451266"/>
    <n v="0"/>
    <n v="0"/>
    <n v="662317"/>
    <n v="5775701"/>
    <n v="765107"/>
    <n v="1276656"/>
    <n v="195488251"/>
    <n v="4364760"/>
    <n v="6100111"/>
    <n v="8345403"/>
    <n v="41496307"/>
    <n v="0"/>
    <n v="0"/>
    <n v="1071154"/>
    <n v="5416419"/>
    <n v="1767680"/>
    <n v="3095089"/>
    <n v="71656923"/>
    <n v="1593093"/>
    <n v="13909769"/>
    <n v="15682546"/>
    <n v="83671912"/>
    <n v="86587460"/>
    <n v="-3581957"/>
    <n v="0"/>
    <n v="0"/>
    <n v="1072594"/>
    <n v="5581199"/>
    <n v="0"/>
    <n v="2532787"/>
    <n v="0"/>
    <n v="0"/>
    <n v="0"/>
    <n v="483865"/>
    <n v="207533268"/>
    <n v="0"/>
    <n v="0"/>
    <n v="0"/>
    <n v="0"/>
    <n v="0"/>
    <n v="2782416"/>
    <n v="3924992"/>
    <n v="28977800"/>
    <n v="15360113"/>
    <n v="0"/>
    <n v="0"/>
    <n v="660877"/>
    <n v="5610921"/>
    <n v="0"/>
    <n v="2294787"/>
    <n v="59611906"/>
    <n v="321453"/>
    <n v="68216931"/>
    <n v="3038614"/>
    <n v="-22442"/>
    <n v="0"/>
    <n v="0"/>
    <n v="0"/>
    <n v="0"/>
    <n v="1042318"/>
    <n v="39180560"/>
    <n v="0"/>
    <n v="0"/>
    <n v="0"/>
    <n v="0"/>
    <n v="0"/>
    <n v="0"/>
    <n v="0"/>
    <n v="0"/>
    <n v="0"/>
    <n v="0"/>
    <n v="0"/>
    <n v="0"/>
    <n v="0"/>
  </r>
  <r>
    <n v="106270744"/>
    <s v="COMMUNITY HOSPITAL OF THE MONTEREY PENINSULA"/>
    <n v="20182"/>
    <x v="2"/>
    <s v="30-06-2018"/>
    <s v="Open"/>
    <x v="24"/>
    <s v="08 - Mid-Coast"/>
    <n v="707"/>
    <s v="Non Profit Corp."/>
    <x v="0"/>
    <s v=""/>
    <s v="831-624-5311"/>
    <s v="23625 W. R. HOLMAN HIGHWAY"/>
    <s v="MONTEREY"/>
    <n v="93940"/>
    <s v="STEVEN PACKER"/>
    <n v="258"/>
    <n v="220"/>
    <n v="220"/>
    <n v="1469"/>
    <n v="113"/>
    <n v="492"/>
    <n v="0"/>
    <n v="0"/>
    <n v="0"/>
    <n v="185"/>
    <n v="781"/>
    <n v="5"/>
    <n v="62"/>
    <n v="3107"/>
    <n v="0"/>
    <n v="8136"/>
    <n v="586"/>
    <n v="2354"/>
    <n v="0"/>
    <n v="0"/>
    <n v="0"/>
    <n v="520"/>
    <n v="3677"/>
    <n v="18"/>
    <n v="313"/>
    <n v="15604"/>
    <n v="0"/>
    <n v="38977"/>
    <n v="3519"/>
    <n v="12163"/>
    <n v="0"/>
    <n v="0"/>
    <n v="0"/>
    <n v="4293"/>
    <n v="25950"/>
    <n v="829"/>
    <n v="1167"/>
    <n v="86898"/>
    <n v="163524893"/>
    <n v="12577311"/>
    <n v="39568263"/>
    <n v="0"/>
    <n v="0"/>
    <n v="0"/>
    <n v="11794068"/>
    <n v="66306628"/>
    <n v="903419"/>
    <n v="6026388"/>
    <n v="300700970"/>
    <n v="71103328"/>
    <n v="5258993"/>
    <n v="24318927"/>
    <n v="0"/>
    <n v="0"/>
    <n v="0"/>
    <n v="6963971"/>
    <n v="40933004"/>
    <n v="892230"/>
    <n v="4114381"/>
    <n v="153584834"/>
    <n v="3946045"/>
    <n v="201315342"/>
    <n v="12902905"/>
    <n v="58422046"/>
    <n v="0"/>
    <n v="0"/>
    <n v="0"/>
    <n v="0"/>
    <n v="15814585"/>
    <n v="16123389"/>
    <n v="0"/>
    <n v="3802035"/>
    <n v="0"/>
    <n v="0"/>
    <n v="0"/>
    <n v="4810452"/>
    <n v="317136799"/>
    <n v="1086088"/>
    <n v="0"/>
    <n v="0"/>
    <n v="0"/>
    <n v="1086088"/>
    <n v="33277365"/>
    <n v="6019487"/>
    <n v="5441468"/>
    <n v="0"/>
    <n v="0"/>
    <n v="0"/>
    <n v="1933259"/>
    <n v="86952950"/>
    <n v="0"/>
    <n v="4610564"/>
    <n v="138235093"/>
    <n v="7085716"/>
    <n v="126896594"/>
    <n v="0"/>
    <n v="886330"/>
    <n v="0"/>
    <n v="0"/>
    <n v="0"/>
    <n v="0"/>
    <n v="7942080"/>
    <n v="254781854"/>
    <n v="0"/>
    <n v="0"/>
    <n v="0"/>
    <n v="0"/>
    <n v="0"/>
    <n v="0"/>
    <n v="0"/>
    <n v="0"/>
    <n v="0"/>
    <n v="0"/>
    <n v="0"/>
    <n v="0"/>
    <n v="0"/>
  </r>
  <r>
    <n v="106560473"/>
    <s v="COMMUNITY MEMORIAL HOSPITAL OF SAN BUENAVENTURA"/>
    <n v="20182"/>
    <x v="2"/>
    <s v="30-06-2018"/>
    <s v="Open"/>
    <x v="8"/>
    <s v="10 - Santa Barbara/Ventura"/>
    <n v="809"/>
    <s v="Non Profit Corp."/>
    <x v="0"/>
    <s v=""/>
    <s v="805-652-5001"/>
    <s v="147 N. BRENT STREET"/>
    <s v="VENTURA"/>
    <n v="93003"/>
    <s v="GARY WILDE"/>
    <n v="242"/>
    <n v="242"/>
    <n v="122"/>
    <n v="700"/>
    <n v="594"/>
    <n v="160"/>
    <n v="370"/>
    <n v="0"/>
    <n v="0"/>
    <n v="66"/>
    <n v="938"/>
    <n v="8"/>
    <n v="13"/>
    <n v="2849"/>
    <n v="0"/>
    <n v="3049"/>
    <n v="2420"/>
    <n v="677"/>
    <n v="1390"/>
    <n v="0"/>
    <n v="0"/>
    <n v="241"/>
    <n v="3146"/>
    <n v="15"/>
    <n v="100"/>
    <n v="11038"/>
    <n v="0"/>
    <n v="20940"/>
    <n v="6821"/>
    <n v="6633"/>
    <n v="31659"/>
    <n v="0"/>
    <n v="0"/>
    <n v="7253"/>
    <n v="33636"/>
    <n v="449"/>
    <n v="1172"/>
    <n v="108563"/>
    <n v="47040286"/>
    <n v="41207307"/>
    <n v="8495109"/>
    <n v="17684812"/>
    <n v="0"/>
    <n v="0"/>
    <n v="4321002"/>
    <n v="48728667"/>
    <n v="10867"/>
    <n v="781193"/>
    <n v="168269243"/>
    <n v="44936890"/>
    <n v="28578805"/>
    <n v="4544297"/>
    <n v="33957666"/>
    <n v="0"/>
    <n v="0"/>
    <n v="6443139"/>
    <n v="68258758"/>
    <n v="686804"/>
    <n v="1468111"/>
    <n v="188874470"/>
    <n v="758326"/>
    <n v="70524988"/>
    <n v="53935787"/>
    <n v="1105436"/>
    <n v="44437526"/>
    <n v="0"/>
    <n v="0"/>
    <n v="0"/>
    <n v="9149167"/>
    <n v="77097460"/>
    <n v="0"/>
    <n v="697671"/>
    <n v="0"/>
    <n v="0"/>
    <n v="0"/>
    <n v="1721397"/>
    <n v="259427758"/>
    <n v="0"/>
    <n v="1090466"/>
    <n v="0"/>
    <n v="0"/>
    <n v="1090466"/>
    <n v="21308406"/>
    <n v="15774815"/>
    <n v="11902434"/>
    <n v="8184179"/>
    <n v="0"/>
    <n v="0"/>
    <n v="1568141"/>
    <n v="39233948"/>
    <n v="0"/>
    <n v="834498"/>
    <n v="98806421"/>
    <n v="1575063"/>
    <n v="93450836"/>
    <n v="0"/>
    <n v="950226"/>
    <n v="0"/>
    <n v="0"/>
    <n v="0"/>
    <n v="0"/>
    <n v="13619884"/>
    <n v="520097681"/>
    <n v="0"/>
    <n v="0"/>
    <n v="0"/>
    <n v="0"/>
    <n v="0"/>
    <n v="0"/>
    <n v="0"/>
    <n v="0"/>
    <n v="0"/>
    <n v="0"/>
    <n v="0"/>
    <n v="0"/>
    <n v="0"/>
  </r>
  <r>
    <n v="106100717"/>
    <s v="COMMUNITY REGIONAL MEDICAL CENTER - FRESNO"/>
    <n v="20182"/>
    <x v="2"/>
    <s v="30-06-2018"/>
    <s v="Open"/>
    <x v="7"/>
    <s v="09 - Central"/>
    <n v="605"/>
    <s v="Non Profit Corp."/>
    <x v="0"/>
    <s v="Teaching"/>
    <s v="559-459-6000"/>
    <s v="2823 FRESNO STREET"/>
    <s v="FRESNO"/>
    <n v="93721"/>
    <s v="TIM A JOSLIN"/>
    <n v="909"/>
    <n v="909"/>
    <n v="732"/>
    <n v="2423"/>
    <n v="692"/>
    <n v="1746"/>
    <n v="3289"/>
    <n v="0"/>
    <n v="0"/>
    <n v="118"/>
    <n v="1421"/>
    <n v="195"/>
    <n v="0"/>
    <n v="9884"/>
    <n v="73"/>
    <n v="17975"/>
    <n v="5012"/>
    <n v="17118"/>
    <n v="17721"/>
    <n v="0"/>
    <n v="0"/>
    <n v="664"/>
    <n v="7765"/>
    <n v="232"/>
    <n v="0"/>
    <n v="66487"/>
    <n v="9198"/>
    <n v="19772"/>
    <n v="8888"/>
    <n v="15725"/>
    <n v="62693"/>
    <n v="0"/>
    <n v="0"/>
    <n v="2216"/>
    <n v="13987"/>
    <n v="7396"/>
    <n v="0"/>
    <n v="130677"/>
    <n v="234631510"/>
    <n v="69827609"/>
    <n v="154084643"/>
    <n v="220207068"/>
    <n v="0"/>
    <n v="0"/>
    <n v="15780086"/>
    <n v="126030607"/>
    <n v="2050300"/>
    <n v="0"/>
    <n v="822611823"/>
    <n v="109174221"/>
    <n v="26193914"/>
    <n v="21128127"/>
    <n v="116329288"/>
    <n v="0"/>
    <n v="0"/>
    <n v="4087307"/>
    <n v="84356984"/>
    <n v="9225545"/>
    <n v="0"/>
    <n v="370495386"/>
    <n v="14801571"/>
    <n v="254768389"/>
    <n v="78897552"/>
    <n v="138163424"/>
    <n v="293939340"/>
    <n v="-16647461"/>
    <n v="0"/>
    <n v="0"/>
    <n v="7682680"/>
    <n v="127523931"/>
    <n v="0"/>
    <n v="5382348"/>
    <n v="0"/>
    <n v="0"/>
    <n v="0"/>
    <n v="0"/>
    <n v="904511774"/>
    <n v="0"/>
    <n v="0"/>
    <n v="0"/>
    <n v="143072"/>
    <n v="143072"/>
    <n v="87020276"/>
    <n v="16560624"/>
    <n v="53696807"/>
    <n v="42597016"/>
    <n v="0"/>
    <n v="0"/>
    <n v="11583551"/>
    <n v="76640666"/>
    <n v="639567"/>
    <n v="0"/>
    <n v="288738507"/>
    <n v="7860265"/>
    <n v="289749767"/>
    <n v="31453718"/>
    <n v="-9060526"/>
    <n v="0"/>
    <n v="0"/>
    <n v="0"/>
    <n v="0"/>
    <n v="15180112"/>
    <n v="428162104"/>
    <n v="0"/>
    <n v="0"/>
    <n v="0"/>
    <n v="0"/>
    <n v="0"/>
    <n v="0"/>
    <n v="0"/>
    <n v="0"/>
    <n v="0"/>
    <n v="0"/>
    <n v="0"/>
    <n v="0"/>
    <n v="0"/>
  </r>
  <r>
    <n v="106070924"/>
    <s v="CONTRA COSTA REGIONAL MEDICAL CENTER"/>
    <n v="20182"/>
    <x v="2"/>
    <s v="30-06-2018"/>
    <s v="Open"/>
    <x v="25"/>
    <s v="05 - East Bay"/>
    <n v="411"/>
    <s v="City/County"/>
    <x v="0"/>
    <s v=""/>
    <s v="925-370-5000"/>
    <s v="2500 ALHAMBRA AVENUE"/>
    <s v="MARTINEZ"/>
    <n v="94553"/>
    <s v="PATRICK GODLEY"/>
    <n v="146"/>
    <n v="146"/>
    <n v="122"/>
    <n v="326"/>
    <n v="2"/>
    <n v="472"/>
    <n v="717"/>
    <n v="29"/>
    <n v="0"/>
    <n v="104"/>
    <n v="30"/>
    <n v="0"/>
    <n v="2"/>
    <n v="1682"/>
    <n v="0"/>
    <n v="3636"/>
    <n v="3"/>
    <n v="3050"/>
    <n v="3237"/>
    <n v="123"/>
    <n v="0"/>
    <n v="894"/>
    <n v="123"/>
    <n v="0"/>
    <n v="8"/>
    <n v="11074"/>
    <n v="0"/>
    <n v="21826"/>
    <n v="1018"/>
    <n v="22698"/>
    <n v="75255"/>
    <n v="2080"/>
    <n v="0"/>
    <n v="3418"/>
    <n v="7908"/>
    <n v="0"/>
    <n v="43"/>
    <n v="134246"/>
    <n v="26499156"/>
    <n v="23992"/>
    <n v="23385913"/>
    <n v="32180498"/>
    <n v="627433"/>
    <n v="0"/>
    <n v="5999532"/>
    <n v="1827775"/>
    <n v="0"/>
    <n v="121938"/>
    <n v="90666237"/>
    <n v="20281882"/>
    <n v="817680"/>
    <n v="15933328"/>
    <n v="57589508"/>
    <n v="3270024"/>
    <n v="0"/>
    <n v="4416482"/>
    <n v="8584311"/>
    <n v="0"/>
    <n v="144276"/>
    <n v="111037491"/>
    <n v="301"/>
    <n v="31699908"/>
    <n v="264955"/>
    <n v="-43131646"/>
    <n v="58506855"/>
    <n v="-19945448"/>
    <n v="2481109"/>
    <n v="0"/>
    <n v="7318582"/>
    <n v="10785764"/>
    <n v="0"/>
    <n v="0"/>
    <n v="0"/>
    <n v="0"/>
    <n v="0"/>
    <n v="0"/>
    <n v="47980380"/>
    <n v="0"/>
    <n v="0"/>
    <n v="0"/>
    <n v="0"/>
    <n v="0"/>
    <n v="15081130"/>
    <n v="576717"/>
    <n v="102396335"/>
    <n v="31263151"/>
    <n v="1416348"/>
    <n v="0"/>
    <n v="3097432"/>
    <n v="-373678"/>
    <n v="0"/>
    <n v="265913"/>
    <n v="153723348"/>
    <n v="19237521"/>
    <n v="148909750"/>
    <n v="33055869"/>
    <n v="-3216359"/>
    <n v="0"/>
    <n v="0"/>
    <n v="0"/>
    <n v="0"/>
    <n v="2365377"/>
    <n v="142204113"/>
    <n v="0"/>
    <n v="0"/>
    <n v="0"/>
    <n v="0"/>
    <n v="0"/>
    <n v="0"/>
    <n v="0"/>
    <n v="0"/>
    <n v="0"/>
    <n v="0"/>
    <n v="0"/>
    <n v="0"/>
    <n v="0"/>
  </r>
  <r>
    <n v="106331152"/>
    <s v="CORONA REGIONAL MEDICAL CENTER - MAIN"/>
    <n v="20182"/>
    <x v="2"/>
    <s v="30-06-2018"/>
    <s v="Open"/>
    <x v="26"/>
    <s v="12 - Inland Counties"/>
    <n v="1111"/>
    <s v="Non Profit Corp."/>
    <x v="0"/>
    <s v=""/>
    <s v="951-737-4343"/>
    <s v="800 SOUTH MAIN STREET"/>
    <s v="CORONA"/>
    <n v="92882"/>
    <s v="MARK UFFER"/>
    <n v="238"/>
    <n v="238"/>
    <n v="142"/>
    <n v="609"/>
    <n v="442"/>
    <n v="341"/>
    <n v="561"/>
    <n v="0"/>
    <n v="0"/>
    <n v="33"/>
    <n v="221"/>
    <n v="12"/>
    <n v="44"/>
    <n v="2263"/>
    <n v="0"/>
    <n v="2188"/>
    <n v="2690"/>
    <n v="2294"/>
    <n v="3896"/>
    <n v="0"/>
    <n v="0"/>
    <n v="130"/>
    <n v="1476"/>
    <n v="29"/>
    <n v="199"/>
    <n v="12902"/>
    <n v="0"/>
    <n v="12881"/>
    <n v="6029"/>
    <n v="962"/>
    <n v="4847"/>
    <n v="0"/>
    <n v="0"/>
    <n v="1140"/>
    <n v="3813"/>
    <n v="159"/>
    <n v="1194"/>
    <n v="31025"/>
    <n v="32545629"/>
    <n v="29085606"/>
    <n v="19408373"/>
    <n v="34452434"/>
    <n v="0"/>
    <n v="0"/>
    <n v="2522263"/>
    <n v="17260177"/>
    <n v="393420"/>
    <n v="1657667"/>
    <n v="137325569"/>
    <n v="15300602"/>
    <n v="17860478"/>
    <n v="4474002"/>
    <n v="28920761"/>
    <n v="0"/>
    <n v="0"/>
    <n v="3952787"/>
    <n v="22272310"/>
    <n v="396630"/>
    <n v="6278219"/>
    <n v="99455789"/>
    <n v="3027466"/>
    <n v="38199122"/>
    <n v="44777302"/>
    <n v="13109050"/>
    <n v="53097479"/>
    <n v="0"/>
    <n v="0"/>
    <n v="0"/>
    <n v="2584699"/>
    <n v="30775194"/>
    <n v="0"/>
    <n v="790050"/>
    <n v="0"/>
    <n v="0"/>
    <n v="0"/>
    <n v="4467702"/>
    <n v="190828064"/>
    <n v="0"/>
    <n v="0"/>
    <n v="0"/>
    <n v="0"/>
    <n v="0"/>
    <n v="9647109"/>
    <n v="2168782"/>
    <n v="10773325"/>
    <n v="10275716"/>
    <n v="0"/>
    <n v="0"/>
    <n v="3890351"/>
    <n v="8757293"/>
    <n v="0"/>
    <n v="440718"/>
    <n v="45953294"/>
    <n v="118774"/>
    <n v="48944334"/>
    <n v="0"/>
    <n v="157611"/>
    <n v="0"/>
    <n v="0"/>
    <n v="0"/>
    <n v="0"/>
    <n v="774299"/>
    <n v="93329037"/>
    <n v="0"/>
    <n v="56"/>
    <n v="209"/>
    <n v="310"/>
    <n v="2484021"/>
    <n v="2806144"/>
    <n v="3925296"/>
    <n v="0"/>
    <n v="0"/>
    <n v="1364869"/>
    <n v="4301849"/>
    <n v="6392627"/>
    <n v="0"/>
  </r>
  <r>
    <n v="106154160"/>
    <s v="CRESTWOOD BAKERSFIELD - PHF"/>
    <n v="20182"/>
    <x v="2"/>
    <s v="30-06-2018"/>
    <s v="Open"/>
    <x v="0"/>
    <s v="09 - Central"/>
    <n v="617"/>
    <s v="Investor - Corp."/>
    <x v="2"/>
    <s v=""/>
    <s v="209-478-5291"/>
    <s v="6700 EUCALYPTUS DRIVE, SUITE C"/>
    <s v="BAKERSFIELD"/>
    <n v="93306"/>
    <s v="LORI BLACKBURN"/>
    <n v="16"/>
    <n v="16"/>
    <n v="16"/>
    <n v="0"/>
    <n v="0"/>
    <n v="0"/>
    <n v="0"/>
    <n v="135"/>
    <n v="0"/>
    <n v="0"/>
    <n v="0"/>
    <n v="0"/>
    <n v="0"/>
    <n v="135"/>
    <n v="0"/>
    <n v="0"/>
    <n v="0"/>
    <n v="0"/>
    <n v="0"/>
    <n v="1163"/>
    <n v="0"/>
    <n v="0"/>
    <n v="0"/>
    <n v="0"/>
    <n v="0"/>
    <n v="1163"/>
    <n v="0"/>
    <n v="0"/>
    <n v="0"/>
    <n v="0"/>
    <n v="0"/>
    <n v="0"/>
    <n v="0"/>
    <n v="0"/>
    <n v="0"/>
    <n v="0"/>
    <n v="0"/>
    <n v="0"/>
    <n v="0"/>
    <n v="0"/>
    <n v="0"/>
    <n v="0"/>
    <n v="1039347"/>
    <n v="0"/>
    <n v="0"/>
    <n v="0"/>
    <n v="0"/>
    <n v="0"/>
    <n v="1039347"/>
    <n v="0"/>
    <n v="0"/>
    <n v="0"/>
    <n v="0"/>
    <n v="0"/>
    <n v="0"/>
    <n v="0"/>
    <n v="0"/>
    <n v="0"/>
    <n v="0"/>
    <n v="0"/>
    <n v="0"/>
    <n v="0"/>
    <n v="0"/>
    <n v="0"/>
    <n v="0"/>
    <n v="0"/>
    <n v="0"/>
    <n v="0"/>
    <n v="0"/>
    <n v="0"/>
    <n v="0"/>
    <n v="0"/>
    <n v="0"/>
    <n v="0"/>
    <n v="0"/>
    <n v="0"/>
    <n v="0"/>
    <n v="0"/>
    <n v="0"/>
    <n v="0"/>
    <n v="0"/>
    <n v="0"/>
    <n v="0"/>
    <n v="0"/>
    <n v="0"/>
    <n v="0"/>
    <n v="1039347"/>
    <n v="0"/>
    <n v="0"/>
    <n v="0"/>
    <n v="0"/>
    <n v="0"/>
    <n v="1039347"/>
    <n v="221"/>
    <n v="901298"/>
    <n v="126150"/>
    <n v="0"/>
    <n v="0"/>
    <n v="0"/>
    <n v="0"/>
    <n v="0"/>
    <n v="0"/>
    <n v="185980"/>
    <n v="0"/>
    <n v="0"/>
    <n v="0"/>
    <n v="0"/>
    <n v="0"/>
    <n v="0"/>
    <n v="0"/>
    <n v="0"/>
    <n v="0"/>
    <n v="0"/>
    <n v="0"/>
    <n v="0"/>
    <n v="0"/>
  </r>
  <r>
    <n v="106344170"/>
    <s v="CRESTWOOD CARMICHAEL - PHF"/>
    <n v="20182"/>
    <x v="2"/>
    <s v="30-06-2018"/>
    <s v="Open"/>
    <x v="27"/>
    <s v="02 - Golden Empire"/>
    <n v="311"/>
    <s v="Investor - Corp."/>
    <x v="2"/>
    <s v=""/>
    <s v="209-478-5291"/>
    <s v="4741 ENGLE ROAD"/>
    <s v="CARMICHAEL"/>
    <n v="95608"/>
    <s v="LORI BLACKBURN"/>
    <n v="16"/>
    <n v="16"/>
    <n v="16"/>
    <n v="0"/>
    <n v="0"/>
    <n v="0"/>
    <n v="0"/>
    <n v="127"/>
    <n v="0"/>
    <n v="0"/>
    <n v="0"/>
    <n v="0"/>
    <n v="0"/>
    <n v="127"/>
    <n v="0"/>
    <n v="0"/>
    <n v="0"/>
    <n v="0"/>
    <n v="0"/>
    <n v="1453"/>
    <n v="0"/>
    <n v="0"/>
    <n v="0"/>
    <n v="0"/>
    <n v="0"/>
    <n v="1453"/>
    <n v="0"/>
    <n v="0"/>
    <n v="0"/>
    <n v="0"/>
    <n v="0"/>
    <n v="0"/>
    <n v="0"/>
    <n v="0"/>
    <n v="0"/>
    <n v="0"/>
    <n v="0"/>
    <n v="0"/>
    <n v="0"/>
    <n v="0"/>
    <n v="0"/>
    <n v="0"/>
    <n v="1178571"/>
    <n v="0"/>
    <n v="0"/>
    <n v="0"/>
    <n v="0"/>
    <n v="0"/>
    <n v="1178571"/>
    <n v="0"/>
    <n v="0"/>
    <n v="0"/>
    <n v="0"/>
    <n v="0"/>
    <n v="0"/>
    <n v="0"/>
    <n v="0"/>
    <n v="0"/>
    <n v="0"/>
    <n v="0"/>
    <n v="0"/>
    <n v="0"/>
    <n v="0"/>
    <n v="0"/>
    <n v="0"/>
    <n v="0"/>
    <n v="0"/>
    <n v="0"/>
    <n v="0"/>
    <n v="0"/>
    <n v="0"/>
    <n v="0"/>
    <n v="0"/>
    <n v="0"/>
    <n v="0"/>
    <n v="0"/>
    <n v="0"/>
    <n v="0"/>
    <n v="0"/>
    <n v="0"/>
    <n v="0"/>
    <n v="0"/>
    <n v="0"/>
    <n v="0"/>
    <n v="0"/>
    <n v="0"/>
    <n v="1178571"/>
    <n v="0"/>
    <n v="0"/>
    <n v="0"/>
    <n v="0"/>
    <n v="0"/>
    <n v="1178571"/>
    <n v="2450"/>
    <n v="1016053"/>
    <n v="152800"/>
    <n v="0"/>
    <n v="0"/>
    <n v="0"/>
    <n v="0"/>
    <n v="0"/>
    <n v="0"/>
    <n v="178979"/>
    <n v="0"/>
    <n v="0"/>
    <n v="0"/>
    <n v="0"/>
    <n v="0"/>
    <n v="0"/>
    <n v="0"/>
    <n v="0"/>
    <n v="0"/>
    <n v="0"/>
    <n v="0"/>
    <n v="0"/>
    <n v="0"/>
  </r>
  <r>
    <n v="106344188"/>
    <s v="CRESTWOOD SACRAMENTO - PHF"/>
    <n v="20182"/>
    <x v="2"/>
    <s v="30-06-2018"/>
    <s v="Open"/>
    <x v="27"/>
    <s v="02 - Golden Empire"/>
    <n v="311"/>
    <s v="Investor - Corp."/>
    <x v="2"/>
    <s v=""/>
    <s v="209-478-5291"/>
    <s v="2600 STOCKTON BOULEVARD, SUITE B"/>
    <s v="SACRAMENTO"/>
    <n v="95817"/>
    <s v="LORI BLACKBURN"/>
    <n v="16"/>
    <n v="16"/>
    <n v="16"/>
    <n v="0"/>
    <n v="0"/>
    <n v="0"/>
    <n v="0"/>
    <n v="119"/>
    <n v="0"/>
    <n v="0"/>
    <n v="0"/>
    <n v="0"/>
    <n v="0"/>
    <n v="119"/>
    <n v="0"/>
    <n v="0"/>
    <n v="0"/>
    <n v="0"/>
    <n v="0"/>
    <n v="1453"/>
    <n v="0"/>
    <n v="0"/>
    <n v="0"/>
    <n v="0"/>
    <n v="0"/>
    <n v="1453"/>
    <n v="0"/>
    <n v="0"/>
    <n v="0"/>
    <n v="0"/>
    <n v="0"/>
    <n v="0"/>
    <n v="0"/>
    <n v="0"/>
    <n v="0"/>
    <n v="0"/>
    <n v="0"/>
    <n v="0"/>
    <n v="0"/>
    <n v="0"/>
    <n v="0"/>
    <n v="0"/>
    <n v="1187987"/>
    <n v="0"/>
    <n v="0"/>
    <n v="0"/>
    <n v="0"/>
    <n v="0"/>
    <n v="1187987"/>
    <n v="0"/>
    <n v="0"/>
    <n v="0"/>
    <n v="0"/>
    <n v="0"/>
    <n v="0"/>
    <n v="0"/>
    <n v="0"/>
    <n v="0"/>
    <n v="0"/>
    <n v="0"/>
    <n v="0"/>
    <n v="0"/>
    <n v="0"/>
    <n v="0"/>
    <n v="0"/>
    <n v="0"/>
    <n v="0"/>
    <n v="0"/>
    <n v="0"/>
    <n v="0"/>
    <n v="0"/>
    <n v="0"/>
    <n v="0"/>
    <n v="0"/>
    <n v="0"/>
    <n v="0"/>
    <n v="0"/>
    <n v="0"/>
    <n v="0"/>
    <n v="0"/>
    <n v="0"/>
    <n v="0"/>
    <n v="0"/>
    <n v="0"/>
    <n v="0"/>
    <n v="0"/>
    <n v="1187987"/>
    <n v="0"/>
    <n v="0"/>
    <n v="0"/>
    <n v="0"/>
    <n v="0"/>
    <n v="1187987"/>
    <n v="2445"/>
    <n v="1004217"/>
    <n v="140800"/>
    <n v="0"/>
    <n v="0"/>
    <n v="0"/>
    <n v="0"/>
    <n v="0"/>
    <n v="0"/>
    <n v="120336"/>
    <n v="0"/>
    <n v="0"/>
    <n v="0"/>
    <n v="0"/>
    <n v="0"/>
    <n v="0"/>
    <n v="0"/>
    <n v="0"/>
    <n v="0"/>
    <n v="0"/>
    <n v="0"/>
    <n v="0"/>
    <n v="0"/>
  </r>
  <r>
    <n v="106434220"/>
    <s v="CRESTWOOD SAN JOSE - PHF"/>
    <n v="20182"/>
    <x v="2"/>
    <s v="30-06-2018"/>
    <s v="Open"/>
    <x v="22"/>
    <s v="07 - Santa Clara"/>
    <n v="431"/>
    <s v="Investor - Corp."/>
    <x v="2"/>
    <s v=""/>
    <s v="209-478-5291"/>
    <s v="1425 FRUITDALE AVENUE"/>
    <s v="SAN JOSE"/>
    <n v="95128"/>
    <s v="LORI BLACKBURN"/>
    <n v="16"/>
    <n v="16"/>
    <n v="16"/>
    <n v="0"/>
    <n v="0"/>
    <n v="0"/>
    <n v="0"/>
    <n v="72"/>
    <n v="0"/>
    <n v="0"/>
    <n v="0"/>
    <n v="0"/>
    <n v="0"/>
    <n v="72"/>
    <n v="0"/>
    <n v="0"/>
    <n v="0"/>
    <n v="0"/>
    <n v="0"/>
    <n v="755"/>
    <n v="0"/>
    <n v="0"/>
    <n v="0"/>
    <n v="0"/>
    <n v="0"/>
    <n v="755"/>
    <n v="0"/>
    <n v="0"/>
    <n v="0"/>
    <n v="0"/>
    <n v="0"/>
    <n v="0"/>
    <n v="0"/>
    <n v="0"/>
    <n v="0"/>
    <n v="0"/>
    <n v="0"/>
    <n v="0"/>
    <n v="0"/>
    <n v="0"/>
    <n v="0"/>
    <n v="0"/>
    <n v="724800"/>
    <n v="0"/>
    <n v="0"/>
    <n v="0"/>
    <n v="0"/>
    <n v="0"/>
    <n v="724800"/>
    <n v="0"/>
    <n v="0"/>
    <n v="0"/>
    <n v="0"/>
    <n v="0"/>
    <n v="0"/>
    <n v="0"/>
    <n v="0"/>
    <n v="0"/>
    <n v="0"/>
    <n v="0"/>
    <n v="0"/>
    <n v="0"/>
    <n v="0"/>
    <n v="0"/>
    <n v="0"/>
    <n v="0"/>
    <n v="0"/>
    <n v="0"/>
    <n v="0"/>
    <n v="0"/>
    <n v="0"/>
    <n v="0"/>
    <n v="0"/>
    <n v="0"/>
    <n v="0"/>
    <n v="0"/>
    <n v="0"/>
    <n v="0"/>
    <n v="0"/>
    <n v="0"/>
    <n v="0"/>
    <n v="0"/>
    <n v="0"/>
    <n v="0"/>
    <n v="0"/>
    <n v="0"/>
    <n v="724800"/>
    <n v="0"/>
    <n v="0"/>
    <n v="0"/>
    <n v="0"/>
    <n v="0"/>
    <n v="724800"/>
    <n v="675110"/>
    <n v="1092421"/>
    <n v="131610"/>
    <n v="0"/>
    <n v="0"/>
    <n v="0"/>
    <n v="0"/>
    <n v="0"/>
    <n v="0"/>
    <n v="516276"/>
    <n v="0"/>
    <n v="0"/>
    <n v="0"/>
    <n v="0"/>
    <n v="0"/>
    <n v="0"/>
    <n v="0"/>
    <n v="0"/>
    <n v="0"/>
    <n v="0"/>
    <n v="0"/>
    <n v="0"/>
    <n v="0"/>
  </r>
  <r>
    <n v="106484062"/>
    <s v="CRESTWOOD SOLANO - PHF"/>
    <n v="20182"/>
    <x v="2"/>
    <s v="30-06-2018"/>
    <s v="Open"/>
    <x v="11"/>
    <s v="03 - North Bay"/>
    <n v="408"/>
    <s v="Investor - Corp."/>
    <x v="2"/>
    <s v=""/>
    <s v="209-478-5291"/>
    <s v="2201 TUOLUMNE STREET"/>
    <s v="VALLEJO"/>
    <n v="94589"/>
    <s v="LORI BLACKBURN"/>
    <n v="16"/>
    <n v="16"/>
    <n v="16"/>
    <n v="0"/>
    <n v="0"/>
    <n v="0"/>
    <n v="0"/>
    <n v="145"/>
    <n v="0"/>
    <n v="0"/>
    <n v="0"/>
    <n v="0"/>
    <n v="0"/>
    <n v="145"/>
    <n v="0"/>
    <n v="0"/>
    <n v="0"/>
    <n v="0"/>
    <n v="0"/>
    <n v="1114"/>
    <n v="0"/>
    <n v="0"/>
    <n v="0"/>
    <n v="0"/>
    <n v="0"/>
    <n v="1114"/>
    <n v="0"/>
    <n v="0"/>
    <n v="0"/>
    <n v="0"/>
    <n v="0"/>
    <n v="0"/>
    <n v="0"/>
    <n v="0"/>
    <n v="0"/>
    <n v="0"/>
    <n v="0"/>
    <n v="0"/>
    <n v="0"/>
    <n v="0"/>
    <n v="0"/>
    <n v="0"/>
    <n v="959222"/>
    <n v="0"/>
    <n v="0"/>
    <n v="0"/>
    <n v="0"/>
    <n v="0"/>
    <n v="959222"/>
    <n v="0"/>
    <n v="0"/>
    <n v="0"/>
    <n v="0"/>
    <n v="0"/>
    <n v="0"/>
    <n v="0"/>
    <n v="0"/>
    <n v="0"/>
    <n v="0"/>
    <n v="0"/>
    <n v="0"/>
    <n v="0"/>
    <n v="0"/>
    <n v="0"/>
    <n v="0"/>
    <n v="0"/>
    <n v="0"/>
    <n v="0"/>
    <n v="0"/>
    <n v="0"/>
    <n v="0"/>
    <n v="0"/>
    <n v="0"/>
    <n v="0"/>
    <n v="0"/>
    <n v="0"/>
    <n v="0"/>
    <n v="0"/>
    <n v="0"/>
    <n v="0"/>
    <n v="0"/>
    <n v="0"/>
    <n v="0"/>
    <n v="0"/>
    <n v="0"/>
    <n v="0"/>
    <n v="959222"/>
    <n v="0"/>
    <n v="0"/>
    <n v="0"/>
    <n v="0"/>
    <n v="0"/>
    <n v="959222"/>
    <n v="295672"/>
    <n v="1209411"/>
    <n v="203600"/>
    <n v="0"/>
    <n v="0"/>
    <n v="0"/>
    <n v="0"/>
    <n v="0"/>
    <n v="0"/>
    <n v="134087"/>
    <n v="0"/>
    <n v="0"/>
    <n v="0"/>
    <n v="0"/>
    <n v="0"/>
    <n v="0"/>
    <n v="0"/>
    <n v="0"/>
    <n v="0"/>
    <n v="0"/>
    <n v="0"/>
    <n v="0"/>
    <n v="0"/>
  </r>
  <r>
    <n v="106390846"/>
    <s v="DAMERON HOSPITAL ASSOCIATION"/>
    <n v="20182"/>
    <x v="2"/>
    <s v="30-06-2018"/>
    <s v="Open"/>
    <x v="6"/>
    <s v="06 - North San Joaquin"/>
    <n v="507"/>
    <s v="Non Profit Corp."/>
    <x v="0"/>
    <s v=""/>
    <s v="209-944-5550"/>
    <s v="525 WESTREET ACACIA STREET"/>
    <s v="STOCKTON"/>
    <n v="95203"/>
    <s v="LORRAINE AUERBACH"/>
    <n v="202"/>
    <n v="202"/>
    <n v="36"/>
    <n v="320"/>
    <n v="156"/>
    <n v="77"/>
    <n v="231"/>
    <n v="0"/>
    <n v="0"/>
    <n v="24"/>
    <n v="96"/>
    <n v="0"/>
    <n v="15"/>
    <n v="919"/>
    <n v="0"/>
    <n v="1139"/>
    <n v="535"/>
    <n v="378"/>
    <n v="764"/>
    <n v="0"/>
    <n v="0"/>
    <n v="55"/>
    <n v="244"/>
    <n v="0"/>
    <n v="78"/>
    <n v="3193"/>
    <n v="0"/>
    <n v="2528"/>
    <n v="1082"/>
    <n v="831"/>
    <n v="5632"/>
    <n v="0"/>
    <n v="0"/>
    <n v="1062"/>
    <n v="1719"/>
    <n v="21"/>
    <n v="1159"/>
    <n v="14034"/>
    <n v="43492852"/>
    <n v="21212988"/>
    <n v="10763150"/>
    <n v="24039456"/>
    <n v="0"/>
    <n v="0"/>
    <n v="2967977"/>
    <n v="12117527"/>
    <n v="0"/>
    <n v="4412111"/>
    <n v="119006061"/>
    <n v="31981619"/>
    <n v="16215531"/>
    <n v="6650342"/>
    <n v="38634602"/>
    <n v="0"/>
    <n v="0"/>
    <n v="4990943"/>
    <n v="15331794"/>
    <n v="147505"/>
    <n v="7578417"/>
    <n v="121530753"/>
    <n v="3286447"/>
    <n v="64877857"/>
    <n v="32443041"/>
    <n v="15583333"/>
    <n v="55422669"/>
    <n v="0"/>
    <n v="0"/>
    <n v="0"/>
    <n v="7116070"/>
    <n v="17576630"/>
    <n v="0"/>
    <n v="147505"/>
    <n v="0"/>
    <n v="0"/>
    <n v="0"/>
    <n v="10640162"/>
    <n v="207093714"/>
    <n v="4389283"/>
    <n v="0"/>
    <n v="0"/>
    <n v="0"/>
    <n v="4389283"/>
    <n v="10596614"/>
    <n v="9374762"/>
    <n v="1830158"/>
    <n v="7251389"/>
    <n v="0"/>
    <n v="0"/>
    <n v="842850"/>
    <n v="6586244"/>
    <n v="0"/>
    <n v="1350366"/>
    <n v="37832383"/>
    <n v="2132658"/>
    <n v="41198714"/>
    <n v="694630"/>
    <n v="340716"/>
    <n v="0"/>
    <n v="0"/>
    <n v="4323082"/>
    <n v="0"/>
    <n v="1708866"/>
    <n v="63160446"/>
    <n v="0"/>
    <n v="0"/>
    <n v="0"/>
    <n v="0"/>
    <n v="0"/>
    <n v="0"/>
    <n v="0"/>
    <n v="0"/>
    <n v="0"/>
    <n v="0"/>
    <n v="0"/>
    <n v="0"/>
    <n v="0"/>
  </r>
  <r>
    <n v="106190232"/>
    <s v="DEL AMO HOSPITAL"/>
    <n v="20182"/>
    <x v="2"/>
    <s v="30-06-2018"/>
    <s v="Open"/>
    <x v="3"/>
    <s v="11 - Los Angeles"/>
    <n v="931"/>
    <s v="Investor - Corp."/>
    <x v="0"/>
    <s v=""/>
    <s v="310-530-1151"/>
    <s v="23700 CAMINO DEL SOL"/>
    <s v="TORRANCE"/>
    <n v="90505"/>
    <s v="LISA MONTES"/>
    <n v="166"/>
    <n v="166"/>
    <n v="166"/>
    <n v="165"/>
    <n v="46"/>
    <n v="616"/>
    <n v="0"/>
    <n v="0"/>
    <n v="0"/>
    <n v="191"/>
    <n v="671"/>
    <n v="2"/>
    <n v="37"/>
    <n v="1728"/>
    <n v="0"/>
    <n v="2474"/>
    <n v="565"/>
    <n v="3387"/>
    <n v="0"/>
    <n v="0"/>
    <n v="0"/>
    <n v="1244"/>
    <n v="3956"/>
    <n v="18"/>
    <n v="262"/>
    <n v="11906"/>
    <n v="0"/>
    <n v="1860"/>
    <n v="110"/>
    <n v="0"/>
    <n v="0"/>
    <n v="0"/>
    <n v="0"/>
    <n v="555"/>
    <n v="1494"/>
    <n v="0"/>
    <n v="4"/>
    <n v="4023"/>
    <n v="4675860"/>
    <n v="1067850"/>
    <n v="6401430"/>
    <n v="0"/>
    <n v="0"/>
    <n v="0"/>
    <n v="2351160"/>
    <n v="7488209"/>
    <n v="34645"/>
    <n v="481950"/>
    <n v="22501104"/>
    <n v="864770"/>
    <n v="50790"/>
    <n v="0"/>
    <n v="0"/>
    <n v="0"/>
    <n v="0"/>
    <n v="258014"/>
    <n v="694460"/>
    <n v="0"/>
    <n v="2073"/>
    <n v="1870107"/>
    <n v="528448"/>
    <n v="2666876"/>
    <n v="561585"/>
    <n v="3750715"/>
    <n v="0"/>
    <n v="0"/>
    <n v="0"/>
    <n v="0"/>
    <n v="1168336"/>
    <n v="4027515"/>
    <n v="0"/>
    <n v="34645"/>
    <n v="0"/>
    <n v="0"/>
    <n v="0"/>
    <n v="402378"/>
    <n v="13140498"/>
    <n v="0"/>
    <n v="0"/>
    <n v="0"/>
    <n v="0"/>
    <n v="0"/>
    <n v="2345306"/>
    <n v="557055"/>
    <n v="2650715"/>
    <n v="0"/>
    <n v="0"/>
    <n v="0"/>
    <n v="1440838"/>
    <n v="3752776"/>
    <n v="0"/>
    <n v="484023"/>
    <n v="11230713"/>
    <n v="11042"/>
    <n v="7690499"/>
    <n v="224744"/>
    <n v="7502"/>
    <n v="0"/>
    <n v="0"/>
    <n v="0"/>
    <n v="0"/>
    <n v="119059"/>
    <n v="2126329"/>
    <n v="0"/>
    <n v="0"/>
    <n v="0"/>
    <n v="0"/>
    <n v="0"/>
    <n v="0"/>
    <n v="0"/>
    <n v="0"/>
    <n v="0"/>
    <n v="0"/>
    <n v="0"/>
    <n v="0"/>
    <n v="0"/>
  </r>
  <r>
    <n v="106150706"/>
    <s v="DELANO REGIONAL MEDICAL CENTER"/>
    <n v="20182"/>
    <x v="2"/>
    <s v="30-06-2018"/>
    <s v="Open"/>
    <x v="0"/>
    <s v="09 - Central"/>
    <n v="617"/>
    <s v="Non Profit Corp."/>
    <x v="0"/>
    <s v=""/>
    <s v="661-725-4800"/>
    <s v="1401 GARCES HIGHWAY"/>
    <s v="DELANO"/>
    <n v="93215"/>
    <s v="BAHRAM GHAFFARI"/>
    <n v="156"/>
    <n v="156"/>
    <n v="156"/>
    <n v="172"/>
    <n v="30"/>
    <n v="102"/>
    <n v="208"/>
    <n v="0"/>
    <n v="0"/>
    <n v="9"/>
    <n v="17"/>
    <n v="0"/>
    <n v="31"/>
    <n v="569"/>
    <n v="5"/>
    <n v="3026"/>
    <n v="168"/>
    <n v="1713"/>
    <n v="701"/>
    <n v="0"/>
    <n v="0"/>
    <n v="160"/>
    <n v="497"/>
    <n v="0"/>
    <n v="70"/>
    <n v="6335"/>
    <n v="4476"/>
    <n v="3154"/>
    <n v="721"/>
    <n v="2465"/>
    <n v="15126"/>
    <n v="0"/>
    <n v="0"/>
    <n v="2192"/>
    <n v="1789"/>
    <n v="0"/>
    <n v="1867"/>
    <n v="27314"/>
    <n v="5934555"/>
    <n v="965053"/>
    <n v="12057323"/>
    <n v="3860819"/>
    <n v="0"/>
    <n v="0"/>
    <n v="694549"/>
    <n v="1876639"/>
    <n v="0"/>
    <n v="529385"/>
    <n v="25918323"/>
    <n v="3232747"/>
    <n v="837300"/>
    <n v="2457831"/>
    <n v="10988597"/>
    <n v="0"/>
    <n v="0"/>
    <n v="2007988"/>
    <n v="1559422"/>
    <n v="0"/>
    <n v="960196"/>
    <n v="22044081"/>
    <n v="1214350"/>
    <n v="5123407"/>
    <n v="1604326"/>
    <n v="7258891"/>
    <n v="14147728"/>
    <n v="-416202"/>
    <n v="0"/>
    <n v="0"/>
    <n v="1421601"/>
    <n v="2958668"/>
    <n v="0"/>
    <n v="0"/>
    <n v="0"/>
    <n v="0"/>
    <n v="0"/>
    <n v="0"/>
    <n v="33312769"/>
    <n v="0"/>
    <n v="0"/>
    <n v="0"/>
    <n v="0"/>
    <n v="0"/>
    <n v="2829545"/>
    <n v="198027"/>
    <n v="7672465"/>
    <n v="701688"/>
    <n v="0"/>
    <n v="0"/>
    <n v="1280936"/>
    <n v="477393"/>
    <n v="0"/>
    <n v="1489581"/>
    <n v="14649635"/>
    <n v="411724"/>
    <n v="19479308"/>
    <n v="0"/>
    <n v="0"/>
    <n v="0"/>
    <n v="0"/>
    <n v="0"/>
    <n v="0"/>
    <n v="587280"/>
    <n v="44563815"/>
    <n v="0"/>
    <n v="0"/>
    <n v="0"/>
    <n v="0"/>
    <n v="0"/>
    <n v="0"/>
    <n v="0"/>
    <n v="0"/>
    <n v="0"/>
    <n v="0"/>
    <n v="0"/>
    <n v="0"/>
    <n v="0"/>
  </r>
  <r>
    <n v="106331164"/>
    <s v="DESERT REGIONAL MEDICAL CENTER"/>
    <n v="20182"/>
    <x v="2"/>
    <s v="30-06-2018"/>
    <s v="Open"/>
    <x v="26"/>
    <s v="12 - Inland Counties"/>
    <n v="1105"/>
    <s v="Investor - Corp."/>
    <x v="0"/>
    <s v=""/>
    <s v="760-323-6511"/>
    <s v="1150 NORTH INDIAN CANYON DRIVE"/>
    <s v="PALM SPRINGS"/>
    <n v="92262"/>
    <s v="MICHELE FINNEY"/>
    <n v="385"/>
    <n v="372"/>
    <n v="257"/>
    <n v="851"/>
    <n v="1118"/>
    <n v="548"/>
    <n v="1160"/>
    <n v="0"/>
    <n v="0"/>
    <n v="109"/>
    <n v="936"/>
    <n v="23"/>
    <n v="46"/>
    <n v="4791"/>
    <n v="0"/>
    <n v="4835"/>
    <n v="4278"/>
    <n v="3952"/>
    <n v="4827"/>
    <n v="0"/>
    <n v="0"/>
    <n v="327"/>
    <n v="3838"/>
    <n v="75"/>
    <n v="268"/>
    <n v="22400"/>
    <n v="0"/>
    <n v="7401"/>
    <n v="5060"/>
    <n v="3517"/>
    <n v="13385"/>
    <n v="0"/>
    <n v="0"/>
    <n v="814"/>
    <n v="9760"/>
    <n v="193"/>
    <n v="931"/>
    <n v="41061"/>
    <n v="131734527"/>
    <n v="122084916"/>
    <n v="103370143"/>
    <n v="139564556"/>
    <n v="0"/>
    <n v="0"/>
    <n v="3212947"/>
    <n v="128398206"/>
    <n v="2610287"/>
    <n v="6748736"/>
    <n v="637724318"/>
    <n v="62505688"/>
    <n v="46575029"/>
    <n v="23023906"/>
    <n v="81950620"/>
    <n v="0"/>
    <n v="0"/>
    <n v="8689296"/>
    <n v="70494328"/>
    <n v="1554708"/>
    <n v="5372703"/>
    <n v="300166278"/>
    <n v="5943908"/>
    <n v="172420661"/>
    <n v="146959322"/>
    <n v="81473257"/>
    <n v="194844674"/>
    <n v="0"/>
    <n v="0"/>
    <n v="0"/>
    <n v="9184728"/>
    <n v="141315960"/>
    <n v="0"/>
    <n v="3797409"/>
    <n v="0"/>
    <n v="0"/>
    <n v="0"/>
    <n v="9542820"/>
    <n v="765482739"/>
    <n v="0"/>
    <n v="0"/>
    <n v="0"/>
    <n v="0"/>
    <n v="0"/>
    <n v="21819554"/>
    <n v="21700623"/>
    <n v="44920792"/>
    <n v="26670502"/>
    <n v="0"/>
    <n v="0"/>
    <n v="2465478"/>
    <n v="53980722"/>
    <n v="367586"/>
    <n v="482600"/>
    <n v="172407857"/>
    <n v="564549"/>
    <n v="133979248"/>
    <n v="0"/>
    <n v="-449955"/>
    <n v="0"/>
    <n v="0"/>
    <n v="0"/>
    <n v="0"/>
    <n v="6072781"/>
    <n v="92665848"/>
    <n v="0"/>
    <n v="0"/>
    <n v="0"/>
    <n v="0"/>
    <n v="0"/>
    <n v="0"/>
    <n v="0"/>
    <n v="0"/>
    <n v="0"/>
    <n v="0"/>
    <n v="18074774"/>
    <n v="37125879"/>
    <n v="7958617"/>
  </r>
  <r>
    <n v="106364144"/>
    <s v="DESERT VALLEY HOSPITAL"/>
    <n v="20182"/>
    <x v="2"/>
    <s v="30-06-2018"/>
    <s v="Open"/>
    <x v="15"/>
    <s v="12 - Inland Counties"/>
    <n v="1211"/>
    <s v="Investor - Corp."/>
    <x v="0"/>
    <s v=""/>
    <s v="760-241-8000"/>
    <s v="16850 BEAR VALLEY ROAD"/>
    <s v="VICTORVILLE"/>
    <n v="92395"/>
    <s v="FRED HUNTER"/>
    <n v="148"/>
    <n v="148"/>
    <n v="148"/>
    <n v="610"/>
    <n v="686"/>
    <n v="154"/>
    <n v="703"/>
    <n v="0"/>
    <n v="0"/>
    <n v="228"/>
    <n v="123"/>
    <n v="0"/>
    <n v="69"/>
    <n v="2573"/>
    <n v="0"/>
    <n v="2937"/>
    <n v="2507"/>
    <n v="651"/>
    <n v="2672"/>
    <n v="0"/>
    <n v="0"/>
    <n v="830"/>
    <n v="339"/>
    <n v="0"/>
    <n v="102"/>
    <n v="10038"/>
    <n v="0"/>
    <n v="2993"/>
    <n v="2267"/>
    <n v="1040"/>
    <n v="4663"/>
    <n v="0"/>
    <n v="0"/>
    <n v="1903"/>
    <n v="1133"/>
    <n v="0"/>
    <n v="2564"/>
    <n v="16563"/>
    <n v="45126185"/>
    <n v="44013546"/>
    <n v="9032007"/>
    <n v="38214068"/>
    <n v="0"/>
    <n v="0"/>
    <n v="13876712"/>
    <n v="6302879"/>
    <n v="0"/>
    <n v="1010508"/>
    <n v="157575905"/>
    <n v="14016413"/>
    <n v="11973234"/>
    <n v="4192951"/>
    <n v="21444116"/>
    <n v="0"/>
    <n v="0"/>
    <n v="8397469"/>
    <n v="5731790"/>
    <n v="0"/>
    <n v="3305043"/>
    <n v="69061016"/>
    <n v="4001598"/>
    <n v="49971249"/>
    <n v="48367099"/>
    <n v="9951038"/>
    <n v="47566075"/>
    <n v="-410769"/>
    <n v="0"/>
    <n v="0"/>
    <n v="16073127"/>
    <n v="6272974"/>
    <n v="0"/>
    <n v="54260"/>
    <n v="0"/>
    <n v="0"/>
    <n v="0"/>
    <n v="112806"/>
    <n v="181959457"/>
    <n v="2226984"/>
    <n v="0"/>
    <n v="0"/>
    <n v="0"/>
    <n v="2226984"/>
    <n v="9171349"/>
    <n v="9846665"/>
    <n v="3684689"/>
    <n v="12092109"/>
    <n v="0"/>
    <n v="0"/>
    <n v="6201054"/>
    <n v="5761695"/>
    <n v="0"/>
    <n v="146887"/>
    <n v="46904448"/>
    <n v="276934"/>
    <n v="35033932"/>
    <n v="0"/>
    <n v="-139265"/>
    <n v="0"/>
    <n v="0"/>
    <n v="0"/>
    <n v="0"/>
    <n v="807613"/>
    <n v="76170358"/>
    <n v="0"/>
    <n v="33"/>
    <n v="90"/>
    <n v="182"/>
    <n v="1682433"/>
    <n v="1019381"/>
    <n v="1572217"/>
    <n v="0"/>
    <n v="0"/>
    <n v="1129597"/>
    <n v="3091377"/>
    <n v="2240127"/>
    <n v="4135422"/>
  </r>
  <r>
    <n v="106392287"/>
    <s v="DOCTORS HOSPITAL OF MANTECA"/>
    <n v="20182"/>
    <x v="2"/>
    <s v="30-06-2018"/>
    <s v="Open"/>
    <x v="6"/>
    <s v="06 - North San Joaquin"/>
    <n v="507"/>
    <s v="Investor - Corp."/>
    <x v="0"/>
    <s v=""/>
    <s v="209-823-3111"/>
    <s v="1205 EAST NORTH STREET"/>
    <s v="MANTECA"/>
    <n v="95336"/>
    <s v="BRANDON MAY"/>
    <n v="73"/>
    <n v="73"/>
    <n v="45"/>
    <n v="305"/>
    <n v="111"/>
    <n v="40"/>
    <n v="307"/>
    <n v="0"/>
    <n v="0"/>
    <n v="19"/>
    <n v="155"/>
    <n v="0"/>
    <n v="13"/>
    <n v="950"/>
    <n v="0"/>
    <n v="1391"/>
    <n v="633"/>
    <n v="134"/>
    <n v="1052"/>
    <n v="0"/>
    <n v="0"/>
    <n v="113"/>
    <n v="464"/>
    <n v="0"/>
    <n v="40"/>
    <n v="3827"/>
    <n v="0"/>
    <n v="3908"/>
    <n v="1167"/>
    <n v="611"/>
    <n v="5287"/>
    <n v="0"/>
    <n v="0"/>
    <n v="537"/>
    <n v="4281"/>
    <n v="1"/>
    <n v="536"/>
    <n v="16328"/>
    <n v="37936468"/>
    <n v="17147192"/>
    <n v="3563890"/>
    <n v="35448868"/>
    <n v="0"/>
    <n v="0"/>
    <n v="2771414"/>
    <n v="15757451"/>
    <n v="0"/>
    <n v="1497767"/>
    <n v="114123050"/>
    <n v="37101540"/>
    <n v="15597266"/>
    <n v="5695580"/>
    <n v="50677192"/>
    <n v="0"/>
    <n v="0"/>
    <n v="3016383"/>
    <n v="37235569"/>
    <n v="8766"/>
    <n v="4793849"/>
    <n v="154126145"/>
    <n v="2032192"/>
    <n v="69079620"/>
    <n v="38700605"/>
    <n v="7120618"/>
    <n v="78423403"/>
    <n v="0"/>
    <n v="0"/>
    <n v="0"/>
    <n v="5128859"/>
    <n v="38808816"/>
    <n v="0"/>
    <n v="8766"/>
    <n v="0"/>
    <n v="0"/>
    <n v="0"/>
    <n v="5056125"/>
    <n v="244359004"/>
    <n v="6860109"/>
    <n v="0"/>
    <n v="0"/>
    <n v="0"/>
    <n v="6860109"/>
    <n v="5958388"/>
    <n v="903962"/>
    <n v="2138852"/>
    <n v="7702657"/>
    <n v="0"/>
    <n v="0"/>
    <n v="550332"/>
    <n v="13314377"/>
    <n v="0"/>
    <n v="181732"/>
    <n v="30750300"/>
    <n v="94577"/>
    <n v="29634864"/>
    <n v="0"/>
    <n v="38895"/>
    <n v="0"/>
    <n v="0"/>
    <n v="0"/>
    <n v="0"/>
    <n v="1198057"/>
    <n v="26020672"/>
    <n v="0"/>
    <n v="0"/>
    <n v="0"/>
    <n v="0"/>
    <n v="0"/>
    <n v="0"/>
    <n v="0"/>
    <n v="0"/>
    <n v="0"/>
    <n v="0"/>
    <n v="3664140"/>
    <n v="2020066"/>
    <n v="3388901"/>
  </r>
  <r>
    <n v="106500852"/>
    <s v="DOCTORS MEDICAL CENTER - MODESTO"/>
    <n v="20182"/>
    <x v="2"/>
    <s v="30-06-2018"/>
    <s v="Open"/>
    <x v="21"/>
    <s v="06 - North San Joaquin"/>
    <n v="511"/>
    <s v="Investor - Corp."/>
    <x v="0"/>
    <s v=""/>
    <s v="209-578-1211"/>
    <s v="1441 FLORIDA AVENUE"/>
    <s v="MODESTO"/>
    <n v="95350"/>
    <s v="WARREN J. KIRK"/>
    <n v="461"/>
    <n v="461"/>
    <n v="370"/>
    <n v="1577"/>
    <n v="766"/>
    <n v="996"/>
    <n v="2022"/>
    <n v="1"/>
    <n v="0"/>
    <n v="135"/>
    <n v="931"/>
    <n v="22"/>
    <n v="34"/>
    <n v="6484"/>
    <n v="0"/>
    <n v="8513"/>
    <n v="3405"/>
    <n v="6605"/>
    <n v="8580"/>
    <n v="3"/>
    <n v="0"/>
    <n v="795"/>
    <n v="3824"/>
    <n v="64"/>
    <n v="142"/>
    <n v="31931"/>
    <n v="0"/>
    <n v="7823"/>
    <n v="2826"/>
    <n v="2806"/>
    <n v="17313"/>
    <n v="8"/>
    <n v="0"/>
    <n v="671"/>
    <n v="6146"/>
    <n v="64"/>
    <n v="1136"/>
    <n v="38793"/>
    <n v="275102968"/>
    <n v="125483482"/>
    <n v="134133720"/>
    <n v="285201718"/>
    <n v="50847"/>
    <n v="0"/>
    <n v="23275278"/>
    <n v="134949584"/>
    <n v="2731129"/>
    <n v="3646035"/>
    <n v="984574761"/>
    <n v="68987424"/>
    <n v="57108479"/>
    <n v="21781545"/>
    <n v="158518157"/>
    <n v="53035"/>
    <n v="0"/>
    <n v="8762503"/>
    <n v="75111983"/>
    <n v="1052043"/>
    <n v="11581719"/>
    <n v="402956888"/>
    <n v="13603118"/>
    <n v="314344272"/>
    <n v="171333093"/>
    <n v="92064721"/>
    <n v="392360097"/>
    <n v="-1908410"/>
    <n v="99741"/>
    <n v="0"/>
    <n v="27826423"/>
    <n v="150368771"/>
    <n v="0"/>
    <n v="3710691"/>
    <n v="0"/>
    <n v="0"/>
    <n v="0"/>
    <n v="8878939"/>
    <n v="1172681456"/>
    <n v="3041662"/>
    <n v="0"/>
    <n v="0"/>
    <n v="0"/>
    <n v="3041662"/>
    <n v="29746120"/>
    <n v="14300530"/>
    <n v="65758954"/>
    <n v="51359778"/>
    <n v="4141"/>
    <n v="0"/>
    <n v="2715449"/>
    <n v="51385894"/>
    <n v="72481"/>
    <n v="2548508"/>
    <n v="217891855"/>
    <n v="534523"/>
    <n v="167823472"/>
    <n v="0"/>
    <n v="66526"/>
    <n v="0"/>
    <n v="0"/>
    <n v="0"/>
    <n v="0"/>
    <n v="4375666"/>
    <n v="84880903"/>
    <n v="0"/>
    <n v="0"/>
    <n v="0"/>
    <n v="0"/>
    <n v="0"/>
    <n v="0"/>
    <n v="0"/>
    <n v="0"/>
    <n v="0"/>
    <n v="0"/>
    <n v="32749089"/>
    <n v="53116838"/>
    <n v="20132082"/>
  </r>
  <r>
    <n v="106440755"/>
    <s v="DOMINICAN HOSPITAL"/>
    <n v="20182"/>
    <x v="2"/>
    <s v="30-06-2018"/>
    <s v="Open"/>
    <x v="28"/>
    <s v="08 - Mid-Coast"/>
    <n v="703"/>
    <s v="Non Profit Other"/>
    <x v="0"/>
    <s v=""/>
    <s v="831-462-7700"/>
    <s v="1555 SOQUEL DRIVE"/>
    <s v="SANTA CRUZ"/>
    <n v="95065"/>
    <s v="NANETTE MICKIEWICZ"/>
    <n v="223"/>
    <n v="222"/>
    <n v="152"/>
    <n v="1221"/>
    <n v="103"/>
    <n v="125"/>
    <n v="473"/>
    <n v="0"/>
    <n v="0"/>
    <n v="128"/>
    <n v="476"/>
    <n v="1"/>
    <n v="84"/>
    <n v="2611"/>
    <n v="0"/>
    <n v="6317"/>
    <n v="483"/>
    <n v="755"/>
    <n v="2392"/>
    <n v="0"/>
    <n v="0"/>
    <n v="530"/>
    <n v="1800"/>
    <n v="4"/>
    <n v="258"/>
    <n v="12539"/>
    <n v="0"/>
    <n v="17279"/>
    <n v="1320"/>
    <n v="1592"/>
    <n v="7402"/>
    <n v="0"/>
    <n v="0"/>
    <n v="2408"/>
    <n v="10668"/>
    <n v="238"/>
    <n v="531"/>
    <n v="41438"/>
    <n v="157468088"/>
    <n v="13068424"/>
    <n v="23547145"/>
    <n v="49797323"/>
    <n v="0"/>
    <n v="0"/>
    <n v="15910021"/>
    <n v="55920217"/>
    <n v="141449"/>
    <n v="1182790"/>
    <n v="317035457"/>
    <n v="59347459"/>
    <n v="4532127"/>
    <n v="5467669"/>
    <n v="25423694"/>
    <n v="0"/>
    <n v="0"/>
    <n v="8270131"/>
    <n v="36641045"/>
    <n v="816621"/>
    <n v="1822642"/>
    <n v="142321388"/>
    <n v="2905214"/>
    <n v="184377780"/>
    <n v="14790827"/>
    <n v="26061629"/>
    <n v="63629099"/>
    <n v="0"/>
    <n v="0"/>
    <n v="0"/>
    <n v="10786001"/>
    <n v="45638788"/>
    <n v="0"/>
    <n v="2537776"/>
    <n v="0"/>
    <n v="0"/>
    <n v="0"/>
    <n v="1576389"/>
    <n v="352303503"/>
    <n v="0"/>
    <n v="0"/>
    <n v="0"/>
    <n v="0"/>
    <n v="0"/>
    <n v="31273590"/>
    <n v="2738801"/>
    <n v="2765031"/>
    <n v="11470935"/>
    <n v="0"/>
    <n v="0"/>
    <n v="12889265"/>
    <n v="45639611"/>
    <n v="0"/>
    <n v="276109"/>
    <n v="107053342"/>
    <n v="1940866"/>
    <n v="99354566"/>
    <n v="0"/>
    <n v="6401512"/>
    <n v="0"/>
    <n v="0"/>
    <n v="0"/>
    <n v="0"/>
    <n v="9287478"/>
    <n v="67400625"/>
    <n v="0"/>
    <n v="0"/>
    <n v="0"/>
    <n v="0"/>
    <n v="0"/>
    <n v="0"/>
    <n v="0"/>
    <n v="0"/>
    <n v="0"/>
    <n v="0"/>
    <n v="0"/>
    <n v="0"/>
    <n v="0"/>
  </r>
  <r>
    <n v="106190243"/>
    <s v="DOWNEY REGIONAL MEDICAL CENTER"/>
    <n v="20182"/>
    <x v="2"/>
    <s v="30-06-2018"/>
    <s v="Open"/>
    <x v="3"/>
    <s v="11 - Los Angeles"/>
    <n v="921"/>
    <s v="Non Profit Corp."/>
    <x v="0"/>
    <s v=""/>
    <s v="562-904-5000"/>
    <s v="11500 BROOKSHIRE AVENUE"/>
    <s v="DOWNEY"/>
    <n v="90241"/>
    <s v="RAMONA PRATT"/>
    <n v="199"/>
    <n v="181"/>
    <n v="79"/>
    <n v="473"/>
    <n v="553"/>
    <n v="162"/>
    <n v="372"/>
    <n v="0"/>
    <n v="0"/>
    <n v="4"/>
    <n v="385"/>
    <n v="14"/>
    <n v="40"/>
    <n v="2003"/>
    <n v="0"/>
    <n v="2061"/>
    <n v="1992"/>
    <n v="595"/>
    <n v="1149"/>
    <n v="0"/>
    <n v="0"/>
    <n v="10"/>
    <n v="1135"/>
    <n v="46"/>
    <n v="98"/>
    <n v="7086"/>
    <n v="0"/>
    <n v="2741"/>
    <n v="2847"/>
    <n v="1290"/>
    <n v="6020"/>
    <n v="0"/>
    <n v="0"/>
    <n v="477"/>
    <n v="5155"/>
    <n v="84"/>
    <n v="835"/>
    <n v="19449"/>
    <n v="31023059"/>
    <n v="42147247"/>
    <n v="13014160"/>
    <n v="20616404"/>
    <n v="0"/>
    <n v="0"/>
    <n v="176051"/>
    <n v="20316141"/>
    <n v="285691"/>
    <n v="2854797"/>
    <n v="130433550"/>
    <n v="13656618"/>
    <n v="22855425"/>
    <n v="8207804"/>
    <n v="32584245"/>
    <n v="0"/>
    <n v="0"/>
    <n v="1595016"/>
    <n v="27901391"/>
    <n v="272546"/>
    <n v="5625864"/>
    <n v="112698909"/>
    <n v="892363"/>
    <n v="40111656"/>
    <n v="57127492"/>
    <n v="16815221"/>
    <n v="47639156"/>
    <n v="0"/>
    <n v="0"/>
    <n v="0"/>
    <n v="1485518"/>
    <n v="37435809"/>
    <n v="0"/>
    <n v="558237"/>
    <n v="0"/>
    <n v="0"/>
    <n v="0"/>
    <n v="3636625"/>
    <n v="205702077"/>
    <n v="0"/>
    <n v="0"/>
    <n v="0"/>
    <n v="0"/>
    <n v="0"/>
    <n v="4568021"/>
    <n v="7875180"/>
    <n v="4406743"/>
    <n v="5561493"/>
    <n v="0"/>
    <n v="0"/>
    <n v="285549"/>
    <n v="10781723"/>
    <n v="0"/>
    <n v="3951673"/>
    <n v="37430382"/>
    <n v="872724"/>
    <n v="41324928"/>
    <n v="0"/>
    <n v="0"/>
    <n v="0"/>
    <n v="0"/>
    <n v="0"/>
    <n v="0"/>
    <n v="6618864"/>
    <n v="115231420"/>
    <n v="0"/>
    <n v="0"/>
    <n v="0"/>
    <n v="0"/>
    <n v="0"/>
    <n v="0"/>
    <n v="0"/>
    <n v="0"/>
    <n v="0"/>
    <n v="0"/>
    <n v="0"/>
    <n v="0"/>
    <n v="0"/>
  </r>
  <r>
    <n v="106196168"/>
    <s v="EARL AND LORRAINE MILLER CHILDRENS HOSPITAL"/>
    <n v="20182"/>
    <x v="2"/>
    <s v="30-06-2018"/>
    <s v="Open"/>
    <x v="3"/>
    <s v="11 - Los Angeles"/>
    <n v="933"/>
    <s v="Non Profit Corp."/>
    <x v="0"/>
    <s v="Teaching"/>
    <s v="562-933-5437"/>
    <s v="2801 ATLANTIC AVENUE"/>
    <s v="LONG BEACH"/>
    <n v="90806"/>
    <s v="JOHN BISHOP"/>
    <n v="357"/>
    <n v="357"/>
    <n v="190"/>
    <n v="5"/>
    <n v="0"/>
    <n v="973"/>
    <n v="1337"/>
    <n v="0"/>
    <n v="0"/>
    <n v="45"/>
    <n v="1108"/>
    <n v="7"/>
    <n v="42"/>
    <n v="3517"/>
    <n v="0"/>
    <n v="11"/>
    <n v="0"/>
    <n v="6696"/>
    <n v="3736"/>
    <n v="0"/>
    <n v="0"/>
    <n v="402"/>
    <n v="4604"/>
    <n v="27"/>
    <n v="267"/>
    <n v="15743"/>
    <n v="0"/>
    <n v="0"/>
    <n v="0"/>
    <n v="9375"/>
    <n v="9226"/>
    <n v="0"/>
    <n v="0"/>
    <n v="143"/>
    <n v="5623"/>
    <n v="15"/>
    <n v="226"/>
    <n v="24608"/>
    <n v="189105"/>
    <n v="0"/>
    <n v="93868331"/>
    <n v="41175231"/>
    <n v="0"/>
    <n v="0"/>
    <n v="4782420"/>
    <n v="54234375"/>
    <n v="265421"/>
    <n v="3709939"/>
    <n v="198224822"/>
    <n v="0"/>
    <n v="0"/>
    <n v="13951243"/>
    <n v="9825703"/>
    <n v="0"/>
    <n v="0"/>
    <n v="483315"/>
    <n v="12054745"/>
    <n v="18122"/>
    <n v="623999"/>
    <n v="36957127"/>
    <n v="553460"/>
    <n v="153279"/>
    <n v="0"/>
    <n v="52808543"/>
    <n v="41980052"/>
    <n v="-5951480"/>
    <n v="0"/>
    <n v="0"/>
    <n v="4382290"/>
    <n v="26072887"/>
    <n v="0"/>
    <n v="447614"/>
    <n v="0"/>
    <n v="0"/>
    <n v="0"/>
    <n v="3664231"/>
    <n v="124110876"/>
    <n v="0"/>
    <n v="1821854"/>
    <n v="0"/>
    <n v="0"/>
    <n v="1821854"/>
    <n v="35470"/>
    <n v="0"/>
    <n v="60927338"/>
    <n v="10746597"/>
    <n v="0"/>
    <n v="0"/>
    <n v="873219"/>
    <n v="39934046"/>
    <n v="28630"/>
    <n v="347627"/>
    <n v="112892927"/>
    <n v="1876928"/>
    <n v="109712159"/>
    <n v="0"/>
    <n v="1676458"/>
    <n v="0"/>
    <n v="0"/>
    <n v="0"/>
    <n v="0"/>
    <n v="10497725"/>
    <n v="236871958"/>
    <n v="0"/>
    <n v="0"/>
    <n v="0"/>
    <n v="0"/>
    <n v="0"/>
    <n v="0"/>
    <n v="0"/>
    <n v="0"/>
    <n v="0"/>
    <n v="0"/>
    <n v="0"/>
    <n v="0"/>
    <n v="0"/>
  </r>
  <r>
    <n v="106190256"/>
    <s v="EAST LOS ANGELES DOCTOR'S HOSPITAL"/>
    <n v="20182"/>
    <x v="2"/>
    <s v="30-06-2018"/>
    <s v="Open"/>
    <x v="3"/>
    <s v="11 - Los Angeles"/>
    <n v="925"/>
    <s v="Investor - Corp."/>
    <x v="0"/>
    <s v=""/>
    <s v="323-268-5514"/>
    <s v="4060 WHITTIER BOULEVARD"/>
    <s v="LOS ANGELES"/>
    <n v="90023"/>
    <s v="ARACELI LONERGAN"/>
    <n v="127"/>
    <n v="127"/>
    <n v="127"/>
    <n v="117"/>
    <n v="63"/>
    <n v="171"/>
    <n v="302"/>
    <n v="0"/>
    <n v="0"/>
    <n v="12"/>
    <n v="11"/>
    <n v="1"/>
    <n v="9"/>
    <n v="686"/>
    <n v="6"/>
    <n v="625"/>
    <n v="279"/>
    <n v="749"/>
    <n v="1222"/>
    <n v="0"/>
    <n v="0"/>
    <n v="26"/>
    <n v="46"/>
    <n v="9"/>
    <n v="15"/>
    <n v="2971"/>
    <n v="2192"/>
    <n v="259"/>
    <n v="184"/>
    <n v="840"/>
    <n v="1682"/>
    <n v="0"/>
    <n v="0"/>
    <n v="97"/>
    <n v="128"/>
    <n v="346"/>
    <n v="365"/>
    <n v="3901"/>
    <n v="8140791"/>
    <n v="4491256"/>
    <n v="15647149"/>
    <n v="32384898"/>
    <n v="0"/>
    <n v="0"/>
    <n v="506452"/>
    <n v="563863"/>
    <n v="80589"/>
    <n v="273927"/>
    <n v="62088925"/>
    <n v="1595847"/>
    <n v="1490029"/>
    <n v="3599499"/>
    <n v="7686459"/>
    <n v="0"/>
    <n v="0"/>
    <n v="534183"/>
    <n v="734553"/>
    <n v="436356"/>
    <n v="902922"/>
    <n v="16979848"/>
    <n v="827814"/>
    <n v="7422685"/>
    <n v="4970183"/>
    <n v="16867685"/>
    <n v="37230266"/>
    <n v="-1227622"/>
    <n v="0"/>
    <n v="0"/>
    <n v="886093"/>
    <n v="1010936"/>
    <n v="0"/>
    <n v="516945"/>
    <n v="0"/>
    <n v="0"/>
    <n v="0"/>
    <n v="191196"/>
    <n v="68696181"/>
    <n v="0"/>
    <n v="1719320"/>
    <n v="0"/>
    <n v="0"/>
    <n v="1719320"/>
    <n v="2313953"/>
    <n v="1011102"/>
    <n v="3606585"/>
    <n v="4560411"/>
    <n v="0"/>
    <n v="0"/>
    <n v="154542"/>
    <n v="287480"/>
    <n v="0"/>
    <n v="157839"/>
    <n v="12091912"/>
    <n v="25699"/>
    <n v="12644026"/>
    <n v="0"/>
    <n v="-36"/>
    <n v="0"/>
    <n v="0"/>
    <n v="0"/>
    <n v="0"/>
    <n v="727144"/>
    <n v="11778576"/>
    <n v="0"/>
    <n v="0"/>
    <n v="0"/>
    <n v="0"/>
    <n v="0"/>
    <n v="0"/>
    <n v="0"/>
    <n v="0"/>
    <n v="0"/>
    <n v="0"/>
    <n v="0"/>
    <n v="0"/>
    <n v="0"/>
  </r>
  <r>
    <n v="106320859"/>
    <s v="EASTERN PLUMAS HEALTH CARE"/>
    <n v="20182"/>
    <x v="2"/>
    <s v="30-06-2018"/>
    <s v="Open"/>
    <x v="29"/>
    <s v="01 - Northern California"/>
    <n v="217"/>
    <s v="District"/>
    <x v="0"/>
    <s v="Rural"/>
    <s v="530-832-6500"/>
    <s v="500 1ST AVENUE"/>
    <s v="PORTOLA"/>
    <n v="96122"/>
    <s v="TOM HAYES"/>
    <n v="76"/>
    <n v="75"/>
    <n v="57"/>
    <n v="22"/>
    <n v="4"/>
    <n v="13"/>
    <n v="0"/>
    <n v="0"/>
    <n v="0"/>
    <n v="7"/>
    <n v="0"/>
    <n v="0"/>
    <n v="2"/>
    <n v="48"/>
    <n v="14"/>
    <n v="158"/>
    <n v="11"/>
    <n v="4201"/>
    <n v="53"/>
    <n v="0"/>
    <n v="0"/>
    <n v="213"/>
    <n v="0"/>
    <n v="0"/>
    <n v="197"/>
    <n v="4833"/>
    <n v="4621"/>
    <n v="4135"/>
    <n v="259"/>
    <n v="1333"/>
    <n v="2078"/>
    <n v="5"/>
    <n v="59"/>
    <n v="2194"/>
    <n v="33"/>
    <n v="15"/>
    <n v="670"/>
    <n v="10781"/>
    <n v="728507"/>
    <n v="77333"/>
    <n v="1500817"/>
    <n v="18570"/>
    <n v="0"/>
    <n v="0"/>
    <n v="231301"/>
    <n v="0"/>
    <n v="0"/>
    <n v="69083"/>
    <n v="2625611"/>
    <n v="2932033"/>
    <n v="209339"/>
    <n v="417293"/>
    <n v="1187551"/>
    <n v="3372"/>
    <n v="39790"/>
    <n v="1111337"/>
    <n v="63264"/>
    <n v="8397"/>
    <n v="182915"/>
    <n v="6155291"/>
    <n v="90362"/>
    <n v="1603441"/>
    <n v="156168"/>
    <n v="-178831"/>
    <n v="-163019"/>
    <n v="-2416856"/>
    <n v="761"/>
    <n v="8980"/>
    <n v="335082"/>
    <n v="13962"/>
    <n v="0"/>
    <n v="8397"/>
    <n v="0"/>
    <n v="0"/>
    <n v="0"/>
    <n v="51608"/>
    <n v="-489945"/>
    <n v="0"/>
    <n v="0"/>
    <n v="0"/>
    <n v="0"/>
    <n v="0"/>
    <n v="2057100"/>
    <n v="130504"/>
    <n v="4513797"/>
    <n v="1369140"/>
    <n v="2611"/>
    <n v="30810"/>
    <n v="1007555"/>
    <n v="49302"/>
    <n v="0"/>
    <n v="110028"/>
    <n v="9270847"/>
    <n v="96792"/>
    <n v="6369141"/>
    <n v="684574"/>
    <n v="329870"/>
    <n v="0"/>
    <n v="0"/>
    <n v="0"/>
    <n v="0"/>
    <n v="370736"/>
    <n v="9706182"/>
    <n v="0"/>
    <n v="0"/>
    <n v="0"/>
    <n v="0"/>
    <n v="0"/>
    <n v="0"/>
    <n v="0"/>
    <n v="0"/>
    <n v="0"/>
    <n v="0"/>
    <n v="0"/>
    <n v="0"/>
    <n v="0"/>
  </r>
  <r>
    <n v="106014233"/>
    <s v="EDEN MEDICAL CENTER"/>
    <n v="20182"/>
    <x v="2"/>
    <s v="30-06-2018"/>
    <s v="Open"/>
    <x v="13"/>
    <s v="05 - East Bay"/>
    <n v="421"/>
    <s v="Non Profit Corp."/>
    <x v="0"/>
    <s v=""/>
    <s v="415-600-6000"/>
    <s v="20103 LAKE CHABOT ROAD"/>
    <s v="CASTRO VALLEY"/>
    <n v="94546"/>
    <s v="TERRY GLUBKA"/>
    <n v="130"/>
    <n v="130"/>
    <n v="115"/>
    <n v="853"/>
    <n v="248"/>
    <n v="193"/>
    <n v="407"/>
    <n v="0"/>
    <n v="0"/>
    <n v="71"/>
    <n v="512"/>
    <n v="11"/>
    <n v="32"/>
    <n v="2327"/>
    <n v="0"/>
    <n v="3687"/>
    <n v="998"/>
    <n v="808"/>
    <n v="1782"/>
    <n v="0"/>
    <n v="0"/>
    <n v="352"/>
    <n v="1560"/>
    <n v="36"/>
    <n v="79"/>
    <n v="9302"/>
    <n v="0"/>
    <n v="2308"/>
    <n v="559"/>
    <n v="613"/>
    <n v="3618"/>
    <n v="2"/>
    <n v="0"/>
    <n v="216"/>
    <n v="2707"/>
    <n v="414"/>
    <n v="419"/>
    <n v="10856"/>
    <n v="74860277"/>
    <n v="21907894"/>
    <n v="16077312"/>
    <n v="36251694"/>
    <n v="0"/>
    <n v="0"/>
    <n v="8129737"/>
    <n v="40157141"/>
    <n v="642003"/>
    <n v="2205129"/>
    <n v="200231187"/>
    <n v="28146478"/>
    <n v="9310661"/>
    <n v="4211310"/>
    <n v="23481821"/>
    <n v="7694"/>
    <n v="0"/>
    <n v="2440847"/>
    <n v="27359971"/>
    <n v="2896367"/>
    <n v="2896788"/>
    <n v="100751937"/>
    <n v="334973"/>
    <n v="86160303"/>
    <n v="25699920"/>
    <n v="12700606"/>
    <n v="48298216"/>
    <n v="0"/>
    <n v="2839"/>
    <n v="0"/>
    <n v="5284285"/>
    <n v="28483746"/>
    <n v="0"/>
    <n v="3538370"/>
    <n v="0"/>
    <n v="0"/>
    <n v="0"/>
    <n v="3831264"/>
    <n v="214334522"/>
    <n v="0"/>
    <n v="0"/>
    <n v="0"/>
    <n v="0"/>
    <n v="0"/>
    <n v="16846452"/>
    <n v="5518635"/>
    <n v="7588016"/>
    <n v="11435299"/>
    <n v="4855"/>
    <n v="0"/>
    <n v="5286299"/>
    <n v="39033366"/>
    <n v="0"/>
    <n v="935680"/>
    <n v="86648602"/>
    <n v="1555099"/>
    <n v="81052229"/>
    <n v="0"/>
    <n v="269756"/>
    <n v="0"/>
    <n v="0"/>
    <n v="0"/>
    <n v="0"/>
    <n v="456648"/>
    <n v="286963367"/>
    <n v="0"/>
    <n v="0"/>
    <n v="0"/>
    <n v="0"/>
    <n v="0"/>
    <n v="0"/>
    <n v="0"/>
    <n v="0"/>
    <n v="0"/>
    <n v="0"/>
    <n v="0"/>
    <n v="0"/>
    <n v="0"/>
  </r>
  <r>
    <n v="106331168"/>
    <s v="EISENHOWER MEDICAL CENTER"/>
    <n v="20182"/>
    <x v="2"/>
    <s v="30-06-2018"/>
    <s v="Open"/>
    <x v="26"/>
    <s v="12 - Inland Counties"/>
    <n v="1105"/>
    <s v="Non Profit Corp."/>
    <x v="0"/>
    <s v=""/>
    <s v="760-340-3911"/>
    <s v="39000 BOB HOPE DRIVE"/>
    <s v="RANCHO MIRAGE"/>
    <n v="92270"/>
    <s v="G. AUBREY SERFLING"/>
    <n v="463"/>
    <n v="410"/>
    <n v="209"/>
    <n v="2338"/>
    <n v="1119"/>
    <n v="174"/>
    <n v="629"/>
    <n v="0"/>
    <n v="0"/>
    <n v="80"/>
    <n v="727"/>
    <n v="1"/>
    <n v="31"/>
    <n v="5099"/>
    <n v="0"/>
    <n v="9527"/>
    <n v="3683"/>
    <n v="715"/>
    <n v="2207"/>
    <n v="0"/>
    <n v="0"/>
    <n v="247"/>
    <n v="2476"/>
    <n v="2"/>
    <n v="96"/>
    <n v="18953"/>
    <n v="0"/>
    <n v="100578"/>
    <n v="10924"/>
    <n v="9030"/>
    <n v="7614"/>
    <n v="0"/>
    <n v="0"/>
    <n v="10095"/>
    <n v="62792"/>
    <n v="797"/>
    <n v="6650"/>
    <n v="208480"/>
    <n v="247324678"/>
    <n v="105321654"/>
    <n v="17272717"/>
    <n v="51659894"/>
    <n v="0"/>
    <n v="0"/>
    <n v="7188843"/>
    <n v="72677525"/>
    <n v="63507"/>
    <n v="1873812"/>
    <n v="503382630"/>
    <n v="232220907"/>
    <n v="42941421"/>
    <n v="6962734"/>
    <n v="43242668"/>
    <n v="0"/>
    <n v="0"/>
    <n v="12218517"/>
    <n v="102952865"/>
    <n v="97532"/>
    <n v="5787991"/>
    <n v="446424635"/>
    <n v="6590937"/>
    <n v="392507185"/>
    <n v="127523682"/>
    <n v="22152865"/>
    <n v="85527568"/>
    <n v="0"/>
    <n v="0"/>
    <n v="0"/>
    <n v="17114333"/>
    <n v="114253408"/>
    <n v="0"/>
    <n v="161039"/>
    <n v="0"/>
    <n v="0"/>
    <n v="0"/>
    <n v="1666460"/>
    <n v="767497477"/>
    <n v="0"/>
    <n v="0"/>
    <n v="0"/>
    <n v="0"/>
    <n v="0"/>
    <n v="86846063"/>
    <n v="20739393"/>
    <n v="2082586"/>
    <n v="9361161"/>
    <n v="0"/>
    <n v="0"/>
    <n v="-621747"/>
    <n v="60666298"/>
    <n v="0"/>
    <n v="3236034"/>
    <n v="182309788"/>
    <n v="6338006"/>
    <n v="200526689"/>
    <n v="0"/>
    <n v="6928259"/>
    <n v="0"/>
    <n v="0"/>
    <n v="0"/>
    <n v="0"/>
    <n v="10356786"/>
    <n v="571136580"/>
    <n v="0"/>
    <n v="0"/>
    <n v="0"/>
    <n v="0"/>
    <n v="0"/>
    <n v="0"/>
    <n v="0"/>
    <n v="0"/>
    <n v="0"/>
    <n v="0"/>
    <n v="0"/>
    <n v="0"/>
    <n v="0"/>
  </r>
  <r>
    <n v="106430763"/>
    <s v="EL CAMINO HOSPITAL"/>
    <n v="20182"/>
    <x v="2"/>
    <s v="30-06-2018"/>
    <s v="Open"/>
    <x v="22"/>
    <s v="07 - Santa Clara"/>
    <n v="429"/>
    <s v="District"/>
    <x v="0"/>
    <s v=""/>
    <s v="650-940-7000"/>
    <s v="2500 GRANT ROAD"/>
    <s v="MOUNTAIN VIEW"/>
    <n v="94040"/>
    <s v="DAN WOODS"/>
    <n v="443"/>
    <n v="443"/>
    <n v="443"/>
    <n v="1625"/>
    <n v="400"/>
    <n v="158"/>
    <n v="320"/>
    <n v="0"/>
    <n v="0"/>
    <n v="105"/>
    <n v="3109"/>
    <n v="11"/>
    <n v="79"/>
    <n v="5807"/>
    <n v="0"/>
    <n v="7723"/>
    <n v="1906"/>
    <n v="631"/>
    <n v="1294"/>
    <n v="0"/>
    <n v="0"/>
    <n v="411"/>
    <n v="10697"/>
    <n v="26"/>
    <n v="301"/>
    <n v="22989"/>
    <n v="0"/>
    <n v="13641"/>
    <n v="1901"/>
    <n v="843"/>
    <n v="3074"/>
    <n v="0"/>
    <n v="0"/>
    <n v="1180"/>
    <n v="20036"/>
    <n v="55"/>
    <n v="1332"/>
    <n v="42062"/>
    <n v="185263480"/>
    <n v="41995887"/>
    <n v="9449692"/>
    <n v="22883060"/>
    <n v="0"/>
    <n v="0"/>
    <n v="8192111"/>
    <n v="170480428"/>
    <n v="2361367"/>
    <n v="322194"/>
    <n v="440948219"/>
    <n v="133950873"/>
    <n v="25810792"/>
    <n v="6854932"/>
    <n v="22766065"/>
    <n v="0"/>
    <n v="0"/>
    <n v="5624187"/>
    <n v="159165404"/>
    <n v="3134201"/>
    <n v="4895482"/>
    <n v="362201936"/>
    <n v="-2086202"/>
    <n v="270965861"/>
    <n v="59614750"/>
    <n v="8515689"/>
    <n v="37049123"/>
    <n v="0"/>
    <n v="0"/>
    <n v="0"/>
    <n v="16534032"/>
    <n v="177046027"/>
    <n v="0"/>
    <n v="5456221"/>
    <n v="0"/>
    <n v="0"/>
    <n v="0"/>
    <n v="6714736"/>
    <n v="579810237"/>
    <n v="0"/>
    <n v="0"/>
    <n v="0"/>
    <n v="0"/>
    <n v="0"/>
    <n v="48286098"/>
    <n v="8527645"/>
    <n v="4894953"/>
    <n v="8683857"/>
    <n v="0"/>
    <n v="0"/>
    <n v="548822"/>
    <n v="152289761"/>
    <n v="39347"/>
    <n v="69435"/>
    <n v="223339918"/>
    <n v="7648312"/>
    <n v="199167012"/>
    <n v="0"/>
    <n v="12056846"/>
    <n v="0"/>
    <n v="0"/>
    <n v="0"/>
    <n v="0"/>
    <n v="9600935"/>
    <n v="609673980"/>
    <n v="0"/>
    <n v="0"/>
    <n v="0"/>
    <n v="0"/>
    <n v="0"/>
    <n v="0"/>
    <n v="0"/>
    <n v="0"/>
    <n v="0"/>
    <n v="0"/>
    <n v="0"/>
    <n v="0"/>
    <n v="0"/>
  </r>
  <r>
    <n v="106130699"/>
    <s v="EL CENTRO REGIONAL MEDICAL CENTER"/>
    <n v="20182"/>
    <x v="2"/>
    <s v="30-06-2018"/>
    <s v="Open"/>
    <x v="30"/>
    <s v="14 - San Diego/Imperial"/>
    <n v="1424"/>
    <s v="City/County"/>
    <x v="0"/>
    <s v=""/>
    <s v="760-339-7100"/>
    <s v="1415 ROSS AVENUE"/>
    <s v="EL CENTRO"/>
    <n v="92243"/>
    <s v="ADOLPHE EDWARD"/>
    <n v="161"/>
    <n v="161"/>
    <n v="161"/>
    <n v="510"/>
    <n v="71"/>
    <n v="118"/>
    <n v="363"/>
    <n v="0"/>
    <n v="0"/>
    <n v="52"/>
    <n v="104"/>
    <n v="0"/>
    <n v="67"/>
    <n v="1285"/>
    <n v="0"/>
    <n v="2659"/>
    <n v="318"/>
    <n v="568"/>
    <n v="1452"/>
    <n v="0"/>
    <n v="0"/>
    <n v="204"/>
    <n v="351"/>
    <n v="0"/>
    <n v="258"/>
    <n v="5810"/>
    <n v="0"/>
    <n v="16722"/>
    <n v="1829"/>
    <n v="2627"/>
    <n v="31313"/>
    <n v="0"/>
    <n v="0"/>
    <n v="3617"/>
    <n v="5455"/>
    <n v="28"/>
    <n v="771"/>
    <n v="62362"/>
    <n v="28731006"/>
    <n v="3760652"/>
    <n v="5724108"/>
    <n v="13945953"/>
    <n v="0"/>
    <n v="0"/>
    <n v="2158358"/>
    <n v="3905652"/>
    <n v="0"/>
    <n v="1577000"/>
    <n v="59802729"/>
    <n v="47006921"/>
    <n v="7291529"/>
    <n v="5150126"/>
    <n v="46211700"/>
    <n v="0"/>
    <n v="0"/>
    <n v="7870700"/>
    <n v="15949530"/>
    <n v="78500"/>
    <n v="3080584"/>
    <n v="132639590"/>
    <n v="-1188169"/>
    <n v="58799796"/>
    <n v="10185785"/>
    <n v="1774437"/>
    <n v="52022842"/>
    <n v="-950965"/>
    <n v="0"/>
    <n v="0"/>
    <n v="7912841"/>
    <n v="13488544"/>
    <n v="0"/>
    <n v="6839421"/>
    <n v="0"/>
    <n v="0"/>
    <n v="0"/>
    <n v="0"/>
    <n v="148884532"/>
    <n v="0"/>
    <n v="0"/>
    <n v="0"/>
    <n v="0"/>
    <n v="0"/>
    <n v="14994071"/>
    <n v="766956"/>
    <n v="8897196"/>
    <n v="7201145"/>
    <n v="0"/>
    <n v="0"/>
    <n v="1873330"/>
    <n v="5635912"/>
    <n v="69924"/>
    <n v="4119253"/>
    <n v="43557787"/>
    <n v="1127189"/>
    <n v="41472832"/>
    <n v="0"/>
    <n v="-952496"/>
    <n v="0"/>
    <n v="0"/>
    <n v="0"/>
    <n v="0"/>
    <n v="9032678"/>
    <n v="92632121"/>
    <n v="0"/>
    <n v="0"/>
    <n v="0"/>
    <n v="0"/>
    <n v="0"/>
    <n v="0"/>
    <n v="0"/>
    <n v="0"/>
    <n v="0"/>
    <n v="0"/>
    <n v="0"/>
    <n v="0"/>
    <n v="0"/>
  </r>
  <r>
    <n v="106094002"/>
    <s v="EL DORADO COUNTY MENTAL HEALTH - PHF"/>
    <n v="20182"/>
    <x v="2"/>
    <s v="30-06-2018"/>
    <s v="Open"/>
    <x v="19"/>
    <s v="02 - Golden Empire"/>
    <n v="304"/>
    <s v="City/County"/>
    <x v="2"/>
    <s v=""/>
    <s v="530-621-6213"/>
    <s v="935-B SPRING STREET"/>
    <s v="PLACERVILLE"/>
    <n v="95667"/>
    <s v="ANNE BAKAR"/>
    <n v="16"/>
    <n v="16"/>
    <n v="16"/>
    <n v="0"/>
    <n v="0"/>
    <n v="0"/>
    <n v="0"/>
    <n v="14"/>
    <n v="0"/>
    <n v="77"/>
    <n v="0"/>
    <n v="0"/>
    <n v="0"/>
    <n v="91"/>
    <n v="0"/>
    <n v="0"/>
    <n v="0"/>
    <n v="0"/>
    <n v="0"/>
    <n v="177"/>
    <n v="0"/>
    <n v="806"/>
    <n v="0"/>
    <n v="0"/>
    <n v="0"/>
    <n v="983"/>
    <n v="0"/>
    <n v="0"/>
    <n v="0"/>
    <n v="0"/>
    <n v="0"/>
    <n v="0"/>
    <n v="0"/>
    <n v="0"/>
    <n v="0"/>
    <n v="0"/>
    <n v="0"/>
    <n v="0"/>
    <n v="0"/>
    <n v="0"/>
    <n v="0"/>
    <n v="0"/>
    <n v="147795"/>
    <n v="0"/>
    <n v="673010"/>
    <n v="0"/>
    <n v="0"/>
    <n v="0"/>
    <n v="820805"/>
    <n v="0"/>
    <n v="0"/>
    <n v="0"/>
    <n v="0"/>
    <n v="0"/>
    <n v="0"/>
    <n v="0"/>
    <n v="0"/>
    <n v="0"/>
    <n v="0"/>
    <n v="0"/>
    <n v="0"/>
    <n v="0"/>
    <n v="0"/>
    <n v="0"/>
    <n v="0"/>
    <n v="0"/>
    <n v="0"/>
    <n v="0"/>
    <n v="0"/>
    <n v="0"/>
    <n v="0"/>
    <n v="0"/>
    <n v="0"/>
    <n v="0"/>
    <n v="0"/>
    <n v="0"/>
    <n v="0"/>
    <n v="0"/>
    <n v="0"/>
    <n v="0"/>
    <n v="0"/>
    <n v="0"/>
    <n v="0"/>
    <n v="0"/>
    <n v="0"/>
    <n v="0"/>
    <n v="147795"/>
    <n v="0"/>
    <n v="673010"/>
    <n v="0"/>
    <n v="0"/>
    <n v="0"/>
    <n v="820805"/>
    <n v="0"/>
    <n v="867304"/>
    <n v="0"/>
    <n v="0"/>
    <n v="0"/>
    <n v="0"/>
    <n v="0"/>
    <n v="0"/>
    <n v="0"/>
    <n v="3006"/>
    <n v="0"/>
    <n v="0"/>
    <n v="0"/>
    <n v="0"/>
    <n v="0"/>
    <n v="0"/>
    <n v="0"/>
    <n v="0"/>
    <n v="0"/>
    <n v="0"/>
    <n v="0"/>
    <n v="0"/>
    <n v="0"/>
  </r>
  <r>
    <n v="106500867"/>
    <s v="EMANUEL MEDICAL CENTER"/>
    <n v="20182"/>
    <x v="2"/>
    <s v="30-06-2018"/>
    <s v="Open"/>
    <x v="21"/>
    <s v="06 - North San Joaquin"/>
    <n v="516"/>
    <s v="Non Profit Corp."/>
    <x v="0"/>
    <s v=""/>
    <s v="209-667-4200"/>
    <s v="825 DELBON AVENUE"/>
    <s v="TURLOCK"/>
    <n v="95382"/>
    <s v="LANI DICKINSON"/>
    <n v="209"/>
    <n v="209"/>
    <n v="90"/>
    <n v="746"/>
    <n v="183"/>
    <n v="195"/>
    <n v="694"/>
    <n v="0"/>
    <n v="0"/>
    <n v="31"/>
    <n v="303"/>
    <n v="17"/>
    <n v="22"/>
    <n v="2191"/>
    <n v="0"/>
    <n v="2956"/>
    <n v="730"/>
    <n v="686"/>
    <n v="2159"/>
    <n v="0"/>
    <n v="0"/>
    <n v="103"/>
    <n v="849"/>
    <n v="82"/>
    <n v="42"/>
    <n v="7607"/>
    <n v="0"/>
    <n v="6258"/>
    <n v="1797"/>
    <n v="1975"/>
    <n v="13291"/>
    <n v="0"/>
    <n v="0"/>
    <n v="377"/>
    <n v="6582"/>
    <n v="671"/>
    <n v="711"/>
    <n v="31662"/>
    <n v="85509126"/>
    <n v="19292085"/>
    <n v="17698378"/>
    <n v="56488452"/>
    <n v="0"/>
    <n v="0"/>
    <n v="1916607"/>
    <n v="26615267"/>
    <n v="922193"/>
    <n v="1343420"/>
    <n v="209785528"/>
    <n v="71937792"/>
    <n v="25127153"/>
    <n v="17639093"/>
    <n v="117355945"/>
    <n v="0"/>
    <n v="0"/>
    <n v="4733979"/>
    <n v="65676036"/>
    <n v="4454851"/>
    <n v="2970239"/>
    <n v="309895088"/>
    <n v="2846388"/>
    <n v="145832636"/>
    <n v="40285362"/>
    <n v="17515089"/>
    <n v="156575446"/>
    <n v="0"/>
    <n v="0"/>
    <n v="0"/>
    <n v="6302387"/>
    <n v="62301846"/>
    <n v="0"/>
    <n v="5257719"/>
    <n v="0"/>
    <n v="0"/>
    <n v="0"/>
    <n v="2185441"/>
    <n v="439102314"/>
    <n v="0"/>
    <n v="0"/>
    <n v="0"/>
    <n v="0"/>
    <n v="0"/>
    <n v="11614282"/>
    <n v="4133876"/>
    <n v="17822382"/>
    <n v="17268951"/>
    <n v="0"/>
    <n v="0"/>
    <n v="190156"/>
    <n v="28014665"/>
    <n v="119325"/>
    <n v="1414665"/>
    <n v="80578302"/>
    <n v="1600375"/>
    <n v="65820818"/>
    <n v="0"/>
    <n v="165125"/>
    <n v="0"/>
    <n v="0"/>
    <n v="0"/>
    <n v="0"/>
    <n v="857396"/>
    <n v="67199876"/>
    <n v="0"/>
    <n v="0"/>
    <n v="0"/>
    <n v="0"/>
    <n v="0"/>
    <n v="0"/>
    <n v="0"/>
    <n v="0"/>
    <n v="0"/>
    <n v="0"/>
    <n v="10888385"/>
    <n v="16691762"/>
    <n v="8182740"/>
  </r>
  <r>
    <n v="106190280"/>
    <s v="ENCINO HOSPITAL MEDICAL CENTER"/>
    <n v="20182"/>
    <x v="2"/>
    <s v="30-06-2018"/>
    <s v="Open"/>
    <x v="3"/>
    <s v="11 - Los Angeles"/>
    <n v="905"/>
    <s v="Investor - Corp."/>
    <x v="0"/>
    <s v=""/>
    <s v="818-501-0434"/>
    <s v="16237 VENTURA BOULEVARD"/>
    <s v="ENCINO"/>
    <n v="91436"/>
    <s v="BOCKHI PARK"/>
    <n v="148"/>
    <n v="148"/>
    <n v="148"/>
    <n v="469"/>
    <n v="68"/>
    <n v="24"/>
    <n v="105"/>
    <n v="0"/>
    <n v="0"/>
    <n v="310"/>
    <n v="0"/>
    <n v="0"/>
    <n v="33"/>
    <n v="1009"/>
    <n v="0"/>
    <n v="3173"/>
    <n v="476"/>
    <n v="178"/>
    <n v="1643"/>
    <n v="0"/>
    <n v="0"/>
    <n v="1562"/>
    <n v="0"/>
    <n v="0"/>
    <n v="145"/>
    <n v="7177"/>
    <n v="0"/>
    <n v="388"/>
    <n v="143"/>
    <n v="168"/>
    <n v="892"/>
    <n v="0"/>
    <n v="0"/>
    <n v="795"/>
    <n v="0"/>
    <n v="0"/>
    <n v="262"/>
    <n v="2648"/>
    <n v="24028310"/>
    <n v="3815023"/>
    <n v="1952041"/>
    <n v="12209127"/>
    <n v="0"/>
    <n v="0"/>
    <n v="11896023"/>
    <n v="0"/>
    <n v="0"/>
    <n v="337873"/>
    <n v="54238397"/>
    <n v="1956265"/>
    <n v="827784"/>
    <n v="726548"/>
    <n v="3362577"/>
    <n v="0"/>
    <n v="0"/>
    <n v="2910513"/>
    <n v="0"/>
    <n v="0"/>
    <n v="956848"/>
    <n v="10740535"/>
    <n v="2334426"/>
    <n v="21398908"/>
    <n v="2793466"/>
    <n v="747447"/>
    <n v="11214695"/>
    <n v="0"/>
    <n v="0"/>
    <n v="0"/>
    <n v="12054732"/>
    <n v="0"/>
    <n v="0"/>
    <n v="62385"/>
    <n v="0"/>
    <n v="0"/>
    <n v="0"/>
    <n v="29971"/>
    <n v="50636030"/>
    <n v="0"/>
    <n v="0"/>
    <n v="0"/>
    <n v="0"/>
    <n v="0"/>
    <n v="4185006"/>
    <n v="1838300"/>
    <n v="1931143"/>
    <n v="4356989"/>
    <n v="0"/>
    <n v="0"/>
    <n v="2276754"/>
    <n v="0"/>
    <n v="0"/>
    <n v="-245290"/>
    <n v="14342902"/>
    <n v="1838667"/>
    <n v="14571547"/>
    <n v="0"/>
    <n v="0"/>
    <n v="0"/>
    <n v="0"/>
    <n v="0"/>
    <n v="0"/>
    <n v="92645"/>
    <n v="21750480"/>
    <n v="0"/>
    <n v="0"/>
    <n v="0"/>
    <n v="0"/>
    <n v="0"/>
    <n v="0"/>
    <n v="0"/>
    <n v="0"/>
    <n v="0"/>
    <n v="0"/>
    <n v="0"/>
    <n v="0"/>
    <n v="0"/>
  </r>
  <r>
    <n v="106040962"/>
    <s v="ENLOE MEDICAL CENTER - ESPLANADE CAMPUS"/>
    <n v="20182"/>
    <x v="2"/>
    <s v="30-06-2018"/>
    <s v="Open"/>
    <x v="2"/>
    <s v="01 - Northern California"/>
    <n v="219"/>
    <s v="Non Profit Corp."/>
    <x v="0"/>
    <s v=""/>
    <s v="530-332-7300"/>
    <s v="1531 ESPLANADE"/>
    <s v="CHICO"/>
    <n v="95926"/>
    <s v="MIKE WILTERMOOD"/>
    <n v="298"/>
    <n v="277"/>
    <n v="226"/>
    <n v="2453"/>
    <n v="84"/>
    <n v="245"/>
    <n v="832"/>
    <n v="0"/>
    <n v="0"/>
    <n v="186"/>
    <n v="823"/>
    <n v="0"/>
    <n v="33"/>
    <n v="4656"/>
    <n v="0"/>
    <n v="11524"/>
    <n v="402"/>
    <n v="1266"/>
    <n v="3182"/>
    <n v="0"/>
    <n v="0"/>
    <n v="746"/>
    <n v="2869"/>
    <n v="0"/>
    <n v="98"/>
    <n v="20087"/>
    <n v="0"/>
    <n v="27917"/>
    <n v="1199"/>
    <n v="3467"/>
    <n v="18854"/>
    <n v="31"/>
    <n v="0"/>
    <n v="6235"/>
    <n v="21151"/>
    <n v="0"/>
    <n v="4677"/>
    <n v="83531"/>
    <n v="220950855"/>
    <n v="7748207"/>
    <n v="23373345"/>
    <n v="62051064"/>
    <n v="0"/>
    <n v="0"/>
    <n v="16425245"/>
    <n v="60902097"/>
    <n v="0"/>
    <n v="2445753"/>
    <n v="393896566"/>
    <n v="128044428"/>
    <n v="4500543"/>
    <n v="12644251"/>
    <n v="58636705"/>
    <n v="336048"/>
    <n v="0"/>
    <n v="21534116"/>
    <n v="72721959"/>
    <n v="0"/>
    <n v="6857616"/>
    <n v="305275666"/>
    <n v="9119683"/>
    <n v="296319130"/>
    <n v="10492999"/>
    <n v="-8625649"/>
    <n v="102641388"/>
    <n v="0"/>
    <n v="289575"/>
    <n v="0"/>
    <n v="27700529"/>
    <n v="76894867"/>
    <n v="0"/>
    <n v="4196136"/>
    <n v="0"/>
    <n v="0"/>
    <n v="0"/>
    <n v="3881585"/>
    <n v="522910243"/>
    <n v="0"/>
    <n v="0"/>
    <n v="0"/>
    <n v="0"/>
    <n v="0"/>
    <n v="52535848"/>
    <n v="1744165"/>
    <n v="44036465"/>
    <n v="18043904"/>
    <n v="43293"/>
    <n v="0"/>
    <n v="9892888"/>
    <n v="55908341"/>
    <n v="0"/>
    <n v="-5942915"/>
    <n v="176261989"/>
    <n v="1875509"/>
    <n v="176973462"/>
    <n v="0"/>
    <n v="1687520"/>
    <n v="0"/>
    <n v="0"/>
    <n v="0"/>
    <n v="0"/>
    <n v="19637794"/>
    <n v="285078129"/>
    <n v="0"/>
    <n v="0"/>
    <n v="0"/>
    <n v="0"/>
    <n v="0"/>
    <n v="0"/>
    <n v="0"/>
    <n v="0"/>
    <n v="0"/>
    <n v="0"/>
    <n v="0"/>
    <n v="0"/>
    <n v="0"/>
  </r>
  <r>
    <n v="106104089"/>
    <s v="EXODUS FRESNO - PHF"/>
    <n v="20182"/>
    <x v="2"/>
    <s v="30-06-2018"/>
    <s v="Open"/>
    <x v="7"/>
    <s v="09 - Central"/>
    <n v="605"/>
    <s v="Investor - Corp."/>
    <x v="2"/>
    <s v=""/>
    <s v="559-600-7180"/>
    <s v="4411 E. KINGS CANYON ROAD"/>
    <s v="FRESNO"/>
    <n v="93702"/>
    <s v="LUANA MURPHY"/>
    <n v="16"/>
    <n v="16"/>
    <n v="16"/>
    <n v="0"/>
    <n v="0"/>
    <n v="98"/>
    <n v="0"/>
    <n v="13"/>
    <n v="0"/>
    <n v="0"/>
    <n v="0"/>
    <n v="0"/>
    <n v="0"/>
    <n v="111"/>
    <n v="0"/>
    <n v="0"/>
    <n v="0"/>
    <n v="1068"/>
    <n v="0"/>
    <n v="112"/>
    <n v="0"/>
    <n v="0"/>
    <n v="0"/>
    <n v="0"/>
    <n v="0"/>
    <n v="1180"/>
    <n v="0"/>
    <n v="0"/>
    <n v="0"/>
    <n v="0"/>
    <n v="0"/>
    <n v="0"/>
    <n v="0"/>
    <n v="0"/>
    <n v="0"/>
    <n v="0"/>
    <n v="0"/>
    <n v="0"/>
    <n v="0"/>
    <n v="0"/>
    <n v="754788"/>
    <n v="0"/>
    <n v="79154"/>
    <n v="0"/>
    <n v="0"/>
    <n v="0"/>
    <n v="0"/>
    <n v="0"/>
    <n v="833942"/>
    <n v="0"/>
    <n v="0"/>
    <n v="0"/>
    <n v="0"/>
    <n v="0"/>
    <n v="0"/>
    <n v="0"/>
    <n v="0"/>
    <n v="0"/>
    <n v="0"/>
    <n v="0"/>
    <n v="0"/>
    <n v="0"/>
    <n v="0"/>
    <n v="103308"/>
    <n v="0"/>
    <n v="0"/>
    <n v="19374"/>
    <n v="0"/>
    <n v="0"/>
    <n v="0"/>
    <n v="0"/>
    <n v="0"/>
    <n v="0"/>
    <n v="0"/>
    <n v="0"/>
    <n v="0"/>
    <n v="122682"/>
    <n v="0"/>
    <n v="0"/>
    <n v="0"/>
    <n v="0"/>
    <n v="0"/>
    <n v="0"/>
    <n v="0"/>
    <n v="651480"/>
    <n v="0"/>
    <n v="59780"/>
    <n v="0"/>
    <n v="0"/>
    <n v="0"/>
    <n v="0"/>
    <n v="0"/>
    <n v="711260"/>
    <n v="0"/>
    <n v="969288"/>
    <n v="0"/>
    <n v="0"/>
    <n v="0"/>
    <n v="0"/>
    <n v="0"/>
    <n v="0"/>
    <n v="0"/>
    <n v="0"/>
    <n v="0"/>
    <n v="0"/>
    <n v="0"/>
    <n v="0"/>
    <n v="0"/>
    <n v="0"/>
    <n v="0"/>
    <n v="0"/>
    <n v="0"/>
    <n v="0"/>
    <n v="0"/>
    <n v="0"/>
    <n v="0"/>
  </r>
  <r>
    <n v="106197931"/>
    <s v="EXODUS RECOVERY - PHF "/>
    <n v="20182"/>
    <x v="2"/>
    <s v="30-06-2018"/>
    <s v="Open"/>
    <x v="3"/>
    <s v="11 - Los Angeles"/>
    <n v="927"/>
    <s v="Investor - Corp."/>
    <x v="2"/>
    <s v=""/>
    <s v="310-237-0454"/>
    <s v="9808 VENICE BOULEVARD"/>
    <s v="CULVER CITY"/>
    <n v="90232"/>
    <s v="LUANA MURPHY"/>
    <n v="16"/>
    <n v="16"/>
    <n v="32"/>
    <n v="0"/>
    <n v="0"/>
    <n v="80"/>
    <n v="0"/>
    <n v="12"/>
    <n v="0"/>
    <n v="0"/>
    <n v="0"/>
    <n v="92"/>
    <n v="0"/>
    <n v="184"/>
    <n v="0"/>
    <n v="0"/>
    <n v="0"/>
    <n v="1263"/>
    <n v="0"/>
    <n v="134"/>
    <n v="0"/>
    <n v="0"/>
    <n v="0"/>
    <n v="1397"/>
    <n v="0"/>
    <n v="2794"/>
    <n v="0"/>
    <n v="0"/>
    <n v="0"/>
    <n v="0"/>
    <n v="0"/>
    <n v="0"/>
    <n v="0"/>
    <n v="0"/>
    <n v="0"/>
    <n v="0"/>
    <n v="0"/>
    <n v="0"/>
    <n v="0"/>
    <n v="0"/>
    <n v="625097"/>
    <n v="0"/>
    <n v="66321"/>
    <n v="0"/>
    <n v="0"/>
    <n v="0"/>
    <n v="38418"/>
    <n v="0"/>
    <n v="729836"/>
    <n v="0"/>
    <n v="0"/>
    <n v="0"/>
    <n v="0"/>
    <n v="0"/>
    <n v="0"/>
    <n v="0"/>
    <n v="0"/>
    <n v="0"/>
    <n v="0"/>
    <n v="0"/>
    <n v="0"/>
    <n v="0"/>
    <n v="0"/>
    <n v="0"/>
    <n v="0"/>
    <n v="0"/>
    <n v="0"/>
    <n v="0"/>
    <n v="0"/>
    <n v="0"/>
    <n v="0"/>
    <n v="0"/>
    <n v="0"/>
    <n v="0"/>
    <n v="0"/>
    <n v="0"/>
    <n v="0"/>
    <n v="0"/>
    <n v="0"/>
    <n v="0"/>
    <n v="0"/>
    <n v="0"/>
    <n v="0"/>
    <n v="0"/>
    <n v="625097"/>
    <n v="0"/>
    <n v="66321"/>
    <n v="0"/>
    <n v="0"/>
    <n v="0"/>
    <n v="38418"/>
    <n v="0"/>
    <n v="729836"/>
    <n v="0"/>
    <n v="1089858"/>
    <n v="0"/>
    <n v="0"/>
    <n v="0"/>
    <n v="0"/>
    <n v="0"/>
    <n v="0"/>
    <n v="0"/>
    <n v="0"/>
    <n v="0"/>
    <n v="0"/>
    <n v="0"/>
    <n v="0"/>
    <n v="0"/>
    <n v="0"/>
    <n v="0"/>
    <n v="0"/>
    <n v="0"/>
    <n v="0"/>
    <n v="0"/>
    <n v="0"/>
    <n v="0"/>
  </r>
  <r>
    <n v="106474007"/>
    <s v="FAIRCHILD MEDICAL CENTER"/>
    <n v="20182"/>
    <x v="2"/>
    <s v="30-06-2018"/>
    <s v="Open"/>
    <x v="31"/>
    <s v="01 - Northern California"/>
    <n v="203"/>
    <s v="Non Profit Corp."/>
    <x v="0"/>
    <s v="Rural"/>
    <s v="530-842-4121"/>
    <s v="444 BRUCE STREET"/>
    <s v="YREKA"/>
    <n v="96097"/>
    <s v="JONATHON ANDRUS"/>
    <n v="25"/>
    <n v="25"/>
    <n v="25"/>
    <n v="135"/>
    <n v="0"/>
    <n v="98"/>
    <n v="0"/>
    <n v="0"/>
    <n v="0"/>
    <n v="65"/>
    <n v="0"/>
    <n v="0"/>
    <n v="4"/>
    <n v="302"/>
    <n v="0"/>
    <n v="485"/>
    <n v="0"/>
    <n v="349"/>
    <n v="0"/>
    <n v="0"/>
    <n v="0"/>
    <n v="213"/>
    <n v="0"/>
    <n v="0"/>
    <n v="35"/>
    <n v="1082"/>
    <n v="0"/>
    <n v="14857"/>
    <n v="0"/>
    <n v="9725"/>
    <n v="0"/>
    <n v="0"/>
    <n v="0"/>
    <n v="6285"/>
    <n v="0"/>
    <n v="1135"/>
    <n v="0"/>
    <n v="32002"/>
    <n v="7660637"/>
    <n v="0"/>
    <n v="4551345"/>
    <n v="0"/>
    <n v="0"/>
    <n v="0"/>
    <n v="4635941"/>
    <n v="0"/>
    <n v="0"/>
    <n v="81338"/>
    <n v="16929261"/>
    <n v="13065351"/>
    <n v="0"/>
    <n v="10171266"/>
    <n v="0"/>
    <n v="0"/>
    <n v="0"/>
    <n v="9371897"/>
    <n v="0"/>
    <n v="1021906"/>
    <n v="0"/>
    <n v="33630420"/>
    <n v="1036222"/>
    <n v="12288080"/>
    <n v="0"/>
    <n v="11688661"/>
    <n v="0"/>
    <n v="0"/>
    <n v="0"/>
    <n v="0"/>
    <n v="3712802"/>
    <n v="0"/>
    <n v="0"/>
    <n v="136867"/>
    <n v="0"/>
    <n v="0"/>
    <n v="0"/>
    <n v="1108295"/>
    <n v="29970927"/>
    <n v="0"/>
    <n v="0"/>
    <n v="0"/>
    <n v="0"/>
    <n v="0"/>
    <n v="8437908"/>
    <n v="0"/>
    <n v="3033950"/>
    <n v="0"/>
    <n v="0"/>
    <n v="0"/>
    <n v="9121947"/>
    <n v="0"/>
    <n v="0"/>
    <n v="-5051"/>
    <n v="20588754"/>
    <n v="171222"/>
    <n v="20293283"/>
    <n v="0"/>
    <n v="0"/>
    <n v="0"/>
    <n v="0"/>
    <n v="0"/>
    <n v="0"/>
    <n v="1761721"/>
    <n v="22466756"/>
    <n v="0"/>
    <n v="0"/>
    <n v="0"/>
    <n v="0"/>
    <n v="0"/>
    <n v="0"/>
    <n v="0"/>
    <n v="0"/>
    <n v="0"/>
    <n v="0"/>
    <n v="0"/>
    <n v="0"/>
    <n v="0"/>
  </r>
  <r>
    <n v="106301781"/>
    <s v="FAIRVIEW DEVELOPMENTAL CENTER"/>
    <n v="20182"/>
    <x v="2"/>
    <s v="30-06-2018"/>
    <s v="Open"/>
    <x v="12"/>
    <s v="13 - Orange"/>
    <n v="1016"/>
    <s v="State"/>
    <x v="1"/>
    <s v=""/>
    <s v="714-957-5000"/>
    <s v="2501 HARBOR BOULEVARD"/>
    <s v="COSTA MESA"/>
    <n v="92626"/>
    <s v="HUGH KOHLER"/>
    <n v="1218"/>
    <n v="1100"/>
    <n v="118"/>
    <n v="1"/>
    <n v="0"/>
    <n v="16"/>
    <n v="0"/>
    <n v="0"/>
    <n v="0"/>
    <n v="0"/>
    <n v="0"/>
    <n v="0"/>
    <n v="2"/>
    <n v="19"/>
    <n v="0"/>
    <n v="20"/>
    <n v="0"/>
    <n v="9718"/>
    <n v="0"/>
    <n v="0"/>
    <n v="0"/>
    <n v="0"/>
    <n v="0"/>
    <n v="0"/>
    <n v="958"/>
    <n v="10696"/>
    <n v="0"/>
    <n v="0"/>
    <n v="0"/>
    <n v="0"/>
    <n v="0"/>
    <n v="0"/>
    <n v="0"/>
    <n v="0"/>
    <n v="0"/>
    <n v="0"/>
    <n v="0"/>
    <n v="0"/>
    <n v="468498"/>
    <n v="0"/>
    <n v="15192077"/>
    <n v="0"/>
    <n v="0"/>
    <n v="0"/>
    <n v="0"/>
    <n v="0"/>
    <n v="0"/>
    <n v="218297"/>
    <n v="15878872"/>
    <n v="0"/>
    <n v="0"/>
    <n v="0"/>
    <n v="0"/>
    <n v="0"/>
    <n v="0"/>
    <n v="0"/>
    <n v="0"/>
    <n v="0"/>
    <n v="0"/>
    <n v="0"/>
    <n v="0"/>
    <n v="113785"/>
    <n v="0"/>
    <n v="149438"/>
    <n v="0"/>
    <n v="0"/>
    <n v="0"/>
    <n v="0"/>
    <n v="0"/>
    <n v="0"/>
    <n v="0"/>
    <n v="0"/>
    <n v="0"/>
    <n v="0"/>
    <n v="0"/>
    <n v="0"/>
    <n v="263223"/>
    <n v="0"/>
    <n v="0"/>
    <n v="0"/>
    <n v="0"/>
    <n v="0"/>
    <n v="354713"/>
    <n v="0"/>
    <n v="15042639"/>
    <n v="0"/>
    <n v="0"/>
    <n v="0"/>
    <n v="0"/>
    <n v="0"/>
    <n v="0"/>
    <n v="218297"/>
    <n v="15615649"/>
    <n v="0"/>
    <n v="22834234"/>
    <n v="0"/>
    <n v="7218585"/>
    <n v="0"/>
    <n v="0"/>
    <n v="0"/>
    <n v="0"/>
    <n v="0"/>
    <n v="0"/>
    <n v="0"/>
    <n v="0"/>
    <n v="0"/>
    <n v="0"/>
    <n v="0"/>
    <n v="0"/>
    <n v="0"/>
    <n v="0"/>
    <n v="0"/>
    <n v="0"/>
    <n v="0"/>
    <n v="0"/>
    <n v="0"/>
  </r>
  <r>
    <n v="106190298"/>
    <s v="FOOTHILL PRESBYTERIAN HOSPITAL"/>
    <n v="20182"/>
    <x v="2"/>
    <s v="30-06-2018"/>
    <s v="Open"/>
    <x v="3"/>
    <s v="11 - Los Angeles"/>
    <n v="915"/>
    <s v="Non Profit Corp."/>
    <x v="0"/>
    <s v=""/>
    <s v="626-331-7331"/>
    <s v="250 SOUTH GRAND AVENUE"/>
    <s v="GLENDORA"/>
    <n v="91741"/>
    <s v="ROBERT CURRY"/>
    <n v="105"/>
    <n v="105"/>
    <n v="71"/>
    <n v="318"/>
    <n v="360"/>
    <n v="83"/>
    <n v="217"/>
    <n v="0"/>
    <n v="0"/>
    <n v="6"/>
    <n v="536"/>
    <n v="8"/>
    <n v="44"/>
    <n v="1572"/>
    <n v="0"/>
    <n v="1514"/>
    <n v="1573"/>
    <n v="452"/>
    <n v="824"/>
    <n v="0"/>
    <n v="0"/>
    <n v="20"/>
    <n v="1077"/>
    <n v="10"/>
    <n v="57"/>
    <n v="5527"/>
    <n v="0"/>
    <n v="3388"/>
    <n v="2054"/>
    <n v="841"/>
    <n v="4373"/>
    <n v="0"/>
    <n v="0"/>
    <n v="224"/>
    <n v="5033"/>
    <n v="37"/>
    <n v="820"/>
    <n v="16770"/>
    <n v="12568935"/>
    <n v="15115087"/>
    <n v="3235553"/>
    <n v="6743185"/>
    <n v="0"/>
    <n v="0"/>
    <n v="193875"/>
    <n v="10420115"/>
    <n v="135623"/>
    <n v="543945"/>
    <n v="48956318"/>
    <n v="6501262"/>
    <n v="7267176"/>
    <n v="2119153"/>
    <n v="10070533"/>
    <n v="0"/>
    <n v="0"/>
    <n v="390987"/>
    <n v="11512414"/>
    <n v="106850"/>
    <n v="1415218"/>
    <n v="39383593"/>
    <n v="737680"/>
    <n v="14861999"/>
    <n v="15258053"/>
    <n v="2568535"/>
    <n v="15860917"/>
    <n v="0"/>
    <n v="0"/>
    <n v="0"/>
    <n v="378710"/>
    <n v="12156378"/>
    <n v="0"/>
    <n v="242473"/>
    <n v="0"/>
    <n v="0"/>
    <n v="0"/>
    <n v="592033"/>
    <n v="62656778"/>
    <n v="0"/>
    <n v="0"/>
    <n v="0"/>
    <n v="0"/>
    <n v="0"/>
    <n v="4208198"/>
    <n v="7124210"/>
    <n v="2786171"/>
    <n v="952801"/>
    <n v="0"/>
    <n v="0"/>
    <n v="206152"/>
    <n v="9776151"/>
    <n v="0"/>
    <n v="629450"/>
    <n v="25683133"/>
    <n v="224152"/>
    <n v="24031291"/>
    <n v="0"/>
    <n v="659258"/>
    <n v="0"/>
    <n v="0"/>
    <n v="0"/>
    <n v="0"/>
    <n v="425484"/>
    <n v="33867845"/>
    <n v="0"/>
    <n v="0"/>
    <n v="0"/>
    <n v="0"/>
    <n v="0"/>
    <n v="0"/>
    <n v="0"/>
    <n v="0"/>
    <n v="0"/>
    <n v="0"/>
    <n v="0"/>
    <n v="0"/>
    <n v="0"/>
  </r>
  <r>
    <n v="106301357"/>
    <s v="FOOTHILL REGIONAL MEDICAL CENTER"/>
    <n v="20182"/>
    <x v="2"/>
    <s v="30-06-2018"/>
    <s v="Open"/>
    <x v="12"/>
    <s v="13 - Orange"/>
    <n v="1015"/>
    <s v="Investor - Corp."/>
    <x v="0"/>
    <s v=""/>
    <s v="714-619-7700"/>
    <s v="14662 NEWPORT AVENUE"/>
    <s v="TUSTIN"/>
    <n v="92780"/>
    <s v="DAVID TOPPER"/>
    <n v="177"/>
    <n v="177"/>
    <n v="61"/>
    <n v="152"/>
    <n v="186"/>
    <n v="34"/>
    <n v="280"/>
    <n v="0"/>
    <n v="0"/>
    <n v="34"/>
    <n v="15"/>
    <n v="4"/>
    <n v="5"/>
    <n v="710"/>
    <n v="0"/>
    <n v="767"/>
    <n v="828"/>
    <n v="680"/>
    <n v="2977"/>
    <n v="0"/>
    <n v="0"/>
    <n v="160"/>
    <n v="74"/>
    <n v="9"/>
    <n v="27"/>
    <n v="5522"/>
    <n v="5522"/>
    <n v="95"/>
    <n v="339"/>
    <n v="91"/>
    <n v="565"/>
    <n v="0"/>
    <n v="0"/>
    <n v="149"/>
    <n v="99"/>
    <n v="3"/>
    <n v="90"/>
    <n v="1431"/>
    <n v="11728856"/>
    <n v="14074207"/>
    <n v="17569445"/>
    <n v="31466414"/>
    <n v="0"/>
    <n v="0"/>
    <n v="325035"/>
    <n v="2679358"/>
    <n v="42242"/>
    <n v="286991"/>
    <n v="78172548"/>
    <n v="522410"/>
    <n v="4170708"/>
    <n v="391040"/>
    <n v="4172363"/>
    <n v="0"/>
    <n v="0"/>
    <n v="226090"/>
    <n v="1929621"/>
    <n v="20724"/>
    <n v="245862"/>
    <n v="11678818"/>
    <n v="811318"/>
    <n v="9067663"/>
    <n v="13392518"/>
    <n v="15824650"/>
    <n v="32095115"/>
    <n v="-77347"/>
    <n v="0"/>
    <n v="0"/>
    <n v="354459"/>
    <n v="2964295"/>
    <n v="0"/>
    <n v="0"/>
    <n v="0"/>
    <n v="0"/>
    <n v="0"/>
    <n v="583344"/>
    <n v="75016015"/>
    <n v="22395824"/>
    <n v="0"/>
    <n v="0"/>
    <n v="0"/>
    <n v="22395824"/>
    <n v="3183603"/>
    <n v="27195536"/>
    <n v="2161753"/>
    <n v="3576501"/>
    <n v="0"/>
    <n v="0"/>
    <n v="33983"/>
    <n v="1644684"/>
    <n v="62966"/>
    <n v="-627851"/>
    <n v="37231175"/>
    <n v="-262383"/>
    <n v="35160447"/>
    <n v="0"/>
    <n v="0"/>
    <n v="0"/>
    <n v="0"/>
    <n v="0"/>
    <n v="0"/>
    <n v="147349"/>
    <n v="26254308"/>
    <n v="0"/>
    <n v="0"/>
    <n v="0"/>
    <n v="0"/>
    <n v="0"/>
    <n v="0"/>
    <n v="0"/>
    <n v="0"/>
    <n v="0"/>
    <n v="0"/>
    <n v="0"/>
    <n v="0"/>
    <n v="0"/>
  </r>
  <r>
    <n v="106301175"/>
    <s v="FOUNTAIN VALLEY REGIONAL HOSPITAL AND MEDICAL CENTER-EUCLID"/>
    <n v="20182"/>
    <x v="2"/>
    <s v="30-06-2018"/>
    <s v="Open"/>
    <x v="12"/>
    <s v="13 - Orange"/>
    <n v="1014"/>
    <s v="Investor - Corp."/>
    <x v="0"/>
    <s v=""/>
    <s v="714-966-7200"/>
    <s v="17100 EUCLID STREET"/>
    <s v="FOUNTAIN VALLEY"/>
    <n v="92708"/>
    <s v="KENNETH MCFARLAND"/>
    <n v="400"/>
    <n v="331"/>
    <n v="252"/>
    <n v="965"/>
    <n v="573"/>
    <n v="324"/>
    <n v="1836"/>
    <n v="8"/>
    <n v="0"/>
    <n v="17"/>
    <n v="666"/>
    <n v="16"/>
    <n v="286"/>
    <n v="4691"/>
    <n v="0"/>
    <n v="5515"/>
    <n v="2970"/>
    <n v="1919"/>
    <n v="7489"/>
    <n v="32"/>
    <n v="0"/>
    <n v="77"/>
    <n v="2630"/>
    <n v="46"/>
    <n v="777"/>
    <n v="21455"/>
    <n v="0"/>
    <n v="1833"/>
    <n v="1589"/>
    <n v="943"/>
    <n v="7927"/>
    <n v="1"/>
    <n v="0"/>
    <n v="488"/>
    <n v="2901"/>
    <n v="22"/>
    <n v="952"/>
    <n v="16656"/>
    <n v="116840301"/>
    <n v="76323074"/>
    <n v="30245681"/>
    <n v="170695258"/>
    <n v="1020450"/>
    <n v="0"/>
    <n v="1631769"/>
    <n v="64062772"/>
    <n v="1101709"/>
    <n v="13096064"/>
    <n v="475017078"/>
    <n v="24240345"/>
    <n v="25351315"/>
    <n v="6670598"/>
    <n v="94008393"/>
    <n v="6848"/>
    <n v="0"/>
    <n v="1502723"/>
    <n v="33374272"/>
    <n v="270636"/>
    <n v="6446277"/>
    <n v="191871407"/>
    <n v="3707943"/>
    <n v="126090655"/>
    <n v="90484124"/>
    <n v="13512627"/>
    <n v="212331509"/>
    <n v="-5262833"/>
    <n v="975384"/>
    <n v="0"/>
    <n v="2432876"/>
    <n v="90498852"/>
    <n v="0"/>
    <n v="1074487"/>
    <n v="0"/>
    <n v="0"/>
    <n v="0"/>
    <n v="15641802"/>
    <n v="551487426"/>
    <n v="879157"/>
    <n v="5593735"/>
    <n v="0"/>
    <n v="19792833"/>
    <n v="26265725"/>
    <n v="14989991"/>
    <n v="12069422"/>
    <n v="28666485"/>
    <n v="57965877"/>
    <n v="51913"/>
    <n v="0"/>
    <n v="647418"/>
    <n v="25420019"/>
    <n v="297858"/>
    <n v="1557801"/>
    <n v="141666784"/>
    <n v="426738"/>
    <n v="108531111"/>
    <n v="0"/>
    <n v="-11605"/>
    <n v="0"/>
    <n v="0"/>
    <n v="0"/>
    <n v="0"/>
    <n v="8735402"/>
    <n v="93643363"/>
    <n v="0"/>
    <n v="0"/>
    <n v="0"/>
    <n v="0"/>
    <n v="0"/>
    <n v="0"/>
    <n v="0"/>
    <n v="0"/>
    <n v="0"/>
    <n v="0"/>
    <n v="22576174"/>
    <n v="19753914"/>
    <n v="32115911"/>
  </r>
  <r>
    <n v="106014034"/>
    <s v="FREMONT HOSPITAL"/>
    <n v="20182"/>
    <x v="2"/>
    <s v="30-06-2018"/>
    <s v="Open"/>
    <x v="13"/>
    <s v="05 - East Bay"/>
    <n v="421"/>
    <s v="Investor - Corp."/>
    <x v="0"/>
    <s v=""/>
    <s v="510-796-1100"/>
    <s v="39001 SUNDALE DRIVE"/>
    <s v="FREMONT"/>
    <n v="94538"/>
    <s v="JOHN COOPER"/>
    <n v="148"/>
    <n v="148"/>
    <n v="148"/>
    <n v="159"/>
    <n v="4"/>
    <n v="142"/>
    <n v="0"/>
    <n v="0"/>
    <n v="0"/>
    <n v="130"/>
    <n v="950"/>
    <n v="5"/>
    <n v="2"/>
    <n v="1392"/>
    <n v="0"/>
    <n v="1427"/>
    <n v="28"/>
    <n v="963"/>
    <n v="0"/>
    <n v="0"/>
    <n v="0"/>
    <n v="886"/>
    <n v="5744"/>
    <n v="36"/>
    <n v="14"/>
    <n v="9098"/>
    <n v="0"/>
    <n v="237"/>
    <n v="0"/>
    <n v="0"/>
    <n v="0"/>
    <n v="0"/>
    <n v="0"/>
    <n v="643"/>
    <n v="1211"/>
    <n v="0"/>
    <n v="0"/>
    <n v="2091"/>
    <n v="3424800"/>
    <n v="67200"/>
    <n v="2311200"/>
    <n v="0"/>
    <n v="0"/>
    <n v="0"/>
    <n v="2126400"/>
    <n v="13788620"/>
    <n v="85780"/>
    <n v="33600"/>
    <n v="21837600"/>
    <n v="132080"/>
    <n v="0"/>
    <n v="0"/>
    <n v="0"/>
    <n v="0"/>
    <n v="0"/>
    <n v="358020"/>
    <n v="673660"/>
    <n v="0"/>
    <n v="0"/>
    <n v="1163760"/>
    <n v="135729"/>
    <n v="1713861"/>
    <n v="26390"/>
    <n v="1096849"/>
    <n v="0"/>
    <n v="0"/>
    <n v="0"/>
    <n v="0"/>
    <n v="1082926"/>
    <n v="6303743"/>
    <n v="0"/>
    <n v="85780"/>
    <n v="0"/>
    <n v="0"/>
    <n v="0"/>
    <n v="33600"/>
    <n v="10478878"/>
    <n v="0"/>
    <n v="0"/>
    <n v="0"/>
    <n v="0"/>
    <n v="0"/>
    <n v="1707290"/>
    <n v="40810"/>
    <n v="1214351"/>
    <n v="0"/>
    <n v="0"/>
    <n v="0"/>
    <n v="1401494"/>
    <n v="8158537"/>
    <n v="0"/>
    <n v="0"/>
    <n v="12522482"/>
    <n v="1271"/>
    <n v="8787473"/>
    <n v="634049"/>
    <n v="6594"/>
    <n v="0"/>
    <n v="0"/>
    <n v="0"/>
    <n v="0"/>
    <n v="211644"/>
    <n v="32608876"/>
    <n v="0"/>
    <n v="0"/>
    <n v="0"/>
    <n v="0"/>
    <n v="0"/>
    <n v="0"/>
    <n v="0"/>
    <n v="0"/>
    <n v="0"/>
    <n v="0"/>
    <n v="0"/>
    <n v="0"/>
    <n v="0"/>
  </r>
  <r>
    <n v="106400480"/>
    <s v="FRENCH HOSPITAL MEDICAL CENTER - SAN LUIS OBISPO"/>
    <n v="20182"/>
    <x v="2"/>
    <s v="30-06-2018"/>
    <s v="Open"/>
    <x v="16"/>
    <s v="08 - Mid-Coast"/>
    <n v="801"/>
    <s v="Non Profit Corp."/>
    <x v="0"/>
    <s v=""/>
    <s v="805-543-5353"/>
    <s v="1911 JOHNSON AVENUE"/>
    <s v="SAN LUIS OBISPO"/>
    <n v="93401"/>
    <s v="ALAN IFTINJUK"/>
    <n v="98"/>
    <n v="98"/>
    <n v="56"/>
    <n v="655"/>
    <n v="87"/>
    <n v="36"/>
    <n v="92"/>
    <n v="0"/>
    <n v="0"/>
    <n v="35"/>
    <n v="315"/>
    <n v="0"/>
    <n v="12"/>
    <n v="1232"/>
    <n v="0"/>
    <n v="2583"/>
    <n v="332"/>
    <n v="140"/>
    <n v="458"/>
    <n v="0"/>
    <n v="0"/>
    <n v="111"/>
    <n v="922"/>
    <n v="0"/>
    <n v="42"/>
    <n v="4588"/>
    <n v="0"/>
    <n v="12918"/>
    <n v="1195"/>
    <n v="525"/>
    <n v="2811"/>
    <n v="0"/>
    <n v="0"/>
    <n v="1363"/>
    <n v="10034"/>
    <n v="0"/>
    <n v="2272"/>
    <n v="31118"/>
    <n v="65336366"/>
    <n v="8150123"/>
    <n v="2677071"/>
    <n v="7363150"/>
    <n v="0"/>
    <n v="0"/>
    <n v="2756846"/>
    <n v="19394149"/>
    <n v="0"/>
    <n v="987610"/>
    <n v="106665315"/>
    <n v="38760801"/>
    <n v="5357098"/>
    <n v="1600583"/>
    <n v="8442178"/>
    <n v="0"/>
    <n v="0"/>
    <n v="3887725"/>
    <n v="26275335"/>
    <n v="0"/>
    <n v="1313659"/>
    <n v="85637379"/>
    <n v="1546230"/>
    <n v="89479223"/>
    <n v="12039031"/>
    <n v="3023301"/>
    <n v="14880233"/>
    <n v="0"/>
    <n v="0"/>
    <n v="0"/>
    <n v="4859605"/>
    <n v="26664277"/>
    <n v="0"/>
    <n v="0"/>
    <n v="0"/>
    <n v="0"/>
    <n v="0"/>
    <n v="1618079"/>
    <n v="154109979"/>
    <n v="0"/>
    <n v="1014961"/>
    <n v="0"/>
    <n v="617583"/>
    <n v="1632544"/>
    <n v="14381782"/>
    <n v="1449262"/>
    <n v="623355"/>
    <n v="1934528"/>
    <n v="0"/>
    <n v="0"/>
    <n v="1706190"/>
    <n v="19490195"/>
    <n v="0"/>
    <n v="239947"/>
    <n v="39825259"/>
    <n v="1466028"/>
    <n v="39683565"/>
    <n v="0"/>
    <n v="27981"/>
    <n v="0"/>
    <n v="0"/>
    <n v="0"/>
    <n v="0"/>
    <n v="1766235"/>
    <n v="60851279"/>
    <n v="0"/>
    <n v="0"/>
    <n v="0"/>
    <n v="0"/>
    <n v="0"/>
    <n v="0"/>
    <n v="0"/>
    <n v="0"/>
    <n v="0"/>
    <n v="0"/>
    <n v="0"/>
    <n v="0"/>
    <n v="0"/>
  </r>
  <r>
    <n v="106104047"/>
    <s v="FRESNO SURGICAL HOSPITAL"/>
    <n v="20182"/>
    <x v="2"/>
    <s v="30-06-2018"/>
    <s v="Open"/>
    <x v="7"/>
    <s v="09 - Central"/>
    <n v="605"/>
    <s v="Investor - Ptnr."/>
    <x v="0"/>
    <s v=""/>
    <s v="559-431-8000"/>
    <s v="6125 NORTH FRESNO STREET"/>
    <s v="FRESNO"/>
    <n v="93710"/>
    <s v="KRISTINE KASSAHN"/>
    <n v="27"/>
    <n v="27"/>
    <n v="27"/>
    <n v="158"/>
    <n v="35"/>
    <n v="0"/>
    <n v="14"/>
    <n v="0"/>
    <n v="0"/>
    <n v="18"/>
    <n v="186"/>
    <n v="0"/>
    <n v="1"/>
    <n v="412"/>
    <n v="0"/>
    <n v="209"/>
    <n v="47"/>
    <n v="0"/>
    <n v="16"/>
    <n v="0"/>
    <n v="0"/>
    <n v="23"/>
    <n v="223"/>
    <n v="0"/>
    <n v="1"/>
    <n v="519"/>
    <n v="0"/>
    <n v="2007"/>
    <n v="357"/>
    <n v="25"/>
    <n v="665"/>
    <n v="0"/>
    <n v="0"/>
    <n v="254"/>
    <n v="1664"/>
    <n v="0"/>
    <n v="39"/>
    <n v="5011"/>
    <n v="8223969"/>
    <n v="1736999"/>
    <n v="0"/>
    <n v="498697"/>
    <n v="0"/>
    <n v="0"/>
    <n v="1244022"/>
    <n v="8559662"/>
    <n v="0"/>
    <n v="55082"/>
    <n v="20318431"/>
    <n v="22008567"/>
    <n v="4298924"/>
    <n v="217183"/>
    <n v="7260061"/>
    <n v="0"/>
    <n v="0"/>
    <n v="2901553"/>
    <n v="21439403"/>
    <n v="0"/>
    <n v="553528"/>
    <n v="58679219"/>
    <n v="299088"/>
    <n v="22715735"/>
    <n v="4617712"/>
    <n v="208021"/>
    <n v="7341922"/>
    <n v="0"/>
    <n v="0"/>
    <n v="0"/>
    <n v="2822799"/>
    <n v="20916364"/>
    <n v="0"/>
    <n v="0"/>
    <n v="0"/>
    <n v="0"/>
    <n v="0"/>
    <n v="520847"/>
    <n v="59442488"/>
    <n v="0"/>
    <n v="0"/>
    <n v="0"/>
    <n v="0"/>
    <n v="0"/>
    <n v="7217713"/>
    <n v="1418211"/>
    <n v="9162"/>
    <n v="416836"/>
    <n v="0"/>
    <n v="0"/>
    <n v="1322776"/>
    <n v="9082701"/>
    <n v="0"/>
    <n v="87763"/>
    <n v="19555162"/>
    <n v="564099"/>
    <n v="17799961"/>
    <n v="0"/>
    <n v="0"/>
    <n v="0"/>
    <n v="0"/>
    <n v="0"/>
    <n v="0"/>
    <n v="1337435"/>
    <n v="14987386"/>
    <n v="0"/>
    <n v="0"/>
    <n v="0"/>
    <n v="0"/>
    <n v="0"/>
    <n v="0"/>
    <n v="0"/>
    <n v="0"/>
    <n v="0"/>
    <n v="0"/>
    <n v="0"/>
    <n v="0"/>
    <n v="0"/>
  </r>
  <r>
    <n v="106301283"/>
    <s v="GARDEN GROVE HOSPITAL AND MEDICAL CENTER"/>
    <n v="20182"/>
    <x v="2"/>
    <s v="30-06-2018"/>
    <s v="Open"/>
    <x v="12"/>
    <s v="13 - Orange"/>
    <n v="1012"/>
    <s v="Investor - Corp."/>
    <x v="0"/>
    <s v=""/>
    <s v="714-537-5160"/>
    <s v="12601 GARDEN GROVE BOULEVARD"/>
    <s v="GARDEN GROVE"/>
    <n v="92843"/>
    <s v="RICHARD ROWE"/>
    <n v="167"/>
    <n v="167"/>
    <n v="167"/>
    <n v="360"/>
    <n v="143"/>
    <n v="123"/>
    <n v="282"/>
    <n v="0"/>
    <n v="0"/>
    <n v="43"/>
    <n v="28"/>
    <n v="0"/>
    <n v="255"/>
    <n v="1234"/>
    <n v="0"/>
    <n v="1652"/>
    <n v="566"/>
    <n v="499"/>
    <n v="965"/>
    <n v="0"/>
    <n v="0"/>
    <n v="158"/>
    <n v="160"/>
    <n v="0"/>
    <n v="333"/>
    <n v="4333"/>
    <n v="0"/>
    <n v="424"/>
    <n v="443"/>
    <n v="1516"/>
    <n v="3652"/>
    <n v="0"/>
    <n v="0"/>
    <n v="651"/>
    <n v="471"/>
    <n v="0"/>
    <n v="624"/>
    <n v="7781"/>
    <n v="21087674"/>
    <n v="8277360"/>
    <n v="6822557"/>
    <n v="13698110"/>
    <n v="0"/>
    <n v="0"/>
    <n v="2301116"/>
    <n v="1776158"/>
    <n v="0"/>
    <n v="5875598"/>
    <n v="59838573"/>
    <n v="2571790"/>
    <n v="2745881"/>
    <n v="3762712"/>
    <n v="11910599"/>
    <n v="0"/>
    <n v="0"/>
    <n v="2498600"/>
    <n v="1441815"/>
    <n v="0"/>
    <n v="1797535"/>
    <n v="26728932"/>
    <n v="7333331"/>
    <n v="15675488"/>
    <n v="5280615"/>
    <n v="8824190"/>
    <n v="19555525"/>
    <n v="-416972"/>
    <n v="0"/>
    <n v="0"/>
    <n v="3379883"/>
    <n v="2757070"/>
    <n v="0"/>
    <n v="80084"/>
    <n v="0"/>
    <n v="0"/>
    <n v="0"/>
    <n v="0"/>
    <n v="62469214"/>
    <n v="0"/>
    <n v="0"/>
    <n v="0"/>
    <n v="0"/>
    <n v="0"/>
    <n v="7983976"/>
    <n v="5742626"/>
    <n v="2178050"/>
    <n v="6053184"/>
    <n v="0"/>
    <n v="0"/>
    <n v="1419833"/>
    <n v="460902"/>
    <n v="0"/>
    <n v="259720"/>
    <n v="24098291"/>
    <n v="168702"/>
    <n v="21016072"/>
    <n v="0"/>
    <n v="193479"/>
    <n v="0"/>
    <n v="0"/>
    <n v="0"/>
    <n v="0"/>
    <n v="139207"/>
    <n v="25118979"/>
    <n v="0"/>
    <n v="0"/>
    <n v="0"/>
    <n v="0"/>
    <n v="0"/>
    <n v="0"/>
    <n v="0"/>
    <n v="0"/>
    <n v="0"/>
    <n v="0"/>
    <n v="0"/>
    <n v="0"/>
    <n v="0"/>
  </r>
  <r>
    <n v="106190315"/>
    <s v="GARFIELD MEDICAL CENTER"/>
    <n v="20182"/>
    <x v="2"/>
    <s v="30-06-2018"/>
    <s v="Open"/>
    <x v="3"/>
    <s v="11 - Los Angeles"/>
    <n v="913"/>
    <s v="Investor - Corp."/>
    <x v="0"/>
    <s v=""/>
    <s v="626-573-2222"/>
    <s v="525 NORTH GARFIELD AVENUE"/>
    <s v="MONTEREY PARK"/>
    <n v="91754"/>
    <s v="PATRICK PETRE"/>
    <n v="210"/>
    <n v="210"/>
    <n v="210"/>
    <n v="649"/>
    <n v="427"/>
    <n v="230"/>
    <n v="665"/>
    <n v="0"/>
    <n v="0"/>
    <n v="22"/>
    <n v="268"/>
    <n v="42"/>
    <n v="171"/>
    <n v="2474"/>
    <n v="0"/>
    <n v="4934"/>
    <n v="2674"/>
    <n v="952"/>
    <n v="3025"/>
    <n v="0"/>
    <n v="0"/>
    <n v="61"/>
    <n v="1014"/>
    <n v="53"/>
    <n v="516"/>
    <n v="13229"/>
    <n v="0"/>
    <n v="2326"/>
    <n v="1756"/>
    <n v="427"/>
    <n v="1965"/>
    <n v="0"/>
    <n v="0"/>
    <n v="142"/>
    <n v="724"/>
    <n v="38"/>
    <n v="244"/>
    <n v="7622"/>
    <n v="97341645"/>
    <n v="68108757"/>
    <n v="18464633"/>
    <n v="65166988"/>
    <n v="0"/>
    <n v="0"/>
    <n v="1479764"/>
    <n v="24269395"/>
    <n v="1549110"/>
    <n v="13612649"/>
    <n v="289992941"/>
    <n v="23111678"/>
    <n v="22880620"/>
    <n v="3644049"/>
    <n v="36696582"/>
    <n v="0"/>
    <n v="0"/>
    <n v="2203221"/>
    <n v="13204699"/>
    <n v="408393"/>
    <n v="2747486"/>
    <n v="104896728"/>
    <n v="2579356"/>
    <n v="94197617"/>
    <n v="75814421"/>
    <n v="16938440"/>
    <n v="125968732"/>
    <n v="-1450579"/>
    <n v="0"/>
    <n v="0"/>
    <n v="3306725"/>
    <n v="12308317"/>
    <n v="0"/>
    <n v="1848694"/>
    <n v="0"/>
    <n v="0"/>
    <n v="0"/>
    <n v="7030038"/>
    <n v="338541761"/>
    <n v="2347453"/>
    <n v="29078055"/>
    <n v="0"/>
    <n v="4292922"/>
    <n v="35718430"/>
    <n v="26255706"/>
    <n v="17522408"/>
    <n v="6620821"/>
    <n v="4972893"/>
    <n v="0"/>
    <n v="0"/>
    <n v="1976260"/>
    <n v="29458699"/>
    <n v="108809"/>
    <n v="5150742"/>
    <n v="92066338"/>
    <n v="185309"/>
    <n v="84969845"/>
    <n v="0"/>
    <n v="1082323"/>
    <n v="0"/>
    <n v="0"/>
    <n v="0"/>
    <n v="0"/>
    <n v="1053870"/>
    <n v="18263081"/>
    <n v="0"/>
    <n v="0"/>
    <n v="0"/>
    <n v="0"/>
    <n v="0"/>
    <n v="0"/>
    <n v="0"/>
    <n v="0"/>
    <n v="0"/>
    <n v="0"/>
    <n v="0"/>
    <n v="0"/>
    <n v="0"/>
  </r>
  <r>
    <n v="106190317"/>
    <s v="GATEWAYS HOSPITAL AND MENTAL HEALTH CENTER"/>
    <n v="20182"/>
    <x v="2"/>
    <s v="30-06-2018"/>
    <s v="Open"/>
    <x v="3"/>
    <s v="11 - Los Angeles"/>
    <n v="925"/>
    <s v="Non Profit Corp."/>
    <x v="0"/>
    <s v=""/>
    <s v="323-644-2000"/>
    <s v="1891 EFFIE STREET"/>
    <s v="LOS ANGELES"/>
    <n v="90026"/>
    <s v="PHIL WONG"/>
    <n v="55"/>
    <n v="55"/>
    <n v="55"/>
    <n v="0"/>
    <n v="0"/>
    <n v="0"/>
    <n v="0"/>
    <n v="118"/>
    <n v="0"/>
    <n v="94"/>
    <n v="0"/>
    <n v="0"/>
    <n v="0"/>
    <n v="212"/>
    <n v="0"/>
    <n v="0"/>
    <n v="0"/>
    <n v="0"/>
    <n v="0"/>
    <n v="2125"/>
    <n v="0"/>
    <n v="696"/>
    <n v="0"/>
    <n v="0"/>
    <n v="0"/>
    <n v="2821"/>
    <n v="0"/>
    <n v="0"/>
    <n v="0"/>
    <n v="0"/>
    <n v="0"/>
    <n v="19437"/>
    <n v="0"/>
    <n v="3317"/>
    <n v="0"/>
    <n v="0"/>
    <n v="0"/>
    <n v="22754"/>
    <n v="0"/>
    <n v="0"/>
    <n v="0"/>
    <n v="0"/>
    <n v="2499369"/>
    <n v="0"/>
    <n v="1129142"/>
    <n v="0"/>
    <n v="0"/>
    <n v="0"/>
    <n v="3628511"/>
    <n v="0"/>
    <n v="0"/>
    <n v="0"/>
    <n v="0"/>
    <n v="3153241"/>
    <n v="0"/>
    <n v="2193384"/>
    <n v="0"/>
    <n v="0"/>
    <n v="0"/>
    <n v="5346625"/>
    <n v="0"/>
    <n v="0"/>
    <n v="0"/>
    <n v="0"/>
    <n v="0"/>
    <n v="-80725"/>
    <n v="1026255"/>
    <n v="0"/>
    <n v="627832"/>
    <n v="0"/>
    <n v="0"/>
    <n v="0"/>
    <n v="0"/>
    <n v="0"/>
    <n v="0"/>
    <n v="0"/>
    <n v="1573362"/>
    <n v="0"/>
    <n v="0"/>
    <n v="0"/>
    <n v="0"/>
    <n v="0"/>
    <n v="0"/>
    <n v="0"/>
    <n v="0"/>
    <n v="0"/>
    <n v="4626355"/>
    <n v="0"/>
    <n v="2775419"/>
    <n v="0"/>
    <n v="0"/>
    <n v="0"/>
    <n v="7401774"/>
    <n v="1459541"/>
    <n v="6575137"/>
    <n v="406217"/>
    <n v="135765"/>
    <n v="0"/>
    <n v="0"/>
    <n v="0"/>
    <n v="0"/>
    <n v="5792"/>
    <n v="12593585"/>
    <n v="0"/>
    <n v="0"/>
    <n v="0"/>
    <n v="0"/>
    <n v="0"/>
    <n v="0"/>
    <n v="0"/>
    <n v="0"/>
    <n v="0"/>
    <n v="0"/>
    <n v="0"/>
    <n v="0"/>
    <n v="0"/>
  </r>
  <r>
    <n v="106270777"/>
    <s v="GEORGE L. MEE MEMORIAL HOSPITAL"/>
    <n v="20182"/>
    <x v="2"/>
    <s v="30-06-2018"/>
    <s v="Open"/>
    <x v="24"/>
    <s v="08 - Mid-Coast"/>
    <n v="709"/>
    <s v="Non Profit Corp."/>
    <x v="0"/>
    <s v="Rural"/>
    <s v="831-385-6000"/>
    <s v="300 CANAL STREET"/>
    <s v="KING CITY"/>
    <n v="93930"/>
    <s v="SUSAN CHILDERS"/>
    <n v="94"/>
    <n v="94"/>
    <n v="94"/>
    <n v="51"/>
    <n v="0"/>
    <n v="61"/>
    <n v="68"/>
    <n v="0"/>
    <n v="0"/>
    <n v="37"/>
    <n v="0"/>
    <n v="0"/>
    <n v="7"/>
    <n v="224"/>
    <n v="0"/>
    <n v="294"/>
    <n v="0"/>
    <n v="224"/>
    <n v="3636"/>
    <n v="0"/>
    <n v="0"/>
    <n v="142"/>
    <n v="0"/>
    <n v="0"/>
    <n v="17"/>
    <n v="4313"/>
    <n v="0"/>
    <n v="4283"/>
    <n v="0"/>
    <n v="2314"/>
    <n v="15884"/>
    <n v="0"/>
    <n v="0"/>
    <n v="7093"/>
    <n v="0"/>
    <n v="0"/>
    <n v="965"/>
    <n v="30539"/>
    <n v="3500741"/>
    <n v="0"/>
    <n v="2620259"/>
    <n v="6648079"/>
    <n v="0"/>
    <n v="0"/>
    <n v="2308272"/>
    <n v="0"/>
    <n v="0"/>
    <n v="369855"/>
    <n v="15447206"/>
    <n v="7491010"/>
    <n v="0"/>
    <n v="3132984"/>
    <n v="16840501"/>
    <n v="0"/>
    <n v="0"/>
    <n v="8222625"/>
    <n v="0"/>
    <n v="0"/>
    <n v="1817983"/>
    <n v="37505103"/>
    <n v="591368"/>
    <n v="9881923"/>
    <n v="0"/>
    <n v="4861011"/>
    <n v="17908532"/>
    <n v="-370893"/>
    <n v="0"/>
    <n v="0"/>
    <n v="4268815"/>
    <n v="0"/>
    <n v="0"/>
    <n v="730959"/>
    <n v="0"/>
    <n v="0"/>
    <n v="0"/>
    <n v="29355"/>
    <n v="37901070"/>
    <n v="0"/>
    <n v="0"/>
    <n v="0"/>
    <n v="0"/>
    <n v="0"/>
    <n v="1109828"/>
    <n v="0"/>
    <n v="1263125"/>
    <n v="5580048"/>
    <n v="0"/>
    <n v="0"/>
    <n v="6262082"/>
    <n v="0"/>
    <n v="0"/>
    <n v="836156"/>
    <n v="15051239"/>
    <n v="1368518"/>
    <n v="17010071"/>
    <n v="0"/>
    <n v="77309"/>
    <n v="0"/>
    <n v="0"/>
    <n v="0"/>
    <n v="0"/>
    <n v="391565"/>
    <n v="19656042"/>
    <n v="0"/>
    <n v="0"/>
    <n v="0"/>
    <n v="0"/>
    <n v="0"/>
    <n v="0"/>
    <n v="0"/>
    <n v="0"/>
    <n v="0"/>
    <n v="0"/>
    <n v="0"/>
    <n v="0"/>
    <n v="0"/>
  </r>
  <r>
    <n v="106190522"/>
    <s v="GLENDALE MEMORIAL HOSPITAL AND HEALTH CENTER"/>
    <n v="20182"/>
    <x v="2"/>
    <s v="30-06-2018"/>
    <s v="Open"/>
    <x v="3"/>
    <s v="11 - Los Angeles"/>
    <n v="909"/>
    <s v="Non Profit Corp."/>
    <x v="0"/>
    <s v=""/>
    <s v="818-502-1900"/>
    <s v="1420 SOUTH CENTRAL AVENUE"/>
    <s v="GLENDALE"/>
    <n v="91204"/>
    <s v="JACK IVIE"/>
    <n v="334"/>
    <n v="321"/>
    <n v="128"/>
    <n v="392"/>
    <n v="212"/>
    <n v="1036"/>
    <n v="1642"/>
    <n v="0"/>
    <n v="0"/>
    <n v="10"/>
    <n v="466"/>
    <n v="0"/>
    <n v="46"/>
    <n v="3804"/>
    <n v="0"/>
    <n v="3548"/>
    <n v="746"/>
    <n v="2442"/>
    <n v="2747"/>
    <n v="0"/>
    <n v="0"/>
    <n v="31"/>
    <n v="949"/>
    <n v="0"/>
    <n v="161"/>
    <n v="10624"/>
    <n v="0"/>
    <n v="10729"/>
    <n v="1436"/>
    <n v="2351"/>
    <n v="7266"/>
    <n v="0"/>
    <n v="0"/>
    <n v="568"/>
    <n v="6250"/>
    <n v="227"/>
    <n v="1298"/>
    <n v="30125"/>
    <n v="73848939"/>
    <n v="17601318"/>
    <n v="23121699"/>
    <n v="40262191"/>
    <n v="0"/>
    <n v="0"/>
    <n v="485243"/>
    <n v="18298059"/>
    <n v="0"/>
    <n v="579528"/>
    <n v="174196977"/>
    <n v="20987124"/>
    <n v="4389703"/>
    <n v="5463885"/>
    <n v="24822390"/>
    <n v="0"/>
    <n v="0"/>
    <n v="1071251"/>
    <n v="11521064"/>
    <n v="294950"/>
    <n v="1686743"/>
    <n v="70237110"/>
    <n v="-1749756"/>
    <n v="77348984"/>
    <n v="17871836"/>
    <n v="16407103"/>
    <n v="59075999"/>
    <n v="-1058753"/>
    <n v="0"/>
    <n v="0"/>
    <n v="1244202"/>
    <n v="20601534"/>
    <n v="0"/>
    <n v="850263"/>
    <n v="0"/>
    <n v="0"/>
    <n v="0"/>
    <n v="5215464"/>
    <n v="195806876"/>
    <n v="517472"/>
    <n v="2120331"/>
    <n v="0"/>
    <n v="0"/>
    <n v="2637803"/>
    <n v="15110615"/>
    <n v="4419583"/>
    <n v="12044457"/>
    <n v="8866513"/>
    <n v="0"/>
    <n v="0"/>
    <n v="403422"/>
    <n v="9281177"/>
    <n v="0"/>
    <n v="1139247"/>
    <n v="51265014"/>
    <n v="679955"/>
    <n v="58409335"/>
    <n v="0"/>
    <n v="-137922"/>
    <n v="0"/>
    <n v="0"/>
    <n v="0"/>
    <n v="0"/>
    <n v="3513660"/>
    <n v="51935567"/>
    <n v="0"/>
    <n v="0"/>
    <n v="0"/>
    <n v="0"/>
    <n v="0"/>
    <n v="0"/>
    <n v="0"/>
    <n v="0"/>
    <n v="0"/>
    <n v="0"/>
    <n v="0"/>
    <n v="0"/>
    <n v="0"/>
  </r>
  <r>
    <n v="106190328"/>
    <s v="GLENDORA COMMUNITY HOSPITAL"/>
    <n v="20182"/>
    <x v="2"/>
    <s v="30-06-2018"/>
    <s v="Open"/>
    <x v="3"/>
    <s v="11 - Los Angeles"/>
    <n v="915"/>
    <s v="Non Profit Corp."/>
    <x v="0"/>
    <s v=""/>
    <s v="626-852-5000"/>
    <s v="150 WEST ROUTE 66"/>
    <s v="GLENDORA"/>
    <n v="91740"/>
    <s v="SOFIA ABRINA"/>
    <n v="128"/>
    <n v="128"/>
    <n v="105"/>
    <n v="480"/>
    <n v="42"/>
    <n v="34"/>
    <n v="76"/>
    <n v="0"/>
    <n v="0"/>
    <n v="6"/>
    <n v="12"/>
    <n v="0"/>
    <n v="4"/>
    <n v="654"/>
    <n v="0"/>
    <n v="3761"/>
    <n v="234"/>
    <n v="256"/>
    <n v="346"/>
    <n v="0"/>
    <n v="0"/>
    <n v="24"/>
    <n v="23"/>
    <n v="0"/>
    <n v="7"/>
    <n v="4651"/>
    <n v="0"/>
    <n v="79"/>
    <n v="42"/>
    <n v="153"/>
    <n v="411"/>
    <n v="0"/>
    <n v="0"/>
    <n v="59"/>
    <n v="111"/>
    <n v="0"/>
    <n v="105"/>
    <n v="960"/>
    <n v="17819214"/>
    <n v="1499885"/>
    <n v="1824867"/>
    <n v="2502264"/>
    <n v="0"/>
    <n v="0"/>
    <n v="21560"/>
    <n v="497242"/>
    <n v="0"/>
    <n v="55198"/>
    <n v="24220230"/>
    <n v="291333"/>
    <n v="142211"/>
    <n v="354266"/>
    <n v="823942"/>
    <n v="0"/>
    <n v="0"/>
    <n v="235060"/>
    <n v="106376"/>
    <n v="0"/>
    <n v="184163"/>
    <n v="2137351"/>
    <n v="234519"/>
    <n v="12361071"/>
    <n v="861570"/>
    <n v="1092783"/>
    <n v="2966488"/>
    <n v="0"/>
    <n v="0"/>
    <n v="0"/>
    <n v="184595"/>
    <n v="274445"/>
    <n v="0"/>
    <n v="4842"/>
    <n v="0"/>
    <n v="0"/>
    <n v="0"/>
    <n v="0"/>
    <n v="17980313"/>
    <n v="0"/>
    <n v="0"/>
    <n v="0"/>
    <n v="0"/>
    <n v="0"/>
    <n v="5749476"/>
    <n v="780526"/>
    <n v="1086350"/>
    <n v="359718"/>
    <n v="0"/>
    <n v="0"/>
    <n v="72025"/>
    <n v="329173"/>
    <n v="0"/>
    <n v="0"/>
    <n v="8377268"/>
    <n v="87518"/>
    <n v="9302307"/>
    <n v="0"/>
    <n v="0"/>
    <n v="0"/>
    <n v="0"/>
    <n v="0"/>
    <n v="0"/>
    <n v="1307461"/>
    <n v="40823478"/>
    <n v="0"/>
    <n v="0"/>
    <n v="0"/>
    <n v="0"/>
    <n v="0"/>
    <n v="0"/>
    <n v="0"/>
    <n v="0"/>
    <n v="0"/>
    <n v="0"/>
    <n v="0"/>
    <n v="0"/>
    <n v="0"/>
  </r>
  <r>
    <n v="106110889"/>
    <s v="GLENN MEDICAL CENTER"/>
    <n v="20182"/>
    <x v="2"/>
    <s v="30-06-2018"/>
    <s v="Open"/>
    <x v="32"/>
    <s v="01 - Northern California"/>
    <n v="223"/>
    <s v="Non Profit Corp."/>
    <x v="0"/>
    <s v="Rural"/>
    <s v="530-934-1800"/>
    <s v="1133 WEST SYCAMORE STREET"/>
    <s v="WILLOWS"/>
    <n v="95988"/>
    <s v="BARBARA RYDGREN"/>
    <n v="47"/>
    <n v="25"/>
    <n v="25"/>
    <n v="35"/>
    <n v="0"/>
    <n v="8"/>
    <n v="5"/>
    <n v="0"/>
    <n v="0"/>
    <n v="6"/>
    <n v="0"/>
    <n v="0"/>
    <n v="2"/>
    <n v="56"/>
    <n v="0"/>
    <n v="643"/>
    <n v="0"/>
    <n v="328"/>
    <n v="115"/>
    <n v="0"/>
    <n v="0"/>
    <n v="59"/>
    <n v="0"/>
    <n v="0"/>
    <n v="28"/>
    <n v="1173"/>
    <n v="0"/>
    <n v="4012"/>
    <n v="0"/>
    <n v="3861"/>
    <n v="0"/>
    <n v="0"/>
    <n v="0"/>
    <n v="2668"/>
    <n v="0"/>
    <n v="0"/>
    <n v="452"/>
    <n v="10993"/>
    <n v="1408179"/>
    <n v="0"/>
    <n v="917477"/>
    <n v="300000"/>
    <n v="0"/>
    <n v="0"/>
    <n v="40480"/>
    <n v="0"/>
    <n v="0"/>
    <n v="22592"/>
    <n v="2688728"/>
    <n v="2922800"/>
    <n v="0"/>
    <n v="1682440"/>
    <n v="0"/>
    <n v="0"/>
    <n v="0"/>
    <n v="2142552"/>
    <n v="0"/>
    <n v="0"/>
    <n v="364035"/>
    <n v="7111827"/>
    <n v="29393"/>
    <n v="1909575"/>
    <n v="0"/>
    <n v="1833669"/>
    <n v="0"/>
    <n v="0"/>
    <n v="0"/>
    <n v="0"/>
    <n v="447932"/>
    <n v="0"/>
    <n v="0"/>
    <n v="0"/>
    <n v="0"/>
    <n v="0"/>
    <n v="0"/>
    <n v="0"/>
    <n v="4220569"/>
    <n v="0"/>
    <n v="0"/>
    <n v="0"/>
    <n v="0"/>
    <n v="0"/>
    <n v="2421404"/>
    <n v="0"/>
    <n v="766248"/>
    <n v="0"/>
    <n v="0"/>
    <n v="0"/>
    <n v="2035100"/>
    <n v="0"/>
    <n v="0"/>
    <n v="357234"/>
    <n v="5579986"/>
    <n v="15236"/>
    <n v="5362285"/>
    <n v="0"/>
    <n v="0"/>
    <n v="0"/>
    <n v="0"/>
    <n v="0"/>
    <n v="0"/>
    <n v="63478"/>
    <n v="3168726"/>
    <n v="0"/>
    <n v="0"/>
    <n v="0"/>
    <n v="0"/>
    <n v="0"/>
    <n v="0"/>
    <n v="0"/>
    <n v="0"/>
    <n v="0"/>
    <n v="0"/>
    <n v="0"/>
    <n v="0"/>
    <n v="0"/>
  </r>
  <r>
    <n v="106420483"/>
    <s v="GOLETA VALLEY COTTAGE HOSPITAL"/>
    <n v="20182"/>
    <x v="2"/>
    <s v="30-06-2018"/>
    <s v="Open"/>
    <x v="33"/>
    <s v="10 - Santa Barbara/Ventura"/>
    <n v="807"/>
    <s v="Non Profit Corp."/>
    <x v="0"/>
    <s v=""/>
    <s v="805-967-3411"/>
    <s v="351 SOUTH PATTERSON AVENUE"/>
    <s v="SANTA BARBARA"/>
    <n v="93111"/>
    <s v="RONALD C. WERFT"/>
    <n v="52"/>
    <n v="28"/>
    <n v="28"/>
    <n v="220"/>
    <n v="30"/>
    <n v="5"/>
    <n v="24"/>
    <n v="0"/>
    <n v="0"/>
    <n v="6"/>
    <n v="138"/>
    <n v="0"/>
    <n v="7"/>
    <n v="430"/>
    <n v="0"/>
    <n v="506"/>
    <n v="79"/>
    <n v="10"/>
    <n v="60"/>
    <n v="0"/>
    <n v="0"/>
    <n v="11"/>
    <n v="232"/>
    <n v="0"/>
    <n v="10"/>
    <n v="908"/>
    <n v="0"/>
    <n v="3495"/>
    <n v="343"/>
    <n v="542"/>
    <n v="3362"/>
    <n v="0"/>
    <n v="0"/>
    <n v="596"/>
    <n v="4852"/>
    <n v="0"/>
    <n v="594"/>
    <n v="13784"/>
    <n v="15228109"/>
    <n v="2008763"/>
    <n v="255942"/>
    <n v="1718869"/>
    <n v="0"/>
    <n v="0"/>
    <n v="301020"/>
    <n v="11729760"/>
    <n v="0"/>
    <n v="954947"/>
    <n v="32197410"/>
    <n v="10350748"/>
    <n v="1414123"/>
    <n v="831048"/>
    <n v="5399502"/>
    <n v="0"/>
    <n v="0"/>
    <n v="960273"/>
    <n v="10760054"/>
    <n v="0"/>
    <n v="915463"/>
    <n v="30631211"/>
    <n v="799564"/>
    <n v="20571525"/>
    <n v="2737563"/>
    <n v="996534"/>
    <n v="6432333"/>
    <n v="0"/>
    <n v="0"/>
    <n v="0"/>
    <n v="914109"/>
    <n v="6549128"/>
    <n v="0"/>
    <n v="276772"/>
    <n v="0"/>
    <n v="0"/>
    <n v="0"/>
    <n v="841685"/>
    <n v="40119213"/>
    <n v="0"/>
    <n v="0"/>
    <n v="0"/>
    <n v="0"/>
    <n v="0"/>
    <n v="5007332"/>
    <n v="685323"/>
    <n v="90456"/>
    <n v="686038"/>
    <n v="0"/>
    <n v="0"/>
    <n v="347184"/>
    <n v="15141121"/>
    <n v="0"/>
    <n v="751954"/>
    <n v="22709408"/>
    <n v="172652"/>
    <n v="18739718"/>
    <n v="745948"/>
    <n v="5347"/>
    <n v="0"/>
    <n v="0"/>
    <n v="0"/>
    <n v="0"/>
    <n v="0"/>
    <n v="115131559"/>
    <n v="0"/>
    <n v="0"/>
    <n v="0"/>
    <n v="0"/>
    <n v="0"/>
    <n v="0"/>
    <n v="0"/>
    <n v="0"/>
    <n v="0"/>
    <n v="0"/>
    <n v="0"/>
    <n v="0"/>
    <n v="0"/>
  </r>
  <r>
    <n v="106150775"/>
    <s v="GOOD SAMARITAN HOSPITAL - BAKERSFIELD"/>
    <n v="20182"/>
    <x v="2"/>
    <s v="30-06-2018"/>
    <s v="Open"/>
    <x v="0"/>
    <s v="09 - Central"/>
    <n v="617"/>
    <s v="Investor - Ptnr."/>
    <x v="0"/>
    <s v=""/>
    <s v="661-215-7500"/>
    <s v="901 OLIVE DRIVE"/>
    <s v="BAKERSFIELD"/>
    <n v="93308"/>
    <s v="GANESH ACHARYA"/>
    <n v="64"/>
    <n v="64"/>
    <n v="57"/>
    <n v="170"/>
    <n v="32"/>
    <n v="28"/>
    <n v="53"/>
    <n v="2"/>
    <n v="0"/>
    <n v="43"/>
    <n v="0"/>
    <n v="0"/>
    <n v="0"/>
    <n v="328"/>
    <n v="0"/>
    <n v="1105"/>
    <n v="161"/>
    <n v="191"/>
    <n v="270"/>
    <n v="10"/>
    <n v="0"/>
    <n v="209"/>
    <n v="0"/>
    <n v="0"/>
    <n v="0"/>
    <n v="1946"/>
    <n v="0"/>
    <n v="697"/>
    <n v="57"/>
    <n v="34"/>
    <n v="316"/>
    <n v="0"/>
    <n v="0"/>
    <n v="812"/>
    <n v="0"/>
    <n v="0"/>
    <n v="477"/>
    <n v="2393"/>
    <n v="3643550"/>
    <n v="603491"/>
    <n v="560780"/>
    <n v="1158568"/>
    <n v="24960"/>
    <n v="0"/>
    <n v="798222"/>
    <n v="0"/>
    <n v="0"/>
    <n v="0"/>
    <n v="6789571"/>
    <n v="1011549"/>
    <n v="202445"/>
    <n v="27254"/>
    <n v="1488317"/>
    <n v="0"/>
    <n v="0"/>
    <n v="1439171"/>
    <n v="0"/>
    <n v="0"/>
    <n v="146117"/>
    <n v="4314853"/>
    <n v="118384"/>
    <n v="1756476"/>
    <n v="328315"/>
    <n v="918393"/>
    <n v="-4068676"/>
    <n v="0"/>
    <n v="0"/>
    <n v="0"/>
    <n v="2141676"/>
    <n v="0"/>
    <n v="0"/>
    <n v="42299"/>
    <n v="0"/>
    <n v="0"/>
    <n v="0"/>
    <n v="0"/>
    <n v="1236867"/>
    <n v="0"/>
    <n v="0"/>
    <n v="0"/>
    <n v="0"/>
    <n v="0"/>
    <n v="2780239"/>
    <n v="477621"/>
    <n v="-330359"/>
    <n v="6715561"/>
    <n v="24960"/>
    <n v="0"/>
    <n v="95717"/>
    <n v="0"/>
    <n v="0"/>
    <n v="103818"/>
    <n v="9867557"/>
    <n v="156405"/>
    <n v="9680098"/>
    <n v="0"/>
    <n v="0"/>
    <n v="0"/>
    <n v="0"/>
    <n v="0"/>
    <n v="0"/>
    <n v="18095"/>
    <n v="2619918"/>
    <n v="0"/>
    <n v="0"/>
    <n v="0"/>
    <n v="0"/>
    <n v="0"/>
    <n v="0"/>
    <n v="0"/>
    <n v="0"/>
    <n v="0"/>
    <n v="0"/>
    <n v="5998499"/>
    <n v="3510180"/>
    <n v="0"/>
  </r>
  <r>
    <n v="106190392"/>
    <s v="GOOD SAMARITAN HOSPITAL - LA"/>
    <n v="20182"/>
    <x v="2"/>
    <s v="30-06-2018"/>
    <s v="Open"/>
    <x v="3"/>
    <s v="11 - Los Angeles"/>
    <n v="925"/>
    <s v="Non Profit Corp."/>
    <x v="0"/>
    <s v=""/>
    <s v="213-977-2121"/>
    <s v="1225 WILSHIRE BOULEVARD"/>
    <s v="LOS ANGELES"/>
    <n v="90017"/>
    <s v="ANDREW LEEKA"/>
    <n v="408"/>
    <n v="313"/>
    <n v="171"/>
    <n v="822"/>
    <n v="507"/>
    <n v="606"/>
    <n v="620"/>
    <n v="0"/>
    <n v="0"/>
    <n v="37"/>
    <n v="542"/>
    <n v="37"/>
    <n v="19"/>
    <n v="3190"/>
    <n v="0"/>
    <n v="4301"/>
    <n v="2404"/>
    <n v="3562"/>
    <n v="2948"/>
    <n v="0"/>
    <n v="0"/>
    <n v="252"/>
    <n v="1804"/>
    <n v="141"/>
    <n v="65"/>
    <n v="15477"/>
    <n v="0"/>
    <n v="4026"/>
    <n v="1188"/>
    <n v="1487"/>
    <n v="3729"/>
    <n v="0"/>
    <n v="0"/>
    <n v="450"/>
    <n v="5539"/>
    <n v="1346"/>
    <n v="15"/>
    <n v="17780"/>
    <n v="96260029"/>
    <n v="55171211"/>
    <n v="48639217"/>
    <n v="52646679"/>
    <n v="0"/>
    <n v="0"/>
    <n v="4806870"/>
    <n v="39405342"/>
    <n v="2461304"/>
    <n v="1717445"/>
    <n v="301108097"/>
    <n v="26923027"/>
    <n v="11589142"/>
    <n v="9098837"/>
    <n v="24111183"/>
    <n v="0"/>
    <n v="0"/>
    <n v="2777129"/>
    <n v="32664626"/>
    <n v="4942108"/>
    <n v="65312"/>
    <n v="112171364"/>
    <n v="1983742"/>
    <n v="102730712"/>
    <n v="55828655"/>
    <n v="23518022"/>
    <n v="66047936"/>
    <n v="0"/>
    <n v="0"/>
    <n v="0"/>
    <n v="5431396"/>
    <n v="52420786"/>
    <n v="0"/>
    <n v="6532615"/>
    <n v="0"/>
    <n v="0"/>
    <n v="0"/>
    <n v="1539531"/>
    <n v="316033395"/>
    <n v="725933"/>
    <n v="834643"/>
    <n v="0"/>
    <n v="783668"/>
    <n v="2344244"/>
    <n v="19858861"/>
    <n v="11335101"/>
    <n v="33932539"/>
    <n v="11144967"/>
    <n v="0"/>
    <n v="0"/>
    <n v="2121249"/>
    <n v="20130215"/>
    <n v="833048"/>
    <n v="234330"/>
    <n v="99590310"/>
    <n v="972489"/>
    <n v="90639591"/>
    <n v="0"/>
    <n v="1884137"/>
    <n v="0"/>
    <n v="0"/>
    <n v="0"/>
    <n v="0"/>
    <n v="6997151"/>
    <n v="138399194"/>
    <n v="0"/>
    <n v="0"/>
    <n v="0"/>
    <n v="0"/>
    <n v="0"/>
    <n v="0"/>
    <n v="0"/>
    <n v="0"/>
    <n v="0"/>
    <n v="0"/>
    <n v="9105396"/>
    <n v="26239104"/>
    <n v="3098796"/>
  </r>
  <r>
    <n v="106430779"/>
    <s v="GOOD SAMARITAN HOSPITAL - SAN JOSE"/>
    <n v="20182"/>
    <x v="2"/>
    <s v="30-06-2018"/>
    <s v="Open"/>
    <x v="22"/>
    <s v="07 - Santa Clara"/>
    <n v="431"/>
    <s v="Investor - Corp."/>
    <x v="0"/>
    <s v=""/>
    <s v="408-559-2011"/>
    <s v="2425 SAMARITAN DRIVE"/>
    <s v="SAN JOSE"/>
    <n v="95124"/>
    <s v="JOE DESCHRYVER"/>
    <n v="474"/>
    <n v="335"/>
    <n v="335"/>
    <n v="1211"/>
    <n v="352"/>
    <n v="156"/>
    <n v="289"/>
    <n v="0"/>
    <n v="0"/>
    <n v="78"/>
    <n v="2128"/>
    <n v="12"/>
    <n v="95"/>
    <n v="4321"/>
    <n v="0"/>
    <n v="7054"/>
    <n v="1710"/>
    <n v="1038"/>
    <n v="1486"/>
    <n v="0"/>
    <n v="0"/>
    <n v="666"/>
    <n v="8640"/>
    <n v="34"/>
    <n v="290"/>
    <n v="20918"/>
    <n v="0"/>
    <n v="9789"/>
    <n v="1827"/>
    <n v="510"/>
    <n v="3188"/>
    <n v="0"/>
    <n v="0"/>
    <n v="886"/>
    <n v="16911"/>
    <n v="182"/>
    <n v="767"/>
    <n v="34060"/>
    <n v="275802288"/>
    <n v="70021332"/>
    <n v="22950907"/>
    <n v="45356210"/>
    <n v="0"/>
    <n v="0"/>
    <n v="32340168"/>
    <n v="259365713"/>
    <n v="1490526"/>
    <n v="10488351"/>
    <n v="717815495"/>
    <n v="125723642"/>
    <n v="29602098"/>
    <n v="5886938"/>
    <n v="35801323"/>
    <n v="0"/>
    <n v="0"/>
    <n v="9881651"/>
    <n v="188182840"/>
    <n v="1831601"/>
    <n v="5315492"/>
    <n v="402225585"/>
    <n v="0"/>
    <n v="361322563"/>
    <n v="97069286"/>
    <n v="28729761"/>
    <n v="80637029"/>
    <n v="0"/>
    <n v="0"/>
    <n v="0"/>
    <n v="23507662"/>
    <n v="356694185"/>
    <n v="0"/>
    <n v="1034350"/>
    <n v="0"/>
    <n v="0"/>
    <n v="0"/>
    <n v="3603724"/>
    <n v="952598560"/>
    <n v="0"/>
    <n v="0"/>
    <n v="0"/>
    <n v="0"/>
    <n v="0"/>
    <n v="40203367"/>
    <n v="2554144"/>
    <n v="108084"/>
    <n v="520504"/>
    <n v="0"/>
    <n v="0"/>
    <n v="18714157"/>
    <n v="90854368"/>
    <n v="2287777"/>
    <n v="12200119"/>
    <n v="167442520"/>
    <n v="272173"/>
    <n v="123864182"/>
    <n v="2498547"/>
    <n v="0"/>
    <n v="0"/>
    <n v="0"/>
    <n v="0"/>
    <n v="0"/>
    <n v="9191668"/>
    <n v="143823086"/>
    <n v="0"/>
    <n v="0"/>
    <n v="0"/>
    <n v="0"/>
    <n v="0"/>
    <n v="0"/>
    <n v="0"/>
    <n v="0"/>
    <n v="0"/>
    <n v="0"/>
    <n v="0"/>
    <n v="0"/>
    <n v="0"/>
  </r>
  <r>
    <n v="106190352"/>
    <s v="GREATER EL MONTE COMMUNITY HOSPITAL"/>
    <n v="20182"/>
    <x v="2"/>
    <s v="30-06-2018"/>
    <s v="Open"/>
    <x v="3"/>
    <s v="11 - Los Angeles"/>
    <n v="913"/>
    <s v="Investor - Corp."/>
    <x v="0"/>
    <s v=""/>
    <s v="626-579-7777"/>
    <s v="1701 SANTA ANITA AVENUE"/>
    <s v="SOUTH EL MONTE"/>
    <n v="91733"/>
    <s v="STANLEY TOY"/>
    <n v="117"/>
    <n v="117"/>
    <n v="117"/>
    <n v="149"/>
    <n v="68"/>
    <n v="214"/>
    <n v="370"/>
    <n v="0"/>
    <n v="0"/>
    <n v="0"/>
    <n v="44"/>
    <n v="0"/>
    <n v="15"/>
    <n v="860"/>
    <n v="0"/>
    <n v="709"/>
    <n v="577"/>
    <n v="1331"/>
    <n v="1646"/>
    <n v="0"/>
    <n v="0"/>
    <n v="0"/>
    <n v="318"/>
    <n v="0"/>
    <n v="17"/>
    <n v="4598"/>
    <n v="0"/>
    <n v="211"/>
    <n v="155"/>
    <n v="989"/>
    <n v="2731"/>
    <n v="0"/>
    <n v="0"/>
    <n v="0"/>
    <n v="357"/>
    <n v="0"/>
    <n v="536"/>
    <n v="4979"/>
    <n v="10814125"/>
    <n v="8103404"/>
    <n v="12165858"/>
    <n v="18829988"/>
    <n v="0"/>
    <n v="0"/>
    <n v="0"/>
    <n v="3905682"/>
    <n v="0"/>
    <n v="464456"/>
    <n v="54283513"/>
    <n v="2656589"/>
    <n v="2066354"/>
    <n v="5951170"/>
    <n v="12436155"/>
    <n v="0"/>
    <n v="0"/>
    <n v="0"/>
    <n v="2172873"/>
    <n v="0"/>
    <n v="2098107"/>
    <n v="27381248"/>
    <n v="974262"/>
    <n v="11193322"/>
    <n v="8574136"/>
    <n v="17601499"/>
    <n v="28741727"/>
    <n v="-1266402"/>
    <n v="0"/>
    <n v="0"/>
    <n v="0"/>
    <n v="4353596"/>
    <n v="0"/>
    <n v="0"/>
    <n v="0"/>
    <n v="0"/>
    <n v="0"/>
    <n v="432190"/>
    <n v="70604330"/>
    <n v="0"/>
    <n v="2495297"/>
    <n v="0"/>
    <n v="0"/>
    <n v="2495297"/>
    <n v="2277392"/>
    <n v="1595622"/>
    <n v="1781931"/>
    <n v="5019713"/>
    <n v="0"/>
    <n v="0"/>
    <n v="0"/>
    <n v="1724959"/>
    <n v="0"/>
    <n v="1156111"/>
    <n v="13555728"/>
    <n v="4293"/>
    <n v="17235652"/>
    <n v="0"/>
    <n v="0"/>
    <n v="0"/>
    <n v="0"/>
    <n v="0"/>
    <n v="0"/>
    <n v="195997"/>
    <n v="2113127"/>
    <n v="0"/>
    <n v="0"/>
    <n v="0"/>
    <n v="0"/>
    <n v="0"/>
    <n v="0"/>
    <n v="0"/>
    <n v="0"/>
    <n v="0"/>
    <n v="0"/>
    <n v="0"/>
    <n v="0"/>
    <n v="0"/>
  </r>
  <r>
    <n v="106350784"/>
    <s v="HAZEL HAWKINS MEMORIAL HOSPITAL"/>
    <n v="20182"/>
    <x v="2"/>
    <s v="30-06-2018"/>
    <s v="Open"/>
    <x v="34"/>
    <s v="08 - Mid-Coast"/>
    <n v="701"/>
    <s v="District"/>
    <x v="0"/>
    <s v="Rural"/>
    <s v="831-637-5711"/>
    <s v="911 SUNSET DRIVE"/>
    <s v="HOLLISTER"/>
    <n v="95023"/>
    <s v="KEN UNDERWOOD"/>
    <n v="168"/>
    <n v="162"/>
    <n v="117"/>
    <n v="230"/>
    <n v="15"/>
    <n v="151"/>
    <n v="60"/>
    <n v="0"/>
    <n v="0"/>
    <n v="8"/>
    <n v="123"/>
    <n v="0"/>
    <n v="4"/>
    <n v="591"/>
    <n v="65"/>
    <n v="1669"/>
    <n v="89"/>
    <n v="7315"/>
    <n v="174"/>
    <n v="0"/>
    <n v="0"/>
    <n v="17"/>
    <n v="329"/>
    <n v="0"/>
    <n v="275"/>
    <n v="9868"/>
    <n v="8406"/>
    <n v="11321"/>
    <n v="869"/>
    <n v="10547"/>
    <n v="5581"/>
    <n v="0"/>
    <n v="2"/>
    <n v="1362"/>
    <n v="12223"/>
    <n v="315"/>
    <n v="689"/>
    <n v="42909"/>
    <n v="10778528"/>
    <n v="881189"/>
    <n v="8882880"/>
    <n v="2494311"/>
    <n v="0"/>
    <n v="0"/>
    <n v="642367"/>
    <n v="5147474"/>
    <n v="0"/>
    <n v="285825"/>
    <n v="29112574"/>
    <n v="20217755"/>
    <n v="1495463"/>
    <n v="11878411"/>
    <n v="7846679"/>
    <n v="0"/>
    <n v="6731"/>
    <n v="2491039"/>
    <n v="14573262"/>
    <n v="147416"/>
    <n v="576768"/>
    <n v="59233524"/>
    <n v="1033698"/>
    <n v="25371720"/>
    <n v="2110432"/>
    <n v="9256396"/>
    <n v="8320373"/>
    <n v="-305764"/>
    <n v="0"/>
    <n v="296"/>
    <n v="1692539"/>
    <n v="10847968"/>
    <n v="0"/>
    <n v="165752"/>
    <n v="0"/>
    <n v="0"/>
    <n v="0"/>
    <n v="407300"/>
    <n v="58900710"/>
    <n v="0"/>
    <n v="0"/>
    <n v="0"/>
    <n v="0"/>
    <n v="0"/>
    <n v="5624563"/>
    <n v="265670"/>
    <n v="11654135"/>
    <n v="1911739"/>
    <n v="0"/>
    <n v="5875"/>
    <n v="1334531"/>
    <n v="8491556"/>
    <n v="-6390"/>
    <n v="163709"/>
    <n v="29445388"/>
    <n v="1826336"/>
    <n v="29547299"/>
    <n v="3093667"/>
    <n v="1730027"/>
    <n v="0"/>
    <n v="0"/>
    <n v="0"/>
    <n v="0"/>
    <n v="230172"/>
    <n v="65279162"/>
    <n v="0"/>
    <n v="0"/>
    <n v="0"/>
    <n v="0"/>
    <n v="0"/>
    <n v="0"/>
    <n v="0"/>
    <n v="0"/>
    <n v="0"/>
    <n v="0"/>
    <n v="0"/>
    <n v="0"/>
    <n v="0"/>
  </r>
  <r>
    <n v="106490964"/>
    <s v="HEALDSBURG DISTRICT HOSPITAL"/>
    <n v="20182"/>
    <x v="2"/>
    <s v="30-06-2018"/>
    <s v="Open"/>
    <x v="17"/>
    <s v="03 - North Bay"/>
    <n v="401"/>
    <s v="District"/>
    <x v="0"/>
    <s v="Rural"/>
    <s v="707-431-6500"/>
    <s v="1375 UNIVERSITY STREET"/>
    <s v="HEALDSBURG"/>
    <n v="95448"/>
    <s v="JOSEPH HARRINGTON"/>
    <n v="42"/>
    <n v="38"/>
    <n v="27"/>
    <n v="84"/>
    <n v="3"/>
    <n v="5"/>
    <n v="29"/>
    <n v="0"/>
    <n v="0"/>
    <n v="23"/>
    <n v="5"/>
    <n v="0"/>
    <n v="6"/>
    <n v="155"/>
    <n v="0"/>
    <n v="764"/>
    <n v="10"/>
    <n v="101"/>
    <n v="1048"/>
    <n v="0"/>
    <n v="0"/>
    <n v="57"/>
    <n v="12"/>
    <n v="0"/>
    <n v="12"/>
    <n v="2004"/>
    <n v="0"/>
    <n v="5050"/>
    <n v="622"/>
    <n v="143"/>
    <n v="1723"/>
    <n v="0"/>
    <n v="0"/>
    <n v="2719"/>
    <n v="746"/>
    <n v="0"/>
    <n v="981"/>
    <n v="11984"/>
    <n v="3931953"/>
    <n v="63648"/>
    <n v="417332"/>
    <n v="4721855"/>
    <n v="0"/>
    <n v="0"/>
    <n v="771452"/>
    <n v="244820"/>
    <n v="0"/>
    <n v="153673"/>
    <n v="10304733"/>
    <n v="8112350"/>
    <n v="1169963"/>
    <n v="316476"/>
    <n v="2958350"/>
    <n v="0"/>
    <n v="0"/>
    <n v="3493778"/>
    <n v="1094560"/>
    <n v="0"/>
    <n v="704815"/>
    <n v="17850292"/>
    <n v="479751"/>
    <n v="5072393"/>
    <n v="806913"/>
    <n v="506481"/>
    <n v="4348660"/>
    <n v="0"/>
    <n v="0"/>
    <n v="0"/>
    <n v="1763291"/>
    <n v="685622"/>
    <n v="0"/>
    <n v="0"/>
    <n v="0"/>
    <n v="0"/>
    <n v="0"/>
    <n v="168927"/>
    <n v="13832038"/>
    <n v="80236"/>
    <n v="110018"/>
    <n v="0"/>
    <n v="67015"/>
    <n v="257269"/>
    <n v="6971910"/>
    <n v="506934"/>
    <n v="227327"/>
    <n v="3441563"/>
    <n v="0"/>
    <n v="0"/>
    <n v="2501939"/>
    <n v="720773"/>
    <n v="0"/>
    <n v="209810"/>
    <n v="14580256"/>
    <n v="839653"/>
    <n v="13234554"/>
    <n v="0"/>
    <n v="2619536"/>
    <n v="0"/>
    <n v="0"/>
    <n v="0"/>
    <n v="0"/>
    <n v="297607"/>
    <n v="8765999"/>
    <n v="0"/>
    <n v="0"/>
    <n v="0"/>
    <n v="0"/>
    <n v="0"/>
    <n v="0"/>
    <n v="0"/>
    <n v="0"/>
    <n v="0"/>
    <n v="0"/>
    <n v="0"/>
    <n v="0"/>
    <n v="0"/>
  </r>
  <r>
    <n v="106304159"/>
    <s v="HEALTHBRIDGE CHILDREN'S HOSPITAL - ORANGE"/>
    <n v="20182"/>
    <x v="2"/>
    <s v="30-06-2018"/>
    <s v="Open"/>
    <x v="12"/>
    <s v="13 - Orange"/>
    <n v="1015"/>
    <s v="Investor - Ptnr."/>
    <x v="0"/>
    <s v=""/>
    <s v="714-289-2400"/>
    <s v="393 S. TUSTIN STREET"/>
    <s v="ORANGE"/>
    <n v="92866"/>
    <s v="ROBERTA CONSOLVER"/>
    <n v="27"/>
    <n v="27"/>
    <n v="27"/>
    <n v="0"/>
    <n v="0"/>
    <n v="14"/>
    <n v="6"/>
    <n v="0"/>
    <n v="0"/>
    <n v="0"/>
    <n v="10"/>
    <n v="0"/>
    <n v="0"/>
    <n v="30"/>
    <n v="0"/>
    <n v="0"/>
    <n v="0"/>
    <n v="715"/>
    <n v="940"/>
    <n v="0"/>
    <n v="0"/>
    <n v="0"/>
    <n v="337"/>
    <n v="0"/>
    <n v="0"/>
    <n v="1992"/>
    <n v="0"/>
    <n v="0"/>
    <n v="0"/>
    <n v="0"/>
    <n v="0"/>
    <n v="0"/>
    <n v="0"/>
    <n v="0"/>
    <n v="529"/>
    <n v="0"/>
    <n v="0"/>
    <n v="529"/>
    <n v="0"/>
    <n v="0"/>
    <n v="4314879"/>
    <n v="5421211"/>
    <n v="0"/>
    <n v="0"/>
    <n v="0"/>
    <n v="1697012"/>
    <n v="0"/>
    <n v="0"/>
    <n v="11433102"/>
    <n v="0"/>
    <n v="0"/>
    <n v="0"/>
    <n v="0"/>
    <n v="0"/>
    <n v="0"/>
    <n v="0"/>
    <n v="250413"/>
    <n v="0"/>
    <n v="0"/>
    <n v="250413"/>
    <n v="73659"/>
    <n v="0"/>
    <n v="0"/>
    <n v="3444510"/>
    <n v="4478311"/>
    <n v="0"/>
    <n v="0"/>
    <n v="0"/>
    <n v="0"/>
    <n v="1513500"/>
    <n v="0"/>
    <n v="0"/>
    <n v="0"/>
    <n v="0"/>
    <n v="0"/>
    <n v="39132"/>
    <n v="9549112"/>
    <n v="0"/>
    <n v="0"/>
    <n v="0"/>
    <n v="0"/>
    <n v="0"/>
    <n v="0"/>
    <n v="0"/>
    <n v="870368"/>
    <n v="942900"/>
    <n v="0"/>
    <n v="0"/>
    <n v="0"/>
    <n v="360267"/>
    <n v="0"/>
    <n v="-39132"/>
    <n v="2134403"/>
    <n v="0"/>
    <n v="2449060"/>
    <n v="0"/>
    <n v="0"/>
    <n v="0"/>
    <n v="0"/>
    <n v="0"/>
    <n v="0"/>
    <n v="0"/>
    <n v="3040238"/>
    <n v="0"/>
    <n v="0"/>
    <n v="0"/>
    <n v="0"/>
    <n v="0"/>
    <n v="0"/>
    <n v="0"/>
    <n v="0"/>
    <n v="0"/>
    <n v="0"/>
    <n v="0"/>
    <n v="0"/>
    <n v="0"/>
  </r>
  <r>
    <n v="106154022"/>
    <s v="HEALTHSOUTH BAKERSFIELD REHABILITATION HOSPITAL"/>
    <n v="20182"/>
    <x v="2"/>
    <s v="30-06-2018"/>
    <s v="Open"/>
    <x v="0"/>
    <s v="09 - Central"/>
    <n v="617"/>
    <s v="Investor - Corp."/>
    <x v="0"/>
    <s v=""/>
    <s v="661-323-5500"/>
    <s v="5001 COMMERCE DRIVE"/>
    <s v="BAKERSFIELD"/>
    <n v="93309"/>
    <s v="MARTHA SAMORA"/>
    <n v="86"/>
    <n v="86"/>
    <n v="65"/>
    <n v="294"/>
    <n v="24"/>
    <n v="15"/>
    <n v="89"/>
    <n v="0"/>
    <n v="0"/>
    <n v="29"/>
    <n v="14"/>
    <n v="0"/>
    <n v="1"/>
    <n v="466"/>
    <n v="0"/>
    <n v="3476"/>
    <n v="312"/>
    <n v="152"/>
    <n v="806"/>
    <n v="0"/>
    <n v="0"/>
    <n v="343"/>
    <n v="118"/>
    <n v="0"/>
    <n v="21"/>
    <n v="5228"/>
    <n v="0"/>
    <n v="0"/>
    <n v="0"/>
    <n v="0"/>
    <n v="0"/>
    <n v="0"/>
    <n v="0"/>
    <n v="0"/>
    <n v="0"/>
    <n v="0"/>
    <n v="0"/>
    <n v="0"/>
    <n v="9205202"/>
    <n v="802635"/>
    <n v="363324"/>
    <n v="2005036"/>
    <n v="0"/>
    <n v="0"/>
    <n v="825653"/>
    <n v="281336"/>
    <n v="0"/>
    <n v="52525"/>
    <n v="13535711"/>
    <n v="0"/>
    <n v="0"/>
    <n v="0"/>
    <n v="0"/>
    <n v="0"/>
    <n v="0"/>
    <n v="0"/>
    <n v="0"/>
    <n v="0"/>
    <n v="0"/>
    <n v="0"/>
    <n v="-271504"/>
    <n v="1757924"/>
    <n v="268270"/>
    <n v="305492"/>
    <n v="878276"/>
    <n v="0"/>
    <n v="0"/>
    <n v="0"/>
    <n v="430402"/>
    <n v="71492"/>
    <n v="0"/>
    <n v="0"/>
    <n v="0"/>
    <n v="0"/>
    <n v="0"/>
    <n v="8596"/>
    <n v="3448948"/>
    <n v="0"/>
    <n v="0"/>
    <n v="0"/>
    <n v="0"/>
    <n v="0"/>
    <n v="7718783"/>
    <n v="534365"/>
    <n v="57831"/>
    <n v="1126761"/>
    <n v="0"/>
    <n v="0"/>
    <n v="395251"/>
    <n v="209843"/>
    <n v="0"/>
    <n v="43929"/>
    <n v="10086763"/>
    <n v="8248"/>
    <n v="7094518"/>
    <n v="0"/>
    <n v="24198"/>
    <n v="0"/>
    <n v="0"/>
    <n v="0"/>
    <n v="0"/>
    <n v="71751"/>
    <n v="7390960"/>
    <n v="0"/>
    <n v="0"/>
    <n v="0"/>
    <n v="0"/>
    <n v="0"/>
    <n v="0"/>
    <n v="0"/>
    <n v="0"/>
    <n v="0"/>
    <n v="0"/>
    <n v="0"/>
    <n v="0"/>
    <n v="0"/>
  </r>
  <r>
    <n v="106504079"/>
    <s v="HEALTHSOUTH MODESTO REHABILITATION HOSPITAL"/>
    <n v="20182"/>
    <x v="2"/>
    <s v="30-06-2018"/>
    <s v="Open"/>
    <x v="21"/>
    <s v="06 - North San Joaquin"/>
    <n v="511"/>
    <s v="Investor - Corp."/>
    <x v="0"/>
    <s v=""/>
    <s v="209-857-3300"/>
    <s v="1303 MABLE AVENUE"/>
    <s v="MODESTO"/>
    <n v="95355"/>
    <s v="LATINA POLLOCK"/>
    <n v="50"/>
    <n v="50"/>
    <n v="38"/>
    <n v="133"/>
    <n v="1"/>
    <n v="20"/>
    <n v="34"/>
    <n v="0"/>
    <n v="0"/>
    <n v="0"/>
    <n v="25"/>
    <n v="0"/>
    <n v="5"/>
    <n v="218"/>
    <n v="0"/>
    <n v="1782"/>
    <n v="13"/>
    <n v="279"/>
    <n v="424"/>
    <n v="0"/>
    <n v="0"/>
    <n v="0"/>
    <n v="295"/>
    <n v="0"/>
    <n v="45"/>
    <n v="2838"/>
    <n v="0"/>
    <n v="0"/>
    <n v="0"/>
    <n v="0"/>
    <n v="0"/>
    <n v="0"/>
    <n v="0"/>
    <n v="0"/>
    <n v="0"/>
    <n v="0"/>
    <n v="0"/>
    <n v="0"/>
    <n v="4775410"/>
    <n v="30786"/>
    <n v="692777"/>
    <n v="1118999"/>
    <n v="0"/>
    <n v="0"/>
    <n v="0"/>
    <n v="762781"/>
    <n v="0"/>
    <n v="116285"/>
    <n v="7497038"/>
    <n v="0"/>
    <n v="0"/>
    <n v="0"/>
    <n v="0"/>
    <n v="0"/>
    <n v="0"/>
    <n v="0"/>
    <n v="0"/>
    <n v="0"/>
    <n v="0"/>
    <n v="0"/>
    <n v="75580"/>
    <n v="1049563"/>
    <n v="7659"/>
    <n v="354749"/>
    <n v="549833"/>
    <n v="0"/>
    <n v="0"/>
    <n v="0"/>
    <n v="0"/>
    <n v="418894"/>
    <n v="0"/>
    <n v="0"/>
    <n v="0"/>
    <n v="0"/>
    <n v="0"/>
    <n v="41063"/>
    <n v="2497341"/>
    <n v="0"/>
    <n v="0"/>
    <n v="0"/>
    <n v="0"/>
    <n v="0"/>
    <n v="3670362"/>
    <n v="22783"/>
    <n v="332994"/>
    <n v="560690"/>
    <n v="0"/>
    <n v="0"/>
    <n v="0"/>
    <n v="338766"/>
    <n v="0"/>
    <n v="74102"/>
    <n v="4999697"/>
    <n v="11895"/>
    <n v="4363909"/>
    <n v="0"/>
    <n v="0"/>
    <n v="0"/>
    <n v="0"/>
    <n v="0"/>
    <n v="0"/>
    <n v="10805"/>
    <n v="2194260"/>
    <n v="0"/>
    <n v="0"/>
    <n v="0"/>
    <n v="0"/>
    <n v="0"/>
    <n v="0"/>
    <n v="0"/>
    <n v="0"/>
    <n v="0"/>
    <n v="0"/>
    <n v="0"/>
    <n v="0"/>
    <n v="0"/>
  </r>
  <r>
    <n v="106304079"/>
    <s v="HEALTHSOUTH TUSTIN REHABILITATION HOSPITAL"/>
    <n v="20182"/>
    <x v="2"/>
    <s v="30-06-2018"/>
    <s v="Open"/>
    <x v="12"/>
    <s v="13 - Orange"/>
    <n v="1015"/>
    <s v="Investor - Ptnr."/>
    <x v="0"/>
    <s v=""/>
    <s v="714-832-9200"/>
    <s v="14851 YORBA STREET"/>
    <s v="TUSTIN"/>
    <n v="92780"/>
    <s v="DIANA HANYAK"/>
    <n v="48"/>
    <n v="48"/>
    <n v="40"/>
    <n v="183"/>
    <n v="27"/>
    <n v="0"/>
    <n v="23"/>
    <n v="0"/>
    <n v="0"/>
    <n v="20"/>
    <n v="65"/>
    <n v="0"/>
    <n v="0"/>
    <n v="318"/>
    <n v="0"/>
    <n v="2081"/>
    <n v="314"/>
    <n v="0"/>
    <n v="217"/>
    <n v="0"/>
    <n v="0"/>
    <n v="252"/>
    <n v="683"/>
    <n v="0"/>
    <n v="0"/>
    <n v="3547"/>
    <n v="0"/>
    <n v="0"/>
    <n v="0"/>
    <n v="0"/>
    <n v="0"/>
    <n v="0"/>
    <n v="0"/>
    <n v="0"/>
    <n v="0"/>
    <n v="0"/>
    <n v="0"/>
    <n v="0"/>
    <n v="5656579"/>
    <n v="847820"/>
    <n v="0"/>
    <n v="596503"/>
    <n v="0"/>
    <n v="0"/>
    <n v="688010"/>
    <n v="1875183"/>
    <n v="0"/>
    <n v="0"/>
    <n v="9664095"/>
    <n v="0"/>
    <n v="0"/>
    <n v="0"/>
    <n v="0"/>
    <n v="0"/>
    <n v="0"/>
    <n v="0"/>
    <n v="0"/>
    <n v="0"/>
    <n v="0"/>
    <n v="0"/>
    <n v="-23661"/>
    <n v="1527100"/>
    <n v="400911"/>
    <n v="0"/>
    <n v="265113"/>
    <n v="0"/>
    <n v="0"/>
    <n v="0"/>
    <n v="243215"/>
    <n v="1015760"/>
    <n v="0"/>
    <n v="0"/>
    <n v="0"/>
    <n v="0"/>
    <n v="0"/>
    <n v="6289"/>
    <n v="3434727"/>
    <n v="0"/>
    <n v="0"/>
    <n v="0"/>
    <n v="0"/>
    <n v="0"/>
    <n v="4138910"/>
    <n v="446909"/>
    <n v="0"/>
    <n v="333790"/>
    <n v="0"/>
    <n v="0"/>
    <n v="447195"/>
    <n v="868853"/>
    <n v="0"/>
    <n v="-6289"/>
    <n v="6229368"/>
    <n v="29617"/>
    <n v="5362392"/>
    <n v="0"/>
    <n v="-920"/>
    <n v="0"/>
    <n v="0"/>
    <n v="0"/>
    <n v="0"/>
    <n v="10054"/>
    <n v="780378"/>
    <n v="0"/>
    <n v="0"/>
    <n v="0"/>
    <n v="0"/>
    <n v="0"/>
    <n v="0"/>
    <n v="0"/>
    <n v="0"/>
    <n v="0"/>
    <n v="0"/>
    <n v="0"/>
    <n v="0"/>
    <n v="0"/>
  </r>
  <r>
    <n v="106331194"/>
    <s v="HEMET VALLEY MEDICAL CENTER"/>
    <n v="20182"/>
    <x v="2"/>
    <s v="30-06-2018"/>
    <s v="Open"/>
    <x v="26"/>
    <s v="12 - Inland Counties"/>
    <n v="1109"/>
    <s v="District"/>
    <x v="0"/>
    <s v=""/>
    <s v="951-652-2811"/>
    <s v="1117 EAST DEVONSHIRE"/>
    <s v="HEMET"/>
    <n v="92543"/>
    <s v="DAN MCLAUGHLIN"/>
    <n v="417"/>
    <n v="417"/>
    <n v="200"/>
    <n v="514"/>
    <n v="995"/>
    <n v="76"/>
    <n v="754"/>
    <n v="0"/>
    <n v="0"/>
    <n v="50"/>
    <n v="207"/>
    <n v="0"/>
    <n v="33"/>
    <n v="2629"/>
    <n v="0"/>
    <n v="2768"/>
    <n v="5524"/>
    <n v="342"/>
    <n v="4248"/>
    <n v="0"/>
    <n v="0"/>
    <n v="241"/>
    <n v="1019"/>
    <n v="0"/>
    <n v="128"/>
    <n v="14270"/>
    <n v="0"/>
    <n v="1730"/>
    <n v="2994"/>
    <n v="1108"/>
    <n v="7475"/>
    <n v="0"/>
    <n v="0"/>
    <n v="364"/>
    <n v="1067"/>
    <n v="0"/>
    <n v="917"/>
    <n v="15655"/>
    <n v="30583723"/>
    <n v="49519543"/>
    <n v="3949932"/>
    <n v="45844326"/>
    <n v="0"/>
    <n v="0"/>
    <n v="3287639"/>
    <n v="5631827"/>
    <n v="0"/>
    <n v="771012"/>
    <n v="139588002"/>
    <n v="8497873"/>
    <n v="16846219"/>
    <n v="3003899"/>
    <n v="24442438"/>
    <n v="0"/>
    <n v="0"/>
    <n v="3152372"/>
    <n v="4944657"/>
    <n v="0"/>
    <n v="2160542"/>
    <n v="63048000"/>
    <n v="2560285"/>
    <n v="29935548"/>
    <n v="51137622"/>
    <n v="6319218"/>
    <n v="58018111"/>
    <n v="0"/>
    <n v="0"/>
    <n v="0"/>
    <n v="4215201"/>
    <n v="8293337"/>
    <n v="0"/>
    <n v="0"/>
    <n v="0"/>
    <n v="0"/>
    <n v="0"/>
    <n v="0"/>
    <n v="160479322"/>
    <n v="0"/>
    <n v="0"/>
    <n v="0"/>
    <n v="0"/>
    <n v="0"/>
    <n v="9146048"/>
    <n v="15228140"/>
    <n v="634612"/>
    <n v="12268653"/>
    <n v="0"/>
    <n v="0"/>
    <n v="2224810"/>
    <n v="2283147"/>
    <n v="0"/>
    <n v="371270"/>
    <n v="42156680"/>
    <n v="120189"/>
    <n v="36658725"/>
    <n v="0"/>
    <n v="0"/>
    <n v="0"/>
    <n v="0"/>
    <n v="0"/>
    <n v="0"/>
    <n v="611182"/>
    <n v="22401942"/>
    <n v="0"/>
    <n v="0"/>
    <n v="0"/>
    <n v="0"/>
    <n v="0"/>
    <n v="0"/>
    <n v="0"/>
    <n v="0"/>
    <n v="0"/>
    <n v="0"/>
    <n v="0"/>
    <n v="0"/>
    <n v="0"/>
  </r>
  <r>
    <n v="106190949"/>
    <s v="HENRY MAYO NEWHALL HOSPITAL"/>
    <n v="20182"/>
    <x v="2"/>
    <s v="30-06-2018"/>
    <s v="Open"/>
    <x v="3"/>
    <s v="11 - Los Angeles"/>
    <n v="903"/>
    <s v="Non Profit Corp."/>
    <x v="0"/>
    <s v=""/>
    <s v="661-253-8000"/>
    <s v="23845 MCBEAN PARKWAY"/>
    <s v="VALENCIA"/>
    <n v="91355"/>
    <s v="ROGER SEAVER"/>
    <n v="238"/>
    <n v="232"/>
    <n v="152"/>
    <n v="835"/>
    <n v="503"/>
    <n v="273"/>
    <n v="233"/>
    <n v="0"/>
    <n v="0"/>
    <n v="68"/>
    <n v="1051"/>
    <n v="6"/>
    <n v="36"/>
    <n v="3005"/>
    <n v="0"/>
    <n v="4950"/>
    <n v="2048"/>
    <n v="1241"/>
    <n v="1011"/>
    <n v="0"/>
    <n v="0"/>
    <n v="202"/>
    <n v="3953"/>
    <n v="21"/>
    <n v="205"/>
    <n v="13631"/>
    <n v="0"/>
    <n v="6414"/>
    <n v="2456"/>
    <n v="1658"/>
    <n v="4970"/>
    <n v="22"/>
    <n v="0"/>
    <n v="978"/>
    <n v="12125"/>
    <n v="163"/>
    <n v="923"/>
    <n v="29709"/>
    <n v="77481405"/>
    <n v="39445570"/>
    <n v="15852894"/>
    <n v="19331335"/>
    <n v="0"/>
    <n v="0"/>
    <n v="4037755"/>
    <n v="70547417"/>
    <n v="473012"/>
    <n v="2680401"/>
    <n v="229849789"/>
    <n v="37941389"/>
    <n v="23232402"/>
    <n v="9747925"/>
    <n v="26564223"/>
    <n v="132028"/>
    <n v="0"/>
    <n v="6046935"/>
    <n v="72791054"/>
    <n v="793341"/>
    <n v="4495596"/>
    <n v="181744893"/>
    <n v="6056493"/>
    <n v="97222921"/>
    <n v="52363959"/>
    <n v="21752733"/>
    <n v="42412792"/>
    <n v="0"/>
    <n v="105622"/>
    <n v="0"/>
    <n v="8317709"/>
    <n v="90190597"/>
    <n v="0"/>
    <n v="1101727"/>
    <n v="0"/>
    <n v="0"/>
    <n v="0"/>
    <n v="6243117"/>
    <n v="325767670"/>
    <n v="0"/>
    <n v="0"/>
    <n v="0"/>
    <n v="0"/>
    <n v="0"/>
    <n v="18199873"/>
    <n v="10314013"/>
    <n v="3848086"/>
    <n v="3482766"/>
    <n v="26406"/>
    <n v="0"/>
    <n v="1766981"/>
    <n v="47091381"/>
    <n v="164626"/>
    <n v="932880"/>
    <n v="85827012"/>
    <n v="1214375"/>
    <n v="91411476"/>
    <n v="0"/>
    <n v="902778"/>
    <n v="0"/>
    <n v="0"/>
    <n v="0"/>
    <n v="0"/>
    <n v="9432168"/>
    <n v="263059667"/>
    <n v="0"/>
    <n v="0"/>
    <n v="0"/>
    <n v="0"/>
    <n v="0"/>
    <n v="0"/>
    <n v="0"/>
    <n v="0"/>
    <n v="0"/>
    <n v="0"/>
    <n v="0"/>
    <n v="0"/>
    <n v="0"/>
  </r>
  <r>
    <n v="106344021"/>
    <s v="HERITAGE OAKS HOSPITAL"/>
    <n v="20182"/>
    <x v="2"/>
    <s v="30-06-2018"/>
    <s v="Open"/>
    <x v="27"/>
    <s v="02 - Golden Empire"/>
    <n v="311"/>
    <s v="Investor - Corp."/>
    <x v="0"/>
    <s v=""/>
    <s v="916-489-3336"/>
    <s v="4250 AUBURN BOULEVARD."/>
    <s v="SACRAMENTO"/>
    <n v="95841"/>
    <s v="SHAWN SILVA"/>
    <n v="125"/>
    <n v="120"/>
    <n v="120"/>
    <n v="195"/>
    <n v="0"/>
    <n v="388"/>
    <n v="0"/>
    <n v="0"/>
    <n v="144"/>
    <n v="0"/>
    <n v="275"/>
    <n v="10"/>
    <n v="0"/>
    <n v="1012"/>
    <n v="0"/>
    <n v="2791"/>
    <n v="0"/>
    <n v="3890"/>
    <n v="0"/>
    <n v="0"/>
    <n v="1752"/>
    <n v="0"/>
    <n v="1921"/>
    <n v="112"/>
    <n v="0"/>
    <n v="10466"/>
    <n v="0"/>
    <n v="1135"/>
    <n v="0"/>
    <n v="0"/>
    <n v="0"/>
    <n v="0"/>
    <n v="0"/>
    <n v="0"/>
    <n v="3221"/>
    <n v="0"/>
    <n v="24"/>
    <n v="4380"/>
    <n v="4465600"/>
    <n v="0"/>
    <n v="6224000"/>
    <n v="0"/>
    <n v="0"/>
    <n v="2803200"/>
    <n v="0"/>
    <n v="3073600"/>
    <n v="182770"/>
    <n v="0"/>
    <n v="16749170"/>
    <n v="641771"/>
    <n v="0"/>
    <n v="0"/>
    <n v="0"/>
    <n v="0"/>
    <n v="0"/>
    <n v="0"/>
    <n v="1834711"/>
    <n v="0"/>
    <n v="12829"/>
    <n v="2489311"/>
    <n v="142676"/>
    <n v="1437407"/>
    <n v="0"/>
    <n v="2657366"/>
    <n v="0"/>
    <n v="0"/>
    <n v="0"/>
    <n v="1172258"/>
    <n v="0"/>
    <n v="2641898"/>
    <n v="0"/>
    <n v="182770"/>
    <n v="0"/>
    <n v="0"/>
    <n v="0"/>
    <n v="6416"/>
    <n v="8240791"/>
    <n v="0"/>
    <n v="0"/>
    <n v="0"/>
    <n v="0"/>
    <n v="0"/>
    <n v="3623467"/>
    <n v="0"/>
    <n v="3521213"/>
    <n v="0"/>
    <n v="0"/>
    <n v="1609431"/>
    <n v="0"/>
    <n v="2237238"/>
    <n v="0"/>
    <n v="6341"/>
    <n v="10997690"/>
    <n v="3221"/>
    <n v="7614953"/>
    <n v="954231"/>
    <n v="70977"/>
    <n v="0"/>
    <n v="0"/>
    <n v="0"/>
    <n v="0"/>
    <n v="80399"/>
    <n v="15989249"/>
    <n v="0"/>
    <n v="0"/>
    <n v="0"/>
    <n v="0"/>
    <n v="0"/>
    <n v="0"/>
    <n v="0"/>
    <n v="0"/>
    <n v="0"/>
    <n v="0"/>
    <n v="0"/>
    <n v="0"/>
    <n v="0"/>
  </r>
  <r>
    <n v="106362041"/>
    <s v="HI-DESERT MEDICAL CENTER"/>
    <n v="20182"/>
    <x v="2"/>
    <s v="30-06-2018"/>
    <s v="Open"/>
    <x v="15"/>
    <s v="12 - Inland Counties"/>
    <n v="1214"/>
    <s v="Investor - Ptnr."/>
    <x v="0"/>
    <s v="Rural"/>
    <s v="760-366-3711"/>
    <s v="6601 WHITE FEATHER ROAD"/>
    <s v="JOSHUA TREE"/>
    <n v="92252"/>
    <s v="SCOTT WARTELLE"/>
    <n v="179"/>
    <n v="179"/>
    <n v="94"/>
    <n v="134"/>
    <n v="108"/>
    <n v="169"/>
    <n v="41"/>
    <n v="0"/>
    <n v="0"/>
    <n v="7"/>
    <n v="56"/>
    <n v="0"/>
    <n v="13"/>
    <n v="528"/>
    <n v="0"/>
    <n v="729"/>
    <n v="374"/>
    <n v="5913"/>
    <n v="869"/>
    <n v="0"/>
    <n v="0"/>
    <n v="287"/>
    <n v="205"/>
    <n v="0"/>
    <n v="16"/>
    <n v="8393"/>
    <n v="0"/>
    <n v="3092"/>
    <n v="1604"/>
    <n v="5398"/>
    <n v="1219"/>
    <n v="0"/>
    <n v="0"/>
    <n v="472"/>
    <n v="2381"/>
    <n v="0"/>
    <n v="519"/>
    <n v="14685"/>
    <n v="5996528"/>
    <n v="3553805"/>
    <n v="11312370"/>
    <n v="2816478"/>
    <n v="0"/>
    <n v="0"/>
    <n v="548313"/>
    <n v="2357001"/>
    <n v="0"/>
    <n v="281734"/>
    <n v="26866229"/>
    <n v="9296312"/>
    <n v="6620079"/>
    <n v="16186870"/>
    <n v="4478266"/>
    <n v="0"/>
    <n v="0"/>
    <n v="2034111"/>
    <n v="6853800"/>
    <n v="0"/>
    <n v="1685225"/>
    <n v="47154663"/>
    <n v="418773"/>
    <n v="12179415"/>
    <n v="8302259"/>
    <n v="12316898"/>
    <n v="5978024"/>
    <n v="-107397"/>
    <n v="0"/>
    <n v="0"/>
    <n v="1897259"/>
    <n v="6772121"/>
    <n v="0"/>
    <n v="0"/>
    <n v="0"/>
    <n v="0"/>
    <n v="0"/>
    <n v="1910513"/>
    <n v="49667865"/>
    <n v="0"/>
    <n v="0"/>
    <n v="0"/>
    <n v="0"/>
    <n v="0"/>
    <n v="3113425"/>
    <n v="1871625"/>
    <n v="15289739"/>
    <n v="1316720"/>
    <n v="0"/>
    <n v="0"/>
    <n v="597003"/>
    <n v="2142525"/>
    <n v="0"/>
    <n v="21990"/>
    <n v="24353027"/>
    <n v="113585"/>
    <n v="16708294"/>
    <n v="0"/>
    <n v="7635"/>
    <n v="0"/>
    <n v="0"/>
    <n v="0"/>
    <n v="0"/>
    <n v="313423"/>
    <n v="21818288"/>
    <n v="0"/>
    <n v="0"/>
    <n v="0"/>
    <n v="0"/>
    <n v="0"/>
    <n v="0"/>
    <n v="0"/>
    <n v="0"/>
    <n v="0"/>
    <n v="0"/>
    <n v="0"/>
    <n v="10820813"/>
    <n v="439052"/>
  </r>
  <r>
    <n v="106010846"/>
    <s v="HIGHLAND HOSPITAL"/>
    <n v="20182"/>
    <x v="2"/>
    <s v="30-06-2018"/>
    <s v="Open"/>
    <x v="13"/>
    <s v="05 - East Bay"/>
    <n v="417"/>
    <s v="City/County"/>
    <x v="0"/>
    <s v=""/>
    <s v="510-437-4800"/>
    <s v="1411 EAST 31ST STREET"/>
    <s v="OAKLAND"/>
    <n v="94602"/>
    <s v="DELVECCHIO FINLEY"/>
    <n v="408"/>
    <n v="372"/>
    <n v="372"/>
    <n v="804"/>
    <n v="75"/>
    <n v="935"/>
    <n v="1608"/>
    <n v="0"/>
    <n v="70"/>
    <n v="32"/>
    <n v="231"/>
    <n v="8"/>
    <n v="78"/>
    <n v="3841"/>
    <n v="0"/>
    <n v="6786"/>
    <n v="334"/>
    <n v="11639"/>
    <n v="7882"/>
    <n v="0"/>
    <n v="209"/>
    <n v="221"/>
    <n v="1529"/>
    <n v="28"/>
    <n v="276"/>
    <n v="28904"/>
    <n v="0"/>
    <n v="11423"/>
    <n v="688"/>
    <n v="13140"/>
    <n v="31758"/>
    <n v="0"/>
    <n v="10450"/>
    <n v="366"/>
    <n v="2280"/>
    <n v="265"/>
    <n v="3277"/>
    <n v="73647"/>
    <n v="77125157"/>
    <n v="5656571"/>
    <n v="75304487"/>
    <n v="110086640"/>
    <n v="0"/>
    <n v="4304271"/>
    <n v="3768319"/>
    <n v="19632265"/>
    <n v="441478"/>
    <n v="3812166"/>
    <n v="300131354"/>
    <n v="64558448"/>
    <n v="5113344"/>
    <n v="46565082"/>
    <n v="106724606"/>
    <n v="0"/>
    <n v="25521476"/>
    <n v="2693514"/>
    <n v="17895749"/>
    <n v="1150618"/>
    <n v="15082977"/>
    <n v="285305814"/>
    <n v="13899555"/>
    <n v="113607578"/>
    <n v="8708030"/>
    <n v="112067441"/>
    <n v="208174499"/>
    <n v="-29229123"/>
    <n v="0"/>
    <n v="29825747"/>
    <n v="5007762"/>
    <n v="18477307"/>
    <n v="0"/>
    <n v="1557183"/>
    <n v="0"/>
    <n v="0"/>
    <n v="0"/>
    <n v="3694818"/>
    <n v="485790797"/>
    <n v="0"/>
    <n v="0"/>
    <n v="8164386"/>
    <n v="0"/>
    <n v="8164386"/>
    <n v="28076027"/>
    <n v="2061885"/>
    <n v="39031251"/>
    <n v="8636747"/>
    <n v="0"/>
    <n v="8164386"/>
    <n v="1454071"/>
    <n v="19050707"/>
    <n v="34913"/>
    <n v="1300770"/>
    <n v="107810757"/>
    <n v="47035939"/>
    <n v="204779991"/>
    <n v="0"/>
    <n v="0"/>
    <n v="0"/>
    <n v="0"/>
    <n v="0"/>
    <n v="0"/>
    <n v="3913734"/>
    <n v="65256877"/>
    <n v="0"/>
    <n v="0"/>
    <n v="0"/>
    <n v="0"/>
    <n v="0"/>
    <n v="0"/>
    <n v="0"/>
    <n v="0"/>
    <n v="0"/>
    <n v="0"/>
    <n v="0"/>
    <n v="0"/>
    <n v="0"/>
  </r>
  <r>
    <n v="106301205"/>
    <s v="HOAG MEMORIAL HOSPITAL PRESBYTERIAN"/>
    <n v="20182"/>
    <x v="2"/>
    <s v="30-06-2018"/>
    <s v="Open"/>
    <x v="12"/>
    <s v="13 - Orange"/>
    <n v="1016"/>
    <s v="Non Profit Corp."/>
    <x v="0"/>
    <s v=""/>
    <s v="949-764-4624"/>
    <s v="1 HOAG DRIVE"/>
    <s v="NEWPORT BEACH"/>
    <n v="92663"/>
    <s v="ROBERT BRAITHWAITE"/>
    <n v="518"/>
    <n v="499"/>
    <n v="342"/>
    <n v="2315"/>
    <n v="1134"/>
    <n v="131"/>
    <n v="614"/>
    <n v="0"/>
    <n v="0"/>
    <n v="98"/>
    <n v="2811"/>
    <n v="0"/>
    <n v="349"/>
    <n v="7452"/>
    <n v="0"/>
    <n v="9834"/>
    <n v="4492"/>
    <n v="396"/>
    <n v="2198"/>
    <n v="0"/>
    <n v="0"/>
    <n v="444"/>
    <n v="9942"/>
    <n v="0"/>
    <n v="994"/>
    <n v="28300"/>
    <n v="0"/>
    <n v="28700"/>
    <n v="10851"/>
    <n v="916"/>
    <n v="5802"/>
    <n v="0"/>
    <n v="0"/>
    <n v="1556"/>
    <n v="46461"/>
    <n v="0"/>
    <n v="5184"/>
    <n v="99470"/>
    <n v="137952005"/>
    <n v="60773729"/>
    <n v="7470888"/>
    <n v="26388097"/>
    <n v="0"/>
    <n v="0"/>
    <n v="3701251"/>
    <n v="120218371"/>
    <n v="0"/>
    <n v="10825308"/>
    <n v="367329649"/>
    <n v="123681304"/>
    <n v="43377575"/>
    <n v="3380553"/>
    <n v="24341571"/>
    <n v="0"/>
    <n v="0"/>
    <n v="4108959"/>
    <n v="155234582"/>
    <n v="0"/>
    <n v="18820274"/>
    <n v="372944818"/>
    <n v="7200075"/>
    <n v="207391264"/>
    <n v="71600526"/>
    <n v="-6645624"/>
    <n v="59280028"/>
    <n v="0"/>
    <n v="0"/>
    <n v="0"/>
    <n v="1633901"/>
    <n v="163689387"/>
    <n v="0"/>
    <n v="3585099"/>
    <n v="0"/>
    <n v="0"/>
    <n v="0"/>
    <n v="5292118"/>
    <n v="513026774"/>
    <n v="288663"/>
    <n v="0"/>
    <n v="0"/>
    <n v="8222972"/>
    <n v="8511635"/>
    <n v="53013363"/>
    <n v="32741371"/>
    <n v="17473304"/>
    <n v="-8556120"/>
    <n v="166"/>
    <n v="0"/>
    <n v="4691030"/>
    <n v="119473082"/>
    <n v="0"/>
    <n v="16923132"/>
    <n v="235759328"/>
    <n v="11564379"/>
    <n v="254406140"/>
    <n v="0"/>
    <n v="27393590"/>
    <n v="0"/>
    <n v="0"/>
    <n v="0"/>
    <n v="0"/>
    <n v="25932526"/>
    <n v="801549933"/>
    <n v="0"/>
    <n v="0"/>
    <n v="0"/>
    <n v="0"/>
    <n v="0"/>
    <n v="0"/>
    <n v="0"/>
    <n v="0"/>
    <n v="0"/>
    <n v="0"/>
    <n v="0"/>
    <n v="0"/>
    <n v="0"/>
  </r>
  <r>
    <n v="106304460"/>
    <s v="HOAG ORTHOPEDIC INSTITUTE"/>
    <n v="20182"/>
    <x v="2"/>
    <s v="30-06-2018"/>
    <s v="Open"/>
    <x v="12"/>
    <s v="13 - Orange"/>
    <n v="1016"/>
    <s v="Investor - Ptnr."/>
    <x v="0"/>
    <s v=""/>
    <s v="949-517-3149"/>
    <s v="16250 SAND CANYON AVENUE"/>
    <s v="IRVINE"/>
    <n v="92618"/>
    <s v="JENNIFER MITZNER"/>
    <n v="70"/>
    <n v="70"/>
    <n v="26"/>
    <n v="515"/>
    <n v="151"/>
    <n v="0"/>
    <n v="2"/>
    <n v="0"/>
    <n v="0"/>
    <n v="41"/>
    <n v="417"/>
    <n v="0"/>
    <n v="4"/>
    <n v="1130"/>
    <n v="0"/>
    <n v="1036"/>
    <n v="349"/>
    <n v="0"/>
    <n v="6"/>
    <n v="0"/>
    <n v="0"/>
    <n v="78"/>
    <n v="685"/>
    <n v="0"/>
    <n v="9"/>
    <n v="2163"/>
    <n v="0"/>
    <n v="46"/>
    <n v="25"/>
    <n v="0"/>
    <n v="1"/>
    <n v="0"/>
    <n v="0"/>
    <n v="5"/>
    <n v="125"/>
    <n v="0"/>
    <n v="9"/>
    <n v="211"/>
    <n v="37351100"/>
    <n v="12166464"/>
    <n v="0"/>
    <n v="161796"/>
    <n v="0"/>
    <n v="0"/>
    <n v="3420780"/>
    <n v="30361066"/>
    <n v="0"/>
    <n v="352295"/>
    <n v="83813501"/>
    <n v="1747753"/>
    <n v="1012434"/>
    <n v="0"/>
    <n v="103533"/>
    <n v="0"/>
    <n v="0"/>
    <n v="119771"/>
    <n v="4596300"/>
    <n v="0"/>
    <n v="113880"/>
    <n v="7693671"/>
    <n v="471574"/>
    <n v="30632783"/>
    <n v="7158879"/>
    <n v="320"/>
    <n v="166405"/>
    <n v="0"/>
    <n v="0"/>
    <n v="0"/>
    <n v="697995"/>
    <n v="22018607"/>
    <n v="0"/>
    <n v="6964"/>
    <n v="0"/>
    <n v="0"/>
    <n v="0"/>
    <n v="81770"/>
    <n v="61235297"/>
    <n v="0"/>
    <n v="0"/>
    <n v="0"/>
    <n v="0"/>
    <n v="0"/>
    <n v="8426558"/>
    <n v="5957312"/>
    <n v="-320"/>
    <n v="91013"/>
    <n v="0"/>
    <n v="0"/>
    <n v="2779119"/>
    <n v="12773440"/>
    <n v="0"/>
    <n v="244753"/>
    <n v="30271875"/>
    <n v="159896"/>
    <n v="24275416"/>
    <n v="0"/>
    <n v="145839"/>
    <n v="0"/>
    <n v="0"/>
    <n v="0"/>
    <n v="0"/>
    <n v="127330"/>
    <n v="4787594"/>
    <n v="0"/>
    <n v="0"/>
    <n v="0"/>
    <n v="0"/>
    <n v="0"/>
    <n v="0"/>
    <n v="0"/>
    <n v="0"/>
    <n v="0"/>
    <n v="0"/>
    <n v="581043"/>
    <n v="0"/>
    <n v="0"/>
  </r>
  <r>
    <n v="106190382"/>
    <s v="HOLLYWOOD PRESBYTERIAN MEDICAL CENTER"/>
    <n v="20182"/>
    <x v="2"/>
    <s v="30-06-2018"/>
    <s v="Open"/>
    <x v="3"/>
    <s v="11 - Los Angeles"/>
    <n v="925"/>
    <s v="Investor - Corp."/>
    <x v="0"/>
    <s v=""/>
    <s v="213-413-3000 "/>
    <s v="1300 NORTH VERMONT AVENUE"/>
    <s v="LOS ANGELES"/>
    <n v="90027"/>
    <s v="RICHARD KIM"/>
    <n v="434"/>
    <n v="413"/>
    <n v="210"/>
    <n v="680"/>
    <n v="204"/>
    <n v="707"/>
    <n v="1156"/>
    <n v="0"/>
    <n v="0"/>
    <n v="1"/>
    <n v="263"/>
    <n v="0"/>
    <n v="77"/>
    <n v="3088"/>
    <n v="0"/>
    <n v="4850"/>
    <n v="1167"/>
    <n v="3859"/>
    <n v="8109"/>
    <n v="0"/>
    <n v="0"/>
    <n v="96"/>
    <n v="845"/>
    <n v="0"/>
    <n v="160"/>
    <n v="19086"/>
    <n v="0"/>
    <n v="1677"/>
    <n v="475"/>
    <n v="2420"/>
    <n v="4695"/>
    <n v="0"/>
    <n v="0"/>
    <n v="626"/>
    <n v="1391"/>
    <n v="0"/>
    <n v="1144"/>
    <n v="12428"/>
    <n v="46942512"/>
    <n v="14253777"/>
    <n v="30844190"/>
    <n v="60569731"/>
    <n v="0"/>
    <n v="0"/>
    <n v="593631"/>
    <n v="10894171"/>
    <n v="0"/>
    <n v="1588114"/>
    <n v="165686126"/>
    <n v="8424167"/>
    <n v="4013236"/>
    <n v="7926029"/>
    <n v="22964196"/>
    <n v="0"/>
    <n v="0"/>
    <n v="235665"/>
    <n v="8650508"/>
    <n v="0"/>
    <n v="2827225"/>
    <n v="55041026"/>
    <n v="571890"/>
    <n v="42786910"/>
    <n v="14716897"/>
    <n v="23290845"/>
    <n v="70083026"/>
    <n v="-4042850"/>
    <n v="0"/>
    <n v="0"/>
    <n v="747954"/>
    <n v="13268218"/>
    <n v="0"/>
    <n v="1043392"/>
    <n v="0"/>
    <n v="0"/>
    <n v="0"/>
    <n v="1055185"/>
    <n v="163521467"/>
    <n v="0"/>
    <n v="6675606"/>
    <n v="0"/>
    <n v="0"/>
    <n v="6675606"/>
    <n v="12579769"/>
    <n v="3550116"/>
    <n v="19522225"/>
    <n v="20126507"/>
    <n v="0"/>
    <n v="0"/>
    <n v="81341"/>
    <n v="6276461"/>
    <n v="0"/>
    <n v="1744872"/>
    <n v="63881291"/>
    <n v="823018"/>
    <n v="62365965"/>
    <n v="0"/>
    <n v="639727"/>
    <n v="0"/>
    <n v="0"/>
    <n v="0"/>
    <n v="0"/>
    <n v="12350192"/>
    <n v="93907561"/>
    <n v="0"/>
    <n v="0"/>
    <n v="0"/>
    <n v="0"/>
    <n v="0"/>
    <n v="0"/>
    <n v="0"/>
    <n v="0"/>
    <n v="0"/>
    <n v="0"/>
    <n v="0"/>
    <n v="0"/>
    <n v="0"/>
  </r>
  <r>
    <n v="106301209"/>
    <s v="HUNTINGTON BEACH HOSPITAL"/>
    <n v="20182"/>
    <x v="2"/>
    <s v="30-06-2018"/>
    <s v="Open"/>
    <x v="12"/>
    <s v="13 - Orange"/>
    <n v="1014"/>
    <s v="Investor - Corp."/>
    <x v="0"/>
    <s v=""/>
    <s v="714-843-5000"/>
    <s v="17772 BEACH BOULEVARD"/>
    <s v="HUNTINGTON BEACH"/>
    <n v="92647"/>
    <s v="RICHARD ROWE"/>
    <n v="131"/>
    <n v="131"/>
    <n v="131"/>
    <n v="409"/>
    <n v="83"/>
    <n v="57"/>
    <n v="198"/>
    <n v="0"/>
    <n v="0"/>
    <n v="57"/>
    <n v="51"/>
    <n v="0"/>
    <n v="38"/>
    <n v="893"/>
    <n v="0"/>
    <n v="3490"/>
    <n v="290"/>
    <n v="194"/>
    <n v="681"/>
    <n v="0"/>
    <n v="0"/>
    <n v="136"/>
    <n v="139"/>
    <n v="0"/>
    <n v="41"/>
    <n v="4971"/>
    <n v="0"/>
    <n v="2527"/>
    <n v="244"/>
    <n v="406"/>
    <n v="1835"/>
    <n v="0"/>
    <n v="0"/>
    <n v="576"/>
    <n v="485"/>
    <n v="0"/>
    <n v="413"/>
    <n v="6486"/>
    <n v="20387538"/>
    <n v="3300067"/>
    <n v="2861524"/>
    <n v="7488021"/>
    <n v="0"/>
    <n v="0"/>
    <n v="2070802"/>
    <n v="1543158"/>
    <n v="0"/>
    <n v="707004"/>
    <n v="38358114"/>
    <n v="2842385"/>
    <n v="977884"/>
    <n v="1288706"/>
    <n v="6059934"/>
    <n v="0"/>
    <n v="0"/>
    <n v="1811569"/>
    <n v="1435752"/>
    <n v="0"/>
    <n v="1167588"/>
    <n v="15583818"/>
    <n v="1569025"/>
    <n v="18283353"/>
    <n v="2362883"/>
    <n v="3834990"/>
    <n v="8476033"/>
    <n v="-105180"/>
    <n v="0"/>
    <n v="0"/>
    <n v="2508690"/>
    <n v="2490858"/>
    <n v="0"/>
    <n v="262349"/>
    <n v="0"/>
    <n v="0"/>
    <n v="0"/>
    <n v="0"/>
    <n v="39683001"/>
    <n v="0"/>
    <n v="0"/>
    <n v="0"/>
    <n v="0"/>
    <n v="0"/>
    <n v="4946570"/>
    <n v="1915068"/>
    <n v="420420"/>
    <n v="5071921"/>
    <n v="0"/>
    <n v="0"/>
    <n v="1373681"/>
    <n v="488051"/>
    <n v="0"/>
    <n v="43220"/>
    <n v="14258931"/>
    <n v="132434"/>
    <n v="15756998"/>
    <n v="0"/>
    <n v="0"/>
    <n v="0"/>
    <n v="0"/>
    <n v="0"/>
    <n v="0"/>
    <n v="220448"/>
    <n v="60948778"/>
    <n v="0"/>
    <n v="0"/>
    <n v="0"/>
    <n v="0"/>
    <n v="0"/>
    <n v="0"/>
    <n v="0"/>
    <n v="0"/>
    <n v="0"/>
    <n v="0"/>
    <n v="0"/>
    <n v="0"/>
    <n v="0"/>
  </r>
  <r>
    <n v="106190400"/>
    <s v="HUNTINGTON MEMORIAL HOSPITAL"/>
    <n v="20182"/>
    <x v="2"/>
    <s v="30-06-2018"/>
    <s v="Open"/>
    <x v="3"/>
    <s v="11 - Los Angeles"/>
    <n v="911"/>
    <s v="Non Profit Corp."/>
    <x v="0"/>
    <s v=""/>
    <s v="626-397-5000"/>
    <s v="100 W. CALIFORNIA BOULEVARD"/>
    <s v="PASADENA"/>
    <n v="91105"/>
    <s v="LORI J MORGAN"/>
    <n v="578"/>
    <n v="578"/>
    <n v="330"/>
    <n v="1975"/>
    <n v="1114"/>
    <n v="545"/>
    <n v="770"/>
    <n v="0"/>
    <n v="0"/>
    <n v="117"/>
    <n v="2678"/>
    <n v="8"/>
    <n v="132"/>
    <n v="7339"/>
    <n v="0"/>
    <n v="9575"/>
    <n v="5015"/>
    <n v="2383"/>
    <n v="2509"/>
    <n v="0"/>
    <n v="0"/>
    <n v="450"/>
    <n v="9515"/>
    <n v="37"/>
    <n v="526"/>
    <n v="30010"/>
    <n v="0"/>
    <n v="10303"/>
    <n v="3149"/>
    <n v="1376"/>
    <n v="4544"/>
    <n v="0"/>
    <n v="0"/>
    <n v="1672"/>
    <n v="20054"/>
    <n v="242"/>
    <n v="1366"/>
    <n v="42706"/>
    <n v="194768545"/>
    <n v="110378724"/>
    <n v="41679026"/>
    <n v="56775285"/>
    <n v="0"/>
    <n v="0"/>
    <n v="12113383"/>
    <n v="179982183"/>
    <n v="656087"/>
    <n v="9128919"/>
    <n v="605482152"/>
    <n v="43834147"/>
    <n v="30010802"/>
    <n v="6944683"/>
    <n v="26941099"/>
    <n v="0"/>
    <n v="0"/>
    <n v="3734870"/>
    <n v="72832068"/>
    <n v="1346222"/>
    <n v="6698834"/>
    <n v="192342725"/>
    <n v="15072165"/>
    <n v="204106513"/>
    <n v="114709227"/>
    <n v="41911275"/>
    <n v="76387552"/>
    <n v="0"/>
    <n v="0"/>
    <n v="0"/>
    <n v="12288446"/>
    <n v="180178808"/>
    <n v="0"/>
    <n v="2002309"/>
    <n v="0"/>
    <n v="0"/>
    <n v="0"/>
    <n v="0"/>
    <n v="646656295"/>
    <n v="0"/>
    <n v="0"/>
    <n v="0"/>
    <n v="0"/>
    <n v="0"/>
    <n v="34496179"/>
    <n v="25680299"/>
    <n v="6712434"/>
    <n v="7328832"/>
    <n v="0"/>
    <n v="0"/>
    <n v="3559807"/>
    <n v="72635443"/>
    <n v="0"/>
    <n v="755588"/>
    <n v="151168582"/>
    <n v="4377556"/>
    <n v="157371744"/>
    <n v="0"/>
    <n v="7518013"/>
    <n v="0"/>
    <n v="0"/>
    <n v="0"/>
    <n v="0"/>
    <n v="13763240"/>
    <n v="431857842"/>
    <n v="0"/>
    <n v="0"/>
    <n v="0"/>
    <n v="0"/>
    <n v="0"/>
    <n v="0"/>
    <n v="0"/>
    <n v="0"/>
    <n v="0"/>
    <n v="0"/>
    <n v="0"/>
    <n v="0"/>
    <n v="0"/>
  </r>
  <r>
    <n v="106121031"/>
    <s v="JEROLD PHELPS COMMUNITY HOSPITAL"/>
    <n v="20182"/>
    <x v="2"/>
    <s v="30-06-2018"/>
    <s v="Open"/>
    <x v="35"/>
    <s v="01 - Northern California"/>
    <n v="109"/>
    <s v="District"/>
    <x v="0"/>
    <s v="Rural"/>
    <s v="707-923-3921"/>
    <s v="733 CEDAR STREET"/>
    <s v="GARBERVILLE"/>
    <n v="95542"/>
    <s v="MATT REES"/>
    <n v="17"/>
    <n v="17"/>
    <n v="17"/>
    <n v="6"/>
    <n v="0"/>
    <n v="1"/>
    <n v="2"/>
    <n v="0"/>
    <n v="0"/>
    <n v="3"/>
    <n v="0"/>
    <n v="0"/>
    <n v="0"/>
    <n v="12"/>
    <n v="0"/>
    <n v="69"/>
    <n v="0"/>
    <n v="12"/>
    <n v="779"/>
    <n v="0"/>
    <n v="0"/>
    <n v="9"/>
    <n v="0"/>
    <n v="0"/>
    <n v="93"/>
    <n v="962"/>
    <n v="728"/>
    <n v="1292"/>
    <n v="50"/>
    <n v="92"/>
    <n v="888"/>
    <n v="0"/>
    <n v="0"/>
    <n v="854"/>
    <n v="60"/>
    <n v="0"/>
    <n v="266"/>
    <n v="3502"/>
    <n v="111416"/>
    <n v="0"/>
    <n v="41986"/>
    <n v="444490"/>
    <n v="0"/>
    <n v="0"/>
    <n v="45155"/>
    <n v="0"/>
    <n v="0"/>
    <n v="34667"/>
    <n v="677714"/>
    <n v="688263"/>
    <n v="38469"/>
    <n v="136638"/>
    <n v="783198"/>
    <n v="0"/>
    <n v="0"/>
    <n v="501458"/>
    <n v="38156"/>
    <n v="0"/>
    <n v="239342"/>
    <n v="2425524"/>
    <n v="0"/>
    <n v="263894"/>
    <n v="11541"/>
    <n v="153617"/>
    <n v="785720"/>
    <n v="0"/>
    <n v="0"/>
    <n v="0"/>
    <n v="87458"/>
    <n v="9157"/>
    <n v="0"/>
    <n v="0"/>
    <n v="0"/>
    <n v="0"/>
    <n v="0"/>
    <n v="246608"/>
    <n v="1557995"/>
    <n v="0"/>
    <n v="0"/>
    <n v="0"/>
    <n v="0"/>
    <n v="0"/>
    <n v="535785"/>
    <n v="26928"/>
    <n v="25007"/>
    <n v="441968"/>
    <n v="0"/>
    <n v="0"/>
    <n v="459155"/>
    <n v="28999"/>
    <n v="0"/>
    <n v="27401"/>
    <n v="1545243"/>
    <n v="0"/>
    <n v="0"/>
    <n v="0"/>
    <n v="0"/>
    <n v="0"/>
    <n v="0"/>
    <n v="0"/>
    <n v="0"/>
    <n v="0"/>
    <n v="0"/>
    <n v="0"/>
    <n v="0"/>
    <n v="0"/>
    <n v="0"/>
    <n v="0"/>
    <n v="0"/>
    <n v="0"/>
    <n v="0"/>
    <n v="0"/>
    <n v="0"/>
    <n v="0"/>
    <n v="0"/>
    <n v="0"/>
  </r>
  <r>
    <n v="106380842"/>
    <s v="JEWISH HOME"/>
    <n v="20182"/>
    <x v="2"/>
    <s v="30-06-2018"/>
    <s v="Open"/>
    <x v="20"/>
    <s v="04 - West Bay"/>
    <n v="423"/>
    <s v="Non Profit Corp."/>
    <x v="3"/>
    <s v=""/>
    <s v="415-334-2500"/>
    <s v="302 SILVER AVENUE"/>
    <s v="SAN FRANCISCO"/>
    <n v="94112"/>
    <s v="DANIEL RUTH"/>
    <n v="391"/>
    <n v="391"/>
    <n v="356"/>
    <n v="187"/>
    <n v="182"/>
    <n v="14"/>
    <n v="0"/>
    <n v="0"/>
    <n v="0"/>
    <n v="0"/>
    <n v="0"/>
    <n v="0"/>
    <n v="8"/>
    <n v="391"/>
    <n v="351"/>
    <n v="4789"/>
    <n v="4507"/>
    <n v="21839"/>
    <n v="0"/>
    <n v="0"/>
    <n v="0"/>
    <n v="0"/>
    <n v="0"/>
    <n v="0"/>
    <n v="896"/>
    <n v="32031"/>
    <n v="31052"/>
    <n v="0"/>
    <n v="0"/>
    <n v="0"/>
    <n v="0"/>
    <n v="0"/>
    <n v="0"/>
    <n v="0"/>
    <n v="0"/>
    <n v="0"/>
    <n v="0"/>
    <n v="0"/>
    <n v="11028454"/>
    <n v="983944"/>
    <n v="11899031"/>
    <n v="0"/>
    <n v="0"/>
    <n v="0"/>
    <n v="0"/>
    <n v="0"/>
    <n v="0"/>
    <n v="486197"/>
    <n v="24397626"/>
    <n v="0"/>
    <n v="0"/>
    <n v="0"/>
    <n v="0"/>
    <n v="0"/>
    <n v="0"/>
    <n v="0"/>
    <n v="0"/>
    <n v="0"/>
    <n v="0"/>
    <n v="0"/>
    <n v="147991"/>
    <n v="4184713"/>
    <n v="574549"/>
    <n v="2815949"/>
    <n v="0"/>
    <n v="0"/>
    <n v="0"/>
    <n v="0"/>
    <n v="0"/>
    <n v="0"/>
    <n v="0"/>
    <n v="25559"/>
    <n v="0"/>
    <n v="0"/>
    <n v="0"/>
    <n v="0"/>
    <n v="7748761"/>
    <n v="0"/>
    <n v="0"/>
    <n v="0"/>
    <n v="0"/>
    <n v="0"/>
    <n v="6843741"/>
    <n v="409395"/>
    <n v="9083082"/>
    <n v="0"/>
    <n v="0"/>
    <n v="0"/>
    <n v="0"/>
    <n v="0"/>
    <n v="0"/>
    <n v="312647"/>
    <n v="16648865"/>
    <n v="120659"/>
    <n v="17668527"/>
    <n v="0"/>
    <n v="1136774"/>
    <n v="0"/>
    <n v="0"/>
    <n v="0"/>
    <n v="0"/>
    <n v="14038813"/>
    <n v="95638763"/>
    <n v="0"/>
    <n v="0"/>
    <n v="0"/>
    <n v="0"/>
    <n v="0"/>
    <n v="0"/>
    <n v="0"/>
    <n v="0"/>
    <n v="0"/>
    <n v="0"/>
    <n v="0"/>
    <n v="0"/>
    <n v="0"/>
  </r>
  <r>
    <n v="106220733"/>
    <s v="JOHN C. FREMONT HEALTHCARE DISTRICT"/>
    <n v="20182"/>
    <x v="2"/>
    <s v="30-06-2018"/>
    <s v="Open"/>
    <x v="36"/>
    <s v="09 - Central"/>
    <n v="603"/>
    <s v="District"/>
    <x v="0"/>
    <s v="Rural"/>
    <s v="209-966-3631"/>
    <s v="5189 HOSPITAL ROAD."/>
    <s v="MARIPOSA"/>
    <n v="95338"/>
    <s v="MATTHEW MATTHIESSEN"/>
    <n v="34"/>
    <n v="33"/>
    <n v="33"/>
    <n v="62"/>
    <n v="0"/>
    <n v="12"/>
    <n v="0"/>
    <n v="0"/>
    <n v="0"/>
    <n v="9"/>
    <n v="0"/>
    <n v="0"/>
    <n v="1"/>
    <n v="84"/>
    <n v="0"/>
    <n v="302"/>
    <n v="0"/>
    <n v="2120"/>
    <n v="0"/>
    <n v="0"/>
    <n v="0"/>
    <n v="80"/>
    <n v="0"/>
    <n v="0"/>
    <n v="3"/>
    <n v="2505"/>
    <n v="0"/>
    <n v="6254"/>
    <n v="0"/>
    <n v="2728"/>
    <n v="0"/>
    <n v="0"/>
    <n v="0"/>
    <n v="2742"/>
    <n v="0"/>
    <n v="0"/>
    <n v="417"/>
    <n v="12141"/>
    <n v="1109637"/>
    <n v="0"/>
    <n v="1060000"/>
    <n v="0"/>
    <n v="0"/>
    <n v="0"/>
    <n v="375742"/>
    <n v="0"/>
    <n v="0"/>
    <n v="30110"/>
    <n v="2575489"/>
    <n v="4035695"/>
    <n v="0"/>
    <n v="293380"/>
    <n v="0"/>
    <n v="0"/>
    <n v="0"/>
    <n v="3327990"/>
    <n v="0"/>
    <n v="0"/>
    <n v="361423"/>
    <n v="8018488"/>
    <n v="356829"/>
    <n v="2619223"/>
    <n v="0"/>
    <n v="-1119330"/>
    <n v="0"/>
    <n v="0"/>
    <n v="0"/>
    <n v="0"/>
    <n v="2067058"/>
    <n v="0"/>
    <n v="0"/>
    <n v="42535"/>
    <n v="0"/>
    <n v="0"/>
    <n v="0"/>
    <n v="100935"/>
    <n v="4067250"/>
    <n v="0"/>
    <n v="0"/>
    <n v="0"/>
    <n v="0"/>
    <n v="0"/>
    <n v="2526109"/>
    <n v="0"/>
    <n v="2472710"/>
    <n v="0"/>
    <n v="0"/>
    <n v="0"/>
    <n v="1636674"/>
    <n v="0"/>
    <n v="0"/>
    <n v="-108766"/>
    <n v="6526727"/>
    <n v="1332683"/>
    <n v="6228976"/>
    <n v="0"/>
    <n v="547199"/>
    <n v="0"/>
    <n v="0"/>
    <n v="0"/>
    <n v="0"/>
    <n v="380033"/>
    <n v="3503357"/>
    <n v="0"/>
    <n v="0"/>
    <n v="0"/>
    <n v="0"/>
    <n v="0"/>
    <n v="0"/>
    <n v="0"/>
    <n v="0"/>
    <n v="0"/>
    <n v="0"/>
    <n v="0"/>
    <n v="0"/>
    <n v="0"/>
  </r>
  <r>
    <n v="106331216"/>
    <s v="JOHN F. KENNEDY MEMORIAL HOSPITAL"/>
    <n v="20182"/>
    <x v="2"/>
    <s v="30-06-2018"/>
    <s v="Open"/>
    <x v="26"/>
    <s v="12 - Inland Counties"/>
    <n v="1103"/>
    <s v="Investor - Corp."/>
    <x v="0"/>
    <s v=""/>
    <s v="760-347-6191"/>
    <s v="47111 MONROE STREET"/>
    <s v="INDIO"/>
    <n v="92201"/>
    <s v="GARY HONTS"/>
    <n v="145"/>
    <n v="145"/>
    <n v="48"/>
    <n v="199"/>
    <n v="234"/>
    <n v="216"/>
    <n v="547"/>
    <n v="0"/>
    <n v="0"/>
    <n v="1"/>
    <n v="209"/>
    <n v="2"/>
    <n v="30"/>
    <n v="1438"/>
    <n v="0"/>
    <n v="700"/>
    <n v="604"/>
    <n v="537"/>
    <n v="1264"/>
    <n v="0"/>
    <n v="0"/>
    <n v="22"/>
    <n v="436"/>
    <n v="9"/>
    <n v="84"/>
    <n v="3656"/>
    <n v="0"/>
    <n v="879"/>
    <n v="996"/>
    <n v="1264"/>
    <n v="6931"/>
    <n v="84"/>
    <n v="0"/>
    <n v="167"/>
    <n v="2629"/>
    <n v="7"/>
    <n v="968"/>
    <n v="13925"/>
    <n v="23121227"/>
    <n v="23535043"/>
    <n v="15129805"/>
    <n v="36397153"/>
    <n v="0"/>
    <n v="0"/>
    <n v="438403"/>
    <n v="16642522"/>
    <n v="395032"/>
    <n v="3083314"/>
    <n v="118742499"/>
    <n v="13234475"/>
    <n v="13604665"/>
    <n v="6800020"/>
    <n v="41974183"/>
    <n v="722238"/>
    <n v="0"/>
    <n v="1298135"/>
    <n v="25636592"/>
    <n v="83043"/>
    <n v="5991750"/>
    <n v="109345101"/>
    <n v="1841381"/>
    <n v="32509094"/>
    <n v="32862812"/>
    <n v="9965068"/>
    <n v="66078231"/>
    <n v="-491347"/>
    <n v="722238"/>
    <n v="0"/>
    <n v="1694474"/>
    <n v="34105615"/>
    <n v="0"/>
    <n v="406995"/>
    <n v="0"/>
    <n v="0"/>
    <n v="0"/>
    <n v="7885457"/>
    <n v="187580018"/>
    <n v="0"/>
    <n v="0"/>
    <n v="0"/>
    <n v="0"/>
    <n v="0"/>
    <n v="3846608"/>
    <n v="4276896"/>
    <n v="12456104"/>
    <n v="12293105"/>
    <n v="0"/>
    <n v="0"/>
    <n v="0"/>
    <n v="7268179"/>
    <n v="71080"/>
    <n v="295610"/>
    <n v="40507582"/>
    <n v="129574"/>
    <n v="35904111"/>
    <n v="0"/>
    <n v="17613"/>
    <n v="0"/>
    <n v="0"/>
    <n v="0"/>
    <n v="0"/>
    <n v="573457"/>
    <n v="23392677"/>
    <n v="0"/>
    <n v="0"/>
    <n v="0"/>
    <n v="0"/>
    <n v="0"/>
    <n v="0"/>
    <n v="0"/>
    <n v="0"/>
    <n v="0"/>
    <n v="0"/>
    <n v="7051149"/>
    <n v="10336432"/>
    <n v="7480134"/>
  </r>
  <r>
    <n v="106074039"/>
    <s v="JOHN MUIR BEHAVIORAL HEALTH CENTER"/>
    <n v="20182"/>
    <x v="2"/>
    <s v="30-06-2018"/>
    <s v="Open"/>
    <x v="25"/>
    <s v="05 - East Bay"/>
    <n v="411"/>
    <s v="Non Profit Corp."/>
    <x v="0"/>
    <s v=""/>
    <s v="925-939-3000"/>
    <s v="2740 GRANT STREET"/>
    <s v="CONCORD"/>
    <n v="94520"/>
    <s v="CALVIN KNIGHT"/>
    <n v="73"/>
    <n v="70"/>
    <n v="58"/>
    <n v="83"/>
    <n v="16"/>
    <n v="268"/>
    <n v="2"/>
    <n v="0"/>
    <n v="0"/>
    <n v="95"/>
    <n v="385"/>
    <n v="0"/>
    <n v="4"/>
    <n v="853"/>
    <n v="0"/>
    <n v="514"/>
    <n v="116"/>
    <n v="1550"/>
    <n v="14"/>
    <n v="0"/>
    <n v="0"/>
    <n v="711"/>
    <n v="1889"/>
    <n v="0"/>
    <n v="22"/>
    <n v="4816"/>
    <n v="0"/>
    <n v="420"/>
    <n v="141"/>
    <n v="0"/>
    <n v="0"/>
    <n v="0"/>
    <n v="0"/>
    <n v="233"/>
    <n v="3144"/>
    <n v="0"/>
    <n v="21"/>
    <n v="3959"/>
    <n v="2273471"/>
    <n v="441097"/>
    <n v="5378632"/>
    <n v="62343"/>
    <n v="0"/>
    <n v="0"/>
    <n v="2826546"/>
    <n v="6546234"/>
    <n v="0"/>
    <n v="141993"/>
    <n v="17670316"/>
    <n v="551045"/>
    <n v="169433"/>
    <n v="0"/>
    <n v="0"/>
    <n v="0"/>
    <n v="0"/>
    <n v="258641"/>
    <n v="3385279"/>
    <n v="0"/>
    <n v="0"/>
    <n v="4364398"/>
    <n v="203403"/>
    <n v="1930629"/>
    <n v="416554"/>
    <n v="2788631"/>
    <n v="50575"/>
    <n v="0"/>
    <n v="0"/>
    <n v="0"/>
    <n v="2075544"/>
    <n v="4810228"/>
    <n v="0"/>
    <n v="46573"/>
    <n v="0"/>
    <n v="0"/>
    <n v="0"/>
    <n v="85843"/>
    <n v="12407980"/>
    <n v="0"/>
    <n v="0"/>
    <n v="0"/>
    <n v="0"/>
    <n v="0"/>
    <n v="893887"/>
    <n v="193976"/>
    <n v="2590001"/>
    <n v="11768"/>
    <n v="0"/>
    <n v="0"/>
    <n v="1009643"/>
    <n v="5121285"/>
    <n v="0"/>
    <n v="-193826"/>
    <n v="9626734"/>
    <n v="111523"/>
    <n v="11522460"/>
    <n v="0"/>
    <n v="0"/>
    <n v="0"/>
    <n v="0"/>
    <n v="0"/>
    <n v="0"/>
    <n v="732829"/>
    <n v="11712017"/>
    <n v="0"/>
    <n v="0"/>
    <n v="0"/>
    <n v="0"/>
    <n v="0"/>
    <n v="0"/>
    <n v="0"/>
    <n v="0"/>
    <n v="0"/>
    <n v="0"/>
    <n v="0"/>
    <n v="0"/>
    <n v="0"/>
  </r>
  <r>
    <n v="106071018"/>
    <s v="JOHN MUIR MEDICAL CENTER - CONCORD CAMPUS"/>
    <n v="20182"/>
    <x v="2"/>
    <s v="30-06-2018"/>
    <s v="Open"/>
    <x v="25"/>
    <s v="05 - East Bay"/>
    <n v="411"/>
    <s v="Non Profit Corp."/>
    <x v="0"/>
    <s v=""/>
    <s v="925-682-8200"/>
    <s v="2540 EAST STREET"/>
    <s v="CONCORD"/>
    <n v="94520"/>
    <s v="CALVIN KNIGHT"/>
    <n v="245"/>
    <n v="207"/>
    <n v="154"/>
    <n v="1218"/>
    <n v="500"/>
    <n v="111"/>
    <n v="502"/>
    <n v="0"/>
    <n v="0"/>
    <n v="14"/>
    <n v="469"/>
    <n v="0"/>
    <n v="30"/>
    <n v="2844"/>
    <n v="0"/>
    <n v="5777"/>
    <n v="2382"/>
    <n v="823"/>
    <n v="2626"/>
    <n v="0"/>
    <n v="0"/>
    <n v="51"/>
    <n v="1570"/>
    <n v="0"/>
    <n v="84"/>
    <n v="13313"/>
    <n v="0"/>
    <n v="8295"/>
    <n v="5264"/>
    <n v="1098"/>
    <n v="6582"/>
    <n v="0"/>
    <n v="0"/>
    <n v="543"/>
    <n v="10890"/>
    <n v="0"/>
    <n v="988"/>
    <n v="33660"/>
    <n v="215551935"/>
    <n v="86676212"/>
    <n v="24687706"/>
    <n v="91605301"/>
    <n v="0"/>
    <n v="0"/>
    <n v="2184497"/>
    <n v="69908279"/>
    <n v="0"/>
    <n v="2511863"/>
    <n v="493125793"/>
    <n v="90519193"/>
    <n v="43334771"/>
    <n v="7291845"/>
    <n v="44347633"/>
    <n v="0"/>
    <n v="0"/>
    <n v="2081830"/>
    <n v="80206994"/>
    <n v="0"/>
    <n v="5607682"/>
    <n v="273389948"/>
    <n v="8115402"/>
    <n v="264313639"/>
    <n v="117736899"/>
    <n v="35301116"/>
    <n v="130275016"/>
    <n v="0"/>
    <n v="0"/>
    <n v="0"/>
    <n v="3340016"/>
    <n v="91974479"/>
    <n v="0"/>
    <n v="4674027"/>
    <n v="0"/>
    <n v="0"/>
    <n v="0"/>
    <n v="1600461"/>
    <n v="657331055"/>
    <n v="0"/>
    <n v="0"/>
    <n v="0"/>
    <n v="0"/>
    <n v="0"/>
    <n v="41757489"/>
    <n v="12274084"/>
    <n v="-3321565"/>
    <n v="5677918"/>
    <n v="0"/>
    <n v="0"/>
    <n v="926311"/>
    <n v="58140794"/>
    <n v="0"/>
    <n v="-6270345"/>
    <n v="109184686"/>
    <n v="2225833"/>
    <n v="111946363"/>
    <n v="0"/>
    <n v="0"/>
    <n v="0"/>
    <n v="0"/>
    <n v="0"/>
    <n v="0"/>
    <n v="7479005"/>
    <n v="237218487"/>
    <n v="0"/>
    <n v="0"/>
    <n v="0"/>
    <n v="0"/>
    <n v="0"/>
    <n v="0"/>
    <n v="0"/>
    <n v="0"/>
    <n v="0"/>
    <n v="0"/>
    <n v="0"/>
    <n v="0"/>
    <n v="0"/>
  </r>
  <r>
    <n v="106070988"/>
    <s v="JOHN MUIR MEDICAL CENTER - WALNUT CREEK"/>
    <n v="20182"/>
    <x v="2"/>
    <s v="30-06-2018"/>
    <s v="Open"/>
    <x v="25"/>
    <s v="05 - East Bay"/>
    <n v="411"/>
    <s v="Non Profit Corp."/>
    <x v="0"/>
    <s v=""/>
    <s v="925-939-3000"/>
    <s v="1601 YGNACIO VALLEY ROAD"/>
    <s v="WALNUT CREEK"/>
    <n v="94598"/>
    <s v="CALVIN KNIGHT"/>
    <n v="554"/>
    <n v="399"/>
    <n v="285"/>
    <n v="1835"/>
    <n v="607"/>
    <n v="149"/>
    <n v="599"/>
    <n v="0"/>
    <n v="0"/>
    <n v="50"/>
    <n v="1723"/>
    <n v="0"/>
    <n v="54"/>
    <n v="5017"/>
    <n v="0"/>
    <n v="9905"/>
    <n v="2975"/>
    <n v="1188"/>
    <n v="3738"/>
    <n v="0"/>
    <n v="0"/>
    <n v="268"/>
    <n v="7575"/>
    <n v="0"/>
    <n v="216"/>
    <n v="25865"/>
    <n v="0"/>
    <n v="26965"/>
    <n v="6583"/>
    <n v="1656"/>
    <n v="4254"/>
    <n v="0"/>
    <n v="0"/>
    <n v="2543"/>
    <n v="34550"/>
    <n v="0"/>
    <n v="575"/>
    <n v="77126"/>
    <n v="298420198"/>
    <n v="91032595"/>
    <n v="40712005"/>
    <n v="102753458"/>
    <n v="0"/>
    <n v="0"/>
    <n v="5232260"/>
    <n v="227767296"/>
    <n v="0"/>
    <n v="4922901"/>
    <n v="770840713"/>
    <n v="101601217"/>
    <n v="42834311"/>
    <n v="6596452"/>
    <n v="27527143"/>
    <n v="0"/>
    <n v="0"/>
    <n v="2302985"/>
    <n v="120190596"/>
    <n v="0"/>
    <n v="4063663"/>
    <n v="305116367"/>
    <n v="1515836"/>
    <n v="348634178"/>
    <n v="118624688"/>
    <n v="47074121"/>
    <n v="120519429"/>
    <n v="0"/>
    <n v="0"/>
    <n v="0"/>
    <n v="4918547"/>
    <n v="190778740"/>
    <n v="0"/>
    <n v="4692588"/>
    <n v="0"/>
    <n v="0"/>
    <n v="0"/>
    <n v="4964967"/>
    <n v="841723094"/>
    <n v="0"/>
    <n v="0"/>
    <n v="0"/>
    <n v="0"/>
    <n v="0"/>
    <n v="51387237"/>
    <n v="15242218"/>
    <n v="234336"/>
    <n v="9761172"/>
    <n v="0"/>
    <n v="0"/>
    <n v="2616698"/>
    <n v="157179152"/>
    <n v="0"/>
    <n v="-2186827"/>
    <n v="234233986"/>
    <n v="3162397"/>
    <n v="214142619"/>
    <n v="0"/>
    <n v="-1484756"/>
    <n v="0"/>
    <n v="0"/>
    <n v="0"/>
    <n v="0"/>
    <n v="1217457"/>
    <n v="532302444"/>
    <n v="0"/>
    <n v="0"/>
    <n v="0"/>
    <n v="0"/>
    <n v="0"/>
    <n v="0"/>
    <n v="0"/>
    <n v="0"/>
    <n v="0"/>
    <n v="0"/>
    <n v="0"/>
    <n v="0"/>
    <n v="0"/>
  </r>
  <r>
    <n v="106196404"/>
    <s v="JOYCE EISENBERG KEEFER MEDICAL CENTER"/>
    <n v="20182"/>
    <x v="2"/>
    <s v="30-06-2018"/>
    <s v="Open"/>
    <x v="3"/>
    <s v="11 - Los Angeles"/>
    <n v="905"/>
    <s v="Non Profit Corp."/>
    <x v="3"/>
    <s v=""/>
    <s v="818-774-3000"/>
    <s v="7150 TAMPA AVENUE"/>
    <s v="RESEDA"/>
    <n v="91335"/>
    <s v="ILANA SPRINGER"/>
    <n v="249"/>
    <n v="249"/>
    <n v="242"/>
    <n v="20"/>
    <n v="27"/>
    <n v="21"/>
    <n v="40"/>
    <n v="0"/>
    <n v="0"/>
    <n v="0"/>
    <n v="0"/>
    <n v="0"/>
    <n v="22"/>
    <n v="130"/>
    <n v="0"/>
    <n v="1440"/>
    <n v="603"/>
    <n v="2033"/>
    <n v="14636"/>
    <n v="0"/>
    <n v="0"/>
    <n v="0"/>
    <n v="0"/>
    <n v="0"/>
    <n v="3255"/>
    <n v="21967"/>
    <n v="0"/>
    <n v="0"/>
    <n v="0"/>
    <n v="0"/>
    <n v="0"/>
    <n v="0"/>
    <n v="0"/>
    <n v="0"/>
    <n v="0"/>
    <n v="0"/>
    <n v="0"/>
    <n v="0"/>
    <n v="1229810"/>
    <n v="831064"/>
    <n v="574044"/>
    <n v="6627060"/>
    <n v="0"/>
    <n v="0"/>
    <n v="0"/>
    <n v="0"/>
    <n v="0"/>
    <n v="1427472"/>
    <n v="10689450"/>
    <n v="0"/>
    <n v="0"/>
    <n v="0"/>
    <n v="0"/>
    <n v="0"/>
    <n v="0"/>
    <n v="0"/>
    <n v="0"/>
    <n v="0"/>
    <n v="0"/>
    <n v="0"/>
    <n v="12000"/>
    <n v="1114634"/>
    <n v="192028"/>
    <n v="74394"/>
    <n v="898412"/>
    <n v="0"/>
    <n v="0"/>
    <n v="0"/>
    <n v="0"/>
    <n v="0"/>
    <n v="0"/>
    <n v="0"/>
    <n v="0"/>
    <n v="0"/>
    <n v="0"/>
    <n v="32546"/>
    <n v="2324014"/>
    <n v="0"/>
    <n v="0"/>
    <n v="0"/>
    <n v="0"/>
    <n v="0"/>
    <n v="115176"/>
    <n v="639036"/>
    <n v="499650"/>
    <n v="5728648"/>
    <n v="0"/>
    <n v="0"/>
    <n v="0"/>
    <n v="0"/>
    <n v="0"/>
    <n v="1382926"/>
    <n v="8365436"/>
    <n v="109511"/>
    <n v="7766772"/>
    <n v="0"/>
    <n v="5819"/>
    <n v="0"/>
    <n v="0"/>
    <n v="0"/>
    <n v="0"/>
    <n v="23391"/>
    <n v="54795307"/>
    <n v="0"/>
    <n v="0"/>
    <n v="0"/>
    <n v="0"/>
    <n v="0"/>
    <n v="0"/>
    <n v="0"/>
    <n v="0"/>
    <n v="0"/>
    <n v="0"/>
    <n v="0"/>
    <n v="0"/>
    <n v="0"/>
  </r>
  <r>
    <n v="106074097"/>
    <s v="KAISER FOUNDATION HOSPITAL - ANTIOCH"/>
    <n v="20182"/>
    <x v="2"/>
    <s v="30-06-2018"/>
    <s v="Open"/>
    <x v="25"/>
    <s v="05 - East Bay"/>
    <n v="411"/>
    <s v="Non Profit Corp."/>
    <x v="4"/>
    <s v=""/>
    <s v="510-987-3380"/>
    <s v="4501 SAND CREEK ROAD"/>
    <s v="ANTIOCH"/>
    <n v="94531"/>
    <s v="JANET LIANG"/>
    <n v="146"/>
    <n v="146"/>
    <n v="53"/>
    <n v="98"/>
    <n v="606"/>
    <n v="17"/>
    <n v="137"/>
    <n v="0"/>
    <n v="0"/>
    <n v="10"/>
    <n v="720"/>
    <n v="0"/>
    <n v="20"/>
    <n v="1608"/>
    <n v="0"/>
    <n v="339"/>
    <n v="1899"/>
    <n v="38"/>
    <n v="408"/>
    <n v="0"/>
    <n v="0"/>
    <n v="31"/>
    <n v="1653"/>
    <n v="0"/>
    <n v="46"/>
    <n v="4414"/>
    <n v="0"/>
    <n v="536"/>
    <n v="8193"/>
    <n v="375"/>
    <n v="4448"/>
    <n v="0"/>
    <n v="0"/>
    <n v="649"/>
    <n v="18145"/>
    <n v="0"/>
    <n v="3647"/>
    <n v="3599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2093344"/>
    <n v="0"/>
    <n v="0"/>
    <n v="0"/>
    <n v="0"/>
    <n v="0"/>
    <n v="0"/>
    <n v="317182"/>
    <n v="256852095"/>
    <n v="0"/>
    <n v="0"/>
    <n v="0"/>
    <n v="0"/>
    <n v="0"/>
    <n v="0"/>
    <n v="0"/>
    <n v="0"/>
    <n v="0"/>
    <n v="0"/>
    <n v="0"/>
    <n v="0"/>
    <n v="0"/>
  </r>
  <r>
    <n v="106196035"/>
    <s v="KAISER FOUNDATION HOSPITAL - BALDWIN PARK"/>
    <n v="20182"/>
    <x v="2"/>
    <s v="30-06-2018"/>
    <s v="Open"/>
    <x v="3"/>
    <s v="11 - Los Angeles"/>
    <n v="915"/>
    <s v="Non Profit Corp."/>
    <x v="4"/>
    <s v=""/>
    <s v="626-405-5000"/>
    <s v="1011 BALDWIN PARK BOULEVARD."/>
    <s v="BALDWIN PARK"/>
    <n v="91706"/>
    <s v="JULIE MILLER-PHIPPS"/>
    <n v="272"/>
    <n v="257"/>
    <n v="106"/>
    <n v="59"/>
    <n v="959"/>
    <n v="35"/>
    <n v="183"/>
    <n v="0"/>
    <n v="0"/>
    <n v="4"/>
    <n v="1379"/>
    <n v="0"/>
    <n v="20"/>
    <n v="2639"/>
    <n v="0"/>
    <n v="353"/>
    <n v="3773"/>
    <n v="97"/>
    <n v="479"/>
    <n v="0"/>
    <n v="0"/>
    <n v="6"/>
    <n v="3958"/>
    <n v="0"/>
    <n v="94"/>
    <n v="8760"/>
    <n v="0"/>
    <n v="691"/>
    <n v="27035"/>
    <n v="897"/>
    <n v="9399"/>
    <n v="0"/>
    <n v="0"/>
    <n v="218"/>
    <n v="60609"/>
    <n v="0"/>
    <n v="2378"/>
    <n v="10122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016983"/>
    <n v="0"/>
    <n v="0"/>
    <n v="0"/>
    <n v="0"/>
    <n v="0"/>
    <n v="0"/>
    <n v="8731104"/>
    <n v="207776662"/>
    <n v="0"/>
    <n v="0"/>
    <n v="0"/>
    <n v="0"/>
    <n v="0"/>
    <n v="0"/>
    <n v="0"/>
    <n v="0"/>
    <n v="0"/>
    <n v="0"/>
    <n v="0"/>
    <n v="0"/>
    <n v="0"/>
  </r>
  <r>
    <n v="106196403"/>
    <s v="KAISER FOUNDATION HOSPITAL - DOWNEY"/>
    <n v="20182"/>
    <x v="2"/>
    <s v="30-06-2018"/>
    <s v="Open"/>
    <x v="3"/>
    <s v="11 - Los Angeles"/>
    <n v="921"/>
    <s v="Non Profit Corp."/>
    <x v="4"/>
    <s v=""/>
    <s v="626-405-5000"/>
    <s v="9333 IMPERIAL HIGHWAY"/>
    <s v="DOWNEY"/>
    <n v="90242"/>
    <s v="JULIE MILLER-PHIPPS"/>
    <n v="352"/>
    <n v="352"/>
    <n v="176"/>
    <n v="104"/>
    <n v="1160"/>
    <n v="54"/>
    <n v="359"/>
    <n v="0"/>
    <n v="0"/>
    <n v="20"/>
    <n v="2056"/>
    <n v="0"/>
    <n v="36"/>
    <n v="3789"/>
    <n v="0"/>
    <n v="460"/>
    <n v="4829"/>
    <n v="280"/>
    <n v="1526"/>
    <n v="0"/>
    <n v="0"/>
    <n v="88"/>
    <n v="7305"/>
    <n v="0"/>
    <n v="80"/>
    <n v="14568"/>
    <n v="0"/>
    <n v="549"/>
    <n v="12802"/>
    <n v="876"/>
    <n v="7222"/>
    <n v="0"/>
    <n v="0"/>
    <n v="257"/>
    <n v="32715"/>
    <n v="0"/>
    <n v="1271"/>
    <n v="5569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2619550"/>
    <n v="0"/>
    <n v="0"/>
    <n v="0"/>
    <n v="0"/>
    <n v="0"/>
    <n v="0"/>
    <n v="17817173"/>
    <n v="528165603"/>
    <n v="0"/>
    <n v="0"/>
    <n v="0"/>
    <n v="0"/>
    <n v="0"/>
    <n v="0"/>
    <n v="0"/>
    <n v="0"/>
    <n v="0"/>
    <n v="0"/>
    <n v="0"/>
    <n v="0"/>
    <n v="0"/>
  </r>
  <r>
    <n v="106361223"/>
    <s v="KAISER FOUNDATION HOSPITAL - FONTANA"/>
    <n v="20182"/>
    <x v="2"/>
    <s v="30-06-2018"/>
    <s v="Open"/>
    <x v="15"/>
    <s v="12 - Inland Counties"/>
    <n v="1209"/>
    <s v="Non Profit Corp."/>
    <x v="4"/>
    <s v="Teaching"/>
    <s v="626-405-5000"/>
    <s v="9961 SIERRA AVENUE"/>
    <s v="FONTANA"/>
    <n v="92335"/>
    <s v="JULIE MILLER-PHIPPS"/>
    <n v="626"/>
    <n v="626"/>
    <n v="343"/>
    <n v="145"/>
    <n v="2536"/>
    <n v="65"/>
    <n v="914"/>
    <n v="0"/>
    <n v="0"/>
    <n v="34"/>
    <n v="3905"/>
    <n v="0"/>
    <n v="93"/>
    <n v="7692"/>
    <n v="0"/>
    <n v="727"/>
    <n v="11176"/>
    <n v="296"/>
    <n v="2900"/>
    <n v="0"/>
    <n v="0"/>
    <n v="179"/>
    <n v="12824"/>
    <n v="0"/>
    <n v="306"/>
    <n v="28408"/>
    <n v="0"/>
    <n v="928"/>
    <n v="18079"/>
    <n v="1570"/>
    <n v="12099"/>
    <n v="0"/>
    <n v="2"/>
    <n v="703"/>
    <n v="39928"/>
    <n v="1"/>
    <n v="2908"/>
    <n v="762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0506378"/>
    <n v="0"/>
    <n v="0"/>
    <n v="0"/>
    <n v="0"/>
    <n v="0"/>
    <n v="0"/>
    <n v="7725736"/>
    <n v="968675831"/>
    <n v="0"/>
    <n v="0"/>
    <n v="0"/>
    <n v="0"/>
    <n v="0"/>
    <n v="0"/>
    <n v="0"/>
    <n v="0"/>
    <n v="0"/>
    <n v="0"/>
    <n v="0"/>
    <n v="0"/>
    <n v="0"/>
  </r>
  <r>
    <n v="106014132"/>
    <s v="KAISER FOUNDATION HOSPITAL - FREMONT"/>
    <n v="20182"/>
    <x v="2"/>
    <s v="30-06-2018"/>
    <s v="Open"/>
    <x v="13"/>
    <s v="05 - East Bay"/>
    <n v="421"/>
    <s v="Non Profit Corp."/>
    <x v="4"/>
    <s v=""/>
    <s v="510-987-3380"/>
    <s v="39400 PASEO PADRE PARKWAY"/>
    <s v="FREMONT"/>
    <n v="94538"/>
    <s v="JANET LIANG"/>
    <n v="106"/>
    <n v="82"/>
    <n v="38"/>
    <n v="40"/>
    <n v="507"/>
    <n v="6"/>
    <n v="39"/>
    <n v="0"/>
    <n v="0"/>
    <n v="1"/>
    <n v="348"/>
    <n v="0"/>
    <n v="10"/>
    <n v="951"/>
    <n v="0"/>
    <n v="148"/>
    <n v="1656"/>
    <n v="15"/>
    <n v="146"/>
    <n v="0"/>
    <n v="0"/>
    <n v="3"/>
    <n v="1113"/>
    <n v="0"/>
    <n v="24"/>
    <n v="3105"/>
    <n v="0"/>
    <n v="309"/>
    <n v="15991"/>
    <n v="184"/>
    <n v="2773"/>
    <n v="0"/>
    <n v="0"/>
    <n v="578"/>
    <n v="32333"/>
    <n v="0"/>
    <n v="10392"/>
    <n v="6256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9252968"/>
    <n v="0"/>
    <n v="0"/>
    <n v="0"/>
    <n v="0"/>
    <n v="0"/>
    <n v="0"/>
    <n v="4921625"/>
    <n v="90363426"/>
    <n v="0"/>
    <n v="0"/>
    <n v="0"/>
    <n v="0"/>
    <n v="0"/>
    <n v="0"/>
    <n v="0"/>
    <n v="0"/>
    <n v="0"/>
    <n v="0"/>
    <n v="0"/>
    <n v="0"/>
    <n v="0"/>
  </r>
  <r>
    <n v="106104062"/>
    <s v="KAISER FOUNDATION HOSPITAL - FRESNO"/>
    <n v="20182"/>
    <x v="2"/>
    <s v="30-06-2018"/>
    <s v="Open"/>
    <x v="7"/>
    <s v="09 - Central"/>
    <n v="605"/>
    <s v="Non Profit Corp."/>
    <x v="4"/>
    <s v=""/>
    <s v="510-987-3380"/>
    <s v="7300 NORTH FRESNO STREET"/>
    <s v="FRESNO"/>
    <n v="93720"/>
    <s v="JANET LIANG"/>
    <n v="169"/>
    <n v="169"/>
    <n v="77"/>
    <n v="87"/>
    <n v="942"/>
    <n v="14"/>
    <n v="29"/>
    <n v="0"/>
    <n v="0"/>
    <n v="8"/>
    <n v="849"/>
    <n v="0"/>
    <n v="12"/>
    <n v="1941"/>
    <n v="0"/>
    <n v="325"/>
    <n v="3468"/>
    <n v="32"/>
    <n v="135"/>
    <n v="0"/>
    <n v="0"/>
    <n v="14"/>
    <n v="2350"/>
    <n v="0"/>
    <n v="48"/>
    <n v="6372"/>
    <n v="0"/>
    <n v="470"/>
    <n v="23769"/>
    <n v="493"/>
    <n v="678"/>
    <n v="0"/>
    <n v="0"/>
    <n v="1404"/>
    <n v="31387"/>
    <n v="0"/>
    <n v="10854"/>
    <n v="690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4650381"/>
    <n v="0"/>
    <n v="0"/>
    <n v="0"/>
    <n v="0"/>
    <n v="0"/>
    <n v="0"/>
    <n v="1142659"/>
    <n v="81249842"/>
    <n v="0"/>
    <n v="0"/>
    <n v="0"/>
    <n v="0"/>
    <n v="0"/>
    <n v="0"/>
    <n v="0"/>
    <n v="0"/>
    <n v="0"/>
    <n v="0"/>
    <n v="0"/>
    <n v="0"/>
    <n v="0"/>
  </r>
  <r>
    <n v="106190429"/>
    <s v="KAISER FOUNDATION HOSPITAL - LOS ANGELES"/>
    <n v="20182"/>
    <x v="2"/>
    <s v="30-06-2018"/>
    <s v="Open"/>
    <x v="3"/>
    <s v="11 - Los Angeles"/>
    <n v="925"/>
    <s v="Non Profit Corp."/>
    <x v="4"/>
    <s v="Teaching"/>
    <s v="626-405-5000"/>
    <s v="4867 SUNSET BOULEVARD"/>
    <s v="LOS ANGELES"/>
    <n v="90027"/>
    <s v="JULIE MILLER-PHIPPS"/>
    <n v="528"/>
    <n v="528"/>
    <n v="376"/>
    <n v="108"/>
    <n v="2502"/>
    <n v="58"/>
    <n v="490"/>
    <n v="0"/>
    <n v="0"/>
    <n v="28"/>
    <n v="3528"/>
    <n v="0"/>
    <n v="108"/>
    <n v="6822"/>
    <n v="0"/>
    <n v="521"/>
    <n v="12917"/>
    <n v="229"/>
    <n v="2006"/>
    <n v="0"/>
    <n v="0"/>
    <n v="152"/>
    <n v="14824"/>
    <n v="0"/>
    <n v="443"/>
    <n v="31092"/>
    <n v="0"/>
    <n v="1282"/>
    <n v="11341"/>
    <n v="994"/>
    <n v="4926"/>
    <n v="0"/>
    <n v="0"/>
    <n v="210"/>
    <n v="15635"/>
    <n v="1"/>
    <n v="1687"/>
    <n v="360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2043506"/>
    <n v="0"/>
    <n v="0"/>
    <n v="0"/>
    <n v="0"/>
    <n v="0"/>
    <n v="0"/>
    <n v="1478002"/>
    <n v="522004512"/>
    <n v="0"/>
    <n v="0"/>
    <n v="0"/>
    <n v="0"/>
    <n v="0"/>
    <n v="0"/>
    <n v="0"/>
    <n v="0"/>
    <n v="0"/>
    <n v="0"/>
    <n v="0"/>
    <n v="0"/>
    <n v="0"/>
  </r>
  <r>
    <n v="106394009"/>
    <s v="KAISER FOUNDATION HOSPITAL - MANTECA"/>
    <n v="20182"/>
    <x v="2"/>
    <s v="30-06-2018"/>
    <s v="Open"/>
    <x v="6"/>
    <s v="06 - North San Joaquin"/>
    <n v="507"/>
    <s v="Non Profit Corp."/>
    <x v="4"/>
    <s v=""/>
    <s v="510-987-3380"/>
    <s v="1777 WEST YOSEMITE AVENUE"/>
    <s v="MANTECA"/>
    <n v="95337"/>
    <s v="JANET LIANG"/>
    <n v="251"/>
    <n v="251"/>
    <n v="105"/>
    <n v="73"/>
    <n v="963"/>
    <n v="12"/>
    <n v="103"/>
    <n v="0"/>
    <n v="0"/>
    <n v="14"/>
    <n v="1625"/>
    <n v="0"/>
    <n v="31"/>
    <n v="2821"/>
    <n v="0"/>
    <n v="247"/>
    <n v="3472"/>
    <n v="35"/>
    <n v="212"/>
    <n v="0"/>
    <n v="0"/>
    <n v="30"/>
    <n v="4607"/>
    <n v="0"/>
    <n v="92"/>
    <n v="8695"/>
    <n v="0"/>
    <n v="350"/>
    <n v="10292"/>
    <n v="441"/>
    <n v="3130"/>
    <n v="0"/>
    <n v="0"/>
    <n v="1086"/>
    <n v="28154"/>
    <n v="0"/>
    <n v="5942"/>
    <n v="4939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9436275"/>
    <n v="0"/>
    <n v="0"/>
    <n v="0"/>
    <n v="0"/>
    <n v="0"/>
    <n v="0"/>
    <n v="1048659"/>
    <n v="338547142"/>
    <n v="0"/>
    <n v="0"/>
    <n v="0"/>
    <n v="0"/>
    <n v="0"/>
    <n v="0"/>
    <n v="0"/>
    <n v="0"/>
    <n v="0"/>
    <n v="0"/>
    <n v="0"/>
    <n v="0"/>
    <n v="0"/>
  </r>
  <r>
    <n v="106334048"/>
    <s v="KAISER FOUNDATION HOSPITAL - MORENO VALLEY"/>
    <n v="20182"/>
    <x v="2"/>
    <s v="30-06-2018"/>
    <s v="Open"/>
    <x v="26"/>
    <s v="12 - Inland Counties"/>
    <n v="1109"/>
    <s v="Non Profit Corp."/>
    <x v="4"/>
    <s v=""/>
    <s v="626-405-5000"/>
    <s v="27300 IRIS AVENUE"/>
    <s v="MORENO VALLEY"/>
    <n v="92555"/>
    <s v="JULIE MILLER-PHIPPS"/>
    <n v="94"/>
    <n v="94"/>
    <n v="33"/>
    <n v="32"/>
    <n v="342"/>
    <n v="3"/>
    <n v="108"/>
    <n v="0"/>
    <n v="0"/>
    <n v="5"/>
    <n v="459"/>
    <n v="0"/>
    <n v="6"/>
    <n v="955"/>
    <n v="0"/>
    <n v="157"/>
    <n v="1319"/>
    <n v="7"/>
    <n v="259"/>
    <n v="0"/>
    <n v="0"/>
    <n v="13"/>
    <n v="990"/>
    <n v="0"/>
    <n v="13"/>
    <n v="2758"/>
    <n v="0"/>
    <n v="255"/>
    <n v="2637"/>
    <n v="466"/>
    <n v="3972"/>
    <n v="0"/>
    <n v="0"/>
    <n v="147"/>
    <n v="6167"/>
    <n v="0"/>
    <n v="540"/>
    <n v="1418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1413899"/>
    <n v="0"/>
    <n v="0"/>
    <n v="0"/>
    <n v="0"/>
    <n v="0"/>
    <n v="0"/>
    <n v="1895276"/>
    <n v="111112792"/>
    <n v="0"/>
    <n v="0"/>
    <n v="0"/>
    <n v="0"/>
    <n v="0"/>
    <n v="0"/>
    <n v="0"/>
    <n v="0"/>
    <n v="0"/>
    <n v="0"/>
    <n v="0"/>
    <n v="0"/>
    <n v="0"/>
  </r>
  <r>
    <n v="106014326"/>
    <s v="KAISER FOUNDATION HOSPITAL - OAKLAND/RICHMOND"/>
    <n v="20182"/>
    <x v="2"/>
    <s v="30-06-2018"/>
    <s v="Open"/>
    <x v="13"/>
    <s v="05 - East Bay"/>
    <n v="417"/>
    <s v="Non Profit Corp."/>
    <x v="4"/>
    <s v="Teaching"/>
    <s v="510-987-3380"/>
    <s v="275 W. MACARTHUR BOULEVARD."/>
    <s v="OAKLAND"/>
    <n v="94611"/>
    <s v="JANET LIANG"/>
    <n v="365"/>
    <n v="365"/>
    <n v="230"/>
    <n v="393"/>
    <n v="1688"/>
    <n v="56"/>
    <n v="399"/>
    <n v="0"/>
    <n v="0"/>
    <n v="43"/>
    <n v="2321"/>
    <n v="0"/>
    <n v="78"/>
    <n v="4978"/>
    <n v="0"/>
    <n v="1671"/>
    <n v="7137"/>
    <n v="246"/>
    <n v="1300"/>
    <n v="0"/>
    <n v="0"/>
    <n v="177"/>
    <n v="8098"/>
    <n v="0"/>
    <n v="365"/>
    <n v="18994"/>
    <n v="0"/>
    <n v="1896"/>
    <n v="22507"/>
    <n v="1357"/>
    <n v="10729"/>
    <n v="0"/>
    <n v="1"/>
    <n v="1661"/>
    <n v="42757"/>
    <n v="0"/>
    <n v="12974"/>
    <n v="938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0106027"/>
    <n v="0"/>
    <n v="0"/>
    <n v="0"/>
    <n v="0"/>
    <n v="0"/>
    <n v="0"/>
    <n v="5094234"/>
    <n v="1198935821"/>
    <n v="0"/>
    <n v="0"/>
    <n v="0"/>
    <n v="0"/>
    <n v="0"/>
    <n v="0"/>
    <n v="0"/>
    <n v="0"/>
    <n v="0"/>
    <n v="0"/>
    <n v="0"/>
    <n v="0"/>
    <n v="0"/>
  </r>
  <r>
    <n v="106304409"/>
    <s v="KAISER FOUNDATION HOSPITAL - ORANGE CO - ANAHEIM"/>
    <n v="20182"/>
    <x v="2"/>
    <s v="30-06-2018"/>
    <s v="Open"/>
    <x v="12"/>
    <s v="13 - Orange"/>
    <n v="1011"/>
    <s v="Non Profit Corp."/>
    <x v="4"/>
    <s v="Teaching"/>
    <s v="626-405-5000"/>
    <s v="3440 E LA PALMA AVENUE"/>
    <s v="ANAHEIM"/>
    <n v="92806"/>
    <s v="JULIE MILLER-PHIPPS"/>
    <n v="483"/>
    <n v="483"/>
    <n v="232"/>
    <n v="41"/>
    <n v="2001"/>
    <n v="48"/>
    <n v="462"/>
    <n v="0"/>
    <n v="0"/>
    <n v="16"/>
    <n v="3333"/>
    <n v="0"/>
    <n v="25"/>
    <n v="5926"/>
    <n v="0"/>
    <n v="164"/>
    <n v="7669"/>
    <n v="162"/>
    <n v="1441"/>
    <n v="0"/>
    <n v="0"/>
    <n v="48"/>
    <n v="9633"/>
    <n v="0"/>
    <n v="100"/>
    <n v="19217"/>
    <n v="0"/>
    <n v="263"/>
    <n v="16508"/>
    <n v="420"/>
    <n v="6244"/>
    <n v="0"/>
    <n v="0"/>
    <n v="403"/>
    <n v="35458"/>
    <n v="0"/>
    <n v="1129"/>
    <n v="6042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0982121"/>
    <n v="0"/>
    <n v="0"/>
    <n v="0"/>
    <n v="0"/>
    <n v="0"/>
    <n v="0"/>
    <n v="5085247"/>
    <n v="771752077"/>
    <n v="0"/>
    <n v="0"/>
    <n v="0"/>
    <n v="0"/>
    <n v="0"/>
    <n v="0"/>
    <n v="0"/>
    <n v="0"/>
    <n v="0"/>
    <n v="0"/>
    <n v="0"/>
    <n v="0"/>
    <n v="0"/>
  </r>
  <r>
    <n v="106190432"/>
    <s v="KAISER FOUNDATION HOSPITAL - PANORAMA CITY"/>
    <n v="20182"/>
    <x v="2"/>
    <s v="30-06-2018"/>
    <s v="Open"/>
    <x v="3"/>
    <s v="11 - Los Angeles"/>
    <n v="905"/>
    <s v="Non Profit Corp."/>
    <x v="4"/>
    <s v=""/>
    <s v="626-405-5000"/>
    <s v="13652 CANTARA STREET"/>
    <s v="PANORAMA CITY"/>
    <n v="91402"/>
    <s v="JULIE MILLER-PHIPPS"/>
    <n v="218"/>
    <n v="218"/>
    <n v="78"/>
    <n v="30"/>
    <n v="699"/>
    <n v="10"/>
    <n v="184"/>
    <n v="0"/>
    <n v="0"/>
    <n v="6"/>
    <n v="1122"/>
    <n v="0"/>
    <n v="13"/>
    <n v="2064"/>
    <n v="0"/>
    <n v="111"/>
    <n v="2406"/>
    <n v="26"/>
    <n v="630"/>
    <n v="0"/>
    <n v="0"/>
    <n v="19"/>
    <n v="3139"/>
    <n v="0"/>
    <n v="102"/>
    <n v="6433"/>
    <n v="0"/>
    <n v="455"/>
    <n v="11278"/>
    <n v="1061"/>
    <n v="5623"/>
    <n v="0"/>
    <n v="0"/>
    <n v="250"/>
    <n v="22691"/>
    <n v="0"/>
    <n v="915"/>
    <n v="4227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9060122"/>
    <n v="0"/>
    <n v="0"/>
    <n v="0"/>
    <n v="0"/>
    <n v="0"/>
    <n v="0"/>
    <n v="1069801"/>
    <n v="271357628"/>
    <n v="0"/>
    <n v="0"/>
    <n v="0"/>
    <n v="0"/>
    <n v="0"/>
    <n v="0"/>
    <n v="0"/>
    <n v="0"/>
    <n v="0"/>
    <n v="0"/>
    <n v="0"/>
    <n v="0"/>
    <n v="0"/>
  </r>
  <r>
    <n v="106414139"/>
    <s v="KAISER FOUNDATION HOSPITAL - REDWOOD CITY"/>
    <n v="20182"/>
    <x v="2"/>
    <s v="30-06-2018"/>
    <s v="Open"/>
    <x v="37"/>
    <s v="04 - West Bay"/>
    <n v="428"/>
    <s v="Non Profit Corp."/>
    <x v="4"/>
    <s v=""/>
    <s v="510-987-3380"/>
    <s v="1100 VETERANS BOULEVARD."/>
    <s v="REDWOOD CITY"/>
    <n v="94063"/>
    <s v="JANET LIANG"/>
    <n v="149"/>
    <n v="149"/>
    <n v="74"/>
    <n v="56"/>
    <n v="735"/>
    <n v="10"/>
    <n v="95"/>
    <n v="0"/>
    <n v="0"/>
    <n v="17"/>
    <n v="1065"/>
    <n v="0"/>
    <n v="30"/>
    <n v="2008"/>
    <n v="0"/>
    <n v="192"/>
    <n v="2564"/>
    <n v="29"/>
    <n v="383"/>
    <n v="0"/>
    <n v="0"/>
    <n v="62"/>
    <n v="2812"/>
    <n v="0"/>
    <n v="95"/>
    <n v="6137"/>
    <n v="0"/>
    <n v="143"/>
    <n v="3856"/>
    <n v="119"/>
    <n v="942"/>
    <n v="0"/>
    <n v="2"/>
    <n v="377"/>
    <n v="7327"/>
    <n v="0"/>
    <n v="1281"/>
    <n v="1404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478416"/>
    <n v="0"/>
    <n v="0"/>
    <n v="0"/>
    <n v="0"/>
    <n v="0"/>
    <n v="0"/>
    <n v="6525966"/>
    <n v="398066813"/>
    <n v="0"/>
    <n v="0"/>
    <n v="0"/>
    <n v="0"/>
    <n v="0"/>
    <n v="0"/>
    <n v="0"/>
    <n v="0"/>
    <n v="0"/>
    <n v="0"/>
    <n v="0"/>
    <n v="0"/>
    <n v="0"/>
  </r>
  <r>
    <n v="106334025"/>
    <s v="KAISER FOUNDATION HOSPITAL - RIVERSIDE"/>
    <n v="20182"/>
    <x v="2"/>
    <s v="30-06-2018"/>
    <s v="Open"/>
    <x v="26"/>
    <s v="12 - Inland Counties"/>
    <n v="1111"/>
    <s v="Non Profit Corp."/>
    <x v="4"/>
    <s v=""/>
    <s v="626-405-5000"/>
    <s v="10800 MAGNOLIA AVENUE"/>
    <s v="RIVERSIDE"/>
    <n v="92505"/>
    <s v="JULIE MILLER-PHIPPS"/>
    <n v="226"/>
    <n v="226"/>
    <n v="107"/>
    <n v="42"/>
    <n v="741"/>
    <n v="15"/>
    <n v="232"/>
    <n v="0"/>
    <n v="0"/>
    <n v="7"/>
    <n v="1346"/>
    <n v="0"/>
    <n v="15"/>
    <n v="2398"/>
    <n v="0"/>
    <n v="196"/>
    <n v="3690"/>
    <n v="80"/>
    <n v="652"/>
    <n v="0"/>
    <n v="0"/>
    <n v="31"/>
    <n v="4071"/>
    <n v="0"/>
    <n v="127"/>
    <n v="8847"/>
    <n v="0"/>
    <n v="466"/>
    <n v="18138"/>
    <n v="389"/>
    <n v="7212"/>
    <n v="0"/>
    <n v="0"/>
    <n v="232"/>
    <n v="44605"/>
    <n v="0"/>
    <n v="2258"/>
    <n v="7330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340791"/>
    <n v="0"/>
    <n v="0"/>
    <n v="0"/>
    <n v="0"/>
    <n v="0"/>
    <n v="0"/>
    <n v="9423326"/>
    <n v="173165846"/>
    <n v="0"/>
    <n v="0"/>
    <n v="0"/>
    <n v="0"/>
    <n v="0"/>
    <n v="0"/>
    <n v="0"/>
    <n v="0"/>
    <n v="0"/>
    <n v="0"/>
    <n v="0"/>
    <n v="0"/>
    <n v="0"/>
  </r>
  <r>
    <n v="106314024"/>
    <s v="KAISER FOUNDATION HOSPITAL - ROSEVILLE"/>
    <n v="20182"/>
    <x v="2"/>
    <s v="30-06-2018"/>
    <s v="Open"/>
    <x v="38"/>
    <s v="02 - Golden Empire"/>
    <n v="309"/>
    <s v="Non Profit Corp."/>
    <x v="4"/>
    <s v=""/>
    <s v="510-987-3380"/>
    <s v="1600 EUREKA ROAD"/>
    <s v="ROSEVILLE"/>
    <n v="95661"/>
    <s v="JANET LIANG"/>
    <n v="340"/>
    <n v="340"/>
    <n v="222"/>
    <n v="197"/>
    <n v="2025"/>
    <n v="79"/>
    <n v="463"/>
    <n v="0"/>
    <n v="0"/>
    <n v="25"/>
    <n v="2661"/>
    <n v="0"/>
    <n v="69"/>
    <n v="5519"/>
    <n v="0"/>
    <n v="730"/>
    <n v="7327"/>
    <n v="261"/>
    <n v="1263"/>
    <n v="0"/>
    <n v="0"/>
    <n v="156"/>
    <n v="8478"/>
    <n v="0"/>
    <n v="179"/>
    <n v="18394"/>
    <n v="0"/>
    <n v="483"/>
    <n v="13552"/>
    <n v="1153"/>
    <n v="6173"/>
    <n v="0"/>
    <n v="0"/>
    <n v="695"/>
    <n v="24153"/>
    <n v="0"/>
    <n v="3825"/>
    <n v="5003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0582220"/>
    <n v="0"/>
    <n v="0"/>
    <n v="0"/>
    <n v="0"/>
    <n v="0"/>
    <n v="0"/>
    <n v="5320794"/>
    <n v="467629092"/>
    <n v="0"/>
    <n v="0"/>
    <n v="0"/>
    <n v="0"/>
    <n v="0"/>
    <n v="0"/>
    <n v="0"/>
    <n v="0"/>
    <n v="0"/>
    <n v="0"/>
    <n v="0"/>
    <n v="0"/>
    <n v="0"/>
  </r>
  <r>
    <n v="106340913"/>
    <s v="KAISER FOUNDATION HOSPITAL - SACRAMENTO"/>
    <n v="20182"/>
    <x v="2"/>
    <s v="30-06-2018"/>
    <s v="Open"/>
    <x v="27"/>
    <s v="02 - Golden Empire"/>
    <n v="311"/>
    <s v="Non Profit Corp."/>
    <x v="4"/>
    <s v=""/>
    <s v="510-987-3380"/>
    <s v="2025 MORSE AVENUE"/>
    <s v="SACRAMENTO"/>
    <n v="95825"/>
    <s v="JANET LIANG"/>
    <n v="287"/>
    <n v="287"/>
    <n v="134"/>
    <n v="284"/>
    <n v="1305"/>
    <n v="77"/>
    <n v="326"/>
    <n v="0"/>
    <n v="0"/>
    <n v="18"/>
    <n v="789"/>
    <n v="0"/>
    <n v="58"/>
    <n v="2857"/>
    <n v="0"/>
    <n v="1204"/>
    <n v="5037"/>
    <n v="358"/>
    <n v="1165"/>
    <n v="0"/>
    <n v="0"/>
    <n v="85"/>
    <n v="3070"/>
    <n v="0"/>
    <n v="189"/>
    <n v="11108"/>
    <n v="0"/>
    <n v="1361"/>
    <n v="19383"/>
    <n v="2899"/>
    <n v="11501"/>
    <n v="0"/>
    <n v="0"/>
    <n v="1097"/>
    <n v="25020"/>
    <n v="0"/>
    <n v="7026"/>
    <n v="6828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79152671"/>
    <n v="0"/>
    <n v="0"/>
    <n v="0"/>
    <n v="0"/>
    <n v="0"/>
    <n v="0"/>
    <n v="5899524"/>
    <n v="123852432"/>
    <n v="0"/>
    <n v="0"/>
    <n v="0"/>
    <n v="0"/>
    <n v="0"/>
    <n v="0"/>
    <n v="0"/>
    <n v="0"/>
    <n v="0"/>
    <n v="0"/>
    <n v="0"/>
    <n v="0"/>
    <n v="0"/>
  </r>
  <r>
    <n v="106370730"/>
    <s v="KAISER FOUNDATION HOSPITAL - SAN DIEGO"/>
    <n v="20182"/>
    <x v="2"/>
    <s v="30-06-2018"/>
    <s v="Open"/>
    <x v="14"/>
    <s v="14 - San Diego/Imperial"/>
    <n v="1416"/>
    <s v="Non Profit Corp."/>
    <x v="4"/>
    <s v="Teaching"/>
    <s v="626-405-5000"/>
    <s v="4647 ZION AVENUE"/>
    <s v="SAN DIEGO"/>
    <n v="92120"/>
    <s v="JULIE MILLER-PHIPPS"/>
    <n v="556"/>
    <n v="556"/>
    <n v="263"/>
    <n v="170"/>
    <n v="2541"/>
    <n v="45"/>
    <n v="342"/>
    <n v="0"/>
    <n v="0"/>
    <n v="25"/>
    <n v="2914"/>
    <n v="0"/>
    <n v="48"/>
    <n v="6085"/>
    <n v="0"/>
    <n v="642"/>
    <n v="9859"/>
    <n v="257"/>
    <n v="1279"/>
    <n v="0"/>
    <n v="0"/>
    <n v="70"/>
    <n v="9483"/>
    <n v="0"/>
    <n v="204"/>
    <n v="21794"/>
    <n v="0"/>
    <n v="485"/>
    <n v="16220"/>
    <n v="456"/>
    <n v="4718"/>
    <n v="0"/>
    <n v="1"/>
    <n v="624"/>
    <n v="32736"/>
    <n v="0"/>
    <n v="1345"/>
    <n v="5658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46405893"/>
    <n v="0"/>
    <n v="0"/>
    <n v="0"/>
    <n v="0"/>
    <n v="0"/>
    <n v="0"/>
    <n v="4187190"/>
    <n v="867690358"/>
    <n v="0"/>
    <n v="0"/>
    <n v="0"/>
    <n v="0"/>
    <n v="0"/>
    <n v="0"/>
    <n v="0"/>
    <n v="0"/>
    <n v="0"/>
    <n v="0"/>
    <n v="0"/>
    <n v="0"/>
    <n v="0"/>
  </r>
  <r>
    <n v="106380857"/>
    <s v="KAISER FOUNDATION HOSPITAL - SAN FRANCISCO"/>
    <n v="20182"/>
    <x v="2"/>
    <s v="30-06-2018"/>
    <s v="Open"/>
    <x v="20"/>
    <s v="04 - West Bay"/>
    <n v="423"/>
    <s v="Non Profit Corp."/>
    <x v="4"/>
    <s v="Teaching"/>
    <s v="510-987-3380"/>
    <s v="2425 GEARY BOULEVARD"/>
    <s v="SAN FRANCISCO"/>
    <n v="94115"/>
    <s v="JANET LIANG"/>
    <n v="239"/>
    <n v="239"/>
    <n v="139"/>
    <n v="98"/>
    <n v="1031"/>
    <n v="10"/>
    <n v="107"/>
    <n v="0"/>
    <n v="0"/>
    <n v="12"/>
    <n v="1537"/>
    <n v="0"/>
    <n v="26"/>
    <n v="2821"/>
    <n v="0"/>
    <n v="393"/>
    <n v="4825"/>
    <n v="32"/>
    <n v="448"/>
    <n v="0"/>
    <n v="0"/>
    <n v="114"/>
    <n v="5536"/>
    <n v="0"/>
    <n v="120"/>
    <n v="11468"/>
    <n v="0"/>
    <n v="224"/>
    <n v="4831"/>
    <n v="118"/>
    <n v="1045"/>
    <n v="1"/>
    <n v="2"/>
    <n v="399"/>
    <n v="10628"/>
    <n v="0"/>
    <n v="1479"/>
    <n v="1872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7830686"/>
    <n v="0"/>
    <n v="0"/>
    <n v="0"/>
    <n v="0"/>
    <n v="0"/>
    <n v="0"/>
    <n v="3825836"/>
    <n v="280956028"/>
    <n v="0"/>
    <n v="0"/>
    <n v="0"/>
    <n v="0"/>
    <n v="0"/>
    <n v="0"/>
    <n v="0"/>
    <n v="0"/>
    <n v="0"/>
    <n v="0"/>
    <n v="0"/>
    <n v="0"/>
    <n v="0"/>
  </r>
  <r>
    <n v="106431506"/>
    <s v="KAISER FOUNDATION HOSPITAL - SAN JOSE"/>
    <n v="20182"/>
    <x v="2"/>
    <s v="30-06-2018"/>
    <s v="Open"/>
    <x v="22"/>
    <s v="07 - Santa Clara"/>
    <n v="431"/>
    <s v="Non Profit Corp."/>
    <x v="4"/>
    <s v=""/>
    <s v="510-987-3380"/>
    <s v="250 HOSPITAL PARKWAY"/>
    <s v="SAN JOSE"/>
    <n v="95119"/>
    <s v="JANET LIANG"/>
    <n v="247"/>
    <n v="247"/>
    <n v="107"/>
    <n v="93"/>
    <n v="1085"/>
    <n v="46"/>
    <n v="66"/>
    <n v="0"/>
    <n v="0"/>
    <n v="24"/>
    <n v="1457"/>
    <n v="0"/>
    <n v="24"/>
    <n v="2795"/>
    <n v="0"/>
    <n v="320"/>
    <n v="4140"/>
    <n v="123"/>
    <n v="199"/>
    <n v="0"/>
    <n v="0"/>
    <n v="79"/>
    <n v="3918"/>
    <n v="0"/>
    <n v="62"/>
    <n v="8841"/>
    <n v="0"/>
    <n v="368"/>
    <n v="9504"/>
    <n v="539"/>
    <n v="2527"/>
    <n v="0"/>
    <n v="0"/>
    <n v="1163"/>
    <n v="21150"/>
    <n v="0"/>
    <n v="3914"/>
    <n v="3916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714777"/>
    <n v="0"/>
    <n v="0"/>
    <n v="0"/>
    <n v="0"/>
    <n v="0"/>
    <n v="0"/>
    <n v="3465236"/>
    <n v="104006239"/>
    <n v="0"/>
    <n v="0"/>
    <n v="0"/>
    <n v="0"/>
    <n v="0"/>
    <n v="0"/>
    <n v="0"/>
    <n v="0"/>
    <n v="0"/>
    <n v="0"/>
    <n v="0"/>
    <n v="0"/>
    <n v="0"/>
  </r>
  <r>
    <n v="106014337"/>
    <s v="KAISER FOUNDATION HOSPITAL - SAN LEANDRO"/>
    <n v="20182"/>
    <x v="2"/>
    <s v="30-06-2018"/>
    <s v="Open"/>
    <x v="13"/>
    <s v="05 - East Bay"/>
    <n v="421"/>
    <s v="Non Profit Corp."/>
    <x v="4"/>
    <s v=""/>
    <s v="510-987-3380"/>
    <s v="2500 MERCED STREET"/>
    <s v="SAN LEANDRO"/>
    <n v="94577"/>
    <s v="JANET LIANG"/>
    <n v="206"/>
    <n v="206"/>
    <n v="108"/>
    <n v="108"/>
    <n v="953"/>
    <n v="24"/>
    <n v="162"/>
    <n v="0"/>
    <n v="0"/>
    <n v="10"/>
    <n v="1514"/>
    <n v="0"/>
    <n v="28"/>
    <n v="2799"/>
    <n v="0"/>
    <n v="331"/>
    <n v="3491"/>
    <n v="93"/>
    <n v="465"/>
    <n v="0"/>
    <n v="0"/>
    <n v="54"/>
    <n v="4418"/>
    <n v="0"/>
    <n v="89"/>
    <n v="8941"/>
    <n v="0"/>
    <n v="435"/>
    <n v="9740"/>
    <n v="342"/>
    <n v="3413"/>
    <n v="0"/>
    <n v="1"/>
    <n v="615"/>
    <n v="20709"/>
    <n v="0"/>
    <n v="3862"/>
    <n v="3911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2851489"/>
    <n v="0"/>
    <n v="0"/>
    <n v="0"/>
    <n v="0"/>
    <n v="0"/>
    <n v="0"/>
    <n v="1036479"/>
    <n v="558277439"/>
    <n v="0"/>
    <n v="0"/>
    <n v="0"/>
    <n v="0"/>
    <n v="0"/>
    <n v="0"/>
    <n v="0"/>
    <n v="0"/>
    <n v="0"/>
    <n v="0"/>
    <n v="0"/>
    <n v="0"/>
    <n v="0"/>
  </r>
  <r>
    <n v="106210992"/>
    <s v="KAISER FOUNDATION HOSPITAL - SAN RAFAEL"/>
    <n v="20182"/>
    <x v="2"/>
    <s v="30-06-2018"/>
    <s v="Open"/>
    <x v="39"/>
    <s v="04 - West Bay"/>
    <n v="405"/>
    <s v="Non Profit Corp."/>
    <x v="4"/>
    <s v=""/>
    <s v="510-987-3380"/>
    <s v="99 MONTECILLO ROAD"/>
    <s v="SAN RAFAEL"/>
    <n v="94903"/>
    <s v="JANET LIANG"/>
    <n v="116"/>
    <n v="116"/>
    <n v="45"/>
    <n v="39"/>
    <n v="691"/>
    <n v="11"/>
    <n v="0"/>
    <n v="0"/>
    <n v="0"/>
    <n v="5"/>
    <n v="309"/>
    <n v="0"/>
    <n v="3"/>
    <n v="1058"/>
    <n v="0"/>
    <n v="143"/>
    <n v="2537"/>
    <n v="24"/>
    <n v="0"/>
    <n v="0"/>
    <n v="0"/>
    <n v="14"/>
    <n v="1017"/>
    <n v="0"/>
    <n v="13"/>
    <n v="3748"/>
    <n v="0"/>
    <n v="203"/>
    <n v="12098"/>
    <n v="38"/>
    <n v="1644"/>
    <n v="0"/>
    <n v="0"/>
    <n v="428"/>
    <n v="13271"/>
    <n v="0"/>
    <n v="5960"/>
    <n v="3364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9934243"/>
    <n v="0"/>
    <n v="0"/>
    <n v="0"/>
    <n v="0"/>
    <n v="0"/>
    <n v="0"/>
    <n v="4459666"/>
    <n v="93629045"/>
    <n v="0"/>
    <n v="0"/>
    <n v="0"/>
    <n v="0"/>
    <n v="0"/>
    <n v="0"/>
    <n v="0"/>
    <n v="0"/>
    <n v="0"/>
    <n v="0"/>
    <n v="0"/>
    <n v="0"/>
    <n v="0"/>
  </r>
  <r>
    <n v="106434153"/>
    <s v="KAISER FOUNDATION HOSPITAL - SANTA CLARA"/>
    <n v="20182"/>
    <x v="2"/>
    <s v="30-06-2018"/>
    <s v="Open"/>
    <x v="22"/>
    <s v="07 - Santa Clara"/>
    <n v="429"/>
    <s v="Non Profit Corp."/>
    <x v="4"/>
    <s v="Teaching"/>
    <s v="510-987-3380"/>
    <s v="700 LAWRENCE EXPRESSWAY"/>
    <s v="SANTA CLARA"/>
    <n v="95051"/>
    <s v="JANET LIANG"/>
    <n v="327"/>
    <n v="327"/>
    <n v="201"/>
    <n v="152"/>
    <n v="1470"/>
    <n v="25"/>
    <n v="141"/>
    <n v="0"/>
    <n v="0"/>
    <n v="20"/>
    <n v="2564"/>
    <n v="0"/>
    <n v="48"/>
    <n v="4420"/>
    <n v="0"/>
    <n v="697"/>
    <n v="6243"/>
    <n v="247"/>
    <n v="523"/>
    <n v="0"/>
    <n v="0"/>
    <n v="94"/>
    <n v="8699"/>
    <n v="0"/>
    <n v="130"/>
    <n v="16633"/>
    <n v="0"/>
    <n v="385"/>
    <n v="14103"/>
    <n v="292"/>
    <n v="2450"/>
    <n v="0"/>
    <n v="0"/>
    <n v="1061"/>
    <n v="31218"/>
    <n v="0"/>
    <n v="5277"/>
    <n v="5478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9498789"/>
    <n v="0"/>
    <n v="0"/>
    <n v="0"/>
    <n v="0"/>
    <n v="0"/>
    <n v="0"/>
    <n v="4100356"/>
    <n v="476349337"/>
    <n v="0"/>
    <n v="0"/>
    <n v="0"/>
    <n v="0"/>
    <n v="0"/>
    <n v="0"/>
    <n v="0"/>
    <n v="0"/>
    <n v="0"/>
    <n v="0"/>
    <n v="0"/>
    <n v="0"/>
    <n v="0"/>
  </r>
  <r>
    <n v="106494019"/>
    <s v="KAISER FOUNDATION HOSPITAL - SANTA ROSA"/>
    <n v="20182"/>
    <x v="2"/>
    <s v="30-06-2018"/>
    <s v="Open"/>
    <x v="17"/>
    <s v="03 - North Bay"/>
    <n v="401"/>
    <s v="Non Profit Corp."/>
    <x v="4"/>
    <s v=""/>
    <s v="510-987-3380"/>
    <s v="401 BICENTENNIAL WAY"/>
    <s v="SANTA ROSA"/>
    <n v="95403"/>
    <s v="JANET LIANG"/>
    <n v="173"/>
    <n v="173"/>
    <n v="91"/>
    <n v="61"/>
    <n v="1075"/>
    <n v="16"/>
    <n v="149"/>
    <n v="0"/>
    <n v="0"/>
    <n v="20"/>
    <n v="955"/>
    <n v="0"/>
    <n v="14"/>
    <n v="2290"/>
    <n v="0"/>
    <n v="229"/>
    <n v="4018"/>
    <n v="30"/>
    <n v="545"/>
    <n v="0"/>
    <n v="0"/>
    <n v="59"/>
    <n v="2581"/>
    <n v="0"/>
    <n v="50"/>
    <n v="7512"/>
    <n v="0"/>
    <n v="328"/>
    <n v="12252"/>
    <n v="148"/>
    <n v="3493"/>
    <n v="0"/>
    <n v="2"/>
    <n v="647"/>
    <n v="15579"/>
    <n v="0"/>
    <n v="3363"/>
    <n v="3581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9204842"/>
    <n v="0"/>
    <n v="0"/>
    <n v="0"/>
    <n v="0"/>
    <n v="0"/>
    <n v="0"/>
    <n v="1328030"/>
    <n v="268683178"/>
    <n v="0"/>
    <n v="0"/>
    <n v="0"/>
    <n v="0"/>
    <n v="0"/>
    <n v="0"/>
    <n v="0"/>
    <n v="0"/>
    <n v="0"/>
    <n v="0"/>
    <n v="0"/>
    <n v="0"/>
    <n v="0"/>
  </r>
  <r>
    <n v="106190431"/>
    <s v="KAISER FOUNDATION HOSPITAL - SOUTH BAY"/>
    <n v="20182"/>
    <x v="2"/>
    <s v="30-06-2018"/>
    <s v="Open"/>
    <x v="3"/>
    <s v="11 - Los Angeles"/>
    <n v="933"/>
    <s v="Non Profit Corp."/>
    <x v="4"/>
    <s v=""/>
    <s v="626-405-5000"/>
    <s v="25825 SOUTH VERMONT AVENUE"/>
    <s v="HARBOR CITY"/>
    <n v="90710"/>
    <s v="JULIE MILLER-PHIPPS"/>
    <n v="257"/>
    <n v="257"/>
    <n v="97"/>
    <n v="83"/>
    <n v="866"/>
    <n v="17"/>
    <n v="222"/>
    <n v="0"/>
    <n v="0"/>
    <n v="6"/>
    <n v="1327"/>
    <n v="0"/>
    <n v="17"/>
    <n v="2538"/>
    <n v="0"/>
    <n v="451"/>
    <n v="3578"/>
    <n v="90"/>
    <n v="577"/>
    <n v="0"/>
    <n v="0"/>
    <n v="20"/>
    <n v="3246"/>
    <n v="0"/>
    <n v="43"/>
    <n v="8005"/>
    <n v="0"/>
    <n v="441"/>
    <n v="10147"/>
    <n v="370"/>
    <n v="4630"/>
    <n v="0"/>
    <n v="0"/>
    <n v="115"/>
    <n v="21783"/>
    <n v="0"/>
    <n v="1217"/>
    <n v="3870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7911061"/>
    <n v="0"/>
    <n v="0"/>
    <n v="0"/>
    <n v="0"/>
    <n v="0"/>
    <n v="0"/>
    <n v="1781069"/>
    <n v="491391484"/>
    <n v="0"/>
    <n v="0"/>
    <n v="0"/>
    <n v="0"/>
    <n v="0"/>
    <n v="0"/>
    <n v="0"/>
    <n v="0"/>
    <n v="0"/>
    <n v="0"/>
    <n v="0"/>
    <n v="0"/>
    <n v="0"/>
  </r>
  <r>
    <n v="106342344"/>
    <s v="KAISER FOUNDATION HOSPITAL - SOUTH SACRAMENTO"/>
    <n v="20182"/>
    <x v="2"/>
    <s v="30-06-2018"/>
    <s v="Open"/>
    <x v="27"/>
    <s v="02 - Golden Empire"/>
    <n v="311"/>
    <s v="Non Profit Corp."/>
    <x v="4"/>
    <s v=""/>
    <s v="510-987-3380"/>
    <s v="6600 BRUCEVILLE ROAD"/>
    <s v="SACRAMENTO"/>
    <n v="95823"/>
    <s v="JANET LIANG"/>
    <n v="217"/>
    <n v="217"/>
    <n v="143"/>
    <n v="290"/>
    <n v="1253"/>
    <n v="130"/>
    <n v="405"/>
    <n v="0"/>
    <n v="0"/>
    <n v="30"/>
    <n v="1361"/>
    <n v="0"/>
    <n v="36"/>
    <n v="3505"/>
    <n v="0"/>
    <n v="1274"/>
    <n v="4915"/>
    <n v="636"/>
    <n v="1342"/>
    <n v="0"/>
    <n v="0"/>
    <n v="96"/>
    <n v="3416"/>
    <n v="0"/>
    <n v="150"/>
    <n v="11829"/>
    <n v="0"/>
    <n v="1352"/>
    <n v="12389"/>
    <n v="2698"/>
    <n v="12309"/>
    <n v="0"/>
    <n v="0"/>
    <n v="1080"/>
    <n v="20710"/>
    <n v="0"/>
    <n v="4915"/>
    <n v="5545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5749502"/>
    <n v="0"/>
    <n v="0"/>
    <n v="0"/>
    <n v="0"/>
    <n v="0"/>
    <n v="0"/>
    <n v="7917201"/>
    <n v="281230808"/>
    <n v="0"/>
    <n v="0"/>
    <n v="0"/>
    <n v="0"/>
    <n v="0"/>
    <n v="0"/>
    <n v="0"/>
    <n v="0"/>
    <n v="0"/>
    <n v="0"/>
    <n v="0"/>
    <n v="0"/>
    <n v="0"/>
  </r>
  <r>
    <n v="106410806"/>
    <s v="KAISER FOUNDATION HOSPITAL - SOUTH SAN FRANCISCO"/>
    <n v="20182"/>
    <x v="2"/>
    <s v="30-06-2018"/>
    <s v="Open"/>
    <x v="37"/>
    <s v="04 - West Bay"/>
    <n v="425"/>
    <s v="Non Profit Corp."/>
    <x v="4"/>
    <s v=""/>
    <s v="510-987-3380"/>
    <s v="1200 EL CAMINO REAL"/>
    <s v="SOUTH SAN FRANCISCO"/>
    <n v="94080"/>
    <s v="JANET LIANG"/>
    <n v="120"/>
    <n v="120"/>
    <n v="56"/>
    <n v="86"/>
    <n v="773"/>
    <n v="7"/>
    <n v="43"/>
    <n v="0"/>
    <n v="0"/>
    <n v="7"/>
    <n v="471"/>
    <n v="0"/>
    <n v="15"/>
    <n v="1402"/>
    <n v="0"/>
    <n v="329"/>
    <n v="2725"/>
    <n v="71"/>
    <n v="194"/>
    <n v="0"/>
    <n v="0"/>
    <n v="16"/>
    <n v="1245"/>
    <n v="0"/>
    <n v="42"/>
    <n v="4622"/>
    <n v="0"/>
    <n v="223"/>
    <n v="6951"/>
    <n v="94"/>
    <n v="1205"/>
    <n v="0"/>
    <n v="0"/>
    <n v="693"/>
    <n v="11896"/>
    <n v="0"/>
    <n v="2318"/>
    <n v="2338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9088239"/>
    <n v="0"/>
    <n v="0"/>
    <n v="0"/>
    <n v="0"/>
    <n v="0"/>
    <n v="0"/>
    <n v="5226602"/>
    <n v="85126925"/>
    <n v="0"/>
    <n v="0"/>
    <n v="0"/>
    <n v="0"/>
    <n v="0"/>
    <n v="0"/>
    <n v="0"/>
    <n v="0"/>
    <n v="0"/>
    <n v="0"/>
    <n v="0"/>
    <n v="0"/>
    <n v="0"/>
  </r>
  <r>
    <n v="106484044"/>
    <s v="KAISER FOUNDATION HOSPITAL - VACAVILLE"/>
    <n v="20182"/>
    <x v="2"/>
    <s v="30-06-2018"/>
    <s v="Open"/>
    <x v="11"/>
    <s v="03 - North Bay"/>
    <n v="408"/>
    <s v="Non Profit Corp."/>
    <x v="4"/>
    <s v=""/>
    <s v="510-987-3380"/>
    <s v="1 QUALITY DRIVE"/>
    <s v="VACAVILLE"/>
    <n v="95688"/>
    <s v="JANET LIANG"/>
    <n v="140"/>
    <n v="140"/>
    <n v="61"/>
    <n v="82"/>
    <n v="579"/>
    <n v="4"/>
    <n v="114"/>
    <n v="0"/>
    <n v="0"/>
    <n v="14"/>
    <n v="606"/>
    <n v="0"/>
    <n v="24"/>
    <n v="1423"/>
    <n v="0"/>
    <n v="334"/>
    <n v="2678"/>
    <n v="15"/>
    <n v="280"/>
    <n v="0"/>
    <n v="0"/>
    <n v="36"/>
    <n v="1582"/>
    <n v="0"/>
    <n v="123"/>
    <n v="5048"/>
    <n v="0"/>
    <n v="387"/>
    <n v="10176"/>
    <n v="107"/>
    <n v="3253"/>
    <n v="0"/>
    <n v="1"/>
    <n v="763"/>
    <n v="18229"/>
    <n v="0"/>
    <n v="2793"/>
    <n v="3570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145997"/>
    <n v="0"/>
    <n v="0"/>
    <n v="0"/>
    <n v="0"/>
    <n v="0"/>
    <n v="0"/>
    <n v="626511"/>
    <n v="337625608"/>
    <n v="0"/>
    <n v="0"/>
    <n v="0"/>
    <n v="0"/>
    <n v="0"/>
    <n v="0"/>
    <n v="0"/>
    <n v="0"/>
    <n v="0"/>
    <n v="0"/>
    <n v="0"/>
    <n v="0"/>
    <n v="0"/>
  </r>
  <r>
    <n v="106480989"/>
    <s v="KAISER FOUNDATION HOSPITAL - VALLEJO REHABILITATION CENTER "/>
    <n v="20182"/>
    <x v="2"/>
    <s v="30-06-2018"/>
    <s v="Open"/>
    <x v="11"/>
    <s v="03 - North Bay"/>
    <n v="409"/>
    <s v="Non Profit Corp."/>
    <x v="4"/>
    <s v=""/>
    <s v="510-987-3380"/>
    <s v="975 SERENO DRIVE"/>
    <s v="VALLEJO"/>
    <n v="94589"/>
    <s v="JANET LIANG"/>
    <n v="248"/>
    <n v="248"/>
    <n v="131"/>
    <n v="187"/>
    <n v="936"/>
    <n v="83"/>
    <n v="154"/>
    <n v="0"/>
    <n v="0"/>
    <n v="12"/>
    <n v="911"/>
    <n v="0"/>
    <n v="71"/>
    <n v="2354"/>
    <n v="0"/>
    <n v="828"/>
    <n v="4942"/>
    <n v="275"/>
    <n v="564"/>
    <n v="0"/>
    <n v="0"/>
    <n v="53"/>
    <n v="3837"/>
    <n v="0"/>
    <n v="306"/>
    <n v="10805"/>
    <n v="0"/>
    <n v="865"/>
    <n v="11948"/>
    <n v="317"/>
    <n v="5683"/>
    <n v="0"/>
    <n v="0"/>
    <n v="791"/>
    <n v="18951"/>
    <n v="0"/>
    <n v="4500"/>
    <n v="430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8217588"/>
    <n v="0"/>
    <n v="0"/>
    <n v="0"/>
    <n v="0"/>
    <n v="0"/>
    <n v="0"/>
    <n v="1910068"/>
    <n v="426524112"/>
    <n v="0"/>
    <n v="0"/>
    <n v="0"/>
    <n v="0"/>
    <n v="0"/>
    <n v="0"/>
    <n v="0"/>
    <n v="0"/>
    <n v="0"/>
    <n v="0"/>
    <n v="0"/>
    <n v="0"/>
    <n v="0"/>
  </r>
  <r>
    <n v="106070990"/>
    <s v="KAISER FOUNDATION HOSPITAL - WALNUT CREEK"/>
    <n v="20182"/>
    <x v="2"/>
    <s v="30-06-2018"/>
    <s v="Open"/>
    <x v="25"/>
    <s v="05 - East Bay"/>
    <n v="411"/>
    <s v="Non Profit Corp."/>
    <x v="4"/>
    <s v=""/>
    <s v="510-987-3380"/>
    <s v="1425 SOUTH MAIN STREET"/>
    <s v="WALNUT CREEK"/>
    <n v="94596"/>
    <s v="JANET LIANG"/>
    <n v="233"/>
    <n v="233"/>
    <n v="122"/>
    <n v="74"/>
    <n v="1234"/>
    <n v="11"/>
    <n v="107"/>
    <n v="0"/>
    <n v="0"/>
    <n v="37"/>
    <n v="1492"/>
    <n v="0"/>
    <n v="23"/>
    <n v="2978"/>
    <n v="0"/>
    <n v="287"/>
    <n v="4999"/>
    <n v="30"/>
    <n v="370"/>
    <n v="0"/>
    <n v="0"/>
    <n v="122"/>
    <n v="4271"/>
    <n v="0"/>
    <n v="48"/>
    <n v="10127"/>
    <n v="0"/>
    <n v="273"/>
    <n v="11667"/>
    <n v="127"/>
    <n v="1791"/>
    <n v="0"/>
    <n v="0"/>
    <n v="444"/>
    <n v="18413"/>
    <n v="0"/>
    <n v="3418"/>
    <n v="3613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2364895"/>
    <n v="0"/>
    <n v="0"/>
    <n v="0"/>
    <n v="0"/>
    <n v="0"/>
    <n v="0"/>
    <n v="4002482"/>
    <n v="189149622"/>
    <n v="0"/>
    <n v="0"/>
    <n v="0"/>
    <n v="0"/>
    <n v="0"/>
    <n v="0"/>
    <n v="0"/>
    <n v="0"/>
    <n v="0"/>
    <n v="0"/>
    <n v="0"/>
    <n v="0"/>
    <n v="0"/>
  </r>
  <r>
    <n v="106190434"/>
    <s v="KAISER FOUNDATION HOSPITAL - WEST LOS ANGELES"/>
    <n v="20182"/>
    <x v="2"/>
    <s v="30-06-2018"/>
    <s v="Open"/>
    <x v="3"/>
    <s v="11 - Los Angeles"/>
    <n v="927"/>
    <s v="Non Profit Corp."/>
    <x v="4"/>
    <s v=""/>
    <s v="626-405-5000"/>
    <s v="6041 CADILLAC AVENUE"/>
    <s v="LOS ANGELES"/>
    <n v="90034"/>
    <s v="JULIE MILLER-PHIPPS"/>
    <n v="265"/>
    <n v="265"/>
    <n v="75"/>
    <n v="72"/>
    <n v="743"/>
    <n v="20"/>
    <n v="195"/>
    <n v="0"/>
    <n v="0"/>
    <n v="8"/>
    <n v="1020"/>
    <n v="0"/>
    <n v="35"/>
    <n v="2093"/>
    <n v="0"/>
    <n v="325"/>
    <n v="2855"/>
    <n v="52"/>
    <n v="548"/>
    <n v="0"/>
    <n v="0"/>
    <n v="20"/>
    <n v="2288"/>
    <n v="0"/>
    <n v="117"/>
    <n v="6205"/>
    <n v="0"/>
    <n v="1064"/>
    <n v="20786"/>
    <n v="1128"/>
    <n v="8576"/>
    <n v="0"/>
    <n v="0"/>
    <n v="343"/>
    <n v="37719"/>
    <n v="0"/>
    <n v="2691"/>
    <n v="7230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3897450"/>
    <n v="0"/>
    <n v="0"/>
    <n v="0"/>
    <n v="0"/>
    <n v="0"/>
    <n v="0"/>
    <n v="4721562"/>
    <n v="220635291"/>
    <n v="0"/>
    <n v="0"/>
    <n v="0"/>
    <n v="0"/>
    <n v="0"/>
    <n v="0"/>
    <n v="0"/>
    <n v="0"/>
    <n v="0"/>
    <n v="0"/>
    <n v="0"/>
    <n v="0"/>
    <n v="0"/>
  </r>
  <r>
    <n v="106191450"/>
    <s v="KAISER FOUNDATION HOSPITAL - WOODLAND HILLS"/>
    <n v="20182"/>
    <x v="2"/>
    <s v="30-06-2018"/>
    <s v="Open"/>
    <x v="3"/>
    <s v="11 - Los Angeles"/>
    <n v="905"/>
    <s v="Non Profit Corp."/>
    <x v="4"/>
    <s v=""/>
    <s v="626-405-5000"/>
    <s v="5601 DE SOTO AVENUE"/>
    <s v="WOODLAND HILLS"/>
    <n v="91367"/>
    <s v="JULIE MILLER-PHIPPS"/>
    <n v="280"/>
    <n v="273"/>
    <n v="83"/>
    <n v="27"/>
    <n v="1046"/>
    <n v="12"/>
    <n v="100"/>
    <n v="0"/>
    <n v="0"/>
    <n v="7"/>
    <n v="911"/>
    <n v="0"/>
    <n v="13"/>
    <n v="2116"/>
    <n v="0"/>
    <n v="128"/>
    <n v="3720"/>
    <n v="25"/>
    <n v="253"/>
    <n v="0"/>
    <n v="0"/>
    <n v="20"/>
    <n v="2625"/>
    <n v="0"/>
    <n v="87"/>
    <n v="6858"/>
    <n v="0"/>
    <n v="253"/>
    <n v="11393"/>
    <n v="433"/>
    <n v="2567"/>
    <n v="0"/>
    <n v="0"/>
    <n v="189"/>
    <n v="17153"/>
    <n v="0"/>
    <n v="1050"/>
    <n v="3303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4818792"/>
    <n v="0"/>
    <n v="0"/>
    <n v="0"/>
    <n v="0"/>
    <n v="0"/>
    <n v="0"/>
    <n v="24855245"/>
    <n v="349634009"/>
    <n v="0"/>
    <n v="0"/>
    <n v="0"/>
    <n v="0"/>
    <n v="0"/>
    <n v="0"/>
    <n v="0"/>
    <n v="0"/>
    <n v="0"/>
    <n v="0"/>
    <n v="0"/>
    <n v="0"/>
    <n v="0"/>
  </r>
  <r>
    <n v="106015000"/>
    <s v="KAISER FOUNDATION NORTHERN REGION"/>
    <n v="20182"/>
    <x v="2"/>
    <s v="30-06-2018"/>
    <s v="Open"/>
    <x v="13"/>
    <s v="05 - East Bay"/>
    <n v="417"/>
    <s v="Non Profit Corp."/>
    <x v="4"/>
    <s v=""/>
    <s v="510-987-3380"/>
    <s v="1956 WEBSTER STREET"/>
    <s v="OAKLAND"/>
    <n v="94612"/>
    <s v="JANET LIANG"/>
    <n v="4279"/>
    <n v="4079"/>
    <n v="2161"/>
    <n v="2502"/>
    <n v="19877"/>
    <n v="638"/>
    <n v="3045"/>
    <n v="0"/>
    <n v="0"/>
    <n v="327"/>
    <n v="23765"/>
    <n v="0"/>
    <n v="627"/>
    <n v="50781"/>
    <n v="0"/>
    <n v="10079"/>
    <n v="78327"/>
    <n v="2590"/>
    <n v="9969"/>
    <n v="0"/>
    <n v="0"/>
    <n v="1295"/>
    <n v="74076"/>
    <n v="0"/>
    <n v="2205"/>
    <n v="178541"/>
    <n v="0"/>
    <n v="10591"/>
    <n v="233202"/>
    <n v="11841"/>
    <n v="79187"/>
    <n v="1"/>
    <n v="9"/>
    <n v="15631"/>
    <n v="410030"/>
    <n v="0"/>
    <n v="97740"/>
    <n v="858232"/>
    <n v="180081850"/>
    <n v="1484366794"/>
    <n v="79027802"/>
    <n v="180878763"/>
    <n v="0"/>
    <n v="0"/>
    <n v="59558084"/>
    <n v="1368753073"/>
    <n v="0"/>
    <n v="31562739"/>
    <n v="3384229105"/>
    <n v="68386585"/>
    <n v="1311493714"/>
    <n v="43516313"/>
    <n v="307241428"/>
    <n v="320"/>
    <n v="32101"/>
    <n v="119551760"/>
    <n v="2078245022"/>
    <n v="0"/>
    <n v="72475891"/>
    <n v="4000943134"/>
    <n v="54860463"/>
    <n v="178560147"/>
    <n v="1964317559"/>
    <n v="98603257"/>
    <n v="435116936"/>
    <n v="0"/>
    <n v="0"/>
    <n v="27018"/>
    <n v="95166210"/>
    <n v="1678411517"/>
    <n v="0"/>
    <n v="34930044"/>
    <n v="0"/>
    <n v="0"/>
    <n v="0"/>
    <n v="101927585"/>
    <n v="4641920736"/>
    <n v="0"/>
    <n v="0"/>
    <n v="0"/>
    <n v="0"/>
    <n v="0"/>
    <n v="62680115"/>
    <n v="830967625"/>
    <n v="14646211"/>
    <n v="48943405"/>
    <n v="320"/>
    <n v="5064"/>
    <n v="77408142"/>
    <n v="1750619406"/>
    <n v="0"/>
    <n v="-42018785"/>
    <n v="2743251503"/>
    <n v="98921456"/>
    <n v="2400880559"/>
    <n v="0"/>
    <n v="80603603"/>
    <n v="0"/>
    <n v="0"/>
    <n v="0"/>
    <n v="0"/>
    <n v="86890341"/>
    <n v="1384648011"/>
    <n v="0"/>
    <n v="0"/>
    <n v="0"/>
    <n v="0"/>
    <n v="0"/>
    <n v="0"/>
    <n v="0"/>
    <n v="0"/>
    <n v="0"/>
    <n v="0"/>
    <n v="0"/>
    <n v="0"/>
    <n v="0"/>
  </r>
  <r>
    <n v="106191300"/>
    <s v="KAISER FOUNDATION SOUTHERN REGION"/>
    <n v="20182"/>
    <x v="2"/>
    <s v="30-06-2018"/>
    <s v="Open"/>
    <x v="3"/>
    <s v="11 - Los Angeles"/>
    <n v="925"/>
    <s v="Non Profit Corp."/>
    <x v="4"/>
    <s v=""/>
    <s v="626-405-5000"/>
    <s v="393 E. WALNUT STREET"/>
    <s v="PASADENA"/>
    <n v="91188"/>
    <s v="JULIE MILLER-PHIPPS"/>
    <n v="4157"/>
    <n v="4135"/>
    <n v="1970"/>
    <n v="913"/>
    <n v="16136"/>
    <n v="382"/>
    <n v="3791"/>
    <n v="0"/>
    <n v="0"/>
    <n v="166"/>
    <n v="23300"/>
    <n v="0"/>
    <n v="429"/>
    <n v="45117"/>
    <n v="0"/>
    <n v="4235"/>
    <n v="67791"/>
    <n v="1601"/>
    <n v="12550"/>
    <n v="0"/>
    <n v="0"/>
    <n v="666"/>
    <n v="74386"/>
    <n v="0"/>
    <n v="1716"/>
    <n v="162945"/>
    <n v="0"/>
    <n v="7132"/>
    <n v="176364"/>
    <n v="9060"/>
    <n v="77188"/>
    <n v="0"/>
    <n v="3"/>
    <n v="3691"/>
    <n v="367199"/>
    <n v="2"/>
    <n v="19389"/>
    <n v="660028"/>
    <n v="90532947"/>
    <n v="1072770298"/>
    <n v="47138211"/>
    <n v="168584238"/>
    <n v="0"/>
    <n v="9968"/>
    <n v="50048563"/>
    <n v="1123827547"/>
    <n v="0"/>
    <n v="8804885"/>
    <n v="2561716657"/>
    <n v="42758729"/>
    <n v="1147155616"/>
    <n v="41417392"/>
    <n v="308610310"/>
    <n v="0"/>
    <n v="10505"/>
    <n v="83720247"/>
    <n v="1961603559"/>
    <n v="897"/>
    <n v="29591774"/>
    <n v="3614869029"/>
    <n v="25351283"/>
    <n v="100510351"/>
    <n v="1716243334"/>
    <n v="92801429"/>
    <n v="442761216"/>
    <n v="0"/>
    <n v="0"/>
    <n v="9968"/>
    <n v="82518382"/>
    <n v="1826757840"/>
    <n v="0"/>
    <n v="27241397"/>
    <n v="0"/>
    <n v="0"/>
    <n v="0"/>
    <n v="93497412"/>
    <n v="4407692612"/>
    <n v="0"/>
    <n v="0"/>
    <n v="0"/>
    <n v="0"/>
    <n v="0"/>
    <n v="27145212"/>
    <n v="490223552"/>
    <n v="-12488568"/>
    <n v="28172385"/>
    <n v="0"/>
    <n v="9908"/>
    <n v="45912640"/>
    <n v="1228911190"/>
    <n v="0"/>
    <n v="-38993245"/>
    <n v="1768893074"/>
    <n v="426071496"/>
    <n v="2097174217"/>
    <n v="0"/>
    <n v="37162575"/>
    <n v="0"/>
    <n v="0"/>
    <n v="0"/>
    <n v="0"/>
    <n v="21957814"/>
    <n v="1271258540"/>
    <n v="0"/>
    <n v="0"/>
    <n v="0"/>
    <n v="0"/>
    <n v="0"/>
    <n v="0"/>
    <n v="0"/>
    <n v="0"/>
    <n v="0"/>
    <n v="0"/>
    <n v="0"/>
    <n v="0"/>
    <n v="0"/>
  </r>
  <r>
    <n v="106434218"/>
    <s v="KAISER PERMANENTE SANTA CLARA - PHF"/>
    <n v="20182"/>
    <x v="2"/>
    <s v="30-06-2018"/>
    <s v="Open"/>
    <x v="22"/>
    <s v="07 - Santa Clara"/>
    <n v="428"/>
    <s v="Non Profit Corp."/>
    <x v="2"/>
    <s v=""/>
    <s v="510-987-3380"/>
    <s v="3840 HOMESTEAD ROAD"/>
    <s v="SANTA CLARA"/>
    <n v="95051"/>
    <s v="JANET LIANG"/>
    <n v="24"/>
    <n v="24"/>
    <n v="24"/>
    <n v="4"/>
    <n v="26"/>
    <n v="0"/>
    <n v="6"/>
    <n v="0"/>
    <n v="0"/>
    <n v="0"/>
    <n v="210"/>
    <n v="0"/>
    <n v="7"/>
    <n v="253"/>
    <n v="0"/>
    <n v="58"/>
    <n v="254"/>
    <n v="0"/>
    <n v="27"/>
    <n v="0"/>
    <n v="0"/>
    <n v="0"/>
    <n v="1375"/>
    <n v="0"/>
    <n v="34"/>
    <n v="174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902140"/>
    <n v="0"/>
    <n v="0"/>
    <n v="0"/>
    <n v="0"/>
    <n v="0"/>
    <n v="0"/>
    <n v="170307"/>
    <n v="14351421"/>
    <n v="0"/>
    <n v="0"/>
    <n v="0"/>
    <n v="0"/>
    <n v="0"/>
    <n v="0"/>
    <n v="0"/>
    <n v="0"/>
    <n v="0"/>
    <n v="0"/>
    <n v="0"/>
    <n v="0"/>
    <n v="0"/>
  </r>
  <r>
    <n v="106540734"/>
    <s v="KAWEAH DELTA MEDICAL CENTER"/>
    <n v="20182"/>
    <x v="2"/>
    <s v="30-06-2018"/>
    <s v="Open"/>
    <x v="40"/>
    <s v="09 - Central"/>
    <n v="611"/>
    <s v="District"/>
    <x v="0"/>
    <s v=""/>
    <s v="559-624-2000"/>
    <s v="400 WEST MINERAL KING"/>
    <s v="VISALIA"/>
    <n v="93291"/>
    <s v="GARY K. HERBST"/>
    <n v="581"/>
    <n v="576"/>
    <n v="491"/>
    <n v="2244"/>
    <n v="491"/>
    <n v="806"/>
    <n v="1749"/>
    <n v="14"/>
    <n v="0"/>
    <n v="165"/>
    <n v="1131"/>
    <n v="94"/>
    <n v="29"/>
    <n v="6723"/>
    <n v="196"/>
    <n v="15031"/>
    <n v="3148"/>
    <n v="6804"/>
    <n v="8240"/>
    <n v="88"/>
    <n v="0"/>
    <n v="704"/>
    <n v="4579"/>
    <n v="290"/>
    <n v="79"/>
    <n v="38963"/>
    <n v="5225"/>
    <n v="28931"/>
    <n v="5331"/>
    <n v="15174"/>
    <n v="37547"/>
    <n v="250"/>
    <n v="0"/>
    <n v="2030"/>
    <n v="38514"/>
    <n v="1076"/>
    <n v="36800"/>
    <n v="165653"/>
    <n v="114708845"/>
    <n v="26768298"/>
    <n v="28070660"/>
    <n v="61142528"/>
    <n v="584359"/>
    <n v="0"/>
    <n v="6341729"/>
    <n v="37862050"/>
    <n v="2008498"/>
    <n v="1833646"/>
    <n v="279320613"/>
    <n v="72463918"/>
    <n v="17520198"/>
    <n v="11326303"/>
    <n v="61263259"/>
    <n v="271065"/>
    <n v="0"/>
    <n v="6022383"/>
    <n v="58135575"/>
    <n v="2676082"/>
    <n v="4411442"/>
    <n v="234090225"/>
    <n v="1362376"/>
    <n v="139652195"/>
    <n v="28012120"/>
    <n v="21091827"/>
    <n v="84800434"/>
    <n v="0"/>
    <n v="504699"/>
    <n v="0"/>
    <n v="10479180"/>
    <n v="73458447"/>
    <n v="0"/>
    <n v="4684581"/>
    <n v="0"/>
    <n v="0"/>
    <n v="0"/>
    <n v="1776259"/>
    <n v="365822118"/>
    <n v="9511482"/>
    <n v="0"/>
    <n v="0"/>
    <n v="68478"/>
    <n v="9579960"/>
    <n v="47520568"/>
    <n v="25787858"/>
    <n v="18305136"/>
    <n v="37605353"/>
    <n v="350725"/>
    <n v="0"/>
    <n v="1884933"/>
    <n v="22607656"/>
    <n v="0"/>
    <n v="3106451"/>
    <n v="157168680"/>
    <n v="14361955"/>
    <n v="167888529"/>
    <n v="0"/>
    <n v="2113272"/>
    <n v="0"/>
    <n v="0"/>
    <n v="0"/>
    <n v="0"/>
    <n v="20222789"/>
    <n v="302028791"/>
    <n v="0"/>
    <n v="0"/>
    <n v="0"/>
    <n v="0"/>
    <n v="0"/>
    <n v="0"/>
    <n v="0"/>
    <n v="0"/>
    <n v="0"/>
    <n v="0"/>
    <n v="0"/>
    <n v="0"/>
    <n v="0"/>
  </r>
  <r>
    <n v="106194219"/>
    <s v="KECK HOSPITAL OF USC"/>
    <n v="20182"/>
    <x v="2"/>
    <s v="30-06-2018"/>
    <s v="Open"/>
    <x v="3"/>
    <s v="11 - Los Angeles"/>
    <n v="925"/>
    <s v="Investor - Corp."/>
    <x v="0"/>
    <s v="Teaching"/>
    <s v="800-872-2273"/>
    <s v="1500 SAN PABLO STREET"/>
    <s v="LOS ANGELES"/>
    <n v="90033"/>
    <s v="ANGELIE GAWECO"/>
    <n v="401"/>
    <n v="350"/>
    <n v="235"/>
    <n v="1131"/>
    <n v="317"/>
    <n v="150"/>
    <n v="473"/>
    <n v="0"/>
    <n v="0"/>
    <n v="29"/>
    <n v="992"/>
    <n v="0"/>
    <n v="14"/>
    <n v="3106"/>
    <n v="0"/>
    <n v="7640"/>
    <n v="2196"/>
    <n v="1520"/>
    <n v="3917"/>
    <n v="0"/>
    <n v="0"/>
    <n v="178"/>
    <n v="5738"/>
    <n v="0"/>
    <n v="123"/>
    <n v="21312"/>
    <n v="0"/>
    <n v="33757"/>
    <n v="4658"/>
    <n v="1474"/>
    <n v="4035"/>
    <n v="0"/>
    <n v="0"/>
    <n v="1676"/>
    <n v="41545"/>
    <n v="0"/>
    <n v="579"/>
    <n v="87724"/>
    <n v="202538152"/>
    <n v="69612600"/>
    <n v="31588996"/>
    <n v="105123230"/>
    <n v="0"/>
    <n v="0"/>
    <n v="4011900"/>
    <n v="173895074"/>
    <n v="0"/>
    <n v="3518670"/>
    <n v="590288622"/>
    <n v="124973661"/>
    <n v="15473985"/>
    <n v="6734983"/>
    <n v="19546042"/>
    <n v="0"/>
    <n v="0"/>
    <n v="6005415"/>
    <n v="126306120"/>
    <n v="0"/>
    <n v="1232816"/>
    <n v="300273022"/>
    <n v="1403630"/>
    <n v="268198075"/>
    <n v="64820660"/>
    <n v="32214132"/>
    <n v="72873728"/>
    <n v="0"/>
    <n v="0"/>
    <n v="0"/>
    <n v="9474489"/>
    <n v="178402858"/>
    <n v="0"/>
    <n v="0"/>
    <n v="0"/>
    <n v="0"/>
    <n v="0"/>
    <n v="3957772"/>
    <n v="631345344"/>
    <n v="0"/>
    <n v="0"/>
    <n v="0"/>
    <n v="0"/>
    <n v="0"/>
    <n v="58797541"/>
    <n v="20131818"/>
    <n v="6049443"/>
    <n v="51599050"/>
    <n v="0"/>
    <n v="0"/>
    <n v="527037"/>
    <n v="121325183"/>
    <n v="0"/>
    <n v="786228"/>
    <n v="259216300"/>
    <n v="8313053"/>
    <n v="228210763"/>
    <n v="0"/>
    <n v="0"/>
    <n v="0"/>
    <n v="0"/>
    <n v="0"/>
    <n v="0"/>
    <n v="6162533"/>
    <n v="459639423"/>
    <n v="0"/>
    <n v="0"/>
    <n v="0"/>
    <n v="0"/>
    <n v="0"/>
    <n v="0"/>
    <n v="0"/>
    <n v="0"/>
    <n v="0"/>
    <n v="0"/>
    <n v="0"/>
    <n v="0"/>
    <n v="0"/>
  </r>
  <r>
    <n v="106190150"/>
    <s v="KEDREN COMMUNITY MENTAL HEALTH CENTER"/>
    <n v="20182"/>
    <x v="2"/>
    <s v="30-06-2018"/>
    <s v="Open"/>
    <x v="3"/>
    <s v="11 - Los Angeles"/>
    <n v="935"/>
    <s v="Non Profit Corp."/>
    <x v="0"/>
    <s v=""/>
    <s v="323-233-0425"/>
    <s v="4211 AVALON BOULEVARD"/>
    <s v="LOS ANGELES"/>
    <n v="90011"/>
    <s v="JOHN H. GRIFFITH, PHD"/>
    <n v="72"/>
    <n v="72"/>
    <n v="72"/>
    <n v="0"/>
    <n v="0"/>
    <n v="0"/>
    <n v="0"/>
    <n v="0"/>
    <n v="0"/>
    <n v="429"/>
    <n v="0"/>
    <n v="0"/>
    <n v="0"/>
    <n v="429"/>
    <n v="0"/>
    <n v="0"/>
    <n v="0"/>
    <n v="0"/>
    <n v="0"/>
    <n v="0"/>
    <n v="0"/>
    <n v="4098"/>
    <n v="0"/>
    <n v="0"/>
    <n v="0"/>
    <n v="4098"/>
    <n v="0"/>
    <n v="0"/>
    <n v="0"/>
    <n v="0"/>
    <n v="0"/>
    <n v="0"/>
    <n v="0"/>
    <n v="47224"/>
    <n v="0"/>
    <n v="0"/>
    <n v="0"/>
    <n v="47224"/>
    <n v="0"/>
    <n v="0"/>
    <n v="0"/>
    <n v="0"/>
    <n v="0"/>
    <n v="0"/>
    <n v="2937291"/>
    <n v="0"/>
    <n v="0"/>
    <n v="0"/>
    <n v="2937291"/>
    <n v="0"/>
    <n v="0"/>
    <n v="0"/>
    <n v="0"/>
    <n v="0"/>
    <n v="0"/>
    <n v="5529564"/>
    <n v="0"/>
    <n v="0"/>
    <n v="0"/>
    <n v="5529564"/>
    <n v="0"/>
    <n v="0"/>
    <n v="0"/>
    <n v="0"/>
    <n v="0"/>
    <n v="0"/>
    <n v="0"/>
    <n v="0"/>
    <n v="0"/>
    <n v="0"/>
    <n v="0"/>
    <n v="0"/>
    <n v="0"/>
    <n v="0"/>
    <n v="0"/>
    <n v="0"/>
    <n v="0"/>
    <n v="0"/>
    <n v="0"/>
    <n v="0"/>
    <n v="0"/>
    <n v="0"/>
    <n v="0"/>
    <n v="0"/>
    <n v="0"/>
    <n v="0"/>
    <n v="0"/>
    <n v="0"/>
    <n v="8466855"/>
    <n v="0"/>
    <n v="0"/>
    <n v="0"/>
    <n v="8466855"/>
    <n v="0"/>
    <n v="8511421"/>
    <n v="0"/>
    <n v="0"/>
    <n v="0"/>
    <n v="0"/>
    <n v="0"/>
    <n v="0"/>
    <n v="168872"/>
    <n v="5538718"/>
    <n v="0"/>
    <n v="0"/>
    <n v="0"/>
    <n v="0"/>
    <n v="0"/>
    <n v="0"/>
    <n v="0"/>
    <n v="0"/>
    <n v="0"/>
    <n v="0"/>
    <n v="0"/>
    <n v="0"/>
    <n v="0"/>
  </r>
  <r>
    <n v="106210993"/>
    <s v="KENTFIELD HOSPITAL"/>
    <n v="20182"/>
    <x v="2"/>
    <s v="30-06-2018"/>
    <s v="Open"/>
    <x v="39"/>
    <s v="04 - West Bay"/>
    <n v="405"/>
    <s v="Investor - Corp."/>
    <x v="0"/>
    <s v=""/>
    <s v="415-456-9680"/>
    <s v="1125 SIR FRANCIS DRAKE BOULEVARD."/>
    <s v="KENTFIELD"/>
    <n v="94904"/>
    <s v="ANN GORS "/>
    <n v="120"/>
    <n v="100"/>
    <n v="100"/>
    <n v="59"/>
    <n v="16"/>
    <n v="1"/>
    <n v="20"/>
    <n v="0"/>
    <n v="0"/>
    <n v="0"/>
    <n v="25"/>
    <n v="0"/>
    <n v="0"/>
    <n v="121"/>
    <n v="0"/>
    <n v="2715"/>
    <n v="764"/>
    <n v="70"/>
    <n v="2148"/>
    <n v="0"/>
    <n v="0"/>
    <n v="0"/>
    <n v="1626"/>
    <n v="0"/>
    <n v="0"/>
    <n v="7323"/>
    <n v="0"/>
    <n v="1917"/>
    <n v="322"/>
    <n v="0"/>
    <n v="0"/>
    <n v="0"/>
    <n v="0"/>
    <n v="37"/>
    <n v="3322"/>
    <n v="0"/>
    <n v="0"/>
    <n v="5598"/>
    <n v="14442274"/>
    <n v="4383777"/>
    <n v="2219014"/>
    <n v="6881715"/>
    <n v="0"/>
    <n v="0"/>
    <n v="0"/>
    <n v="8573827"/>
    <n v="0"/>
    <n v="0"/>
    <n v="36500607"/>
    <n v="699938"/>
    <n v="67670"/>
    <n v="0"/>
    <n v="0"/>
    <n v="0"/>
    <n v="0"/>
    <n v="5296"/>
    <n v="340717"/>
    <n v="0"/>
    <n v="0"/>
    <n v="1113621"/>
    <n v="0"/>
    <n v="9154622"/>
    <n v="3072551"/>
    <n v="2229372"/>
    <n v="2167231"/>
    <n v="0"/>
    <n v="0"/>
    <n v="0"/>
    <n v="2558"/>
    <n v="4815660"/>
    <n v="0"/>
    <n v="0"/>
    <n v="0"/>
    <n v="0"/>
    <n v="0"/>
    <n v="0"/>
    <n v="21441994"/>
    <n v="0"/>
    <n v="0"/>
    <n v="0"/>
    <n v="0"/>
    <n v="0"/>
    <n v="5987589"/>
    <n v="1378896"/>
    <n v="-10358"/>
    <n v="4714484"/>
    <n v="0"/>
    <n v="0"/>
    <n v="2738"/>
    <n v="4098883"/>
    <n v="0"/>
    <n v="2"/>
    <n v="16172234"/>
    <n v="53095"/>
    <n v="14145221"/>
    <n v="0"/>
    <n v="0"/>
    <n v="0"/>
    <n v="0"/>
    <n v="0"/>
    <n v="0"/>
    <n v="98237"/>
    <n v="461540"/>
    <n v="0"/>
    <n v="0"/>
    <n v="0"/>
    <n v="0"/>
    <n v="0"/>
    <n v="0"/>
    <n v="0"/>
    <n v="0"/>
    <n v="0"/>
    <n v="0"/>
    <n v="0"/>
    <n v="0"/>
    <n v="0"/>
  </r>
  <r>
    <n v="106150736"/>
    <s v="KERN MEDICAL CENTER"/>
    <n v="20182"/>
    <x v="2"/>
    <s v="30-06-2018"/>
    <s v="Open"/>
    <x v="0"/>
    <s v="09 - Central"/>
    <n v="617"/>
    <s v="City/County"/>
    <x v="0"/>
    <s v="Teaching"/>
    <s v="661-326-2000"/>
    <s v="1700 MOUNT VERNON AVENUE"/>
    <s v="BAKERSFIELD"/>
    <n v="93306"/>
    <s v="RUSSELL JUDD"/>
    <n v="222"/>
    <n v="204"/>
    <n v="155"/>
    <n v="244"/>
    <n v="44"/>
    <n v="691"/>
    <n v="1068"/>
    <n v="84"/>
    <n v="0"/>
    <n v="56"/>
    <n v="172"/>
    <n v="0"/>
    <n v="0"/>
    <n v="2359"/>
    <n v="0"/>
    <n v="1407"/>
    <n v="226"/>
    <n v="5183"/>
    <n v="3238"/>
    <n v="289"/>
    <n v="0"/>
    <n v="339"/>
    <n v="766"/>
    <n v="0"/>
    <n v="0"/>
    <n v="11448"/>
    <n v="0"/>
    <n v="4436"/>
    <n v="892"/>
    <n v="22571"/>
    <n v="12887"/>
    <n v="4414"/>
    <n v="0"/>
    <n v="1226"/>
    <n v="4515"/>
    <n v="0"/>
    <n v="0"/>
    <n v="50941"/>
    <n v="13778214"/>
    <n v="2837722"/>
    <n v="40085694"/>
    <n v="40495342"/>
    <n v="3556342"/>
    <n v="0"/>
    <n v="2575920"/>
    <n v="10495258"/>
    <n v="0"/>
    <n v="0"/>
    <n v="113824492"/>
    <n v="7189314"/>
    <n v="1808047"/>
    <n v="45325534"/>
    <n v="29744442"/>
    <n v="8516318"/>
    <n v="0"/>
    <n v="2223175"/>
    <n v="8560802"/>
    <n v="0"/>
    <n v="0"/>
    <n v="103367632"/>
    <n v="18159124"/>
    <n v="13857624"/>
    <n v="2659077"/>
    <n v="63563364"/>
    <n v="57717456"/>
    <n v="-9467760"/>
    <n v="4193181"/>
    <n v="0"/>
    <n v="3119528"/>
    <n v="6188573"/>
    <n v="0"/>
    <n v="-5172270"/>
    <n v="0"/>
    <n v="0"/>
    <n v="0"/>
    <n v="0"/>
    <n v="154817897"/>
    <n v="0"/>
    <n v="0"/>
    <n v="0"/>
    <n v="0"/>
    <n v="0"/>
    <n v="7109904"/>
    <n v="1986692"/>
    <n v="21847864"/>
    <n v="3830964"/>
    <n v="13051749"/>
    <n v="0"/>
    <n v="1679567"/>
    <n v="12867487"/>
    <n v="0"/>
    <n v="0"/>
    <n v="62374227"/>
    <n v="3319594"/>
    <n v="93454941"/>
    <n v="0"/>
    <n v="7498141"/>
    <n v="0"/>
    <n v="0"/>
    <n v="0"/>
    <n v="0"/>
    <n v="3183463"/>
    <n v="62555433"/>
    <n v="0"/>
    <n v="0"/>
    <n v="0"/>
    <n v="0"/>
    <n v="0"/>
    <n v="0"/>
    <n v="0"/>
    <n v="0"/>
    <n v="0"/>
    <n v="0"/>
    <n v="0"/>
    <n v="0"/>
    <n v="0"/>
  </r>
  <r>
    <n v="106150737"/>
    <s v="KERN VALLEY HOSPITAL DISTRICT"/>
    <n v="20182"/>
    <x v="2"/>
    <s v="30-06-2018"/>
    <s v="Open"/>
    <x v="0"/>
    <s v="09 - Central"/>
    <n v="619"/>
    <s v="District"/>
    <x v="0"/>
    <s v="Rural"/>
    <s v="760-379-2681"/>
    <s v="6412 LAUREL AVENUE"/>
    <s v="LAKE ISABELLA"/>
    <n v="93240"/>
    <s v="TIMOTHY MCGLEW"/>
    <n v="99"/>
    <n v="99"/>
    <n v="99"/>
    <n v="34"/>
    <n v="30"/>
    <n v="24"/>
    <n v="14"/>
    <n v="0"/>
    <n v="0"/>
    <n v="2"/>
    <n v="2"/>
    <n v="0"/>
    <n v="2"/>
    <n v="108"/>
    <n v="4"/>
    <n v="292"/>
    <n v="300"/>
    <n v="4647"/>
    <n v="158"/>
    <n v="0"/>
    <n v="0"/>
    <n v="46"/>
    <n v="28"/>
    <n v="0"/>
    <n v="73"/>
    <n v="5544"/>
    <n v="5062"/>
    <n v="1552"/>
    <n v="1227"/>
    <n v="223"/>
    <n v="2134"/>
    <n v="0"/>
    <n v="0"/>
    <n v="643"/>
    <n v="298"/>
    <n v="1"/>
    <n v="237"/>
    <n v="6315"/>
    <n v="868563"/>
    <n v="872653"/>
    <n v="6302610"/>
    <n v="387727"/>
    <n v="0"/>
    <n v="0"/>
    <n v="73897"/>
    <n v="63794"/>
    <n v="0"/>
    <n v="115521"/>
    <n v="8684765"/>
    <n v="4346901"/>
    <n v="3454154"/>
    <n v="515361"/>
    <n v="5283022"/>
    <n v="0"/>
    <n v="0"/>
    <n v="1375394"/>
    <n v="763967"/>
    <n v="1601"/>
    <n v="505911"/>
    <n v="16246311"/>
    <n v="518479"/>
    <n v="4034574"/>
    <n v="3470600"/>
    <n v="4066013"/>
    <n v="4657725"/>
    <n v="-31945"/>
    <n v="0"/>
    <n v="0"/>
    <n v="1119332"/>
    <n v="417700"/>
    <n v="0"/>
    <n v="1601"/>
    <n v="0"/>
    <n v="0"/>
    <n v="0"/>
    <n v="47037"/>
    <n v="18301116"/>
    <n v="0"/>
    <n v="0"/>
    <n v="0"/>
    <n v="0"/>
    <n v="0"/>
    <n v="1180890"/>
    <n v="856207"/>
    <n v="2783903"/>
    <n v="1013024"/>
    <n v="0"/>
    <n v="0"/>
    <n v="329959"/>
    <n v="410061"/>
    <n v="0"/>
    <n v="55916"/>
    <n v="6629960"/>
    <n v="69686"/>
    <n v="6913989"/>
    <n v="797282"/>
    <n v="77012"/>
    <n v="0"/>
    <n v="0"/>
    <n v="0"/>
    <n v="0"/>
    <n v="383174"/>
    <n v="4056793"/>
    <n v="0"/>
    <n v="0"/>
    <n v="0"/>
    <n v="0"/>
    <n v="0"/>
    <n v="0"/>
    <n v="0"/>
    <n v="0"/>
    <n v="0"/>
    <n v="0"/>
    <n v="0"/>
    <n v="0"/>
    <n v="0"/>
  </r>
  <r>
    <n v="106190049"/>
    <s v="KINDRED HOSPITAL - BALDWIN PARK"/>
    <n v="20182"/>
    <x v="2"/>
    <s v="30-06-2018"/>
    <s v="Open"/>
    <x v="3"/>
    <s v="11 - Los Angeles"/>
    <n v="915"/>
    <s v="Investor - Ptnr."/>
    <x v="0"/>
    <s v=""/>
    <s v="626-388-2700"/>
    <s v="14148 FRANCISQUITO AVENUE"/>
    <s v="BALDWIN PARK"/>
    <n v="91706"/>
    <s v="LARRY FOSTER"/>
    <n v="91"/>
    <n v="91"/>
    <n v="71"/>
    <n v="173"/>
    <n v="12"/>
    <n v="0"/>
    <n v="23"/>
    <n v="0"/>
    <n v="0"/>
    <n v="17"/>
    <n v="0"/>
    <n v="0"/>
    <n v="0"/>
    <n v="225"/>
    <n v="0"/>
    <n v="4089"/>
    <n v="276"/>
    <n v="0"/>
    <n v="1043"/>
    <n v="0"/>
    <n v="0"/>
    <n v="632"/>
    <n v="0"/>
    <n v="0"/>
    <n v="0"/>
    <n v="6040"/>
    <n v="0"/>
    <n v="0"/>
    <n v="0"/>
    <n v="0"/>
    <n v="0"/>
    <n v="0"/>
    <n v="0"/>
    <n v="0"/>
    <n v="0"/>
    <n v="0"/>
    <n v="0"/>
    <n v="0"/>
    <n v="35349774"/>
    <n v="2744786"/>
    <n v="0"/>
    <n v="9141669"/>
    <n v="0"/>
    <n v="0"/>
    <n v="4901739"/>
    <n v="0"/>
    <n v="0"/>
    <n v="0"/>
    <n v="52137968"/>
    <n v="0"/>
    <n v="0"/>
    <n v="0"/>
    <n v="0"/>
    <n v="0"/>
    <n v="0"/>
    <n v="0"/>
    <n v="0"/>
    <n v="0"/>
    <n v="0"/>
    <n v="0"/>
    <n v="238513"/>
    <n v="26936787"/>
    <n v="2312051"/>
    <n v="0"/>
    <n v="7249886"/>
    <n v="0"/>
    <n v="0"/>
    <n v="0"/>
    <n v="2640406"/>
    <n v="0"/>
    <n v="0"/>
    <n v="0"/>
    <n v="0"/>
    <n v="0"/>
    <n v="0"/>
    <n v="0"/>
    <n v="39377643"/>
    <n v="0"/>
    <n v="0"/>
    <n v="0"/>
    <n v="0"/>
    <n v="0"/>
    <n v="8412987"/>
    <n v="432735"/>
    <n v="0"/>
    <n v="1891783"/>
    <n v="0"/>
    <n v="0"/>
    <n v="2022820"/>
    <n v="0"/>
    <n v="0"/>
    <n v="0"/>
    <n v="12760325"/>
    <n v="56533"/>
    <n v="9171995"/>
    <n v="210968"/>
    <n v="0"/>
    <n v="0"/>
    <n v="0"/>
    <n v="0"/>
    <n v="0"/>
    <n v="30584"/>
    <n v="1481422"/>
    <n v="0"/>
    <n v="0"/>
    <n v="0"/>
    <n v="0"/>
    <n v="0"/>
    <n v="0"/>
    <n v="0"/>
    <n v="0"/>
    <n v="0"/>
    <n v="0"/>
    <n v="0"/>
    <n v="0"/>
    <n v="0"/>
  </r>
  <r>
    <n v="106301127"/>
    <s v="KINDRED HOSPITAL - BREA"/>
    <n v="20182"/>
    <x v="2"/>
    <s v="30-06-2018"/>
    <s v="Open"/>
    <x v="12"/>
    <s v="13 - Orange"/>
    <n v="1011"/>
    <s v="Investor - Corp."/>
    <x v="0"/>
    <s v=""/>
    <s v="714-529-6842"/>
    <s v="875 NORTH BREA BOULEVARD"/>
    <s v="BREA"/>
    <n v="92821"/>
    <s v="RAFAEL PENA"/>
    <n v="86"/>
    <n v="86"/>
    <n v="86"/>
    <n v="66"/>
    <n v="23"/>
    <n v="1"/>
    <n v="8"/>
    <n v="0"/>
    <n v="0"/>
    <n v="3"/>
    <n v="8"/>
    <n v="0"/>
    <n v="4"/>
    <n v="113"/>
    <n v="0"/>
    <n v="2008"/>
    <n v="1253"/>
    <n v="332"/>
    <n v="1421"/>
    <n v="0"/>
    <n v="0"/>
    <n v="222"/>
    <n v="473"/>
    <n v="0"/>
    <n v="76"/>
    <n v="5785"/>
    <n v="0"/>
    <n v="0"/>
    <n v="0"/>
    <n v="0"/>
    <n v="0"/>
    <n v="0"/>
    <n v="0"/>
    <n v="0"/>
    <n v="0"/>
    <n v="0"/>
    <n v="0"/>
    <n v="0"/>
    <n v="15630327"/>
    <n v="7340651"/>
    <n v="690939"/>
    <n v="4001806"/>
    <n v="0"/>
    <n v="0"/>
    <n v="196692"/>
    <n v="5142236"/>
    <n v="0"/>
    <n v="97821"/>
    <n v="33100472"/>
    <n v="0"/>
    <n v="0"/>
    <n v="0"/>
    <n v="0"/>
    <n v="0"/>
    <n v="0"/>
    <n v="0"/>
    <n v="0"/>
    <n v="0"/>
    <n v="0"/>
    <n v="0"/>
    <n v="127971"/>
    <n v="11997805"/>
    <n v="5446224"/>
    <n v="318846"/>
    <n v="2549900"/>
    <n v="0"/>
    <n v="0"/>
    <n v="0"/>
    <n v="-4353"/>
    <n v="3957244"/>
    <n v="0"/>
    <n v="0"/>
    <n v="0"/>
    <n v="0"/>
    <n v="0"/>
    <n v="36033"/>
    <n v="24429670"/>
    <n v="0"/>
    <n v="0"/>
    <n v="0"/>
    <n v="0"/>
    <n v="0"/>
    <n v="3624938"/>
    <n v="1885951"/>
    <n v="367081"/>
    <n v="1427277"/>
    <n v="0"/>
    <n v="0"/>
    <n v="195987"/>
    <n v="1109616"/>
    <n v="0"/>
    <n v="59952"/>
    <n v="8670802"/>
    <n v="8597"/>
    <n v="7202147"/>
    <n v="0"/>
    <n v="0"/>
    <n v="0"/>
    <n v="0"/>
    <n v="0"/>
    <n v="0"/>
    <n v="12656"/>
    <n v="1692990"/>
    <n v="0"/>
    <n v="0"/>
    <n v="0"/>
    <n v="0"/>
    <n v="0"/>
    <n v="0"/>
    <n v="0"/>
    <n v="0"/>
    <n v="0"/>
    <n v="0"/>
    <n v="0"/>
    <n v="0"/>
    <n v="0"/>
  </r>
  <r>
    <n v="106190449"/>
    <s v="KINDRED HOSPITAL - LA MIRADA"/>
    <n v="20182"/>
    <x v="2"/>
    <s v="30-06-2018"/>
    <s v="Open"/>
    <x v="3"/>
    <s v="11 - Los Angeles"/>
    <n v="921"/>
    <s v="Investor - Corp."/>
    <x v="0"/>
    <s v=""/>
    <s v="562-944-1900"/>
    <s v="14900 IMPERIAL HIGHWAY"/>
    <s v="LA MIRADA"/>
    <n v="90638"/>
    <s v="DAVE KOWALSKI"/>
    <n v="248"/>
    <n v="248"/>
    <n v="248"/>
    <n v="291"/>
    <n v="46"/>
    <n v="1"/>
    <n v="55"/>
    <n v="0"/>
    <n v="0"/>
    <n v="51"/>
    <n v="0"/>
    <n v="0"/>
    <n v="0"/>
    <n v="444"/>
    <n v="0"/>
    <n v="7167"/>
    <n v="1472"/>
    <n v="174"/>
    <n v="2525"/>
    <n v="0"/>
    <n v="0"/>
    <n v="1668"/>
    <n v="0"/>
    <n v="0"/>
    <n v="0"/>
    <n v="13006"/>
    <n v="0"/>
    <n v="0"/>
    <n v="0"/>
    <n v="0"/>
    <n v="0"/>
    <n v="0"/>
    <n v="0"/>
    <n v="0"/>
    <n v="0"/>
    <n v="0"/>
    <n v="0"/>
    <n v="0"/>
    <n v="56471557"/>
    <n v="13535949"/>
    <n v="1281576"/>
    <n v="21346511"/>
    <n v="0"/>
    <n v="0"/>
    <n v="11924474"/>
    <n v="0"/>
    <n v="0"/>
    <n v="0"/>
    <n v="104560067"/>
    <n v="0"/>
    <n v="0"/>
    <n v="0"/>
    <n v="0"/>
    <n v="0"/>
    <n v="0"/>
    <n v="0"/>
    <n v="0"/>
    <n v="0"/>
    <n v="0"/>
    <n v="0"/>
    <n v="411255"/>
    <n v="43332717"/>
    <n v="10583524"/>
    <n v="1206438"/>
    <n v="16687534"/>
    <n v="0"/>
    <n v="0"/>
    <n v="0"/>
    <n v="7015411"/>
    <n v="0"/>
    <n v="0"/>
    <n v="0"/>
    <n v="0"/>
    <n v="0"/>
    <n v="0"/>
    <n v="0"/>
    <n v="79236879"/>
    <n v="0"/>
    <n v="0"/>
    <n v="0"/>
    <n v="0"/>
    <n v="0"/>
    <n v="13138840"/>
    <n v="2952425"/>
    <n v="75138"/>
    <n v="4658977"/>
    <n v="0"/>
    <n v="0"/>
    <n v="4497808"/>
    <n v="0"/>
    <n v="0"/>
    <n v="0"/>
    <n v="25323188"/>
    <n v="45226"/>
    <n v="20181948"/>
    <n v="0"/>
    <n v="0"/>
    <n v="0"/>
    <n v="0"/>
    <n v="0"/>
    <n v="0"/>
    <n v="823098"/>
    <n v="14584379"/>
    <n v="0"/>
    <n v="0"/>
    <n v="0"/>
    <n v="0"/>
    <n v="0"/>
    <n v="0"/>
    <n v="0"/>
    <n v="0"/>
    <n v="0"/>
    <n v="0"/>
    <n v="0"/>
    <n v="0"/>
    <n v="0"/>
  </r>
  <r>
    <n v="106190305"/>
    <s v="KINDRED HOSPITAL - LOS ANGELES"/>
    <n v="20182"/>
    <x v="2"/>
    <s v="30-06-2018"/>
    <s v="Open"/>
    <x v="3"/>
    <s v="11 - Los Angeles"/>
    <n v="929"/>
    <s v="Investor - Corp."/>
    <x v="0"/>
    <s v=""/>
    <s v="310-981-5900"/>
    <s v="5525 WEST SLAUSON AVENUE"/>
    <s v="LOS ANGELES"/>
    <n v="90056"/>
    <s v="FIONA BASA REYES"/>
    <n v="81"/>
    <n v="81"/>
    <n v="81"/>
    <n v="105"/>
    <n v="5"/>
    <n v="0"/>
    <n v="23"/>
    <n v="0"/>
    <n v="0"/>
    <n v="13"/>
    <n v="0"/>
    <n v="0"/>
    <n v="0"/>
    <n v="146"/>
    <n v="0"/>
    <n v="3569"/>
    <n v="251"/>
    <n v="84"/>
    <n v="1720"/>
    <n v="0"/>
    <n v="0"/>
    <n v="1243"/>
    <n v="0"/>
    <n v="0"/>
    <n v="0"/>
    <n v="6867"/>
    <n v="0"/>
    <n v="0"/>
    <n v="0"/>
    <n v="0"/>
    <n v="0"/>
    <n v="0"/>
    <n v="0"/>
    <n v="0"/>
    <n v="0"/>
    <n v="0"/>
    <n v="0"/>
    <n v="0"/>
    <n v="39137710"/>
    <n v="2834467"/>
    <n v="147281"/>
    <n v="17473249"/>
    <n v="0"/>
    <n v="0"/>
    <n v="12673778"/>
    <n v="0"/>
    <n v="0"/>
    <n v="0"/>
    <n v="72266485"/>
    <n v="0"/>
    <n v="0"/>
    <n v="0"/>
    <n v="0"/>
    <n v="0"/>
    <n v="0"/>
    <n v="0"/>
    <n v="0"/>
    <n v="0"/>
    <n v="0"/>
    <n v="0"/>
    <n v="932223"/>
    <n v="32298435"/>
    <n v="2219322"/>
    <n v="-36552"/>
    <n v="14102247"/>
    <n v="0"/>
    <n v="0"/>
    <n v="0"/>
    <n v="8251786"/>
    <n v="0"/>
    <n v="0"/>
    <n v="0"/>
    <n v="0"/>
    <n v="0"/>
    <n v="0"/>
    <n v="0"/>
    <n v="57767461"/>
    <n v="0"/>
    <n v="0"/>
    <n v="0"/>
    <n v="0"/>
    <n v="0"/>
    <n v="6839275"/>
    <n v="615145"/>
    <n v="183833"/>
    <n v="3371002"/>
    <n v="0"/>
    <n v="0"/>
    <n v="3489769"/>
    <n v="0"/>
    <n v="0"/>
    <n v="0"/>
    <n v="14499024"/>
    <n v="49508"/>
    <n v="10867298"/>
    <n v="0"/>
    <n v="0"/>
    <n v="0"/>
    <n v="0"/>
    <n v="0"/>
    <n v="0"/>
    <n v="113715"/>
    <n v="7186152"/>
    <n v="0"/>
    <n v="0"/>
    <n v="0"/>
    <n v="0"/>
    <n v="0"/>
    <n v="0"/>
    <n v="0"/>
    <n v="0"/>
    <n v="0"/>
    <n v="0"/>
    <n v="0"/>
    <n v="0"/>
    <n v="0"/>
  </r>
  <r>
    <n v="106361274"/>
    <s v="KINDRED HOSPITAL - ONTARIO"/>
    <n v="20182"/>
    <x v="2"/>
    <s v="30-06-2018"/>
    <s v="Open"/>
    <x v="15"/>
    <s v="12 - Inland Counties"/>
    <n v="1207"/>
    <s v="Investor - Corp."/>
    <x v="0"/>
    <s v=""/>
    <s v="909-391-0333"/>
    <s v="550 NORTH MONTEREY AVENUE"/>
    <s v="ONTARIO"/>
    <n v="91764"/>
    <s v="NATALIE MERCKENS"/>
    <n v="91"/>
    <n v="91"/>
    <n v="91"/>
    <n v="70"/>
    <n v="21"/>
    <n v="1"/>
    <n v="42"/>
    <n v="0"/>
    <n v="0"/>
    <n v="0"/>
    <n v="0"/>
    <n v="0"/>
    <n v="11"/>
    <n v="145"/>
    <n v="0"/>
    <n v="2273"/>
    <n v="961"/>
    <n v="112"/>
    <n v="2414"/>
    <n v="0"/>
    <n v="0"/>
    <n v="0"/>
    <n v="0"/>
    <n v="0"/>
    <n v="691"/>
    <n v="6451"/>
    <n v="0"/>
    <n v="0"/>
    <n v="0"/>
    <n v="0"/>
    <n v="0"/>
    <n v="0"/>
    <n v="0"/>
    <n v="0"/>
    <n v="0"/>
    <n v="0"/>
    <n v="0"/>
    <n v="0"/>
    <n v="23248905"/>
    <n v="10143279"/>
    <n v="110624"/>
    <n v="24907956"/>
    <n v="0"/>
    <n v="0"/>
    <n v="0"/>
    <n v="0"/>
    <n v="0"/>
    <n v="7972745"/>
    <n v="66383509"/>
    <n v="0"/>
    <n v="0"/>
    <n v="0"/>
    <n v="0"/>
    <n v="0"/>
    <n v="0"/>
    <n v="0"/>
    <n v="0"/>
    <n v="0"/>
    <n v="0"/>
    <n v="0"/>
    <n v="271544"/>
    <n v="18899383"/>
    <n v="7935894"/>
    <n v="110624"/>
    <n v="20566548"/>
    <n v="0"/>
    <n v="0"/>
    <n v="0"/>
    <n v="0"/>
    <n v="0"/>
    <n v="0"/>
    <n v="0"/>
    <n v="0"/>
    <n v="0"/>
    <n v="0"/>
    <n v="5126598"/>
    <n v="52910591"/>
    <n v="0"/>
    <n v="0"/>
    <n v="0"/>
    <n v="0"/>
    <n v="0"/>
    <n v="4349522"/>
    <n v="2207385"/>
    <n v="0"/>
    <n v="4341408"/>
    <n v="0"/>
    <n v="0"/>
    <n v="0"/>
    <n v="0"/>
    <n v="0"/>
    <n v="2574603"/>
    <n v="13472918"/>
    <n v="32911"/>
    <n v="10046321"/>
    <n v="0"/>
    <n v="0"/>
    <n v="0"/>
    <n v="0"/>
    <n v="0"/>
    <n v="0"/>
    <n v="249407"/>
    <n v="2409381"/>
    <n v="0"/>
    <n v="0"/>
    <n v="0"/>
    <n v="0"/>
    <n v="0"/>
    <n v="0"/>
    <n v="0"/>
    <n v="0"/>
    <n v="0"/>
    <n v="0"/>
    <n v="0"/>
    <n v="0"/>
    <n v="0"/>
  </r>
  <r>
    <n v="106364188"/>
    <s v="KINDRED HOSPITAL - RANCHO"/>
    <n v="20182"/>
    <x v="2"/>
    <s v="30-06-2018"/>
    <s v="Open"/>
    <x v="15"/>
    <s v="12 - Inland Counties"/>
    <n v="1207"/>
    <s v="Non Profit Corp."/>
    <x v="0"/>
    <s v=""/>
    <s v="909-581-6400"/>
    <s v="10841 WHITE OAK AVENUE"/>
    <s v="RANCHO CUCAMONGA"/>
    <n v="91730"/>
    <s v="VICTOR CARRASCO"/>
    <n v="55"/>
    <n v="55"/>
    <n v="55"/>
    <n v="68"/>
    <n v="21"/>
    <n v="0"/>
    <n v="45"/>
    <n v="0"/>
    <n v="0"/>
    <n v="2"/>
    <n v="34"/>
    <n v="0"/>
    <n v="0"/>
    <n v="170"/>
    <n v="0"/>
    <n v="2000"/>
    <n v="530"/>
    <n v="0"/>
    <n v="1222"/>
    <n v="0"/>
    <n v="0"/>
    <n v="15"/>
    <n v="705"/>
    <n v="0"/>
    <n v="0"/>
    <n v="4472"/>
    <n v="0"/>
    <n v="0"/>
    <n v="0"/>
    <n v="0"/>
    <n v="0"/>
    <n v="0"/>
    <n v="0"/>
    <n v="198"/>
    <n v="0"/>
    <n v="0"/>
    <n v="0"/>
    <n v="198"/>
    <n v="20789239"/>
    <n v="5248901"/>
    <n v="0"/>
    <n v="11329593"/>
    <n v="0"/>
    <n v="0"/>
    <n v="263240"/>
    <n v="7984448"/>
    <n v="0"/>
    <n v="0"/>
    <n v="45615421"/>
    <n v="0"/>
    <n v="0"/>
    <n v="0"/>
    <n v="0"/>
    <n v="0"/>
    <n v="0"/>
    <n v="2005350"/>
    <n v="0"/>
    <n v="0"/>
    <n v="0"/>
    <n v="2005350"/>
    <n v="-357129"/>
    <n v="16660326"/>
    <n v="4041240"/>
    <n v="-4925"/>
    <n v="9546711"/>
    <n v="0"/>
    <n v="0"/>
    <n v="0"/>
    <n v="67486"/>
    <n v="7845397"/>
    <n v="0"/>
    <n v="0"/>
    <n v="0"/>
    <n v="0"/>
    <n v="0"/>
    <n v="1483"/>
    <n v="37800589"/>
    <n v="0"/>
    <n v="0"/>
    <n v="0"/>
    <n v="0"/>
    <n v="0"/>
    <n v="4128913"/>
    <n v="1207661"/>
    <n v="4925"/>
    <n v="1782882"/>
    <n v="0"/>
    <n v="0"/>
    <n v="195754"/>
    <n v="2501530"/>
    <n v="0"/>
    <n v="-1483"/>
    <n v="9820182"/>
    <n v="0"/>
    <n v="10448798"/>
    <n v="0"/>
    <n v="59993"/>
    <n v="0"/>
    <n v="0"/>
    <n v="0"/>
    <n v="0"/>
    <n v="29897"/>
    <n v="3469324"/>
    <n v="0"/>
    <n v="0"/>
    <n v="0"/>
    <n v="0"/>
    <n v="0"/>
    <n v="0"/>
    <n v="0"/>
    <n v="0"/>
    <n v="0"/>
    <n v="0"/>
    <n v="0"/>
    <n v="0"/>
    <n v="0"/>
  </r>
  <r>
    <n v="106332172"/>
    <s v="KINDRED HOSPITAL - RIVERSIDE"/>
    <n v="20182"/>
    <x v="2"/>
    <s v="30-06-2018"/>
    <s v="Open"/>
    <x v="26"/>
    <s v="12 - Inland Counties"/>
    <n v="1109"/>
    <s v="Investor - Corp."/>
    <x v="0"/>
    <s v=""/>
    <s v="951-436-3535"/>
    <s v="2224 MEDICAL CENTER DRIVE"/>
    <s v="PERRIS"/>
    <n v="92571"/>
    <s v="JOHN BROWNE"/>
    <n v="40"/>
    <n v="40"/>
    <n v="40"/>
    <n v="52"/>
    <n v="14"/>
    <n v="1"/>
    <n v="27"/>
    <n v="0"/>
    <n v="0"/>
    <n v="2"/>
    <n v="6"/>
    <n v="0"/>
    <n v="0"/>
    <n v="102"/>
    <n v="0"/>
    <n v="1324"/>
    <n v="447"/>
    <n v="114"/>
    <n v="909"/>
    <n v="0"/>
    <n v="0"/>
    <n v="48"/>
    <n v="315"/>
    <n v="0"/>
    <n v="0"/>
    <n v="3157"/>
    <n v="0"/>
    <n v="0"/>
    <n v="0"/>
    <n v="0"/>
    <n v="0"/>
    <n v="0"/>
    <n v="0"/>
    <n v="0"/>
    <n v="0"/>
    <n v="0"/>
    <n v="0"/>
    <n v="0"/>
    <n v="14060426"/>
    <n v="5032967"/>
    <n v="1504761"/>
    <n v="9453431"/>
    <n v="0"/>
    <n v="0"/>
    <n v="405490"/>
    <n v="2909423"/>
    <n v="0"/>
    <n v="0"/>
    <n v="33366498"/>
    <n v="0"/>
    <n v="0"/>
    <n v="0"/>
    <n v="0"/>
    <n v="0"/>
    <n v="0"/>
    <n v="0"/>
    <n v="0"/>
    <n v="0"/>
    <n v="0"/>
    <n v="0"/>
    <n v="27303"/>
    <n v="11339902"/>
    <n v="4096832"/>
    <n v="1312876"/>
    <n v="7825900"/>
    <n v="0"/>
    <n v="0"/>
    <n v="0"/>
    <n v="38787"/>
    <n v="2016393"/>
    <n v="0"/>
    <n v="0"/>
    <n v="0"/>
    <n v="0"/>
    <n v="0"/>
    <n v="0"/>
    <n v="26657993"/>
    <n v="0"/>
    <n v="0"/>
    <n v="0"/>
    <n v="0"/>
    <n v="0"/>
    <n v="2720524"/>
    <n v="936135"/>
    <n v="191885"/>
    <n v="1627531"/>
    <n v="0"/>
    <n v="0"/>
    <n v="366703"/>
    <n v="865727"/>
    <n v="0"/>
    <n v="0"/>
    <n v="6708505"/>
    <n v="16168"/>
    <n v="6588183"/>
    <n v="0"/>
    <n v="0"/>
    <n v="0"/>
    <n v="0"/>
    <n v="0"/>
    <n v="0"/>
    <n v="61405"/>
    <n v="1412901"/>
    <n v="0"/>
    <n v="0"/>
    <n v="0"/>
    <n v="0"/>
    <n v="0"/>
    <n v="0"/>
    <n v="0"/>
    <n v="0"/>
    <n v="0"/>
    <n v="0"/>
    <n v="0"/>
    <n v="0"/>
    <n v="0"/>
  </r>
  <r>
    <n v="106370721"/>
    <s v="KINDRED HOSPITAL - SAN DIEGO"/>
    <n v="20182"/>
    <x v="2"/>
    <s v="30-06-2018"/>
    <s v="Open"/>
    <x v="14"/>
    <s v="14 - San Diego/Imperial"/>
    <n v="1418"/>
    <s v="Investor - Corp."/>
    <x v="0"/>
    <s v=""/>
    <s v="619-543-4500"/>
    <s v="1940 EL CAJON BOULEVARD"/>
    <s v="SAN DIEGO"/>
    <n v="92104"/>
    <s v="KERRY ASHMENT"/>
    <n v="70"/>
    <n v="70"/>
    <n v="70"/>
    <n v="81"/>
    <n v="23"/>
    <n v="1"/>
    <n v="24"/>
    <n v="0"/>
    <n v="0"/>
    <n v="25"/>
    <n v="0"/>
    <n v="0"/>
    <n v="0"/>
    <n v="154"/>
    <n v="154"/>
    <n v="2715"/>
    <n v="781"/>
    <n v="62"/>
    <n v="1188"/>
    <n v="0"/>
    <n v="0"/>
    <n v="813"/>
    <n v="0"/>
    <n v="0"/>
    <n v="0"/>
    <n v="5559"/>
    <n v="5559"/>
    <n v="0"/>
    <n v="0"/>
    <n v="0"/>
    <n v="0"/>
    <n v="0"/>
    <n v="0"/>
    <n v="0"/>
    <n v="0"/>
    <n v="0"/>
    <n v="0"/>
    <n v="0"/>
    <n v="18392597"/>
    <n v="4806912"/>
    <n v="209834"/>
    <n v="6876083"/>
    <n v="0"/>
    <n v="0"/>
    <n v="5212214"/>
    <n v="0"/>
    <n v="0"/>
    <n v="0"/>
    <n v="35497640"/>
    <n v="0"/>
    <n v="0"/>
    <n v="0"/>
    <n v="0"/>
    <n v="0"/>
    <n v="0"/>
    <n v="0"/>
    <n v="0"/>
    <n v="0"/>
    <n v="0"/>
    <n v="0"/>
    <n v="307622"/>
    <n v="13003474"/>
    <n v="3582923"/>
    <n v="175221"/>
    <n v="4533651"/>
    <n v="0"/>
    <n v="0"/>
    <n v="0"/>
    <n v="2943056"/>
    <n v="0"/>
    <n v="0"/>
    <n v="0"/>
    <n v="0"/>
    <n v="0"/>
    <n v="0"/>
    <n v="0"/>
    <n v="24545947"/>
    <n v="0"/>
    <n v="0"/>
    <n v="0"/>
    <n v="0"/>
    <n v="0"/>
    <n v="5282702"/>
    <n v="1223989"/>
    <n v="34613"/>
    <n v="2342432"/>
    <n v="0"/>
    <n v="0"/>
    <n v="2067957"/>
    <n v="0"/>
    <n v="0"/>
    <n v="0"/>
    <n v="10951693"/>
    <n v="-39875"/>
    <n v="8471215"/>
    <n v="0"/>
    <n v="0"/>
    <n v="0"/>
    <n v="0"/>
    <n v="0"/>
    <n v="0"/>
    <n v="8517"/>
    <n v="1585080"/>
    <n v="0"/>
    <n v="0"/>
    <n v="0"/>
    <n v="0"/>
    <n v="0"/>
    <n v="0"/>
    <n v="0"/>
    <n v="0"/>
    <n v="0"/>
    <n v="0"/>
    <n v="0"/>
    <n v="0"/>
    <n v="0"/>
  </r>
  <r>
    <n v="106010887"/>
    <s v="KINDRED HOSPITAL - SAN FRANCISCO BAY AREA"/>
    <n v="20182"/>
    <x v="2"/>
    <s v="30-06-2018"/>
    <s v="Open"/>
    <x v="13"/>
    <s v="05 - East Bay"/>
    <n v="421"/>
    <s v="Investor - Corp."/>
    <x v="0"/>
    <s v=""/>
    <s v="510-357-8300"/>
    <s v="2800 BENEDICT DRIVE"/>
    <s v="SAN LEANDRO"/>
    <n v="94577"/>
    <s v="VARSHA CHAUHAN"/>
    <n v="99"/>
    <n v="99"/>
    <n v="99"/>
    <n v="35"/>
    <n v="19"/>
    <n v="6"/>
    <n v="31"/>
    <n v="0"/>
    <n v="0"/>
    <n v="0"/>
    <n v="24"/>
    <n v="0"/>
    <n v="0"/>
    <n v="115"/>
    <n v="0"/>
    <n v="1625"/>
    <n v="1196"/>
    <n v="778"/>
    <n v="2233"/>
    <n v="0"/>
    <n v="0"/>
    <n v="0"/>
    <n v="1309"/>
    <n v="0"/>
    <n v="0"/>
    <n v="7141"/>
    <n v="0"/>
    <n v="0"/>
    <n v="0"/>
    <n v="0"/>
    <n v="0"/>
    <n v="0"/>
    <n v="0"/>
    <n v="0"/>
    <n v="0"/>
    <n v="0"/>
    <n v="0"/>
    <n v="0"/>
    <n v="14879831"/>
    <n v="10685579"/>
    <n v="5923744"/>
    <n v="17276153"/>
    <n v="0"/>
    <n v="0"/>
    <n v="0"/>
    <n v="9896377"/>
    <n v="0"/>
    <n v="0"/>
    <n v="58661684"/>
    <n v="0"/>
    <n v="0"/>
    <n v="0"/>
    <n v="0"/>
    <n v="0"/>
    <n v="0"/>
    <n v="0"/>
    <n v="0"/>
    <n v="0"/>
    <n v="0"/>
    <n v="0"/>
    <n v="47551"/>
    <n v="11057276"/>
    <n v="8043744"/>
    <n v="4351646"/>
    <n v="11933454"/>
    <n v="0"/>
    <n v="0"/>
    <n v="0"/>
    <n v="0"/>
    <n v="6923391"/>
    <n v="0"/>
    <n v="0"/>
    <n v="0"/>
    <n v="0"/>
    <n v="0"/>
    <n v="0"/>
    <n v="42357062"/>
    <n v="0"/>
    <n v="0"/>
    <n v="0"/>
    <n v="0"/>
    <n v="0"/>
    <n v="3822555"/>
    <n v="2641835"/>
    <n v="1572098"/>
    <n v="5342699"/>
    <n v="0"/>
    <n v="0"/>
    <n v="0"/>
    <n v="2925435"/>
    <n v="0"/>
    <n v="0"/>
    <n v="16304622"/>
    <n v="44471"/>
    <n v="11373280"/>
    <n v="0"/>
    <n v="0"/>
    <n v="0"/>
    <n v="0"/>
    <n v="0"/>
    <n v="0"/>
    <n v="542514"/>
    <n v="3766767"/>
    <n v="0"/>
    <n v="0"/>
    <n v="0"/>
    <n v="0"/>
    <n v="0"/>
    <n v="0"/>
    <n v="0"/>
    <n v="0"/>
    <n v="0"/>
    <n v="0"/>
    <n v="0"/>
    <n v="0"/>
    <n v="0"/>
  </r>
  <r>
    <n v="106190196"/>
    <s v="KINDRED HOSPITAL - SOUTH BAY"/>
    <n v="20182"/>
    <x v="2"/>
    <s v="30-06-2018"/>
    <s v="Open"/>
    <x v="3"/>
    <s v="11 - Los Angeles"/>
    <n v="929"/>
    <s v="Investor - Corp."/>
    <x v="0"/>
    <s v=""/>
    <s v="310-323-5330"/>
    <s v="1246 WEST 155TH STREET"/>
    <s v="GARDENA"/>
    <n v="90247"/>
    <s v="KERR, MICHAEL"/>
    <n v="54"/>
    <n v="54"/>
    <n v="54"/>
    <n v="87"/>
    <n v="8"/>
    <n v="1"/>
    <n v="15"/>
    <n v="0"/>
    <n v="0"/>
    <n v="7"/>
    <n v="0"/>
    <n v="0"/>
    <n v="0"/>
    <n v="118"/>
    <n v="0"/>
    <n v="2462"/>
    <n v="229"/>
    <n v="8"/>
    <n v="1228"/>
    <n v="0"/>
    <n v="0"/>
    <n v="446"/>
    <n v="0"/>
    <n v="0"/>
    <n v="0"/>
    <n v="4373"/>
    <n v="0"/>
    <n v="0"/>
    <n v="0"/>
    <n v="0"/>
    <n v="0"/>
    <n v="0"/>
    <n v="0"/>
    <n v="0"/>
    <n v="0"/>
    <n v="0"/>
    <n v="0"/>
    <n v="0"/>
    <n v="21106395"/>
    <n v="2411686"/>
    <n v="45596"/>
    <n v="10665809"/>
    <n v="0"/>
    <n v="0"/>
    <n v="4253517"/>
    <n v="0"/>
    <n v="0"/>
    <n v="0"/>
    <n v="38483003"/>
    <n v="0"/>
    <n v="0"/>
    <n v="0"/>
    <n v="0"/>
    <n v="0"/>
    <n v="0"/>
    <n v="0"/>
    <n v="0"/>
    <n v="0"/>
    <n v="0"/>
    <n v="0"/>
    <n v="540727"/>
    <n v="16125977"/>
    <n v="1914016"/>
    <n v="45596"/>
    <n v="8336070"/>
    <n v="0"/>
    <n v="0"/>
    <n v="0"/>
    <n v="2708504"/>
    <n v="0"/>
    <n v="0"/>
    <n v="0"/>
    <n v="0"/>
    <n v="0"/>
    <n v="0"/>
    <n v="0"/>
    <n v="29670890"/>
    <n v="0"/>
    <n v="0"/>
    <n v="0"/>
    <n v="0"/>
    <n v="0"/>
    <n v="4439691"/>
    <n v="497670"/>
    <n v="0"/>
    <n v="2329739"/>
    <n v="0"/>
    <n v="0"/>
    <n v="1545013"/>
    <n v="0"/>
    <n v="0"/>
    <n v="0"/>
    <n v="8812113"/>
    <n v="102450"/>
    <n v="6828164"/>
    <n v="0"/>
    <n v="0"/>
    <n v="0"/>
    <n v="0"/>
    <n v="0"/>
    <n v="0"/>
    <n v="89558"/>
    <n v="1137535"/>
    <n v="0"/>
    <n v="0"/>
    <n v="0"/>
    <n v="0"/>
    <n v="0"/>
    <n v="0"/>
    <n v="0"/>
    <n v="0"/>
    <n v="0"/>
    <n v="0"/>
    <n v="0"/>
    <n v="0"/>
    <n v="0"/>
  </r>
  <r>
    <n v="106301380"/>
    <s v="KINDRED HOSPITAL - WESTMINSTER"/>
    <n v="20182"/>
    <x v="2"/>
    <s v="30-06-2018"/>
    <s v="Open"/>
    <x v="12"/>
    <s v="13 - Orange"/>
    <n v="1014"/>
    <s v="Investor - Corp."/>
    <x v="0"/>
    <s v=""/>
    <s v="714-893-4541"/>
    <s v="200 HOSPITAL CIRCLE"/>
    <s v="WESTMINSTER"/>
    <n v="92683"/>
    <s v="JULIE MYERS"/>
    <n v="109"/>
    <n v="109"/>
    <n v="109"/>
    <n v="151"/>
    <n v="24"/>
    <n v="0"/>
    <n v="13"/>
    <n v="0"/>
    <n v="0"/>
    <n v="0"/>
    <n v="25"/>
    <n v="0"/>
    <n v="3"/>
    <n v="216"/>
    <n v="0"/>
    <n v="5081"/>
    <n v="1245"/>
    <n v="0"/>
    <n v="913"/>
    <n v="0"/>
    <n v="0"/>
    <n v="0"/>
    <n v="1293"/>
    <n v="0"/>
    <n v="17"/>
    <n v="8549"/>
    <n v="0"/>
    <n v="0"/>
    <n v="0"/>
    <n v="0"/>
    <n v="0"/>
    <n v="0"/>
    <n v="0"/>
    <n v="0"/>
    <n v="0"/>
    <n v="0"/>
    <n v="0"/>
    <n v="0"/>
    <n v="60554958"/>
    <n v="13187041"/>
    <n v="0"/>
    <n v="9044436"/>
    <n v="0"/>
    <n v="0"/>
    <n v="0"/>
    <n v="14220390"/>
    <n v="0"/>
    <n v="125215"/>
    <n v="97132040"/>
    <n v="0"/>
    <n v="0"/>
    <n v="0"/>
    <n v="0"/>
    <n v="0"/>
    <n v="0"/>
    <n v="0"/>
    <n v="0"/>
    <n v="0"/>
    <n v="0"/>
    <n v="0"/>
    <n v="0"/>
    <n v="51240725"/>
    <n v="10883551"/>
    <n v="0"/>
    <n v="7419749"/>
    <n v="0"/>
    <n v="0"/>
    <n v="0"/>
    <n v="0"/>
    <n v="8150041"/>
    <n v="0"/>
    <n v="125215"/>
    <n v="0"/>
    <n v="0"/>
    <n v="0"/>
    <n v="0"/>
    <n v="77819281"/>
    <n v="0"/>
    <n v="0"/>
    <n v="0"/>
    <n v="0"/>
    <n v="0"/>
    <n v="9314233"/>
    <n v="2303490"/>
    <n v="0"/>
    <n v="1624687"/>
    <n v="0"/>
    <n v="0"/>
    <n v="0"/>
    <n v="6070349"/>
    <n v="0"/>
    <n v="0"/>
    <n v="19312759"/>
    <n v="32998"/>
    <n v="17117422"/>
    <n v="0"/>
    <n v="0"/>
    <n v="0"/>
    <n v="0"/>
    <n v="0"/>
    <n v="0"/>
    <n v="164992"/>
    <n v="1469669"/>
    <n v="0"/>
    <n v="0"/>
    <n v="0"/>
    <n v="0"/>
    <n v="0"/>
    <n v="0"/>
    <n v="0"/>
    <n v="0"/>
    <n v="0"/>
    <n v="0"/>
    <n v="0"/>
    <n v="0"/>
    <n v="0"/>
  </r>
  <r>
    <n v="106194981"/>
    <s v="LA CASA - PHF"/>
    <n v="20182"/>
    <x v="2"/>
    <s v="30-06-2018"/>
    <s v="Open"/>
    <x v="3"/>
    <s v="11 - Los Angeles"/>
    <n v="933"/>
    <s v="Investor - Corp."/>
    <x v="2"/>
    <s v=""/>
    <s v="562-630-8672"/>
    <s v="6060 PARAMOUNT BOULEVARD."/>
    <s v="LONG BEACH"/>
    <n v="90805"/>
    <s v="TIFFANY JUMP"/>
    <n v="16"/>
    <n v="16"/>
    <n v="16"/>
    <n v="0"/>
    <n v="0"/>
    <n v="0"/>
    <n v="0"/>
    <n v="2"/>
    <n v="0"/>
    <n v="19"/>
    <n v="0"/>
    <n v="0"/>
    <n v="0"/>
    <n v="21"/>
    <n v="0"/>
    <n v="0"/>
    <n v="0"/>
    <n v="0"/>
    <n v="0"/>
    <n v="70"/>
    <n v="0"/>
    <n v="1379"/>
    <n v="0"/>
    <n v="0"/>
    <n v="0"/>
    <n v="1449"/>
    <n v="0"/>
    <n v="0"/>
    <n v="0"/>
    <n v="0"/>
    <n v="0"/>
    <n v="0"/>
    <n v="0"/>
    <n v="0"/>
    <n v="0"/>
    <n v="0"/>
    <n v="0"/>
    <n v="0"/>
    <n v="0"/>
    <n v="0"/>
    <n v="0"/>
    <n v="0"/>
    <n v="70000"/>
    <n v="0"/>
    <n v="1379000"/>
    <n v="0"/>
    <n v="0"/>
    <n v="0"/>
    <n v="1449000"/>
    <n v="0"/>
    <n v="0"/>
    <n v="0"/>
    <n v="0"/>
    <n v="0"/>
    <n v="0"/>
    <n v="0"/>
    <n v="0"/>
    <n v="0"/>
    <n v="0"/>
    <n v="0"/>
    <n v="0"/>
    <n v="0"/>
    <n v="0"/>
    <n v="0"/>
    <n v="0"/>
    <n v="0"/>
    <n v="31257"/>
    <n v="0"/>
    <n v="615762"/>
    <n v="0"/>
    <n v="0"/>
    <n v="0"/>
    <n v="0"/>
    <n v="0"/>
    <n v="0"/>
    <n v="0"/>
    <n v="647019"/>
    <n v="0"/>
    <n v="0"/>
    <n v="0"/>
    <n v="0"/>
    <n v="0"/>
    <n v="0"/>
    <n v="0"/>
    <n v="0"/>
    <n v="0"/>
    <n v="38743"/>
    <n v="0"/>
    <n v="763238"/>
    <n v="0"/>
    <n v="0"/>
    <n v="0"/>
    <n v="801981"/>
    <n v="0"/>
    <n v="800148"/>
    <n v="0"/>
    <n v="0"/>
    <n v="0"/>
    <n v="0"/>
    <n v="0"/>
    <n v="0"/>
    <n v="0"/>
    <n v="4922"/>
    <n v="0"/>
    <n v="0"/>
    <n v="0"/>
    <n v="0"/>
    <n v="0"/>
    <n v="0"/>
    <n v="0"/>
    <n v="0"/>
    <n v="0"/>
    <n v="0"/>
    <n v="0"/>
    <n v="0"/>
    <n v="0"/>
  </r>
  <r>
    <n v="106301234"/>
    <s v="LA PALMA INTERCOMMUNITY HOSPITAL"/>
    <n v="20182"/>
    <x v="2"/>
    <s v="30-06-2018"/>
    <s v="Open"/>
    <x v="12"/>
    <s v="13 - Orange"/>
    <n v="1013"/>
    <s v="Investor - Corp."/>
    <x v="0"/>
    <s v=""/>
    <s v="714-827-3000"/>
    <s v="7901 WALKER STREET"/>
    <s v="LA PALMA"/>
    <n v="90623"/>
    <s v="EDWARD MIRZABEGIAN"/>
    <n v="141"/>
    <n v="141"/>
    <n v="141"/>
    <n v="359"/>
    <n v="108"/>
    <n v="77"/>
    <n v="138"/>
    <n v="0"/>
    <n v="0"/>
    <n v="43"/>
    <n v="43"/>
    <n v="0"/>
    <n v="19"/>
    <n v="787"/>
    <n v="0"/>
    <n v="2041"/>
    <n v="455"/>
    <n v="378"/>
    <n v="410"/>
    <n v="0"/>
    <n v="0"/>
    <n v="134"/>
    <n v="127"/>
    <n v="0"/>
    <n v="7"/>
    <n v="3552"/>
    <n v="0"/>
    <n v="665"/>
    <n v="407"/>
    <n v="386"/>
    <n v="1579"/>
    <n v="0"/>
    <n v="0"/>
    <n v="477"/>
    <n v="637"/>
    <n v="0"/>
    <n v="284"/>
    <n v="4435"/>
    <n v="17612053"/>
    <n v="6674546"/>
    <n v="4162297"/>
    <n v="4717528"/>
    <n v="0"/>
    <n v="0"/>
    <n v="1709364"/>
    <n v="1290761"/>
    <n v="0"/>
    <n v="101599"/>
    <n v="36268148"/>
    <n v="2614565"/>
    <n v="1694245"/>
    <n v="1125805"/>
    <n v="4132495"/>
    <n v="0"/>
    <n v="0"/>
    <n v="1523901"/>
    <n v="1863737"/>
    <n v="0"/>
    <n v="700682"/>
    <n v="13655430"/>
    <n v="776605"/>
    <n v="15065128"/>
    <n v="6864878"/>
    <n v="3706203"/>
    <n v="6263699"/>
    <n v="0"/>
    <n v="0"/>
    <n v="0"/>
    <n v="1087905"/>
    <n v="2795475"/>
    <n v="0"/>
    <n v="10929"/>
    <n v="0"/>
    <n v="0"/>
    <n v="0"/>
    <n v="0"/>
    <n v="36570822"/>
    <n v="0"/>
    <n v="0"/>
    <n v="0"/>
    <n v="0"/>
    <n v="0"/>
    <n v="5161488"/>
    <n v="1503913"/>
    <n v="1581899"/>
    <n v="2586324"/>
    <n v="0"/>
    <n v="0"/>
    <n v="2145360"/>
    <n v="359023"/>
    <n v="0"/>
    <n v="14749"/>
    <n v="13352756"/>
    <n v="-40488"/>
    <n v="14689619"/>
    <n v="0"/>
    <n v="0"/>
    <n v="0"/>
    <n v="0"/>
    <n v="0"/>
    <n v="0"/>
    <n v="621827"/>
    <n v="36080852"/>
    <n v="0"/>
    <n v="0"/>
    <n v="0"/>
    <n v="0"/>
    <n v="0"/>
    <n v="0"/>
    <n v="0"/>
    <n v="0"/>
    <n v="0"/>
    <n v="0"/>
    <n v="0"/>
    <n v="0"/>
    <n v="0"/>
  </r>
  <r>
    <n v="106191227"/>
    <s v="LAC/HARBOR - UCLA MEDICAL CENTER"/>
    <n v="20182"/>
    <x v="2"/>
    <s v="30-06-2018"/>
    <s v="Open"/>
    <x v="3"/>
    <s v="11 - Los Angeles"/>
    <n v="933"/>
    <s v="City/County"/>
    <x v="0"/>
    <s v="Teaching"/>
    <s v="310-222-2101"/>
    <s v="1000 WEST CARSON STREET"/>
    <s v="TORRANCE"/>
    <n v="90502"/>
    <s v="KIM MCKENZIE"/>
    <n v="453"/>
    <n v="426"/>
    <n v="373"/>
    <n v="462"/>
    <n v="150"/>
    <n v="1684"/>
    <n v="1577"/>
    <n v="118"/>
    <n v="0"/>
    <n v="248"/>
    <n v="161"/>
    <n v="0"/>
    <n v="35"/>
    <n v="4435"/>
    <n v="0"/>
    <n v="2940"/>
    <n v="878"/>
    <n v="9568"/>
    <n v="9735"/>
    <n v="397"/>
    <n v="0"/>
    <n v="1368"/>
    <n v="509"/>
    <n v="0"/>
    <n v="153"/>
    <n v="25548"/>
    <n v="0"/>
    <n v="14433"/>
    <n v="624"/>
    <n v="37710"/>
    <n v="46264"/>
    <n v="12215"/>
    <n v="0"/>
    <n v="3974"/>
    <n v="4407"/>
    <n v="0"/>
    <n v="1695"/>
    <n v="121322"/>
    <n v="36631762"/>
    <n v="12487103"/>
    <n v="125736790"/>
    <n v="114177631"/>
    <n v="5059180"/>
    <n v="0"/>
    <n v="17733453"/>
    <n v="8444426"/>
    <n v="0"/>
    <n v="1977562"/>
    <n v="322247907"/>
    <n v="22888110"/>
    <n v="2336355"/>
    <n v="69392925"/>
    <n v="86313150"/>
    <n v="22991057"/>
    <n v="0"/>
    <n v="9620100"/>
    <n v="6259155"/>
    <n v="0"/>
    <n v="4748053"/>
    <n v="224548905"/>
    <n v="525733"/>
    <n v="40202545"/>
    <n v="10012467"/>
    <n v="131799865"/>
    <n v="80363824"/>
    <n v="-61516321"/>
    <n v="18946460"/>
    <n v="0"/>
    <n v="18475887"/>
    <n v="9931496"/>
    <n v="0"/>
    <n v="0"/>
    <n v="0"/>
    <n v="0"/>
    <n v="0"/>
    <n v="4542799"/>
    <n v="253284755"/>
    <n v="0"/>
    <n v="20855621"/>
    <n v="0"/>
    <n v="4294943"/>
    <n v="25150564"/>
    <n v="19317327"/>
    <n v="4810991"/>
    <n v="124846171"/>
    <n v="140982578"/>
    <n v="9103777"/>
    <n v="0"/>
    <n v="8877666"/>
    <n v="9067028"/>
    <n v="0"/>
    <n v="1657083"/>
    <n v="318662621"/>
    <n v="32104791"/>
    <n v="278229965"/>
    <n v="11120207"/>
    <n v="1353005"/>
    <n v="0"/>
    <n v="0"/>
    <n v="0"/>
    <n v="0"/>
    <n v="12984111"/>
    <n v="417393514"/>
    <n v="76947084"/>
    <n v="0"/>
    <n v="0"/>
    <n v="0"/>
    <n v="0"/>
    <n v="0"/>
    <n v="0"/>
    <n v="0"/>
    <n v="0"/>
    <n v="0"/>
    <n v="0"/>
    <n v="0"/>
    <n v="0"/>
  </r>
  <r>
    <n v="106191231"/>
    <s v="LAC/OLIVE VIEW - UCLA MEDICAL CENTER"/>
    <n v="20182"/>
    <x v="2"/>
    <s v="30-06-2018"/>
    <s v="Open"/>
    <x v="3"/>
    <s v="11 - Los Angeles"/>
    <n v="903"/>
    <s v="City/County"/>
    <x v="0"/>
    <s v="Teaching"/>
    <s v="747-210-1555"/>
    <s v="14445 OLIVE VIEW DRIVE"/>
    <s v="SYLMAR"/>
    <n v="91342"/>
    <s v="JUDITH MAASS"/>
    <n v="355"/>
    <n v="260"/>
    <n v="198"/>
    <n v="402"/>
    <n v="83"/>
    <n v="1120"/>
    <n v="1015"/>
    <n v="130"/>
    <n v="0"/>
    <n v="67"/>
    <n v="34"/>
    <n v="0"/>
    <n v="1"/>
    <n v="2852"/>
    <n v="0"/>
    <n v="2271"/>
    <n v="472"/>
    <n v="6329"/>
    <n v="5737"/>
    <n v="736"/>
    <n v="0"/>
    <n v="378"/>
    <n v="191"/>
    <n v="0"/>
    <n v="6"/>
    <n v="16120"/>
    <n v="0"/>
    <n v="7669"/>
    <n v="189"/>
    <n v="23135"/>
    <n v="23182"/>
    <n v="8445"/>
    <n v="0"/>
    <n v="2028"/>
    <n v="4592"/>
    <n v="0"/>
    <n v="77"/>
    <n v="69317"/>
    <n v="23521509"/>
    <n v="5906852"/>
    <n v="76877921"/>
    <n v="61137779"/>
    <n v="8419056"/>
    <n v="0"/>
    <n v="3839864"/>
    <n v="2239087"/>
    <n v="0"/>
    <n v="63381"/>
    <n v="182005449"/>
    <n v="16659210"/>
    <n v="1064385"/>
    <n v="56258370"/>
    <n v="53213635"/>
    <n v="24628295"/>
    <n v="0"/>
    <n v="5173745"/>
    <n v="8262515"/>
    <n v="0"/>
    <n v="263815"/>
    <n v="165523970"/>
    <n v="31946"/>
    <n v="34695998"/>
    <n v="6019654"/>
    <n v="120093262"/>
    <n v="80887168"/>
    <n v="-29259649"/>
    <n v="32809847"/>
    <n v="0"/>
    <n v="4443410"/>
    <n v="9537236"/>
    <n v="0"/>
    <n v="0"/>
    <n v="0"/>
    <n v="0"/>
    <n v="0"/>
    <n v="0"/>
    <n v="259258872"/>
    <n v="0"/>
    <n v="7673157"/>
    <n v="0"/>
    <n v="5645870"/>
    <n v="13319027"/>
    <n v="5484721"/>
    <n v="951583"/>
    <n v="42302678"/>
    <n v="41137403"/>
    <n v="237504"/>
    <n v="0"/>
    <n v="4570199"/>
    <n v="6610236"/>
    <n v="0"/>
    <n v="295250"/>
    <n v="101589574"/>
    <n v="27462143"/>
    <n v="167961742"/>
    <n v="18217542"/>
    <n v="57440857"/>
    <n v="0"/>
    <n v="0"/>
    <n v="0"/>
    <n v="0"/>
    <n v="7992336"/>
    <n v="101619547"/>
    <n v="32772505"/>
    <n v="0"/>
    <n v="0"/>
    <n v="0"/>
    <n v="0"/>
    <n v="0"/>
    <n v="0"/>
    <n v="0"/>
    <n v="0"/>
    <n v="0"/>
    <n v="0"/>
    <n v="0"/>
    <n v="0"/>
  </r>
  <r>
    <n v="106191306"/>
    <s v="LAC/RANCHO LOS AMIGOS NATIONAL REHABILITATION CENTER"/>
    <n v="20182"/>
    <x v="2"/>
    <s v="30-06-2018"/>
    <s v="Open"/>
    <x v="3"/>
    <s v="11 - Los Angeles"/>
    <n v="921"/>
    <s v="City/County"/>
    <x v="0"/>
    <s v=""/>
    <s v="562-385-4022"/>
    <s v="7601 EAST IMPERIAL HIGHWAY"/>
    <s v="DOWNEY"/>
    <n v="90242"/>
    <s v="ARIES LIMBAGA"/>
    <n v="239"/>
    <n v="189"/>
    <n v="135"/>
    <n v="114"/>
    <n v="11"/>
    <n v="316"/>
    <n v="258"/>
    <n v="86"/>
    <n v="0"/>
    <n v="48"/>
    <n v="11"/>
    <n v="0"/>
    <n v="1"/>
    <n v="845"/>
    <n v="0"/>
    <n v="946"/>
    <n v="103"/>
    <n v="3672"/>
    <n v="3027"/>
    <n v="825"/>
    <n v="0"/>
    <n v="848"/>
    <n v="79"/>
    <n v="0"/>
    <n v="28"/>
    <n v="9528"/>
    <n v="0"/>
    <n v="3529"/>
    <n v="18"/>
    <n v="2673"/>
    <n v="4398"/>
    <n v="2965"/>
    <n v="0"/>
    <n v="124"/>
    <n v="198"/>
    <n v="0"/>
    <n v="30"/>
    <n v="13935"/>
    <n v="13004786"/>
    <n v="1091294"/>
    <n v="43080623"/>
    <n v="36648595"/>
    <n v="9810858"/>
    <n v="0"/>
    <n v="9321322"/>
    <n v="1045301"/>
    <n v="0"/>
    <n v="292880"/>
    <n v="114295659"/>
    <n v="8358895"/>
    <n v="56875"/>
    <n v="6187685"/>
    <n v="9078340"/>
    <n v="6536805"/>
    <n v="0"/>
    <n v="346570"/>
    <n v="458850"/>
    <n v="0"/>
    <n v="59010"/>
    <n v="31083030"/>
    <n v="263103"/>
    <n v="16851704"/>
    <n v="1020511"/>
    <n v="40318510"/>
    <n v="17904023"/>
    <n v="0"/>
    <n v="16347663"/>
    <n v="0"/>
    <n v="8907370"/>
    <n v="666249"/>
    <n v="0"/>
    <n v="0"/>
    <n v="0"/>
    <n v="0"/>
    <n v="0"/>
    <n v="0"/>
    <n v="102279133"/>
    <n v="0"/>
    <n v="4636987"/>
    <n v="0"/>
    <n v="51363"/>
    <n v="4688350"/>
    <n v="4511977"/>
    <n v="127658"/>
    <n v="8949798"/>
    <n v="32459899"/>
    <n v="0"/>
    <n v="0"/>
    <n v="760522"/>
    <n v="889265"/>
    <n v="0"/>
    <n v="88787"/>
    <n v="47787906"/>
    <n v="8837975"/>
    <n v="81310530"/>
    <n v="0"/>
    <n v="23864727"/>
    <n v="0"/>
    <n v="0"/>
    <n v="0"/>
    <n v="0"/>
    <n v="5791917"/>
    <n v="97369851"/>
    <n v="34701126"/>
    <n v="0"/>
    <n v="0"/>
    <n v="0"/>
    <n v="0"/>
    <n v="0"/>
    <n v="0"/>
    <n v="0"/>
    <n v="0"/>
    <n v="0"/>
    <n v="0"/>
    <n v="0"/>
    <n v="0"/>
  </r>
  <r>
    <n v="106191228"/>
    <s v="LAC/USC MEDICAL CENTER"/>
    <n v="20182"/>
    <x v="2"/>
    <s v="30-06-2018"/>
    <s v="Open"/>
    <x v="3"/>
    <s v="11 - Los Angeles"/>
    <n v="925"/>
    <s v="City/County"/>
    <x v="0"/>
    <s v="Teaching"/>
    <s v="323-409-1000"/>
    <s v="1200 NORTH STATE STREET"/>
    <s v="LOS ANGELES"/>
    <n v="90033"/>
    <s v="JORGE OROZCO"/>
    <n v="676"/>
    <n v="649"/>
    <n v="637"/>
    <n v="783"/>
    <n v="256"/>
    <n v="3231"/>
    <n v="2338"/>
    <n v="144"/>
    <n v="0"/>
    <n v="418"/>
    <n v="128"/>
    <n v="0"/>
    <n v="30"/>
    <n v="7328"/>
    <n v="0"/>
    <n v="6005"/>
    <n v="1650"/>
    <n v="18287"/>
    <n v="16589"/>
    <n v="394"/>
    <n v="0"/>
    <n v="2140"/>
    <n v="757"/>
    <n v="0"/>
    <n v="93"/>
    <n v="45915"/>
    <n v="0"/>
    <n v="16060"/>
    <n v="872"/>
    <n v="53008"/>
    <n v="56406"/>
    <n v="14565"/>
    <n v="0"/>
    <n v="8666"/>
    <n v="4378"/>
    <n v="0"/>
    <n v="1002"/>
    <n v="154957"/>
    <n v="75979747"/>
    <n v="24381939"/>
    <n v="257992633"/>
    <n v="200911865"/>
    <n v="5257341"/>
    <n v="0"/>
    <n v="25975695"/>
    <n v="12949755"/>
    <n v="0"/>
    <n v="1300019"/>
    <n v="604748994"/>
    <n v="35196000"/>
    <n v="3037860"/>
    <n v="129401180"/>
    <n v="129667262"/>
    <n v="30009861"/>
    <n v="0"/>
    <n v="27028260"/>
    <n v="10211355"/>
    <n v="0"/>
    <n v="3428827"/>
    <n v="367980605"/>
    <n v="4073782"/>
    <n v="89246229"/>
    <n v="24354852"/>
    <n v="306364921"/>
    <n v="227621234"/>
    <n v="-113093871"/>
    <n v="35267202"/>
    <n v="0"/>
    <n v="33530124"/>
    <n v="23161110"/>
    <n v="0"/>
    <n v="0"/>
    <n v="0"/>
    <n v="0"/>
    <n v="0"/>
    <n v="0"/>
    <n v="630525583"/>
    <n v="0"/>
    <n v="30265865"/>
    <n v="0"/>
    <n v="7268634"/>
    <n v="37534499"/>
    <n v="21929518"/>
    <n v="3064947"/>
    <n v="194122763"/>
    <n v="133223758"/>
    <n v="0"/>
    <n v="0"/>
    <n v="19473831"/>
    <n v="7268634"/>
    <n v="0"/>
    <n v="655064"/>
    <n v="379738515"/>
    <n v="16851641"/>
    <n v="408924516"/>
    <n v="56137169"/>
    <n v="32412245"/>
    <n v="0"/>
    <n v="0"/>
    <n v="0"/>
    <n v="0"/>
    <n v="28612055"/>
    <n v="805408571"/>
    <n v="94510322"/>
    <n v="0"/>
    <n v="0"/>
    <n v="0"/>
    <n v="0"/>
    <n v="0"/>
    <n v="0"/>
    <n v="0"/>
    <n v="0"/>
    <n v="0"/>
    <n v="0"/>
    <n v="0"/>
    <n v="0"/>
  </r>
  <r>
    <n v="106380865"/>
    <s v="LAGUNA HONDA HOSPITAL AND REHABILITATION CENTER"/>
    <n v="20182"/>
    <x v="2"/>
    <s v="30-06-2018"/>
    <s v="Open"/>
    <x v="20"/>
    <s v="04 - West Bay"/>
    <n v="423"/>
    <s v="City/County"/>
    <x v="3"/>
    <s v=""/>
    <s v="415-759-2300"/>
    <s v="375 LAGUNA HONDA BOULEVARD"/>
    <s v="SAN FRANCISCO"/>
    <n v="94116"/>
    <s v="MIVIC HIROSE"/>
    <n v="780"/>
    <n v="780"/>
    <n v="774"/>
    <n v="14"/>
    <n v="0"/>
    <n v="132"/>
    <n v="19"/>
    <n v="0"/>
    <n v="0"/>
    <n v="1"/>
    <n v="0"/>
    <n v="0"/>
    <n v="1"/>
    <n v="167"/>
    <n v="0"/>
    <n v="736"/>
    <n v="116"/>
    <n v="67178"/>
    <n v="1352"/>
    <n v="0"/>
    <n v="0"/>
    <n v="39"/>
    <n v="0"/>
    <n v="0"/>
    <n v="51"/>
    <n v="69472"/>
    <n v="0"/>
    <n v="1185"/>
    <n v="4"/>
    <n v="803"/>
    <n v="29"/>
    <n v="0"/>
    <n v="0"/>
    <n v="39"/>
    <n v="0"/>
    <n v="0"/>
    <n v="0"/>
    <n v="2060"/>
    <n v="4113429"/>
    <n v="164288"/>
    <n v="96262157"/>
    <n v="2748883"/>
    <n v="0"/>
    <n v="0"/>
    <n v="77331"/>
    <n v="0"/>
    <n v="0"/>
    <n v="574312"/>
    <n v="103940400"/>
    <n v="598088"/>
    <n v="545"/>
    <n v="398965"/>
    <n v="23430"/>
    <n v="0"/>
    <n v="0"/>
    <n v="27624"/>
    <n v="0"/>
    <n v="0"/>
    <n v="0"/>
    <n v="1048652"/>
    <n v="0"/>
    <n v="2833195"/>
    <n v="112830"/>
    <n v="72556947"/>
    <n v="2441706"/>
    <n v="0"/>
    <n v="0"/>
    <n v="0"/>
    <n v="0"/>
    <n v="0"/>
    <n v="0"/>
    <n v="0"/>
    <n v="0"/>
    <n v="0"/>
    <n v="0"/>
    <n v="402052"/>
    <n v="78346730"/>
    <n v="0"/>
    <n v="0"/>
    <n v="0"/>
    <n v="0"/>
    <n v="0"/>
    <n v="1878322"/>
    <n v="52003"/>
    <n v="24104175"/>
    <n v="330606"/>
    <n v="0"/>
    <n v="0"/>
    <n v="104955"/>
    <n v="0"/>
    <n v="0"/>
    <n v="172261"/>
    <n v="26642322"/>
    <n v="519243"/>
    <n v="80842589"/>
    <n v="0"/>
    <n v="32345362"/>
    <n v="0"/>
    <n v="0"/>
    <n v="0"/>
    <n v="0"/>
    <n v="213369"/>
    <n v="501032902"/>
    <n v="0"/>
    <n v="0"/>
    <n v="0"/>
    <n v="0"/>
    <n v="0"/>
    <n v="0"/>
    <n v="0"/>
    <n v="0"/>
    <n v="0"/>
    <n v="0"/>
    <n v="0"/>
    <n v="0"/>
    <n v="0"/>
  </r>
  <r>
    <n v="106304583"/>
    <s v="LAGUNA TREATMENT HOSPITAL"/>
    <n v="20182"/>
    <x v="2"/>
    <s v="30-06-2018"/>
    <s v="Open"/>
    <x v="12"/>
    <s v="13 - Orange"/>
    <n v="1017"/>
    <s v="Non Profit Corp."/>
    <x v="0"/>
    <s v=""/>
    <s v="949-446-0090"/>
    <s v="24552 PACIFIC PARK DRIVE"/>
    <s v="ALISO VIEJO"/>
    <n v="92656"/>
    <s v="GIL CARMONA"/>
    <n v="93"/>
    <n v="93"/>
    <n v="93"/>
    <n v="0"/>
    <n v="0"/>
    <n v="0"/>
    <n v="0"/>
    <n v="0"/>
    <n v="0"/>
    <n v="286"/>
    <n v="0"/>
    <n v="0"/>
    <n v="0"/>
    <n v="286"/>
    <n v="0"/>
    <n v="0"/>
    <n v="0"/>
    <n v="0"/>
    <n v="0"/>
    <n v="0"/>
    <n v="0"/>
    <n v="5642"/>
    <n v="0"/>
    <n v="0"/>
    <n v="0"/>
    <n v="5642"/>
    <n v="0"/>
    <n v="0"/>
    <n v="0"/>
    <n v="0"/>
    <n v="0"/>
    <n v="0"/>
    <n v="0"/>
    <n v="1057"/>
    <n v="0"/>
    <n v="0"/>
    <n v="0"/>
    <n v="1057"/>
    <n v="0"/>
    <n v="0"/>
    <n v="0"/>
    <n v="0"/>
    <n v="0"/>
    <n v="0"/>
    <n v="9413128"/>
    <n v="0"/>
    <n v="0"/>
    <n v="0"/>
    <n v="9413128"/>
    <n v="0"/>
    <n v="0"/>
    <n v="0"/>
    <n v="0"/>
    <n v="0"/>
    <n v="0"/>
    <n v="433181"/>
    <n v="0"/>
    <n v="0"/>
    <n v="0"/>
    <n v="433181"/>
    <n v="0"/>
    <n v="0"/>
    <n v="0"/>
    <n v="0"/>
    <n v="0"/>
    <n v="0"/>
    <n v="0"/>
    <n v="0"/>
    <n v="0"/>
    <n v="0"/>
    <n v="0"/>
    <n v="0"/>
    <n v="0"/>
    <n v="0"/>
    <n v="0"/>
    <n v="0"/>
    <n v="0"/>
    <n v="0"/>
    <n v="0"/>
    <n v="0"/>
    <n v="0"/>
    <n v="0"/>
    <n v="0"/>
    <n v="0"/>
    <n v="0"/>
    <n v="0"/>
    <n v="0"/>
    <n v="0"/>
    <n v="9846309"/>
    <n v="0"/>
    <n v="0"/>
    <n v="0"/>
    <n v="9846309"/>
    <n v="0"/>
    <n v="3393212"/>
    <n v="0"/>
    <n v="0"/>
    <n v="0"/>
    <n v="0"/>
    <n v="0"/>
    <n v="0"/>
    <n v="0"/>
    <n v="838295"/>
    <n v="0"/>
    <n v="0"/>
    <n v="0"/>
    <n v="0"/>
    <n v="0"/>
    <n v="0"/>
    <n v="0"/>
    <n v="0"/>
    <n v="0"/>
    <n v="0"/>
    <n v="0"/>
    <n v="0"/>
    <n v="0"/>
  </r>
  <r>
    <n v="106190240"/>
    <s v="LAKEWOOD REGIONAL MEDICAL CENTER"/>
    <n v="20182"/>
    <x v="2"/>
    <s v="30-06-2018"/>
    <s v="Open"/>
    <x v="3"/>
    <s v="11 - Los Angeles"/>
    <n v="933"/>
    <s v="Investor - Corp."/>
    <x v="0"/>
    <s v=""/>
    <s v="562-531-2550"/>
    <s v="3700 SOUTH STREET"/>
    <s v="LAKEWOOD"/>
    <n v="90712"/>
    <s v="JOHN GRAH"/>
    <n v="172"/>
    <n v="172"/>
    <n v="113"/>
    <n v="636"/>
    <n v="693"/>
    <n v="114"/>
    <n v="438"/>
    <n v="0"/>
    <n v="0"/>
    <n v="9"/>
    <n v="302"/>
    <n v="9"/>
    <n v="24"/>
    <n v="2225"/>
    <n v="0"/>
    <n v="3283"/>
    <n v="2965"/>
    <n v="599"/>
    <n v="2149"/>
    <n v="0"/>
    <n v="0"/>
    <n v="42"/>
    <n v="1073"/>
    <n v="25"/>
    <n v="63"/>
    <n v="10199"/>
    <n v="0"/>
    <n v="1958"/>
    <n v="1891"/>
    <n v="758"/>
    <n v="4937"/>
    <n v="0"/>
    <n v="0"/>
    <n v="232"/>
    <n v="3078"/>
    <n v="11"/>
    <n v="1039"/>
    <n v="13904"/>
    <n v="74585895"/>
    <n v="87851886"/>
    <n v="12685690"/>
    <n v="44240241"/>
    <n v="0"/>
    <n v="0"/>
    <n v="1745582"/>
    <n v="30554579"/>
    <n v="598488"/>
    <n v="1088406"/>
    <n v="253350767"/>
    <n v="19713478"/>
    <n v="32393392"/>
    <n v="5203598"/>
    <n v="37189464"/>
    <n v="0"/>
    <n v="0"/>
    <n v="2004702"/>
    <n v="27727738"/>
    <n v="88853"/>
    <n v="5475104"/>
    <n v="129796329"/>
    <n v="2283130"/>
    <n v="83557959"/>
    <n v="104099857"/>
    <n v="5771340"/>
    <n v="73112125"/>
    <n v="0"/>
    <n v="0"/>
    <n v="0"/>
    <n v="3162552"/>
    <n v="40722860"/>
    <n v="0"/>
    <n v="609355"/>
    <n v="0"/>
    <n v="0"/>
    <n v="0"/>
    <n v="5127615"/>
    <n v="318446793"/>
    <n v="0"/>
    <n v="0"/>
    <n v="0"/>
    <n v="0"/>
    <n v="0"/>
    <n v="10741414"/>
    <n v="16145421"/>
    <n v="12117948"/>
    <n v="8317580"/>
    <n v="0"/>
    <n v="0"/>
    <n v="523305"/>
    <n v="16662291"/>
    <n v="77986"/>
    <n v="114358"/>
    <n v="64700303"/>
    <n v="192446"/>
    <n v="55127740"/>
    <n v="0"/>
    <n v="93077"/>
    <n v="0"/>
    <n v="0"/>
    <n v="0"/>
    <n v="0"/>
    <n v="1225111"/>
    <n v="36781706"/>
    <n v="0"/>
    <n v="0"/>
    <n v="0"/>
    <n v="0"/>
    <n v="0"/>
    <n v="0"/>
    <n v="0"/>
    <n v="0"/>
    <n v="0"/>
    <n v="0"/>
    <n v="9200604"/>
    <n v="11049168"/>
    <n v="2872645"/>
  </r>
  <r>
    <n v="106380868"/>
    <s v="LANGLEY PORTER PSYCHIATRIC INSTITUTE"/>
    <n v="20182"/>
    <x v="2"/>
    <s v="30-06-2018"/>
    <s v="Open"/>
    <x v="20"/>
    <s v="04 - West Bay"/>
    <n v="423"/>
    <s v="Non Profit Other"/>
    <x v="0"/>
    <s v=""/>
    <s v="415-476-7000"/>
    <s v="401 PARNASSUS AVENUE"/>
    <s v="SAN FRANCISCO"/>
    <n v="94143"/>
    <s v="MATHEW W. STATE, MD, PHD"/>
    <n v="67"/>
    <n v="22"/>
    <n v="22"/>
    <n v="43"/>
    <n v="11"/>
    <n v="4"/>
    <n v="11"/>
    <n v="0"/>
    <n v="0"/>
    <n v="0"/>
    <n v="76"/>
    <n v="0"/>
    <n v="6"/>
    <n v="151"/>
    <n v="0"/>
    <n v="571"/>
    <n v="89"/>
    <n v="61"/>
    <n v="117"/>
    <n v="0"/>
    <n v="0"/>
    <n v="0"/>
    <n v="564"/>
    <n v="0"/>
    <n v="47"/>
    <n v="1449"/>
    <n v="0"/>
    <n v="1569"/>
    <n v="75"/>
    <n v="6"/>
    <n v="4"/>
    <n v="0"/>
    <n v="0"/>
    <n v="0"/>
    <n v="7320"/>
    <n v="0"/>
    <n v="263"/>
    <n v="9237"/>
    <n v="2396953"/>
    <n v="353640"/>
    <n v="143792"/>
    <n v="405525"/>
    <n v="0"/>
    <n v="0"/>
    <n v="0"/>
    <n v="2299665"/>
    <n v="0"/>
    <n v="253270"/>
    <n v="5852845"/>
    <n v="1317488"/>
    <n v="18591"/>
    <n v="4302"/>
    <n v="332"/>
    <n v="0"/>
    <n v="0"/>
    <n v="0"/>
    <n v="6521182"/>
    <n v="0"/>
    <n v="184146"/>
    <n v="8046041"/>
    <n v="58705"/>
    <n v="1963245"/>
    <n v="175595"/>
    <n v="148094"/>
    <n v="405857"/>
    <n v="0"/>
    <n v="0"/>
    <n v="0"/>
    <n v="0"/>
    <n v="5423407"/>
    <n v="0"/>
    <n v="0"/>
    <n v="0"/>
    <n v="0"/>
    <n v="0"/>
    <n v="242975"/>
    <n v="8417878"/>
    <n v="0"/>
    <n v="0"/>
    <n v="0"/>
    <n v="0"/>
    <n v="0"/>
    <n v="1751197"/>
    <n v="196636"/>
    <n v="0"/>
    <n v="0"/>
    <n v="0"/>
    <n v="0"/>
    <n v="0"/>
    <n v="3338734"/>
    <n v="0"/>
    <n v="194441"/>
    <n v="5481008"/>
    <n v="553952"/>
    <n v="7771784"/>
    <n v="0"/>
    <n v="0"/>
    <n v="0"/>
    <n v="0"/>
    <n v="0"/>
    <n v="0"/>
    <n v="33885"/>
    <n v="1570320"/>
    <n v="0"/>
    <n v="0"/>
    <n v="0"/>
    <n v="0"/>
    <n v="0"/>
    <n v="0"/>
    <n v="0"/>
    <n v="0"/>
    <n v="0"/>
    <n v="0"/>
    <n v="0"/>
    <n v="0"/>
    <n v="0"/>
  </r>
  <r>
    <n v="106364014"/>
    <s v="LOMA LINDA UNIVERSITY BEHAVIORAL MEDICINE CENTER"/>
    <n v="20182"/>
    <x v="2"/>
    <s v="30-06-2018"/>
    <s v="Open"/>
    <x v="15"/>
    <s v="12 - Inland Counties"/>
    <n v="1209"/>
    <s v="Non Profit Corp."/>
    <x v="0"/>
    <s v=""/>
    <s v="909-558-9200"/>
    <s v="1710 BARTON ROAD"/>
    <s v="REDLANDS"/>
    <n v="92373"/>
    <s v="KERRY HEINRICH"/>
    <n v="89"/>
    <n v="89"/>
    <n v="68"/>
    <n v="42"/>
    <n v="86"/>
    <n v="490"/>
    <n v="0"/>
    <n v="0"/>
    <n v="0"/>
    <n v="286"/>
    <n v="26"/>
    <n v="0"/>
    <n v="16"/>
    <n v="946"/>
    <n v="0"/>
    <n v="436"/>
    <n v="887"/>
    <n v="3016"/>
    <n v="0"/>
    <n v="0"/>
    <n v="0"/>
    <n v="1603"/>
    <n v="153"/>
    <n v="0"/>
    <n v="60"/>
    <n v="6155"/>
    <n v="0"/>
    <n v="680"/>
    <n v="935"/>
    <n v="694"/>
    <n v="0"/>
    <n v="0"/>
    <n v="0"/>
    <n v="9804"/>
    <n v="1208"/>
    <n v="0"/>
    <n v="30"/>
    <n v="13351"/>
    <n v="1069618"/>
    <n v="2171309"/>
    <n v="6758896"/>
    <n v="0"/>
    <n v="0"/>
    <n v="0"/>
    <n v="3841833"/>
    <n v="383294"/>
    <n v="0"/>
    <n v="152461"/>
    <n v="14377411"/>
    <n v="521192"/>
    <n v="820159"/>
    <n v="471205"/>
    <n v="0"/>
    <n v="0"/>
    <n v="0"/>
    <n v="7404336"/>
    <n v="998943"/>
    <n v="0"/>
    <n v="29201"/>
    <n v="10245036"/>
    <n v="14573"/>
    <n v="1101509"/>
    <n v="1960857"/>
    <n v="4990390"/>
    <n v="0"/>
    <n v="0"/>
    <n v="0"/>
    <n v="0"/>
    <n v="6848788"/>
    <n v="723760"/>
    <n v="0"/>
    <n v="79833"/>
    <n v="0"/>
    <n v="0"/>
    <n v="0"/>
    <n v="0"/>
    <n v="15719710"/>
    <n v="0"/>
    <n v="0"/>
    <n v="0"/>
    <n v="0"/>
    <n v="0"/>
    <n v="489301"/>
    <n v="1030610"/>
    <n v="2239711"/>
    <n v="0"/>
    <n v="0"/>
    <n v="0"/>
    <n v="4397381"/>
    <n v="658477"/>
    <n v="0"/>
    <n v="87257"/>
    <n v="8902737"/>
    <n v="1255438"/>
    <n v="11975079"/>
    <n v="69558"/>
    <n v="0"/>
    <n v="0"/>
    <n v="0"/>
    <n v="0"/>
    <n v="0"/>
    <n v="68588"/>
    <n v="24626395"/>
    <n v="0"/>
    <n v="0"/>
    <n v="0"/>
    <n v="0"/>
    <n v="0"/>
    <n v="0"/>
    <n v="0"/>
    <n v="0"/>
    <n v="0"/>
    <n v="0"/>
    <n v="0"/>
    <n v="0"/>
    <n v="0"/>
  </r>
  <r>
    <n v="106364502"/>
    <s v="LOMA LINDA UNIVERSITY CHILDREN'S HOSPITAL"/>
    <n v="20182"/>
    <x v="2"/>
    <s v="30-06-2018"/>
    <s v="Open"/>
    <x v="15"/>
    <s v="12 - Inland Counties"/>
    <n v="1209"/>
    <s v="Non Profit Corp."/>
    <x v="0"/>
    <s v="Teaching"/>
    <s v="909-558-4000"/>
    <s v="11234 ANDERSON STREET."/>
    <s v="LOMA LINDA"/>
    <n v="92354"/>
    <s v="KERRY HEINRICH"/>
    <n v="343"/>
    <n v="343"/>
    <n v="287"/>
    <n v="10"/>
    <n v="7"/>
    <n v="312"/>
    <n v="2227"/>
    <n v="0"/>
    <n v="0"/>
    <n v="775"/>
    <n v="162"/>
    <n v="0"/>
    <n v="19"/>
    <n v="3512"/>
    <n v="0"/>
    <n v="41"/>
    <n v="288"/>
    <n v="4447"/>
    <n v="11469"/>
    <n v="0"/>
    <n v="0"/>
    <n v="4376"/>
    <n v="685"/>
    <n v="0"/>
    <n v="53"/>
    <n v="21359"/>
    <n v="0"/>
    <n v="306"/>
    <n v="76"/>
    <n v="1498"/>
    <n v="12983"/>
    <n v="0"/>
    <n v="0"/>
    <n v="6502"/>
    <n v="1120"/>
    <n v="0"/>
    <n v="130"/>
    <n v="22615"/>
    <n v="1060396"/>
    <n v="6254549"/>
    <n v="92540537"/>
    <n v="246422887"/>
    <n v="0"/>
    <n v="0"/>
    <n v="89423982"/>
    <n v="9045650"/>
    <n v="0"/>
    <n v="716658"/>
    <n v="445464659"/>
    <n v="476385"/>
    <n v="476385"/>
    <n v="5374343"/>
    <n v="35490807"/>
    <n v="0"/>
    <n v="0"/>
    <n v="15074595"/>
    <n v="2151828"/>
    <n v="0"/>
    <n v="367480"/>
    <n v="59411823"/>
    <n v="1253693"/>
    <n v="1356054"/>
    <n v="5836460"/>
    <n v="82893421"/>
    <n v="238602172"/>
    <n v="0"/>
    <n v="0"/>
    <n v="0"/>
    <n v="71131694"/>
    <n v="8957982"/>
    <n v="0"/>
    <n v="0"/>
    <n v="0"/>
    <n v="0"/>
    <n v="0"/>
    <n v="563935"/>
    <n v="410595411"/>
    <n v="0"/>
    <n v="0"/>
    <n v="0"/>
    <n v="0"/>
    <n v="0"/>
    <n v="180727"/>
    <n v="690939"/>
    <n v="15021459"/>
    <n v="42057829"/>
    <n v="0"/>
    <n v="0"/>
    <n v="33366883"/>
    <n v="2239496"/>
    <n v="0"/>
    <n v="723738"/>
    <n v="94281071"/>
    <n v="2249408"/>
    <n v="151265704"/>
    <n v="0"/>
    <n v="407182"/>
    <n v="0"/>
    <n v="0"/>
    <n v="0"/>
    <n v="0"/>
    <n v="5741247"/>
    <n v="101562846"/>
    <n v="0"/>
    <n v="0"/>
    <n v="0"/>
    <n v="0"/>
    <n v="0"/>
    <n v="0"/>
    <n v="0"/>
    <n v="0"/>
    <n v="0"/>
    <n v="0"/>
    <n v="0"/>
    <n v="0"/>
    <n v="0"/>
  </r>
  <r>
    <n v="106361246"/>
    <s v="LOMA LINDA UNIVERSITY MEDICAL CENTER"/>
    <n v="20182"/>
    <x v="2"/>
    <s v="30-06-2018"/>
    <s v="Open"/>
    <x v="15"/>
    <s v="12 - Inland Counties"/>
    <n v="1209"/>
    <s v="Non Profit Corp."/>
    <x v="0"/>
    <s v="Teaching"/>
    <s v="909-558-4000"/>
    <s v="11234 ANDERSON STREET"/>
    <s v="LOMA LINDA"/>
    <n v="92354"/>
    <s v="KERRY HEINRICH"/>
    <n v="533"/>
    <n v="533"/>
    <n v="441"/>
    <n v="1418"/>
    <n v="969"/>
    <n v="550"/>
    <n v="1428"/>
    <n v="0"/>
    <n v="0"/>
    <n v="1120"/>
    <n v="158"/>
    <n v="0"/>
    <n v="57"/>
    <n v="5700"/>
    <n v="0"/>
    <n v="8116"/>
    <n v="4786"/>
    <n v="3340"/>
    <n v="7919"/>
    <n v="0"/>
    <n v="0"/>
    <n v="5901"/>
    <n v="1241"/>
    <n v="0"/>
    <n v="133"/>
    <n v="31436"/>
    <n v="0"/>
    <n v="34802"/>
    <n v="18238"/>
    <n v="13935"/>
    <n v="51803"/>
    <n v="0"/>
    <n v="0"/>
    <n v="33056"/>
    <n v="15902"/>
    <n v="0"/>
    <n v="2852"/>
    <n v="170588"/>
    <n v="215486993"/>
    <n v="143216947"/>
    <n v="87328417"/>
    <n v="191596606"/>
    <n v="0"/>
    <n v="0"/>
    <n v="143015117"/>
    <n v="34758617"/>
    <n v="0"/>
    <n v="2872517"/>
    <n v="818275214"/>
    <n v="142951489"/>
    <n v="73877597"/>
    <n v="37453420"/>
    <n v="132613196"/>
    <n v="0"/>
    <n v="0"/>
    <n v="131479733"/>
    <n v="39674133"/>
    <n v="0"/>
    <n v="6112435"/>
    <n v="564162003"/>
    <n v="11214388"/>
    <n v="298738434"/>
    <n v="182263978"/>
    <n v="112731188"/>
    <n v="286897919"/>
    <n v="0"/>
    <n v="0"/>
    <n v="0"/>
    <n v="219595881"/>
    <n v="59546200"/>
    <n v="0"/>
    <n v="13281025"/>
    <n v="0"/>
    <n v="0"/>
    <n v="0"/>
    <n v="6857079"/>
    <n v="1191126092"/>
    <n v="0"/>
    <n v="0"/>
    <n v="0"/>
    <n v="3137619"/>
    <n v="3137619"/>
    <n v="48485660"/>
    <n v="34830566"/>
    <n v="12050649"/>
    <n v="37311883"/>
    <n v="0"/>
    <n v="0"/>
    <n v="41617944"/>
    <n v="18024169"/>
    <n v="0"/>
    <n v="2127873"/>
    <n v="194448744"/>
    <n v="2864688"/>
    <n v="456968844"/>
    <n v="0"/>
    <n v="-6709815"/>
    <n v="0"/>
    <n v="0"/>
    <n v="0"/>
    <n v="0"/>
    <n v="61288314"/>
    <n v="1181907682"/>
    <n v="0"/>
    <n v="0"/>
    <n v="0"/>
    <n v="0"/>
    <n v="0"/>
    <n v="0"/>
    <n v="0"/>
    <n v="0"/>
    <n v="0"/>
    <n v="0"/>
    <n v="0"/>
    <n v="0"/>
    <n v="0"/>
  </r>
  <r>
    <n v="106334589"/>
    <s v="LOMA LINDA UNIVERSITY MEDICAL CENTER - MURRIETA"/>
    <n v="20182"/>
    <x v="2"/>
    <s v="30-06-2018"/>
    <s v="Open"/>
    <x v="26"/>
    <s v="12 - Inland Counties"/>
    <n v="1109"/>
    <s v="Non Profit Corp."/>
    <x v="0"/>
    <s v=""/>
    <s v="951-290-4000"/>
    <s v="28062 BAXTER ROAD"/>
    <s v="MURRIETA"/>
    <n v="92563"/>
    <s v="PETER BAKER"/>
    <n v="112"/>
    <n v="112"/>
    <n v="112"/>
    <n v="577"/>
    <n v="538"/>
    <n v="55"/>
    <n v="295"/>
    <n v="0"/>
    <n v="0"/>
    <n v="95"/>
    <n v="475"/>
    <n v="0"/>
    <n v="70"/>
    <n v="2105"/>
    <n v="0"/>
    <n v="2242"/>
    <n v="2096"/>
    <n v="254"/>
    <n v="972"/>
    <n v="0"/>
    <n v="0"/>
    <n v="272"/>
    <n v="1313"/>
    <n v="0"/>
    <n v="216"/>
    <n v="7365"/>
    <n v="0"/>
    <n v="3117"/>
    <n v="2909"/>
    <n v="724"/>
    <n v="4521"/>
    <n v="0"/>
    <n v="0"/>
    <n v="2162"/>
    <n v="4614"/>
    <n v="0"/>
    <n v="1138"/>
    <n v="19185"/>
    <n v="46246272"/>
    <n v="47474014"/>
    <n v="6396344"/>
    <n v="20376116"/>
    <n v="0"/>
    <n v="0"/>
    <n v="5169367"/>
    <n v="23850288"/>
    <n v="0"/>
    <n v="3071768"/>
    <n v="152584169"/>
    <n v="23558508"/>
    <n v="27419311"/>
    <n v="3040272"/>
    <n v="20419562"/>
    <n v="0"/>
    <n v="0"/>
    <n v="6785538"/>
    <n v="27903420"/>
    <n v="0"/>
    <n v="2241534"/>
    <n v="111368145"/>
    <n v="4743866"/>
    <n v="57507531"/>
    <n v="62033164"/>
    <n v="7726429"/>
    <n v="33280246"/>
    <n v="0"/>
    <n v="0"/>
    <n v="0"/>
    <n v="7959498"/>
    <n v="37025726"/>
    <n v="0"/>
    <n v="0"/>
    <n v="0"/>
    <n v="0"/>
    <n v="0"/>
    <n v="5239931"/>
    <n v="215516391"/>
    <n v="0"/>
    <n v="0"/>
    <n v="0"/>
    <n v="0"/>
    <n v="0"/>
    <n v="12140952"/>
    <n v="12756534"/>
    <n v="1703621"/>
    <n v="7493288"/>
    <n v="0"/>
    <n v="0"/>
    <n v="3565840"/>
    <n v="13621120"/>
    <n v="0"/>
    <n v="-2845432"/>
    <n v="48435923"/>
    <n v="3781485"/>
    <n v="52871978"/>
    <n v="0"/>
    <n v="0"/>
    <n v="0"/>
    <n v="0"/>
    <n v="0"/>
    <n v="0"/>
    <n v="404907"/>
    <n v="26632279"/>
    <n v="0"/>
    <n v="0"/>
    <n v="0"/>
    <n v="0"/>
    <n v="0"/>
    <n v="0"/>
    <n v="0"/>
    <n v="0"/>
    <n v="0"/>
    <n v="0"/>
    <n v="0"/>
    <n v="0"/>
    <n v="0"/>
  </r>
  <r>
    <n v="106420491"/>
    <s v="LOMPOC VALLEY MEDICAL CENTER"/>
    <n v="20182"/>
    <x v="2"/>
    <s v="30-06-2018"/>
    <s v="Open"/>
    <x v="33"/>
    <s v="10 - Santa Barbara/Ventura"/>
    <n v="805"/>
    <s v="District"/>
    <x v="0"/>
    <s v="Rural"/>
    <s v="805-737-3300"/>
    <s v="1515 E. OCEAN AVENUE"/>
    <s v="LOMPOC"/>
    <n v="93436"/>
    <s v="JAMES RAGGIO"/>
    <n v="170"/>
    <n v="170"/>
    <n v="170"/>
    <n v="245"/>
    <n v="25"/>
    <n v="29"/>
    <n v="162"/>
    <n v="0"/>
    <n v="0"/>
    <n v="61"/>
    <n v="14"/>
    <n v="0"/>
    <n v="34"/>
    <n v="570"/>
    <n v="76"/>
    <n v="1421"/>
    <n v="173"/>
    <n v="183"/>
    <n v="6207"/>
    <n v="0"/>
    <n v="0"/>
    <n v="352"/>
    <n v="44"/>
    <n v="0"/>
    <n v="875"/>
    <n v="9255"/>
    <n v="7690"/>
    <n v="4952"/>
    <n v="271"/>
    <n v="494"/>
    <n v="5272"/>
    <n v="0"/>
    <n v="0"/>
    <n v="3877"/>
    <n v="849"/>
    <n v="0"/>
    <n v="776"/>
    <n v="16491"/>
    <n v="6003093"/>
    <n v="661286"/>
    <n v="607663"/>
    <n v="4778766"/>
    <n v="0"/>
    <n v="0"/>
    <n v="1559756"/>
    <n v="362203"/>
    <n v="0"/>
    <n v="981455"/>
    <n v="14954222"/>
    <n v="10043267"/>
    <n v="809909"/>
    <n v="849806"/>
    <n v="7499701"/>
    <n v="0"/>
    <n v="0"/>
    <n v="6675355"/>
    <n v="1255706"/>
    <n v="0"/>
    <n v="1043882"/>
    <n v="28177626"/>
    <n v="754188"/>
    <n v="10185735"/>
    <n v="950771"/>
    <n v="721644"/>
    <n v="3816483"/>
    <n v="-207442"/>
    <n v="0"/>
    <n v="0"/>
    <n v="3564879"/>
    <n v="589993"/>
    <n v="0"/>
    <n v="574180"/>
    <n v="0"/>
    <n v="0"/>
    <n v="0"/>
    <n v="137333"/>
    <n v="21087764"/>
    <n v="0"/>
    <n v="38583"/>
    <n v="0"/>
    <n v="1883"/>
    <n v="40466"/>
    <n v="5860625"/>
    <n v="520424"/>
    <n v="943267"/>
    <n v="8500567"/>
    <n v="0"/>
    <n v="0"/>
    <n v="4670232"/>
    <n v="1029799"/>
    <n v="0"/>
    <n v="559636"/>
    <n v="22084550"/>
    <n v="884056"/>
    <n v="22656687"/>
    <n v="0"/>
    <n v="919660"/>
    <n v="0"/>
    <n v="0"/>
    <n v="0"/>
    <n v="0"/>
    <n v="1385378"/>
    <n v="69723619"/>
    <n v="0"/>
    <n v="0"/>
    <n v="0"/>
    <n v="0"/>
    <n v="0"/>
    <n v="0"/>
    <n v="0"/>
    <n v="0"/>
    <n v="0"/>
    <n v="0"/>
    <n v="0"/>
    <n v="0"/>
    <n v="0"/>
  </r>
  <r>
    <n v="106301248"/>
    <s v="LOS ALAMITOS MEDICAL CENTER"/>
    <n v="20182"/>
    <x v="2"/>
    <s v="30-06-2018"/>
    <s v="Open"/>
    <x v="12"/>
    <s v="13 - Orange"/>
    <n v="1013"/>
    <s v="Investor - Corp."/>
    <x v="0"/>
    <s v=""/>
    <s v="562-598-1311"/>
    <s v="3751 KATELLA AVENUE"/>
    <s v="LOS ALAMITOS"/>
    <n v="90720"/>
    <s v="KENT CLAYTON"/>
    <n v="163"/>
    <n v="146"/>
    <n v="108"/>
    <n v="686"/>
    <n v="729"/>
    <n v="85"/>
    <n v="193"/>
    <n v="0"/>
    <n v="0"/>
    <n v="24"/>
    <n v="581"/>
    <n v="10"/>
    <n v="15"/>
    <n v="2323"/>
    <n v="0"/>
    <n v="3156"/>
    <n v="2972"/>
    <n v="496"/>
    <n v="675"/>
    <n v="0"/>
    <n v="0"/>
    <n v="104"/>
    <n v="1849"/>
    <n v="17"/>
    <n v="64"/>
    <n v="9333"/>
    <n v="0"/>
    <n v="5342"/>
    <n v="5198"/>
    <n v="350"/>
    <n v="1918"/>
    <n v="0"/>
    <n v="0"/>
    <n v="1105"/>
    <n v="7251"/>
    <n v="14"/>
    <n v="432"/>
    <n v="21610"/>
    <n v="87354512"/>
    <n v="89253714"/>
    <n v="11545511"/>
    <n v="16248223"/>
    <n v="0"/>
    <n v="0"/>
    <n v="3863643"/>
    <n v="57370450"/>
    <n v="433747"/>
    <n v="1383463"/>
    <n v="267453263"/>
    <n v="40952825"/>
    <n v="41593134"/>
    <n v="2228332"/>
    <n v="16279995"/>
    <n v="0"/>
    <n v="0"/>
    <n v="2694308"/>
    <n v="53736122"/>
    <n v="140441"/>
    <n v="2105094"/>
    <n v="159730251"/>
    <n v="2507721"/>
    <n v="116942527"/>
    <n v="119367033"/>
    <n v="9374342"/>
    <n v="27756827"/>
    <n v="0"/>
    <n v="0"/>
    <n v="0"/>
    <n v="5235190"/>
    <n v="83148811"/>
    <n v="0"/>
    <n v="405268"/>
    <n v="0"/>
    <n v="0"/>
    <n v="0"/>
    <n v="2320758"/>
    <n v="367058477"/>
    <n v="1405663"/>
    <n v="0"/>
    <n v="0"/>
    <n v="0"/>
    <n v="1405663"/>
    <n v="11364810"/>
    <n v="12885478"/>
    <n v="4399501"/>
    <n v="4771391"/>
    <n v="0"/>
    <n v="0"/>
    <n v="1238748"/>
    <n v="26701852"/>
    <n v="168920"/>
    <n v="0"/>
    <n v="61530700"/>
    <n v="526844"/>
    <n v="60939831"/>
    <n v="0"/>
    <n v="196161"/>
    <n v="0"/>
    <n v="0"/>
    <n v="0"/>
    <n v="0"/>
    <n v="1489443"/>
    <n v="86310206"/>
    <n v="0"/>
    <n v="0"/>
    <n v="0"/>
    <n v="0"/>
    <n v="0"/>
    <n v="0"/>
    <n v="0"/>
    <n v="0"/>
    <n v="0"/>
    <n v="0"/>
    <n v="9755124"/>
    <n v="3775351"/>
    <n v="3551997"/>
  </r>
  <r>
    <n v="106190198"/>
    <s v="LOS ANGELES COMMUNITY HOSPITAL"/>
    <n v="20182"/>
    <x v="2"/>
    <s v="30-06-2018"/>
    <s v="Open"/>
    <x v="3"/>
    <s v="11 - Los Angeles"/>
    <n v="925"/>
    <s v="Investor - Corp."/>
    <x v="0"/>
    <s v=""/>
    <s v="323-267-0477"/>
    <s v="4081 EAST OLYMPIC BOULEVARD"/>
    <s v="LOS ANGELES"/>
    <n v="90023"/>
    <s v="DAVID TOPPER"/>
    <n v="324"/>
    <n v="324"/>
    <n v="178"/>
    <n v="605"/>
    <n v="144"/>
    <n v="461"/>
    <n v="1403"/>
    <n v="0"/>
    <n v="0"/>
    <n v="14"/>
    <n v="52"/>
    <n v="6"/>
    <n v="2"/>
    <n v="2687"/>
    <n v="0"/>
    <n v="3216"/>
    <n v="903"/>
    <n v="2946"/>
    <n v="8586"/>
    <n v="0"/>
    <n v="0"/>
    <n v="43"/>
    <n v="219"/>
    <n v="29"/>
    <n v="7"/>
    <n v="15949"/>
    <n v="0"/>
    <n v="418"/>
    <n v="190"/>
    <n v="519"/>
    <n v="1577"/>
    <n v="0"/>
    <n v="0"/>
    <n v="147"/>
    <n v="172"/>
    <n v="2"/>
    <n v="173"/>
    <n v="3198"/>
    <n v="26830648"/>
    <n v="9364259"/>
    <n v="14705610"/>
    <n v="76558158"/>
    <n v="0"/>
    <n v="0"/>
    <n v="298714"/>
    <n v="1968881"/>
    <n v="36109"/>
    <n v="18753"/>
    <n v="129781132"/>
    <n v="1710471"/>
    <n v="1350343"/>
    <n v="1675840"/>
    <n v="6656408"/>
    <n v="0"/>
    <n v="0"/>
    <n v="698167"/>
    <n v="742198"/>
    <n v="2303"/>
    <n v="370031"/>
    <n v="13205761"/>
    <n v="1550720"/>
    <n v="19518844"/>
    <n v="7499824"/>
    <n v="5815920"/>
    <n v="60207970"/>
    <n v="-3174647"/>
    <n v="0"/>
    <n v="0"/>
    <n v="669568"/>
    <n v="1393105"/>
    <n v="0"/>
    <n v="0"/>
    <n v="0"/>
    <n v="0"/>
    <n v="0"/>
    <n v="-903514"/>
    <n v="92577790"/>
    <n v="0"/>
    <n v="0"/>
    <n v="0"/>
    <n v="0"/>
    <n v="0"/>
    <n v="9022275"/>
    <n v="3091566"/>
    <n v="10998191"/>
    <n v="25317221"/>
    <n v="0"/>
    <n v="0"/>
    <n v="172431"/>
    <n v="1117499"/>
    <n v="38412"/>
    <n v="651508"/>
    <n v="50409103"/>
    <n v="235596"/>
    <n v="33737309"/>
    <n v="0"/>
    <n v="0"/>
    <n v="0"/>
    <n v="0"/>
    <n v="0"/>
    <n v="0"/>
    <n v="186714"/>
    <n v="43874805"/>
    <n v="0"/>
    <n v="0"/>
    <n v="0"/>
    <n v="0"/>
    <n v="0"/>
    <n v="0"/>
    <n v="0"/>
    <n v="0"/>
    <n v="0"/>
    <n v="0"/>
    <n v="0"/>
    <n v="0"/>
    <n v="0"/>
  </r>
  <r>
    <n v="106560492"/>
    <s v="LOS ROBLES HOSPITAL AND MEDICAL CENTER"/>
    <n v="20182"/>
    <x v="2"/>
    <s v="30-06-2018"/>
    <s v="Open"/>
    <x v="8"/>
    <s v="10 - Santa Barbara/Ventura"/>
    <n v="813"/>
    <s v="Investor - Corp."/>
    <x v="0"/>
    <s v=""/>
    <s v="805-370-4427"/>
    <s v="215 WEST JANSS ROAD"/>
    <s v="THOUSAND OAKS"/>
    <n v="91360"/>
    <s v="NATALIE MUSSI"/>
    <n v="362"/>
    <n v="321"/>
    <n v="321"/>
    <n v="1835"/>
    <n v="251"/>
    <n v="117"/>
    <n v="322"/>
    <n v="0"/>
    <n v="0"/>
    <n v="138"/>
    <n v="1277"/>
    <n v="10"/>
    <n v="26"/>
    <n v="3976"/>
    <n v="0"/>
    <n v="10511"/>
    <n v="1202"/>
    <n v="991"/>
    <n v="1438"/>
    <n v="0"/>
    <n v="0"/>
    <n v="518"/>
    <n v="4508"/>
    <n v="96"/>
    <n v="134"/>
    <n v="19398"/>
    <n v="0"/>
    <n v="10355"/>
    <n v="1241"/>
    <n v="449"/>
    <n v="2963"/>
    <n v="0"/>
    <n v="0"/>
    <n v="1080"/>
    <n v="10007"/>
    <n v="176"/>
    <n v="907"/>
    <n v="27178"/>
    <n v="290943186"/>
    <n v="36085666"/>
    <n v="22109541"/>
    <n v="37272051"/>
    <n v="0"/>
    <n v="0"/>
    <n v="17086296"/>
    <n v="135485039"/>
    <n v="869165"/>
    <n v="4850645"/>
    <n v="544701589"/>
    <n v="78127980"/>
    <n v="16216053"/>
    <n v="4605672"/>
    <n v="23122697"/>
    <n v="0"/>
    <n v="0"/>
    <n v="9641822"/>
    <n v="86371486"/>
    <n v="1016568"/>
    <n v="7918553"/>
    <n v="227020831"/>
    <n v="0"/>
    <n v="332977561"/>
    <n v="47143888"/>
    <n v="24973644"/>
    <n v="56853351"/>
    <n v="0"/>
    <n v="0"/>
    <n v="0"/>
    <n v="20415427"/>
    <n v="158327199"/>
    <n v="0"/>
    <n v="1724721"/>
    <n v="0"/>
    <n v="0"/>
    <n v="0"/>
    <n v="12482553"/>
    <n v="654898344"/>
    <n v="0"/>
    <n v="0"/>
    <n v="0"/>
    <n v="0"/>
    <n v="0"/>
    <n v="36093605"/>
    <n v="5157831"/>
    <n v="1741569"/>
    <n v="3541397"/>
    <n v="0"/>
    <n v="0"/>
    <n v="6312691"/>
    <n v="63529326"/>
    <n v="-10596820"/>
    <n v="11044477"/>
    <n v="116824076"/>
    <n v="459515"/>
    <n v="82177079"/>
    <n v="0"/>
    <n v="123364"/>
    <n v="0"/>
    <n v="0"/>
    <n v="0"/>
    <n v="0"/>
    <n v="5051612"/>
    <n v="176663728"/>
    <n v="0"/>
    <n v="0"/>
    <n v="0"/>
    <n v="0"/>
    <n v="0"/>
    <n v="0"/>
    <n v="0"/>
    <n v="0"/>
    <n v="0"/>
    <n v="0"/>
    <n v="0"/>
    <n v="0"/>
    <n v="0"/>
  </r>
  <r>
    <n v="106434040"/>
    <s v="LUCILE SALTER PACKARD CHILDREN'S HOSPITAL AT STANFORD"/>
    <n v="20182"/>
    <x v="2"/>
    <s v="30-06-2018"/>
    <s v="Open"/>
    <x v="22"/>
    <s v="07 - Santa Clara"/>
    <n v="429"/>
    <s v="Non Profit Corp."/>
    <x v="0"/>
    <s v="Teaching"/>
    <s v="650-497-8000"/>
    <s v="725 WELCH ROAD"/>
    <s v="PALO ALTO"/>
    <n v="94304"/>
    <s v="DENNIS LUND"/>
    <n v="397"/>
    <n v="397"/>
    <n v="397"/>
    <n v="21"/>
    <n v="0"/>
    <n v="867"/>
    <n v="471"/>
    <n v="0"/>
    <n v="0"/>
    <n v="46"/>
    <n v="1913"/>
    <n v="4"/>
    <n v="0"/>
    <n v="3322"/>
    <n v="0"/>
    <n v="173"/>
    <n v="0"/>
    <n v="8051"/>
    <n v="1654"/>
    <n v="0"/>
    <n v="0"/>
    <n v="183"/>
    <n v="11512"/>
    <n v="26"/>
    <n v="0"/>
    <n v="21599"/>
    <n v="0"/>
    <n v="1384"/>
    <n v="0"/>
    <n v="23347"/>
    <n v="14748"/>
    <n v="0"/>
    <n v="0"/>
    <n v="1894"/>
    <n v="53140"/>
    <n v="0"/>
    <n v="1937"/>
    <n v="96450"/>
    <n v="9245684"/>
    <n v="0"/>
    <n v="370958589"/>
    <n v="55883743"/>
    <n v="0"/>
    <n v="0"/>
    <n v="9247712"/>
    <n v="455393064"/>
    <n v="1043838"/>
    <n v="0"/>
    <n v="901772630"/>
    <n v="3936981"/>
    <n v="0"/>
    <n v="66418239"/>
    <n v="41954774"/>
    <n v="0"/>
    <n v="0"/>
    <n v="5386905"/>
    <n v="151173785"/>
    <n v="0"/>
    <n v="5511554"/>
    <n v="274382238"/>
    <n v="2275860"/>
    <n v="11377696"/>
    <n v="0"/>
    <n v="367370172"/>
    <n v="90934162"/>
    <n v="0"/>
    <n v="0"/>
    <n v="0"/>
    <n v="11183916"/>
    <n v="343962100"/>
    <n v="0"/>
    <n v="1043838"/>
    <n v="0"/>
    <n v="0"/>
    <n v="0"/>
    <n v="2635396"/>
    <n v="830783140"/>
    <n v="0"/>
    <n v="0"/>
    <n v="0"/>
    <n v="0"/>
    <n v="0"/>
    <n v="1773676"/>
    <n v="0"/>
    <n v="68996239"/>
    <n v="6654248"/>
    <n v="0"/>
    <n v="0"/>
    <n v="3419941"/>
    <n v="261658714"/>
    <n v="0"/>
    <n v="2868910"/>
    <n v="345371728"/>
    <n v="19069916"/>
    <n v="406960007"/>
    <n v="0"/>
    <n v="3786988"/>
    <n v="0"/>
    <n v="0"/>
    <n v="0"/>
    <n v="0"/>
    <n v="43645139"/>
    <n v="1818611479"/>
    <n v="0"/>
    <n v="0"/>
    <n v="0"/>
    <n v="0"/>
    <n v="0"/>
    <n v="0"/>
    <n v="0"/>
    <n v="0"/>
    <n v="0"/>
    <n v="0"/>
    <n v="0"/>
    <n v="0"/>
    <n v="0"/>
  </r>
  <r>
    <n v="106121002"/>
    <s v="MAD RIVER COMMUNITY HOSPITAL"/>
    <n v="20182"/>
    <x v="2"/>
    <s v="30-06-2018"/>
    <s v="Open"/>
    <x v="35"/>
    <s v="01 - Northern California"/>
    <n v="105"/>
    <s v="Investor - Corp."/>
    <x v="0"/>
    <s v=""/>
    <s v="707-822-3621"/>
    <s v="3800 JANES ROAD"/>
    <s v="ARCATA"/>
    <n v="95521"/>
    <s v="DOUGLAS A. SHAW"/>
    <n v="78"/>
    <n v="46"/>
    <n v="42"/>
    <n v="150"/>
    <n v="0"/>
    <n v="27"/>
    <n v="154"/>
    <n v="0"/>
    <n v="0"/>
    <n v="115"/>
    <n v="0"/>
    <n v="0"/>
    <n v="1"/>
    <n v="447"/>
    <n v="0"/>
    <n v="876"/>
    <n v="0"/>
    <n v="97"/>
    <n v="542"/>
    <n v="0"/>
    <n v="0"/>
    <n v="445"/>
    <n v="0"/>
    <n v="0"/>
    <n v="1"/>
    <n v="1961"/>
    <n v="0"/>
    <n v="12169"/>
    <n v="303"/>
    <n v="2433"/>
    <n v="3566"/>
    <n v="0"/>
    <n v="0"/>
    <n v="8528"/>
    <n v="346"/>
    <n v="0"/>
    <n v="580"/>
    <n v="27925"/>
    <n v="7418433"/>
    <n v="0"/>
    <n v="852029"/>
    <n v="4089556"/>
    <n v="0"/>
    <n v="0"/>
    <n v="3234475"/>
    <n v="0"/>
    <n v="0"/>
    <n v="13289"/>
    <n v="15607782"/>
    <n v="14753266"/>
    <n v="167095"/>
    <n v="1790385"/>
    <n v="10650075"/>
    <n v="0"/>
    <n v="0"/>
    <n v="12910019"/>
    <n v="28575"/>
    <n v="0"/>
    <n v="838684"/>
    <n v="41138099"/>
    <n v="1384565"/>
    <n v="16589778"/>
    <n v="0"/>
    <n v="192492"/>
    <n v="13354737"/>
    <n v="-269587"/>
    <n v="0"/>
    <n v="0"/>
    <n v="7294319"/>
    <n v="0"/>
    <n v="0"/>
    <n v="0"/>
    <n v="0"/>
    <n v="0"/>
    <n v="0"/>
    <n v="1265188"/>
    <n v="39811492"/>
    <n v="0"/>
    <n v="0"/>
    <n v="0"/>
    <n v="0"/>
    <n v="0"/>
    <n v="4433649"/>
    <n v="0"/>
    <n v="2355985"/>
    <n v="868468"/>
    <n v="0"/>
    <n v="0"/>
    <n v="8449314"/>
    <n v="0"/>
    <n v="0"/>
    <n v="826973"/>
    <n v="16934389"/>
    <n v="300173"/>
    <n v="15810777"/>
    <n v="0"/>
    <n v="0"/>
    <n v="0"/>
    <n v="0"/>
    <n v="0"/>
    <n v="0"/>
    <n v="111203"/>
    <n v="8958663"/>
    <n v="0"/>
    <n v="0"/>
    <n v="0"/>
    <n v="0"/>
    <n v="0"/>
    <n v="0"/>
    <n v="0"/>
    <n v="0"/>
    <n v="0"/>
    <n v="0"/>
    <n v="0"/>
    <n v="0"/>
    <n v="0"/>
  </r>
  <r>
    <n v="106201281"/>
    <s v="MADERA COMMUNITY HOSPITAL"/>
    <n v="20182"/>
    <x v="2"/>
    <s v="30-06-2018"/>
    <s v="Open"/>
    <x v="41"/>
    <s v="09 - Central"/>
    <n v="601"/>
    <s v="Non Profit Corp."/>
    <x v="0"/>
    <s v=""/>
    <s v="559-675-5555"/>
    <s v="1250 EAST ALMOND AVENUE"/>
    <s v="MADERA"/>
    <n v="93637"/>
    <s v="KAREN PAOLINELLI"/>
    <n v="106"/>
    <n v="106"/>
    <n v="43"/>
    <n v="282"/>
    <n v="65"/>
    <n v="147"/>
    <n v="320"/>
    <n v="0"/>
    <n v="0"/>
    <n v="54"/>
    <n v="70"/>
    <n v="1"/>
    <n v="10"/>
    <n v="949"/>
    <n v="0"/>
    <n v="1105"/>
    <n v="328"/>
    <n v="525"/>
    <n v="1163"/>
    <n v="0"/>
    <n v="0"/>
    <n v="175"/>
    <n v="228"/>
    <n v="4"/>
    <n v="39"/>
    <n v="3567"/>
    <n v="0"/>
    <n v="5647"/>
    <n v="1103"/>
    <n v="3862"/>
    <n v="16937"/>
    <n v="2"/>
    <n v="0"/>
    <n v="2577"/>
    <n v="5141"/>
    <n v="45"/>
    <n v="1306"/>
    <n v="36620"/>
    <n v="7526014"/>
    <n v="2182924"/>
    <n v="3165816"/>
    <n v="7311083"/>
    <n v="0"/>
    <n v="0"/>
    <n v="1099347"/>
    <n v="1589863"/>
    <n v="27413"/>
    <n v="183457"/>
    <n v="23085917"/>
    <n v="5577046"/>
    <n v="1053680"/>
    <n v="2770283"/>
    <n v="11633372"/>
    <n v="1280"/>
    <n v="0"/>
    <n v="2501570"/>
    <n v="3922723"/>
    <n v="30085"/>
    <n v="722028"/>
    <n v="28212067"/>
    <n v="528306"/>
    <n v="8164219"/>
    <n v="2387391"/>
    <n v="2056627"/>
    <n v="11407600"/>
    <n v="-875001"/>
    <n v="5429"/>
    <n v="0"/>
    <n v="1821613"/>
    <n v="3280037"/>
    <n v="0"/>
    <n v="269094"/>
    <n v="0"/>
    <n v="0"/>
    <n v="0"/>
    <n v="26731"/>
    <n v="29072046"/>
    <n v="0"/>
    <n v="0"/>
    <n v="0"/>
    <n v="0"/>
    <n v="0"/>
    <n v="4938841"/>
    <n v="849213"/>
    <n v="4754473"/>
    <n v="7536855"/>
    <n v="-4149"/>
    <n v="0"/>
    <n v="1779304"/>
    <n v="2232549"/>
    <n v="57498"/>
    <n v="81354"/>
    <n v="22225938"/>
    <n v="486463"/>
    <n v="23024067"/>
    <n v="1442787"/>
    <n v="75604"/>
    <n v="0"/>
    <n v="0"/>
    <n v="0"/>
    <n v="0"/>
    <n v="2366241"/>
    <n v="28437467"/>
    <n v="0"/>
    <n v="0"/>
    <n v="0"/>
    <n v="0"/>
    <n v="0"/>
    <n v="0"/>
    <n v="0"/>
    <n v="0"/>
    <n v="0"/>
    <n v="0"/>
    <n v="0"/>
    <n v="2242938"/>
    <n v="2777124"/>
  </r>
  <r>
    <n v="106260011"/>
    <s v="MAMMOTH HOSPITAL"/>
    <n v="20182"/>
    <x v="2"/>
    <s v="30-06-2018"/>
    <s v="Open"/>
    <x v="42"/>
    <s v="12 - Inland Counties"/>
    <n v="1205"/>
    <s v="District"/>
    <x v="0"/>
    <s v="Rural"/>
    <s v="760-924-4104"/>
    <s v="85 SIERRA PARK ROAD"/>
    <s v="MAMMOTH LAKES"/>
    <n v="93546"/>
    <s v="GARY MYERS"/>
    <n v="17"/>
    <n v="17"/>
    <n v="17"/>
    <n v="43"/>
    <n v="2"/>
    <n v="17"/>
    <n v="19"/>
    <n v="0"/>
    <n v="0"/>
    <n v="79"/>
    <n v="4"/>
    <n v="0"/>
    <n v="7"/>
    <n v="171"/>
    <n v="0"/>
    <n v="83"/>
    <n v="5"/>
    <n v="48"/>
    <n v="33"/>
    <n v="0"/>
    <n v="0"/>
    <n v="184"/>
    <n v="19"/>
    <n v="0"/>
    <n v="7"/>
    <n v="379"/>
    <n v="0"/>
    <n v="1801"/>
    <n v="146"/>
    <n v="901"/>
    <n v="1000"/>
    <n v="0"/>
    <n v="0"/>
    <n v="4364"/>
    <n v="215"/>
    <n v="0"/>
    <n v="530"/>
    <n v="8957"/>
    <n v="1843298"/>
    <n v="65737"/>
    <n v="933678"/>
    <n v="454355"/>
    <n v="0"/>
    <n v="0"/>
    <n v="3352057"/>
    <n v="122066"/>
    <n v="0"/>
    <n v="462409"/>
    <n v="7233600"/>
    <n v="3146836"/>
    <n v="201710"/>
    <n v="1423313"/>
    <n v="3674277"/>
    <n v="0"/>
    <n v="0"/>
    <n v="9378222"/>
    <n v="431757"/>
    <n v="0"/>
    <n v="1752331"/>
    <n v="20008446"/>
    <n v="791020"/>
    <n v="2109257"/>
    <n v="93182"/>
    <n v="16552"/>
    <n v="-716170"/>
    <n v="0"/>
    <n v="0"/>
    <n v="0"/>
    <n v="4774792"/>
    <n v="195346"/>
    <n v="0"/>
    <n v="540836"/>
    <n v="0"/>
    <n v="0"/>
    <n v="0"/>
    <n v="0"/>
    <n v="7804815"/>
    <n v="0"/>
    <n v="0"/>
    <n v="0"/>
    <n v="0"/>
    <n v="0"/>
    <n v="2880877"/>
    <n v="174265"/>
    <n v="2340438"/>
    <n v="4844803"/>
    <n v="0"/>
    <n v="0"/>
    <n v="7955487"/>
    <n v="358477"/>
    <n v="0"/>
    <n v="882884"/>
    <n v="19437231"/>
    <n v="1110425"/>
    <n v="18087641"/>
    <n v="0"/>
    <n v="1213502"/>
    <n v="0"/>
    <n v="0"/>
    <n v="0"/>
    <n v="0"/>
    <n v="2707681"/>
    <n v="40751898"/>
    <n v="0"/>
    <n v="0"/>
    <n v="0"/>
    <n v="0"/>
    <n v="0"/>
    <n v="0"/>
    <n v="0"/>
    <n v="0"/>
    <n v="0"/>
    <n v="0"/>
    <n v="0"/>
    <n v="0"/>
    <n v="0"/>
  </r>
  <r>
    <n v="106420493"/>
    <s v="MARIAN MEDICAL CENTER"/>
    <n v="20182"/>
    <x v="2"/>
    <s v="30-06-2018"/>
    <s v="Open"/>
    <x v="33"/>
    <s v="10 - Santa Barbara/Ventura"/>
    <n v="803"/>
    <s v="Non Profit Corp."/>
    <x v="0"/>
    <s v=""/>
    <s v="805-739-3000"/>
    <s v="1400 EAST CHURCH STREET"/>
    <s v="SANTA MARIA"/>
    <n v="93454"/>
    <s v="CHUCK COVA"/>
    <n v="353"/>
    <n v="353"/>
    <n v="267"/>
    <n v="1420"/>
    <n v="194"/>
    <n v="506"/>
    <n v="852"/>
    <n v="0"/>
    <n v="0"/>
    <n v="120"/>
    <n v="775"/>
    <n v="0"/>
    <n v="28"/>
    <n v="3895"/>
    <n v="164"/>
    <n v="8930"/>
    <n v="1264"/>
    <n v="2459"/>
    <n v="6825"/>
    <n v="0"/>
    <n v="0"/>
    <n v="736"/>
    <n v="2967"/>
    <n v="0"/>
    <n v="196"/>
    <n v="23377"/>
    <n v="7924"/>
    <n v="61039"/>
    <n v="6470"/>
    <n v="5184"/>
    <n v="33678"/>
    <n v="0"/>
    <n v="0"/>
    <n v="3479"/>
    <n v="37531"/>
    <n v="0"/>
    <n v="7846"/>
    <n v="155227"/>
    <n v="120737471"/>
    <n v="17032567"/>
    <n v="34585123"/>
    <n v="68094692"/>
    <n v="0"/>
    <n v="0"/>
    <n v="4931578"/>
    <n v="54411305"/>
    <n v="0"/>
    <n v="1826875"/>
    <n v="301619611"/>
    <n v="112369140"/>
    <n v="12811106"/>
    <n v="11569109"/>
    <n v="53615593"/>
    <n v="0"/>
    <n v="0"/>
    <n v="10431774"/>
    <n v="83821887"/>
    <n v="0"/>
    <n v="5317219"/>
    <n v="289935828"/>
    <n v="5439054"/>
    <n v="194974115"/>
    <n v="24870429"/>
    <n v="29874702"/>
    <n v="118105817"/>
    <n v="0"/>
    <n v="0"/>
    <n v="0"/>
    <n v="9769814"/>
    <n v="72476122"/>
    <n v="0"/>
    <n v="4230716"/>
    <n v="0"/>
    <n v="0"/>
    <n v="0"/>
    <n v="3891391"/>
    <n v="463632160"/>
    <n v="0"/>
    <n v="13103594"/>
    <n v="0"/>
    <n v="3316673"/>
    <n v="16420267"/>
    <n v="36864384"/>
    <n v="4752850"/>
    <n v="14554777"/>
    <n v="16640366"/>
    <n v="0"/>
    <n v="0"/>
    <n v="4823893"/>
    <n v="66250541"/>
    <n v="0"/>
    <n v="456735"/>
    <n v="144343546"/>
    <n v="4859596"/>
    <n v="137716960"/>
    <n v="0"/>
    <n v="633236"/>
    <n v="0"/>
    <n v="0"/>
    <n v="0"/>
    <n v="0"/>
    <n v="4801094"/>
    <n v="273928253"/>
    <n v="0"/>
    <n v="0"/>
    <n v="0"/>
    <n v="0"/>
    <n v="0"/>
    <n v="0"/>
    <n v="0"/>
    <n v="0"/>
    <n v="0"/>
    <n v="0"/>
    <n v="0"/>
    <n v="0"/>
    <n v="0"/>
  </r>
  <r>
    <n v="106244027"/>
    <s v="MARIE GREEN PSYCHIATRIC CENTER - PHF"/>
    <n v="20182"/>
    <x v="2"/>
    <s v="30-06-2018"/>
    <s v="Open"/>
    <x v="43"/>
    <s v="06 - North San Joaquin"/>
    <n v="515"/>
    <s v="City/County"/>
    <x v="2"/>
    <s v=""/>
    <s v="209-381-6879"/>
    <s v="300 EAST 15TH STREET"/>
    <s v="MERCED"/>
    <n v="95340"/>
    <s v="YVONNIA BROWN, MSW"/>
    <n v="16"/>
    <n v="16"/>
    <n v="16"/>
    <n v="0"/>
    <n v="0"/>
    <n v="0"/>
    <n v="153"/>
    <n v="0"/>
    <n v="0"/>
    <n v="24"/>
    <n v="0"/>
    <n v="0"/>
    <n v="0"/>
    <n v="177"/>
    <n v="0"/>
    <n v="0"/>
    <n v="0"/>
    <n v="0"/>
    <n v="669"/>
    <n v="0"/>
    <n v="0"/>
    <n v="129"/>
    <n v="0"/>
    <n v="0"/>
    <n v="0"/>
    <n v="798"/>
    <n v="0"/>
    <n v="0"/>
    <n v="0"/>
    <n v="0"/>
    <n v="0"/>
    <n v="0"/>
    <n v="0"/>
    <n v="0"/>
    <n v="0"/>
    <n v="0"/>
    <n v="0"/>
    <n v="0"/>
    <n v="0"/>
    <n v="0"/>
    <n v="0"/>
    <n v="1140454"/>
    <n v="0"/>
    <n v="0"/>
    <n v="219908"/>
    <n v="0"/>
    <n v="0"/>
    <n v="0"/>
    <n v="1360362"/>
    <n v="0"/>
    <n v="0"/>
    <n v="0"/>
    <n v="0"/>
    <n v="0"/>
    <n v="0"/>
    <n v="0"/>
    <n v="0"/>
    <n v="0"/>
    <n v="0"/>
    <n v="0"/>
    <n v="0"/>
    <n v="0"/>
    <n v="0"/>
    <n v="0"/>
    <n v="0"/>
    <n v="0"/>
    <n v="0"/>
    <n v="0"/>
    <n v="0"/>
    <n v="0"/>
    <n v="0"/>
    <n v="0"/>
    <n v="0"/>
    <n v="0"/>
    <n v="0"/>
    <n v="0"/>
    <n v="0"/>
    <n v="0"/>
    <n v="0"/>
    <n v="0"/>
    <n v="0"/>
    <n v="0"/>
    <n v="0"/>
    <n v="0"/>
    <n v="0"/>
    <n v="1140454"/>
    <n v="0"/>
    <n v="0"/>
    <n v="219908"/>
    <n v="0"/>
    <n v="0"/>
    <n v="0"/>
    <n v="1360362"/>
    <n v="0"/>
    <n v="1360362"/>
    <n v="0"/>
    <n v="0"/>
    <n v="0"/>
    <n v="0"/>
    <n v="0"/>
    <n v="0"/>
    <n v="0"/>
    <n v="0"/>
    <n v="0"/>
    <n v="0"/>
    <n v="0"/>
    <n v="0"/>
    <n v="0"/>
    <n v="0"/>
    <n v="0"/>
    <n v="0"/>
    <n v="0"/>
    <n v="0"/>
    <n v="0"/>
    <n v="0"/>
    <n v="0"/>
  </r>
  <r>
    <n v="106211006"/>
    <s v="MARIN GENERAL HOSPITAL"/>
    <n v="20182"/>
    <x v="2"/>
    <s v="30-06-2018"/>
    <s v="Open"/>
    <x v="39"/>
    <s v="04 - West Bay"/>
    <n v="405"/>
    <s v="Non Profit Other"/>
    <x v="0"/>
    <s v=""/>
    <s v="415-925-7000"/>
    <s v="250 BON AIR ROAD"/>
    <s v="GREENBRAE"/>
    <n v="94904"/>
    <s v="LEE DOMANICO"/>
    <n v="235"/>
    <n v="176"/>
    <n v="176"/>
    <n v="1059"/>
    <n v="119"/>
    <n v="230"/>
    <n v="286"/>
    <n v="0"/>
    <n v="0"/>
    <n v="94"/>
    <n v="494"/>
    <n v="0"/>
    <n v="44"/>
    <n v="2326"/>
    <n v="0"/>
    <n v="5222"/>
    <n v="449"/>
    <n v="1572"/>
    <n v="1214"/>
    <n v="0"/>
    <n v="0"/>
    <n v="451"/>
    <n v="1728"/>
    <n v="0"/>
    <n v="73"/>
    <n v="10709"/>
    <n v="0"/>
    <n v="20806"/>
    <n v="2502"/>
    <n v="1530"/>
    <n v="5594"/>
    <n v="4"/>
    <n v="0"/>
    <n v="1973"/>
    <n v="19499"/>
    <n v="24"/>
    <n v="1016"/>
    <n v="52948"/>
    <n v="159357052"/>
    <n v="17228374"/>
    <n v="22012835"/>
    <n v="33567374"/>
    <n v="0"/>
    <n v="0"/>
    <n v="15747128"/>
    <n v="55547515"/>
    <n v="0"/>
    <n v="3739018"/>
    <n v="307199296"/>
    <n v="108874963"/>
    <n v="13329445"/>
    <n v="8531445"/>
    <n v="34179300"/>
    <n v="27644"/>
    <n v="0"/>
    <n v="10769466"/>
    <n v="72974654"/>
    <n v="201678"/>
    <n v="4071895"/>
    <n v="252960490"/>
    <n v="1497617"/>
    <n v="240243434"/>
    <n v="19602430"/>
    <n v="11206556"/>
    <n v="58535628"/>
    <n v="0"/>
    <n v="343065"/>
    <n v="0"/>
    <n v="19858492"/>
    <n v="100871721"/>
    <n v="0"/>
    <n v="2256452"/>
    <n v="0"/>
    <n v="0"/>
    <n v="0"/>
    <n v="3150063"/>
    <n v="457565458"/>
    <n v="1228499"/>
    <n v="7808598"/>
    <n v="0"/>
    <n v="33879"/>
    <n v="9070976"/>
    <n v="27988581"/>
    <n v="12183888"/>
    <n v="19337724"/>
    <n v="17019644"/>
    <n v="-315421"/>
    <n v="0"/>
    <n v="6658102"/>
    <n v="27684327"/>
    <n v="0"/>
    <n v="1108459"/>
    <n v="111665304"/>
    <n v="1457210"/>
    <n v="101270036"/>
    <n v="0"/>
    <n v="0"/>
    <n v="0"/>
    <n v="0"/>
    <n v="0"/>
    <n v="0"/>
    <n v="5387091"/>
    <n v="88119744"/>
    <n v="0"/>
    <n v="0"/>
    <n v="0"/>
    <n v="0"/>
    <n v="0"/>
    <n v="0"/>
    <n v="0"/>
    <n v="0"/>
    <n v="0"/>
    <n v="0"/>
    <n v="0"/>
    <n v="0"/>
    <n v="0"/>
  </r>
  <r>
    <n v="106190500"/>
    <s v="MARINA DEL REY HOSPITAL"/>
    <n v="20182"/>
    <x v="2"/>
    <s v="30-06-2018"/>
    <s v="Open"/>
    <x v="3"/>
    <s v="11 - Los Angeles"/>
    <n v="927"/>
    <s v="Non Profit Corp."/>
    <x v="0"/>
    <s v=""/>
    <s v="310-448-7800"/>
    <s v="4650 LINCOLN BOULEVARD"/>
    <s v="MARINA DEL REY"/>
    <n v="90292"/>
    <s v="MARK GAVENS"/>
    <n v="103"/>
    <n v="103"/>
    <n v="75"/>
    <n v="467"/>
    <n v="120"/>
    <n v="63"/>
    <n v="60"/>
    <n v="0"/>
    <n v="0"/>
    <n v="83"/>
    <n v="337"/>
    <n v="0"/>
    <n v="29"/>
    <n v="1159"/>
    <n v="0"/>
    <n v="1569"/>
    <n v="484"/>
    <n v="307"/>
    <n v="244"/>
    <n v="0"/>
    <n v="0"/>
    <n v="219"/>
    <n v="758"/>
    <n v="0"/>
    <n v="93"/>
    <n v="3674"/>
    <n v="0"/>
    <n v="4094"/>
    <n v="963"/>
    <n v="1213"/>
    <n v="4386"/>
    <n v="0"/>
    <n v="0"/>
    <n v="1162"/>
    <n v="7521"/>
    <n v="0"/>
    <n v="1847"/>
    <n v="21186"/>
    <n v="32796760"/>
    <n v="8575740"/>
    <n v="4415241"/>
    <n v="4357073"/>
    <n v="0"/>
    <n v="0"/>
    <n v="7280876"/>
    <n v="24263040"/>
    <n v="0"/>
    <n v="1564138"/>
    <n v="83252868"/>
    <n v="13057795"/>
    <n v="3620088"/>
    <n v="2161281"/>
    <n v="7901415"/>
    <n v="0"/>
    <n v="0"/>
    <n v="2815273"/>
    <n v="21009745"/>
    <n v="0"/>
    <n v="2934890"/>
    <n v="53500487"/>
    <n v="2287468"/>
    <n v="36171164"/>
    <n v="9564679"/>
    <n v="4920802"/>
    <n v="10535314"/>
    <n v="0"/>
    <n v="0"/>
    <n v="0"/>
    <n v="7056983"/>
    <n v="31636728"/>
    <n v="0"/>
    <n v="91653"/>
    <n v="0"/>
    <n v="0"/>
    <n v="0"/>
    <n v="6484023"/>
    <n v="108748814"/>
    <n v="0"/>
    <n v="0"/>
    <n v="0"/>
    <n v="0"/>
    <n v="0"/>
    <n v="8119608"/>
    <n v="2171757"/>
    <n v="1393027"/>
    <n v="1086922"/>
    <n v="0"/>
    <n v="0"/>
    <n v="2725425"/>
    <n v="11981760"/>
    <n v="0"/>
    <n v="526042"/>
    <n v="28004541"/>
    <n v="163750"/>
    <n v="28651735"/>
    <n v="0"/>
    <n v="236376"/>
    <n v="0"/>
    <n v="0"/>
    <n v="0"/>
    <n v="0"/>
    <n v="1136532"/>
    <n v="35098645"/>
    <n v="0"/>
    <n v="0"/>
    <n v="0"/>
    <n v="0"/>
    <n v="0"/>
    <n v="0"/>
    <n v="0"/>
    <n v="0"/>
    <n v="0"/>
    <n v="0"/>
    <n v="1286130"/>
    <n v="693309"/>
    <n v="0"/>
  </r>
  <r>
    <n v="106050932"/>
    <s v="MARK TWAIN MEDICAL CENTER"/>
    <n v="20182"/>
    <x v="2"/>
    <s v="30-06-2018"/>
    <s v="Open"/>
    <x v="44"/>
    <s v="06 - North San Joaquin"/>
    <n v="503"/>
    <s v="Non Profit Corp."/>
    <x v="0"/>
    <s v="Rural"/>
    <s v="209-754-5916"/>
    <s v="768 MOUNTAIN RANCH ROAD"/>
    <s v="SAN ANDREAS"/>
    <n v="95249"/>
    <s v="ROBERT DIEHL"/>
    <n v="48"/>
    <n v="48"/>
    <n v="10"/>
    <n v="101"/>
    <n v="8"/>
    <n v="4"/>
    <n v="30"/>
    <n v="0"/>
    <n v="0"/>
    <n v="9"/>
    <n v="22"/>
    <n v="0"/>
    <n v="1"/>
    <n v="175"/>
    <n v="0"/>
    <n v="402"/>
    <n v="26"/>
    <n v="13"/>
    <n v="112"/>
    <n v="0"/>
    <n v="0"/>
    <n v="18"/>
    <n v="56"/>
    <n v="0"/>
    <n v="3"/>
    <n v="630"/>
    <n v="0"/>
    <n v="8641"/>
    <n v="977"/>
    <n v="496"/>
    <n v="5940"/>
    <n v="36"/>
    <n v="0"/>
    <n v="805"/>
    <n v="4499"/>
    <n v="36"/>
    <n v="462"/>
    <n v="21892"/>
    <n v="6684624"/>
    <n v="479058"/>
    <n v="180534"/>
    <n v="1800202"/>
    <n v="0"/>
    <n v="0"/>
    <n v="307173"/>
    <n v="1637531"/>
    <n v="0"/>
    <n v="190582"/>
    <n v="11279704"/>
    <n v="11839907"/>
    <n v="1651730"/>
    <n v="882736"/>
    <n v="7920736"/>
    <n v="49762"/>
    <n v="0"/>
    <n v="1338259"/>
    <n v="6464486"/>
    <n v="25094"/>
    <n v="442669"/>
    <n v="30615379"/>
    <n v="750306"/>
    <n v="12825923"/>
    <n v="1465521"/>
    <n v="-45664"/>
    <n v="7265216"/>
    <n v="0"/>
    <n v="48527"/>
    <n v="0"/>
    <n v="500277"/>
    <n v="2256336"/>
    <n v="0"/>
    <n v="46681"/>
    <n v="0"/>
    <n v="0"/>
    <n v="0"/>
    <n v="655264"/>
    <n v="25768387"/>
    <n v="0"/>
    <n v="0"/>
    <n v="0"/>
    <n v="0"/>
    <n v="0"/>
    <n v="5396712"/>
    <n v="640734"/>
    <n v="1098620"/>
    <n v="2418649"/>
    <n v="1082"/>
    <n v="0"/>
    <n v="941601"/>
    <n v="5561689"/>
    <n v="0"/>
    <n v="67609"/>
    <n v="16126696"/>
    <n v="106774"/>
    <n v="16753618"/>
    <n v="0"/>
    <n v="243468"/>
    <n v="0"/>
    <n v="0"/>
    <n v="0"/>
    <n v="0"/>
    <n v="326444"/>
    <n v="12759165"/>
    <n v="0"/>
    <n v="0"/>
    <n v="0"/>
    <n v="0"/>
    <n v="0"/>
    <n v="0"/>
    <n v="0"/>
    <n v="0"/>
    <n v="0"/>
    <n v="0"/>
    <n v="0"/>
    <n v="0"/>
    <n v="0"/>
  </r>
  <r>
    <n v="106090933"/>
    <s v="MARSHALL MEDICAL CENTER"/>
    <n v="20182"/>
    <x v="2"/>
    <s v="30-06-2018"/>
    <s v="Open"/>
    <x v="19"/>
    <s v="02 - Golden Empire"/>
    <n v="304"/>
    <s v="Non Profit Corp."/>
    <x v="0"/>
    <s v="Rural"/>
    <s v="530-626-2770"/>
    <s v="1100 MARSHALL WAY"/>
    <s v="PLACERVILLE"/>
    <n v="95667"/>
    <s v="JAMES WHIPPLE"/>
    <n v="125"/>
    <n v="117"/>
    <n v="117"/>
    <n v="651"/>
    <n v="104"/>
    <n v="71"/>
    <n v="247"/>
    <n v="0"/>
    <n v="0"/>
    <n v="16"/>
    <n v="211"/>
    <n v="0"/>
    <n v="7"/>
    <n v="1307"/>
    <n v="85"/>
    <n v="3022"/>
    <n v="541"/>
    <n v="269"/>
    <n v="961"/>
    <n v="0"/>
    <n v="0"/>
    <n v="94"/>
    <n v="628"/>
    <n v="0"/>
    <n v="21"/>
    <n v="5536"/>
    <n v="755"/>
    <n v="43649"/>
    <n v="7748"/>
    <n v="2836"/>
    <n v="13495"/>
    <n v="0"/>
    <n v="0"/>
    <n v="584"/>
    <n v="22543"/>
    <n v="0"/>
    <n v="1397"/>
    <n v="92252"/>
    <n v="59275541"/>
    <n v="13057113"/>
    <n v="5831821"/>
    <n v="25277690"/>
    <n v="0"/>
    <n v="0"/>
    <n v="1956028"/>
    <n v="17240694"/>
    <n v="0"/>
    <n v="139576"/>
    <n v="122778463"/>
    <n v="70866827"/>
    <n v="12401884"/>
    <n v="4773996"/>
    <n v="27087636"/>
    <n v="0"/>
    <n v="0"/>
    <n v="1365568"/>
    <n v="39068408"/>
    <n v="0"/>
    <n v="2224573"/>
    <n v="157788892"/>
    <n v="1062480"/>
    <n v="110578121"/>
    <n v="21117862"/>
    <n v="7262598"/>
    <n v="44524341"/>
    <n v="0"/>
    <n v="500"/>
    <n v="0"/>
    <n v="3979749"/>
    <n v="27937850"/>
    <n v="0"/>
    <n v="1836729"/>
    <n v="0"/>
    <n v="0"/>
    <n v="0"/>
    <n v="392348"/>
    <n v="218692578"/>
    <n v="0"/>
    <n v="0"/>
    <n v="0"/>
    <n v="28184"/>
    <n v="28184"/>
    <n v="18219432"/>
    <n v="4078058"/>
    <n v="3233626"/>
    <n v="7299874"/>
    <n v="-500"/>
    <n v="0"/>
    <n v="-692473"/>
    <n v="27817572"/>
    <n v="0"/>
    <n v="1947372"/>
    <n v="61902961"/>
    <n v="301117"/>
    <n v="64217230"/>
    <n v="11858519"/>
    <n v="696491"/>
    <n v="0"/>
    <n v="0"/>
    <n v="0"/>
    <n v="0"/>
    <n v="1073918"/>
    <n v="117287539"/>
    <n v="0"/>
    <n v="0"/>
    <n v="0"/>
    <n v="0"/>
    <n v="0"/>
    <n v="0"/>
    <n v="0"/>
    <n v="0"/>
    <n v="0"/>
    <n v="0"/>
    <n v="0"/>
    <n v="0"/>
    <n v="0"/>
  </r>
  <r>
    <n v="106191230"/>
    <s v="MARTIN LUTHER KING, JR. COMMUNITY HOSPITAL"/>
    <n v="20182"/>
    <x v="2"/>
    <s v="30-06-2018"/>
    <s v="Open"/>
    <x v="3"/>
    <s v="11 - Los Angeles"/>
    <n v="935"/>
    <s v="Non Profit Corp."/>
    <x v="0"/>
    <s v=""/>
    <s v="424-338-8000"/>
    <s v="1680 EAST 120TH STREET"/>
    <s v="LOS ANGELES"/>
    <n v="90059"/>
    <s v="ELAINE BATCHLOR"/>
    <n v="131"/>
    <n v="126"/>
    <n v="126"/>
    <n v="333"/>
    <n v="117"/>
    <n v="522"/>
    <n v="938"/>
    <n v="65"/>
    <n v="0"/>
    <n v="61"/>
    <n v="0"/>
    <n v="0"/>
    <n v="0"/>
    <n v="2036"/>
    <n v="0"/>
    <n v="1343"/>
    <n v="472"/>
    <n v="2104"/>
    <n v="3796"/>
    <n v="265"/>
    <n v="0"/>
    <n v="247"/>
    <n v="0"/>
    <n v="0"/>
    <n v="0"/>
    <n v="8227"/>
    <n v="0"/>
    <n v="1133"/>
    <n v="642"/>
    <n v="5503"/>
    <n v="13324"/>
    <n v="2644"/>
    <n v="0"/>
    <n v="866"/>
    <n v="0"/>
    <n v="0"/>
    <n v="0"/>
    <n v="24112"/>
    <n v="50761152"/>
    <n v="16823266"/>
    <n v="68726325"/>
    <n v="114088486"/>
    <n v="7783164"/>
    <n v="0"/>
    <n v="9909483"/>
    <n v="0"/>
    <n v="0"/>
    <n v="0"/>
    <n v="268091876"/>
    <n v="24909033"/>
    <n v="14830152"/>
    <n v="66145704"/>
    <n v="155978483"/>
    <n v="31789901"/>
    <n v="0"/>
    <n v="14473352"/>
    <n v="0"/>
    <n v="0"/>
    <n v="0"/>
    <n v="308126625"/>
    <n v="0"/>
    <n v="70662434"/>
    <n v="26652944"/>
    <n v="101348577"/>
    <n v="259936748"/>
    <n v="0"/>
    <n v="29107279"/>
    <n v="0"/>
    <n v="19351885"/>
    <n v="0"/>
    <n v="0"/>
    <n v="5701103"/>
    <n v="0"/>
    <n v="0"/>
    <n v="0"/>
    <n v="0"/>
    <n v="512760970"/>
    <n v="0"/>
    <n v="0"/>
    <n v="0"/>
    <n v="0"/>
    <n v="0"/>
    <n v="5007751"/>
    <n v="5000474"/>
    <n v="33523452"/>
    <n v="10130221"/>
    <n v="10465786"/>
    <n v="0"/>
    <n v="5030950"/>
    <n v="0"/>
    <n v="-5701103"/>
    <n v="0"/>
    <n v="63457531"/>
    <n v="26145117"/>
    <n v="87258162"/>
    <n v="0"/>
    <n v="0"/>
    <n v="0"/>
    <n v="0"/>
    <n v="0"/>
    <n v="0"/>
    <n v="1680006"/>
    <n v="275682578"/>
    <n v="0"/>
    <n v="0"/>
    <n v="0"/>
    <n v="0"/>
    <n v="0"/>
    <n v="0"/>
    <n v="0"/>
    <n v="0"/>
    <n v="0"/>
    <n v="0"/>
    <n v="0"/>
    <n v="0"/>
    <n v="0"/>
  </r>
  <r>
    <n v="106450936"/>
    <s v="MAYERS MEMORIAL HOSPITAL"/>
    <n v="20182"/>
    <x v="2"/>
    <s v="30-06-2018"/>
    <s v="Open"/>
    <x v="45"/>
    <s v="01 - Northern California"/>
    <n v="210"/>
    <s v="District"/>
    <x v="0"/>
    <s v="Rural"/>
    <s v="530-336-5511 "/>
    <s v="43563 STATE HIGHWAY 299 E"/>
    <s v="FALL RIVER MILLS"/>
    <n v="96028"/>
    <s v="LOUIS WARD"/>
    <n v="121"/>
    <n v="115"/>
    <n v="115"/>
    <n v="61"/>
    <n v="0"/>
    <n v="125"/>
    <n v="0"/>
    <n v="0"/>
    <n v="0"/>
    <n v="8"/>
    <n v="0"/>
    <n v="0"/>
    <n v="18"/>
    <n v="212"/>
    <n v="133"/>
    <n v="386"/>
    <n v="0"/>
    <n v="7159"/>
    <n v="0"/>
    <n v="0"/>
    <n v="0"/>
    <n v="32"/>
    <n v="0"/>
    <n v="0"/>
    <n v="200"/>
    <n v="7777"/>
    <n v="7346"/>
    <n v="1740"/>
    <n v="0"/>
    <n v="834"/>
    <n v="0"/>
    <n v="0"/>
    <n v="0"/>
    <n v="889"/>
    <n v="0"/>
    <n v="0"/>
    <n v="84"/>
    <n v="3547"/>
    <n v="1334738"/>
    <n v="0"/>
    <n v="2367061"/>
    <n v="0"/>
    <n v="0"/>
    <n v="0"/>
    <n v="208408"/>
    <n v="0"/>
    <n v="0"/>
    <n v="67256"/>
    <n v="3977463"/>
    <n v="2770175"/>
    <n v="0"/>
    <n v="1376553"/>
    <n v="0"/>
    <n v="0"/>
    <n v="0"/>
    <n v="1400848"/>
    <n v="0"/>
    <n v="0"/>
    <n v="109349"/>
    <n v="5656925"/>
    <n v="224502"/>
    <n v="2242749"/>
    <n v="0"/>
    <n v="525063"/>
    <n v="0"/>
    <n v="-258840"/>
    <n v="0"/>
    <n v="0"/>
    <n v="110576"/>
    <n v="0"/>
    <n v="0"/>
    <n v="41384"/>
    <n v="0"/>
    <n v="0"/>
    <n v="0"/>
    <n v="285936"/>
    <n v="3171370"/>
    <n v="0"/>
    <n v="0"/>
    <n v="0"/>
    <n v="0"/>
    <n v="0"/>
    <n v="1862164"/>
    <n v="0"/>
    <n v="3477392"/>
    <n v="0"/>
    <n v="0"/>
    <n v="0"/>
    <n v="1274178"/>
    <n v="0"/>
    <n v="0"/>
    <n v="-150716"/>
    <n v="6463018"/>
    <n v="230337"/>
    <n v="6508884"/>
    <n v="424958"/>
    <n v="37260"/>
    <n v="0"/>
    <n v="0"/>
    <n v="0"/>
    <n v="0"/>
    <n v="834457"/>
    <n v="10133866"/>
    <n v="0"/>
    <n v="0"/>
    <n v="0"/>
    <n v="0"/>
    <n v="0"/>
    <n v="0"/>
    <n v="0"/>
    <n v="0"/>
    <n v="0"/>
    <n v="0"/>
    <n v="0"/>
    <n v="0"/>
    <n v="0"/>
  </r>
  <r>
    <n v="106190521"/>
    <s v="MEMORIAL HOSPITAL - GARDENA"/>
    <n v="20182"/>
    <x v="2"/>
    <s v="30-06-2018"/>
    <s v="Open"/>
    <x v="3"/>
    <s v="11 - Los Angeles"/>
    <n v="929"/>
    <s v="Investor - Corp."/>
    <x v="0"/>
    <s v=""/>
    <s v="310-532-4200"/>
    <s v="1145 W. REDONDO BEACH BOULEVARD."/>
    <s v="GARDENA"/>
    <n v="90247"/>
    <s v="ARACELI LONERGAN"/>
    <n v="172"/>
    <n v="172"/>
    <n v="149"/>
    <n v="417"/>
    <n v="137"/>
    <n v="215"/>
    <n v="655"/>
    <n v="0"/>
    <n v="0"/>
    <n v="30"/>
    <n v="35"/>
    <n v="14"/>
    <n v="48"/>
    <n v="1551"/>
    <n v="17"/>
    <n v="1646"/>
    <n v="541"/>
    <n v="806"/>
    <n v="2296"/>
    <n v="0"/>
    <n v="0"/>
    <n v="106"/>
    <n v="90"/>
    <n v="25"/>
    <n v="66"/>
    <n v="5576"/>
    <n v="6056"/>
    <n v="654"/>
    <n v="541"/>
    <n v="1223"/>
    <n v="4718"/>
    <n v="0"/>
    <n v="0"/>
    <n v="379"/>
    <n v="316"/>
    <n v="604"/>
    <n v="1146"/>
    <n v="9581"/>
    <n v="29415504"/>
    <n v="10854482"/>
    <n v="18301358"/>
    <n v="57972007"/>
    <n v="0"/>
    <n v="0"/>
    <n v="2143308"/>
    <n v="1869960"/>
    <n v="628178"/>
    <n v="1042909"/>
    <n v="122227706"/>
    <n v="3728747"/>
    <n v="6171177"/>
    <n v="5008448"/>
    <n v="21805008"/>
    <n v="0"/>
    <n v="0"/>
    <n v="2172023"/>
    <n v="2238896"/>
    <n v="2589733"/>
    <n v="3002737"/>
    <n v="46716769"/>
    <n v="2688626"/>
    <n v="24295074"/>
    <n v="15796176"/>
    <n v="21230404"/>
    <n v="72985133"/>
    <n v="-1638910"/>
    <n v="0"/>
    <n v="0"/>
    <n v="2304518"/>
    <n v="3828676"/>
    <n v="0"/>
    <n v="596403"/>
    <n v="0"/>
    <n v="0"/>
    <n v="0"/>
    <n v="2378067"/>
    <n v="144464167"/>
    <n v="0"/>
    <n v="2047560"/>
    <n v="0"/>
    <n v="0"/>
    <n v="2047560"/>
    <n v="8849177"/>
    <n v="1229483"/>
    <n v="3718312"/>
    <n v="8839442"/>
    <n v="0"/>
    <n v="0"/>
    <n v="2010813"/>
    <n v="280180"/>
    <n v="2621508"/>
    <n v="-1021047"/>
    <n v="26527868"/>
    <n v="97818"/>
    <n v="24119826"/>
    <n v="0"/>
    <n v="-4637"/>
    <n v="0"/>
    <n v="0"/>
    <n v="0"/>
    <n v="0"/>
    <n v="128552"/>
    <n v="21685066"/>
    <n v="0"/>
    <n v="0"/>
    <n v="0"/>
    <n v="0"/>
    <n v="0"/>
    <n v="0"/>
    <n v="0"/>
    <n v="0"/>
    <n v="0"/>
    <n v="0"/>
    <n v="0"/>
    <n v="0"/>
    <n v="0"/>
  </r>
  <r>
    <n v="106240924"/>
    <s v="MEMORIAL HOSPITAL - LOS BANOS"/>
    <n v="20182"/>
    <x v="2"/>
    <s v="30-06-2018"/>
    <s v="Open"/>
    <x v="43"/>
    <s v="06 - North San Joaquin"/>
    <n v="517"/>
    <s v="Non Profit Corp."/>
    <x v="0"/>
    <s v="Rural"/>
    <s v="209-826-0591"/>
    <s v="520 WEST I STREET"/>
    <s v="LOS BANOS"/>
    <n v="93635"/>
    <s v="ASH GOKLI"/>
    <n v="40"/>
    <n v="40"/>
    <n v="14"/>
    <n v="103"/>
    <n v="17"/>
    <n v="35"/>
    <n v="176"/>
    <n v="0"/>
    <n v="0"/>
    <n v="4"/>
    <n v="64"/>
    <n v="2"/>
    <n v="8"/>
    <n v="409"/>
    <n v="0"/>
    <n v="310"/>
    <n v="51"/>
    <n v="53"/>
    <n v="331"/>
    <n v="0"/>
    <n v="0"/>
    <n v="9"/>
    <n v="120"/>
    <n v="4"/>
    <n v="17"/>
    <n v="895"/>
    <n v="0"/>
    <n v="1576"/>
    <n v="132"/>
    <n v="451"/>
    <n v="6802"/>
    <n v="0"/>
    <n v="0"/>
    <n v="161"/>
    <n v="2095"/>
    <n v="410"/>
    <n v="183"/>
    <n v="11810"/>
    <n v="4285494"/>
    <n v="935402"/>
    <n v="1174853"/>
    <n v="5603789"/>
    <n v="0"/>
    <n v="0"/>
    <n v="169955"/>
    <n v="2058487"/>
    <n v="60132"/>
    <n v="257089"/>
    <n v="14545201"/>
    <n v="9448283"/>
    <n v="1519667"/>
    <n v="2476866"/>
    <n v="22044068"/>
    <n v="0"/>
    <n v="0"/>
    <n v="1103041"/>
    <n v="7547165"/>
    <n v="1800675"/>
    <n v="812980"/>
    <n v="46752745"/>
    <n v="7921"/>
    <n v="9343745"/>
    <n v="1842911"/>
    <n v="2301758"/>
    <n v="24175282"/>
    <n v="-214612"/>
    <n v="0"/>
    <n v="0"/>
    <n v="896830"/>
    <n v="3217517"/>
    <n v="0"/>
    <n v="1860807"/>
    <n v="0"/>
    <n v="0"/>
    <n v="0"/>
    <n v="551311"/>
    <n v="43983470"/>
    <n v="0"/>
    <n v="0"/>
    <n v="0"/>
    <n v="0"/>
    <n v="0"/>
    <n v="4390032"/>
    <n v="612158"/>
    <n v="1564573"/>
    <n v="3472575"/>
    <n v="0"/>
    <n v="0"/>
    <n v="376166"/>
    <n v="6388135"/>
    <n v="0"/>
    <n v="510837"/>
    <n v="17314476"/>
    <n v="170528"/>
    <n v="15908700"/>
    <n v="0"/>
    <n v="1802"/>
    <n v="0"/>
    <n v="0"/>
    <n v="0"/>
    <n v="0"/>
    <n v="765188"/>
    <n v="12939110"/>
    <n v="0"/>
    <n v="0"/>
    <n v="0"/>
    <n v="0"/>
    <n v="0"/>
    <n v="0"/>
    <n v="0"/>
    <n v="0"/>
    <n v="0"/>
    <n v="0"/>
    <n v="0"/>
    <n v="0"/>
    <n v="0"/>
  </r>
  <r>
    <n v="106500939"/>
    <s v="MEMORIAL HOSPITAL - MODESTO"/>
    <n v="20182"/>
    <x v="2"/>
    <s v="30-06-2018"/>
    <s v="Open"/>
    <x v="21"/>
    <s v="06 - North San Joaquin"/>
    <n v="511"/>
    <s v="Non Profit Corp."/>
    <x v="0"/>
    <s v=""/>
    <s v="209-526-4500"/>
    <s v="1700 COFFEE ROAD"/>
    <s v="MODESTO"/>
    <n v="95355"/>
    <s v="DARYN KUMAR"/>
    <n v="388"/>
    <n v="388"/>
    <n v="237"/>
    <n v="1428"/>
    <n v="630"/>
    <n v="231"/>
    <n v="891"/>
    <n v="0"/>
    <n v="0"/>
    <n v="78"/>
    <n v="950"/>
    <n v="36"/>
    <n v="12"/>
    <n v="4256"/>
    <n v="0"/>
    <n v="6901"/>
    <n v="2915"/>
    <n v="1130"/>
    <n v="3407"/>
    <n v="0"/>
    <n v="0"/>
    <n v="357"/>
    <n v="3103"/>
    <n v="141"/>
    <n v="47"/>
    <n v="18001"/>
    <n v="0"/>
    <n v="4735"/>
    <n v="2095"/>
    <n v="846"/>
    <n v="7791"/>
    <n v="0"/>
    <n v="0"/>
    <n v="509"/>
    <n v="5094"/>
    <n v="367"/>
    <n v="491"/>
    <n v="21928"/>
    <n v="124617122"/>
    <n v="55261757"/>
    <n v="18797036"/>
    <n v="61987358"/>
    <n v="0"/>
    <n v="0"/>
    <n v="7177047"/>
    <n v="61904590"/>
    <n v="2887660"/>
    <n v="1025466"/>
    <n v="333658036"/>
    <n v="73873746"/>
    <n v="38841073"/>
    <n v="5032929"/>
    <n v="42858084"/>
    <n v="0"/>
    <n v="0"/>
    <n v="5364268"/>
    <n v="69324330"/>
    <n v="3014142"/>
    <n v="4463416"/>
    <n v="242771988"/>
    <n v="546801"/>
    <n v="168659178"/>
    <n v="90237301"/>
    <n v="14614952"/>
    <n v="88406404"/>
    <n v="0"/>
    <n v="0"/>
    <n v="0"/>
    <n v="7993227"/>
    <n v="67408693"/>
    <n v="0"/>
    <n v="5901802"/>
    <n v="0"/>
    <n v="0"/>
    <n v="0"/>
    <n v="3667296"/>
    <n v="447435654"/>
    <n v="12912599"/>
    <n v="0"/>
    <n v="0"/>
    <n v="7536860"/>
    <n v="20449459"/>
    <n v="29831690"/>
    <n v="16778128"/>
    <n v="9215013"/>
    <n v="16439038"/>
    <n v="0"/>
    <n v="0"/>
    <n v="4548088"/>
    <n v="71357087"/>
    <n v="0"/>
    <n v="1274785"/>
    <n v="149443829"/>
    <n v="2601518"/>
    <n v="138566201"/>
    <n v="0"/>
    <n v="304346"/>
    <n v="0"/>
    <n v="0"/>
    <n v="0"/>
    <n v="0"/>
    <n v="5631402"/>
    <n v="195545785"/>
    <n v="0"/>
    <n v="0"/>
    <n v="0"/>
    <n v="0"/>
    <n v="0"/>
    <n v="0"/>
    <n v="0"/>
    <n v="0"/>
    <n v="0"/>
    <n v="0"/>
    <n v="0"/>
    <n v="0"/>
    <n v="0"/>
  </r>
  <r>
    <n v="106190525"/>
    <s v="MEMORIALCARE LONG BEACH MEDICAL CENTER"/>
    <n v="20182"/>
    <x v="2"/>
    <s v="30-06-2018"/>
    <s v="Open"/>
    <x v="3"/>
    <s v="11 - Los Angeles"/>
    <n v="933"/>
    <s v="Non Profit Corp."/>
    <x v="0"/>
    <s v="Teaching"/>
    <s v="562-933-2000"/>
    <s v="2801 ATLANTIC AVENUE"/>
    <s v="LONG BEACH"/>
    <n v="90806"/>
    <s v="JOHN BISHOP"/>
    <n v="453"/>
    <n v="453"/>
    <n v="302"/>
    <n v="1559"/>
    <n v="950"/>
    <n v="402"/>
    <n v="1085"/>
    <n v="1"/>
    <n v="0"/>
    <n v="63"/>
    <n v="1204"/>
    <n v="19"/>
    <n v="44"/>
    <n v="5327"/>
    <n v="0"/>
    <n v="8098"/>
    <n v="4534"/>
    <n v="1728"/>
    <n v="4953"/>
    <n v="4"/>
    <n v="0"/>
    <n v="301"/>
    <n v="5066"/>
    <n v="67"/>
    <n v="264"/>
    <n v="25015"/>
    <n v="0"/>
    <n v="8946"/>
    <n v="4566"/>
    <n v="4363"/>
    <n v="14537"/>
    <n v="34"/>
    <n v="0"/>
    <n v="398"/>
    <n v="16640"/>
    <n v="635"/>
    <n v="936"/>
    <n v="51055"/>
    <n v="120079501"/>
    <n v="81269458"/>
    <n v="26756630"/>
    <n v="89496105"/>
    <n v="80224"/>
    <n v="0"/>
    <n v="4975821"/>
    <n v="82724403"/>
    <n v="1137662"/>
    <n v="5607866"/>
    <n v="412127670"/>
    <n v="43287219"/>
    <n v="23772329"/>
    <n v="16929051"/>
    <n v="50991581"/>
    <n v="166626"/>
    <n v="0"/>
    <n v="800257"/>
    <n v="66499186"/>
    <n v="1797165"/>
    <n v="6063904"/>
    <n v="210307318"/>
    <n v="2193381"/>
    <n v="135062123"/>
    <n v="84853820"/>
    <n v="17815529"/>
    <n v="126665602"/>
    <n v="0"/>
    <n v="236822"/>
    <n v="0"/>
    <n v="3438445"/>
    <n v="78832632"/>
    <n v="0"/>
    <n v="3255434"/>
    <n v="0"/>
    <n v="0"/>
    <n v="0"/>
    <n v="8569916"/>
    <n v="460923704"/>
    <n v="2877611"/>
    <n v="1882272"/>
    <n v="0"/>
    <n v="238866"/>
    <n v="4998749"/>
    <n v="28284290"/>
    <n v="23071287"/>
    <n v="25735326"/>
    <n v="15699812"/>
    <n v="10027"/>
    <n v="0"/>
    <n v="2367046"/>
    <n v="70293067"/>
    <n v="116911"/>
    <n v="932267"/>
    <n v="166510033"/>
    <n v="1358205"/>
    <n v="156592919"/>
    <n v="0"/>
    <n v="3023935"/>
    <n v="0"/>
    <n v="0"/>
    <n v="0"/>
    <n v="0"/>
    <n v="15296636"/>
    <n v="127401584"/>
    <n v="0"/>
    <n v="0"/>
    <n v="0"/>
    <n v="0"/>
    <n v="0"/>
    <n v="0"/>
    <n v="0"/>
    <n v="0"/>
    <n v="0"/>
    <n v="0"/>
    <n v="0"/>
    <n v="0"/>
    <n v="0"/>
  </r>
  <r>
    <n v="106301317"/>
    <s v="MEMORIALCARE SADDLEBACK MEDICAL CENTER"/>
    <n v="20182"/>
    <x v="2"/>
    <s v="30-06-2018"/>
    <s v="Open"/>
    <x v="12"/>
    <s v="13 - Orange"/>
    <n v="1017"/>
    <s v="Non Profit Corp."/>
    <x v="0"/>
    <s v=""/>
    <s v="949-837-4500"/>
    <s v="24451 HEALTH CENTER DRIVE"/>
    <s v="LAGUNA HILLS"/>
    <n v="92653"/>
    <s v="MARCIA MANKER"/>
    <n v="252"/>
    <n v="252"/>
    <n v="127"/>
    <n v="795"/>
    <n v="957"/>
    <n v="79"/>
    <n v="97"/>
    <n v="0"/>
    <n v="0"/>
    <n v="15"/>
    <n v="1061"/>
    <n v="15"/>
    <n v="18"/>
    <n v="3037"/>
    <n v="0"/>
    <n v="2913"/>
    <n v="3368"/>
    <n v="441"/>
    <n v="427"/>
    <n v="0"/>
    <n v="0"/>
    <n v="23"/>
    <n v="3269"/>
    <n v="34"/>
    <n v="21"/>
    <n v="10496"/>
    <n v="0"/>
    <n v="18787"/>
    <n v="9631"/>
    <n v="500"/>
    <n v="2212"/>
    <n v="0"/>
    <n v="0"/>
    <n v="644"/>
    <n v="19002"/>
    <n v="216"/>
    <n v="896"/>
    <n v="51888"/>
    <n v="50880578"/>
    <n v="65140489"/>
    <n v="6059433"/>
    <n v="6778651"/>
    <n v="0"/>
    <n v="0"/>
    <n v="600612"/>
    <n v="54263388"/>
    <n v="465133"/>
    <n v="394841"/>
    <n v="184583125"/>
    <n v="29741974"/>
    <n v="35991931"/>
    <n v="1220180"/>
    <n v="5992928"/>
    <n v="0"/>
    <n v="0"/>
    <n v="1020053"/>
    <n v="43766300"/>
    <n v="744823"/>
    <n v="1067725"/>
    <n v="119545914"/>
    <n v="1236428"/>
    <n v="65425662"/>
    <n v="89705447"/>
    <n v="5663504"/>
    <n v="11392093"/>
    <n v="0"/>
    <n v="0"/>
    <n v="0"/>
    <n v="1259311"/>
    <n v="55391807"/>
    <n v="0"/>
    <n v="1358326"/>
    <n v="0"/>
    <n v="0"/>
    <n v="0"/>
    <n v="670536"/>
    <n v="232103114"/>
    <n v="6252077"/>
    <n v="0"/>
    <n v="0"/>
    <n v="0"/>
    <n v="6252077"/>
    <n v="15042386"/>
    <n v="17486745"/>
    <n v="1616108"/>
    <n v="1355803"/>
    <n v="0"/>
    <n v="0"/>
    <n v="358349"/>
    <n v="42269092"/>
    <n v="49233"/>
    <n v="100286"/>
    <n v="78278002"/>
    <n v="847431"/>
    <n v="73957796"/>
    <n v="0"/>
    <n v="443533"/>
    <n v="0"/>
    <n v="0"/>
    <n v="0"/>
    <n v="0"/>
    <n v="6699083"/>
    <n v="93575850"/>
    <n v="0"/>
    <n v="0"/>
    <n v="0"/>
    <n v="0"/>
    <n v="0"/>
    <n v="0"/>
    <n v="0"/>
    <n v="0"/>
    <n v="0"/>
    <n v="0"/>
    <n v="0"/>
    <n v="0"/>
    <n v="0"/>
  </r>
  <r>
    <n v="106231013"/>
    <s v="MENDOCINO COAST DISTRICT HOSPITAL"/>
    <n v="20182"/>
    <x v="2"/>
    <s v="30-06-2018"/>
    <s v="Open"/>
    <x v="5"/>
    <s v="01 - Northern California"/>
    <n v="111"/>
    <s v="District"/>
    <x v="0"/>
    <s v="Rural"/>
    <s v="707-961-1234"/>
    <s v="700 RIVER DRIVE"/>
    <s v="FORT BRAGG"/>
    <n v="95437"/>
    <s v="BOB EDWARDS"/>
    <n v="25"/>
    <n v="25"/>
    <n v="17"/>
    <n v="124"/>
    <n v="0"/>
    <n v="5"/>
    <n v="35"/>
    <n v="0"/>
    <n v="0"/>
    <n v="25"/>
    <n v="0"/>
    <n v="0"/>
    <n v="9"/>
    <n v="198"/>
    <n v="28"/>
    <n v="437"/>
    <n v="0"/>
    <n v="35"/>
    <n v="94"/>
    <n v="0"/>
    <n v="0"/>
    <n v="65"/>
    <n v="0"/>
    <n v="0"/>
    <n v="31"/>
    <n v="662"/>
    <n v="316"/>
    <n v="7232"/>
    <n v="0"/>
    <n v="183"/>
    <n v="2676"/>
    <n v="0"/>
    <n v="0"/>
    <n v="2702"/>
    <n v="0"/>
    <n v="0"/>
    <n v="261"/>
    <n v="13054"/>
    <n v="4269328"/>
    <n v="0"/>
    <n v="99410"/>
    <n v="994224"/>
    <n v="0"/>
    <n v="0"/>
    <n v="443663"/>
    <n v="0"/>
    <n v="0"/>
    <n v="178696"/>
    <n v="5985321"/>
    <n v="13499267"/>
    <n v="0"/>
    <n v="392410"/>
    <n v="4346621"/>
    <n v="0"/>
    <n v="0"/>
    <n v="4357944"/>
    <n v="0"/>
    <n v="0"/>
    <n v="363381"/>
    <n v="22959623"/>
    <n v="468947"/>
    <n v="8899682"/>
    <n v="0"/>
    <n v="476438"/>
    <n v="3978393"/>
    <n v="0"/>
    <n v="0"/>
    <n v="0"/>
    <n v="1628857"/>
    <n v="0"/>
    <n v="0"/>
    <n v="136330"/>
    <n v="0"/>
    <n v="0"/>
    <n v="0"/>
    <n v="0"/>
    <n v="15588647"/>
    <n v="0"/>
    <n v="0"/>
    <n v="0"/>
    <n v="0"/>
    <n v="0"/>
    <n v="8868913"/>
    <n v="0"/>
    <n v="15382"/>
    <n v="1362452"/>
    <n v="0"/>
    <n v="0"/>
    <n v="3172750"/>
    <n v="0"/>
    <n v="0"/>
    <n v="-63200"/>
    <n v="13356297"/>
    <n v="574907"/>
    <n v="14606629"/>
    <n v="0"/>
    <n v="392648"/>
    <n v="0"/>
    <n v="0"/>
    <n v="0"/>
    <n v="0"/>
    <n v="29898"/>
    <n v="14572282"/>
    <n v="0"/>
    <n v="0"/>
    <n v="0"/>
    <n v="0"/>
    <n v="0"/>
    <n v="0"/>
    <n v="0"/>
    <n v="0"/>
    <n v="0"/>
    <n v="0"/>
    <n v="0"/>
    <n v="0"/>
    <n v="0"/>
  </r>
  <r>
    <n v="106334018"/>
    <s v="MENIFEE VALLEY MEDICAL CENTER"/>
    <n v="20182"/>
    <x v="2"/>
    <s v="30-06-2018"/>
    <s v="Open"/>
    <x v="26"/>
    <s v="12 - Inland Counties"/>
    <n v="1109"/>
    <s v="District"/>
    <x v="0"/>
    <s v=""/>
    <s v="951-679-8888"/>
    <s v="28400 MCCALL BOULEVARD"/>
    <s v="SUN CITY"/>
    <n v="92585"/>
    <s v="DAN MCLAUGHLIN"/>
    <n v="84"/>
    <n v="84"/>
    <n v="48"/>
    <n v="140"/>
    <n v="299"/>
    <n v="11"/>
    <n v="158"/>
    <n v="0"/>
    <n v="0"/>
    <n v="15"/>
    <n v="54"/>
    <n v="0"/>
    <n v="5"/>
    <n v="682"/>
    <n v="0"/>
    <n v="685"/>
    <n v="1128"/>
    <n v="48"/>
    <n v="695"/>
    <n v="0"/>
    <n v="0"/>
    <n v="51"/>
    <n v="190"/>
    <n v="0"/>
    <n v="20"/>
    <n v="2817"/>
    <n v="0"/>
    <n v="540"/>
    <n v="1136"/>
    <n v="329"/>
    <n v="2133"/>
    <n v="0"/>
    <n v="0"/>
    <n v="156"/>
    <n v="606"/>
    <n v="0"/>
    <n v="362"/>
    <n v="5262"/>
    <n v="7485841"/>
    <n v="14759247"/>
    <n v="2141830"/>
    <n v="5952150"/>
    <n v="0"/>
    <n v="0"/>
    <n v="1856770"/>
    <n v="2124031"/>
    <n v="0"/>
    <n v="223929"/>
    <n v="34543798"/>
    <n v="2806858"/>
    <n v="7223632"/>
    <n v="1159703"/>
    <n v="7149528"/>
    <n v="0"/>
    <n v="0"/>
    <n v="1039858"/>
    <n v="2593736"/>
    <n v="0"/>
    <n v="736501"/>
    <n v="22709816"/>
    <n v="665024"/>
    <n v="7587715"/>
    <n v="19157727"/>
    <n v="2682392"/>
    <n v="12001910"/>
    <n v="0"/>
    <n v="0"/>
    <n v="0"/>
    <n v="1357185"/>
    <n v="3069434"/>
    <n v="0"/>
    <n v="0"/>
    <n v="0"/>
    <n v="0"/>
    <n v="0"/>
    <n v="0"/>
    <n v="46521387"/>
    <n v="0"/>
    <n v="0"/>
    <n v="0"/>
    <n v="0"/>
    <n v="0"/>
    <n v="2704984"/>
    <n v="2825152"/>
    <n v="619141"/>
    <n v="1099768"/>
    <n v="0"/>
    <n v="0"/>
    <n v="1539443"/>
    <n v="1648333"/>
    <n v="0"/>
    <n v="295406"/>
    <n v="10732227"/>
    <n v="27608"/>
    <n v="12855670"/>
    <n v="0"/>
    <n v="0"/>
    <n v="0"/>
    <n v="0"/>
    <n v="0"/>
    <n v="0"/>
    <n v="426398"/>
    <n v="4019216"/>
    <n v="0"/>
    <n v="0"/>
    <n v="0"/>
    <n v="0"/>
    <n v="0"/>
    <n v="0"/>
    <n v="0"/>
    <n v="0"/>
    <n v="0"/>
    <n v="0"/>
    <n v="0"/>
    <n v="0"/>
    <n v="0"/>
  </r>
  <r>
    <n v="106414018"/>
    <s v="MENLO PARK SURGICAL HOSPITAL"/>
    <n v="20182"/>
    <x v="2"/>
    <s v="30-06-2018"/>
    <s v="Open"/>
    <x v="37"/>
    <s v="04 - West Bay"/>
    <n v="428"/>
    <s v="Investor - Corp."/>
    <x v="0"/>
    <s v=""/>
    <s v="650-324-8500"/>
    <s v="570 WILLOW ROAD"/>
    <s v="MENLO PARK"/>
    <n v="94025"/>
    <s v="JANET A. WAGNER"/>
    <n v="16"/>
    <n v="16"/>
    <n v="3"/>
    <n v="18"/>
    <n v="1"/>
    <n v="0"/>
    <n v="2"/>
    <n v="0"/>
    <n v="0"/>
    <n v="0"/>
    <n v="40"/>
    <n v="0"/>
    <n v="1"/>
    <n v="62"/>
    <n v="0"/>
    <n v="27"/>
    <n v="1"/>
    <n v="0"/>
    <n v="4"/>
    <n v="0"/>
    <n v="0"/>
    <n v="0"/>
    <n v="76"/>
    <n v="0"/>
    <n v="1"/>
    <n v="109"/>
    <n v="0"/>
    <n v="252"/>
    <n v="54"/>
    <n v="1"/>
    <n v="5"/>
    <n v="0"/>
    <n v="0"/>
    <n v="4"/>
    <n v="444"/>
    <n v="1"/>
    <n v="4"/>
    <n v="765"/>
    <n v="1152199"/>
    <n v="69843"/>
    <n v="0"/>
    <n v="171775"/>
    <n v="0"/>
    <n v="0"/>
    <n v="0"/>
    <n v="3653622"/>
    <n v="0"/>
    <n v="69688"/>
    <n v="5117127"/>
    <n v="2170229"/>
    <n v="520159"/>
    <n v="49867"/>
    <n v="115937"/>
    <n v="0"/>
    <n v="0"/>
    <n v="86062"/>
    <n v="6158141"/>
    <n v="3330"/>
    <n v="208502"/>
    <n v="9312227"/>
    <n v="0"/>
    <n v="2509748"/>
    <n v="473361"/>
    <n v="45515"/>
    <n v="234408"/>
    <n v="0"/>
    <n v="0"/>
    <n v="0"/>
    <n v="61770"/>
    <n v="5571974"/>
    <n v="0"/>
    <n v="3330"/>
    <n v="0"/>
    <n v="0"/>
    <n v="0"/>
    <n v="278190"/>
    <n v="9178296"/>
    <n v="0"/>
    <n v="0"/>
    <n v="0"/>
    <n v="0"/>
    <n v="0"/>
    <n v="812680"/>
    <n v="116641"/>
    <n v="4352"/>
    <n v="53304"/>
    <n v="0"/>
    <n v="0"/>
    <n v="24292"/>
    <n v="4239789"/>
    <n v="0"/>
    <n v="0"/>
    <n v="5251058"/>
    <n v="4162"/>
    <n v="3861322"/>
    <n v="0"/>
    <n v="22416"/>
    <n v="0"/>
    <n v="0"/>
    <n v="0"/>
    <n v="0"/>
    <n v="241180"/>
    <n v="7274764"/>
    <n v="0"/>
    <n v="0"/>
    <n v="0"/>
    <n v="0"/>
    <n v="0"/>
    <n v="0"/>
    <n v="0"/>
    <n v="0"/>
    <n v="0"/>
    <n v="0"/>
    <n v="0"/>
    <n v="0"/>
    <n v="0"/>
  </r>
  <r>
    <n v="106340947"/>
    <s v="MERCY GENERAL HOSPITAL"/>
    <n v="20182"/>
    <x v="2"/>
    <s v="30-06-2018"/>
    <s v="Open"/>
    <x v="27"/>
    <s v="02 - Golden Empire"/>
    <n v="311"/>
    <s v="Church"/>
    <x v="0"/>
    <s v=""/>
    <s v="916-453-4545"/>
    <s v="4001 J STREET"/>
    <s v="SACRAMENTO"/>
    <n v="95819"/>
    <s v="EDMUNDO CASTANEDA"/>
    <n v="432"/>
    <n v="394"/>
    <n v="394"/>
    <n v="1014"/>
    <n v="742"/>
    <n v="275"/>
    <n v="875"/>
    <n v="0"/>
    <n v="0"/>
    <n v="61"/>
    <n v="878"/>
    <n v="17"/>
    <n v="11"/>
    <n v="3873"/>
    <n v="0"/>
    <n v="4828"/>
    <n v="3550"/>
    <n v="1276"/>
    <n v="3305"/>
    <n v="0"/>
    <n v="0"/>
    <n v="206"/>
    <n v="3325"/>
    <n v="79"/>
    <n v="53"/>
    <n v="16622"/>
    <n v="0"/>
    <n v="5291"/>
    <n v="3192"/>
    <n v="987"/>
    <n v="6642"/>
    <n v="0"/>
    <n v="0"/>
    <n v="358"/>
    <n v="8559"/>
    <n v="175"/>
    <n v="549"/>
    <n v="25753"/>
    <n v="145688701"/>
    <n v="133167274"/>
    <n v="28438492"/>
    <n v="70011214"/>
    <n v="0"/>
    <n v="0"/>
    <n v="10987987"/>
    <n v="118067093"/>
    <n v="2470947"/>
    <n v="1678037"/>
    <n v="510509745"/>
    <n v="62722453"/>
    <n v="29348099"/>
    <n v="6337529"/>
    <n v="43081746"/>
    <n v="0"/>
    <n v="0"/>
    <n v="3134849"/>
    <n v="67282150"/>
    <n v="1464644"/>
    <n v="1970227"/>
    <n v="215341697"/>
    <n v="3828014"/>
    <n v="174621890"/>
    <n v="135598714"/>
    <n v="27513414"/>
    <n v="89814649"/>
    <n v="0"/>
    <n v="0"/>
    <n v="0"/>
    <n v="11426266"/>
    <n v="137799269"/>
    <n v="0"/>
    <n v="5091225"/>
    <n v="0"/>
    <n v="0"/>
    <n v="0"/>
    <n v="3173059"/>
    <n v="588866500"/>
    <n v="2527571"/>
    <n v="0"/>
    <n v="0"/>
    <n v="19345636"/>
    <n v="21873207"/>
    <n v="32574498"/>
    <n v="28938493"/>
    <n v="6200159"/>
    <n v="22730616"/>
    <n v="0"/>
    <n v="0"/>
    <n v="2653111"/>
    <n v="65610475"/>
    <n v="0"/>
    <n v="150797"/>
    <n v="158858149"/>
    <n v="2681321"/>
    <n v="151495187"/>
    <n v="0"/>
    <n v="1501725"/>
    <n v="0"/>
    <n v="0"/>
    <n v="0"/>
    <n v="0"/>
    <n v="2554925"/>
    <n v="259293920"/>
    <n v="0"/>
    <n v="0"/>
    <n v="0"/>
    <n v="0"/>
    <n v="0"/>
    <n v="0"/>
    <n v="0"/>
    <n v="0"/>
    <n v="0"/>
    <n v="0"/>
    <n v="0"/>
    <n v="0"/>
    <n v="0"/>
  </r>
  <r>
    <n v="106150761"/>
    <s v="MERCY HOSPITAL - BAKERSFIELD"/>
    <n v="20182"/>
    <x v="2"/>
    <s v="30-06-2018"/>
    <s v="Open"/>
    <x v="0"/>
    <s v="09 - Central"/>
    <n v="617"/>
    <s v="Non Profit Corp."/>
    <x v="0"/>
    <s v=""/>
    <s v="661-632-5000"/>
    <s v="2215 TRUXTUN AVENUE"/>
    <s v="BAKERSFIELD"/>
    <n v="93301"/>
    <s v="BRUCE PETERS"/>
    <n v="222"/>
    <n v="218"/>
    <n v="107"/>
    <n v="502"/>
    <n v="185"/>
    <n v="195"/>
    <n v="716"/>
    <n v="0"/>
    <n v="0"/>
    <n v="101"/>
    <n v="813"/>
    <n v="11"/>
    <n v="13"/>
    <n v="2536"/>
    <n v="0"/>
    <n v="2148"/>
    <n v="716"/>
    <n v="642"/>
    <n v="2405"/>
    <n v="0"/>
    <n v="0"/>
    <n v="348"/>
    <n v="2520"/>
    <n v="30"/>
    <n v="32"/>
    <n v="8841"/>
    <n v="0"/>
    <n v="5169"/>
    <n v="2201"/>
    <n v="2779"/>
    <n v="11739"/>
    <n v="0"/>
    <n v="0"/>
    <n v="1512"/>
    <n v="6797"/>
    <n v="673"/>
    <n v="1403"/>
    <n v="32273"/>
    <n v="40642072"/>
    <n v="13441163"/>
    <n v="11090887"/>
    <n v="40571411"/>
    <n v="0"/>
    <n v="0"/>
    <n v="5516408"/>
    <n v="40093449"/>
    <n v="527759"/>
    <n v="616521"/>
    <n v="152499670"/>
    <n v="24385796"/>
    <n v="11059792"/>
    <n v="9804463"/>
    <n v="52577850"/>
    <n v="0"/>
    <n v="0"/>
    <n v="6800195"/>
    <n v="38072804"/>
    <n v="1705468"/>
    <n v="2870814"/>
    <n v="147277182"/>
    <n v="3836111"/>
    <n v="54648519"/>
    <n v="21429762"/>
    <n v="11544180"/>
    <n v="82698772"/>
    <n v="0"/>
    <n v="0"/>
    <n v="0"/>
    <n v="8711045"/>
    <n v="48442276"/>
    <n v="0"/>
    <n v="2651316"/>
    <n v="0"/>
    <n v="0"/>
    <n v="0"/>
    <n v="1993337"/>
    <n v="235955318"/>
    <n v="3470154"/>
    <n v="0"/>
    <n v="0"/>
    <n v="5651876"/>
    <n v="9122030"/>
    <n v="10053800"/>
    <n v="6465157"/>
    <n v="8632710"/>
    <n v="10356952"/>
    <n v="0"/>
    <n v="0"/>
    <n v="3473342"/>
    <n v="33771064"/>
    <n v="0"/>
    <n v="190539"/>
    <n v="72943564"/>
    <n v="471708"/>
    <n v="75923878"/>
    <n v="0"/>
    <n v="2248123"/>
    <n v="0"/>
    <n v="0"/>
    <n v="0"/>
    <n v="0"/>
    <n v="1649106"/>
    <n v="71409840"/>
    <n v="0"/>
    <n v="0"/>
    <n v="0"/>
    <n v="0"/>
    <n v="0"/>
    <n v="0"/>
    <n v="0"/>
    <n v="0"/>
    <n v="0"/>
    <n v="0"/>
    <n v="0"/>
    <n v="0"/>
    <n v="0"/>
  </r>
  <r>
    <n v="106344029"/>
    <s v="MERCY HOSPITAL - FOLSOM"/>
    <n v="20182"/>
    <x v="2"/>
    <s v="30-06-2018"/>
    <s v="Open"/>
    <x v="27"/>
    <s v="02 - Golden Empire"/>
    <n v="309"/>
    <s v="Church"/>
    <x v="0"/>
    <s v=""/>
    <s v="916-983-7500"/>
    <s v="1650 CREEKSIDE DRIVE"/>
    <s v="FOLSOM"/>
    <n v="95630"/>
    <s v="EDMUNDO CASTANEDA"/>
    <n v="106"/>
    <n v="106"/>
    <n v="106"/>
    <n v="568"/>
    <n v="223"/>
    <n v="71"/>
    <n v="204"/>
    <n v="0"/>
    <n v="0"/>
    <n v="35"/>
    <n v="537"/>
    <n v="2"/>
    <n v="12"/>
    <n v="1652"/>
    <n v="0"/>
    <n v="2352"/>
    <n v="875"/>
    <n v="353"/>
    <n v="827"/>
    <n v="0"/>
    <n v="0"/>
    <n v="78"/>
    <n v="1487"/>
    <n v="5"/>
    <n v="31"/>
    <n v="6008"/>
    <n v="0"/>
    <n v="2212"/>
    <n v="1036"/>
    <n v="714"/>
    <n v="3769"/>
    <n v="0"/>
    <n v="0"/>
    <n v="353"/>
    <n v="6467"/>
    <n v="109"/>
    <n v="470"/>
    <n v="15130"/>
    <n v="51104473"/>
    <n v="20017415"/>
    <n v="7060702"/>
    <n v="18358552"/>
    <n v="0"/>
    <n v="0"/>
    <n v="1817680"/>
    <n v="35585082"/>
    <n v="128356"/>
    <n v="881698"/>
    <n v="134953958"/>
    <n v="23648301"/>
    <n v="12821029"/>
    <n v="5253802"/>
    <n v="26495595"/>
    <n v="0"/>
    <n v="0"/>
    <n v="2781518"/>
    <n v="51151115"/>
    <n v="903998"/>
    <n v="2789180"/>
    <n v="125844538"/>
    <n v="3840361"/>
    <n v="64364852"/>
    <n v="29483622"/>
    <n v="10589718"/>
    <n v="38353316"/>
    <n v="0"/>
    <n v="0"/>
    <n v="0"/>
    <n v="3780686"/>
    <n v="49334574"/>
    <n v="0"/>
    <n v="1542633"/>
    <n v="0"/>
    <n v="0"/>
    <n v="0"/>
    <n v="1912896"/>
    <n v="203202658"/>
    <n v="993784"/>
    <n v="0"/>
    <n v="0"/>
    <n v="7478173"/>
    <n v="8471957"/>
    <n v="9885810"/>
    <n v="4254953"/>
    <n v="1452740"/>
    <n v="6259433"/>
    <n v="0"/>
    <n v="0"/>
    <n v="780292"/>
    <n v="43122970"/>
    <n v="0"/>
    <n v="311597"/>
    <n v="66067795"/>
    <n v="211124"/>
    <n v="52335353"/>
    <n v="0"/>
    <n v="4985520"/>
    <n v="0"/>
    <n v="0"/>
    <n v="0"/>
    <n v="0"/>
    <n v="1620722"/>
    <n v="46134150"/>
    <n v="0"/>
    <n v="0"/>
    <n v="0"/>
    <n v="0"/>
    <n v="0"/>
    <n v="0"/>
    <n v="0"/>
    <n v="0"/>
    <n v="0"/>
    <n v="0"/>
    <n v="0"/>
    <n v="0"/>
    <n v="0"/>
  </r>
  <r>
    <n v="106340950"/>
    <s v="MERCY HOSPITAL - SAN JUAN "/>
    <n v="20182"/>
    <x v="2"/>
    <s v="30-06-2018"/>
    <s v="Open"/>
    <x v="27"/>
    <s v="02 - Golden Empire"/>
    <n v="309"/>
    <s v="Non Profit Corp."/>
    <x v="0"/>
    <s v=""/>
    <s v="916-537-5000"/>
    <s v="6501 COYLE AVENUE"/>
    <s v="CARMICHAEL"/>
    <n v="95608"/>
    <s v="MICHAEL KORPIEL"/>
    <n v="370"/>
    <n v="370"/>
    <n v="370"/>
    <n v="1413"/>
    <n v="627"/>
    <n v="505"/>
    <n v="1277"/>
    <n v="0"/>
    <n v="0"/>
    <n v="152"/>
    <n v="824"/>
    <n v="19"/>
    <n v="45"/>
    <n v="4862"/>
    <n v="0"/>
    <n v="6928"/>
    <n v="2718"/>
    <n v="3736"/>
    <n v="5078"/>
    <n v="0"/>
    <n v="0"/>
    <n v="455"/>
    <n v="3547"/>
    <n v="68"/>
    <n v="159"/>
    <n v="22689"/>
    <n v="0"/>
    <n v="16864"/>
    <n v="5668"/>
    <n v="3415"/>
    <n v="10175"/>
    <n v="0"/>
    <n v="0"/>
    <n v="1168"/>
    <n v="7707"/>
    <n v="611"/>
    <n v="715"/>
    <n v="46323"/>
    <n v="163483235"/>
    <n v="72990987"/>
    <n v="69110462"/>
    <n v="112699570"/>
    <n v="0"/>
    <n v="0"/>
    <n v="13337288"/>
    <n v="92406186"/>
    <n v="1731460"/>
    <n v="4048410"/>
    <n v="529807598"/>
    <n v="64513230"/>
    <n v="26134098"/>
    <n v="14186840"/>
    <n v="58533458"/>
    <n v="0"/>
    <n v="0"/>
    <n v="4742015"/>
    <n v="66500757"/>
    <n v="3198643"/>
    <n v="4711101"/>
    <n v="242520142"/>
    <n v="8546479"/>
    <n v="191517346"/>
    <n v="86257125"/>
    <n v="64485044"/>
    <n v="132107985"/>
    <n v="0"/>
    <n v="0"/>
    <n v="0"/>
    <n v="14784369"/>
    <n v="113540045"/>
    <n v="0"/>
    <n v="7782782"/>
    <n v="0"/>
    <n v="0"/>
    <n v="0"/>
    <n v="6942419"/>
    <n v="625963594"/>
    <n v="1935629"/>
    <n v="0"/>
    <n v="0"/>
    <n v="16002619"/>
    <n v="17938248"/>
    <n v="34272456"/>
    <n v="14102322"/>
    <n v="15620358"/>
    <n v="37433142"/>
    <n v="0"/>
    <n v="0"/>
    <n v="3181302"/>
    <n v="58961357"/>
    <n v="0"/>
    <n v="731457"/>
    <n v="164302394"/>
    <n v="849774"/>
    <n v="168983608"/>
    <n v="0"/>
    <n v="1306694"/>
    <n v="0"/>
    <n v="0"/>
    <n v="0"/>
    <n v="0"/>
    <n v="2652295"/>
    <n v="142923298"/>
    <n v="0"/>
    <n v="0"/>
    <n v="0"/>
    <n v="0"/>
    <n v="0"/>
    <n v="0"/>
    <n v="0"/>
    <n v="0"/>
    <n v="0"/>
    <n v="0"/>
    <n v="0"/>
    <n v="0"/>
    <n v="0"/>
  </r>
  <r>
    <n v="106240942"/>
    <s v="MERCY MEDICAL CENTER - MERCED"/>
    <n v="20182"/>
    <x v="2"/>
    <s v="30-06-2018"/>
    <s v="Open"/>
    <x v="43"/>
    <s v="06 - North San Joaquin"/>
    <n v="515"/>
    <s v="Non Profit Corp."/>
    <x v="0"/>
    <s v=""/>
    <s v="209-564-5000"/>
    <s v="333  MERCY AVENUE"/>
    <s v="MERCED"/>
    <n v="95340"/>
    <s v="DAVID DUNHAM"/>
    <n v="186"/>
    <n v="186"/>
    <n v="134"/>
    <n v="1251"/>
    <n v="129"/>
    <n v="239"/>
    <n v="1099"/>
    <n v="0"/>
    <n v="0"/>
    <n v="66"/>
    <n v="448"/>
    <n v="8"/>
    <n v="12"/>
    <n v="3252"/>
    <n v="0"/>
    <n v="5628"/>
    <n v="551"/>
    <n v="777"/>
    <n v="3569"/>
    <n v="0"/>
    <n v="0"/>
    <n v="197"/>
    <n v="1309"/>
    <n v="22"/>
    <n v="25"/>
    <n v="12078"/>
    <n v="0"/>
    <n v="12411"/>
    <n v="834"/>
    <n v="2398"/>
    <n v="20760"/>
    <n v="0"/>
    <n v="0"/>
    <n v="1404"/>
    <n v="6236"/>
    <n v="437"/>
    <n v="1537"/>
    <n v="46017"/>
    <n v="101096558"/>
    <n v="10125656"/>
    <n v="13138235"/>
    <n v="62771872"/>
    <n v="0"/>
    <n v="0"/>
    <n v="3702222"/>
    <n v="25198910"/>
    <n v="382255"/>
    <n v="570583"/>
    <n v="216986291"/>
    <n v="37568574"/>
    <n v="3583828"/>
    <n v="7127224"/>
    <n v="63587685"/>
    <n v="0"/>
    <n v="0"/>
    <n v="4214696"/>
    <n v="22780751"/>
    <n v="1262529"/>
    <n v="2758513"/>
    <n v="142883800"/>
    <n v="2375433"/>
    <n v="116374808"/>
    <n v="11689305"/>
    <n v="7130431"/>
    <n v="105511376"/>
    <n v="-1722"/>
    <n v="0"/>
    <n v="0"/>
    <n v="5428665"/>
    <n v="21776475"/>
    <n v="0"/>
    <n v="3096449"/>
    <n v="0"/>
    <n v="0"/>
    <n v="0"/>
    <n v="2879458"/>
    <n v="276260678"/>
    <n v="0"/>
    <n v="0"/>
    <n v="0"/>
    <n v="0"/>
    <n v="0"/>
    <n v="21686838"/>
    <n v="1941699"/>
    <n v="11729236"/>
    <n v="20141116"/>
    <n v="0"/>
    <n v="0"/>
    <n v="2363544"/>
    <n v="25554296"/>
    <n v="0"/>
    <n v="192684"/>
    <n v="83609413"/>
    <n v="900550"/>
    <n v="76722340"/>
    <n v="0"/>
    <n v="-149339"/>
    <n v="0"/>
    <n v="0"/>
    <n v="0"/>
    <n v="0"/>
    <n v="2427353"/>
    <n v="193638481"/>
    <n v="0"/>
    <n v="0"/>
    <n v="0"/>
    <n v="0"/>
    <n v="0"/>
    <n v="0"/>
    <n v="0"/>
    <n v="0"/>
    <n v="0"/>
    <n v="0"/>
    <n v="0"/>
    <n v="0"/>
    <n v="0"/>
  </r>
  <r>
    <n v="106470871"/>
    <s v="MERCY MEDICAL CENTER - MT. SHASTA"/>
    <n v="20182"/>
    <x v="2"/>
    <s v="30-06-2018"/>
    <s v="Open"/>
    <x v="31"/>
    <s v="01 - Northern California"/>
    <n v="205"/>
    <s v="Non Profit Other"/>
    <x v="0"/>
    <s v="Rural"/>
    <s v="530-225-6000"/>
    <s v="914 PINE STREET"/>
    <s v="MOUNT SHASTA"/>
    <n v="96067"/>
    <s v="KENNETH PLATOU"/>
    <n v="33"/>
    <n v="25"/>
    <n v="25"/>
    <n v="122"/>
    <n v="13"/>
    <n v="12"/>
    <n v="38"/>
    <n v="0"/>
    <n v="0"/>
    <n v="8"/>
    <n v="27"/>
    <n v="0"/>
    <n v="0"/>
    <n v="220"/>
    <n v="0"/>
    <n v="455"/>
    <n v="58"/>
    <n v="34"/>
    <n v="114"/>
    <n v="0"/>
    <n v="0"/>
    <n v="30"/>
    <n v="89"/>
    <n v="0"/>
    <n v="0"/>
    <n v="780"/>
    <n v="0"/>
    <n v="8049"/>
    <n v="436"/>
    <n v="384"/>
    <n v="4532"/>
    <n v="0"/>
    <n v="0"/>
    <n v="909"/>
    <n v="3509"/>
    <n v="90"/>
    <n v="132"/>
    <n v="18041"/>
    <n v="6070674"/>
    <n v="798987"/>
    <n v="466407"/>
    <n v="1815899"/>
    <n v="0"/>
    <n v="0"/>
    <n v="509251"/>
    <n v="1068867"/>
    <n v="0"/>
    <n v="0"/>
    <n v="10730085"/>
    <n v="10311120"/>
    <n v="822186"/>
    <n v="751907"/>
    <n v="5131291"/>
    <n v="0"/>
    <n v="0"/>
    <n v="1457422"/>
    <n v="4210669"/>
    <n v="63574"/>
    <n v="141534"/>
    <n v="22889703"/>
    <n v="614918"/>
    <n v="9149204"/>
    <n v="1014971"/>
    <n v="334548"/>
    <n v="4316038"/>
    <n v="0"/>
    <n v="0"/>
    <n v="0"/>
    <n v="640818"/>
    <n v="808021"/>
    <n v="0"/>
    <n v="243286"/>
    <n v="0"/>
    <n v="0"/>
    <n v="0"/>
    <n v="207358"/>
    <n v="17329162"/>
    <n v="0"/>
    <n v="64273"/>
    <n v="0"/>
    <n v="0"/>
    <n v="64273"/>
    <n v="6961938"/>
    <n v="550499"/>
    <n v="735670"/>
    <n v="2615383"/>
    <n v="0"/>
    <n v="0"/>
    <n v="1237518"/>
    <n v="4221578"/>
    <n v="0"/>
    <n v="32313"/>
    <n v="16354899"/>
    <n v="-991603"/>
    <n v="14820689"/>
    <n v="0"/>
    <n v="185937"/>
    <n v="0"/>
    <n v="0"/>
    <n v="0"/>
    <n v="0"/>
    <n v="1127746"/>
    <n v="16047372"/>
    <n v="0"/>
    <n v="0"/>
    <n v="0"/>
    <n v="0"/>
    <n v="0"/>
    <n v="0"/>
    <n v="0"/>
    <n v="0"/>
    <n v="0"/>
    <n v="0"/>
    <n v="0"/>
    <n v="0"/>
    <n v="0"/>
  </r>
  <r>
    <n v="106450949"/>
    <s v="MERCY MEDICAL CENTER - REDDING"/>
    <n v="20182"/>
    <x v="2"/>
    <s v="30-06-2018"/>
    <s v="Open"/>
    <x v="45"/>
    <s v="01 - Northern California"/>
    <n v="209"/>
    <s v="Church"/>
    <x v="0"/>
    <s v=""/>
    <s v="530-225-6000"/>
    <s v="2175 ROSALINE AVENUE"/>
    <s v="REDDING"/>
    <n v="96001"/>
    <s v="TODD SMITH"/>
    <n v="267"/>
    <n v="267"/>
    <n v="267"/>
    <n v="1625"/>
    <n v="65"/>
    <n v="182"/>
    <n v="785"/>
    <n v="0"/>
    <n v="0"/>
    <n v="183"/>
    <n v="617"/>
    <n v="6"/>
    <n v="1"/>
    <n v="3464"/>
    <n v="0"/>
    <n v="7231"/>
    <n v="363"/>
    <n v="1585"/>
    <n v="3193"/>
    <n v="0"/>
    <n v="0"/>
    <n v="533"/>
    <n v="2184"/>
    <n v="22"/>
    <n v="2"/>
    <n v="15113"/>
    <n v="0"/>
    <n v="23833"/>
    <n v="407"/>
    <n v="2397"/>
    <n v="11754"/>
    <n v="0"/>
    <n v="0"/>
    <n v="2274"/>
    <n v="9704"/>
    <n v="269"/>
    <n v="1304"/>
    <n v="51942"/>
    <n v="142073368"/>
    <n v="6940513"/>
    <n v="25072497"/>
    <n v="50140755"/>
    <n v="0"/>
    <n v="0"/>
    <n v="12173348"/>
    <n v="42994280"/>
    <n v="416418"/>
    <n v="26420"/>
    <n v="279837599"/>
    <n v="88274027"/>
    <n v="2499427"/>
    <n v="8085735"/>
    <n v="40992619"/>
    <n v="0"/>
    <n v="0"/>
    <n v="10887432"/>
    <n v="37482192"/>
    <n v="991205"/>
    <n v="2145022"/>
    <n v="191357659"/>
    <n v="5334779"/>
    <n v="186710223"/>
    <n v="7792835"/>
    <n v="22707962"/>
    <n v="63197673"/>
    <n v="0"/>
    <n v="2292"/>
    <n v="0"/>
    <n v="16368180"/>
    <n v="36330905"/>
    <n v="0"/>
    <n v="4169606"/>
    <n v="0"/>
    <n v="0"/>
    <n v="0"/>
    <n v="1868903"/>
    <n v="344483358"/>
    <n v="109125"/>
    <n v="0"/>
    <n v="0"/>
    <n v="0"/>
    <n v="109125"/>
    <n v="41938044"/>
    <n v="1716119"/>
    <n v="7591860"/>
    <n v="27461632"/>
    <n v="354"/>
    <n v="0"/>
    <n v="6236103"/>
    <n v="41704790"/>
    <n v="0"/>
    <n v="172123"/>
    <n v="126821025"/>
    <n v="796826"/>
    <n v="114102443"/>
    <n v="0"/>
    <n v="9418997"/>
    <n v="0"/>
    <n v="0"/>
    <n v="0"/>
    <n v="0"/>
    <n v="1842551"/>
    <n v="91142164"/>
    <n v="0"/>
    <n v="0"/>
    <n v="0"/>
    <n v="0"/>
    <n v="0"/>
    <n v="0"/>
    <n v="0"/>
    <n v="0"/>
    <n v="0"/>
    <n v="0"/>
    <n v="0"/>
    <n v="0"/>
    <n v="0"/>
  </r>
  <r>
    <n v="106013687"/>
    <s v="MERRITT PERALTA INSTITUTE CDRH"/>
    <n v="20182"/>
    <x v="2"/>
    <s v="30-06-2018"/>
    <s v="Open"/>
    <x v="13"/>
    <s v="05 - East Bay"/>
    <n v="417"/>
    <s v="Non Profit Corp."/>
    <x v="0"/>
    <s v=""/>
    <s v="510-869-8802"/>
    <s v="3012 SUMMIT STREET"/>
    <s v="OAKLAND"/>
    <n v="94609"/>
    <s v="CHARLES J. PROSPER"/>
    <n v="24"/>
    <n v="24"/>
    <n v="22"/>
    <n v="0"/>
    <n v="1"/>
    <n v="0"/>
    <n v="0"/>
    <n v="0"/>
    <n v="0"/>
    <n v="9"/>
    <n v="107"/>
    <n v="1"/>
    <n v="4"/>
    <n v="122"/>
    <n v="0"/>
    <n v="0"/>
    <n v="8"/>
    <n v="0"/>
    <n v="0"/>
    <n v="0"/>
    <n v="0"/>
    <n v="196"/>
    <n v="1539"/>
    <n v="19"/>
    <n v="62"/>
    <n v="1824"/>
    <n v="0"/>
    <n v="0"/>
    <n v="0"/>
    <n v="0"/>
    <n v="0"/>
    <n v="0"/>
    <n v="0"/>
    <n v="29"/>
    <n v="697"/>
    <n v="0"/>
    <n v="12"/>
    <n v="738"/>
    <n v="0"/>
    <n v="30318"/>
    <n v="0"/>
    <n v="0"/>
    <n v="0"/>
    <n v="0"/>
    <n v="401851"/>
    <n v="3523883"/>
    <n v="42018"/>
    <n v="143072"/>
    <n v="4141142"/>
    <n v="0"/>
    <n v="0"/>
    <n v="0"/>
    <n v="0"/>
    <n v="0"/>
    <n v="0"/>
    <n v="44311"/>
    <n v="900537"/>
    <n v="0"/>
    <n v="20052"/>
    <n v="964900"/>
    <n v="0"/>
    <n v="0"/>
    <n v="30318"/>
    <n v="0"/>
    <n v="0"/>
    <n v="0"/>
    <n v="0"/>
    <n v="0"/>
    <n v="369909"/>
    <n v="4418728"/>
    <n v="0"/>
    <n v="42018"/>
    <n v="0"/>
    <n v="0"/>
    <n v="0"/>
    <n v="64353"/>
    <n v="4925326"/>
    <n v="0"/>
    <n v="0"/>
    <n v="0"/>
    <n v="0"/>
    <n v="0"/>
    <n v="0"/>
    <n v="0"/>
    <n v="0"/>
    <n v="0"/>
    <n v="0"/>
    <n v="0"/>
    <n v="76253"/>
    <n v="5692"/>
    <n v="0"/>
    <n v="98771"/>
    <n v="180716"/>
    <n v="75"/>
    <n v="885989"/>
    <n v="0"/>
    <n v="0"/>
    <n v="0"/>
    <n v="0"/>
    <n v="0"/>
    <n v="0"/>
    <n v="0"/>
    <n v="0"/>
    <n v="0"/>
    <n v="0"/>
    <n v="0"/>
    <n v="0"/>
    <n v="0"/>
    <n v="0"/>
    <n v="0"/>
    <n v="0"/>
    <n v="0"/>
    <n v="0"/>
    <n v="0"/>
    <n v="0"/>
    <n v="0"/>
  </r>
  <r>
    <n v="106340951"/>
    <s v="METHODIST HOSPITAL - SACRAMENTO"/>
    <n v="20182"/>
    <x v="2"/>
    <s v="30-06-2018"/>
    <s v="Open"/>
    <x v="27"/>
    <s v="02 - Golden Empire"/>
    <n v="311"/>
    <s v="Non Profit Corp."/>
    <x v="0"/>
    <s v=""/>
    <s v="916-423-3000"/>
    <s v="7500 HOSPITAL DRIVE"/>
    <s v="SACRAMENTO"/>
    <n v="95823"/>
    <s v="PHYLLIS BALTZ"/>
    <n v="329"/>
    <n v="329"/>
    <n v="329"/>
    <n v="627"/>
    <n v="286"/>
    <n v="399"/>
    <n v="878"/>
    <n v="0"/>
    <n v="0"/>
    <n v="42"/>
    <n v="350"/>
    <n v="13"/>
    <n v="17"/>
    <n v="2612"/>
    <n v="133"/>
    <n v="3331"/>
    <n v="1515"/>
    <n v="13596"/>
    <n v="3401"/>
    <n v="0"/>
    <n v="0"/>
    <n v="106"/>
    <n v="1025"/>
    <n v="106"/>
    <n v="130"/>
    <n v="23210"/>
    <n v="14256"/>
    <n v="4129"/>
    <n v="1449"/>
    <n v="3119"/>
    <n v="10549"/>
    <n v="0"/>
    <n v="0"/>
    <n v="1382"/>
    <n v="4661"/>
    <n v="455"/>
    <n v="315"/>
    <n v="26059"/>
    <n v="55684444"/>
    <n v="22626504"/>
    <n v="43174989"/>
    <n v="62043811"/>
    <n v="0"/>
    <n v="0"/>
    <n v="2106181"/>
    <n v="23071572"/>
    <n v="598752"/>
    <n v="736915"/>
    <n v="210043168"/>
    <n v="23295480"/>
    <n v="9660956"/>
    <n v="10722038"/>
    <n v="56558666"/>
    <n v="0"/>
    <n v="0"/>
    <n v="4107231"/>
    <n v="22209509"/>
    <n v="2285867"/>
    <n v="2078023"/>
    <n v="130917770"/>
    <n v="4124340"/>
    <n v="66100701"/>
    <n v="28052161"/>
    <n v="38922114"/>
    <n v="96932345"/>
    <n v="0"/>
    <n v="0"/>
    <n v="0"/>
    <n v="4841924"/>
    <n v="29846516"/>
    <n v="0"/>
    <n v="3697845"/>
    <n v="0"/>
    <n v="0"/>
    <n v="0"/>
    <n v="1837897"/>
    <n v="274355843"/>
    <n v="961869"/>
    <n v="0"/>
    <n v="0"/>
    <n v="6579925"/>
    <n v="7541794"/>
    <n v="11951503"/>
    <n v="4956102"/>
    <n v="14282437"/>
    <n v="20707102"/>
    <n v="0"/>
    <n v="0"/>
    <n v="1340420"/>
    <n v="20759589"/>
    <n v="0"/>
    <n v="149736"/>
    <n v="74146889"/>
    <n v="559391"/>
    <n v="76179368"/>
    <n v="0"/>
    <n v="252434"/>
    <n v="0"/>
    <n v="0"/>
    <n v="0"/>
    <n v="0"/>
    <n v="1696082"/>
    <n v="108739595"/>
    <n v="0"/>
    <n v="0"/>
    <n v="0"/>
    <n v="0"/>
    <n v="0"/>
    <n v="0"/>
    <n v="0"/>
    <n v="0"/>
    <n v="0"/>
    <n v="0"/>
    <n v="0"/>
    <n v="0"/>
    <n v="0"/>
  </r>
  <r>
    <n v="106190529"/>
    <s v="METHODIST HOSPITAL - SOUTHERN CALIFORNIA"/>
    <n v="20182"/>
    <x v="2"/>
    <s v="30-06-2018"/>
    <s v="Open"/>
    <x v="3"/>
    <s v="11 - Los Angeles"/>
    <n v="913"/>
    <s v="Non Profit Corp."/>
    <x v="0"/>
    <s v=""/>
    <s v="626-898-8000"/>
    <s v="300 WEST HUNTINGTON DRIVE"/>
    <s v="ARCADIA"/>
    <n v="91007"/>
    <s v="DAN AUSMAN"/>
    <n v="348"/>
    <n v="274"/>
    <n v="274"/>
    <n v="1358"/>
    <n v="756"/>
    <n v="166"/>
    <n v="419"/>
    <n v="0"/>
    <n v="0"/>
    <n v="43"/>
    <n v="901"/>
    <n v="6"/>
    <n v="95"/>
    <n v="3744"/>
    <n v="0"/>
    <n v="8054"/>
    <n v="3092"/>
    <n v="1054"/>
    <n v="2000"/>
    <n v="0"/>
    <n v="0"/>
    <n v="204"/>
    <n v="3315"/>
    <n v="54"/>
    <n v="339"/>
    <n v="18112"/>
    <n v="0"/>
    <n v="3311"/>
    <n v="2359"/>
    <n v="1175"/>
    <n v="4883"/>
    <n v="0"/>
    <n v="0"/>
    <n v="375"/>
    <n v="5672"/>
    <n v="37"/>
    <n v="600"/>
    <n v="18412"/>
    <n v="136666069"/>
    <n v="66190123"/>
    <n v="18538963"/>
    <n v="38826523"/>
    <n v="0"/>
    <n v="0"/>
    <n v="5045555"/>
    <n v="56763711"/>
    <n v="1066474"/>
    <n v="4240071"/>
    <n v="327337489"/>
    <n v="27621030"/>
    <n v="20166474"/>
    <n v="5576576"/>
    <n v="21456927"/>
    <n v="0"/>
    <n v="0"/>
    <n v="1950254"/>
    <n v="34518195"/>
    <n v="368118"/>
    <n v="3127294"/>
    <n v="114784868"/>
    <n v="1359067"/>
    <n v="137810143"/>
    <n v="70477472"/>
    <n v="22012847"/>
    <n v="53888972"/>
    <n v="0"/>
    <n v="0"/>
    <n v="0"/>
    <n v="6154765"/>
    <n v="71288546"/>
    <n v="0"/>
    <n v="1434592"/>
    <n v="0"/>
    <n v="0"/>
    <n v="0"/>
    <n v="6273037"/>
    <n v="370699441"/>
    <n v="0"/>
    <n v="0"/>
    <n v="0"/>
    <n v="0"/>
    <n v="0"/>
    <n v="25491233"/>
    <n v="15015559"/>
    <n v="1982114"/>
    <n v="6093061"/>
    <n v="0"/>
    <n v="0"/>
    <n v="771085"/>
    <n v="19080542"/>
    <n v="0"/>
    <n v="2989322"/>
    <n v="71422916"/>
    <n v="953849"/>
    <n v="71384827"/>
    <n v="0"/>
    <n v="537858"/>
    <n v="0"/>
    <n v="0"/>
    <n v="0"/>
    <n v="0"/>
    <n v="1637670"/>
    <n v="239490759"/>
    <n v="0"/>
    <n v="0"/>
    <n v="0"/>
    <n v="0"/>
    <n v="0"/>
    <n v="0"/>
    <n v="0"/>
    <n v="0"/>
    <n v="0"/>
    <n v="0"/>
    <n v="4688955"/>
    <n v="0"/>
    <n v="0"/>
  </r>
  <r>
    <n v="106190958"/>
    <s v="METROPOLITAN STATE HOSPITAL"/>
    <n v="20182"/>
    <x v="2"/>
    <s v="30-06-2018"/>
    <s v="Open"/>
    <x v="3"/>
    <s v="11 - Los Angeles"/>
    <n v="921"/>
    <s v="State"/>
    <x v="1"/>
    <s v=""/>
    <s v="562-863-7011"/>
    <s v="11401 BLOOMFIELD AVENUE"/>
    <s v="NORWALK"/>
    <n v="90650"/>
    <s v="WILLIAM SILVA"/>
    <n v="1106"/>
    <n v="826"/>
    <n v="826"/>
    <n v="35"/>
    <n v="0"/>
    <n v="0"/>
    <n v="0"/>
    <n v="0"/>
    <n v="0"/>
    <n v="14"/>
    <n v="0"/>
    <n v="0"/>
    <n v="168"/>
    <n v="217"/>
    <n v="0"/>
    <n v="20036"/>
    <n v="0"/>
    <n v="0"/>
    <n v="0"/>
    <n v="0"/>
    <n v="0"/>
    <n v="244"/>
    <n v="0"/>
    <n v="0"/>
    <n v="51389"/>
    <n v="71669"/>
    <n v="0"/>
    <n v="0"/>
    <n v="0"/>
    <n v="0"/>
    <n v="0"/>
    <n v="0"/>
    <n v="0"/>
    <n v="0"/>
    <n v="0"/>
    <n v="0"/>
    <n v="0"/>
    <n v="0"/>
    <n v="14065037"/>
    <n v="0"/>
    <n v="0"/>
    <n v="0"/>
    <n v="0"/>
    <n v="0"/>
    <n v="171450"/>
    <n v="0"/>
    <n v="0"/>
    <n v="36074329"/>
    <n v="50310816"/>
    <n v="0"/>
    <n v="0"/>
    <n v="0"/>
    <n v="0"/>
    <n v="0"/>
    <n v="0"/>
    <n v="0"/>
    <n v="0"/>
    <n v="0"/>
    <n v="0"/>
    <n v="0"/>
    <n v="0"/>
    <n v="1005"/>
    <n v="0"/>
    <n v="0"/>
    <n v="0"/>
    <n v="0"/>
    <n v="0"/>
    <n v="0"/>
    <n v="0"/>
    <n v="0"/>
    <n v="0"/>
    <n v="0"/>
    <n v="0"/>
    <n v="0"/>
    <n v="0"/>
    <n v="3923"/>
    <n v="4928"/>
    <n v="0"/>
    <n v="0"/>
    <n v="0"/>
    <n v="0"/>
    <n v="0"/>
    <n v="14064032"/>
    <n v="0"/>
    <n v="0"/>
    <n v="0"/>
    <n v="0"/>
    <n v="0"/>
    <n v="171450"/>
    <n v="0"/>
    <n v="0"/>
    <n v="36070406"/>
    <n v="50305888"/>
    <n v="0"/>
    <n v="55852196"/>
    <n v="0"/>
    <n v="5546308"/>
    <n v="0"/>
    <n v="0"/>
    <n v="0"/>
    <n v="0"/>
    <n v="0"/>
    <n v="0"/>
    <n v="0"/>
    <n v="0"/>
    <n v="0"/>
    <n v="0"/>
    <n v="0"/>
    <n v="0"/>
    <n v="0"/>
    <n v="0"/>
    <n v="0"/>
    <n v="0"/>
    <n v="0"/>
    <n v="0"/>
    <n v="0"/>
  </r>
  <r>
    <n v="106410852"/>
    <s v="MILLS-PENINSULA MEDICAL CENTER"/>
    <n v="20182"/>
    <x v="2"/>
    <s v="30-06-2018"/>
    <s v="Open"/>
    <x v="37"/>
    <s v="04 - West Bay"/>
    <n v="427"/>
    <s v="Non Profit Corp."/>
    <x v="0"/>
    <s v=""/>
    <s v="650-696-5400"/>
    <s v="1501 TROUSDALE DRIVE"/>
    <s v="BURLINGAME"/>
    <n v="94010"/>
    <s v="JANET A. WAGNER"/>
    <n v="301"/>
    <n v="301"/>
    <n v="190"/>
    <n v="976"/>
    <n v="536"/>
    <n v="169"/>
    <n v="222"/>
    <n v="0"/>
    <n v="0"/>
    <n v="58"/>
    <n v="1277"/>
    <n v="53"/>
    <n v="25"/>
    <n v="3316"/>
    <n v="0"/>
    <n v="4963"/>
    <n v="2670"/>
    <n v="1005"/>
    <n v="922"/>
    <n v="0"/>
    <n v="0"/>
    <n v="221"/>
    <n v="4568"/>
    <n v="171"/>
    <n v="75"/>
    <n v="14595"/>
    <n v="0"/>
    <n v="2590"/>
    <n v="1347"/>
    <n v="202"/>
    <n v="2248"/>
    <n v="0"/>
    <n v="0"/>
    <n v="315"/>
    <n v="6162"/>
    <n v="268"/>
    <n v="355"/>
    <n v="13487"/>
    <n v="90003122"/>
    <n v="45086508"/>
    <n v="8932348"/>
    <n v="17422728"/>
    <n v="0"/>
    <n v="0"/>
    <n v="4733533"/>
    <n v="65215816"/>
    <n v="2599658"/>
    <n v="1327192"/>
    <n v="235320905"/>
    <n v="57206172"/>
    <n v="29531958"/>
    <n v="1424517"/>
    <n v="16555924"/>
    <n v="0"/>
    <n v="0"/>
    <n v="3172873"/>
    <n v="90127061"/>
    <n v="2073428"/>
    <n v="2715321"/>
    <n v="202807254"/>
    <n v="841969"/>
    <n v="120740524"/>
    <n v="65771764"/>
    <n v="4212035"/>
    <n v="29485448"/>
    <n v="0"/>
    <n v="0"/>
    <n v="0"/>
    <n v="4653079"/>
    <n v="71616281"/>
    <n v="0"/>
    <n v="4673086"/>
    <n v="0"/>
    <n v="0"/>
    <n v="0"/>
    <n v="3200544"/>
    <n v="305194730"/>
    <n v="9825821"/>
    <n v="0"/>
    <n v="0"/>
    <n v="10618678"/>
    <n v="20444499"/>
    <n v="26468770"/>
    <n v="18672523"/>
    <n v="6144830"/>
    <n v="4493204"/>
    <n v="0"/>
    <n v="0"/>
    <n v="3253327"/>
    <n v="94345274"/>
    <n v="0"/>
    <n v="0"/>
    <n v="153377928"/>
    <n v="1698212"/>
    <n v="152825011"/>
    <n v="0"/>
    <n v="4710122"/>
    <n v="0"/>
    <n v="0"/>
    <n v="0"/>
    <n v="0"/>
    <n v="7734166"/>
    <n v="529965525"/>
    <n v="0"/>
    <n v="0"/>
    <n v="0"/>
    <n v="0"/>
    <n v="0"/>
    <n v="0"/>
    <n v="0"/>
    <n v="0"/>
    <n v="0"/>
    <n v="0"/>
    <n v="0"/>
    <n v="0"/>
    <n v="0"/>
  </r>
  <r>
    <n v="106190681"/>
    <s v="MIRACLE MILE MEDICAL CENTER"/>
    <n v="20182"/>
    <x v="2"/>
    <s v="30-06-2018"/>
    <s v="Open"/>
    <x v="3"/>
    <s v="11 - Los Angeles"/>
    <n v="925"/>
    <s v="Investor - Corp."/>
    <x v="0"/>
    <s v=""/>
    <s v="323-930-1040"/>
    <s v="6000 SAN VICENTE BOULEVARD"/>
    <s v="LOS ANGELES"/>
    <n v="90036"/>
    <s v="GIL TEPPER"/>
    <n v="17"/>
    <n v="17"/>
    <n v="3"/>
    <n v="12"/>
    <n v="0"/>
    <n v="0"/>
    <n v="0"/>
    <n v="0"/>
    <n v="0"/>
    <n v="0"/>
    <n v="0"/>
    <n v="0"/>
    <n v="31"/>
    <n v="43"/>
    <n v="0"/>
    <n v="29"/>
    <n v="0"/>
    <n v="0"/>
    <n v="0"/>
    <n v="0"/>
    <n v="0"/>
    <n v="0"/>
    <n v="0"/>
    <n v="0"/>
    <n v="50"/>
    <n v="79"/>
    <n v="0"/>
    <n v="7"/>
    <n v="0"/>
    <n v="0"/>
    <n v="0"/>
    <n v="0"/>
    <n v="0"/>
    <n v="0"/>
    <n v="0"/>
    <n v="0"/>
    <n v="58"/>
    <n v="65"/>
    <n v="1941537"/>
    <n v="0"/>
    <n v="0"/>
    <n v="0"/>
    <n v="0"/>
    <n v="0"/>
    <n v="0"/>
    <n v="0"/>
    <n v="0"/>
    <n v="4750447"/>
    <n v="6691984"/>
    <n v="71318"/>
    <n v="0"/>
    <n v="0"/>
    <n v="0"/>
    <n v="0"/>
    <n v="0"/>
    <n v="0"/>
    <n v="0"/>
    <n v="0"/>
    <n v="1248595"/>
    <n v="1319913"/>
    <n v="400595"/>
    <n v="1695110"/>
    <n v="0"/>
    <n v="0"/>
    <n v="0"/>
    <n v="0"/>
    <n v="0"/>
    <n v="0"/>
    <n v="0"/>
    <n v="0"/>
    <n v="0"/>
    <n v="0"/>
    <n v="0"/>
    <n v="0"/>
    <n v="0"/>
    <n v="4132575"/>
    <n v="6228280"/>
    <n v="0"/>
    <n v="0"/>
    <n v="0"/>
    <n v="0"/>
    <n v="0"/>
    <n v="317745"/>
    <n v="0"/>
    <n v="0"/>
    <n v="0"/>
    <n v="0"/>
    <n v="0"/>
    <n v="0"/>
    <n v="0"/>
    <n v="0"/>
    <n v="1465872"/>
    <n v="1783617"/>
    <n v="0"/>
    <n v="2160544"/>
    <n v="0"/>
    <n v="0"/>
    <n v="0"/>
    <n v="0"/>
    <n v="0"/>
    <n v="0"/>
    <n v="44088"/>
    <n v="1613358"/>
    <n v="0"/>
    <n v="0"/>
    <n v="0"/>
    <n v="0"/>
    <n v="0"/>
    <n v="0"/>
    <n v="0"/>
    <n v="0"/>
    <n v="0"/>
    <n v="0"/>
    <n v="0"/>
    <n v="0"/>
    <n v="0"/>
  </r>
  <r>
    <n v="106190524"/>
    <s v="MISSION COMMUNITY HOSPITAL - PANORAMA"/>
    <n v="20182"/>
    <x v="2"/>
    <s v="30-06-2018"/>
    <s v="Open"/>
    <x v="3"/>
    <s v="11 - Los Angeles"/>
    <n v="905"/>
    <s v="Non Profit Corp."/>
    <x v="0"/>
    <s v=""/>
    <s v="818-787-2222"/>
    <s v="14850 ROSCOE BOULEVARD"/>
    <s v="PANORAMA CITY"/>
    <n v="91402"/>
    <s v="JAMES THEIRING"/>
    <n v="145"/>
    <n v="145"/>
    <n v="135"/>
    <n v="668"/>
    <n v="128"/>
    <n v="326"/>
    <n v="348"/>
    <n v="0"/>
    <n v="0"/>
    <n v="0"/>
    <n v="0"/>
    <n v="19"/>
    <n v="300"/>
    <n v="1789"/>
    <n v="0"/>
    <n v="2922"/>
    <n v="518"/>
    <n v="2428"/>
    <n v="2679"/>
    <n v="0"/>
    <n v="0"/>
    <n v="0"/>
    <n v="0"/>
    <n v="80"/>
    <n v="1053"/>
    <n v="9680"/>
    <n v="0"/>
    <n v="1089"/>
    <n v="183"/>
    <n v="548"/>
    <n v="597"/>
    <n v="0"/>
    <n v="0"/>
    <n v="0"/>
    <n v="0"/>
    <n v="26"/>
    <n v="220"/>
    <n v="2663"/>
    <n v="26408861"/>
    <n v="3492239"/>
    <n v="9041876"/>
    <n v="13076565"/>
    <n v="0"/>
    <n v="0"/>
    <n v="0"/>
    <n v="0"/>
    <n v="409986"/>
    <n v="6697867"/>
    <n v="59127394"/>
    <n v="4221744"/>
    <n v="763733"/>
    <n v="2030514"/>
    <n v="2305809"/>
    <n v="0"/>
    <n v="0"/>
    <n v="0"/>
    <n v="0"/>
    <n v="82357"/>
    <n v="1367174"/>
    <n v="10771331"/>
    <n v="2127689"/>
    <n v="18921431"/>
    <n v="1971310"/>
    <n v="9578809"/>
    <n v="12538395"/>
    <n v="-1222253"/>
    <n v="0"/>
    <n v="0"/>
    <n v="0"/>
    <n v="0"/>
    <n v="0"/>
    <n v="492344"/>
    <n v="0"/>
    <n v="0"/>
    <n v="0"/>
    <n v="2313139"/>
    <n v="46720864"/>
    <n v="0"/>
    <n v="4480896"/>
    <n v="0"/>
    <n v="0"/>
    <n v="4480896"/>
    <n v="11709174"/>
    <n v="2284662"/>
    <n v="2715834"/>
    <n v="7324875"/>
    <n v="0"/>
    <n v="0"/>
    <n v="0"/>
    <n v="0"/>
    <n v="0"/>
    <n v="3624212"/>
    <n v="27658757"/>
    <n v="-1522092"/>
    <n v="25090890"/>
    <n v="0"/>
    <n v="0"/>
    <n v="0"/>
    <n v="0"/>
    <n v="0"/>
    <n v="0"/>
    <n v="312712"/>
    <n v="2921647"/>
    <n v="0"/>
    <n v="0"/>
    <n v="0"/>
    <n v="0"/>
    <n v="0"/>
    <n v="0"/>
    <n v="0"/>
    <n v="0"/>
    <n v="0"/>
    <n v="0"/>
    <n v="0"/>
    <n v="0"/>
    <n v="0"/>
  </r>
  <r>
    <n v="106301262"/>
    <s v="MISSION HOSPITAL REGIONAL MEDICAL CENTER"/>
    <n v="20182"/>
    <x v="2"/>
    <s v="30-06-2018"/>
    <s v="Open"/>
    <x v="12"/>
    <s v="13 - Orange"/>
    <n v="1017"/>
    <s v="Non Profit Corp."/>
    <x v="0"/>
    <s v=""/>
    <s v="949-364-1400"/>
    <s v="27700 MEDICAL CENTER ROAD"/>
    <s v="MISSION VIEJO"/>
    <n v="92691"/>
    <s v="TAREK SALAWAY"/>
    <n v="523"/>
    <n v="404"/>
    <n v="216"/>
    <n v="1402"/>
    <n v="773"/>
    <n v="234"/>
    <n v="494"/>
    <n v="0"/>
    <n v="0"/>
    <n v="80"/>
    <n v="1632"/>
    <n v="3"/>
    <n v="73"/>
    <n v="4691"/>
    <n v="0"/>
    <n v="6336"/>
    <n v="3328"/>
    <n v="914"/>
    <n v="1922"/>
    <n v="0"/>
    <n v="0"/>
    <n v="245"/>
    <n v="6618"/>
    <n v="44"/>
    <n v="217"/>
    <n v="19624"/>
    <n v="0"/>
    <n v="12598"/>
    <n v="8183"/>
    <n v="1855"/>
    <n v="5767"/>
    <n v="0"/>
    <n v="0"/>
    <n v="803"/>
    <n v="26597"/>
    <n v="34"/>
    <n v="2384"/>
    <n v="58221"/>
    <n v="120536784"/>
    <n v="72899715"/>
    <n v="18183257"/>
    <n v="33815385"/>
    <n v="0"/>
    <n v="0"/>
    <n v="5698264"/>
    <n v="119126678"/>
    <n v="16684"/>
    <n v="7641583"/>
    <n v="377918350"/>
    <n v="70249522"/>
    <n v="42269833"/>
    <n v="11424195"/>
    <n v="27678278"/>
    <n v="0"/>
    <n v="0"/>
    <n v="4241642"/>
    <n v="129434638"/>
    <n v="82888"/>
    <n v="12356970"/>
    <n v="297737966"/>
    <n v="3367368"/>
    <n v="159038245"/>
    <n v="106309439"/>
    <n v="20867176"/>
    <n v="54995663"/>
    <n v="0"/>
    <n v="0"/>
    <n v="0"/>
    <n v="3644046"/>
    <n v="164446173"/>
    <n v="0"/>
    <n v="10278974"/>
    <n v="0"/>
    <n v="0"/>
    <n v="0"/>
    <n v="5680783"/>
    <n v="528627867"/>
    <n v="3915048"/>
    <n v="0"/>
    <n v="0"/>
    <n v="4628404"/>
    <n v="8543452"/>
    <n v="31748061"/>
    <n v="12775157"/>
    <n v="8740276"/>
    <n v="6498000"/>
    <n v="0"/>
    <n v="0"/>
    <n v="6295860"/>
    <n v="88743547"/>
    <n v="0"/>
    <n v="771000"/>
    <n v="155571901"/>
    <n v="2283298"/>
    <n v="144283729"/>
    <n v="0"/>
    <n v="-1334361"/>
    <n v="0"/>
    <n v="0"/>
    <n v="0"/>
    <n v="0"/>
    <n v="518594"/>
    <n v="342631419"/>
    <n v="0"/>
    <n v="0"/>
    <n v="0"/>
    <n v="0"/>
    <n v="0"/>
    <n v="0"/>
    <n v="0"/>
    <n v="0"/>
    <n v="0"/>
    <n v="0"/>
    <n v="0"/>
    <n v="0"/>
    <n v="0"/>
  </r>
  <r>
    <n v="106250956"/>
    <s v="MODOC MEDICAL CENTER"/>
    <n v="20182"/>
    <x v="2"/>
    <s v="30-06-2018"/>
    <s v="Open"/>
    <x v="46"/>
    <s v="01 - Northern California"/>
    <n v="201"/>
    <s v="City/County"/>
    <x v="0"/>
    <s v="Rural"/>
    <s v="530-233-5131"/>
    <s v="228 WEST MCDOWELL AVENUE"/>
    <s v="ALTURAS"/>
    <n v="96101"/>
    <s v="KEVIN KRAMER"/>
    <n v="87"/>
    <n v="87"/>
    <n v="49"/>
    <n v="27"/>
    <n v="2"/>
    <n v="1"/>
    <n v="17"/>
    <n v="0"/>
    <n v="0"/>
    <n v="4"/>
    <n v="0"/>
    <n v="0"/>
    <n v="3"/>
    <n v="54"/>
    <n v="18"/>
    <n v="182"/>
    <n v="6"/>
    <n v="457"/>
    <n v="2273"/>
    <n v="0"/>
    <n v="0"/>
    <n v="8"/>
    <n v="0"/>
    <n v="0"/>
    <n v="280"/>
    <n v="3206"/>
    <n v="3111"/>
    <n v="2974"/>
    <n v="255"/>
    <n v="64"/>
    <n v="2732"/>
    <n v="0"/>
    <n v="0"/>
    <n v="1929"/>
    <n v="0"/>
    <n v="0"/>
    <n v="318"/>
    <n v="8272"/>
    <n v="387450"/>
    <n v="22851"/>
    <n v="114919"/>
    <n v="815164"/>
    <n v="0"/>
    <n v="0"/>
    <n v="45591"/>
    <n v="0"/>
    <n v="0"/>
    <n v="75158"/>
    <n v="1461133"/>
    <n v="1931138"/>
    <n v="217187"/>
    <n v="83526"/>
    <n v="1792885"/>
    <n v="0"/>
    <n v="0"/>
    <n v="1140219"/>
    <n v="0"/>
    <n v="0"/>
    <n v="309314"/>
    <n v="5474269"/>
    <n v="106169"/>
    <n v="968343"/>
    <n v="100250"/>
    <n v="-55707"/>
    <n v="-732133"/>
    <n v="-46786"/>
    <n v="0"/>
    <n v="0"/>
    <n v="558891"/>
    <n v="0"/>
    <n v="0"/>
    <n v="0"/>
    <n v="0"/>
    <n v="0"/>
    <n v="0"/>
    <n v="79071"/>
    <n v="978098"/>
    <n v="0"/>
    <n v="40666"/>
    <n v="0"/>
    <n v="0"/>
    <n v="40666"/>
    <n v="1350245"/>
    <n v="139788"/>
    <n v="300938"/>
    <n v="3380848"/>
    <n v="0"/>
    <n v="0"/>
    <n v="626919"/>
    <n v="0"/>
    <n v="0"/>
    <n v="199232"/>
    <n v="5997970"/>
    <n v="88503"/>
    <n v="4670239"/>
    <n v="0"/>
    <n v="967088"/>
    <n v="0"/>
    <n v="0"/>
    <n v="0"/>
    <n v="0"/>
    <n v="1052053"/>
    <n v="7349848"/>
    <n v="0"/>
    <n v="0"/>
    <n v="0"/>
    <n v="0"/>
    <n v="0"/>
    <n v="0"/>
    <n v="0"/>
    <n v="0"/>
    <n v="0"/>
    <n v="0"/>
    <n v="0"/>
    <n v="0"/>
    <n v="0"/>
  </r>
  <r>
    <n v="106190541"/>
    <s v="MONROVIA MEMORIAL HOSPITAL"/>
    <n v="20182"/>
    <x v="2"/>
    <s v="30-06-2018"/>
    <s v="Open"/>
    <x v="3"/>
    <s v="11 - Los Angeles"/>
    <n v="913"/>
    <s v="Investor - Corp."/>
    <x v="0"/>
    <s v=""/>
    <s v="626-408-9800"/>
    <s v="323 SOUTH HELIOTROPE AVENUE"/>
    <s v="MONROVIA"/>
    <n v="91016"/>
    <s v="RON KUPFERSTEIN"/>
    <n v="49"/>
    <n v="49"/>
    <n v="49"/>
    <n v="84"/>
    <n v="0"/>
    <n v="0"/>
    <n v="0"/>
    <n v="0"/>
    <n v="0"/>
    <n v="46"/>
    <n v="0"/>
    <n v="0"/>
    <n v="0"/>
    <n v="130"/>
    <n v="0"/>
    <n v="2586"/>
    <n v="0"/>
    <n v="0"/>
    <n v="0"/>
    <n v="0"/>
    <n v="0"/>
    <n v="152"/>
    <n v="0"/>
    <n v="0"/>
    <n v="0"/>
    <n v="2738"/>
    <n v="2586"/>
    <n v="0"/>
    <n v="0"/>
    <n v="0"/>
    <n v="0"/>
    <n v="0"/>
    <n v="0"/>
    <n v="80"/>
    <n v="0"/>
    <n v="0"/>
    <n v="0"/>
    <n v="80"/>
    <n v="26937568"/>
    <n v="0"/>
    <n v="0"/>
    <n v="0"/>
    <n v="0"/>
    <n v="0"/>
    <n v="4889119"/>
    <n v="0"/>
    <n v="0"/>
    <n v="0"/>
    <n v="31826687"/>
    <n v="0"/>
    <n v="0"/>
    <n v="0"/>
    <n v="0"/>
    <n v="0"/>
    <n v="0"/>
    <n v="308150"/>
    <n v="0"/>
    <n v="0"/>
    <n v="0"/>
    <n v="308150"/>
    <n v="0"/>
    <n v="21126830"/>
    <n v="0"/>
    <n v="0"/>
    <n v="0"/>
    <n v="0"/>
    <n v="0"/>
    <n v="0"/>
    <n v="2429992"/>
    <n v="0"/>
    <n v="0"/>
    <n v="0"/>
    <n v="0"/>
    <n v="0"/>
    <n v="0"/>
    <n v="0"/>
    <n v="23556822"/>
    <n v="0"/>
    <n v="0"/>
    <n v="0"/>
    <n v="0"/>
    <n v="0"/>
    <n v="5810738"/>
    <n v="0"/>
    <n v="0"/>
    <n v="0"/>
    <n v="0"/>
    <n v="0"/>
    <n v="2767277"/>
    <n v="0"/>
    <n v="0"/>
    <n v="0"/>
    <n v="8578015"/>
    <n v="0"/>
    <n v="5778494"/>
    <n v="0"/>
    <n v="0"/>
    <n v="0"/>
    <n v="0"/>
    <n v="0"/>
    <n v="0"/>
    <n v="2843"/>
    <n v="6663380"/>
    <n v="0"/>
    <n v="0"/>
    <n v="0"/>
    <n v="0"/>
    <n v="0"/>
    <n v="0"/>
    <n v="0"/>
    <n v="0"/>
    <n v="0"/>
    <n v="0"/>
    <n v="0"/>
    <n v="0"/>
    <n v="0"/>
  </r>
  <r>
    <n v="106361166"/>
    <s v="MONTCLAIR HOSPITAL MEDICAL CENTER"/>
    <n v="20182"/>
    <x v="2"/>
    <s v="30-06-2018"/>
    <s v="Open"/>
    <x v="15"/>
    <s v="12 - Inland Counties"/>
    <n v="1207"/>
    <s v="Investor - Corp."/>
    <x v="0"/>
    <s v=""/>
    <s v="909-625-5411"/>
    <s v="5000 SAN BERNARDINO STREET"/>
    <s v="MONTCLAIR"/>
    <n v="91763"/>
    <s v="MICHAEL SARIAN"/>
    <n v="102"/>
    <n v="102"/>
    <n v="45"/>
    <n v="127"/>
    <n v="95"/>
    <n v="113"/>
    <n v="323"/>
    <n v="0"/>
    <n v="0"/>
    <n v="60"/>
    <n v="8"/>
    <n v="0"/>
    <n v="90"/>
    <n v="816"/>
    <n v="0"/>
    <n v="615"/>
    <n v="217"/>
    <n v="352"/>
    <n v="846"/>
    <n v="0"/>
    <n v="0"/>
    <n v="143"/>
    <n v="21"/>
    <n v="0"/>
    <n v="200"/>
    <n v="2394"/>
    <n v="0"/>
    <n v="215"/>
    <n v="245"/>
    <n v="868"/>
    <n v="3440"/>
    <n v="0"/>
    <n v="0"/>
    <n v="621"/>
    <n v="30"/>
    <n v="0"/>
    <n v="487"/>
    <n v="5906"/>
    <n v="9677273"/>
    <n v="4702413"/>
    <n v="6002077"/>
    <n v="12610110"/>
    <n v="0"/>
    <n v="0"/>
    <n v="2376078"/>
    <n v="362383"/>
    <n v="0"/>
    <n v="2474395"/>
    <n v="38204729"/>
    <n v="1255747"/>
    <n v="1613062"/>
    <n v="3596938"/>
    <n v="13998377"/>
    <n v="0"/>
    <n v="0"/>
    <n v="2480546"/>
    <n v="189094"/>
    <n v="0"/>
    <n v="1746829"/>
    <n v="24880593"/>
    <n v="2188546"/>
    <n v="8511528"/>
    <n v="4852691"/>
    <n v="6642280"/>
    <n v="22368344"/>
    <n v="0"/>
    <n v="0"/>
    <n v="0"/>
    <n v="2608648"/>
    <n v="421464"/>
    <n v="0"/>
    <n v="150069"/>
    <n v="0"/>
    <n v="0"/>
    <n v="0"/>
    <n v="1882609"/>
    <n v="49626179"/>
    <n v="0"/>
    <n v="0"/>
    <n v="0"/>
    <n v="0"/>
    <n v="0"/>
    <n v="2421492"/>
    <n v="1462784"/>
    <n v="2956735"/>
    <n v="4240143"/>
    <n v="0"/>
    <n v="0"/>
    <n v="2247976"/>
    <n v="130013"/>
    <n v="0"/>
    <n v="0"/>
    <n v="13459143"/>
    <n v="44148"/>
    <n v="12422151"/>
    <n v="0"/>
    <n v="0"/>
    <n v="0"/>
    <n v="0"/>
    <n v="0"/>
    <n v="0"/>
    <n v="330158"/>
    <n v="40121676"/>
    <n v="0"/>
    <n v="0"/>
    <n v="0"/>
    <n v="0"/>
    <n v="0"/>
    <n v="0"/>
    <n v="0"/>
    <n v="0"/>
    <n v="0"/>
    <n v="0"/>
    <n v="0"/>
    <n v="0"/>
    <n v="0"/>
  </r>
  <r>
    <n v="106190547"/>
    <s v="MONTEREY PARK HOSPITAL"/>
    <n v="20182"/>
    <x v="2"/>
    <s v="30-06-2018"/>
    <s v="Open"/>
    <x v="3"/>
    <s v="11 - Los Angeles"/>
    <n v="913"/>
    <s v="Investor - Corp."/>
    <x v="0"/>
    <s v=""/>
    <s v="626-570-9000"/>
    <s v="900 SOUTH ATLANTIC BOULEVARD"/>
    <s v="MONTEREY PARK"/>
    <n v="91754"/>
    <s v="PHILIP COHEN"/>
    <n v="101"/>
    <n v="101"/>
    <n v="50"/>
    <n v="171"/>
    <n v="172"/>
    <n v="153"/>
    <n v="527"/>
    <n v="0"/>
    <n v="0"/>
    <n v="3"/>
    <n v="84"/>
    <n v="0"/>
    <n v="110"/>
    <n v="1220"/>
    <n v="0"/>
    <n v="844"/>
    <n v="718"/>
    <n v="500"/>
    <n v="1958"/>
    <n v="0"/>
    <n v="0"/>
    <n v="8"/>
    <n v="254"/>
    <n v="0"/>
    <n v="212"/>
    <n v="4494"/>
    <n v="0"/>
    <n v="717"/>
    <n v="556"/>
    <n v="943"/>
    <n v="3608"/>
    <n v="0"/>
    <n v="0"/>
    <n v="85"/>
    <n v="847"/>
    <n v="0"/>
    <n v="560"/>
    <n v="7316"/>
    <n v="19799881"/>
    <n v="17492935"/>
    <n v="9189363"/>
    <n v="39763215"/>
    <n v="0"/>
    <n v="0"/>
    <n v="161964"/>
    <n v="6205127"/>
    <n v="0"/>
    <n v="4344325"/>
    <n v="96956810"/>
    <n v="8235511"/>
    <n v="9732178"/>
    <n v="5874102"/>
    <n v="30924593"/>
    <n v="0"/>
    <n v="0"/>
    <n v="439378"/>
    <n v="9360221"/>
    <n v="0"/>
    <n v="3420515"/>
    <n v="67986498"/>
    <n v="1339971"/>
    <n v="25786524"/>
    <n v="24710205"/>
    <n v="8967078"/>
    <n v="61307954"/>
    <n v="-1298058"/>
    <n v="0"/>
    <n v="0"/>
    <n v="463045"/>
    <n v="12563742"/>
    <n v="0"/>
    <n v="0"/>
    <n v="0"/>
    <n v="0"/>
    <n v="0"/>
    <n v="5946361"/>
    <n v="139786822"/>
    <n v="588844"/>
    <n v="9109762"/>
    <n v="0"/>
    <n v="0"/>
    <n v="9698606"/>
    <n v="2248868"/>
    <n v="3103752"/>
    <n v="7394445"/>
    <n v="18489616"/>
    <n v="0"/>
    <n v="0"/>
    <n v="138297"/>
    <n v="3001606"/>
    <n v="0"/>
    <n v="478508"/>
    <n v="34855092"/>
    <n v="-364774"/>
    <n v="25779577"/>
    <n v="0"/>
    <n v="-5980"/>
    <n v="0"/>
    <n v="0"/>
    <n v="0"/>
    <n v="0"/>
    <n v="413802"/>
    <n v="2130257"/>
    <n v="0"/>
    <n v="0"/>
    <n v="0"/>
    <n v="0"/>
    <n v="0"/>
    <n v="0"/>
    <n v="0"/>
    <n v="0"/>
    <n v="0"/>
    <n v="0"/>
    <n v="0"/>
    <n v="0"/>
    <n v="0"/>
  </r>
  <r>
    <n v="106190552"/>
    <s v="MOTION PICTURE AND TELEVISION HOSPITAL"/>
    <n v="20182"/>
    <x v="2"/>
    <s v="30-06-2018"/>
    <s v="Open"/>
    <x v="3"/>
    <s v="11 - Los Angeles"/>
    <n v="905"/>
    <s v="Non Profit Corp."/>
    <x v="0"/>
    <s v=""/>
    <s v="818-876-1050"/>
    <s v="23388 MULHOLLAND DRIVE"/>
    <s v="WOODLAND HILLS"/>
    <n v="91364"/>
    <s v="BOB BEITCHER"/>
    <n v="277"/>
    <n v="190"/>
    <n v="184"/>
    <n v="24"/>
    <n v="0"/>
    <n v="11"/>
    <n v="0"/>
    <n v="0"/>
    <n v="0"/>
    <n v="0"/>
    <n v="0"/>
    <n v="13"/>
    <n v="7"/>
    <n v="55"/>
    <n v="0"/>
    <n v="334"/>
    <n v="0"/>
    <n v="5265"/>
    <n v="0"/>
    <n v="0"/>
    <n v="0"/>
    <n v="0"/>
    <n v="0"/>
    <n v="9406"/>
    <n v="839"/>
    <n v="15844"/>
    <n v="0"/>
    <n v="0"/>
    <n v="0"/>
    <n v="0"/>
    <n v="0"/>
    <n v="0"/>
    <n v="0"/>
    <n v="0"/>
    <n v="0"/>
    <n v="0"/>
    <n v="0"/>
    <n v="0"/>
    <n v="970656"/>
    <n v="0"/>
    <n v="2728730"/>
    <n v="0"/>
    <n v="0"/>
    <n v="0"/>
    <n v="0"/>
    <n v="0"/>
    <n v="1584475"/>
    <n v="622103"/>
    <n v="5905964"/>
    <n v="0"/>
    <n v="0"/>
    <n v="0"/>
    <n v="0"/>
    <n v="0"/>
    <n v="0"/>
    <n v="0"/>
    <n v="0"/>
    <n v="0"/>
    <n v="0"/>
    <n v="0"/>
    <n v="0"/>
    <n v="548891"/>
    <n v="0"/>
    <n v="189639"/>
    <n v="0"/>
    <n v="0"/>
    <n v="0"/>
    <n v="0"/>
    <n v="0"/>
    <n v="0"/>
    <n v="0"/>
    <n v="346558"/>
    <n v="0"/>
    <n v="0"/>
    <n v="0"/>
    <n v="206612"/>
    <n v="1291700"/>
    <n v="0"/>
    <n v="0"/>
    <n v="0"/>
    <n v="0"/>
    <n v="0"/>
    <n v="421765"/>
    <n v="0"/>
    <n v="2539091"/>
    <n v="0"/>
    <n v="0"/>
    <n v="0"/>
    <n v="0"/>
    <n v="0"/>
    <n v="1237917"/>
    <n v="415491"/>
    <n v="4614264"/>
    <n v="194767"/>
    <n v="13849732"/>
    <n v="0"/>
    <n v="3476872"/>
    <n v="0"/>
    <n v="0"/>
    <n v="0"/>
    <n v="0"/>
    <n v="185200"/>
    <n v="28580888"/>
    <n v="0"/>
    <n v="0"/>
    <n v="0"/>
    <n v="0"/>
    <n v="0"/>
    <n v="0"/>
    <n v="0"/>
    <n v="0"/>
    <n v="0"/>
    <n v="0"/>
    <n v="0"/>
    <n v="0"/>
    <n v="0"/>
  </r>
  <r>
    <n v="106361266"/>
    <s v="MOUNTAINS COMMUNITY HOSPITAL"/>
    <n v="20182"/>
    <x v="2"/>
    <s v="30-06-2018"/>
    <s v="Open"/>
    <x v="15"/>
    <s v="12 - Inland Counties"/>
    <n v="1209"/>
    <s v="District"/>
    <x v="0"/>
    <s v="Rural"/>
    <s v="909-336-3651"/>
    <s v="29101 HOSPITAL ROAD"/>
    <s v="LAKE ARROWHEAD"/>
    <n v="92352"/>
    <s v="CHARLES HARRISON"/>
    <n v="37"/>
    <n v="37"/>
    <n v="30"/>
    <n v="21"/>
    <n v="15"/>
    <n v="12"/>
    <n v="12"/>
    <n v="0"/>
    <n v="0"/>
    <n v="1"/>
    <n v="8"/>
    <n v="0"/>
    <n v="1"/>
    <n v="70"/>
    <n v="5"/>
    <n v="109"/>
    <n v="34"/>
    <n v="1277"/>
    <n v="584"/>
    <n v="0"/>
    <n v="0"/>
    <n v="3"/>
    <n v="17"/>
    <n v="0"/>
    <n v="1"/>
    <n v="2025"/>
    <n v="1845"/>
    <n v="1544"/>
    <n v="697"/>
    <n v="3589"/>
    <n v="1834"/>
    <n v="0"/>
    <n v="0"/>
    <n v="97"/>
    <n v="1312"/>
    <n v="0"/>
    <n v="285"/>
    <n v="9358"/>
    <n v="418033"/>
    <n v="209662"/>
    <n v="1066214"/>
    <n v="602999"/>
    <n v="0"/>
    <n v="0"/>
    <n v="29014"/>
    <n v="106461"/>
    <n v="0"/>
    <n v="4227"/>
    <n v="2436610"/>
    <n v="1717266"/>
    <n v="1385330"/>
    <n v="2553778"/>
    <n v="2030745"/>
    <n v="0"/>
    <n v="0"/>
    <n v="184785"/>
    <n v="2175296"/>
    <n v="0"/>
    <n v="246548"/>
    <n v="10293748"/>
    <n v="246000"/>
    <n v="841330"/>
    <n v="865041"/>
    <n v="1778917"/>
    <n v="-1482401"/>
    <n v="-81836"/>
    <n v="0"/>
    <n v="0"/>
    <n v="137251"/>
    <n v="1331661"/>
    <n v="0"/>
    <n v="80000"/>
    <n v="0"/>
    <n v="0"/>
    <n v="0"/>
    <n v="99673"/>
    <n v="3815636"/>
    <n v="0"/>
    <n v="0"/>
    <n v="0"/>
    <n v="0"/>
    <n v="0"/>
    <n v="1293969"/>
    <n v="729951"/>
    <n v="1842911"/>
    <n v="4116145"/>
    <n v="0"/>
    <n v="0"/>
    <n v="76548"/>
    <n v="753296"/>
    <n v="0"/>
    <n v="101902"/>
    <n v="8914722"/>
    <n v="164022"/>
    <n v="6304455"/>
    <n v="0"/>
    <n v="1437440"/>
    <n v="0"/>
    <n v="0"/>
    <n v="0"/>
    <n v="0"/>
    <n v="119335"/>
    <n v="16695647"/>
    <n v="0"/>
    <n v="0"/>
    <n v="0"/>
    <n v="0"/>
    <n v="0"/>
    <n v="0"/>
    <n v="0"/>
    <n v="0"/>
    <n v="0"/>
    <n v="0"/>
    <n v="0"/>
    <n v="0"/>
    <n v="0"/>
  </r>
  <r>
    <n v="106281266"/>
    <s v="NAPA STATE HOSPITAL"/>
    <n v="20182"/>
    <x v="2"/>
    <s v="30-06-2018"/>
    <s v="Open"/>
    <x v="10"/>
    <s v="03 - North Bay"/>
    <n v="407"/>
    <s v="State"/>
    <x v="1"/>
    <s v=""/>
    <s v="707-253-5000"/>
    <s v="2100 NAPA-VALLEJO HIGHWAY"/>
    <s v="NAPA"/>
    <n v="94558"/>
    <s v="FRANK TURLEY"/>
    <n v="1418"/>
    <n v="1314"/>
    <n v="1314"/>
    <n v="28"/>
    <n v="0"/>
    <n v="0"/>
    <n v="0"/>
    <n v="0"/>
    <n v="0"/>
    <n v="11"/>
    <n v="0"/>
    <n v="0"/>
    <n v="190"/>
    <n v="229"/>
    <n v="0"/>
    <n v="69065"/>
    <n v="0"/>
    <n v="0"/>
    <n v="0"/>
    <n v="0"/>
    <n v="0"/>
    <n v="99"/>
    <n v="0"/>
    <n v="0"/>
    <n v="44499"/>
    <n v="113663"/>
    <n v="0"/>
    <n v="0"/>
    <n v="0"/>
    <n v="0"/>
    <n v="0"/>
    <n v="0"/>
    <n v="0"/>
    <n v="0"/>
    <n v="0"/>
    <n v="0"/>
    <n v="0"/>
    <n v="0"/>
    <n v="40036277"/>
    <n v="0"/>
    <n v="0"/>
    <n v="0"/>
    <n v="0"/>
    <n v="0"/>
    <n v="57131"/>
    <n v="0"/>
    <n v="0"/>
    <n v="25795590"/>
    <n v="65888998"/>
    <n v="0"/>
    <n v="0"/>
    <n v="0"/>
    <n v="0"/>
    <n v="0"/>
    <n v="0"/>
    <n v="0"/>
    <n v="0"/>
    <n v="0"/>
    <n v="0"/>
    <n v="0"/>
    <n v="0"/>
    <n v="2423"/>
    <n v="0"/>
    <n v="0"/>
    <n v="0"/>
    <n v="0"/>
    <n v="0"/>
    <n v="0"/>
    <n v="0"/>
    <n v="0"/>
    <n v="0"/>
    <n v="0"/>
    <n v="0"/>
    <n v="0"/>
    <n v="0"/>
    <n v="3439"/>
    <n v="5862"/>
    <n v="0"/>
    <n v="0"/>
    <n v="0"/>
    <n v="0"/>
    <n v="0"/>
    <n v="40033855"/>
    <n v="0"/>
    <n v="0"/>
    <n v="0"/>
    <n v="0"/>
    <n v="0"/>
    <n v="57131"/>
    <n v="0"/>
    <n v="0"/>
    <n v="25792150"/>
    <n v="65883136"/>
    <n v="0"/>
    <n v="93528679"/>
    <n v="0"/>
    <n v="27645543"/>
    <n v="0"/>
    <n v="0"/>
    <n v="0"/>
    <n v="0"/>
    <n v="0"/>
    <n v="0"/>
    <n v="0"/>
    <n v="0"/>
    <n v="0"/>
    <n v="0"/>
    <n v="0"/>
    <n v="0"/>
    <n v="0"/>
    <n v="0"/>
    <n v="0"/>
    <n v="0"/>
    <n v="0"/>
    <n v="0"/>
    <n v="0"/>
  </r>
  <r>
    <n v="106274043"/>
    <s v="NATIVIDAD MEDICAL CENTER"/>
    <n v="20182"/>
    <x v="2"/>
    <s v="30-06-2018"/>
    <s v="Open"/>
    <x v="24"/>
    <s v="08 - Mid-Coast"/>
    <n v="705"/>
    <s v="City/County"/>
    <x v="0"/>
    <s v=""/>
    <s v="831-755-4111"/>
    <s v="1441 CONSTITUTION BOULEVARD"/>
    <s v="SALINAS"/>
    <n v="93906"/>
    <s v="GARY GRAY"/>
    <n v="172"/>
    <n v="116"/>
    <n v="116"/>
    <n v="430"/>
    <n v="0"/>
    <n v="669"/>
    <n v="692"/>
    <n v="0"/>
    <n v="0"/>
    <n v="437"/>
    <n v="0"/>
    <n v="2"/>
    <n v="64"/>
    <n v="2294"/>
    <n v="0"/>
    <n v="2425"/>
    <n v="0"/>
    <n v="2927"/>
    <n v="2662"/>
    <n v="0"/>
    <n v="0"/>
    <n v="2249"/>
    <n v="0"/>
    <n v="7"/>
    <n v="157"/>
    <n v="10427"/>
    <n v="0"/>
    <n v="6473"/>
    <n v="0"/>
    <n v="8822"/>
    <n v="19763"/>
    <n v="0"/>
    <n v="0"/>
    <n v="7981"/>
    <n v="0"/>
    <n v="786"/>
    <n v="2207"/>
    <n v="46032"/>
    <n v="42935818"/>
    <n v="0"/>
    <n v="59372634"/>
    <n v="54176947"/>
    <n v="0"/>
    <n v="0"/>
    <n v="51348616"/>
    <n v="0"/>
    <n v="230209"/>
    <n v="32791"/>
    <n v="208097015"/>
    <n v="11694733"/>
    <n v="0"/>
    <n v="14398201"/>
    <n v="37022819"/>
    <n v="0"/>
    <n v="0"/>
    <n v="23312654"/>
    <n v="0"/>
    <n v="1293563"/>
    <n v="4790125"/>
    <n v="92512095"/>
    <n v="4117078"/>
    <n v="43778993"/>
    <n v="0"/>
    <n v="61446558"/>
    <n v="74295907"/>
    <n v="-9527481"/>
    <n v="0"/>
    <n v="0"/>
    <n v="43679365"/>
    <n v="0"/>
    <n v="0"/>
    <n v="1523774"/>
    <n v="0"/>
    <n v="0"/>
    <n v="0"/>
    <n v="0"/>
    <n v="219314194"/>
    <n v="0"/>
    <n v="0"/>
    <n v="0"/>
    <n v="0"/>
    <n v="0"/>
    <n v="10851558"/>
    <n v="0"/>
    <n v="21851758"/>
    <n v="16903858"/>
    <n v="0"/>
    <n v="0"/>
    <n v="30981905"/>
    <n v="0"/>
    <n v="0"/>
    <n v="705837"/>
    <n v="81294916"/>
    <n v="2078916"/>
    <n v="69601228"/>
    <n v="0"/>
    <n v="-1966210"/>
    <n v="0"/>
    <n v="0"/>
    <n v="0"/>
    <n v="0"/>
    <n v="1159057"/>
    <n v="119638671"/>
    <n v="0"/>
    <n v="0"/>
    <n v="0"/>
    <n v="0"/>
    <n v="0"/>
    <n v="0"/>
    <n v="0"/>
    <n v="0"/>
    <n v="0"/>
    <n v="0"/>
    <n v="0"/>
    <n v="0"/>
    <n v="0"/>
  </r>
  <r>
    <n v="106301304"/>
    <s v="NEWPORT BAY HOSPITAL"/>
    <n v="20182"/>
    <x v="2"/>
    <s v="30-06-2018"/>
    <s v="Open"/>
    <x v="12"/>
    <s v="13 - Orange"/>
    <n v="1016"/>
    <s v="Investor - Corp."/>
    <x v="0"/>
    <s v=""/>
    <s v="949-650-9750"/>
    <s v="1501 EAST 16TH STREET"/>
    <s v="NEWPORT BEACH"/>
    <n v="92663"/>
    <s v="JAMES E PARKHURST"/>
    <n v="36"/>
    <n v="36"/>
    <n v="36"/>
    <n v="202"/>
    <n v="27"/>
    <n v="0"/>
    <n v="0"/>
    <n v="0"/>
    <n v="0"/>
    <n v="0"/>
    <n v="0"/>
    <n v="0"/>
    <n v="0"/>
    <n v="229"/>
    <n v="0"/>
    <n v="2453"/>
    <n v="327"/>
    <n v="0"/>
    <n v="0"/>
    <n v="0"/>
    <n v="0"/>
    <n v="0"/>
    <n v="0"/>
    <n v="0"/>
    <n v="0"/>
    <n v="2780"/>
    <n v="0"/>
    <n v="0"/>
    <n v="0"/>
    <n v="0"/>
    <n v="0"/>
    <n v="0"/>
    <n v="0"/>
    <n v="0"/>
    <n v="0"/>
    <n v="0"/>
    <n v="0"/>
    <n v="0"/>
    <n v="3405332"/>
    <n v="467226"/>
    <n v="0"/>
    <n v="0"/>
    <n v="0"/>
    <n v="0"/>
    <n v="0"/>
    <n v="0"/>
    <n v="0"/>
    <n v="0"/>
    <n v="3872558"/>
    <n v="0"/>
    <n v="0"/>
    <n v="0"/>
    <n v="0"/>
    <n v="0"/>
    <n v="0"/>
    <n v="0"/>
    <n v="0"/>
    <n v="0"/>
    <n v="0"/>
    <n v="0"/>
    <n v="0"/>
    <n v="971409"/>
    <n v="187421"/>
    <n v="0"/>
    <n v="0"/>
    <n v="0"/>
    <n v="0"/>
    <n v="0"/>
    <n v="0"/>
    <n v="0"/>
    <n v="0"/>
    <n v="0"/>
    <n v="0"/>
    <n v="0"/>
    <n v="0"/>
    <n v="0"/>
    <n v="1158830"/>
    <n v="0"/>
    <n v="0"/>
    <n v="0"/>
    <n v="0"/>
    <n v="0"/>
    <n v="2433923"/>
    <n v="279805"/>
    <n v="0"/>
    <n v="0"/>
    <n v="0"/>
    <n v="0"/>
    <n v="0"/>
    <n v="0"/>
    <n v="0"/>
    <n v="0"/>
    <n v="2713728"/>
    <n v="160"/>
    <n v="2735278"/>
    <n v="0"/>
    <n v="0"/>
    <n v="0"/>
    <n v="0"/>
    <n v="0"/>
    <n v="0"/>
    <n v="0"/>
    <n v="735"/>
    <n v="0"/>
    <n v="0"/>
    <n v="0"/>
    <n v="0"/>
    <n v="0"/>
    <n v="0"/>
    <n v="0"/>
    <n v="0"/>
    <n v="0"/>
    <n v="0"/>
    <n v="0"/>
    <n v="0"/>
    <n v="0"/>
  </r>
  <r>
    <n v="106514033"/>
    <s v="NORTH VALLEY BEHAVIORAL HEALTH - PHF"/>
    <n v="20182"/>
    <x v="2"/>
    <s v="30-06-2018"/>
    <s v="Open"/>
    <x v="47"/>
    <s v="02 - Golden Empire"/>
    <n v="227"/>
    <s v="Investor - Corp."/>
    <x v="2"/>
    <s v=""/>
    <s v="530-790-2520"/>
    <s v="1535 PLUMAS COURT"/>
    <s v="Yuba City"/>
    <n v="95993"/>
    <s v="ARNE HYSON"/>
    <n v="16"/>
    <n v="16"/>
    <n v="16"/>
    <n v="0"/>
    <n v="0"/>
    <n v="0"/>
    <n v="0"/>
    <n v="0"/>
    <n v="0"/>
    <n v="0"/>
    <n v="0"/>
    <n v="0"/>
    <n v="106"/>
    <n v="106"/>
    <n v="0"/>
    <n v="0"/>
    <n v="0"/>
    <n v="0"/>
    <n v="0"/>
    <n v="0"/>
    <n v="0"/>
    <n v="0"/>
    <n v="0"/>
    <n v="0"/>
    <n v="1396"/>
    <n v="1396"/>
    <n v="0"/>
    <n v="0"/>
    <n v="0"/>
    <n v="0"/>
    <n v="0"/>
    <n v="0"/>
    <n v="0"/>
    <n v="0"/>
    <n v="0"/>
    <n v="0"/>
    <n v="0"/>
    <n v="0"/>
    <n v="0"/>
    <n v="0"/>
    <n v="0"/>
    <n v="0"/>
    <n v="0"/>
    <n v="0"/>
    <n v="0"/>
    <n v="0"/>
    <n v="0"/>
    <n v="1301406"/>
    <n v="1301406"/>
    <n v="0"/>
    <n v="0"/>
    <n v="0"/>
    <n v="0"/>
    <n v="0"/>
    <n v="0"/>
    <n v="0"/>
    <n v="0"/>
    <n v="0"/>
    <n v="0"/>
    <n v="0"/>
    <n v="0"/>
    <n v="0"/>
    <n v="0"/>
    <n v="0"/>
    <n v="0"/>
    <n v="0"/>
    <n v="0"/>
    <n v="0"/>
    <n v="0"/>
    <n v="0"/>
    <n v="0"/>
    <n v="0"/>
    <n v="0"/>
    <n v="0"/>
    <n v="0"/>
    <n v="0"/>
    <n v="0"/>
    <n v="0"/>
    <n v="0"/>
    <n v="0"/>
    <n v="0"/>
    <n v="0"/>
    <n v="0"/>
    <n v="0"/>
    <n v="0"/>
    <n v="0"/>
    <n v="0"/>
    <n v="0"/>
    <n v="0"/>
    <n v="0"/>
    <n v="0"/>
    <n v="1301406"/>
    <n v="1301406"/>
    <n v="0"/>
    <n v="1166517"/>
    <n v="0"/>
    <n v="0"/>
    <n v="0"/>
    <n v="0"/>
    <n v="0"/>
    <n v="0"/>
    <n v="0"/>
    <n v="0"/>
    <n v="0"/>
    <n v="0"/>
    <n v="0"/>
    <n v="0"/>
    <n v="0"/>
    <n v="0"/>
    <n v="0"/>
    <n v="0"/>
    <n v="0"/>
    <n v="0"/>
    <n v="0"/>
    <n v="0"/>
    <n v="0"/>
  </r>
  <r>
    <n v="106481357"/>
    <s v="NORTHBAY MEDICAL CENTER"/>
    <n v="20182"/>
    <x v="2"/>
    <s v="30-06-2018"/>
    <s v="Open"/>
    <x v="11"/>
    <s v="03 - North Bay"/>
    <n v="408"/>
    <s v="Non Profit Corp."/>
    <x v="0"/>
    <s v=""/>
    <s v="707-646-5000"/>
    <s v="1200 B. GALE WILSON BOULEVARD."/>
    <s v="FAIRFIELD"/>
    <n v="94533"/>
    <s v="B KONARD JONES"/>
    <n v="182"/>
    <n v="182"/>
    <n v="182"/>
    <n v="1062"/>
    <n v="76"/>
    <n v="208"/>
    <n v="633"/>
    <n v="0"/>
    <n v="3"/>
    <n v="76"/>
    <n v="328"/>
    <n v="8"/>
    <n v="14"/>
    <n v="2408"/>
    <n v="0"/>
    <n v="5271"/>
    <n v="248"/>
    <n v="1037"/>
    <n v="2521"/>
    <n v="0"/>
    <n v="9"/>
    <n v="361"/>
    <n v="1056"/>
    <n v="27"/>
    <n v="45"/>
    <n v="10575"/>
    <n v="0"/>
    <n v="30167"/>
    <n v="1680"/>
    <n v="2672"/>
    <n v="26301"/>
    <n v="0"/>
    <n v="12"/>
    <n v="10746"/>
    <n v="22034"/>
    <n v="122"/>
    <n v="3138"/>
    <n v="96872"/>
    <n v="243768767"/>
    <n v="16595353"/>
    <n v="41363663"/>
    <n v="121908017"/>
    <n v="0"/>
    <n v="507865"/>
    <n v="15166120"/>
    <n v="68483419"/>
    <n v="3093787"/>
    <n v="1449689"/>
    <n v="512336680"/>
    <n v="135774354"/>
    <n v="8887669"/>
    <n v="29965703"/>
    <n v="139565609"/>
    <n v="0"/>
    <n v="168191"/>
    <n v="19179690"/>
    <n v="87631262"/>
    <n v="1098960"/>
    <n v="11752281"/>
    <n v="434023719"/>
    <n v="-11101944"/>
    <n v="346306751"/>
    <n v="21637142"/>
    <n v="59446848"/>
    <n v="247237702"/>
    <n v="-1748065"/>
    <n v="0"/>
    <n v="280222"/>
    <n v="23336056"/>
    <n v="114374411"/>
    <n v="0"/>
    <n v="18953911"/>
    <n v="0"/>
    <n v="0"/>
    <n v="0"/>
    <n v="5392717"/>
    <n v="824115751"/>
    <n v="0"/>
    <n v="12902180"/>
    <n v="0"/>
    <n v="9700151"/>
    <n v="22602331"/>
    <n v="33236370"/>
    <n v="3845880"/>
    <n v="13630583"/>
    <n v="27138104"/>
    <n v="0"/>
    <n v="395834"/>
    <n v="11009754"/>
    <n v="51440421"/>
    <n v="0"/>
    <n v="4150033"/>
    <n v="144846979"/>
    <n v="5451805"/>
    <n v="136444269"/>
    <n v="0"/>
    <n v="2986212"/>
    <n v="0"/>
    <n v="0"/>
    <n v="0"/>
    <n v="0"/>
    <n v="15306921"/>
    <n v="245714623"/>
    <n v="0"/>
    <n v="0"/>
    <n v="0"/>
    <n v="0"/>
    <n v="0"/>
    <n v="0"/>
    <n v="0"/>
    <n v="0"/>
    <n v="0"/>
    <n v="0"/>
    <n v="0"/>
    <n v="0"/>
    <n v="0"/>
  </r>
  <r>
    <n v="106141273"/>
    <s v="NORTHERN INYO HOSPITAL"/>
    <n v="20182"/>
    <x v="2"/>
    <s v="30-06-2018"/>
    <s v="Open"/>
    <x v="48"/>
    <s v="12 - Inland Counties"/>
    <n v="1203"/>
    <s v="District"/>
    <x v="0"/>
    <s v="Rural"/>
    <s v="760-873-5811"/>
    <s v="150 PIONEER LANE"/>
    <s v="BISHOP"/>
    <n v="93514"/>
    <s v="KEVIN FLANIGAN, MD"/>
    <n v="25"/>
    <n v="25"/>
    <n v="10"/>
    <n v="143"/>
    <n v="11"/>
    <n v="19"/>
    <n v="37"/>
    <n v="0"/>
    <n v="0"/>
    <n v="18"/>
    <n v="47"/>
    <n v="0"/>
    <n v="7"/>
    <n v="282"/>
    <n v="0"/>
    <n v="475"/>
    <n v="36"/>
    <n v="46"/>
    <n v="85"/>
    <n v="0"/>
    <n v="0"/>
    <n v="31"/>
    <n v="126"/>
    <n v="0"/>
    <n v="23"/>
    <n v="822"/>
    <n v="0"/>
    <n v="6471"/>
    <n v="209"/>
    <n v="1238"/>
    <n v="3290"/>
    <n v="0"/>
    <n v="0"/>
    <n v="1365"/>
    <n v="5451"/>
    <n v="123"/>
    <n v="512"/>
    <n v="18659"/>
    <n v="5373830"/>
    <n v="435886"/>
    <n v="789437"/>
    <n v="1405956"/>
    <n v="0"/>
    <n v="0"/>
    <n v="499989"/>
    <n v="1938237"/>
    <n v="0"/>
    <n v="236246"/>
    <n v="10679581"/>
    <n v="10643905"/>
    <n v="509948"/>
    <n v="2355566"/>
    <n v="4169607"/>
    <n v="0"/>
    <n v="0"/>
    <n v="1638848"/>
    <n v="7608610"/>
    <n v="110468"/>
    <n v="435454"/>
    <n v="27472406"/>
    <n v="791013"/>
    <n v="8064386"/>
    <n v="228424"/>
    <n v="2574122"/>
    <n v="3562449"/>
    <n v="-3142669"/>
    <n v="0"/>
    <n v="0"/>
    <n v="2800211"/>
    <n v="1227086"/>
    <n v="0"/>
    <n v="101989"/>
    <n v="-1190"/>
    <n v="0"/>
    <n v="0"/>
    <n v="74198"/>
    <n v="16280019"/>
    <n v="0"/>
    <n v="0"/>
    <n v="0"/>
    <n v="0"/>
    <n v="0"/>
    <n v="7953349"/>
    <n v="717409"/>
    <n v="3713550"/>
    <n v="2013115"/>
    <n v="0"/>
    <n v="499"/>
    <n v="-661374"/>
    <n v="8319761"/>
    <n v="9171"/>
    <n v="-193512"/>
    <n v="21871968"/>
    <n v="703677"/>
    <n v="22050215"/>
    <n v="0"/>
    <n v="-1377173"/>
    <n v="0"/>
    <n v="0"/>
    <n v="0"/>
    <n v="0"/>
    <n v="360064"/>
    <n v="76802723"/>
    <n v="0"/>
    <n v="0"/>
    <n v="0"/>
    <n v="0"/>
    <n v="0"/>
    <n v="0"/>
    <n v="0"/>
    <n v="0"/>
    <n v="0"/>
    <n v="0"/>
    <n v="0"/>
    <n v="0"/>
    <n v="0"/>
  </r>
  <r>
    <n v="106190568"/>
    <s v="NORTHRIDGE HOSPITAL MEDICAL CENTER"/>
    <n v="20182"/>
    <x v="2"/>
    <s v="30-06-2018"/>
    <s v="Open"/>
    <x v="3"/>
    <s v="11 - Los Angeles"/>
    <n v="905"/>
    <s v="Non Profit Corp."/>
    <x v="0"/>
    <s v=""/>
    <s v="818-885-8500"/>
    <s v="18300 ROSCOE BOULEVARD"/>
    <s v="NORTHRIDGE"/>
    <n v="91325"/>
    <s v="SALIBA SALO"/>
    <n v="412"/>
    <n v="412"/>
    <n v="192"/>
    <n v="992"/>
    <n v="533"/>
    <n v="395"/>
    <n v="661"/>
    <n v="0"/>
    <n v="0"/>
    <n v="101"/>
    <n v="828"/>
    <n v="60"/>
    <n v="61"/>
    <n v="3631"/>
    <n v="0"/>
    <n v="5201"/>
    <n v="2446"/>
    <n v="1788"/>
    <n v="2099"/>
    <n v="0"/>
    <n v="0"/>
    <n v="370"/>
    <n v="3784"/>
    <n v="97"/>
    <n v="99"/>
    <n v="15884"/>
    <n v="0"/>
    <n v="5203"/>
    <n v="1687"/>
    <n v="3084"/>
    <n v="7087"/>
    <n v="0"/>
    <n v="0"/>
    <n v="1173"/>
    <n v="6432"/>
    <n v="505"/>
    <n v="539"/>
    <n v="25710"/>
    <n v="139986474"/>
    <n v="65098210"/>
    <n v="47051661"/>
    <n v="52352878"/>
    <n v="0"/>
    <n v="0"/>
    <n v="14505113"/>
    <n v="89213351"/>
    <n v="1542016"/>
    <n v="1567445"/>
    <n v="411317148"/>
    <n v="43444743"/>
    <n v="15833967"/>
    <n v="15798389"/>
    <n v="36843416"/>
    <n v="0"/>
    <n v="0"/>
    <n v="2900228"/>
    <n v="37610924"/>
    <n v="2670533"/>
    <n v="2852664"/>
    <n v="157954864"/>
    <n v="10655145"/>
    <n v="157735980"/>
    <n v="66787758"/>
    <n v="46832947"/>
    <n v="78905572"/>
    <n v="0"/>
    <n v="0"/>
    <n v="0"/>
    <n v="12586921"/>
    <n v="83417742"/>
    <n v="0"/>
    <n v="4651427"/>
    <n v="0"/>
    <n v="0"/>
    <n v="0"/>
    <n v="3385026"/>
    <n v="464958518"/>
    <n v="0"/>
    <n v="0"/>
    <n v="0"/>
    <n v="0"/>
    <n v="0"/>
    <n v="22757596"/>
    <n v="13547967"/>
    <n v="15808951"/>
    <n v="9226637"/>
    <n v="0"/>
    <n v="0"/>
    <n v="3585176"/>
    <n v="39117136"/>
    <n v="0"/>
    <n v="270031"/>
    <n v="104313494"/>
    <n v="2771259"/>
    <n v="103099380"/>
    <n v="0"/>
    <n v="403127"/>
    <n v="0"/>
    <n v="0"/>
    <n v="0"/>
    <n v="0"/>
    <n v="2598962"/>
    <n v="178038964"/>
    <n v="0"/>
    <n v="0"/>
    <n v="0"/>
    <n v="0"/>
    <n v="0"/>
    <n v="0"/>
    <n v="0"/>
    <n v="0"/>
    <n v="0"/>
    <n v="0"/>
    <n v="0"/>
    <n v="0"/>
    <n v="0"/>
  </r>
  <r>
    <n v="106214034"/>
    <s v="NOVATO COMMUNITY HOSPITAL"/>
    <n v="20182"/>
    <x v="2"/>
    <s v="30-06-2018"/>
    <s v="Open"/>
    <x v="39"/>
    <s v="04 - West Bay"/>
    <n v="405"/>
    <s v="Non Profit Corp."/>
    <x v="0"/>
    <s v=""/>
    <s v="415-209-1300"/>
    <s v="180 ROWLAND WAY"/>
    <s v="NOVATO"/>
    <n v="94945"/>
    <s v="GRANT DAVIES"/>
    <n v="47"/>
    <n v="47"/>
    <n v="20"/>
    <n v="280"/>
    <n v="24"/>
    <n v="15"/>
    <n v="63"/>
    <n v="0"/>
    <n v="0"/>
    <n v="8"/>
    <n v="72"/>
    <n v="2"/>
    <n v="4"/>
    <n v="468"/>
    <n v="0"/>
    <n v="897"/>
    <n v="71"/>
    <n v="46"/>
    <n v="172"/>
    <n v="0"/>
    <n v="0"/>
    <n v="16"/>
    <n v="176"/>
    <n v="3"/>
    <n v="8"/>
    <n v="1389"/>
    <n v="0"/>
    <n v="1007"/>
    <n v="95"/>
    <n v="134"/>
    <n v="1043"/>
    <n v="0"/>
    <n v="1"/>
    <n v="83"/>
    <n v="840"/>
    <n v="140"/>
    <n v="99"/>
    <n v="3442"/>
    <n v="15394806"/>
    <n v="1132502"/>
    <n v="884238"/>
    <n v="3010735"/>
    <n v="0"/>
    <n v="0"/>
    <n v="433840"/>
    <n v="3160121"/>
    <n v="120624"/>
    <n v="207977"/>
    <n v="24344843"/>
    <n v="13026935"/>
    <n v="1525276"/>
    <n v="830511"/>
    <n v="5002078"/>
    <n v="0"/>
    <n v="1011"/>
    <n v="978647"/>
    <n v="9997530"/>
    <n v="663522"/>
    <n v="452320"/>
    <n v="32477830"/>
    <n v="796522"/>
    <n v="23382426"/>
    <n v="2126601"/>
    <n v="1433017"/>
    <n v="6840347"/>
    <n v="0"/>
    <n v="0"/>
    <n v="1011"/>
    <n v="987832"/>
    <n v="5668907"/>
    <n v="0"/>
    <n v="784146"/>
    <n v="0"/>
    <n v="0"/>
    <n v="0"/>
    <n v="0"/>
    <n v="42020809"/>
    <n v="0"/>
    <n v="0"/>
    <n v="0"/>
    <n v="0"/>
    <n v="0"/>
    <n v="5039315"/>
    <n v="531177"/>
    <n v="281732"/>
    <n v="1172466"/>
    <n v="0"/>
    <n v="0"/>
    <n v="424655"/>
    <n v="7352519"/>
    <n v="0"/>
    <n v="0"/>
    <n v="14801864"/>
    <n v="320238"/>
    <n v="25709095"/>
    <n v="0"/>
    <n v="964397"/>
    <n v="0"/>
    <n v="0"/>
    <n v="0"/>
    <n v="0"/>
    <n v="1547796"/>
    <n v="35399528"/>
    <n v="0"/>
    <n v="0"/>
    <n v="0"/>
    <n v="0"/>
    <n v="0"/>
    <n v="0"/>
    <n v="0"/>
    <n v="0"/>
    <n v="0"/>
    <n v="0"/>
    <n v="0"/>
    <n v="0"/>
    <n v="0"/>
  </r>
  <r>
    <n v="106500967"/>
    <s v="OAK VALLEY DISTRICT HOSPITAL"/>
    <n v="20182"/>
    <x v="2"/>
    <s v="30-06-2018"/>
    <s v="Open"/>
    <x v="21"/>
    <s v="06 - North San Joaquin"/>
    <n v="511"/>
    <s v="District"/>
    <x v="0"/>
    <s v="Rural"/>
    <s v="209-848-4102"/>
    <s v="350 SOUTH OAK STREET"/>
    <s v="OAKDALE"/>
    <n v="95361"/>
    <s v="JOHN J MCCORMICK"/>
    <n v="150"/>
    <n v="144"/>
    <n v="144"/>
    <n v="89"/>
    <n v="50"/>
    <n v="21"/>
    <n v="54"/>
    <n v="0"/>
    <n v="0"/>
    <n v="23"/>
    <n v="3"/>
    <n v="0"/>
    <n v="1"/>
    <n v="241"/>
    <n v="0"/>
    <n v="908"/>
    <n v="419"/>
    <n v="7117"/>
    <n v="401"/>
    <n v="0"/>
    <n v="0"/>
    <n v="90"/>
    <n v="34"/>
    <n v="0"/>
    <n v="39"/>
    <n v="9008"/>
    <n v="0"/>
    <n v="4010"/>
    <n v="1209"/>
    <n v="3428"/>
    <n v="14860"/>
    <n v="0"/>
    <n v="0"/>
    <n v="3603"/>
    <n v="225"/>
    <n v="609"/>
    <n v="1842"/>
    <n v="29786"/>
    <n v="3085090"/>
    <n v="1592088"/>
    <n v="4349439"/>
    <n v="1701522"/>
    <n v="0"/>
    <n v="0"/>
    <n v="506479"/>
    <n v="369869"/>
    <n v="0"/>
    <n v="45185"/>
    <n v="11649672"/>
    <n v="5268866"/>
    <n v="2591378"/>
    <n v="2484355"/>
    <n v="15645407"/>
    <n v="0"/>
    <n v="0"/>
    <n v="4551982"/>
    <n v="957409"/>
    <n v="222109"/>
    <n v="1737987"/>
    <n v="33459493"/>
    <n v="802315"/>
    <n v="5963232"/>
    <n v="3963979"/>
    <n v="3331376"/>
    <n v="4370790"/>
    <n v="0"/>
    <n v="0"/>
    <n v="0"/>
    <n v="1501064"/>
    <n v="1084701"/>
    <n v="0"/>
    <n v="222109"/>
    <n v="0"/>
    <n v="0"/>
    <n v="0"/>
    <n v="784130"/>
    <n v="22023696"/>
    <n v="0"/>
    <n v="0"/>
    <n v="0"/>
    <n v="23321"/>
    <n v="23321"/>
    <n v="2390724"/>
    <n v="219487"/>
    <n v="3502418"/>
    <n v="12976139"/>
    <n v="0"/>
    <n v="0"/>
    <n v="3557397"/>
    <n v="265898"/>
    <n v="0"/>
    <n v="196727"/>
    <n v="23108790"/>
    <n v="2255524"/>
    <n v="18415987"/>
    <n v="0"/>
    <n v="604425"/>
    <n v="0"/>
    <n v="0"/>
    <n v="0"/>
    <n v="0"/>
    <n v="315350"/>
    <n v="83626801"/>
    <n v="0"/>
    <n v="0"/>
    <n v="0"/>
    <n v="0"/>
    <n v="0"/>
    <n v="0"/>
    <n v="0"/>
    <n v="0"/>
    <n v="0"/>
    <n v="0"/>
    <n v="0"/>
    <n v="0"/>
    <n v="0"/>
  </r>
  <r>
    <n v="106198495"/>
    <s v="OCEAN VIEW - PHF"/>
    <n v="20182"/>
    <x v="2"/>
    <s v="30-06-2018"/>
    <s v="Open"/>
    <x v="3"/>
    <s v="11 - Los Angeles"/>
    <n v="933"/>
    <s v="Investor - Corp."/>
    <x v="2"/>
    <s v=""/>
    <s v="562-304-1740"/>
    <s v="2600 REDONDO AVENUE, SUITE 500"/>
    <s v="LONG BEACH"/>
    <n v="90806"/>
    <s v="DALIA BOTROS"/>
    <n v="36"/>
    <n v="36"/>
    <n v="36"/>
    <n v="145"/>
    <n v="26"/>
    <n v="0"/>
    <n v="0"/>
    <n v="0"/>
    <n v="0"/>
    <n v="85"/>
    <n v="5"/>
    <n v="0"/>
    <n v="19"/>
    <n v="280"/>
    <n v="0"/>
    <n v="1499"/>
    <n v="191"/>
    <n v="0"/>
    <n v="0"/>
    <n v="0"/>
    <n v="0"/>
    <n v="492"/>
    <n v="24"/>
    <n v="0"/>
    <n v="118"/>
    <n v="2324"/>
    <n v="0"/>
    <n v="0"/>
    <n v="0"/>
    <n v="0"/>
    <n v="0"/>
    <n v="0"/>
    <n v="0"/>
    <n v="0"/>
    <n v="0"/>
    <n v="0"/>
    <n v="0"/>
    <n v="0"/>
    <n v="2536375"/>
    <n v="296800"/>
    <n v="0"/>
    <n v="0"/>
    <n v="0"/>
    <n v="0"/>
    <n v="604800"/>
    <n v="42000"/>
    <n v="0"/>
    <n v="10225"/>
    <n v="3490200"/>
    <n v="0"/>
    <n v="0"/>
    <n v="0"/>
    <n v="0"/>
    <n v="0"/>
    <n v="0"/>
    <n v="0"/>
    <n v="0"/>
    <n v="0"/>
    <n v="0"/>
    <n v="0"/>
    <n v="70258"/>
    <n v="573853"/>
    <n v="178817"/>
    <n v="0"/>
    <n v="0"/>
    <n v="0"/>
    <n v="0"/>
    <n v="0"/>
    <n v="171944"/>
    <n v="17690"/>
    <n v="0"/>
    <n v="0"/>
    <n v="0"/>
    <n v="0"/>
    <n v="0"/>
    <n v="-18375"/>
    <n v="994187"/>
    <n v="0"/>
    <n v="0"/>
    <n v="0"/>
    <n v="0"/>
    <n v="0"/>
    <n v="1923177"/>
    <n v="96203"/>
    <n v="0"/>
    <n v="0"/>
    <n v="0"/>
    <n v="0"/>
    <n v="427938"/>
    <n v="20095"/>
    <n v="0"/>
    <n v="28600"/>
    <n v="2496013"/>
    <n v="0"/>
    <n v="1587514"/>
    <n v="0"/>
    <n v="0"/>
    <n v="0"/>
    <n v="0"/>
    <n v="0"/>
    <n v="0"/>
    <n v="7783"/>
    <n v="447135"/>
    <n v="0"/>
    <n v="0"/>
    <n v="0"/>
    <n v="0"/>
    <n v="0"/>
    <n v="0"/>
    <n v="0"/>
    <n v="0"/>
    <n v="0"/>
    <n v="0"/>
    <n v="0"/>
    <n v="0"/>
    <n v="0"/>
  </r>
  <r>
    <n v="106430837"/>
    <s v="O'CONNOR HOSPITAL"/>
    <n v="20182"/>
    <x v="2"/>
    <s v="30-06-2018"/>
    <s v="Open"/>
    <x v="22"/>
    <s v="07 - Santa Clara"/>
    <n v="431"/>
    <s v="Church"/>
    <x v="0"/>
    <s v=""/>
    <s v="408-848-2000"/>
    <s v="2105 FOREST AVENUE"/>
    <s v="SAN JOSE"/>
    <n v="95128"/>
    <s v="BOB MINKIN"/>
    <n v="358"/>
    <n v="260"/>
    <n v="202"/>
    <n v="563"/>
    <n v="192"/>
    <n v="397"/>
    <n v="437"/>
    <n v="0"/>
    <n v="0"/>
    <n v="9"/>
    <n v="461"/>
    <n v="0"/>
    <n v="36"/>
    <n v="2095"/>
    <n v="5"/>
    <n v="3217"/>
    <n v="841"/>
    <n v="1700"/>
    <n v="2468"/>
    <n v="0"/>
    <n v="0"/>
    <n v="36"/>
    <n v="1772"/>
    <n v="0"/>
    <n v="85"/>
    <n v="10119"/>
    <n v="2143"/>
    <n v="7055"/>
    <n v="1717"/>
    <n v="3155"/>
    <n v="9037"/>
    <n v="0"/>
    <n v="0"/>
    <n v="492"/>
    <n v="7505"/>
    <n v="0"/>
    <n v="673"/>
    <n v="29634"/>
    <n v="83573455"/>
    <n v="26496852"/>
    <n v="26464920"/>
    <n v="42454638"/>
    <n v="0"/>
    <n v="0"/>
    <n v="1952303"/>
    <n v="41830635"/>
    <n v="0"/>
    <n v="1129521"/>
    <n v="223902324"/>
    <n v="36532742"/>
    <n v="14349885"/>
    <n v="11618405"/>
    <n v="33686867"/>
    <n v="0"/>
    <n v="0"/>
    <n v="1740495"/>
    <n v="39021408"/>
    <n v="0"/>
    <n v="2179886"/>
    <n v="139129688"/>
    <n v="3555854"/>
    <n v="102205739"/>
    <n v="35529978"/>
    <n v="30215745"/>
    <n v="59260844"/>
    <n v="0"/>
    <n v="0"/>
    <n v="0"/>
    <n v="2939564"/>
    <n v="56755000"/>
    <n v="0"/>
    <n v="296746"/>
    <n v="0"/>
    <n v="0"/>
    <n v="0"/>
    <n v="2136707"/>
    <n v="292896177"/>
    <n v="0"/>
    <n v="0"/>
    <n v="0"/>
    <n v="0"/>
    <n v="0"/>
    <n v="17641339"/>
    <n v="4659371"/>
    <n v="7857687"/>
    <n v="15635459"/>
    <n v="0"/>
    <n v="0"/>
    <n v="693802"/>
    <n v="22795810"/>
    <n v="0"/>
    <n v="852367"/>
    <n v="70135835"/>
    <n v="913793"/>
    <n v="81589541"/>
    <n v="0"/>
    <n v="157436"/>
    <n v="0"/>
    <n v="0"/>
    <n v="0"/>
    <n v="0"/>
    <n v="1847267"/>
    <n v="29176110"/>
    <n v="0"/>
    <n v="0"/>
    <n v="0"/>
    <n v="0"/>
    <n v="0"/>
    <n v="0"/>
    <n v="0"/>
    <n v="0"/>
    <n v="0"/>
    <n v="0"/>
    <n v="0"/>
    <n v="0"/>
    <n v="0"/>
  </r>
  <r>
    <n v="106560501"/>
    <s v="OJAI VALLEY COMMUNITY HOSPITAL"/>
    <n v="20182"/>
    <x v="2"/>
    <s v="30-06-2018"/>
    <s v="Open"/>
    <x v="8"/>
    <s v="10 - Santa Barbara/Ventura"/>
    <n v="809"/>
    <s v="Non Profit Corp."/>
    <x v="0"/>
    <s v="Rural"/>
    <s v="805-652-5011"/>
    <s v="1306 MARICOPA HIGHWAY"/>
    <s v="OJAI"/>
    <n v="93023"/>
    <s v="GARY WILDE"/>
    <n v="91"/>
    <n v="91"/>
    <n v="63"/>
    <n v="57"/>
    <n v="23"/>
    <n v="6"/>
    <n v="10"/>
    <n v="0"/>
    <n v="0"/>
    <n v="0"/>
    <n v="22"/>
    <n v="3"/>
    <n v="2"/>
    <n v="123"/>
    <n v="25"/>
    <n v="753"/>
    <n v="429"/>
    <n v="123"/>
    <n v="3615"/>
    <n v="0"/>
    <n v="0"/>
    <n v="1"/>
    <n v="789"/>
    <n v="3"/>
    <n v="2"/>
    <n v="5715"/>
    <n v="5108"/>
    <n v="2315"/>
    <n v="555"/>
    <n v="350"/>
    <n v="1891"/>
    <n v="0"/>
    <n v="0"/>
    <n v="130"/>
    <n v="2602"/>
    <n v="78"/>
    <n v="394"/>
    <n v="8315"/>
    <n v="1920542"/>
    <n v="736537"/>
    <n v="257334"/>
    <n v="2352977"/>
    <n v="0"/>
    <n v="0"/>
    <n v="8277"/>
    <n v="615378"/>
    <n v="24534"/>
    <n v="5364"/>
    <n v="5920943"/>
    <n v="2210684"/>
    <n v="612600"/>
    <n v="291283"/>
    <n v="1400592"/>
    <n v="0"/>
    <n v="0"/>
    <n v="121077"/>
    <n v="2269227"/>
    <n v="109031"/>
    <n v="147778"/>
    <n v="7162272"/>
    <n v="167697"/>
    <n v="2438389"/>
    <n v="997704"/>
    <n v="124852"/>
    <n v="1334919"/>
    <n v="-15279"/>
    <n v="0"/>
    <n v="0"/>
    <n v="76074"/>
    <n v="1728294"/>
    <n v="0"/>
    <n v="133565"/>
    <n v="0"/>
    <n v="0"/>
    <n v="0"/>
    <n v="100812"/>
    <n v="7087027"/>
    <n v="0"/>
    <n v="97539"/>
    <n v="0"/>
    <n v="0"/>
    <n v="97539"/>
    <n v="1641171"/>
    <n v="341323"/>
    <n v="426572"/>
    <n v="2470370"/>
    <n v="0"/>
    <n v="0"/>
    <n v="48320"/>
    <n v="1061423"/>
    <n v="0"/>
    <n v="104548"/>
    <n v="6093727"/>
    <n v="101356"/>
    <n v="8222983"/>
    <n v="0"/>
    <n v="125150"/>
    <n v="0"/>
    <n v="0"/>
    <n v="0"/>
    <n v="0"/>
    <n v="1488723"/>
    <n v="18207398"/>
    <n v="0"/>
    <n v="0"/>
    <n v="0"/>
    <n v="0"/>
    <n v="0"/>
    <n v="0"/>
    <n v="0"/>
    <n v="0"/>
    <n v="0"/>
    <n v="0"/>
    <n v="0"/>
    <n v="0"/>
    <n v="0"/>
  </r>
  <r>
    <n v="106190534"/>
    <s v="OLYMPIA MEDICAL CENTER"/>
    <n v="20182"/>
    <x v="2"/>
    <s v="30-06-2018"/>
    <s v="Open"/>
    <x v="3"/>
    <s v="11 - Los Angeles"/>
    <n v="925"/>
    <s v="Investor - Corp."/>
    <x v="0"/>
    <s v=""/>
    <s v="310-657-5900"/>
    <s v="5900 WEST OLYMPIC BOULEVARD"/>
    <s v="LOS ANGELES"/>
    <n v="90036"/>
    <s v="MATTHEW WILLIAMS"/>
    <n v="204"/>
    <n v="204"/>
    <n v="64"/>
    <n v="512"/>
    <n v="93"/>
    <n v="118"/>
    <n v="171"/>
    <n v="0"/>
    <n v="0"/>
    <n v="77"/>
    <n v="43"/>
    <n v="0"/>
    <n v="98"/>
    <n v="1112"/>
    <n v="0"/>
    <n v="2817"/>
    <n v="466"/>
    <n v="764"/>
    <n v="1006"/>
    <n v="0"/>
    <n v="0"/>
    <n v="326"/>
    <n v="193"/>
    <n v="0"/>
    <n v="202"/>
    <n v="5774"/>
    <n v="0"/>
    <n v="2481"/>
    <n v="537"/>
    <n v="434"/>
    <n v="2220"/>
    <n v="0"/>
    <n v="0"/>
    <n v="1243"/>
    <n v="885"/>
    <n v="0"/>
    <n v="998"/>
    <n v="8798"/>
    <n v="46119085"/>
    <n v="7178802"/>
    <n v="10366408"/>
    <n v="17210152"/>
    <n v="0"/>
    <n v="0"/>
    <n v="7275941"/>
    <n v="5128964"/>
    <n v="0"/>
    <n v="6603411"/>
    <n v="99882763"/>
    <n v="13650160"/>
    <n v="2974355"/>
    <n v="2379670"/>
    <n v="12418461"/>
    <n v="0"/>
    <n v="0"/>
    <n v="6825381"/>
    <n v="4976793"/>
    <n v="0"/>
    <n v="5463547"/>
    <n v="48688367"/>
    <n v="10822877"/>
    <n v="49924889"/>
    <n v="7950139"/>
    <n v="11725189"/>
    <n v="24711039"/>
    <n v="0"/>
    <n v="0"/>
    <n v="0"/>
    <n v="10489873"/>
    <n v="9418716"/>
    <n v="0"/>
    <n v="0"/>
    <n v="0"/>
    <n v="0"/>
    <n v="0"/>
    <n v="5322367"/>
    <n v="130365089"/>
    <n v="0"/>
    <n v="0"/>
    <n v="0"/>
    <n v="0"/>
    <n v="0"/>
    <n v="5490378"/>
    <n v="1713397"/>
    <n v="342383"/>
    <n v="1759235"/>
    <n v="0"/>
    <n v="0"/>
    <n v="2562231"/>
    <n v="450872"/>
    <n v="0"/>
    <n v="5887545"/>
    <n v="18206041"/>
    <n v="155558"/>
    <n v="18608044"/>
    <n v="0"/>
    <n v="0"/>
    <n v="0"/>
    <n v="0"/>
    <n v="0"/>
    <n v="0"/>
    <n v="963114"/>
    <n v="48220351"/>
    <n v="0"/>
    <n v="0"/>
    <n v="0"/>
    <n v="0"/>
    <n v="0"/>
    <n v="0"/>
    <n v="0"/>
    <n v="0"/>
    <n v="0"/>
    <n v="0"/>
    <n v="0"/>
    <n v="0"/>
    <n v="0"/>
  </r>
  <r>
    <n v="106300225"/>
    <s v="ORANGE COAST MEMORIAL MEDICAL CENTER"/>
    <n v="20182"/>
    <x v="2"/>
    <s v="30-06-2018"/>
    <s v="Open"/>
    <x v="12"/>
    <s v="13 - Orange"/>
    <n v="1014"/>
    <s v="Non Profit Corp."/>
    <x v="0"/>
    <s v=""/>
    <s v="714-962-4677"/>
    <s v="9920 TALBERT AVENUE"/>
    <s v="FOUNTAIN VALLEY"/>
    <n v="92708"/>
    <s v="MARCIA MANKER"/>
    <n v="218"/>
    <n v="218"/>
    <n v="125"/>
    <n v="646"/>
    <n v="724"/>
    <n v="58"/>
    <n v="333"/>
    <n v="0"/>
    <n v="0"/>
    <n v="20"/>
    <n v="964"/>
    <n v="11"/>
    <n v="30"/>
    <n v="2786"/>
    <n v="0"/>
    <n v="2793"/>
    <n v="2949"/>
    <n v="353"/>
    <n v="1210"/>
    <n v="0"/>
    <n v="0"/>
    <n v="59"/>
    <n v="2857"/>
    <n v="28"/>
    <n v="55"/>
    <n v="10304"/>
    <n v="0"/>
    <n v="3552"/>
    <n v="4970"/>
    <n v="328"/>
    <n v="3448"/>
    <n v="0"/>
    <n v="0"/>
    <n v="215"/>
    <n v="11305"/>
    <n v="154"/>
    <n v="722"/>
    <n v="24694"/>
    <n v="48554164"/>
    <n v="55201672"/>
    <n v="5812136"/>
    <n v="19608972"/>
    <n v="0"/>
    <n v="0"/>
    <n v="1374459"/>
    <n v="50489231"/>
    <n v="385524"/>
    <n v="759430"/>
    <n v="182185588"/>
    <n v="21197185"/>
    <n v="25099402"/>
    <n v="768556"/>
    <n v="7718286"/>
    <n v="0"/>
    <n v="0"/>
    <n v="1064684"/>
    <n v="43590285"/>
    <n v="589573"/>
    <n v="1072454"/>
    <n v="101100425"/>
    <n v="545621"/>
    <n v="57498270"/>
    <n v="71440601"/>
    <n v="5613355"/>
    <n v="23561080"/>
    <n v="0"/>
    <n v="0"/>
    <n v="0"/>
    <n v="1772106"/>
    <n v="60178961"/>
    <n v="0"/>
    <n v="1165243"/>
    <n v="0"/>
    <n v="0"/>
    <n v="0"/>
    <n v="947429"/>
    <n v="222722666"/>
    <n v="8600229"/>
    <n v="0"/>
    <n v="0"/>
    <n v="0"/>
    <n v="8600229"/>
    <n v="12234729"/>
    <n v="17456101"/>
    <n v="967337"/>
    <n v="3765155"/>
    <n v="0"/>
    <n v="0"/>
    <n v="666918"/>
    <n v="33668854"/>
    <n v="55396"/>
    <n v="349086"/>
    <n v="69163576"/>
    <n v="513864"/>
    <n v="69787991"/>
    <n v="0"/>
    <n v="654288"/>
    <n v="0"/>
    <n v="0"/>
    <n v="0"/>
    <n v="0"/>
    <n v="7458272"/>
    <n v="132244429"/>
    <n v="0"/>
    <n v="0"/>
    <n v="0"/>
    <n v="0"/>
    <n v="0"/>
    <n v="0"/>
    <n v="0"/>
    <n v="0"/>
    <n v="0"/>
    <n v="0"/>
    <n v="0"/>
    <n v="0"/>
    <n v="0"/>
  </r>
  <r>
    <n v="106301566"/>
    <s v="ORANGE COUNTY GLOBAL MEDICAL CENTER"/>
    <n v="20182"/>
    <x v="2"/>
    <s v="30-06-2018"/>
    <s v="Open"/>
    <x v="12"/>
    <s v="13 - Orange"/>
    <n v="1015"/>
    <s v="Investor - Corp."/>
    <x v="0"/>
    <s v=""/>
    <s v="714-835-3555"/>
    <s v="1001 NORTH TUSTIN AVENUE"/>
    <s v="SANTA ANA"/>
    <n v="92705"/>
    <s v="PETER BARONOFF"/>
    <n v="228"/>
    <n v="228"/>
    <n v="228"/>
    <n v="303"/>
    <n v="242"/>
    <n v="409"/>
    <n v="533"/>
    <n v="0"/>
    <n v="0"/>
    <n v="0"/>
    <n v="434"/>
    <n v="0"/>
    <n v="90"/>
    <n v="2011"/>
    <n v="0"/>
    <n v="1633"/>
    <n v="1259"/>
    <n v="1668"/>
    <n v="2388"/>
    <n v="0"/>
    <n v="0"/>
    <n v="0"/>
    <n v="2330"/>
    <n v="0"/>
    <n v="444"/>
    <n v="9722"/>
    <n v="0"/>
    <n v="543"/>
    <n v="731"/>
    <n v="1836"/>
    <n v="3458"/>
    <n v="0"/>
    <n v="0"/>
    <n v="0"/>
    <n v="2197"/>
    <n v="0"/>
    <n v="732"/>
    <n v="9497"/>
    <n v="35151724"/>
    <n v="20378329"/>
    <n v="22457992"/>
    <n v="37542740"/>
    <n v="0"/>
    <n v="0"/>
    <n v="0"/>
    <n v="38016496"/>
    <n v="0"/>
    <n v="3568311"/>
    <n v="157115592"/>
    <n v="5190413"/>
    <n v="10705219"/>
    <n v="8149550"/>
    <n v="17809262"/>
    <n v="0"/>
    <n v="0"/>
    <n v="0"/>
    <n v="18973643"/>
    <n v="0"/>
    <n v="3153258"/>
    <n v="63981345"/>
    <n v="2320781"/>
    <n v="33130676"/>
    <n v="23016567"/>
    <n v="22749683"/>
    <n v="48874323"/>
    <n v="-607385"/>
    <n v="0"/>
    <n v="0"/>
    <n v="0"/>
    <n v="41696936"/>
    <n v="0"/>
    <n v="0"/>
    <n v="0"/>
    <n v="0"/>
    <n v="0"/>
    <n v="3942982"/>
    <n v="175124563"/>
    <n v="0"/>
    <n v="0"/>
    <n v="0"/>
    <n v="0"/>
    <n v="0"/>
    <n v="7211461"/>
    <n v="8066981"/>
    <n v="8465244"/>
    <n v="6477680"/>
    <n v="0"/>
    <n v="0"/>
    <n v="0"/>
    <n v="15293202"/>
    <n v="0"/>
    <n v="457806"/>
    <n v="45972374"/>
    <n v="149538"/>
    <n v="53683974"/>
    <n v="1215806"/>
    <n v="0"/>
    <n v="0"/>
    <n v="0"/>
    <n v="0"/>
    <n v="0"/>
    <n v="566283"/>
    <n v="9254990"/>
    <n v="0"/>
    <n v="0"/>
    <n v="0"/>
    <n v="0"/>
    <n v="0"/>
    <n v="0"/>
    <n v="0"/>
    <n v="0"/>
    <n v="0"/>
    <n v="0"/>
    <n v="0"/>
    <n v="0"/>
    <n v="0"/>
  </r>
  <r>
    <n v="106040802"/>
    <s v="ORCHARD HOSPITAL"/>
    <n v="20182"/>
    <x v="2"/>
    <s v="30-06-2018"/>
    <s v="Open"/>
    <x v="2"/>
    <s v="01 - Northern California"/>
    <n v="221"/>
    <s v="Non Profit Corp."/>
    <x v="0"/>
    <s v="Rural"/>
    <s v="530-846-5671"/>
    <s v="240 SPRUCE STREET"/>
    <s v="GRIDLEY"/>
    <n v="95948"/>
    <s v="WADE STURGEON"/>
    <n v="45"/>
    <n v="46"/>
    <n v="46"/>
    <n v="35"/>
    <n v="0"/>
    <n v="42"/>
    <n v="0"/>
    <n v="0"/>
    <n v="0"/>
    <n v="10"/>
    <n v="0"/>
    <n v="0"/>
    <n v="4"/>
    <n v="91"/>
    <n v="1"/>
    <n v="1604"/>
    <n v="0"/>
    <n v="1899"/>
    <n v="0"/>
    <n v="0"/>
    <n v="0"/>
    <n v="437"/>
    <n v="0"/>
    <n v="0"/>
    <n v="197"/>
    <n v="4137"/>
    <n v="3425"/>
    <n v="5809"/>
    <n v="0"/>
    <n v="6874"/>
    <n v="0"/>
    <n v="0"/>
    <n v="0"/>
    <n v="1583"/>
    <n v="0"/>
    <n v="0"/>
    <n v="713"/>
    <n v="14979"/>
    <n v="885162"/>
    <n v="0"/>
    <n v="1047347"/>
    <n v="0"/>
    <n v="0"/>
    <n v="0"/>
    <n v="241171"/>
    <n v="0"/>
    <n v="0"/>
    <n v="108659"/>
    <n v="2282339"/>
    <n v="4114347"/>
    <n v="0"/>
    <n v="4868201"/>
    <n v="0"/>
    <n v="0"/>
    <n v="0"/>
    <n v="1120995"/>
    <n v="0"/>
    <n v="0"/>
    <n v="505063"/>
    <n v="10608606"/>
    <n v="233774"/>
    <n v="2559799"/>
    <n v="0"/>
    <n v="3092232"/>
    <n v="0"/>
    <n v="-109089"/>
    <n v="0"/>
    <n v="0"/>
    <n v="903979"/>
    <n v="0"/>
    <n v="0"/>
    <n v="0"/>
    <n v="0"/>
    <n v="0"/>
    <n v="0"/>
    <n v="0"/>
    <n v="6680695"/>
    <n v="0"/>
    <n v="0"/>
    <n v="0"/>
    <n v="0"/>
    <n v="0"/>
    <n v="2439710"/>
    <n v="0"/>
    <n v="2932405"/>
    <n v="0"/>
    <n v="0"/>
    <n v="0"/>
    <n v="458187"/>
    <n v="0"/>
    <n v="0"/>
    <n v="379948"/>
    <n v="6210250"/>
    <n v="227252"/>
    <n v="6853625"/>
    <n v="809209"/>
    <n v="11969"/>
    <n v="0"/>
    <n v="0"/>
    <n v="0"/>
    <n v="0"/>
    <n v="197526"/>
    <n v="2719983"/>
    <n v="0"/>
    <n v="0"/>
    <n v="0"/>
    <n v="0"/>
    <n v="0"/>
    <n v="0"/>
    <n v="0"/>
    <n v="0"/>
    <n v="0"/>
    <n v="0"/>
    <n v="0"/>
    <n v="0"/>
    <n v="0"/>
  </r>
  <r>
    <n v="106040937"/>
    <s v="OROVILLE HOSPITAL"/>
    <n v="20182"/>
    <x v="2"/>
    <s v="30-06-2018"/>
    <s v="Open"/>
    <x v="2"/>
    <s v="01 - Northern California"/>
    <n v="221"/>
    <s v="Non Profit Corp."/>
    <x v="0"/>
    <s v=""/>
    <s v="530-532-8500"/>
    <s v="2767 OLIVE HIGHWAY"/>
    <s v="OROVILLE"/>
    <n v="95966"/>
    <s v="ROBERT WENTZ"/>
    <n v="133"/>
    <n v="133"/>
    <n v="133"/>
    <n v="1438"/>
    <n v="32"/>
    <n v="250"/>
    <n v="1199"/>
    <n v="0"/>
    <n v="3"/>
    <n v="302"/>
    <n v="85"/>
    <n v="2"/>
    <n v="101"/>
    <n v="3412"/>
    <n v="0"/>
    <n v="5042"/>
    <n v="94"/>
    <n v="750"/>
    <n v="3189"/>
    <n v="0"/>
    <n v="7"/>
    <n v="834"/>
    <n v="211"/>
    <n v="6"/>
    <n v="280"/>
    <n v="10413"/>
    <n v="0"/>
    <n v="63243"/>
    <n v="1800"/>
    <n v="5079"/>
    <n v="49402"/>
    <n v="0"/>
    <n v="61"/>
    <n v="7588"/>
    <n v="22623"/>
    <n v="518"/>
    <n v="3739"/>
    <n v="154053"/>
    <n v="51522590"/>
    <n v="926742"/>
    <n v="8528615"/>
    <n v="35020259"/>
    <n v="0"/>
    <n v="72470"/>
    <n v="9580736"/>
    <n v="2838038"/>
    <n v="62384"/>
    <n v="1882862"/>
    <n v="110434696"/>
    <n v="47748895"/>
    <n v="1025179"/>
    <n v="3068510"/>
    <n v="37340536"/>
    <n v="0"/>
    <n v="61007"/>
    <n v="15844303"/>
    <n v="6991223"/>
    <n v="386946"/>
    <n v="2531258"/>
    <n v="114997857"/>
    <n v="4527980"/>
    <n v="71060725"/>
    <n v="1510982"/>
    <n v="-1575788"/>
    <n v="53876139"/>
    <n v="-1266809"/>
    <n v="0"/>
    <n v="136946"/>
    <n v="17404969"/>
    <n v="5377650"/>
    <n v="0"/>
    <n v="449330"/>
    <n v="-61572"/>
    <n v="0"/>
    <n v="0"/>
    <n v="1774699"/>
    <n v="153215251"/>
    <n v="0"/>
    <n v="0"/>
    <n v="0"/>
    <n v="0"/>
    <n v="0"/>
    <n v="28210760"/>
    <n v="440939"/>
    <n v="14439722"/>
    <n v="18484656"/>
    <n v="0"/>
    <n v="-3469"/>
    <n v="8020070"/>
    <n v="1697024"/>
    <n v="61572"/>
    <n v="866028"/>
    <n v="72217302"/>
    <n v="1532694"/>
    <n v="71943287"/>
    <n v="12325926"/>
    <n v="99487"/>
    <n v="0"/>
    <n v="0"/>
    <n v="0"/>
    <n v="0"/>
    <n v="702058"/>
    <n v="40593036"/>
    <n v="0"/>
    <n v="0"/>
    <n v="0"/>
    <n v="0"/>
    <n v="0"/>
    <n v="0"/>
    <n v="0"/>
    <n v="0"/>
    <n v="0"/>
    <n v="0"/>
    <n v="4578850"/>
    <n v="8979687"/>
    <n v="59351"/>
  </r>
  <r>
    <n v="106331226"/>
    <s v="PACIFIC GROVE HOSPITAL"/>
    <n v="20182"/>
    <x v="2"/>
    <s v="30-06-2018"/>
    <s v="Open"/>
    <x v="26"/>
    <s v="12 - Inland Counties"/>
    <n v="1111"/>
    <s v="Investor - Corp."/>
    <x v="0"/>
    <s v=""/>
    <s v="951-330-3649"/>
    <s v="5900 BROCKTON AVENUE"/>
    <s v="RIVERSIDE"/>
    <n v="92506"/>
    <s v="SAAD NIAZI"/>
    <n v="68"/>
    <n v="68"/>
    <n v="62"/>
    <n v="98"/>
    <n v="143"/>
    <n v="61"/>
    <n v="0"/>
    <n v="0"/>
    <n v="0"/>
    <n v="5"/>
    <n v="198"/>
    <n v="0"/>
    <n v="38"/>
    <n v="543"/>
    <n v="0"/>
    <n v="979"/>
    <n v="1049"/>
    <n v="251"/>
    <n v="0"/>
    <n v="0"/>
    <n v="0"/>
    <n v="110"/>
    <n v="1157"/>
    <n v="0"/>
    <n v="141"/>
    <n v="3687"/>
    <n v="0"/>
    <n v="209"/>
    <n v="248"/>
    <n v="0"/>
    <n v="0"/>
    <n v="0"/>
    <n v="0"/>
    <n v="0"/>
    <n v="456"/>
    <n v="0"/>
    <n v="8"/>
    <n v="921"/>
    <n v="1822000"/>
    <n v="2268000"/>
    <n v="498000"/>
    <n v="0"/>
    <n v="0"/>
    <n v="0"/>
    <n v="140000"/>
    <n v="2330000"/>
    <n v="0"/>
    <n v="400000"/>
    <n v="7458000"/>
    <n v="114250"/>
    <n v="150500"/>
    <n v="0"/>
    <n v="0"/>
    <n v="0"/>
    <n v="0"/>
    <n v="0"/>
    <n v="238750"/>
    <n v="0"/>
    <n v="5000"/>
    <n v="508500"/>
    <n v="27888"/>
    <n v="1049099"/>
    <n v="1349339"/>
    <n v="370601"/>
    <n v="0"/>
    <n v="0"/>
    <n v="0"/>
    <n v="0"/>
    <n v="116397"/>
    <n v="1406114"/>
    <n v="0"/>
    <n v="18418"/>
    <n v="0"/>
    <n v="0"/>
    <n v="0"/>
    <n v="125843"/>
    <n v="4463699"/>
    <n v="0"/>
    <n v="0"/>
    <n v="0"/>
    <n v="0"/>
    <n v="0"/>
    <n v="887151"/>
    <n v="1069161"/>
    <n v="127399"/>
    <n v="0"/>
    <n v="0"/>
    <n v="0"/>
    <n v="23603"/>
    <n v="1131166"/>
    <n v="0"/>
    <n v="264321"/>
    <n v="3502801"/>
    <n v="6523"/>
    <n v="2437009"/>
    <n v="0"/>
    <n v="0"/>
    <n v="0"/>
    <n v="0"/>
    <n v="0"/>
    <n v="0"/>
    <n v="328295"/>
    <n v="9510827"/>
    <n v="0"/>
    <n v="0"/>
    <n v="0"/>
    <n v="0"/>
    <n v="0"/>
    <n v="0"/>
    <n v="0"/>
    <n v="0"/>
    <n v="0"/>
    <n v="0"/>
    <n v="0"/>
    <n v="0"/>
    <n v="0"/>
  </r>
  <r>
    <n v="106190696"/>
    <s v="PACIFICA HOSPITAL OF THE VALLEY"/>
    <n v="20182"/>
    <x v="2"/>
    <s v="30-06-2018"/>
    <s v="Open"/>
    <x v="3"/>
    <s v="11 - Los Angeles"/>
    <n v="907"/>
    <s v="Investor - Corp."/>
    <x v="0"/>
    <s v=""/>
    <s v="818-767-3310"/>
    <s v="9449 SAN FERNANDO ROAD"/>
    <s v="SUN VALLEY"/>
    <n v="91352"/>
    <s v="PRECIOUS MAYES"/>
    <n v="231"/>
    <n v="231"/>
    <n v="231"/>
    <n v="132"/>
    <n v="21"/>
    <n v="509"/>
    <n v="204"/>
    <n v="0"/>
    <n v="0"/>
    <n v="13"/>
    <n v="41"/>
    <n v="0"/>
    <n v="9"/>
    <n v="929"/>
    <n v="0"/>
    <n v="824"/>
    <n v="198"/>
    <n v="6197"/>
    <n v="3739"/>
    <n v="0"/>
    <n v="0"/>
    <n v="111"/>
    <n v="381"/>
    <n v="0"/>
    <n v="19"/>
    <n v="11469"/>
    <n v="0"/>
    <n v="169"/>
    <n v="31"/>
    <n v="500"/>
    <n v="1207"/>
    <n v="0"/>
    <n v="0"/>
    <n v="173"/>
    <n v="240"/>
    <n v="9"/>
    <n v="249"/>
    <n v="2578"/>
    <n v="3531724"/>
    <n v="1074185"/>
    <n v="16010540"/>
    <n v="12112617"/>
    <n v="0"/>
    <n v="0"/>
    <n v="404913"/>
    <n v="722092"/>
    <n v="0"/>
    <n v="146878"/>
    <n v="34002949"/>
    <n v="376171"/>
    <n v="198431"/>
    <n v="912079"/>
    <n v="2536598"/>
    <n v="0"/>
    <n v="0"/>
    <n v="226370"/>
    <n v="343193"/>
    <n v="15176"/>
    <n v="313618"/>
    <n v="4921636"/>
    <n v="535415"/>
    <n v="2517945"/>
    <n v="374560"/>
    <n v="12591827"/>
    <n v="8781343"/>
    <n v="-2617076"/>
    <n v="0"/>
    <n v="0"/>
    <n v="303772"/>
    <n v="455658"/>
    <n v="0"/>
    <n v="77309"/>
    <n v="0"/>
    <n v="0"/>
    <n v="0"/>
    <n v="62943"/>
    <n v="23083696"/>
    <n v="0"/>
    <n v="0"/>
    <n v="0"/>
    <n v="5851352"/>
    <n v="5851352"/>
    <n v="1389950"/>
    <n v="898056"/>
    <n v="4330792"/>
    <n v="8484948"/>
    <n v="0"/>
    <n v="0"/>
    <n v="327511"/>
    <n v="6460979"/>
    <n v="-62133"/>
    <n v="-137862"/>
    <n v="21692241"/>
    <n v="46639"/>
    <n v="18971628"/>
    <n v="745434"/>
    <n v="91081"/>
    <n v="0"/>
    <n v="0"/>
    <n v="0"/>
    <n v="0"/>
    <n v="32632"/>
    <n v="14221132"/>
    <n v="0"/>
    <n v="0"/>
    <n v="0"/>
    <n v="0"/>
    <n v="0"/>
    <n v="0"/>
    <n v="0"/>
    <n v="0"/>
    <n v="0"/>
    <n v="0"/>
    <n v="0"/>
    <n v="0"/>
    <n v="0"/>
  </r>
  <r>
    <n v="106196405"/>
    <s v="PALMDALE REGIONAL MEDICAL CENTER"/>
    <n v="20182"/>
    <x v="2"/>
    <s v="30-06-2018"/>
    <s v="Open"/>
    <x v="3"/>
    <s v="11 - Los Angeles"/>
    <n v="901"/>
    <s v="Investor - Corp."/>
    <x v="0"/>
    <s v=""/>
    <s v="661-382-5000"/>
    <s v="38600 MEDICAL CENTER DRIVE"/>
    <s v="PALMDALE"/>
    <n v="93551"/>
    <s v="DICK ALLEN"/>
    <n v="184"/>
    <n v="125"/>
    <n v="125"/>
    <n v="558"/>
    <n v="375"/>
    <n v="173"/>
    <n v="494"/>
    <n v="0"/>
    <n v="0"/>
    <n v="62"/>
    <n v="323"/>
    <n v="12"/>
    <n v="31"/>
    <n v="2028"/>
    <n v="0"/>
    <n v="2536"/>
    <n v="1353"/>
    <n v="718"/>
    <n v="1958"/>
    <n v="0"/>
    <n v="0"/>
    <n v="150"/>
    <n v="1096"/>
    <n v="32"/>
    <n v="1027"/>
    <n v="8870"/>
    <n v="0"/>
    <n v="1918"/>
    <n v="1049"/>
    <n v="1781"/>
    <n v="8785"/>
    <n v="0"/>
    <n v="0"/>
    <n v="580"/>
    <n v="2261"/>
    <n v="1055"/>
    <n v="496"/>
    <n v="17925"/>
    <n v="52184336"/>
    <n v="36382839"/>
    <n v="15670378"/>
    <n v="40713928"/>
    <n v="0"/>
    <n v="0"/>
    <n v="3123202"/>
    <n v="29155489"/>
    <n v="929585"/>
    <n v="16370600"/>
    <n v="194530357"/>
    <n v="24592428"/>
    <n v="14260864"/>
    <n v="12024916"/>
    <n v="55775632"/>
    <n v="0"/>
    <n v="0"/>
    <n v="6310297"/>
    <n v="24885493"/>
    <n v="6559557"/>
    <n v="5386630"/>
    <n v="149795817"/>
    <n v="2723083"/>
    <n v="75651312"/>
    <n v="42416728"/>
    <n v="25725011"/>
    <n v="86463319"/>
    <n v="0"/>
    <n v="0"/>
    <n v="0"/>
    <n v="8284674"/>
    <n v="41750992"/>
    <n v="0"/>
    <n v="3833885"/>
    <n v="0"/>
    <n v="0"/>
    <n v="0"/>
    <n v="12959137"/>
    <n v="299808141"/>
    <n v="0"/>
    <n v="0"/>
    <n v="0"/>
    <n v="0"/>
    <n v="0"/>
    <n v="1125452"/>
    <n v="8226975"/>
    <n v="1970283"/>
    <n v="10026241"/>
    <n v="0"/>
    <n v="0"/>
    <n v="1148825"/>
    <n v="9566907"/>
    <n v="3655257"/>
    <n v="8798093"/>
    <n v="44518033"/>
    <n v="171881"/>
    <n v="35059980"/>
    <n v="0"/>
    <n v="0"/>
    <n v="0"/>
    <n v="0"/>
    <n v="0"/>
    <n v="0"/>
    <n v="1181162"/>
    <n v="187350470"/>
    <n v="0"/>
    <n v="0"/>
    <n v="0"/>
    <n v="0"/>
    <n v="0"/>
    <n v="0"/>
    <n v="0"/>
    <n v="0"/>
    <n v="0"/>
    <n v="0"/>
    <n v="0"/>
    <n v="0"/>
    <n v="0"/>
  </r>
  <r>
    <n v="106331288"/>
    <s v="PALO VERDE HOSPITAL"/>
    <n v="20182"/>
    <x v="2"/>
    <s v="30-06-2018"/>
    <s v="Open"/>
    <x v="26"/>
    <s v="12 - Inland Counties"/>
    <n v="1101"/>
    <s v="District"/>
    <x v="0"/>
    <s v="Rural"/>
    <s v="760-921-4115"/>
    <s v="250 NORTH FIRST STREET"/>
    <s v="BLYTHE"/>
    <n v="92225"/>
    <s v="SANDRA ANAYA"/>
    <n v="51"/>
    <n v="37"/>
    <n v="35"/>
    <n v="48"/>
    <n v="10"/>
    <n v="51"/>
    <n v="3"/>
    <n v="0"/>
    <n v="0"/>
    <n v="56"/>
    <n v="15"/>
    <n v="0"/>
    <n v="0"/>
    <n v="183"/>
    <n v="0"/>
    <n v="130"/>
    <n v="35"/>
    <n v="102"/>
    <n v="12"/>
    <n v="0"/>
    <n v="0"/>
    <n v="125"/>
    <n v="31"/>
    <n v="0"/>
    <n v="0"/>
    <n v="435"/>
    <n v="0"/>
    <n v="956"/>
    <n v="87"/>
    <n v="2139"/>
    <n v="106"/>
    <n v="0"/>
    <n v="0"/>
    <n v="830"/>
    <n v="364"/>
    <n v="0"/>
    <n v="307"/>
    <n v="4789"/>
    <n v="1340563"/>
    <n v="288537"/>
    <n v="1152280"/>
    <n v="79298"/>
    <n v="0"/>
    <n v="0"/>
    <n v="1291350"/>
    <n v="332773"/>
    <n v="0"/>
    <n v="0"/>
    <n v="4484801"/>
    <n v="2509825"/>
    <n v="365843"/>
    <n v="4745986"/>
    <n v="121085"/>
    <n v="0"/>
    <n v="0"/>
    <n v="1279871"/>
    <n v="1309230"/>
    <n v="0"/>
    <n v="879268"/>
    <n v="11211108"/>
    <n v="474999"/>
    <n v="2896816"/>
    <n v="465219"/>
    <n v="4564644"/>
    <n v="170151"/>
    <n v="0"/>
    <n v="0"/>
    <n v="0"/>
    <n v="1501274"/>
    <n v="723366"/>
    <n v="0"/>
    <n v="0"/>
    <n v="0"/>
    <n v="0"/>
    <n v="0"/>
    <n v="265657"/>
    <n v="11062126"/>
    <n v="0"/>
    <n v="0"/>
    <n v="0"/>
    <n v="0"/>
    <n v="0"/>
    <n v="953572"/>
    <n v="189161"/>
    <n v="1333622"/>
    <n v="30232"/>
    <n v="0"/>
    <n v="0"/>
    <n v="1069947"/>
    <n v="918637"/>
    <n v="0"/>
    <n v="138612"/>
    <n v="4633783"/>
    <n v="13836"/>
    <n v="4790931"/>
    <n v="0"/>
    <n v="0"/>
    <n v="0"/>
    <n v="0"/>
    <n v="0"/>
    <n v="0"/>
    <n v="0"/>
    <n v="1165959"/>
    <n v="0"/>
    <n v="0"/>
    <n v="0"/>
    <n v="0"/>
    <n v="0"/>
    <n v="0"/>
    <n v="0"/>
    <n v="0"/>
    <n v="0"/>
    <n v="0"/>
    <n v="0"/>
    <n v="0"/>
    <n v="0"/>
  </r>
  <r>
    <n v="106370755"/>
    <s v="PALOMAR HEALTH DOWNTOWN CAMPUS"/>
    <n v="20182"/>
    <x v="2"/>
    <s v="30-06-2018"/>
    <s v="Open"/>
    <x v="14"/>
    <s v="14 - San Diego/Imperial"/>
    <n v="1412"/>
    <s v="District"/>
    <x v="0"/>
    <s v=""/>
    <s v="760-739-3000"/>
    <s v="555 E. VALLEY PARKWAY"/>
    <s v="ESCONDIDO"/>
    <n v="92025"/>
    <s v="DIANE HANSEN"/>
    <n v="578"/>
    <n v="359"/>
    <n v="281"/>
    <n v="1180"/>
    <n v="1405"/>
    <n v="676"/>
    <n v="1079"/>
    <n v="3"/>
    <n v="0"/>
    <n v="528"/>
    <n v="1674"/>
    <n v="113"/>
    <n v="0"/>
    <n v="6658"/>
    <n v="0"/>
    <n v="5451"/>
    <n v="4881"/>
    <n v="1931"/>
    <n v="3974"/>
    <n v="10"/>
    <n v="0"/>
    <n v="1947"/>
    <n v="4757"/>
    <n v="259"/>
    <n v="0"/>
    <n v="23210"/>
    <n v="0"/>
    <n v="11391"/>
    <n v="14507"/>
    <n v="2316"/>
    <n v="7963"/>
    <n v="1"/>
    <n v="0"/>
    <n v="5999"/>
    <n v="8920"/>
    <n v="1101"/>
    <n v="56"/>
    <n v="52254"/>
    <n v="112753489"/>
    <n v="121438613"/>
    <n v="30527268"/>
    <n v="66010686"/>
    <n v="140281"/>
    <n v="0"/>
    <n v="55600946"/>
    <n v="67650794"/>
    <n v="2827004"/>
    <n v="0"/>
    <n v="456949081"/>
    <n v="52657845"/>
    <n v="64798582"/>
    <n v="15914306"/>
    <n v="51583308"/>
    <n v="7043"/>
    <n v="0"/>
    <n v="48139724"/>
    <n v="57633502"/>
    <n v="8811909"/>
    <n v="450279"/>
    <n v="299996498"/>
    <n v="9070941"/>
    <n v="139676177"/>
    <n v="141951271"/>
    <n v="25329630"/>
    <n v="97444606"/>
    <n v="0"/>
    <n v="68997"/>
    <n v="0"/>
    <n v="63763301"/>
    <n v="121219692"/>
    <n v="0"/>
    <n v="2567972"/>
    <n v="0"/>
    <n v="0"/>
    <n v="0"/>
    <n v="208526"/>
    <n v="601301113"/>
    <n v="10181807"/>
    <n v="0"/>
    <n v="0"/>
    <n v="11607377"/>
    <n v="21789184"/>
    <n v="25735157"/>
    <n v="54467731"/>
    <n v="21111944"/>
    <n v="20149388"/>
    <n v="78327"/>
    <n v="0"/>
    <n v="39977369"/>
    <n v="15671980"/>
    <n v="0"/>
    <n v="241754"/>
    <n v="177433650"/>
    <n v="1994736"/>
    <n v="147866365"/>
    <n v="0"/>
    <n v="4460885"/>
    <n v="0"/>
    <n v="0"/>
    <n v="0"/>
    <n v="0"/>
    <n v="2968854"/>
    <n v="925761022"/>
    <n v="0"/>
    <n v="0"/>
    <n v="0"/>
    <n v="0"/>
    <n v="0"/>
    <n v="0"/>
    <n v="0"/>
    <n v="0"/>
    <n v="0"/>
    <n v="0"/>
    <n v="0"/>
    <n v="0"/>
    <n v="0"/>
  </r>
  <r>
    <n v="106370759"/>
    <s v="PARADISE VALLEY HOSPITAL"/>
    <n v="20182"/>
    <x v="2"/>
    <s v="30-06-2018"/>
    <s v="Open"/>
    <x v="14"/>
    <s v="14 - San Diego/Imperial"/>
    <n v="1420"/>
    <s v="Church"/>
    <x v="0"/>
    <s v=""/>
    <s v="619-470-4321"/>
    <s v="2400 EAST FOURTH STREET"/>
    <s v="NATIONAL CITY"/>
    <n v="91950"/>
    <s v="BECKY LEVY"/>
    <n v="291"/>
    <n v="291"/>
    <n v="291"/>
    <n v="635"/>
    <n v="164"/>
    <n v="809"/>
    <n v="318"/>
    <n v="0"/>
    <n v="0"/>
    <n v="136"/>
    <n v="4"/>
    <n v="0"/>
    <n v="213"/>
    <n v="2279"/>
    <n v="0"/>
    <n v="4232"/>
    <n v="891"/>
    <n v="5803"/>
    <n v="1299"/>
    <n v="0"/>
    <n v="0"/>
    <n v="655"/>
    <n v="16"/>
    <n v="0"/>
    <n v="524"/>
    <n v="13420"/>
    <n v="0"/>
    <n v="6458"/>
    <n v="904"/>
    <n v="1078"/>
    <n v="3548"/>
    <n v="0"/>
    <n v="0"/>
    <n v="1734"/>
    <n v="41"/>
    <n v="2"/>
    <n v="956"/>
    <n v="14721"/>
    <n v="25269580"/>
    <n v="7301937"/>
    <n v="28179215"/>
    <n v="11913349"/>
    <n v="0"/>
    <n v="0"/>
    <n v="4804540"/>
    <n v="119841"/>
    <n v="0"/>
    <n v="4509172"/>
    <n v="82097634"/>
    <n v="9036569"/>
    <n v="2694428"/>
    <n v="2450502"/>
    <n v="8176159"/>
    <n v="0"/>
    <n v="0"/>
    <n v="2946150"/>
    <n v="76955"/>
    <n v="15953"/>
    <n v="2418154"/>
    <n v="27814870"/>
    <n v="2092953"/>
    <n v="23918661"/>
    <n v="8142296"/>
    <n v="21408939"/>
    <n v="10000239"/>
    <n v="-2126969"/>
    <n v="0"/>
    <n v="0"/>
    <n v="3322272"/>
    <n v="104160"/>
    <n v="0"/>
    <n v="15953"/>
    <n v="0"/>
    <n v="0"/>
    <n v="0"/>
    <n v="4660978"/>
    <n v="71539482"/>
    <n v="0"/>
    <n v="0"/>
    <n v="0"/>
    <n v="0"/>
    <n v="0"/>
    <n v="10387488"/>
    <n v="1854069"/>
    <n v="11347747"/>
    <n v="10089269"/>
    <n v="0"/>
    <n v="0"/>
    <n v="4428418"/>
    <n v="92636"/>
    <n v="0"/>
    <n v="173395"/>
    <n v="38373022"/>
    <n v="1164897"/>
    <n v="36789612"/>
    <n v="0"/>
    <n v="374510"/>
    <n v="0"/>
    <n v="0"/>
    <n v="0"/>
    <n v="0"/>
    <n v="388313"/>
    <n v="29788311"/>
    <n v="0"/>
    <n v="0"/>
    <n v="0"/>
    <n v="0"/>
    <n v="0"/>
    <n v="0"/>
    <n v="0"/>
    <n v="0"/>
    <n v="0"/>
    <n v="0"/>
    <n v="0"/>
    <n v="0"/>
    <n v="0"/>
  </r>
  <r>
    <n v="106331293"/>
    <s v="PARKVIEW COMMUNITY HOSPITAL"/>
    <n v="20182"/>
    <x v="2"/>
    <s v="30-06-2018"/>
    <s v="Open"/>
    <x v="26"/>
    <s v="12 - Inland Counties"/>
    <n v="1111"/>
    <s v="Non Profit Corp."/>
    <x v="0"/>
    <s v=""/>
    <s v="951-688-2211"/>
    <s v="3865 JACKSON STREET"/>
    <s v="RIVERSIDE"/>
    <n v="92503"/>
    <s v="STEVE POPKIN"/>
    <n v="193"/>
    <n v="193"/>
    <n v="113"/>
    <n v="314"/>
    <n v="365"/>
    <n v="201"/>
    <n v="614"/>
    <n v="0"/>
    <n v="0"/>
    <n v="35"/>
    <n v="305"/>
    <n v="0"/>
    <n v="38"/>
    <n v="1872"/>
    <n v="0"/>
    <n v="2031"/>
    <n v="1317"/>
    <n v="921"/>
    <n v="1778"/>
    <n v="0"/>
    <n v="0"/>
    <n v="86"/>
    <n v="847"/>
    <n v="0"/>
    <n v="92"/>
    <n v="7072"/>
    <n v="0"/>
    <n v="896"/>
    <n v="973"/>
    <n v="1576"/>
    <n v="5415"/>
    <n v="2"/>
    <n v="0"/>
    <n v="321"/>
    <n v="4581"/>
    <n v="52"/>
    <n v="750"/>
    <n v="14566"/>
    <n v="28991233"/>
    <n v="24434166"/>
    <n v="10776315"/>
    <n v="28118298"/>
    <n v="0"/>
    <n v="0"/>
    <n v="1803727"/>
    <n v="17517892"/>
    <n v="0"/>
    <n v="1541398"/>
    <n v="113183029"/>
    <n v="4362370"/>
    <n v="9235833"/>
    <n v="5906993"/>
    <n v="21023822"/>
    <n v="5725"/>
    <n v="0"/>
    <n v="1281773"/>
    <n v="13477131"/>
    <n v="240846"/>
    <n v="2442708"/>
    <n v="57977201"/>
    <n v="190766"/>
    <n v="28029569"/>
    <n v="28174285"/>
    <n v="9407975"/>
    <n v="37460368"/>
    <n v="-450000"/>
    <n v="5725"/>
    <n v="0"/>
    <n v="2336619"/>
    <n v="24804638"/>
    <n v="0"/>
    <n v="693499"/>
    <n v="0"/>
    <n v="0"/>
    <n v="0"/>
    <n v="3177974"/>
    <n v="133831418"/>
    <n v="0"/>
    <n v="0"/>
    <n v="0"/>
    <n v="164600"/>
    <n v="164600"/>
    <n v="5324034"/>
    <n v="5495714"/>
    <n v="7725333"/>
    <n v="11681752"/>
    <n v="0"/>
    <n v="0"/>
    <n v="748881"/>
    <n v="6354985"/>
    <n v="0"/>
    <n v="162713"/>
    <n v="37493412"/>
    <n v="423275"/>
    <n v="36922279"/>
    <n v="0"/>
    <n v="26222"/>
    <n v="0"/>
    <n v="0"/>
    <n v="0"/>
    <n v="0"/>
    <n v="2756458"/>
    <n v="29801109"/>
    <n v="0"/>
    <n v="0"/>
    <n v="0"/>
    <n v="0"/>
    <n v="0"/>
    <n v="0"/>
    <n v="0"/>
    <n v="0"/>
    <n v="0"/>
    <n v="0"/>
    <n v="4490815"/>
    <n v="4767868"/>
    <n v="6759798"/>
  </r>
  <r>
    <n v="106454013"/>
    <s v="PATIENTS' HOSPITAL OF REDDING"/>
    <n v="20182"/>
    <x v="2"/>
    <s v="30-06-2018"/>
    <s v="Open"/>
    <x v="45"/>
    <s v="01 - Northern California"/>
    <n v="209"/>
    <s v="Investor - Indiv."/>
    <x v="0"/>
    <s v=""/>
    <s v="530-225-8700"/>
    <s v="2900 EUREKA WAY"/>
    <s v="REDDING"/>
    <n v="96001"/>
    <s v="SHARI LEJSEK"/>
    <n v="10"/>
    <n v="10"/>
    <n v="10"/>
    <n v="12"/>
    <n v="0"/>
    <n v="0"/>
    <n v="0"/>
    <n v="0"/>
    <n v="0"/>
    <n v="5"/>
    <n v="15"/>
    <n v="0"/>
    <n v="8"/>
    <n v="40"/>
    <n v="0"/>
    <n v="25"/>
    <n v="0"/>
    <n v="0"/>
    <n v="0"/>
    <n v="0"/>
    <n v="0"/>
    <n v="11"/>
    <n v="31"/>
    <n v="0"/>
    <n v="8"/>
    <n v="75"/>
    <n v="0"/>
    <n v="173"/>
    <n v="0"/>
    <n v="0"/>
    <n v="35"/>
    <n v="0"/>
    <n v="0"/>
    <n v="31"/>
    <n v="106"/>
    <n v="0"/>
    <n v="15"/>
    <n v="360"/>
    <n v="975500"/>
    <n v="0"/>
    <n v="0"/>
    <n v="0"/>
    <n v="0"/>
    <n v="0"/>
    <n v="173081"/>
    <n v="829824"/>
    <n v="0"/>
    <n v="267504"/>
    <n v="2245909"/>
    <n v="2119562"/>
    <n v="0"/>
    <n v="0"/>
    <n v="192429"/>
    <n v="0"/>
    <n v="0"/>
    <n v="370073"/>
    <n v="1998607"/>
    <n v="0"/>
    <n v="232808"/>
    <n v="4913479"/>
    <n v="0"/>
    <n v="2433529"/>
    <n v="0"/>
    <n v="0"/>
    <n v="175726"/>
    <n v="0"/>
    <n v="0"/>
    <n v="0"/>
    <n v="323906"/>
    <n v="2342053"/>
    <n v="0"/>
    <n v="0"/>
    <n v="0"/>
    <n v="0"/>
    <n v="0"/>
    <n v="464717"/>
    <n v="5739931"/>
    <n v="0"/>
    <n v="0"/>
    <n v="0"/>
    <n v="0"/>
    <n v="0"/>
    <n v="661533"/>
    <n v="0"/>
    <n v="0"/>
    <n v="16703"/>
    <n v="0"/>
    <n v="0"/>
    <n v="219248"/>
    <n v="486378"/>
    <n v="0"/>
    <n v="35595"/>
    <n v="1419457"/>
    <n v="21080"/>
    <n v="1514481"/>
    <n v="0"/>
    <n v="0"/>
    <n v="0"/>
    <n v="0"/>
    <n v="0"/>
    <n v="0"/>
    <n v="25278"/>
    <n v="841409"/>
    <n v="0"/>
    <n v="0"/>
    <n v="0"/>
    <n v="0"/>
    <n v="0"/>
    <n v="0"/>
    <n v="0"/>
    <n v="0"/>
    <n v="0"/>
    <n v="0"/>
    <n v="0"/>
    <n v="0"/>
    <n v="0"/>
  </r>
  <r>
    <n v="106361768"/>
    <s v="PATTON STATE HOSPITAL"/>
    <n v="20182"/>
    <x v="2"/>
    <s v="30-06-2018"/>
    <s v="Open"/>
    <x v="15"/>
    <s v="12 - Inland Counties"/>
    <n v="1209"/>
    <s v="State"/>
    <x v="1"/>
    <s v=""/>
    <s v="909-425-7321"/>
    <s v="3102 E. HIGHLAND AVENUE"/>
    <s v="PATTON"/>
    <n v="92369"/>
    <s v="WILLIAM SUMMERS"/>
    <n v="1287"/>
    <n v="1514"/>
    <n v="1514"/>
    <n v="7"/>
    <n v="0"/>
    <n v="0"/>
    <n v="0"/>
    <n v="0"/>
    <n v="0"/>
    <n v="5"/>
    <n v="0"/>
    <n v="0"/>
    <n v="396"/>
    <n v="408"/>
    <n v="0"/>
    <n v="18542"/>
    <n v="0"/>
    <n v="0"/>
    <n v="0"/>
    <n v="0"/>
    <n v="0"/>
    <n v="9"/>
    <n v="0"/>
    <n v="0"/>
    <n v="117189"/>
    <n v="135740"/>
    <n v="0"/>
    <n v="0"/>
    <n v="0"/>
    <n v="0"/>
    <n v="0"/>
    <n v="0"/>
    <n v="0"/>
    <n v="0"/>
    <n v="0"/>
    <n v="0"/>
    <n v="0"/>
    <n v="0"/>
    <n v="10069236"/>
    <n v="0"/>
    <n v="0"/>
    <n v="0"/>
    <n v="0"/>
    <n v="0"/>
    <n v="5021"/>
    <n v="0"/>
    <n v="0"/>
    <n v="63638796"/>
    <n v="73713053"/>
    <n v="0"/>
    <n v="0"/>
    <n v="0"/>
    <n v="0"/>
    <n v="0"/>
    <n v="0"/>
    <n v="0"/>
    <n v="0"/>
    <n v="0"/>
    <n v="0"/>
    <n v="0"/>
    <n v="0"/>
    <n v="677"/>
    <n v="0"/>
    <n v="0"/>
    <n v="0"/>
    <n v="0"/>
    <n v="0"/>
    <n v="0"/>
    <n v="0"/>
    <n v="0"/>
    <n v="0"/>
    <n v="0"/>
    <n v="0"/>
    <n v="0"/>
    <n v="0"/>
    <n v="3893"/>
    <n v="4570"/>
    <n v="0"/>
    <n v="0"/>
    <n v="0"/>
    <n v="0"/>
    <n v="0"/>
    <n v="10068559"/>
    <n v="0"/>
    <n v="0"/>
    <n v="0"/>
    <n v="0"/>
    <n v="0"/>
    <n v="5021"/>
    <n v="0"/>
    <n v="0"/>
    <n v="63634903"/>
    <n v="73708483"/>
    <n v="0"/>
    <n v="83865978"/>
    <n v="0"/>
    <n v="10157495"/>
    <n v="0"/>
    <n v="0"/>
    <n v="0"/>
    <n v="0"/>
    <n v="0"/>
    <n v="0"/>
    <n v="0"/>
    <n v="0"/>
    <n v="0"/>
    <n v="0"/>
    <n v="0"/>
    <n v="0"/>
    <n v="0"/>
    <n v="0"/>
    <n v="0"/>
    <n v="0"/>
    <n v="0"/>
    <n v="0"/>
    <n v="0"/>
  </r>
  <r>
    <n v="106491001"/>
    <s v="PETALUMA VALLEY HOSPITAL"/>
    <n v="20182"/>
    <x v="2"/>
    <s v="30-06-2018"/>
    <s v="Open"/>
    <x v="17"/>
    <s v="03 - North Bay"/>
    <n v="403"/>
    <s v="Non Profit Corp."/>
    <x v="0"/>
    <s v=""/>
    <s v="707-778-1111"/>
    <s v="400 NORTH MCDOWELL BOULEVARD"/>
    <s v="PETALUMA"/>
    <n v="94954"/>
    <s v="KEVIN KLOCKENGA"/>
    <n v="80"/>
    <n v="59"/>
    <n v="31"/>
    <n v="285"/>
    <n v="51"/>
    <n v="55"/>
    <n v="110"/>
    <n v="0"/>
    <n v="0"/>
    <n v="4"/>
    <n v="99"/>
    <n v="1"/>
    <n v="0"/>
    <n v="605"/>
    <n v="0"/>
    <n v="1088"/>
    <n v="194"/>
    <n v="209"/>
    <n v="422"/>
    <n v="0"/>
    <n v="0"/>
    <n v="17"/>
    <n v="377"/>
    <n v="2"/>
    <n v="0"/>
    <n v="2309"/>
    <n v="0"/>
    <n v="4222"/>
    <n v="1501"/>
    <n v="599"/>
    <n v="3620"/>
    <n v="0"/>
    <n v="0"/>
    <n v="710"/>
    <n v="3804"/>
    <n v="78"/>
    <n v="439"/>
    <n v="14973"/>
    <n v="22118818"/>
    <n v="3944954"/>
    <n v="4254899"/>
    <n v="8566867"/>
    <n v="0"/>
    <n v="0"/>
    <n v="336802"/>
    <n v="7668794"/>
    <n v="28948"/>
    <n v="0"/>
    <n v="46920082"/>
    <n v="20050699"/>
    <n v="7127435"/>
    <n v="2842670"/>
    <n v="17191573"/>
    <n v="0"/>
    <n v="0"/>
    <n v="3374090"/>
    <n v="18068687"/>
    <n v="370075"/>
    <n v="2087775"/>
    <n v="71113004"/>
    <n v="639128"/>
    <n v="35520838"/>
    <n v="9209029"/>
    <n v="6037435"/>
    <n v="23258657"/>
    <n v="0"/>
    <n v="0"/>
    <n v="0"/>
    <n v="2882805"/>
    <n v="18669619"/>
    <n v="0"/>
    <n v="399023"/>
    <n v="0"/>
    <n v="0"/>
    <n v="0"/>
    <n v="1067245"/>
    <n v="97683779"/>
    <n v="0"/>
    <n v="0"/>
    <n v="0"/>
    <n v="0"/>
    <n v="0"/>
    <n v="6648679"/>
    <n v="1863360"/>
    <n v="1060134"/>
    <n v="2499783"/>
    <n v="0"/>
    <n v="0"/>
    <n v="828087"/>
    <n v="7067862"/>
    <n v="0"/>
    <n v="381402"/>
    <n v="20349307"/>
    <n v="73126"/>
    <n v="18910825"/>
    <n v="967587"/>
    <n v="15320"/>
    <n v="0"/>
    <n v="0"/>
    <n v="0"/>
    <n v="0"/>
    <n v="689013"/>
    <n v="11466754"/>
    <n v="0"/>
    <n v="0"/>
    <n v="0"/>
    <n v="0"/>
    <n v="0"/>
    <n v="0"/>
    <n v="0"/>
    <n v="0"/>
    <n v="0"/>
    <n v="0"/>
    <n v="0"/>
    <n v="0"/>
    <n v="0"/>
  </r>
  <r>
    <n v="106130760"/>
    <s v="PIONEERS MEMORIAL HEALTHCARE DISTRICT"/>
    <n v="20182"/>
    <x v="2"/>
    <s v="30-06-2018"/>
    <s v="Open"/>
    <x v="30"/>
    <s v="14 - San Diego/Imperial"/>
    <n v="1424"/>
    <s v="District"/>
    <x v="0"/>
    <s v=""/>
    <s v="760-351-3333"/>
    <s v="207 WEST LEGION ROAD"/>
    <s v="BRAWLEY"/>
    <n v="92227"/>
    <s v="LAWRENCE LEWIS"/>
    <n v="107"/>
    <n v="107"/>
    <n v="91"/>
    <n v="378"/>
    <n v="71"/>
    <n v="109"/>
    <n v="492"/>
    <n v="0"/>
    <n v="0"/>
    <n v="30"/>
    <n v="213"/>
    <n v="0"/>
    <n v="68"/>
    <n v="1361"/>
    <n v="0"/>
    <n v="1898"/>
    <n v="320"/>
    <n v="334"/>
    <n v="1512"/>
    <n v="0"/>
    <n v="0"/>
    <n v="240"/>
    <n v="642"/>
    <n v="0"/>
    <n v="184"/>
    <n v="5130"/>
    <n v="0"/>
    <n v="10820"/>
    <n v="1360"/>
    <n v="1886"/>
    <n v="21598"/>
    <n v="0"/>
    <n v="0"/>
    <n v="1323"/>
    <n v="8796"/>
    <n v="7"/>
    <n v="728"/>
    <n v="46518"/>
    <n v="16182908"/>
    <n v="2555656"/>
    <n v="2261129"/>
    <n v="11803546"/>
    <n v="0"/>
    <n v="0"/>
    <n v="1218219"/>
    <n v="5654405"/>
    <n v="0"/>
    <n v="1612243"/>
    <n v="41288106"/>
    <n v="19403825"/>
    <n v="2999894"/>
    <n v="3562984"/>
    <n v="28520888"/>
    <n v="0"/>
    <n v="0"/>
    <n v="3613077"/>
    <n v="14692552"/>
    <n v="117435"/>
    <n v="1283932"/>
    <n v="74194587"/>
    <n v="3044223"/>
    <n v="25437426"/>
    <n v="4446329"/>
    <n v="5250078"/>
    <n v="30705999"/>
    <n v="-685362"/>
    <n v="0"/>
    <n v="0"/>
    <n v="3258299"/>
    <n v="9167724"/>
    <n v="0"/>
    <n v="338669"/>
    <n v="0"/>
    <n v="0"/>
    <n v="0"/>
    <n v="1545229"/>
    <n v="82508614"/>
    <n v="0"/>
    <n v="0"/>
    <n v="0"/>
    <n v="0"/>
    <n v="0"/>
    <n v="9316550"/>
    <n v="1034772"/>
    <n v="1181349"/>
    <n v="9077679"/>
    <n v="0"/>
    <n v="0"/>
    <n v="1328200"/>
    <n v="10148268"/>
    <n v="0"/>
    <n v="887261"/>
    <n v="32974079"/>
    <n v="287876"/>
    <n v="31481357"/>
    <n v="2687600"/>
    <n v="664095"/>
    <n v="0"/>
    <n v="0"/>
    <n v="0"/>
    <n v="0"/>
    <n v="1414327"/>
    <n v="29383380"/>
    <n v="0"/>
    <n v="0"/>
    <n v="0"/>
    <n v="0"/>
    <n v="0"/>
    <n v="0"/>
    <n v="0"/>
    <n v="0"/>
    <n v="0"/>
    <n v="0"/>
    <n v="0"/>
    <n v="0"/>
    <n v="0"/>
  </r>
  <r>
    <n v="106301297"/>
    <s v="PLACENTIA LINDA HOSPITAL"/>
    <n v="20182"/>
    <x v="2"/>
    <s v="30-06-2018"/>
    <s v="Open"/>
    <x v="12"/>
    <s v="13 - Orange"/>
    <n v="1011"/>
    <s v="Investor - Corp."/>
    <x v="0"/>
    <s v=""/>
    <s v="714-993-2000"/>
    <s v="1301 NORTH ROSE DRIVE"/>
    <s v="PLACENTIA"/>
    <n v="92870"/>
    <s v="CHRISTINA OH"/>
    <n v="114"/>
    <n v="94"/>
    <n v="24"/>
    <n v="186"/>
    <n v="195"/>
    <n v="21"/>
    <n v="122"/>
    <n v="0"/>
    <n v="0"/>
    <n v="3"/>
    <n v="183"/>
    <n v="9"/>
    <n v="8"/>
    <n v="727"/>
    <n v="0"/>
    <n v="577"/>
    <n v="621"/>
    <n v="69"/>
    <n v="356"/>
    <n v="0"/>
    <n v="0"/>
    <n v="11"/>
    <n v="488"/>
    <n v="32"/>
    <n v="20"/>
    <n v="2174"/>
    <n v="0"/>
    <n v="1950"/>
    <n v="1871"/>
    <n v="308"/>
    <n v="2786"/>
    <n v="0"/>
    <n v="0"/>
    <n v="335"/>
    <n v="4743"/>
    <n v="21"/>
    <n v="464"/>
    <n v="12478"/>
    <n v="16050337"/>
    <n v="19464914"/>
    <n v="1995776"/>
    <n v="10666208"/>
    <n v="0"/>
    <n v="0"/>
    <n v="289893"/>
    <n v="17536987"/>
    <n v="724088"/>
    <n v="681796"/>
    <n v="67409999"/>
    <n v="16218929"/>
    <n v="21235914"/>
    <n v="3313491"/>
    <n v="28028905"/>
    <n v="0"/>
    <n v="0"/>
    <n v="3091639"/>
    <n v="48496459"/>
    <n v="337400"/>
    <n v="5511983"/>
    <n v="126234720"/>
    <n v="1238652"/>
    <n v="29133074"/>
    <n v="36735961"/>
    <n v="4272866"/>
    <n v="35752714"/>
    <n v="0"/>
    <n v="0"/>
    <n v="0"/>
    <n v="3103497"/>
    <n v="50545510"/>
    <n v="0"/>
    <n v="1061488"/>
    <n v="0"/>
    <n v="0"/>
    <n v="0"/>
    <n v="5528429"/>
    <n v="167372191"/>
    <n v="0"/>
    <n v="0"/>
    <n v="0"/>
    <n v="0"/>
    <n v="0"/>
    <n v="3136192"/>
    <n v="3964867"/>
    <n v="1036401"/>
    <n v="2942399"/>
    <n v="0"/>
    <n v="0"/>
    <n v="235261"/>
    <n v="14784213"/>
    <n v="0"/>
    <n v="173195"/>
    <n v="26272528"/>
    <n v="53859"/>
    <n v="22818426"/>
    <n v="0"/>
    <n v="55328"/>
    <n v="0"/>
    <n v="0"/>
    <n v="0"/>
    <n v="0"/>
    <n v="1287417"/>
    <n v="39772222"/>
    <n v="0"/>
    <n v="0"/>
    <n v="0"/>
    <n v="0"/>
    <n v="0"/>
    <n v="0"/>
    <n v="0"/>
    <n v="0"/>
    <n v="0"/>
    <n v="0"/>
    <n v="2514780"/>
    <n v="869269"/>
    <n v="1651260"/>
  </r>
  <r>
    <n v="106320986"/>
    <s v="PLUMAS DISTRICT HOSPITAL"/>
    <n v="20182"/>
    <x v="2"/>
    <s v="30-06-2018"/>
    <s v="Open"/>
    <x v="29"/>
    <s v="01 - Northern California"/>
    <n v="215"/>
    <s v="District"/>
    <x v="0"/>
    <s v="Rural"/>
    <s v="530-283-2121"/>
    <s v="1065 BUCKS LAKE ROAD"/>
    <s v="QUINCY"/>
    <n v="95971"/>
    <s v="JEFFREY KEPPLE, MD"/>
    <n v="25"/>
    <n v="25"/>
    <n v="25"/>
    <n v="69"/>
    <n v="0"/>
    <n v="5"/>
    <n v="23"/>
    <n v="0"/>
    <n v="0"/>
    <n v="34"/>
    <n v="0"/>
    <n v="0"/>
    <n v="3"/>
    <n v="134"/>
    <n v="0"/>
    <n v="306"/>
    <n v="0"/>
    <n v="10"/>
    <n v="67"/>
    <n v="0"/>
    <n v="0"/>
    <n v="76"/>
    <n v="0"/>
    <n v="0"/>
    <n v="28"/>
    <n v="487"/>
    <n v="0"/>
    <n v="5020"/>
    <n v="0"/>
    <n v="384"/>
    <n v="2812"/>
    <n v="1"/>
    <n v="0"/>
    <n v="4229"/>
    <n v="0"/>
    <n v="0"/>
    <n v="231"/>
    <n v="12677"/>
    <n v="1351565"/>
    <n v="0"/>
    <n v="67530"/>
    <n v="305822"/>
    <n v="0"/>
    <n v="0"/>
    <n v="419151"/>
    <n v="0"/>
    <n v="0"/>
    <n v="10290"/>
    <n v="2154358"/>
    <n v="3515258"/>
    <n v="0"/>
    <n v="574000"/>
    <n v="1841859"/>
    <n v="1409"/>
    <n v="0"/>
    <n v="2745730"/>
    <n v="0"/>
    <n v="0"/>
    <n v="117932"/>
    <n v="8796188"/>
    <n v="-178267"/>
    <n v="2001084"/>
    <n v="0"/>
    <n v="258779"/>
    <n v="1059687"/>
    <n v="0"/>
    <n v="0"/>
    <n v="0"/>
    <n v="1062700"/>
    <n v="0"/>
    <n v="0"/>
    <n v="0"/>
    <n v="0"/>
    <n v="0"/>
    <n v="0"/>
    <n v="74047"/>
    <n v="4278030"/>
    <n v="0"/>
    <n v="0"/>
    <n v="0"/>
    <n v="0"/>
    <n v="0"/>
    <n v="2865739"/>
    <n v="0"/>
    <n v="382751"/>
    <n v="1087994"/>
    <n v="1409"/>
    <n v="0"/>
    <n v="2102181"/>
    <n v="0"/>
    <n v="0"/>
    <n v="232442"/>
    <n v="6672516"/>
    <n v="644823"/>
    <n v="6201118"/>
    <n v="0"/>
    <n v="169181"/>
    <n v="0"/>
    <n v="0"/>
    <n v="0"/>
    <n v="0"/>
    <n v="3197740"/>
    <n v="5672181"/>
    <n v="0"/>
    <n v="0"/>
    <n v="0"/>
    <n v="0"/>
    <n v="0"/>
    <n v="0"/>
    <n v="0"/>
    <n v="0"/>
    <n v="0"/>
    <n v="0"/>
    <n v="0"/>
    <n v="0"/>
    <n v="0"/>
  </r>
  <r>
    <n v="106370977"/>
    <s v="POMERADO HOSPITAL"/>
    <n v="20182"/>
    <x v="2"/>
    <s v="30-06-2018"/>
    <s v="Open"/>
    <x v="14"/>
    <s v="14 - San Diego/Imperial"/>
    <n v="1412"/>
    <s v="District"/>
    <x v="0"/>
    <s v=""/>
    <s v="858-613-4000"/>
    <s v="15615 POMERADO ROAD"/>
    <s v="POWAY"/>
    <n v="92064"/>
    <s v="DIANE HANSEN"/>
    <n v="236"/>
    <n v="236"/>
    <n v="163"/>
    <n v="523"/>
    <n v="368"/>
    <n v="136"/>
    <n v="253"/>
    <n v="0"/>
    <n v="0"/>
    <n v="237"/>
    <n v="210"/>
    <n v="28"/>
    <n v="0"/>
    <n v="1755"/>
    <n v="194"/>
    <n v="3306"/>
    <n v="1695"/>
    <n v="1584"/>
    <n v="5037"/>
    <n v="0"/>
    <n v="0"/>
    <n v="913"/>
    <n v="919"/>
    <n v="60"/>
    <n v="0"/>
    <n v="13514"/>
    <n v="8564"/>
    <n v="3244"/>
    <n v="2064"/>
    <n v="432"/>
    <n v="1982"/>
    <n v="0"/>
    <n v="0"/>
    <n v="3343"/>
    <n v="1663"/>
    <n v="190"/>
    <n v="151"/>
    <n v="13069"/>
    <n v="36706133"/>
    <n v="15211267"/>
    <n v="5217059"/>
    <n v="20285938"/>
    <n v="0"/>
    <n v="0"/>
    <n v="14744321"/>
    <n v="5216810"/>
    <n v="1746331"/>
    <n v="0"/>
    <n v="99127859"/>
    <n v="23245995"/>
    <n v="14789857"/>
    <n v="3095489"/>
    <n v="14198434"/>
    <n v="0"/>
    <n v="0"/>
    <n v="23954585"/>
    <n v="11915719"/>
    <n v="1362649"/>
    <n v="1079230"/>
    <n v="93641958"/>
    <n v="2696810"/>
    <n v="52031478"/>
    <n v="26717257"/>
    <n v="3254081"/>
    <n v="25784082"/>
    <n v="0"/>
    <n v="0"/>
    <n v="0"/>
    <n v="24401539"/>
    <n v="10294650"/>
    <n v="0"/>
    <n v="412170"/>
    <n v="0"/>
    <n v="0"/>
    <n v="0"/>
    <n v="954596"/>
    <n v="146546663"/>
    <n v="4363632"/>
    <n v="0"/>
    <n v="0"/>
    <n v="4974590"/>
    <n v="9338222"/>
    <n v="7920650"/>
    <n v="7647499"/>
    <n v="5058466"/>
    <n v="8700290"/>
    <n v="0"/>
    <n v="0"/>
    <n v="14297367"/>
    <n v="11812469"/>
    <n v="0"/>
    <n v="124635"/>
    <n v="55561376"/>
    <n v="231950"/>
    <n v="44875300"/>
    <n v="0"/>
    <n v="1267237"/>
    <n v="0"/>
    <n v="0"/>
    <n v="0"/>
    <n v="0"/>
    <n v="2738952"/>
    <n v="78868297"/>
    <n v="0"/>
    <n v="0"/>
    <n v="0"/>
    <n v="0"/>
    <n v="0"/>
    <n v="0"/>
    <n v="0"/>
    <n v="0"/>
    <n v="0"/>
    <n v="0"/>
    <n v="0"/>
    <n v="0"/>
    <n v="0"/>
  </r>
  <r>
    <n v="106190630"/>
    <s v="POMONA VALLEY HOSPITAL MEDICAL CENTER"/>
    <n v="20182"/>
    <x v="2"/>
    <s v="30-06-2018"/>
    <s v="Open"/>
    <x v="3"/>
    <s v="11 - Los Angeles"/>
    <n v="917"/>
    <s v="Non Profit Corp."/>
    <x v="0"/>
    <s v=""/>
    <s v="909-865-9500"/>
    <s v="1798 NORTH GAREY AVENUE"/>
    <s v="POMONA"/>
    <n v="91767"/>
    <s v="RICHARD YOCHUM"/>
    <n v="412"/>
    <n v="390"/>
    <n v="300"/>
    <n v="771"/>
    <n v="956"/>
    <n v="836"/>
    <n v="1712"/>
    <n v="0"/>
    <n v="0"/>
    <n v="28"/>
    <n v="864"/>
    <n v="66"/>
    <n v="101"/>
    <n v="5334"/>
    <n v="0"/>
    <n v="3534"/>
    <n v="3735"/>
    <n v="4640"/>
    <n v="6066"/>
    <n v="0"/>
    <n v="0"/>
    <n v="163"/>
    <n v="3003"/>
    <n v="193"/>
    <n v="290"/>
    <n v="21624"/>
    <n v="0"/>
    <n v="11742"/>
    <n v="18136"/>
    <n v="7568"/>
    <n v="23318"/>
    <n v="1365"/>
    <n v="0"/>
    <n v="1073"/>
    <n v="30221"/>
    <n v="5848"/>
    <n v="7324"/>
    <n v="106595"/>
    <n v="122207767"/>
    <n v="114460308"/>
    <n v="149895227"/>
    <n v="180956471"/>
    <n v="0"/>
    <n v="0"/>
    <n v="5739369"/>
    <n v="98055686"/>
    <n v="6308478"/>
    <n v="9485871"/>
    <n v="687109177"/>
    <n v="57480828"/>
    <n v="82246876"/>
    <n v="46587129"/>
    <n v="107173286"/>
    <n v="3034434"/>
    <n v="0"/>
    <n v="3606547"/>
    <n v="101620476"/>
    <n v="4824318"/>
    <n v="6415761"/>
    <n v="412989655"/>
    <n v="9028178"/>
    <n v="169182453"/>
    <n v="158243062"/>
    <n v="187330516"/>
    <n v="276670201"/>
    <n v="-2668458"/>
    <n v="0"/>
    <n v="0"/>
    <n v="7746078"/>
    <n v="170740255"/>
    <n v="0"/>
    <n v="11132796"/>
    <n v="0"/>
    <n v="0"/>
    <n v="0"/>
    <n v="8198505"/>
    <n v="995603586"/>
    <n v="11319779"/>
    <n v="267205"/>
    <n v="0"/>
    <n v="0"/>
    <n v="11586984"/>
    <n v="10506142"/>
    <n v="49783901"/>
    <n v="11820298"/>
    <n v="11726761"/>
    <n v="3034434"/>
    <n v="0"/>
    <n v="1599838"/>
    <n v="19907729"/>
    <n v="0"/>
    <n v="7703127"/>
    <n v="116082230"/>
    <n v="709011"/>
    <n v="0"/>
    <n v="0"/>
    <n v="-1253041"/>
    <n v="0"/>
    <n v="0"/>
    <n v="0"/>
    <n v="0"/>
    <n v="14500678"/>
    <n v="296532544"/>
    <n v="0"/>
    <n v="0"/>
    <n v="0"/>
    <n v="0"/>
    <n v="0"/>
    <n v="0"/>
    <n v="0"/>
    <n v="0"/>
    <n v="0"/>
    <n v="0"/>
    <n v="0"/>
    <n v="0"/>
    <n v="0"/>
  </r>
  <r>
    <n v="106541123"/>
    <s v="PORTERVILLE STATE HOSPITAL"/>
    <n v="20182"/>
    <x v="2"/>
    <s v="30-06-2018"/>
    <s v="Open"/>
    <x v="40"/>
    <s v="09 - Central"/>
    <n v="613"/>
    <s v="State"/>
    <x v="1"/>
    <s v=""/>
    <s v="559-782-2222"/>
    <s v="26501 AVENUE 140"/>
    <s v="PORTERVILLE"/>
    <n v="93258"/>
    <s v="KAY HARALSON"/>
    <n v="1210"/>
    <n v="266"/>
    <n v="266"/>
    <n v="1"/>
    <n v="0"/>
    <n v="7"/>
    <n v="0"/>
    <n v="0"/>
    <n v="0"/>
    <n v="6"/>
    <n v="0"/>
    <n v="0"/>
    <n v="15"/>
    <n v="29"/>
    <n v="0"/>
    <n v="216"/>
    <n v="0"/>
    <n v="5954"/>
    <n v="0"/>
    <n v="0"/>
    <n v="0"/>
    <n v="4442"/>
    <n v="0"/>
    <n v="0"/>
    <n v="13574"/>
    <n v="24186"/>
    <n v="0"/>
    <n v="0"/>
    <n v="0"/>
    <n v="0"/>
    <n v="0"/>
    <n v="0"/>
    <n v="0"/>
    <n v="0"/>
    <n v="0"/>
    <n v="0"/>
    <n v="0"/>
    <n v="0"/>
    <n v="1567365"/>
    <n v="0"/>
    <n v="29072610"/>
    <n v="0"/>
    <n v="0"/>
    <n v="0"/>
    <n v="246409"/>
    <n v="0"/>
    <n v="0"/>
    <n v="753079"/>
    <n v="31639463"/>
    <n v="0"/>
    <n v="0"/>
    <n v="0"/>
    <n v="0"/>
    <n v="0"/>
    <n v="0"/>
    <n v="0"/>
    <n v="0"/>
    <n v="0"/>
    <n v="0"/>
    <n v="0"/>
    <n v="0"/>
    <n v="45219"/>
    <n v="0"/>
    <n v="55948"/>
    <n v="0"/>
    <n v="0"/>
    <n v="0"/>
    <n v="0"/>
    <n v="0"/>
    <n v="0"/>
    <n v="0"/>
    <n v="0"/>
    <n v="0"/>
    <n v="0"/>
    <n v="0"/>
    <n v="17097"/>
    <n v="118264"/>
    <n v="0"/>
    <n v="0"/>
    <n v="0"/>
    <n v="0"/>
    <n v="0"/>
    <n v="1522146"/>
    <n v="0"/>
    <n v="29016661"/>
    <n v="0"/>
    <n v="0"/>
    <n v="0"/>
    <n v="246409"/>
    <n v="0"/>
    <n v="0"/>
    <n v="735983"/>
    <n v="31521199"/>
    <n v="0"/>
    <n v="39865790"/>
    <n v="0"/>
    <n v="8344591"/>
    <n v="0"/>
    <n v="0"/>
    <n v="0"/>
    <n v="0"/>
    <n v="0"/>
    <n v="0"/>
    <n v="0"/>
    <n v="0"/>
    <n v="0"/>
    <n v="0"/>
    <n v="0"/>
    <n v="0"/>
    <n v="0"/>
    <n v="0"/>
    <n v="0"/>
    <n v="0"/>
    <n v="0"/>
    <n v="0"/>
    <n v="0"/>
  </r>
  <r>
    <n v="106190631"/>
    <s v="PRESBYTERIAN INTERCOMMUNITY HOSPITAL"/>
    <n v="20182"/>
    <x v="2"/>
    <s v="30-06-2018"/>
    <s v="Open"/>
    <x v="3"/>
    <s v="11 - Los Angeles"/>
    <n v="919"/>
    <s v="Non Profit Corp."/>
    <x v="0"/>
    <s v=""/>
    <s v="562-698-0811"/>
    <s v="12401 WASHINGTON BOULEVARD."/>
    <s v="WHITTIER"/>
    <n v="90602"/>
    <s v="JIM WEST"/>
    <n v="547"/>
    <n v="465"/>
    <n v="217"/>
    <n v="946"/>
    <n v="1399"/>
    <n v="317"/>
    <n v="440"/>
    <n v="0"/>
    <n v="0"/>
    <n v="97"/>
    <n v="935"/>
    <n v="59"/>
    <n v="37"/>
    <n v="4230"/>
    <n v="0"/>
    <n v="5567"/>
    <n v="6272"/>
    <n v="1301"/>
    <n v="1604"/>
    <n v="0"/>
    <n v="0"/>
    <n v="374"/>
    <n v="4241"/>
    <n v="228"/>
    <n v="149"/>
    <n v="19736"/>
    <n v="0"/>
    <n v="22474"/>
    <n v="17455"/>
    <n v="2551"/>
    <n v="7415"/>
    <n v="0"/>
    <n v="0"/>
    <n v="5196"/>
    <n v="43600"/>
    <n v="339"/>
    <n v="1957"/>
    <n v="100987"/>
    <n v="106792875"/>
    <n v="167146173"/>
    <n v="37633638"/>
    <n v="39182989"/>
    <n v="0"/>
    <n v="0"/>
    <n v="8539548"/>
    <n v="99462953"/>
    <n v="1745014"/>
    <n v="7179729"/>
    <n v="467682919"/>
    <n v="77314283"/>
    <n v="136207674"/>
    <n v="12494704"/>
    <n v="38710650"/>
    <n v="0"/>
    <n v="0"/>
    <n v="19206724"/>
    <n v="151588035"/>
    <n v="724637"/>
    <n v="9670866"/>
    <n v="445917573"/>
    <n v="2412807"/>
    <n v="166762768"/>
    <n v="282872414"/>
    <n v="41157452"/>
    <n v="70992183"/>
    <n v="0"/>
    <n v="0"/>
    <n v="0"/>
    <n v="21294972"/>
    <n v="187918992"/>
    <n v="0"/>
    <n v="2469651"/>
    <n v="0"/>
    <n v="0"/>
    <n v="0"/>
    <n v="6548505"/>
    <n v="782429744"/>
    <n v="0"/>
    <n v="0"/>
    <n v="0"/>
    <n v="0"/>
    <n v="0"/>
    <n v="17344390"/>
    <n v="20481433"/>
    <n v="8970890"/>
    <n v="6901456"/>
    <n v="0"/>
    <n v="0"/>
    <n v="6451300"/>
    <n v="63131996"/>
    <n v="0"/>
    <n v="7889283"/>
    <n v="131170748"/>
    <n v="13232341"/>
    <n v="132855874"/>
    <n v="7318275"/>
    <n v="1555087"/>
    <n v="0"/>
    <n v="0"/>
    <n v="0"/>
    <n v="0"/>
    <n v="2211971"/>
    <n v="352108922"/>
    <n v="0"/>
    <n v="0"/>
    <n v="0"/>
    <n v="0"/>
    <n v="0"/>
    <n v="0"/>
    <n v="0"/>
    <n v="0"/>
    <n v="0"/>
    <n v="0"/>
    <n v="0"/>
    <n v="0"/>
    <n v="0"/>
  </r>
  <r>
    <n v="106190599"/>
    <s v="PROMISE HOSPITAL OF EAST LOS ANGELES-SUBURBAN CAMPUS"/>
    <n v="20182"/>
    <x v="2"/>
    <s v="30-06-2018"/>
    <s v="Open"/>
    <x v="3"/>
    <s v="11 - Los Angeles"/>
    <n v="921"/>
    <s v="Investor - Corp."/>
    <x v="0"/>
    <s v=""/>
    <s v="562-531-3110"/>
    <s v="16453 COLORADO AVENUE"/>
    <s v="PARAMOUNT"/>
    <n v="90723"/>
    <s v="MARK APODACA"/>
    <n v="177"/>
    <n v="177"/>
    <n v="120"/>
    <n v="88"/>
    <n v="7"/>
    <n v="1"/>
    <n v="30"/>
    <n v="0"/>
    <n v="0"/>
    <n v="0"/>
    <n v="8"/>
    <n v="0"/>
    <n v="0"/>
    <n v="134"/>
    <n v="0"/>
    <n v="4365"/>
    <n v="325"/>
    <n v="283"/>
    <n v="3231"/>
    <n v="0"/>
    <n v="0"/>
    <n v="0"/>
    <n v="865"/>
    <n v="0"/>
    <n v="0"/>
    <n v="9069"/>
    <n v="0"/>
    <n v="1"/>
    <n v="0"/>
    <n v="0"/>
    <n v="0"/>
    <n v="0"/>
    <n v="0"/>
    <n v="0"/>
    <n v="1"/>
    <n v="0"/>
    <n v="0"/>
    <n v="2"/>
    <n v="38089439"/>
    <n v="3761357"/>
    <n v="1643785"/>
    <n v="25267203"/>
    <n v="0"/>
    <n v="0"/>
    <n v="0"/>
    <n v="6531487"/>
    <n v="0"/>
    <n v="0"/>
    <n v="75293271"/>
    <n v="544"/>
    <n v="0"/>
    <n v="0"/>
    <n v="0"/>
    <n v="0"/>
    <n v="0"/>
    <n v="0"/>
    <n v="1456"/>
    <n v="0"/>
    <n v="0"/>
    <n v="2000"/>
    <n v="847782"/>
    <n v="29311403"/>
    <n v="3214308"/>
    <n v="1220782"/>
    <n v="19134152"/>
    <n v="0"/>
    <n v="0"/>
    <n v="0"/>
    <n v="0"/>
    <n v="4124088"/>
    <n v="0"/>
    <n v="0"/>
    <n v="0"/>
    <n v="0"/>
    <n v="0"/>
    <n v="0"/>
    <n v="57852515"/>
    <n v="0"/>
    <n v="0"/>
    <n v="0"/>
    <n v="0"/>
    <n v="0"/>
    <n v="8778580"/>
    <n v="547048"/>
    <n v="371219"/>
    <n v="5337054"/>
    <n v="0"/>
    <n v="0"/>
    <n v="0"/>
    <n v="2408855"/>
    <n v="0"/>
    <n v="0"/>
    <n v="17442756"/>
    <n v="40510"/>
    <n v="16385345"/>
    <n v="0"/>
    <n v="0"/>
    <n v="0"/>
    <n v="0"/>
    <n v="0"/>
    <n v="0"/>
    <n v="26034"/>
    <n v="2812109"/>
    <n v="0"/>
    <n v="0"/>
    <n v="0"/>
    <n v="0"/>
    <n v="0"/>
    <n v="0"/>
    <n v="0"/>
    <n v="0"/>
    <n v="0"/>
    <n v="0"/>
    <n v="0"/>
    <n v="0"/>
    <n v="0"/>
  </r>
  <r>
    <n v="106190385"/>
    <s v="PROVIDENCE HOLY CROSS MEDICAL CENTER"/>
    <n v="20182"/>
    <x v="2"/>
    <s v="30-06-2018"/>
    <s v="Open"/>
    <x v="3"/>
    <s v="11 - Los Angeles"/>
    <n v="903"/>
    <s v="Church"/>
    <x v="0"/>
    <s v=""/>
    <s v="818-365-8051"/>
    <s v="15031 RINALDI STREET"/>
    <s v="MISSION HILLS"/>
    <n v="91345"/>
    <s v="BERNARD KLEIN, MD"/>
    <n v="377"/>
    <n v="377"/>
    <n v="315"/>
    <n v="909"/>
    <n v="574"/>
    <n v="515"/>
    <n v="1028"/>
    <n v="0"/>
    <n v="0"/>
    <n v="47"/>
    <n v="1502"/>
    <n v="72"/>
    <n v="0"/>
    <n v="4647"/>
    <n v="119"/>
    <n v="7049"/>
    <n v="2441"/>
    <n v="2554"/>
    <n v="4468"/>
    <n v="0"/>
    <n v="0"/>
    <n v="153"/>
    <n v="6123"/>
    <n v="199"/>
    <n v="0"/>
    <n v="22987"/>
    <n v="4186"/>
    <n v="2937"/>
    <n v="3636"/>
    <n v="1844"/>
    <n v="14426"/>
    <n v="0"/>
    <n v="0"/>
    <n v="570"/>
    <n v="5653"/>
    <n v="1728"/>
    <n v="0"/>
    <n v="30794"/>
    <n v="124144582"/>
    <n v="102203251"/>
    <n v="42463906"/>
    <n v="76263561"/>
    <n v="0"/>
    <n v="0"/>
    <n v="2162174"/>
    <n v="86529364"/>
    <n v="2812240"/>
    <n v="0"/>
    <n v="436579078"/>
    <n v="25452593"/>
    <n v="36510288"/>
    <n v="15779082"/>
    <n v="50658695"/>
    <n v="0"/>
    <n v="0"/>
    <n v="4675604"/>
    <n v="46370507"/>
    <n v="14174462"/>
    <n v="0"/>
    <n v="193621231"/>
    <n v="2153901"/>
    <n v="131256266"/>
    <n v="121097091"/>
    <n v="39756706"/>
    <n v="116799182"/>
    <n v="-950004"/>
    <n v="0"/>
    <n v="0"/>
    <n v="5521360"/>
    <n v="104709530"/>
    <n v="0"/>
    <n v="6671045"/>
    <n v="0"/>
    <n v="0"/>
    <n v="0"/>
    <n v="0"/>
    <n v="527015077"/>
    <n v="6047819"/>
    <n v="3596787"/>
    <n v="0"/>
    <n v="0"/>
    <n v="9644606"/>
    <n v="17829615"/>
    <n v="23190171"/>
    <n v="19237223"/>
    <n v="13286066"/>
    <n v="0"/>
    <n v="0"/>
    <n v="1293048"/>
    <n v="27736115"/>
    <n v="10257600"/>
    <n v="0"/>
    <n v="112829838"/>
    <n v="1661281"/>
    <n v="98582684"/>
    <n v="4140443"/>
    <n v="780430"/>
    <n v="0"/>
    <n v="0"/>
    <n v="0"/>
    <n v="0"/>
    <n v="3734303"/>
    <n v="201212196"/>
    <n v="0"/>
    <n v="0"/>
    <n v="0"/>
    <n v="0"/>
    <n v="0"/>
    <n v="0"/>
    <n v="0"/>
    <n v="0"/>
    <n v="0"/>
    <n v="0"/>
    <n v="5164683"/>
    <n v="9840663"/>
    <n v="0"/>
  </r>
  <r>
    <n v="106190680"/>
    <s v="PROVIDENCE LITTLE COMPANY OF MARY MEDICAL CENTER - SAN PEDRO"/>
    <n v="20182"/>
    <x v="2"/>
    <s v="30-06-2018"/>
    <s v="Open"/>
    <x v="3"/>
    <s v="11 - Los Angeles"/>
    <n v="933"/>
    <s v="Non Profit Corp."/>
    <x v="0"/>
    <s v=""/>
    <s v="310-832-3311"/>
    <s v="1300 WEST SEVENTH STREET"/>
    <s v="SAN PEDRO"/>
    <n v="90732"/>
    <s v="MARY KINGSTON"/>
    <n v="356"/>
    <n v="324"/>
    <n v="324"/>
    <n v="421"/>
    <n v="416"/>
    <n v="223"/>
    <n v="422"/>
    <n v="0"/>
    <n v="0"/>
    <n v="56"/>
    <n v="368"/>
    <n v="21"/>
    <n v="0"/>
    <n v="1927"/>
    <n v="321"/>
    <n v="4452"/>
    <n v="3827"/>
    <n v="2114"/>
    <n v="4346"/>
    <n v="0"/>
    <n v="0"/>
    <n v="648"/>
    <n v="3289"/>
    <n v="104"/>
    <n v="0"/>
    <n v="18780"/>
    <n v="10592"/>
    <n v="1987"/>
    <n v="926"/>
    <n v="959"/>
    <n v="4573"/>
    <n v="0"/>
    <n v="0"/>
    <n v="430"/>
    <n v="2476"/>
    <n v="377"/>
    <n v="259"/>
    <n v="11987"/>
    <n v="35930690"/>
    <n v="30457263"/>
    <n v="13257545"/>
    <n v="29900988"/>
    <n v="0"/>
    <n v="0"/>
    <n v="3668331"/>
    <n v="18619044"/>
    <n v="588744"/>
    <n v="0"/>
    <n v="132422605"/>
    <n v="11429876"/>
    <n v="6032814"/>
    <n v="3277605"/>
    <n v="12577220"/>
    <n v="0"/>
    <n v="0"/>
    <n v="2173579"/>
    <n v="12515772"/>
    <n v="1905358"/>
    <n v="1309517"/>
    <n v="51221741"/>
    <n v="636042"/>
    <n v="38583254"/>
    <n v="29306627"/>
    <n v="8942299"/>
    <n v="35912087"/>
    <n v="-212499"/>
    <n v="0"/>
    <n v="0"/>
    <n v="4751151"/>
    <n v="21914600"/>
    <n v="0"/>
    <n v="863402"/>
    <n v="0"/>
    <n v="0"/>
    <n v="0"/>
    <n v="453326"/>
    <n v="141150289"/>
    <n v="0"/>
    <n v="0"/>
    <n v="0"/>
    <n v="0"/>
    <n v="0"/>
    <n v="8613281"/>
    <n v="7057069"/>
    <n v="7748081"/>
    <n v="6419000"/>
    <n v="0"/>
    <n v="0"/>
    <n v="1070526"/>
    <n v="9112382"/>
    <n v="1622062"/>
    <n v="851656"/>
    <n v="42494057"/>
    <n v="830151"/>
    <n v="40632442"/>
    <n v="1692899"/>
    <n v="317131"/>
    <n v="0"/>
    <n v="0"/>
    <n v="0"/>
    <n v="0"/>
    <n v="2003629"/>
    <n v="30368870"/>
    <n v="0"/>
    <n v="0"/>
    <n v="0"/>
    <n v="0"/>
    <n v="0"/>
    <n v="0"/>
    <n v="0"/>
    <n v="0"/>
    <n v="0"/>
    <n v="0"/>
    <n v="2215935"/>
    <n v="5352042"/>
    <n v="0"/>
  </r>
  <r>
    <n v="106190470"/>
    <s v="PROVIDENCE LITTLE COMPANY OF MARY MEDICAL CENTER - TORRANCE"/>
    <n v="20182"/>
    <x v="2"/>
    <s v="30-06-2018"/>
    <s v="Open"/>
    <x v="3"/>
    <s v="11 - Los Angeles"/>
    <n v="931"/>
    <s v="Non Profit Corp."/>
    <x v="0"/>
    <s v=""/>
    <s v="310-540-7676"/>
    <s v="4101 TORRANCE BOULEVARD"/>
    <s v="TORRANCE"/>
    <n v="90503"/>
    <s v="MARY KINGSTON"/>
    <n v="442"/>
    <n v="418"/>
    <n v="418"/>
    <n v="1001"/>
    <n v="1320"/>
    <n v="335"/>
    <n v="659"/>
    <n v="0"/>
    <n v="0"/>
    <n v="56"/>
    <n v="1528"/>
    <n v="42"/>
    <n v="22"/>
    <n v="4963"/>
    <n v="553"/>
    <n v="5652"/>
    <n v="7833"/>
    <n v="1581"/>
    <n v="2208"/>
    <n v="0"/>
    <n v="0"/>
    <n v="164"/>
    <n v="5528"/>
    <n v="136"/>
    <n v="70"/>
    <n v="23172"/>
    <n v="6069"/>
    <n v="9145"/>
    <n v="4968"/>
    <n v="1353"/>
    <n v="7585"/>
    <n v="0"/>
    <n v="0"/>
    <n v="815"/>
    <n v="10313"/>
    <n v="447"/>
    <n v="451"/>
    <n v="35077"/>
    <n v="87326825"/>
    <n v="92136491"/>
    <n v="23530872"/>
    <n v="36109368"/>
    <n v="0"/>
    <n v="0"/>
    <n v="2436530"/>
    <n v="82128897"/>
    <n v="2020537"/>
    <n v="1039982"/>
    <n v="326729502"/>
    <n v="38716852"/>
    <n v="24954272"/>
    <n v="7858032"/>
    <n v="30446435"/>
    <n v="0"/>
    <n v="0"/>
    <n v="4966498"/>
    <n v="62846009"/>
    <n v="2720975"/>
    <n v="2751314"/>
    <n v="175260387"/>
    <n v="1982088"/>
    <n v="107371945"/>
    <n v="91672331"/>
    <n v="22407139"/>
    <n v="59357310"/>
    <n v="0"/>
    <n v="0"/>
    <n v="0"/>
    <n v="7183989"/>
    <n v="98725366"/>
    <n v="0"/>
    <n v="3337671"/>
    <n v="0"/>
    <n v="0"/>
    <n v="0"/>
    <n v="1852558"/>
    <n v="393890397"/>
    <n v="256345"/>
    <n v="0"/>
    <n v="0"/>
    <n v="0"/>
    <n v="256345"/>
    <n v="18174053"/>
    <n v="25212449"/>
    <n v="8857827"/>
    <n v="6935700"/>
    <n v="0"/>
    <n v="0"/>
    <n v="189808"/>
    <n v="45677113"/>
    <n v="1385119"/>
    <n v="1923768"/>
    <n v="108355837"/>
    <n v="1395641"/>
    <n v="97864311"/>
    <n v="2874770"/>
    <n v="-100344"/>
    <n v="0"/>
    <n v="0"/>
    <n v="0"/>
    <n v="0"/>
    <n v="4733076"/>
    <n v="116540291"/>
    <n v="0"/>
    <n v="0"/>
    <n v="0"/>
    <n v="0"/>
    <n v="0"/>
    <n v="0"/>
    <n v="0"/>
    <n v="0"/>
    <n v="0"/>
    <n v="0"/>
    <n v="4320517"/>
    <n v="4929352"/>
    <n v="0"/>
  </r>
  <r>
    <n v="106190756"/>
    <s v="PROVIDENCE ST. JOHN'S HEALTH CENTER"/>
    <n v="20182"/>
    <x v="2"/>
    <s v="30-06-2018"/>
    <s v="Open"/>
    <x v="3"/>
    <s v="11 - Los Angeles"/>
    <n v="927"/>
    <s v="Church"/>
    <x v="0"/>
    <s v=""/>
    <s v="310-829-5511"/>
    <s v="2121 SANTA MONICA BOULEVARD."/>
    <s v="SANTA MONICA"/>
    <n v="90404"/>
    <s v="MARCEL LOH"/>
    <n v="266"/>
    <n v="234"/>
    <n v="234"/>
    <n v="1327"/>
    <n v="147"/>
    <n v="71"/>
    <n v="179"/>
    <n v="0"/>
    <n v="0"/>
    <n v="23"/>
    <n v="1255"/>
    <n v="23"/>
    <n v="2"/>
    <n v="3027"/>
    <n v="0"/>
    <n v="6362"/>
    <n v="894"/>
    <n v="395"/>
    <n v="752"/>
    <n v="0"/>
    <n v="0"/>
    <n v="165"/>
    <n v="4514"/>
    <n v="57"/>
    <n v="4"/>
    <n v="13143"/>
    <n v="0"/>
    <n v="6852"/>
    <n v="864"/>
    <n v="481"/>
    <n v="1435"/>
    <n v="0"/>
    <n v="0"/>
    <n v="327"/>
    <n v="6698"/>
    <n v="422"/>
    <n v="78"/>
    <n v="17157"/>
    <n v="104723611"/>
    <n v="17606050"/>
    <n v="3929160"/>
    <n v="8506038"/>
    <n v="0"/>
    <n v="0"/>
    <n v="2416680"/>
    <n v="66114511"/>
    <n v="834853"/>
    <n v="58586"/>
    <n v="204189489"/>
    <n v="45696529"/>
    <n v="5384971"/>
    <n v="2693627"/>
    <n v="4241539"/>
    <n v="0"/>
    <n v="0"/>
    <n v="2086966"/>
    <n v="42747695"/>
    <n v="2692666"/>
    <n v="498413"/>
    <n v="106042406"/>
    <n v="676725"/>
    <n v="120264333"/>
    <n v="20793464"/>
    <n v="4594892"/>
    <n v="11336687"/>
    <n v="0"/>
    <n v="0"/>
    <n v="0"/>
    <n v="3559544"/>
    <n v="62733691"/>
    <n v="0"/>
    <n v="1587280"/>
    <n v="0"/>
    <n v="0"/>
    <n v="0"/>
    <n v="250633"/>
    <n v="225797249"/>
    <n v="0"/>
    <n v="0"/>
    <n v="0"/>
    <n v="0"/>
    <n v="0"/>
    <n v="29827688"/>
    <n v="2147405"/>
    <n v="2013448"/>
    <n v="1383083"/>
    <n v="0"/>
    <n v="0"/>
    <n v="934278"/>
    <n v="45891049"/>
    <n v="1932544"/>
    <n v="305151"/>
    <n v="84434646"/>
    <n v="2247024"/>
    <n v="87430031"/>
    <n v="1170432"/>
    <n v="7036024"/>
    <n v="0"/>
    <n v="0"/>
    <n v="0"/>
    <n v="0"/>
    <n v="200574"/>
    <n v="285541244"/>
    <n v="0"/>
    <n v="0"/>
    <n v="0"/>
    <n v="0"/>
    <n v="0"/>
    <n v="0"/>
    <n v="0"/>
    <n v="0"/>
    <n v="0"/>
    <n v="0"/>
    <n v="3224885"/>
    <n v="528888"/>
    <n v="0"/>
  </r>
  <r>
    <n v="106190758"/>
    <s v="PROVIDENCE ST. JOSEPH MEDICAL CENTER"/>
    <n v="20182"/>
    <x v="2"/>
    <s v="30-06-2018"/>
    <s v="Open"/>
    <x v="3"/>
    <s v="11 - Los Angeles"/>
    <n v="907"/>
    <s v="Church"/>
    <x v="0"/>
    <s v=""/>
    <s v="818-843-5111"/>
    <s v="501 S BUENA VISTA STREET"/>
    <s v="BURBANK"/>
    <n v="91505"/>
    <s v="KELLY M LINDEN"/>
    <n v="446"/>
    <n v="307"/>
    <n v="257"/>
    <n v="1542"/>
    <n v="321"/>
    <n v="305"/>
    <n v="687"/>
    <n v="0"/>
    <n v="0"/>
    <n v="31"/>
    <n v="1108"/>
    <n v="38"/>
    <n v="29"/>
    <n v="4061"/>
    <n v="0"/>
    <n v="8257"/>
    <n v="1267"/>
    <n v="1309"/>
    <n v="2078"/>
    <n v="0"/>
    <n v="0"/>
    <n v="90"/>
    <n v="4255"/>
    <n v="89"/>
    <n v="68"/>
    <n v="17413"/>
    <n v="0"/>
    <n v="8549"/>
    <n v="7754"/>
    <n v="1341"/>
    <n v="7236"/>
    <n v="0"/>
    <n v="0"/>
    <n v="983"/>
    <n v="10471"/>
    <n v="432"/>
    <n v="658"/>
    <n v="37424"/>
    <n v="181669721"/>
    <n v="40336141"/>
    <n v="24222750"/>
    <n v="48703747"/>
    <n v="0"/>
    <n v="0"/>
    <n v="2001583"/>
    <n v="94630402"/>
    <n v="1979343"/>
    <n v="1512307"/>
    <n v="395055994"/>
    <n v="80882562"/>
    <n v="19954862"/>
    <n v="7123901"/>
    <n v="29582148"/>
    <n v="0"/>
    <n v="0"/>
    <n v="6797630"/>
    <n v="72408935"/>
    <n v="2989136"/>
    <n v="4548419"/>
    <n v="224287593"/>
    <n v="2169400"/>
    <n v="230623998"/>
    <n v="49960328"/>
    <n v="22438586"/>
    <n v="71903022"/>
    <n v="0"/>
    <n v="0"/>
    <n v="0"/>
    <n v="7713820"/>
    <n v="121645884"/>
    <n v="0"/>
    <n v="3852033"/>
    <n v="0"/>
    <n v="0"/>
    <n v="0"/>
    <n v="2770234"/>
    <n v="513077305"/>
    <n v="941619"/>
    <n v="0"/>
    <n v="0"/>
    <n v="0"/>
    <n v="941619"/>
    <n v="31008632"/>
    <n v="11061110"/>
    <n v="8798266"/>
    <n v="6108658"/>
    <n v="0"/>
    <n v="0"/>
    <n v="1054572"/>
    <n v="44808357"/>
    <n v="1099043"/>
    <n v="3269263"/>
    <n v="107207901"/>
    <n v="2209354"/>
    <n v="99885908"/>
    <n v="1826608"/>
    <n v="-141898"/>
    <n v="0"/>
    <n v="0"/>
    <n v="0"/>
    <n v="0"/>
    <n v="2064504"/>
    <n v="186535302"/>
    <n v="0"/>
    <n v="0"/>
    <n v="0"/>
    <n v="0"/>
    <n v="0"/>
    <n v="0"/>
    <n v="0"/>
    <n v="0"/>
    <n v="0"/>
    <n v="0"/>
    <n v="5518357"/>
    <n v="6395860"/>
    <n v="0"/>
  </r>
  <r>
    <n v="106190517"/>
    <s v="PROVIDENCE TARZANA MEDICAL CENTER"/>
    <n v="20182"/>
    <x v="2"/>
    <s v="30-06-2018"/>
    <s v="Open"/>
    <x v="3"/>
    <s v="11 - Los Angeles"/>
    <n v="905"/>
    <s v="Investor - Corp."/>
    <x v="0"/>
    <s v=""/>
    <s v="818-881-0800"/>
    <s v="18321 CLARK STREET"/>
    <s v="TARZANA"/>
    <n v="91356"/>
    <s v="DALE SUROWITZ"/>
    <n v="249"/>
    <n v="249"/>
    <n v="201"/>
    <n v="1117"/>
    <n v="214"/>
    <n v="201"/>
    <n v="468"/>
    <n v="0"/>
    <n v="0"/>
    <n v="17"/>
    <n v="1110"/>
    <n v="24"/>
    <n v="25"/>
    <n v="3176"/>
    <n v="0"/>
    <n v="4979"/>
    <n v="726"/>
    <n v="806"/>
    <n v="1389"/>
    <n v="0"/>
    <n v="0"/>
    <n v="57"/>
    <n v="3830"/>
    <n v="57"/>
    <n v="59"/>
    <n v="11903"/>
    <n v="0"/>
    <n v="5779"/>
    <n v="940"/>
    <n v="762"/>
    <n v="6175"/>
    <n v="0"/>
    <n v="0"/>
    <n v="320"/>
    <n v="6608"/>
    <n v="562"/>
    <n v="6"/>
    <n v="21152"/>
    <n v="102829979"/>
    <n v="21250453"/>
    <n v="13015247"/>
    <n v="23904647"/>
    <n v="0"/>
    <n v="0"/>
    <n v="911825"/>
    <n v="61268231"/>
    <n v="911825"/>
    <n v="943819"/>
    <n v="225036026"/>
    <n v="35323188"/>
    <n v="6000071"/>
    <n v="3583541"/>
    <n v="19262171"/>
    <n v="0"/>
    <n v="0"/>
    <n v="1595303"/>
    <n v="32942999"/>
    <n v="2804209"/>
    <n v="27453"/>
    <n v="101538935"/>
    <n v="1181335"/>
    <n v="119096181"/>
    <n v="23282379"/>
    <n v="11265291"/>
    <n v="39230035"/>
    <n v="0"/>
    <n v="0"/>
    <n v="0"/>
    <n v="2154674"/>
    <n v="64304087"/>
    <n v="0"/>
    <n v="1864882"/>
    <n v="0"/>
    <n v="0"/>
    <n v="0"/>
    <n v="487430"/>
    <n v="262866294"/>
    <n v="0"/>
    <n v="0"/>
    <n v="0"/>
    <n v="0"/>
    <n v="0"/>
    <n v="18557238"/>
    <n v="3869570"/>
    <n v="5273453"/>
    <n v="3780634"/>
    <n v="0"/>
    <n v="0"/>
    <n v="343385"/>
    <n v="29566348"/>
    <n v="1837710"/>
    <n v="480329"/>
    <n v="63708667"/>
    <n v="273100"/>
    <n v="66760977"/>
    <n v="2041064"/>
    <n v="272832"/>
    <n v="0"/>
    <n v="0"/>
    <n v="0"/>
    <n v="0"/>
    <n v="20899170"/>
    <n v="162573945"/>
    <n v="0"/>
    <n v="0"/>
    <n v="0"/>
    <n v="0"/>
    <n v="0"/>
    <n v="0"/>
    <n v="0"/>
    <n v="0"/>
    <n v="0"/>
    <n v="0"/>
    <n v="4281953"/>
    <n v="3598606"/>
    <n v="0"/>
  </r>
  <r>
    <n v="106281047"/>
    <s v="QUEEN OF THE VALLEY HOSPITAL"/>
    <n v="20182"/>
    <x v="2"/>
    <s v="30-06-2018"/>
    <s v="Open"/>
    <x v="10"/>
    <s v="03 - North Bay"/>
    <n v="407"/>
    <s v="Church"/>
    <x v="0"/>
    <s v=""/>
    <s v="707-252-4411"/>
    <s v="1000 TRANCAS STREET"/>
    <s v="NAPA"/>
    <n v="94558"/>
    <s v="LARRY COOMES"/>
    <n v="208"/>
    <n v="153"/>
    <n v="125"/>
    <n v="782"/>
    <n v="101"/>
    <n v="117"/>
    <n v="340"/>
    <n v="0"/>
    <n v="0"/>
    <n v="27"/>
    <n v="289"/>
    <n v="3"/>
    <n v="13"/>
    <n v="1672"/>
    <n v="0"/>
    <n v="4151"/>
    <n v="305"/>
    <n v="520"/>
    <n v="1569"/>
    <n v="0"/>
    <n v="0"/>
    <n v="269"/>
    <n v="939"/>
    <n v="8"/>
    <n v="43"/>
    <n v="7804"/>
    <n v="0"/>
    <n v="15515"/>
    <n v="1449"/>
    <n v="686"/>
    <n v="6617"/>
    <n v="0"/>
    <n v="0"/>
    <n v="1214"/>
    <n v="11741"/>
    <n v="53"/>
    <n v="1361"/>
    <n v="38636"/>
    <n v="86789726"/>
    <n v="11819316"/>
    <n v="10605122"/>
    <n v="30405841"/>
    <n v="0"/>
    <n v="0"/>
    <n v="3183182"/>
    <n v="30571706"/>
    <n v="183525"/>
    <n v="198768"/>
    <n v="173757186"/>
    <n v="68437290"/>
    <n v="10274335"/>
    <n v="4618308"/>
    <n v="33094242"/>
    <n v="0"/>
    <n v="0"/>
    <n v="4547946"/>
    <n v="63925537"/>
    <n v="603427"/>
    <n v="4309966"/>
    <n v="189811051"/>
    <n v="2281162"/>
    <n v="136587143"/>
    <n v="19355212"/>
    <n v="12799781"/>
    <n v="59044834"/>
    <n v="0"/>
    <n v="0"/>
    <n v="0"/>
    <n v="6369561"/>
    <n v="61533561"/>
    <n v="0"/>
    <n v="3250816"/>
    <n v="0"/>
    <n v="0"/>
    <n v="0"/>
    <n v="3792468"/>
    <n v="305014538"/>
    <n v="562785"/>
    <n v="5195096"/>
    <n v="0"/>
    <n v="1059474"/>
    <n v="6817355"/>
    <n v="17552448"/>
    <n v="3195144"/>
    <n v="1877702"/>
    <n v="9247664"/>
    <n v="0"/>
    <n v="0"/>
    <n v="1294142"/>
    <n v="33116372"/>
    <n v="0"/>
    <n v="-912418"/>
    <n v="65371054"/>
    <n v="2222607"/>
    <n v="66571231"/>
    <n v="3640833"/>
    <n v="2220549"/>
    <n v="0"/>
    <n v="0"/>
    <n v="0"/>
    <n v="0"/>
    <n v="1857494"/>
    <n v="200185013"/>
    <n v="0"/>
    <n v="0"/>
    <n v="0"/>
    <n v="0"/>
    <n v="0"/>
    <n v="0"/>
    <n v="0"/>
    <n v="0"/>
    <n v="0"/>
    <n v="0"/>
    <n v="0"/>
    <n v="1004762"/>
    <n v="0"/>
  </r>
  <r>
    <n v="106370673"/>
    <s v="RADY CHILDREN'S HOSPITAL - SAN DIEGO"/>
    <n v="20182"/>
    <x v="2"/>
    <s v="30-06-2018"/>
    <s v="Open"/>
    <x v="14"/>
    <s v="14 - San Diego/Imperial"/>
    <n v="1416"/>
    <s v="Non Profit Corp."/>
    <x v="0"/>
    <s v="Teaching"/>
    <s v="858-576-1700"/>
    <s v="3020 CHILDREN'S WAY"/>
    <s v="SAN DIEGO"/>
    <n v="92123"/>
    <s v="DONALD KEARNS, MD"/>
    <n v="524"/>
    <n v="444"/>
    <n v="349"/>
    <n v="7"/>
    <n v="0"/>
    <n v="1438"/>
    <n v="1104"/>
    <n v="106"/>
    <n v="0"/>
    <n v="328"/>
    <n v="1804"/>
    <n v="16"/>
    <n v="62"/>
    <n v="4865"/>
    <n v="13"/>
    <n v="2"/>
    <n v="0"/>
    <n v="10516"/>
    <n v="2013"/>
    <n v="1572"/>
    <n v="0"/>
    <n v="1623"/>
    <n v="9636"/>
    <n v="82"/>
    <n v="485"/>
    <n v="25929"/>
    <n v="2942"/>
    <n v="142"/>
    <n v="0"/>
    <n v="13999"/>
    <n v="38153"/>
    <n v="0"/>
    <n v="0"/>
    <n v="4089"/>
    <n v="25007"/>
    <n v="16"/>
    <n v="1895"/>
    <n v="83301"/>
    <n v="242953"/>
    <n v="0"/>
    <n v="183187025"/>
    <n v="31259550"/>
    <n v="4863657"/>
    <n v="0"/>
    <n v="30536640"/>
    <n v="163029781"/>
    <n v="1281391"/>
    <n v="3448449"/>
    <n v="417849446"/>
    <n v="1011827"/>
    <n v="0"/>
    <n v="43969263"/>
    <n v="71361368"/>
    <n v="0"/>
    <n v="0"/>
    <n v="11786439"/>
    <n v="83843432"/>
    <n v="39172"/>
    <n v="1902031"/>
    <n v="213913532"/>
    <n v="6358714"/>
    <n v="922107"/>
    <n v="0"/>
    <n v="166056341"/>
    <n v="94746917"/>
    <n v="-3282617"/>
    <n v="3312229"/>
    <n v="0"/>
    <n v="30196360"/>
    <n v="138490465"/>
    <n v="0"/>
    <n v="1320563"/>
    <n v="0"/>
    <n v="0"/>
    <n v="0"/>
    <n v="4273899"/>
    <n v="442394978"/>
    <n v="0"/>
    <n v="4843947"/>
    <n v="0"/>
    <n v="14661202"/>
    <n v="19505149"/>
    <n v="332673"/>
    <n v="0"/>
    <n v="64382563"/>
    <n v="12717948"/>
    <n v="1551428"/>
    <n v="0"/>
    <n v="12126719"/>
    <n v="122408078"/>
    <n v="0"/>
    <n v="-4646260"/>
    <n v="208873149"/>
    <n v="18772182"/>
    <n v="199482367"/>
    <n v="0"/>
    <n v="-11059257"/>
    <n v="0"/>
    <n v="0"/>
    <n v="0"/>
    <n v="0"/>
    <n v="13437347"/>
    <n v="492765456"/>
    <n v="0"/>
    <n v="0"/>
    <n v="0"/>
    <n v="0"/>
    <n v="0"/>
    <n v="0"/>
    <n v="0"/>
    <n v="0"/>
    <n v="0"/>
    <n v="0"/>
    <n v="0"/>
    <n v="0"/>
    <n v="0"/>
  </r>
  <r>
    <n v="106361308"/>
    <s v="REDLANDS COMMUNITY HOSPITAL"/>
    <n v="20182"/>
    <x v="2"/>
    <s v="30-06-2018"/>
    <s v="Open"/>
    <x v="15"/>
    <s v="12 - Inland Counties"/>
    <n v="1209"/>
    <s v="Non Profit Corp."/>
    <x v="0"/>
    <s v=""/>
    <s v="909-335-5501"/>
    <s v="350 TERRACINA BOULEVARD"/>
    <s v="REDLANDS"/>
    <n v="92373"/>
    <s v="JAMES R. HOLMES"/>
    <n v="229"/>
    <n v="197"/>
    <n v="140"/>
    <n v="513"/>
    <n v="950"/>
    <n v="196"/>
    <n v="485"/>
    <n v="0"/>
    <n v="0"/>
    <n v="40"/>
    <n v="867"/>
    <n v="14"/>
    <n v="14"/>
    <n v="3079"/>
    <n v="0"/>
    <n v="2242"/>
    <n v="4061"/>
    <n v="1021"/>
    <n v="1484"/>
    <n v="0"/>
    <n v="0"/>
    <n v="96"/>
    <n v="2968"/>
    <n v="38"/>
    <n v="42"/>
    <n v="11952"/>
    <n v="0"/>
    <n v="8138"/>
    <n v="11944"/>
    <n v="1987"/>
    <n v="9027"/>
    <n v="0"/>
    <n v="0"/>
    <n v="278"/>
    <n v="9651"/>
    <n v="1271"/>
    <n v="1190"/>
    <n v="43486"/>
    <n v="44350574"/>
    <n v="81212237"/>
    <n v="13074823"/>
    <n v="28515723"/>
    <n v="0"/>
    <n v="0"/>
    <n v="3613230"/>
    <n v="47712037"/>
    <n v="280739"/>
    <n v="311577"/>
    <n v="219070940"/>
    <n v="21604722"/>
    <n v="47239031"/>
    <n v="5387064"/>
    <n v="24589486"/>
    <n v="0"/>
    <n v="0"/>
    <n v="1537032"/>
    <n v="55835211"/>
    <n v="2039190"/>
    <n v="1906640"/>
    <n v="160138376"/>
    <n v="707650"/>
    <n v="56535750"/>
    <n v="115824798"/>
    <n v="16013164"/>
    <n v="49546652"/>
    <n v="0"/>
    <n v="0"/>
    <n v="0"/>
    <n v="3710613"/>
    <n v="89500472"/>
    <n v="0"/>
    <n v="2250330"/>
    <n v="0"/>
    <n v="0"/>
    <n v="0"/>
    <n v="860503"/>
    <n v="334949932"/>
    <n v="15568688"/>
    <n v="0"/>
    <n v="0"/>
    <n v="21767945"/>
    <n v="37336633"/>
    <n v="9419546"/>
    <n v="28195158"/>
    <n v="2448723"/>
    <n v="3558557"/>
    <n v="0"/>
    <n v="0"/>
    <n v="1439649"/>
    <n v="35814721"/>
    <n v="69599"/>
    <n v="650064"/>
    <n v="81596017"/>
    <n v="56918"/>
    <n v="82420197"/>
    <n v="1399665"/>
    <n v="6674365"/>
    <n v="0"/>
    <n v="0"/>
    <n v="7434143"/>
    <n v="16833451"/>
    <n v="5783913"/>
    <n v="121638716"/>
    <n v="0"/>
    <n v="0"/>
    <n v="0"/>
    <n v="0"/>
    <n v="0"/>
    <n v="0"/>
    <n v="0"/>
    <n v="0"/>
    <n v="0"/>
    <n v="0"/>
    <n v="0"/>
    <n v="0"/>
    <n v="0"/>
  </r>
  <r>
    <n v="106121051"/>
    <s v="REDWOOD MEMORIAL HOSPITAL"/>
    <n v="20182"/>
    <x v="2"/>
    <s v="30-06-2018"/>
    <s v="Open"/>
    <x v="35"/>
    <s v="01 - Northern California"/>
    <n v="107"/>
    <s v="Church"/>
    <x v="0"/>
    <s v="Rural"/>
    <s v="707-445-8121"/>
    <s v="3300 RENNER DRIVE"/>
    <s v="FORTUNA"/>
    <n v="95540"/>
    <s v="ROBERTA LUSKIN-HAWK, MD"/>
    <n v="35"/>
    <n v="25"/>
    <n v="25"/>
    <n v="142"/>
    <n v="3"/>
    <n v="27"/>
    <n v="107"/>
    <n v="0"/>
    <n v="0"/>
    <n v="2"/>
    <n v="55"/>
    <n v="0"/>
    <n v="10"/>
    <n v="346"/>
    <n v="0"/>
    <n v="797"/>
    <n v="15"/>
    <n v="58"/>
    <n v="313"/>
    <n v="0"/>
    <n v="0"/>
    <n v="6"/>
    <n v="143"/>
    <n v="0"/>
    <n v="26"/>
    <n v="1358"/>
    <n v="0"/>
    <n v="4275"/>
    <n v="232"/>
    <n v="222"/>
    <n v="3323"/>
    <n v="0"/>
    <n v="0"/>
    <n v="235"/>
    <n v="2815"/>
    <n v="0"/>
    <n v="750"/>
    <n v="11852"/>
    <n v="11304533"/>
    <n v="272859"/>
    <n v="1036196"/>
    <n v="5891245"/>
    <n v="0"/>
    <n v="0"/>
    <n v="336437"/>
    <n v="2514096"/>
    <n v="0"/>
    <n v="550149"/>
    <n v="21905515"/>
    <n v="14442803"/>
    <n v="579621"/>
    <n v="938243"/>
    <n v="10614216"/>
    <n v="0"/>
    <n v="0"/>
    <n v="1238845"/>
    <n v="9119380"/>
    <n v="0"/>
    <n v="1259172"/>
    <n v="38192280"/>
    <n v="286759"/>
    <n v="19864910"/>
    <n v="676699"/>
    <n v="261006"/>
    <n v="14311527"/>
    <n v="0"/>
    <n v="0"/>
    <n v="0"/>
    <n v="733068"/>
    <n v="7200168"/>
    <n v="0"/>
    <n v="1147836"/>
    <n v="0"/>
    <n v="0"/>
    <n v="0"/>
    <n v="758074"/>
    <n v="45240047"/>
    <n v="0"/>
    <n v="0"/>
    <n v="0"/>
    <n v="0"/>
    <n v="0"/>
    <n v="5735682"/>
    <n v="175781"/>
    <n v="1713433"/>
    <n v="2175815"/>
    <n v="0"/>
    <n v="0"/>
    <n v="842214"/>
    <n v="4309131"/>
    <n v="0"/>
    <n v="-94308"/>
    <n v="14857748"/>
    <n v="157000"/>
    <n v="11139896"/>
    <n v="0"/>
    <n v="1080000"/>
    <n v="0"/>
    <n v="0"/>
    <n v="0"/>
    <n v="0"/>
    <n v="463000"/>
    <n v="12436000"/>
    <n v="0"/>
    <n v="0"/>
    <n v="0"/>
    <n v="0"/>
    <n v="0"/>
    <n v="0"/>
    <n v="0"/>
    <n v="0"/>
    <n v="0"/>
    <n v="0"/>
    <n v="72896"/>
    <n v="1219907"/>
    <n v="0"/>
  </r>
  <r>
    <n v="106430705"/>
    <s v="REGIONAL MEDICAL CENTER OF SAN JOSE"/>
    <n v="20182"/>
    <x v="2"/>
    <s v="30-06-2018"/>
    <s v="Open"/>
    <x v="22"/>
    <s v="07 - Santa Clara"/>
    <n v="431"/>
    <s v="Investor - Corp."/>
    <x v="0"/>
    <s v=""/>
    <s v="408-259-5000"/>
    <s v="225 NORTH JACKSON AVENUE"/>
    <s v="SAN JOSE"/>
    <n v="95116"/>
    <s v="MICHAEL CARTER"/>
    <n v="264"/>
    <n v="264"/>
    <n v="264"/>
    <n v="1242"/>
    <n v="650"/>
    <n v="338"/>
    <n v="662"/>
    <n v="0"/>
    <n v="0"/>
    <n v="132"/>
    <n v="434"/>
    <n v="38"/>
    <n v="89"/>
    <n v="3585"/>
    <n v="0"/>
    <n v="7463"/>
    <n v="3680"/>
    <n v="1968"/>
    <n v="3362"/>
    <n v="0"/>
    <n v="0"/>
    <n v="753"/>
    <n v="1595"/>
    <n v="175"/>
    <n v="399"/>
    <n v="19395"/>
    <n v="0"/>
    <n v="4346"/>
    <n v="2271"/>
    <n v="2846"/>
    <n v="10810"/>
    <n v="0"/>
    <n v="0"/>
    <n v="726"/>
    <n v="3395"/>
    <n v="201"/>
    <n v="2808"/>
    <n v="27403"/>
    <n v="283201164"/>
    <n v="145109867"/>
    <n v="71320648"/>
    <n v="130526160"/>
    <n v="0"/>
    <n v="0"/>
    <n v="28240927"/>
    <n v="94881852"/>
    <n v="7660280"/>
    <n v="18259065"/>
    <n v="779199963"/>
    <n v="54919116"/>
    <n v="32137905"/>
    <n v="23896664"/>
    <n v="83565183"/>
    <n v="0"/>
    <n v="0"/>
    <n v="9315364"/>
    <n v="38000447"/>
    <n v="3001721"/>
    <n v="22100501"/>
    <n v="266936901"/>
    <n v="6834106"/>
    <n v="311442109"/>
    <n v="163932742"/>
    <n v="88595585"/>
    <n v="212806908"/>
    <n v="0"/>
    <n v="0"/>
    <n v="0"/>
    <n v="24577529"/>
    <n v="95751917"/>
    <n v="0"/>
    <n v="10662001"/>
    <n v="0"/>
    <n v="0"/>
    <n v="0"/>
    <n v="34873724"/>
    <n v="949476621"/>
    <n v="0"/>
    <n v="0"/>
    <n v="0"/>
    <n v="0"/>
    <n v="0"/>
    <n v="26678171"/>
    <n v="13315030"/>
    <n v="6621727"/>
    <n v="1284435"/>
    <n v="0"/>
    <n v="0"/>
    <n v="12978762"/>
    <n v="37130382"/>
    <n v="0"/>
    <n v="-1348264"/>
    <n v="96660243"/>
    <n v="485153"/>
    <n v="111292896"/>
    <n v="4052864"/>
    <n v="60521"/>
    <n v="0"/>
    <n v="0"/>
    <n v="0"/>
    <n v="0"/>
    <n v="1031425"/>
    <n v="294068745"/>
    <n v="0"/>
    <n v="0"/>
    <n v="0"/>
    <n v="0"/>
    <n v="0"/>
    <n v="0"/>
    <n v="0"/>
    <n v="0"/>
    <n v="0"/>
    <n v="0"/>
    <n v="0"/>
    <n v="0"/>
    <n v="0"/>
  </r>
  <r>
    <n v="106190930"/>
    <s v="RESNICK NEUROPSYCHIATRIC HOSPITAL AT UCLA"/>
    <n v="20182"/>
    <x v="2"/>
    <s v="30-06-2018"/>
    <s v="Open"/>
    <x v="3"/>
    <s v="11 - Los Angeles"/>
    <n v="927"/>
    <s v="Non Profit Other"/>
    <x v="0"/>
    <s v=""/>
    <s v="310-267-9315"/>
    <s v="150 MEDICAL PLAZA"/>
    <s v="LOS ANGELES"/>
    <n v="90095"/>
    <s v="JOHN MAZZIOTTA"/>
    <n v="74"/>
    <n v="74"/>
    <n v="74"/>
    <n v="89"/>
    <n v="7"/>
    <n v="47"/>
    <n v="0"/>
    <n v="0"/>
    <n v="0"/>
    <n v="0"/>
    <n v="321"/>
    <n v="21"/>
    <n v="14"/>
    <n v="499"/>
    <n v="0"/>
    <n v="1400"/>
    <n v="262"/>
    <n v="811"/>
    <n v="0"/>
    <n v="0"/>
    <n v="0"/>
    <n v="0"/>
    <n v="3202"/>
    <n v="175"/>
    <n v="121"/>
    <n v="5971"/>
    <n v="0"/>
    <n v="338"/>
    <n v="111"/>
    <n v="0"/>
    <n v="0"/>
    <n v="0"/>
    <n v="0"/>
    <n v="0"/>
    <n v="4633"/>
    <n v="0"/>
    <n v="340"/>
    <n v="5422"/>
    <n v="5237469"/>
    <n v="202998"/>
    <n v="2736980"/>
    <n v="0"/>
    <n v="0"/>
    <n v="0"/>
    <n v="0"/>
    <n v="12832335"/>
    <n v="2787778"/>
    <n v="831105"/>
    <n v="24628665"/>
    <n v="453187"/>
    <n v="12321"/>
    <n v="0"/>
    <n v="0"/>
    <n v="0"/>
    <n v="0"/>
    <n v="0"/>
    <n v="4129847"/>
    <n v="0"/>
    <n v="40600"/>
    <n v="4635955"/>
    <n v="436230"/>
    <n v="3016102"/>
    <n v="87002"/>
    <n v="2389009"/>
    <n v="0"/>
    <n v="0"/>
    <n v="0"/>
    <n v="0"/>
    <n v="0"/>
    <n v="6164041"/>
    <n v="0"/>
    <n v="1233986"/>
    <n v="0"/>
    <n v="2787778"/>
    <n v="-2787778"/>
    <n v="-505097"/>
    <n v="12821273"/>
    <n v="0"/>
    <n v="0"/>
    <n v="0"/>
    <n v="0"/>
    <n v="0"/>
    <n v="2591760"/>
    <n v="114775"/>
    <n v="337199"/>
    <n v="0"/>
    <n v="0"/>
    <n v="0"/>
    <n v="0"/>
    <n v="10473441"/>
    <n v="2787778"/>
    <n v="138394"/>
    <n v="16443347"/>
    <n v="11528"/>
    <n v="17686547"/>
    <n v="0"/>
    <n v="771021"/>
    <n v="0"/>
    <n v="0"/>
    <n v="0"/>
    <n v="0"/>
    <n v="1111480"/>
    <n v="10050472"/>
    <n v="0"/>
    <n v="0"/>
    <n v="0"/>
    <n v="0"/>
    <n v="0"/>
    <n v="0"/>
    <n v="0"/>
    <n v="0"/>
    <n v="0"/>
    <n v="0"/>
    <n v="0"/>
    <n v="0"/>
    <n v="0"/>
  </r>
  <r>
    <n v="106454068"/>
    <s v="RESTPADD - PHF"/>
    <n v="20182"/>
    <x v="2"/>
    <s v="30-06-2018"/>
    <s v="Open"/>
    <x v="45"/>
    <s v="01 - Northern California"/>
    <n v="209"/>
    <s v="Investor - Corp."/>
    <x v="2"/>
    <s v=""/>
    <s v="530-262-6700"/>
    <s v="2750 EUREKA WAY"/>
    <s v="REDDING"/>
    <n v="96001"/>
    <s v="O. NWANGBURUKA"/>
    <n v="16"/>
    <n v="16"/>
    <n v="16"/>
    <n v="0"/>
    <n v="0"/>
    <n v="0"/>
    <n v="0"/>
    <n v="113"/>
    <n v="0"/>
    <n v="0"/>
    <n v="0"/>
    <n v="0"/>
    <n v="0"/>
    <n v="113"/>
    <n v="0"/>
    <n v="0"/>
    <n v="0"/>
    <n v="0"/>
    <n v="0"/>
    <n v="1261"/>
    <n v="0"/>
    <n v="0"/>
    <n v="0"/>
    <n v="0"/>
    <n v="0"/>
    <n v="1261"/>
    <n v="0"/>
    <n v="0"/>
    <n v="0"/>
    <n v="0"/>
    <n v="0"/>
    <n v="0"/>
    <n v="0"/>
    <n v="0"/>
    <n v="0"/>
    <n v="0"/>
    <n v="0"/>
    <n v="0"/>
    <n v="0"/>
    <n v="0"/>
    <n v="0"/>
    <n v="0"/>
    <n v="1130800"/>
    <n v="0"/>
    <n v="0"/>
    <n v="0"/>
    <n v="0"/>
    <n v="0"/>
    <n v="1130800"/>
    <n v="0"/>
    <n v="0"/>
    <n v="0"/>
    <n v="0"/>
    <n v="0"/>
    <n v="0"/>
    <n v="0"/>
    <n v="0"/>
    <n v="0"/>
    <n v="0"/>
    <n v="0"/>
    <n v="0"/>
    <n v="0"/>
    <n v="0"/>
    <n v="0"/>
    <n v="0"/>
    <n v="0"/>
    <n v="0"/>
    <n v="0"/>
    <n v="0"/>
    <n v="0"/>
    <n v="0"/>
    <n v="0"/>
    <n v="0"/>
    <n v="0"/>
    <n v="0"/>
    <n v="0"/>
    <n v="0"/>
    <n v="0"/>
    <n v="0"/>
    <n v="0"/>
    <n v="0"/>
    <n v="0"/>
    <n v="0"/>
    <n v="0"/>
    <n v="0"/>
    <n v="0"/>
    <n v="1130800"/>
    <n v="0"/>
    <n v="0"/>
    <n v="0"/>
    <n v="0"/>
    <n v="0"/>
    <n v="1130800"/>
    <n v="0"/>
    <n v="1061184"/>
    <n v="0"/>
    <n v="0"/>
    <n v="0"/>
    <n v="0"/>
    <n v="0"/>
    <n v="0"/>
    <n v="13566"/>
    <n v="75891"/>
    <n v="0"/>
    <n v="0"/>
    <n v="0"/>
    <n v="0"/>
    <n v="0"/>
    <n v="0"/>
    <n v="0"/>
    <n v="0"/>
    <n v="0"/>
    <n v="0"/>
    <n v="0"/>
    <n v="0"/>
    <n v="0"/>
  </r>
  <r>
    <n v="106524017"/>
    <s v="RESTPADD RED BLUFF - PHF"/>
    <n v="20182"/>
    <x v="2"/>
    <s v="30-06-2018"/>
    <s v="Open"/>
    <x v="49"/>
    <s v="01 - Northern California"/>
    <n v="211"/>
    <s v="Investor - Corp."/>
    <x v="2"/>
    <s v=""/>
    <s v="530-567-7300"/>
    <s v="925 WALNUT STREET"/>
    <s v="RED BLUFF"/>
    <n v="96080"/>
    <s v="CARL WOMACK"/>
    <n v="16"/>
    <n v="16"/>
    <n v="16"/>
    <n v="0"/>
    <n v="0"/>
    <n v="0"/>
    <n v="0"/>
    <n v="0"/>
    <n v="0"/>
    <n v="0"/>
    <n v="0"/>
    <n v="0"/>
    <n v="162"/>
    <n v="162"/>
    <n v="0"/>
    <n v="0"/>
    <n v="0"/>
    <n v="0"/>
    <n v="0"/>
    <n v="0"/>
    <n v="0"/>
    <n v="0"/>
    <n v="0"/>
    <n v="0"/>
    <n v="1263"/>
    <n v="1263"/>
    <n v="0"/>
    <n v="0"/>
    <n v="0"/>
    <n v="0"/>
    <n v="0"/>
    <n v="0"/>
    <n v="0"/>
    <n v="0"/>
    <n v="0"/>
    <n v="0"/>
    <n v="0"/>
    <n v="0"/>
    <n v="0"/>
    <n v="0"/>
    <n v="0"/>
    <n v="0"/>
    <n v="0"/>
    <n v="0"/>
    <n v="0"/>
    <n v="0"/>
    <n v="0"/>
    <n v="1252040"/>
    <n v="1252040"/>
    <n v="0"/>
    <n v="0"/>
    <n v="0"/>
    <n v="0"/>
    <n v="0"/>
    <n v="0"/>
    <n v="0"/>
    <n v="0"/>
    <n v="0"/>
    <n v="0"/>
    <n v="0"/>
    <n v="0"/>
    <n v="0"/>
    <n v="0"/>
    <n v="0"/>
    <n v="0"/>
    <n v="0"/>
    <n v="0"/>
    <n v="0"/>
    <n v="0"/>
    <n v="0"/>
    <n v="0"/>
    <n v="0"/>
    <n v="0"/>
    <n v="0"/>
    <n v="0"/>
    <n v="0"/>
    <n v="0"/>
    <n v="0"/>
    <n v="0"/>
    <n v="0"/>
    <n v="0"/>
    <n v="0"/>
    <n v="0"/>
    <n v="0"/>
    <n v="0"/>
    <n v="0"/>
    <n v="0"/>
    <n v="0"/>
    <n v="0"/>
    <n v="0"/>
    <n v="0"/>
    <n v="1252040"/>
    <n v="1252040"/>
    <n v="0"/>
    <n v="1116804"/>
    <n v="0"/>
    <n v="0"/>
    <n v="0"/>
    <n v="0"/>
    <n v="0"/>
    <n v="0"/>
    <n v="3382"/>
    <n v="125618"/>
    <n v="0"/>
    <n v="0"/>
    <n v="0"/>
    <n v="0"/>
    <n v="0"/>
    <n v="0"/>
    <n v="0"/>
    <n v="0"/>
    <n v="0"/>
    <n v="0"/>
    <n v="0"/>
    <n v="0"/>
    <n v="0"/>
  </r>
  <r>
    <n v="106580996"/>
    <s v="RIDEOUT MEMORIAL HOSPITAL"/>
    <n v="20182"/>
    <x v="2"/>
    <s v="30-06-2018"/>
    <s v="Open"/>
    <x v="50"/>
    <s v="02 - Golden Empire"/>
    <n v="227"/>
    <s v="Non Profit Corp."/>
    <x v="0"/>
    <s v=""/>
    <s v="530-749-4663"/>
    <s v="726 FOURTH STREET"/>
    <s v="MARYSVILLE"/>
    <n v="95901"/>
    <s v="RICK RAWSON"/>
    <n v="221"/>
    <n v="221"/>
    <n v="149"/>
    <n v="1346"/>
    <n v="29"/>
    <n v="291"/>
    <n v="699"/>
    <n v="1"/>
    <n v="0"/>
    <n v="514"/>
    <n v="0"/>
    <n v="1"/>
    <n v="9"/>
    <n v="2890"/>
    <n v="0"/>
    <n v="7231"/>
    <n v="113"/>
    <n v="1365"/>
    <n v="2731"/>
    <n v="25"/>
    <n v="0"/>
    <n v="1876"/>
    <n v="0"/>
    <n v="95"/>
    <n v="117"/>
    <n v="13553"/>
    <n v="0"/>
    <n v="13347"/>
    <n v="300"/>
    <n v="1499"/>
    <n v="8250"/>
    <n v="1"/>
    <n v="0"/>
    <n v="7074"/>
    <n v="0"/>
    <n v="0"/>
    <n v="857"/>
    <n v="31328"/>
    <n v="103970828"/>
    <n v="2042960"/>
    <n v="18186034"/>
    <n v="39150077"/>
    <n v="273387"/>
    <n v="0"/>
    <n v="29833511"/>
    <n v="0"/>
    <n v="788565"/>
    <n v="1431225"/>
    <n v="195676587"/>
    <n v="59760447"/>
    <n v="1344114"/>
    <n v="6697057"/>
    <n v="36965895"/>
    <n v="1070"/>
    <n v="0"/>
    <n v="31667699"/>
    <n v="0"/>
    <n v="0"/>
    <n v="3820462"/>
    <n v="140256744"/>
    <n v="3392955"/>
    <n v="89272241"/>
    <n v="2491809"/>
    <n v="29715680"/>
    <n v="57842257"/>
    <n v="-7398"/>
    <n v="10222"/>
    <n v="0"/>
    <n v="21090001"/>
    <n v="0"/>
    <n v="0"/>
    <n v="788565"/>
    <n v="0"/>
    <n v="0"/>
    <n v="0"/>
    <n v="0"/>
    <n v="204596332"/>
    <n v="0"/>
    <n v="0"/>
    <n v="0"/>
    <n v="0"/>
    <n v="0"/>
    <n v="74459034"/>
    <n v="895264"/>
    <n v="-4825191"/>
    <n v="18273716"/>
    <n v="-9152"/>
    <n v="0"/>
    <n v="37018230"/>
    <n v="24"/>
    <n v="788565"/>
    <n v="4736509"/>
    <n v="131336999"/>
    <n v="817389"/>
    <n v="95990949"/>
    <n v="12192408"/>
    <n v="233885"/>
    <n v="0"/>
    <n v="0"/>
    <n v="0"/>
    <n v="0"/>
    <n v="17410011"/>
    <n v="357248586"/>
    <n v="0"/>
    <n v="0"/>
    <n v="0"/>
    <n v="0"/>
    <n v="0"/>
    <n v="0"/>
    <n v="0"/>
    <n v="0"/>
    <n v="0"/>
    <n v="0"/>
    <n v="0"/>
    <n v="0"/>
    <n v="0"/>
  </r>
  <r>
    <n v="106150782"/>
    <s v="RIDGECREST REGIONAL HOSPITAL"/>
    <n v="20182"/>
    <x v="2"/>
    <s v="30-06-2018"/>
    <s v="Open"/>
    <x v="0"/>
    <s v="09 - Central"/>
    <n v="621"/>
    <s v="Non Profit Corp."/>
    <x v="0"/>
    <s v="Rural"/>
    <s v="760-466-3551"/>
    <s v="1081 NORTH CHINA LAKE BOULEVARD."/>
    <s v="RIDGECREST"/>
    <n v="93555"/>
    <s v="JAMES SUVER"/>
    <n v="150"/>
    <n v="150"/>
    <n v="81"/>
    <n v="170"/>
    <n v="0"/>
    <n v="90"/>
    <n v="23"/>
    <n v="0"/>
    <n v="0"/>
    <n v="109"/>
    <n v="2"/>
    <n v="5"/>
    <n v="25"/>
    <n v="424"/>
    <n v="0"/>
    <n v="690"/>
    <n v="0"/>
    <n v="268"/>
    <n v="71"/>
    <n v="0"/>
    <n v="0"/>
    <n v="274"/>
    <n v="4"/>
    <n v="19"/>
    <n v="120"/>
    <n v="1446"/>
    <n v="0"/>
    <n v="6290"/>
    <n v="0"/>
    <n v="4391"/>
    <n v="943"/>
    <n v="0"/>
    <n v="0"/>
    <n v="7749"/>
    <n v="262"/>
    <n v="186"/>
    <n v="1003"/>
    <n v="20824"/>
    <n v="7353368"/>
    <n v="0"/>
    <n v="6480354"/>
    <n v="567818"/>
    <n v="0"/>
    <n v="0"/>
    <n v="5839612"/>
    <n v="133355"/>
    <n v="14592"/>
    <n v="826858"/>
    <n v="21215957"/>
    <n v="17209323"/>
    <n v="0"/>
    <n v="12087369"/>
    <n v="1429386"/>
    <n v="0"/>
    <n v="0"/>
    <n v="17369013"/>
    <n v="598603"/>
    <n v="6150"/>
    <n v="558641"/>
    <n v="49258485"/>
    <n v="761183"/>
    <n v="17080185"/>
    <n v="0"/>
    <n v="11310625"/>
    <n v="2726218"/>
    <n v="0"/>
    <n v="0"/>
    <n v="0"/>
    <n v="9642640"/>
    <n v="0"/>
    <n v="0"/>
    <n v="53559"/>
    <n v="-3853"/>
    <n v="0"/>
    <n v="0"/>
    <n v="416459"/>
    <n v="41987016"/>
    <n v="0"/>
    <n v="0"/>
    <n v="0"/>
    <n v="0"/>
    <n v="0"/>
    <n v="7482505"/>
    <n v="0"/>
    <n v="7257098"/>
    <n v="-729014"/>
    <n v="0"/>
    <n v="0"/>
    <n v="13565985"/>
    <n v="731958"/>
    <n v="-28963"/>
    <n v="207857"/>
    <n v="28487426"/>
    <n v="467037"/>
    <n v="29244928"/>
    <n v="0"/>
    <n v="263812"/>
    <n v="0"/>
    <n v="0"/>
    <n v="0"/>
    <n v="0"/>
    <n v="131874"/>
    <n v="83395804"/>
    <n v="0"/>
    <n v="0"/>
    <n v="0"/>
    <n v="0"/>
    <n v="0"/>
    <n v="0"/>
    <n v="0"/>
    <n v="0"/>
    <n v="0"/>
    <n v="0"/>
    <n v="0"/>
    <n v="0"/>
    <n v="0"/>
  </r>
  <r>
    <n v="106331312"/>
    <s v="RIVERSIDE COMMUNITY HOSPITAL"/>
    <n v="20182"/>
    <x v="2"/>
    <s v="30-06-2018"/>
    <s v="Open"/>
    <x v="26"/>
    <s v="12 - Inland Counties"/>
    <n v="1111"/>
    <s v="Investor - Ptnr."/>
    <x v="0"/>
    <s v=""/>
    <s v="951-788-3000"/>
    <s v="4445 MAGNOLIA AVENUE"/>
    <s v="RIVERSIDE"/>
    <n v="92501"/>
    <s v="PATRICK BRILLIANT"/>
    <n v="456"/>
    <n v="456"/>
    <n v="456"/>
    <n v="1160"/>
    <n v="1343"/>
    <n v="568"/>
    <n v="1689"/>
    <n v="12"/>
    <n v="0"/>
    <n v="128"/>
    <n v="1031"/>
    <n v="5"/>
    <n v="133"/>
    <n v="6069"/>
    <n v="0"/>
    <n v="6670"/>
    <n v="6881"/>
    <n v="3304"/>
    <n v="6382"/>
    <n v="45"/>
    <n v="0"/>
    <n v="480"/>
    <n v="4123"/>
    <n v="79"/>
    <n v="245"/>
    <n v="28209"/>
    <n v="0"/>
    <n v="4552"/>
    <n v="5051"/>
    <n v="2905"/>
    <n v="14861"/>
    <n v="27"/>
    <n v="0"/>
    <n v="1069"/>
    <n v="6463"/>
    <n v="55"/>
    <n v="2971"/>
    <n v="37954"/>
    <n v="182339699"/>
    <n v="224702318"/>
    <n v="75696951"/>
    <n v="188443148"/>
    <n v="1790479"/>
    <n v="0"/>
    <n v="23507525"/>
    <n v="132476068"/>
    <n v="1387331"/>
    <n v="7201211"/>
    <n v="837544730"/>
    <n v="48913801"/>
    <n v="81694594"/>
    <n v="22256043"/>
    <n v="113779510"/>
    <n v="428418"/>
    <n v="0"/>
    <n v="15937039"/>
    <n v="81544655"/>
    <n v="2143828"/>
    <n v="24084000"/>
    <n v="390781888"/>
    <n v="0"/>
    <n v="194032811"/>
    <n v="277309602"/>
    <n v="90503636"/>
    <n v="293618916"/>
    <n v="0"/>
    <n v="1696950"/>
    <n v="0"/>
    <n v="31063294"/>
    <n v="161138930"/>
    <n v="0"/>
    <n v="5458920"/>
    <n v="0"/>
    <n v="0"/>
    <n v="0"/>
    <n v="31348003"/>
    <n v="1086171062"/>
    <n v="0"/>
    <n v="0"/>
    <n v="0"/>
    <n v="0"/>
    <n v="0"/>
    <n v="37220689"/>
    <n v="29087310"/>
    <n v="7449358"/>
    <n v="8603742"/>
    <n v="521948"/>
    <n v="0"/>
    <n v="8381269"/>
    <n v="52881793"/>
    <n v="-1927761"/>
    <n v="-62792"/>
    <n v="142155556"/>
    <n v="470493"/>
    <n v="91979848"/>
    <n v="5729063"/>
    <n v="10273264"/>
    <n v="0"/>
    <n v="0"/>
    <n v="0"/>
    <n v="0"/>
    <n v="16063656"/>
    <n v="401616882"/>
    <n v="0"/>
    <n v="0"/>
    <n v="0"/>
    <n v="0"/>
    <n v="0"/>
    <n v="0"/>
    <n v="0"/>
    <n v="0"/>
    <n v="0"/>
    <n v="0"/>
    <n v="0"/>
    <n v="0"/>
    <n v="0"/>
  </r>
  <r>
    <n v="106334487"/>
    <s v="RIVERSIDE UNIVERSITY HEALTH SYSTEM MEDICAL CENTER"/>
    <n v="20182"/>
    <x v="2"/>
    <s v="30-06-2018"/>
    <s v="Open"/>
    <x v="26"/>
    <s v="12 - Inland Counties"/>
    <n v="1109"/>
    <s v="City/County"/>
    <x v="0"/>
    <s v="Teaching"/>
    <s v="951-486-4000"/>
    <s v="26520 CACTUS AVENUE"/>
    <s v="MORENO VALLEY"/>
    <n v="92555"/>
    <s v="ZAREH SARRAFIAN"/>
    <n v="439"/>
    <n v="439"/>
    <n v="439"/>
    <n v="519"/>
    <n v="444"/>
    <n v="906"/>
    <n v="1400"/>
    <n v="39"/>
    <n v="0"/>
    <n v="1057"/>
    <n v="160"/>
    <n v="2"/>
    <n v="118"/>
    <n v="4645"/>
    <n v="0"/>
    <n v="3900"/>
    <n v="2627"/>
    <n v="4964"/>
    <n v="5716"/>
    <n v="185"/>
    <n v="0"/>
    <n v="7305"/>
    <n v="653"/>
    <n v="20"/>
    <n v="329"/>
    <n v="25699"/>
    <n v="0"/>
    <n v="3113"/>
    <n v="1861"/>
    <n v="11984"/>
    <n v="22969"/>
    <n v="563"/>
    <n v="0"/>
    <n v="6134"/>
    <n v="1247"/>
    <n v="227"/>
    <n v="2316"/>
    <n v="50414"/>
    <n v="37267828"/>
    <n v="30892659"/>
    <n v="54529297"/>
    <n v="74096573"/>
    <n v="2594438"/>
    <n v="0"/>
    <n v="51797413"/>
    <n v="11682433"/>
    <n v="186354"/>
    <n v="3276258"/>
    <n v="266323253"/>
    <n v="10435275"/>
    <n v="7294847"/>
    <n v="30683881"/>
    <n v="52116283"/>
    <n v="2219344"/>
    <n v="0"/>
    <n v="16243524"/>
    <n v="4550850"/>
    <n v="227344"/>
    <n v="5578797"/>
    <n v="129350145"/>
    <n v="5944184"/>
    <n v="23124287"/>
    <n v="18364948"/>
    <n v="40313368"/>
    <n v="51453035"/>
    <n v="-14938677"/>
    <n v="4813782"/>
    <n v="0"/>
    <n v="30704680"/>
    <n v="4861813"/>
    <n v="0"/>
    <n v="413698"/>
    <n v="0"/>
    <n v="0"/>
    <n v="0"/>
    <n v="0"/>
    <n v="165055118"/>
    <n v="0"/>
    <n v="0"/>
    <n v="0"/>
    <n v="0"/>
    <n v="0"/>
    <n v="24578816"/>
    <n v="19822558"/>
    <n v="59838487"/>
    <n v="74759821"/>
    <n v="0"/>
    <n v="0"/>
    <n v="37336257"/>
    <n v="11371470"/>
    <n v="0"/>
    <n v="2910871"/>
    <n v="230618280"/>
    <n v="1851365"/>
    <n v="149976940"/>
    <n v="0"/>
    <n v="12795842"/>
    <n v="0"/>
    <n v="0"/>
    <n v="0"/>
    <n v="0"/>
    <n v="6835435"/>
    <n v="196155144"/>
    <n v="0"/>
    <n v="0"/>
    <n v="0"/>
    <n v="0"/>
    <n v="0"/>
    <n v="0"/>
    <n v="0"/>
    <n v="0"/>
    <n v="0"/>
    <n v="0"/>
    <n v="0"/>
    <n v="0"/>
    <n v="0"/>
  </r>
  <r>
    <n v="106190796"/>
    <s v="RONALD REAGAN UCLA MEDICAL CENTER"/>
    <n v="20182"/>
    <x v="2"/>
    <s v="30-06-2018"/>
    <s v="Open"/>
    <x v="3"/>
    <s v="11 - Los Angeles"/>
    <n v="927"/>
    <s v="Non Profit Other"/>
    <x v="0"/>
    <s v="Teaching"/>
    <s v="310-825-5041"/>
    <s v="757 WESTWOOD PLAZA"/>
    <s v="LOS ANGELES"/>
    <n v="90095"/>
    <s v="JOHNESE SPISSO"/>
    <n v="445"/>
    <n v="454"/>
    <n v="454"/>
    <n v="1659"/>
    <n v="462"/>
    <n v="750"/>
    <n v="525"/>
    <n v="0"/>
    <n v="0"/>
    <n v="54"/>
    <n v="2364"/>
    <n v="7"/>
    <n v="70"/>
    <n v="5891"/>
    <n v="0"/>
    <n v="11996"/>
    <n v="3580"/>
    <n v="6231"/>
    <n v="4391"/>
    <n v="0"/>
    <n v="0"/>
    <n v="319"/>
    <n v="14177"/>
    <n v="51"/>
    <n v="505"/>
    <n v="41250"/>
    <n v="0"/>
    <n v="42755"/>
    <n v="8480"/>
    <n v="7277"/>
    <n v="6001"/>
    <n v="0"/>
    <n v="0"/>
    <n v="840"/>
    <n v="75491"/>
    <n v="204"/>
    <n v="6600"/>
    <n v="147648"/>
    <n v="191014603"/>
    <n v="20603517"/>
    <n v="87245124"/>
    <n v="58558532"/>
    <n v="0"/>
    <n v="0"/>
    <n v="5861344"/>
    <n v="269026295"/>
    <n v="676811"/>
    <n v="6661685"/>
    <n v="639647911"/>
    <n v="110361341"/>
    <n v="4547743"/>
    <n v="20372795"/>
    <n v="13880965"/>
    <n v="0"/>
    <n v="0"/>
    <n v="2469272"/>
    <n v="192585489"/>
    <n v="360971"/>
    <n v="11686046"/>
    <n v="356264622"/>
    <n v="1145763"/>
    <n v="194893900"/>
    <n v="17104822"/>
    <n v="44947738"/>
    <n v="56631177"/>
    <n v="0"/>
    <n v="0"/>
    <n v="0"/>
    <n v="5477011"/>
    <n v="199815194"/>
    <n v="0"/>
    <n v="1037782"/>
    <n v="0"/>
    <n v="919846"/>
    <n v="-919846"/>
    <n v="6239815"/>
    <n v="527293202"/>
    <n v="0"/>
    <n v="0"/>
    <n v="0"/>
    <n v="0"/>
    <n v="0"/>
    <n v="106482044"/>
    <n v="8046438"/>
    <n v="62670181"/>
    <n v="15808320"/>
    <n v="0"/>
    <n v="0"/>
    <n v="2853605"/>
    <n v="261796590"/>
    <n v="0"/>
    <n v="10962153"/>
    <n v="468619331"/>
    <n v="53903209"/>
    <n v="487348867"/>
    <n v="0"/>
    <n v="5225239"/>
    <n v="0"/>
    <n v="0"/>
    <n v="0"/>
    <n v="0"/>
    <n v="18349985"/>
    <n v="1030835418"/>
    <n v="0"/>
    <n v="0"/>
    <n v="0"/>
    <n v="0"/>
    <n v="0"/>
    <n v="0"/>
    <n v="0"/>
    <n v="0"/>
    <n v="0"/>
    <n v="0"/>
    <n v="0"/>
    <n v="0"/>
    <n v="0"/>
  </r>
  <r>
    <n v="106344011"/>
    <s v="SACRAMENTO MENTAL HEALTH TREATMENT CENTER - PHF"/>
    <n v="20182"/>
    <x v="2"/>
    <s v="30-06-2018"/>
    <s v="Open"/>
    <x v="27"/>
    <s v="02 - Golden Empire"/>
    <n v="311"/>
    <s v="City/County"/>
    <x v="2"/>
    <s v=""/>
    <s v="916-875-1000"/>
    <s v="2150 STOCKTON BOULEVARD"/>
    <s v="SACRAMENTO"/>
    <n v="95817"/>
    <s v="ANTHONY MADARIAGA, LMFT"/>
    <n v="50"/>
    <n v="50"/>
    <n v="50"/>
    <n v="0"/>
    <n v="0"/>
    <n v="0"/>
    <n v="0"/>
    <n v="0"/>
    <n v="0"/>
    <n v="170"/>
    <n v="0"/>
    <n v="0"/>
    <n v="0"/>
    <n v="170"/>
    <n v="0"/>
    <n v="0"/>
    <n v="0"/>
    <n v="0"/>
    <n v="0"/>
    <n v="0"/>
    <n v="0"/>
    <n v="4357"/>
    <n v="0"/>
    <n v="0"/>
    <n v="0"/>
    <n v="4357"/>
    <n v="0"/>
    <n v="0"/>
    <n v="0"/>
    <n v="0"/>
    <n v="0"/>
    <n v="0"/>
    <n v="0"/>
    <n v="0"/>
    <n v="0"/>
    <n v="0"/>
    <n v="0"/>
    <n v="0"/>
    <n v="0"/>
    <n v="0"/>
    <n v="0"/>
    <n v="0"/>
    <n v="0"/>
    <n v="0"/>
    <n v="3137040"/>
    <n v="0"/>
    <n v="0"/>
    <n v="0"/>
    <n v="3137040"/>
    <n v="0"/>
    <n v="0"/>
    <n v="0"/>
    <n v="0"/>
    <n v="0"/>
    <n v="0"/>
    <n v="0"/>
    <n v="0"/>
    <n v="0"/>
    <n v="0"/>
    <n v="0"/>
    <n v="0"/>
    <n v="0"/>
    <n v="0"/>
    <n v="0"/>
    <n v="0"/>
    <n v="0"/>
    <n v="0"/>
    <n v="0"/>
    <n v="0"/>
    <n v="0"/>
    <n v="0"/>
    <n v="0"/>
    <n v="0"/>
    <n v="0"/>
    <n v="0"/>
    <n v="0"/>
    <n v="0"/>
    <n v="0"/>
    <n v="0"/>
    <n v="0"/>
    <n v="0"/>
    <n v="0"/>
    <n v="0"/>
    <n v="0"/>
    <n v="0"/>
    <n v="0"/>
    <n v="0"/>
    <n v="0"/>
    <n v="3137040"/>
    <n v="0"/>
    <n v="0"/>
    <n v="0"/>
    <n v="3137040"/>
    <n v="0"/>
    <n v="10069102"/>
    <n v="865409"/>
    <n v="0"/>
    <n v="0"/>
    <n v="0"/>
    <n v="0"/>
    <n v="0"/>
    <n v="0"/>
    <n v="0"/>
    <n v="0"/>
    <n v="0"/>
    <n v="0"/>
    <n v="0"/>
    <n v="0"/>
    <n v="0"/>
    <n v="0"/>
    <n v="0"/>
    <n v="0"/>
    <n v="0"/>
    <n v="0"/>
    <n v="0"/>
    <n v="0"/>
  </r>
  <r>
    <n v="106270875"/>
    <s v="SALINAS VALLEY MEMORIAL HOSPITAL"/>
    <n v="20182"/>
    <x v="2"/>
    <s v="30-06-2018"/>
    <s v="Open"/>
    <x v="24"/>
    <s v="08 - Mid-Coast"/>
    <n v="705"/>
    <s v="District"/>
    <x v="0"/>
    <s v=""/>
    <s v="831-757-4333"/>
    <s v="450 EAST ROMIE LANE"/>
    <s v="SALINAS"/>
    <n v="93901"/>
    <s v="PETE DELGADO"/>
    <n v="263"/>
    <n v="255"/>
    <n v="144"/>
    <n v="1135"/>
    <n v="90"/>
    <n v="40"/>
    <n v="111"/>
    <n v="0"/>
    <n v="0"/>
    <n v="80"/>
    <n v="1219"/>
    <n v="10"/>
    <n v="39"/>
    <n v="2724"/>
    <n v="0"/>
    <n v="5695"/>
    <n v="429"/>
    <n v="207"/>
    <n v="571"/>
    <n v="0"/>
    <n v="0"/>
    <n v="311"/>
    <n v="4650"/>
    <n v="23"/>
    <n v="42"/>
    <n v="11928"/>
    <n v="0"/>
    <n v="5827"/>
    <n v="427"/>
    <n v="1433"/>
    <n v="8431"/>
    <n v="0"/>
    <n v="0"/>
    <n v="831"/>
    <n v="7606"/>
    <n v="22"/>
    <n v="441"/>
    <n v="25018"/>
    <n v="133318980"/>
    <n v="10211886"/>
    <n v="18026044"/>
    <n v="45779083"/>
    <n v="0"/>
    <n v="0"/>
    <n v="5805920"/>
    <n v="55130993"/>
    <n v="106616"/>
    <n v="5381702"/>
    <n v="273761224"/>
    <n v="65716350"/>
    <n v="5181175"/>
    <n v="8798381"/>
    <n v="58180127"/>
    <n v="0"/>
    <n v="0"/>
    <n v="6846684"/>
    <n v="56004845"/>
    <n v="133830"/>
    <n v="2486693"/>
    <n v="203348085"/>
    <n v="7479767"/>
    <n v="170892958"/>
    <n v="13313105"/>
    <n v="18759092"/>
    <n v="82901116"/>
    <n v="0"/>
    <n v="0"/>
    <n v="0"/>
    <n v="2374267"/>
    <n v="53483396"/>
    <n v="0"/>
    <n v="1651099"/>
    <n v="0"/>
    <n v="0"/>
    <n v="0"/>
    <n v="171465"/>
    <n v="351026265"/>
    <n v="0"/>
    <n v="0"/>
    <n v="0"/>
    <n v="0"/>
    <n v="0"/>
    <n v="28142372"/>
    <n v="2079956"/>
    <n v="8065333"/>
    <n v="21058094"/>
    <n v="0"/>
    <n v="0"/>
    <n v="10278337"/>
    <n v="57652442"/>
    <n v="-1410653"/>
    <n v="217163"/>
    <n v="126083044"/>
    <n v="2475011"/>
    <n v="103200763"/>
    <n v="0"/>
    <n v="-817627"/>
    <n v="0"/>
    <n v="0"/>
    <n v="0"/>
    <n v="0"/>
    <n v="6440643"/>
    <n v="253355437"/>
    <n v="0"/>
    <n v="0"/>
    <n v="0"/>
    <n v="0"/>
    <n v="0"/>
    <n v="0"/>
    <n v="0"/>
    <n v="0"/>
    <n v="0"/>
    <n v="0"/>
    <n v="0"/>
    <n v="0"/>
    <n v="0"/>
  </r>
  <r>
    <n v="106361318"/>
    <s v="SAN ANTONIO REGIONAL HOSPITAL"/>
    <n v="20182"/>
    <x v="2"/>
    <s v="30-06-2018"/>
    <s v="Open"/>
    <x v="15"/>
    <s v="12 - Inland Counties"/>
    <n v="1207"/>
    <s v="Non Profit Corp."/>
    <x v="0"/>
    <s v=""/>
    <s v="909-985-2811"/>
    <s v="999 SAN BERNARDINO ROAD"/>
    <s v="UPLAND"/>
    <n v="91786"/>
    <s v="HARRIS KOENIG"/>
    <n v="363"/>
    <n v="363"/>
    <n v="363"/>
    <n v="791"/>
    <n v="1001"/>
    <n v="220"/>
    <n v="685"/>
    <n v="0"/>
    <n v="0"/>
    <n v="130"/>
    <n v="1325"/>
    <n v="72"/>
    <n v="103"/>
    <n v="4327"/>
    <n v="0"/>
    <n v="3607"/>
    <n v="4279"/>
    <n v="928"/>
    <n v="2189"/>
    <n v="0"/>
    <n v="0"/>
    <n v="402"/>
    <n v="4069"/>
    <n v="203"/>
    <n v="292"/>
    <n v="15969"/>
    <n v="0"/>
    <n v="10162"/>
    <n v="9035"/>
    <n v="1959"/>
    <n v="8403"/>
    <n v="0"/>
    <n v="0"/>
    <n v="2156"/>
    <n v="25225"/>
    <n v="967"/>
    <n v="1391"/>
    <n v="59298"/>
    <n v="70827269"/>
    <n v="91812662"/>
    <n v="17149017"/>
    <n v="40991736"/>
    <n v="0"/>
    <n v="0"/>
    <n v="6782793"/>
    <n v="78674111"/>
    <n v="3768733"/>
    <n v="5423299"/>
    <n v="315429620"/>
    <n v="43210019"/>
    <n v="42669540"/>
    <n v="8919545"/>
    <n v="39358829"/>
    <n v="0"/>
    <n v="0"/>
    <n v="7658485"/>
    <n v="89198423"/>
    <n v="3120625"/>
    <n v="4490656"/>
    <n v="238626122"/>
    <n v="1400000"/>
    <n v="97410651"/>
    <n v="114551940"/>
    <n v="23198413"/>
    <n v="72781542"/>
    <n v="0"/>
    <n v="0"/>
    <n v="0"/>
    <n v="11885468"/>
    <n v="138162527"/>
    <n v="0"/>
    <n v="4500000"/>
    <n v="0"/>
    <n v="0"/>
    <n v="0"/>
    <n v="10005108"/>
    <n v="473895649"/>
    <n v="0"/>
    <n v="0"/>
    <n v="0"/>
    <n v="213919"/>
    <n v="213919"/>
    <n v="16626637"/>
    <n v="19930262"/>
    <n v="2870149"/>
    <n v="7569023"/>
    <n v="0"/>
    <n v="0"/>
    <n v="2555810"/>
    <n v="29710007"/>
    <n v="0"/>
    <n v="1112124"/>
    <n v="80374012"/>
    <n v="1540372"/>
    <n v="89146836"/>
    <n v="0"/>
    <n v="-2800034"/>
    <n v="0"/>
    <n v="0"/>
    <n v="0"/>
    <n v="0"/>
    <n v="393376"/>
    <n v="269164715"/>
    <n v="0"/>
    <n v="0"/>
    <n v="0"/>
    <n v="0"/>
    <n v="0"/>
    <n v="0"/>
    <n v="0"/>
    <n v="0"/>
    <n v="0"/>
    <n v="0"/>
    <n v="0"/>
    <n v="0"/>
    <n v="0"/>
  </r>
  <r>
    <n v="106374055"/>
    <s v="SAN DIEGO COUNTY PSYCHIATRIC HOSPITAL"/>
    <n v="20182"/>
    <x v="2"/>
    <s v="30-06-2018"/>
    <s v="Open"/>
    <x v="14"/>
    <s v="14 - San Diego/Imperial"/>
    <n v="1418"/>
    <s v="City/County"/>
    <x v="3"/>
    <s v=""/>
    <s v="619-692-8232"/>
    <s v="3853 ROSECRANS STREET"/>
    <s v="SAN DIEGO"/>
    <n v="92110"/>
    <s v="IZABELA KARMACH"/>
    <n v="301"/>
    <n v="301"/>
    <n v="248"/>
    <n v="4"/>
    <n v="0"/>
    <n v="21"/>
    <n v="0"/>
    <n v="95"/>
    <n v="0"/>
    <n v="2"/>
    <n v="105"/>
    <n v="0"/>
    <n v="157"/>
    <n v="384"/>
    <n v="0"/>
    <n v="8"/>
    <n v="0"/>
    <n v="15687"/>
    <n v="0"/>
    <n v="587"/>
    <n v="0"/>
    <n v="9"/>
    <n v="3105"/>
    <n v="0"/>
    <n v="1127"/>
    <n v="20523"/>
    <n v="0"/>
    <n v="566"/>
    <n v="0"/>
    <n v="4297"/>
    <n v="0"/>
    <n v="4231"/>
    <n v="0"/>
    <n v="2996"/>
    <n v="2511"/>
    <n v="0"/>
    <n v="167"/>
    <n v="14768"/>
    <n v="8179"/>
    <n v="0"/>
    <n v="3683612"/>
    <n v="0"/>
    <n v="619671"/>
    <n v="0"/>
    <n v="9203"/>
    <n v="1635790"/>
    <n v="0"/>
    <n v="1190259"/>
    <n v="7146714"/>
    <n v="108622"/>
    <n v="0"/>
    <n v="825108"/>
    <n v="0"/>
    <n v="812422"/>
    <n v="0"/>
    <n v="575268"/>
    <n v="482021"/>
    <n v="0"/>
    <n v="31979"/>
    <n v="2835420"/>
    <n v="0"/>
    <n v="39025"/>
    <n v="0"/>
    <n v="355623"/>
    <n v="0"/>
    <n v="0"/>
    <n v="478478"/>
    <n v="0"/>
    <n v="195279"/>
    <n v="560796"/>
    <n v="0"/>
    <n v="0"/>
    <n v="0"/>
    <n v="0"/>
    <n v="0"/>
    <n v="408363"/>
    <n v="2037564"/>
    <n v="0"/>
    <n v="0"/>
    <n v="0"/>
    <n v="0"/>
    <n v="0"/>
    <n v="77778"/>
    <n v="0"/>
    <n v="4153096"/>
    <n v="0"/>
    <n v="953614"/>
    <n v="0"/>
    <n v="389192"/>
    <n v="1557016"/>
    <n v="0"/>
    <n v="813874"/>
    <n v="7944570"/>
    <n v="0"/>
    <n v="55398163"/>
    <n v="0"/>
    <n v="47453592"/>
    <n v="0"/>
    <n v="0"/>
    <n v="0"/>
    <n v="0"/>
    <n v="0"/>
    <n v="4364143"/>
    <n v="0"/>
    <n v="0"/>
    <n v="0"/>
    <n v="0"/>
    <n v="0"/>
    <n v="0"/>
    <n v="0"/>
    <n v="0"/>
    <n v="0"/>
    <n v="0"/>
    <n v="0"/>
    <n v="0"/>
    <n v="0"/>
  </r>
  <r>
    <n v="106190673"/>
    <s v="SAN DIMAS COMMUNITY HOSPITAL"/>
    <n v="20182"/>
    <x v="2"/>
    <s v="30-06-2018"/>
    <s v="Open"/>
    <x v="3"/>
    <s v="11 - Los Angeles"/>
    <n v="917"/>
    <s v="Investor - Corp."/>
    <x v="0"/>
    <s v=""/>
    <s v="909-599-6811"/>
    <s v="1350 WEST COVINA BOULEVARD"/>
    <s v="SAN DIMAS"/>
    <n v="91773"/>
    <s v="PARRISH SCARBORO"/>
    <n v="101"/>
    <n v="101"/>
    <n v="45"/>
    <n v="208"/>
    <n v="209"/>
    <n v="29"/>
    <n v="131"/>
    <n v="0"/>
    <n v="0"/>
    <n v="35"/>
    <n v="226"/>
    <n v="0"/>
    <n v="45"/>
    <n v="883"/>
    <n v="0"/>
    <n v="813"/>
    <n v="684"/>
    <n v="75"/>
    <n v="548"/>
    <n v="0"/>
    <n v="0"/>
    <n v="93"/>
    <n v="602"/>
    <n v="0"/>
    <n v="150"/>
    <n v="2965"/>
    <n v="0"/>
    <n v="424"/>
    <n v="466"/>
    <n v="339"/>
    <n v="1482"/>
    <n v="0"/>
    <n v="0"/>
    <n v="659"/>
    <n v="1240"/>
    <n v="0"/>
    <n v="263"/>
    <n v="4873"/>
    <n v="8670235"/>
    <n v="10123044"/>
    <n v="812905"/>
    <n v="6451390"/>
    <n v="0"/>
    <n v="0"/>
    <n v="1548008"/>
    <n v="9635882"/>
    <n v="0"/>
    <n v="2393448"/>
    <n v="39634912"/>
    <n v="2305088"/>
    <n v="3241078"/>
    <n v="1260480"/>
    <n v="5827946"/>
    <n v="0"/>
    <n v="0"/>
    <n v="3360184"/>
    <n v="9329710"/>
    <n v="0"/>
    <n v="886559"/>
    <n v="26211045"/>
    <n v="1532253"/>
    <n v="8519336"/>
    <n v="10544191"/>
    <n v="1181021"/>
    <n v="9934207"/>
    <n v="0"/>
    <n v="0"/>
    <n v="0"/>
    <n v="3154544"/>
    <n v="14380084"/>
    <n v="0"/>
    <n v="76361"/>
    <n v="0"/>
    <n v="0"/>
    <n v="0"/>
    <n v="1128077"/>
    <n v="50450074"/>
    <n v="0"/>
    <n v="0"/>
    <n v="0"/>
    <n v="0"/>
    <n v="0"/>
    <n v="2455987"/>
    <n v="2819931"/>
    <n v="892364"/>
    <n v="2345129"/>
    <n v="0"/>
    <n v="0"/>
    <n v="1753648"/>
    <n v="4585508"/>
    <n v="0"/>
    <n v="543316"/>
    <n v="15395883"/>
    <n v="70706"/>
    <n v="14256771"/>
    <n v="0"/>
    <n v="69287"/>
    <n v="0"/>
    <n v="0"/>
    <n v="0"/>
    <n v="0"/>
    <n v="192434"/>
    <n v="16999633"/>
    <n v="0"/>
    <n v="0"/>
    <n v="0"/>
    <n v="0"/>
    <n v="0"/>
    <n v="0"/>
    <n v="0"/>
    <n v="0"/>
    <n v="0"/>
    <n v="0"/>
    <n v="0"/>
    <n v="0"/>
    <n v="0"/>
  </r>
  <r>
    <n v="106190200"/>
    <s v="SAN GABRIEL VALLEY MEDICAL CENTER"/>
    <n v="20182"/>
    <x v="2"/>
    <s v="30-06-2018"/>
    <s v="Open"/>
    <x v="3"/>
    <s v="11 - Los Angeles"/>
    <n v="913"/>
    <s v="Non Profit Corp."/>
    <x v="0"/>
    <s v=""/>
    <s v="626-289-5454"/>
    <s v="438 W. LAS TUNAS DRIVE"/>
    <s v="SAN GABRIEL"/>
    <n v="91776"/>
    <s v="KAREN PRICE-GHARZEDDINE"/>
    <n v="273"/>
    <n v="273"/>
    <n v="273"/>
    <n v="690"/>
    <n v="346"/>
    <n v="174"/>
    <n v="657"/>
    <n v="0"/>
    <n v="0"/>
    <n v="29"/>
    <n v="320"/>
    <n v="2"/>
    <n v="102"/>
    <n v="2320"/>
    <n v="0"/>
    <n v="5927"/>
    <n v="1852"/>
    <n v="1761"/>
    <n v="4096"/>
    <n v="0"/>
    <n v="0"/>
    <n v="151"/>
    <n v="1214"/>
    <n v="13"/>
    <n v="248"/>
    <n v="15262"/>
    <n v="0"/>
    <n v="1032"/>
    <n v="639"/>
    <n v="509"/>
    <n v="2830"/>
    <n v="0"/>
    <n v="0"/>
    <n v="212"/>
    <n v="1034"/>
    <n v="26"/>
    <n v="557"/>
    <n v="6839"/>
    <n v="73121371"/>
    <n v="27778382"/>
    <n v="14656529"/>
    <n v="55833958"/>
    <n v="0"/>
    <n v="0"/>
    <n v="2742263"/>
    <n v="24003178"/>
    <n v="185271"/>
    <n v="4499649"/>
    <n v="202820601"/>
    <n v="18642912"/>
    <n v="9583903"/>
    <n v="3379002"/>
    <n v="21409343"/>
    <n v="0"/>
    <n v="0"/>
    <n v="1688474"/>
    <n v="11899649"/>
    <n v="123826"/>
    <n v="2822758"/>
    <n v="69549867"/>
    <n v="664397"/>
    <n v="79222151"/>
    <n v="32962216"/>
    <n v="7778162"/>
    <n v="66703855"/>
    <n v="0"/>
    <n v="0"/>
    <n v="0"/>
    <n v="3806890"/>
    <n v="27932257"/>
    <n v="0"/>
    <n v="309097"/>
    <n v="0"/>
    <n v="0"/>
    <n v="0"/>
    <n v="6102318"/>
    <n v="225481343"/>
    <n v="753186"/>
    <n v="0"/>
    <n v="0"/>
    <n v="0"/>
    <n v="753186"/>
    <n v="12542133"/>
    <n v="5153255"/>
    <n v="10257369"/>
    <n v="10539446"/>
    <n v="0"/>
    <n v="0"/>
    <n v="623847"/>
    <n v="7970570"/>
    <n v="0"/>
    <n v="555691"/>
    <n v="47642311"/>
    <n v="161614"/>
    <n v="46688778"/>
    <n v="240180"/>
    <n v="0"/>
    <n v="0"/>
    <n v="0"/>
    <n v="0"/>
    <n v="0"/>
    <n v="409736"/>
    <n v="6878029"/>
    <n v="0"/>
    <n v="0"/>
    <n v="0"/>
    <n v="0"/>
    <n v="0"/>
    <n v="0"/>
    <n v="0"/>
    <n v="0"/>
    <n v="0"/>
    <n v="0"/>
    <n v="0"/>
    <n v="0"/>
    <n v="0"/>
  </r>
  <r>
    <n v="106331326"/>
    <s v="SAN GORGONIO MEMORIAL HOSPITAL"/>
    <n v="20182"/>
    <x v="2"/>
    <s v="30-06-2018"/>
    <s v="Open"/>
    <x v="26"/>
    <s v="12 - Inland Counties"/>
    <n v="1107"/>
    <s v="District"/>
    <x v="0"/>
    <s v="Rural"/>
    <s v="951-845-1121"/>
    <s v="600 N. HIGHLAND SPRINGS AVENUE"/>
    <s v="BANNING"/>
    <n v="92220"/>
    <s v="STEVE BARRON"/>
    <n v="79"/>
    <n v="79"/>
    <n v="79"/>
    <n v="133"/>
    <n v="194"/>
    <n v="37"/>
    <n v="191"/>
    <n v="0"/>
    <n v="0"/>
    <n v="117"/>
    <n v="0"/>
    <n v="7"/>
    <n v="11"/>
    <n v="690"/>
    <n v="0"/>
    <n v="508"/>
    <n v="726"/>
    <n v="114"/>
    <n v="627"/>
    <n v="0"/>
    <n v="0"/>
    <n v="372"/>
    <n v="0"/>
    <n v="30"/>
    <n v="37"/>
    <n v="2414"/>
    <n v="0"/>
    <n v="1018"/>
    <n v="1874"/>
    <n v="767"/>
    <n v="5442"/>
    <n v="0"/>
    <n v="0"/>
    <n v="2127"/>
    <n v="0"/>
    <n v="0"/>
    <n v="885"/>
    <n v="12113"/>
    <n v="5086648"/>
    <n v="6782206"/>
    <n v="981769"/>
    <n v="5587189"/>
    <n v="0"/>
    <n v="0"/>
    <n v="3597921"/>
    <n v="0"/>
    <n v="262925"/>
    <n v="604281"/>
    <n v="22902939"/>
    <n v="6211650"/>
    <n v="9926049"/>
    <n v="1832717"/>
    <n v="14925718"/>
    <n v="0"/>
    <n v="0"/>
    <n v="8878210"/>
    <n v="0"/>
    <n v="0"/>
    <n v="602836"/>
    <n v="42377180"/>
    <n v="255391"/>
    <n v="9873126"/>
    <n v="1790311"/>
    <n v="1881515"/>
    <n v="17590082"/>
    <n v="0"/>
    <n v="0"/>
    <n v="0"/>
    <n v="11938991"/>
    <n v="0"/>
    <n v="0"/>
    <n v="262925"/>
    <n v="0"/>
    <n v="0"/>
    <n v="0"/>
    <n v="0"/>
    <n v="43592341"/>
    <n v="0"/>
    <n v="0"/>
    <n v="0"/>
    <n v="0"/>
    <n v="0"/>
    <n v="1425172"/>
    <n v="14917944"/>
    <n v="932971"/>
    <n v="2922825"/>
    <n v="0"/>
    <n v="0"/>
    <n v="537140"/>
    <n v="0"/>
    <n v="0"/>
    <n v="951726"/>
    <n v="21687778"/>
    <n v="6372743"/>
    <n v="21457810"/>
    <n v="0"/>
    <n v="2342686"/>
    <n v="0"/>
    <n v="0"/>
    <n v="0"/>
    <n v="0"/>
    <n v="264291"/>
    <n v="102067458"/>
    <n v="0"/>
    <n v="0"/>
    <n v="0"/>
    <n v="0"/>
    <n v="0"/>
    <n v="0"/>
    <n v="0"/>
    <n v="0"/>
    <n v="0"/>
    <n v="0"/>
    <n v="0"/>
    <n v="0"/>
    <n v="0"/>
  </r>
  <r>
    <n v="106394003"/>
    <s v="SAN JOAQUIN - PHF"/>
    <n v="20182"/>
    <x v="2"/>
    <s v="30-06-2018"/>
    <s v="Open"/>
    <x v="6"/>
    <s v="06 - North San Joaquin"/>
    <n v="507"/>
    <s v="City/County"/>
    <x v="2"/>
    <s v=""/>
    <s v="209-468-8750"/>
    <s v="1212 NORTH CALIFORNIA STREET."/>
    <s v="STOCKTON"/>
    <n v="95202"/>
    <s v="TONY VATAN"/>
    <n v="16"/>
    <n v="16"/>
    <n v="16"/>
    <n v="0"/>
    <n v="0"/>
    <n v="0"/>
    <n v="0"/>
    <n v="0"/>
    <n v="0"/>
    <n v="0"/>
    <n v="0"/>
    <n v="0"/>
    <n v="106"/>
    <n v="106"/>
    <n v="0"/>
    <n v="0"/>
    <n v="0"/>
    <n v="0"/>
    <n v="0"/>
    <n v="0"/>
    <n v="0"/>
    <n v="0"/>
    <n v="0"/>
    <n v="0"/>
    <n v="1456"/>
    <n v="1456"/>
    <n v="0"/>
    <n v="0"/>
    <n v="0"/>
    <n v="0"/>
    <n v="0"/>
    <n v="0"/>
    <n v="0"/>
    <n v="0"/>
    <n v="0"/>
    <n v="0"/>
    <n v="0"/>
    <n v="0"/>
    <n v="0"/>
    <n v="0"/>
    <n v="0"/>
    <n v="0"/>
    <n v="0"/>
    <n v="0"/>
    <n v="0"/>
    <n v="0"/>
    <n v="0"/>
    <n v="2138894"/>
    <n v="2138894"/>
    <n v="0"/>
    <n v="0"/>
    <n v="0"/>
    <n v="0"/>
    <n v="0"/>
    <n v="0"/>
    <n v="0"/>
    <n v="0"/>
    <n v="0"/>
    <n v="0"/>
    <n v="0"/>
    <n v="0"/>
    <n v="0"/>
    <n v="0"/>
    <n v="0"/>
    <n v="0"/>
    <n v="0"/>
    <n v="0"/>
    <n v="0"/>
    <n v="0"/>
    <n v="0"/>
    <n v="0"/>
    <n v="0"/>
    <n v="0"/>
    <n v="0"/>
    <n v="0"/>
    <n v="0"/>
    <n v="0"/>
    <n v="0"/>
    <n v="0"/>
    <n v="0"/>
    <n v="0"/>
    <n v="0"/>
    <n v="0"/>
    <n v="0"/>
    <n v="0"/>
    <n v="0"/>
    <n v="0"/>
    <n v="0"/>
    <n v="0"/>
    <n v="0"/>
    <n v="0"/>
    <n v="2138894"/>
    <n v="2138894"/>
    <n v="0"/>
    <n v="2138894"/>
    <n v="0"/>
    <n v="0"/>
    <n v="0"/>
    <n v="0"/>
    <n v="0"/>
    <n v="0"/>
    <n v="0"/>
    <n v="0"/>
    <n v="0"/>
    <n v="0"/>
    <n v="0"/>
    <n v="0"/>
    <n v="0"/>
    <n v="0"/>
    <n v="0"/>
    <n v="0"/>
    <n v="0"/>
    <n v="0"/>
    <n v="0"/>
    <n v="0"/>
    <n v="0"/>
  </r>
  <r>
    <n v="106391010"/>
    <s v="SAN JOAQUIN GENERAL HOSPITAL"/>
    <n v="20182"/>
    <x v="2"/>
    <s v="30-06-2018"/>
    <s v="Open"/>
    <x v="6"/>
    <s v="06 - North San Joaquin"/>
    <n v="507"/>
    <s v="City/County"/>
    <x v="0"/>
    <s v="Teaching"/>
    <s v="209-468-6000"/>
    <s v="500 WEST HOSPITAL ROAD"/>
    <s v="FRENCH CAMP"/>
    <n v="95231"/>
    <s v="DAVID CULBERSON"/>
    <n v="196"/>
    <n v="181"/>
    <n v="134"/>
    <n v="484"/>
    <n v="0"/>
    <n v="623"/>
    <n v="1043"/>
    <n v="0"/>
    <n v="0"/>
    <n v="695"/>
    <n v="0"/>
    <n v="0"/>
    <n v="75"/>
    <n v="2920"/>
    <n v="0"/>
    <n v="2068"/>
    <n v="0"/>
    <n v="2989"/>
    <n v="3514"/>
    <n v="0"/>
    <n v="0"/>
    <n v="2818"/>
    <n v="0"/>
    <n v="0"/>
    <n v="192"/>
    <n v="11581"/>
    <n v="0"/>
    <n v="8743"/>
    <n v="0"/>
    <n v="5477"/>
    <n v="23120"/>
    <n v="0"/>
    <n v="0"/>
    <n v="8010"/>
    <n v="0"/>
    <n v="51"/>
    <n v="753"/>
    <n v="46154"/>
    <n v="42626217"/>
    <n v="0"/>
    <n v="49050020"/>
    <n v="67143805"/>
    <n v="0"/>
    <n v="0"/>
    <n v="59464491"/>
    <n v="0"/>
    <n v="0"/>
    <n v="1661968"/>
    <n v="219946501"/>
    <n v="26740439"/>
    <n v="0"/>
    <n v="14492074"/>
    <n v="58902030"/>
    <n v="0"/>
    <n v="0"/>
    <n v="26605924"/>
    <n v="0"/>
    <n v="35700"/>
    <n v="6161568"/>
    <n v="132937735"/>
    <n v="4726151"/>
    <n v="53782459"/>
    <n v="0"/>
    <n v="59021114"/>
    <n v="90938853"/>
    <n v="0"/>
    <n v="0"/>
    <n v="0"/>
    <n v="67332164"/>
    <n v="0"/>
    <n v="0"/>
    <n v="4328267"/>
    <n v="0"/>
    <n v="0"/>
    <n v="0"/>
    <n v="0"/>
    <n v="280129008"/>
    <n v="0"/>
    <n v="15093108"/>
    <n v="0"/>
    <n v="0"/>
    <n v="15093108"/>
    <n v="15584196"/>
    <n v="0"/>
    <n v="19614088"/>
    <n v="32106983"/>
    <n v="0"/>
    <n v="0"/>
    <n v="18738252"/>
    <n v="0"/>
    <n v="0"/>
    <n v="1804817"/>
    <n v="87848336"/>
    <n v="165203"/>
    <n v="93615076"/>
    <n v="0"/>
    <n v="1553491"/>
    <n v="0"/>
    <n v="0"/>
    <n v="0"/>
    <n v="0"/>
    <n v="5644467"/>
    <n v="118380258"/>
    <n v="0"/>
    <n v="0"/>
    <n v="0"/>
    <n v="0"/>
    <n v="0"/>
    <n v="0"/>
    <n v="0"/>
    <n v="0"/>
    <n v="0"/>
    <n v="0"/>
    <n v="0"/>
    <n v="0"/>
    <n v="0"/>
  </r>
  <r>
    <n v="106104023"/>
    <s v="SAN JOAQUIN VALLEY REHABILITATION HOSPITAL"/>
    <n v="20182"/>
    <x v="2"/>
    <s v="30-06-2018"/>
    <s v="Open"/>
    <x v="7"/>
    <s v="09 - Central"/>
    <n v="605"/>
    <s v="Investor - Ptnr."/>
    <x v="0"/>
    <s v=""/>
    <s v="559-436-3600"/>
    <s v="7173 N. SHARON AVENUE"/>
    <s v="FRESNO"/>
    <n v="93720"/>
    <s v="MARY JO JACOBSON"/>
    <n v="62"/>
    <n v="62"/>
    <n v="62"/>
    <n v="271"/>
    <n v="38"/>
    <n v="6"/>
    <n v="24"/>
    <n v="0"/>
    <n v="0"/>
    <n v="47"/>
    <n v="0"/>
    <n v="0"/>
    <n v="0"/>
    <n v="386"/>
    <n v="0"/>
    <n v="3244"/>
    <n v="439"/>
    <n v="129"/>
    <n v="280"/>
    <n v="0"/>
    <n v="0"/>
    <n v="667"/>
    <n v="0"/>
    <n v="0"/>
    <n v="0"/>
    <n v="4759"/>
    <n v="0"/>
    <n v="3676"/>
    <n v="387"/>
    <n v="0"/>
    <n v="819"/>
    <n v="0"/>
    <n v="0"/>
    <n v="2103"/>
    <n v="0"/>
    <n v="0"/>
    <n v="0"/>
    <n v="6985"/>
    <n v="10960700"/>
    <n v="1373220"/>
    <n v="188061"/>
    <n v="866630"/>
    <n v="0"/>
    <n v="0"/>
    <n v="1373220"/>
    <n v="0"/>
    <n v="0"/>
    <n v="0"/>
    <n v="14761831"/>
    <n v="1106584"/>
    <n v="242845"/>
    <n v="0"/>
    <n v="129439"/>
    <n v="0"/>
    <n v="0"/>
    <n v="688699"/>
    <n v="0"/>
    <n v="0"/>
    <n v="0"/>
    <n v="2167567"/>
    <n v="124934"/>
    <n v="4905033"/>
    <n v="630913"/>
    <n v="-1558"/>
    <n v="390885"/>
    <n v="0"/>
    <n v="0"/>
    <n v="0"/>
    <n v="942372"/>
    <n v="0"/>
    <n v="0"/>
    <n v="0"/>
    <n v="0"/>
    <n v="0"/>
    <n v="0"/>
    <n v="0"/>
    <n v="6992579"/>
    <n v="0"/>
    <n v="0"/>
    <n v="0"/>
    <n v="0"/>
    <n v="0"/>
    <n v="7037317"/>
    <n v="985152"/>
    <n v="189619"/>
    <n v="605184"/>
    <n v="0"/>
    <n v="0"/>
    <n v="1119547"/>
    <n v="0"/>
    <n v="0"/>
    <n v="0"/>
    <n v="9936819"/>
    <n v="46073"/>
    <n v="6525064"/>
    <n v="0"/>
    <n v="0"/>
    <n v="0"/>
    <n v="0"/>
    <n v="0"/>
    <n v="0"/>
    <n v="29287"/>
    <n v="666752"/>
    <n v="0"/>
    <n v="0"/>
    <n v="0"/>
    <n v="0"/>
    <n v="0"/>
    <n v="0"/>
    <n v="0"/>
    <n v="0"/>
    <n v="0"/>
    <n v="0"/>
    <n v="0"/>
    <n v="0"/>
    <n v="0"/>
  </r>
  <r>
    <n v="106434032"/>
    <s v="SAN JOSE BEHAVIORAL HEALTH"/>
    <n v="20182"/>
    <x v="2"/>
    <s v="30-06-2018"/>
    <s v="Open"/>
    <x v="22"/>
    <s v="07 - Santa Clara"/>
    <n v="431"/>
    <s v="Non Profit Corp."/>
    <x v="0"/>
    <s v=""/>
    <s v="669-234-5959"/>
    <s v="455 SILICON VALLEY BOULEVARD"/>
    <s v="SAN JOSE"/>
    <n v="95138"/>
    <s v="SEAN PETERSON"/>
    <n v="80"/>
    <n v="80"/>
    <n v="80"/>
    <n v="47"/>
    <n v="14"/>
    <n v="108"/>
    <n v="0"/>
    <n v="134"/>
    <n v="0"/>
    <n v="0"/>
    <n v="322"/>
    <n v="0"/>
    <n v="0"/>
    <n v="625"/>
    <n v="0"/>
    <n v="515"/>
    <n v="188"/>
    <n v="1287"/>
    <n v="0"/>
    <n v="1663"/>
    <n v="0"/>
    <n v="0"/>
    <n v="3229"/>
    <n v="0"/>
    <n v="0"/>
    <n v="6882"/>
    <n v="0"/>
    <n v="0"/>
    <n v="0"/>
    <n v="0"/>
    <n v="0"/>
    <n v="0"/>
    <n v="0"/>
    <n v="0"/>
    <n v="0"/>
    <n v="0"/>
    <n v="0"/>
    <n v="0"/>
    <n v="1287500"/>
    <n v="470000"/>
    <n v="3217500"/>
    <n v="0"/>
    <n v="4157500"/>
    <n v="0"/>
    <n v="0"/>
    <n v="8177700"/>
    <n v="0"/>
    <n v="0"/>
    <n v="17310200"/>
    <n v="0"/>
    <n v="0"/>
    <n v="0"/>
    <n v="0"/>
    <n v="0"/>
    <n v="0"/>
    <n v="0"/>
    <n v="0"/>
    <n v="0"/>
    <n v="0"/>
    <n v="0"/>
    <n v="-11101"/>
    <n v="1462017"/>
    <n v="-125837"/>
    <n v="-1174773"/>
    <n v="0"/>
    <n v="0"/>
    <n v="4010295"/>
    <n v="0"/>
    <n v="0"/>
    <n v="3418719"/>
    <n v="0"/>
    <n v="0"/>
    <n v="0"/>
    <n v="0"/>
    <n v="0"/>
    <n v="0"/>
    <n v="7579320"/>
    <n v="0"/>
    <n v="0"/>
    <n v="0"/>
    <n v="0"/>
    <n v="0"/>
    <n v="-174517"/>
    <n v="595837"/>
    <n v="4392273"/>
    <n v="0"/>
    <n v="147205"/>
    <n v="0"/>
    <n v="11101"/>
    <n v="4758981"/>
    <n v="0"/>
    <n v="0"/>
    <n v="9730880"/>
    <n v="8200"/>
    <n v="0"/>
    <n v="0"/>
    <n v="600"/>
    <n v="0"/>
    <n v="0"/>
    <n v="0"/>
    <n v="0"/>
    <n v="1345798"/>
    <n v="28057693"/>
    <n v="0"/>
    <n v="0"/>
    <n v="0"/>
    <n v="0"/>
    <n v="0"/>
    <n v="0"/>
    <n v="0"/>
    <n v="0"/>
    <n v="0"/>
    <n v="0"/>
    <n v="0"/>
    <n v="0"/>
    <n v="0"/>
  </r>
  <r>
    <n v="106013619"/>
    <s v="SAN LEANDRO HOSPITAL"/>
    <n v="20182"/>
    <x v="2"/>
    <s v="30-06-2018"/>
    <s v="Open"/>
    <x v="13"/>
    <s v="05 - East Bay"/>
    <n v="421"/>
    <s v="City/County"/>
    <x v="0"/>
    <s v=""/>
    <s v="510-437-4800"/>
    <s v="13855 EAST 14TH STREET"/>
    <s v="SAN LEANDRO"/>
    <n v="94578"/>
    <s v="DELVECCHIO FINLEY"/>
    <n v="93"/>
    <n v="48"/>
    <n v="48"/>
    <n v="343"/>
    <n v="37"/>
    <n v="63"/>
    <n v="188"/>
    <n v="0"/>
    <n v="9"/>
    <n v="3"/>
    <n v="54"/>
    <n v="0"/>
    <n v="7"/>
    <n v="704"/>
    <n v="0"/>
    <n v="1460"/>
    <n v="170"/>
    <n v="326"/>
    <n v="711"/>
    <n v="0"/>
    <n v="22"/>
    <n v="12"/>
    <n v="191"/>
    <n v="0"/>
    <n v="34"/>
    <n v="2926"/>
    <n v="0"/>
    <n v="1786"/>
    <n v="125"/>
    <n v="843"/>
    <n v="4221"/>
    <n v="0"/>
    <n v="267"/>
    <n v="168"/>
    <n v="930"/>
    <n v="15"/>
    <n v="641"/>
    <n v="8996"/>
    <n v="28739650"/>
    <n v="4274052"/>
    <n v="5448666"/>
    <n v="13736667"/>
    <n v="0"/>
    <n v="658806"/>
    <n v="275523"/>
    <n v="4447341"/>
    <n v="0"/>
    <n v="612044"/>
    <n v="58192749"/>
    <n v="12277223"/>
    <n v="1040227"/>
    <n v="3948864"/>
    <n v="19155581"/>
    <n v="0"/>
    <n v="1008239"/>
    <n v="1055879"/>
    <n v="4362073"/>
    <n v="73487"/>
    <n v="2821039"/>
    <n v="45742612"/>
    <n v="2236041"/>
    <n v="32994258"/>
    <n v="4234017"/>
    <n v="8345332"/>
    <n v="31850262"/>
    <n v="-943000"/>
    <n v="0"/>
    <n v="693"/>
    <n v="1027058"/>
    <n v="4690113"/>
    <n v="0"/>
    <n v="594391"/>
    <n v="0"/>
    <n v="0"/>
    <n v="0"/>
    <n v="0"/>
    <n v="85029165"/>
    <n v="0"/>
    <n v="0"/>
    <n v="239014"/>
    <n v="0"/>
    <n v="239014"/>
    <n v="8022615"/>
    <n v="1080262"/>
    <n v="1995198"/>
    <n v="1041986"/>
    <n v="0"/>
    <n v="1905366"/>
    <n v="304344"/>
    <n v="4119301"/>
    <n v="73487"/>
    <n v="602651"/>
    <n v="19145210"/>
    <n v="16323"/>
    <n v="18091177"/>
    <n v="0"/>
    <n v="0"/>
    <n v="0"/>
    <n v="0"/>
    <n v="0"/>
    <n v="0"/>
    <n v="0"/>
    <n v="14170290"/>
    <n v="0"/>
    <n v="0"/>
    <n v="0"/>
    <n v="0"/>
    <n v="0"/>
    <n v="0"/>
    <n v="0"/>
    <n v="0"/>
    <n v="0"/>
    <n v="0"/>
    <n v="0"/>
    <n v="0"/>
    <n v="0"/>
  </r>
  <r>
    <n v="106404046"/>
    <s v="SAN LUIS OBISPO COUNTY - PHF"/>
    <n v="20182"/>
    <x v="2"/>
    <s v="30-06-2018"/>
    <s v="Open"/>
    <x v="16"/>
    <s v="08 - Mid-Coast"/>
    <n v="801"/>
    <s v="City/County"/>
    <x v="2"/>
    <s v=""/>
    <s v="805-781-4700"/>
    <s v="2178 JOHNSON AVENUE"/>
    <s v="SAN LUIS OBISPO"/>
    <n v="93401"/>
    <s v="ANNE ROBIN"/>
    <n v="16"/>
    <n v="16"/>
    <n v="11"/>
    <n v="0"/>
    <n v="0"/>
    <n v="0"/>
    <n v="0"/>
    <n v="39"/>
    <n v="0"/>
    <n v="64"/>
    <n v="4"/>
    <n v="0"/>
    <n v="0"/>
    <n v="107"/>
    <n v="0"/>
    <n v="0"/>
    <n v="0"/>
    <n v="0"/>
    <n v="0"/>
    <n v="549"/>
    <n v="0"/>
    <n v="306"/>
    <n v="5"/>
    <n v="0"/>
    <n v="0"/>
    <n v="860"/>
    <n v="0"/>
    <n v="0"/>
    <n v="0"/>
    <n v="0"/>
    <n v="0"/>
    <n v="0"/>
    <n v="0"/>
    <n v="0"/>
    <n v="0"/>
    <n v="0"/>
    <n v="0"/>
    <n v="0"/>
    <n v="0"/>
    <n v="0"/>
    <n v="0"/>
    <n v="0"/>
    <n v="345583"/>
    <n v="0"/>
    <n v="558612"/>
    <n v="9128"/>
    <n v="0"/>
    <n v="0"/>
    <n v="913323"/>
    <n v="0"/>
    <n v="0"/>
    <n v="0"/>
    <n v="0"/>
    <n v="0"/>
    <n v="0"/>
    <n v="0"/>
    <n v="0"/>
    <n v="0"/>
    <n v="0"/>
    <n v="0"/>
    <n v="0"/>
    <n v="0"/>
    <n v="0"/>
    <n v="0"/>
    <n v="0"/>
    <n v="0"/>
    <n v="0"/>
    <n v="0"/>
    <n v="0"/>
    <n v="0"/>
    <n v="0"/>
    <n v="0"/>
    <n v="0"/>
    <n v="0"/>
    <n v="0"/>
    <n v="0"/>
    <n v="0"/>
    <n v="0"/>
    <n v="0"/>
    <n v="0"/>
    <n v="0"/>
    <n v="0"/>
    <n v="0"/>
    <n v="0"/>
    <n v="0"/>
    <n v="0"/>
    <n v="345583"/>
    <n v="0"/>
    <n v="558612"/>
    <n v="9128"/>
    <n v="0"/>
    <n v="0"/>
    <n v="913323"/>
    <n v="0"/>
    <n v="1067032"/>
    <n v="0"/>
    <n v="0"/>
    <n v="0"/>
    <n v="0"/>
    <n v="0"/>
    <n v="0"/>
    <n v="0"/>
    <n v="0"/>
    <n v="0"/>
    <n v="0"/>
    <n v="0"/>
    <n v="0"/>
    <n v="0"/>
    <n v="0"/>
    <n v="0"/>
    <n v="0"/>
    <n v="0"/>
    <n v="0"/>
    <n v="0"/>
    <n v="0"/>
    <n v="0"/>
  </r>
  <r>
    <n v="106410782"/>
    <s v="SAN MATEO MEDICAL CENTER"/>
    <n v="20182"/>
    <x v="2"/>
    <s v="30-06-2018"/>
    <s v="Open"/>
    <x v="37"/>
    <s v="04 - West Bay"/>
    <n v="427"/>
    <s v="City/County"/>
    <x v="0"/>
    <s v=""/>
    <s v="650-573-2222"/>
    <s v="222 WEST 39TH AVENUE"/>
    <s v="SAN MATEO"/>
    <n v="94403"/>
    <s v="CHESTER J. KUNNAPPILLY, MD"/>
    <n v="509"/>
    <n v="509"/>
    <n v="509"/>
    <n v="103"/>
    <n v="96"/>
    <n v="176"/>
    <n v="217"/>
    <n v="0"/>
    <n v="21"/>
    <n v="33"/>
    <n v="0"/>
    <n v="9"/>
    <n v="42"/>
    <n v="697"/>
    <n v="122"/>
    <n v="2490"/>
    <n v="2133"/>
    <n v="5123"/>
    <n v="20458"/>
    <n v="0"/>
    <n v="52"/>
    <n v="1058"/>
    <n v="0"/>
    <n v="108"/>
    <n v="478"/>
    <n v="31900"/>
    <n v="26085"/>
    <n v="7545"/>
    <n v="6732"/>
    <n v="12607"/>
    <n v="41560"/>
    <n v="0"/>
    <n v="18020"/>
    <n v="734"/>
    <n v="0"/>
    <n v="1786"/>
    <n v="5926"/>
    <n v="94910"/>
    <n v="7272188"/>
    <n v="6436352"/>
    <n v="8907911"/>
    <n v="15990974"/>
    <n v="0"/>
    <n v="493061"/>
    <n v="976835"/>
    <n v="0"/>
    <n v="451595"/>
    <n v="764220"/>
    <n v="41293136"/>
    <n v="7159906"/>
    <n v="5314642"/>
    <n v="11424846"/>
    <n v="33284640"/>
    <n v="0"/>
    <n v="14827819"/>
    <n v="1182195"/>
    <n v="0"/>
    <n v="1173885"/>
    <n v="4211403"/>
    <n v="78579336"/>
    <n v="1270339"/>
    <n v="8089175"/>
    <n v="6219087"/>
    <n v="9101255"/>
    <n v="36171042"/>
    <n v="-9113959"/>
    <n v="0"/>
    <n v="14110404"/>
    <n v="705623"/>
    <n v="0"/>
    <n v="0"/>
    <n v="567594"/>
    <n v="0"/>
    <n v="0"/>
    <n v="0"/>
    <n v="3073109"/>
    <n v="70193669"/>
    <n v="0"/>
    <n v="1573325"/>
    <n v="0"/>
    <n v="0"/>
    <n v="1573325"/>
    <n v="6342919"/>
    <n v="5531907"/>
    <n v="11231502"/>
    <n v="23791856"/>
    <n v="0"/>
    <n v="1210476"/>
    <n v="1453407"/>
    <n v="0"/>
    <n v="504265"/>
    <n v="1185796"/>
    <n v="51252128"/>
    <n v="49489049"/>
    <n v="101128383"/>
    <n v="6954424"/>
    <n v="5752354"/>
    <n v="0"/>
    <n v="0"/>
    <n v="0"/>
    <n v="0"/>
    <n v="2042737"/>
    <n v="31596811"/>
    <n v="0"/>
    <n v="0"/>
    <n v="0"/>
    <n v="0"/>
    <n v="0"/>
    <n v="0"/>
    <n v="0"/>
    <n v="0"/>
    <n v="0"/>
    <n v="0"/>
    <n v="0"/>
    <n v="0"/>
    <n v="0"/>
  </r>
  <r>
    <n v="106074017"/>
    <s v="SAN RAMON REGIONAL MEDICAL CENTER"/>
    <n v="20182"/>
    <x v="2"/>
    <s v="30-06-2018"/>
    <s v="Open"/>
    <x v="25"/>
    <s v="05 - East Bay"/>
    <n v="411"/>
    <s v="Investor - Corp."/>
    <x v="0"/>
    <s v=""/>
    <s v="925-275-9200"/>
    <s v="6001 NORRIS CANYON ROAD"/>
    <s v="SAN RAMON"/>
    <n v="94583"/>
    <s v="ANN LUCENA"/>
    <n v="123"/>
    <n v="116"/>
    <n v="47"/>
    <n v="381"/>
    <n v="219"/>
    <n v="22"/>
    <n v="51"/>
    <n v="0"/>
    <n v="0"/>
    <n v="16"/>
    <n v="467"/>
    <n v="0"/>
    <n v="16"/>
    <n v="1172"/>
    <n v="0"/>
    <n v="1398"/>
    <n v="840"/>
    <n v="136"/>
    <n v="191"/>
    <n v="0"/>
    <n v="0"/>
    <n v="76"/>
    <n v="1257"/>
    <n v="0"/>
    <n v="71"/>
    <n v="3969"/>
    <n v="0"/>
    <n v="4442"/>
    <n v="927"/>
    <n v="91"/>
    <n v="580"/>
    <n v="0"/>
    <n v="0"/>
    <n v="663"/>
    <n v="7878"/>
    <n v="3"/>
    <n v="1614"/>
    <n v="16198"/>
    <n v="49924804"/>
    <n v="24462972"/>
    <n v="2419685"/>
    <n v="6400483"/>
    <n v="0"/>
    <n v="0"/>
    <n v="3938466"/>
    <n v="48404547"/>
    <n v="0"/>
    <n v="2320943"/>
    <n v="137871900"/>
    <n v="32110238"/>
    <n v="8498557"/>
    <n v="1187043"/>
    <n v="6261114"/>
    <n v="0"/>
    <n v="0"/>
    <n v="6210995"/>
    <n v="56561180"/>
    <n v="33024"/>
    <n v="7179980"/>
    <n v="118042131"/>
    <n v="1007769"/>
    <n v="73027570"/>
    <n v="27336011"/>
    <n v="3216889"/>
    <n v="11681208"/>
    <n v="0"/>
    <n v="0"/>
    <n v="0"/>
    <n v="8819106"/>
    <n v="75291933"/>
    <n v="0"/>
    <n v="33024"/>
    <n v="0"/>
    <n v="0"/>
    <n v="0"/>
    <n v="8559831"/>
    <n v="208973341"/>
    <n v="0"/>
    <n v="0"/>
    <n v="0"/>
    <n v="0"/>
    <n v="0"/>
    <n v="9007472"/>
    <n v="5625518"/>
    <n v="389839"/>
    <n v="980389"/>
    <n v="0"/>
    <n v="0"/>
    <n v="1274520"/>
    <n v="29155198"/>
    <n v="0"/>
    <n v="507754"/>
    <n v="46940690"/>
    <n v="312176"/>
    <n v="45681172"/>
    <n v="0"/>
    <n v="75552"/>
    <n v="0"/>
    <n v="0"/>
    <n v="0"/>
    <n v="0"/>
    <n v="1309377"/>
    <n v="69958584"/>
    <n v="0"/>
    <n v="0"/>
    <n v="0"/>
    <n v="0"/>
    <n v="0"/>
    <n v="0"/>
    <n v="0"/>
    <n v="0"/>
    <n v="0"/>
    <n v="0"/>
    <n v="3612873"/>
    <n v="473746"/>
    <n v="252241"/>
  </r>
  <r>
    <n v="106424002"/>
    <s v="SANTA BARBARA - PHF"/>
    <n v="20182"/>
    <x v="2"/>
    <s v="30-06-2018"/>
    <s v="Open"/>
    <x v="33"/>
    <s v="10 - Santa Barbara/Ventura"/>
    <n v="807"/>
    <s v="City/County"/>
    <x v="2"/>
    <s v=""/>
    <s v="805-681-5244"/>
    <s v="315 CAMINO DEL REMEDIO"/>
    <s v="SANTA BARBARA"/>
    <n v="93110"/>
    <s v="ALICE A. GLEGHORN, PHD"/>
    <n v="16"/>
    <n v="16"/>
    <n v="16"/>
    <n v="25"/>
    <n v="0"/>
    <n v="59"/>
    <n v="0"/>
    <n v="9"/>
    <n v="0"/>
    <n v="3"/>
    <n v="0"/>
    <n v="0"/>
    <n v="0"/>
    <n v="96"/>
    <n v="0"/>
    <n v="297"/>
    <n v="0"/>
    <n v="950"/>
    <n v="0"/>
    <n v="149"/>
    <n v="0"/>
    <n v="20"/>
    <n v="0"/>
    <n v="0"/>
    <n v="0"/>
    <n v="1416"/>
    <n v="0"/>
    <n v="0"/>
    <n v="0"/>
    <n v="0"/>
    <n v="0"/>
    <n v="0"/>
    <n v="0"/>
    <n v="0"/>
    <n v="0"/>
    <n v="0"/>
    <n v="0"/>
    <n v="0"/>
    <n v="715363"/>
    <n v="0"/>
    <n v="1385943"/>
    <n v="0"/>
    <n v="290381"/>
    <n v="0"/>
    <n v="48467"/>
    <n v="0"/>
    <n v="0"/>
    <n v="0"/>
    <n v="2440154"/>
    <n v="0"/>
    <n v="0"/>
    <n v="0"/>
    <n v="0"/>
    <n v="0"/>
    <n v="0"/>
    <n v="0"/>
    <n v="0"/>
    <n v="0"/>
    <n v="0"/>
    <n v="0"/>
    <n v="0"/>
    <n v="42666"/>
    <n v="0"/>
    <n v="494281"/>
    <n v="0"/>
    <n v="0"/>
    <n v="290381"/>
    <n v="0"/>
    <n v="0"/>
    <n v="0"/>
    <n v="0"/>
    <n v="0"/>
    <n v="0"/>
    <n v="0"/>
    <n v="0"/>
    <n v="0"/>
    <n v="827328"/>
    <n v="0"/>
    <n v="0"/>
    <n v="0"/>
    <n v="0"/>
    <n v="0"/>
    <n v="672697"/>
    <n v="0"/>
    <n v="891662"/>
    <n v="0"/>
    <n v="0"/>
    <n v="0"/>
    <n v="48467"/>
    <n v="0"/>
    <n v="0"/>
    <n v="0"/>
    <n v="1612826"/>
    <n v="0"/>
    <n v="2416497"/>
    <n v="0"/>
    <n v="0"/>
    <n v="0"/>
    <n v="0"/>
    <n v="0"/>
    <n v="0"/>
    <n v="0"/>
    <n v="0"/>
    <n v="0"/>
    <n v="0"/>
    <n v="0"/>
    <n v="0"/>
    <n v="0"/>
    <n v="0"/>
    <n v="0"/>
    <n v="0"/>
    <n v="0"/>
    <n v="0"/>
    <n v="0"/>
    <n v="0"/>
    <n v="0"/>
  </r>
  <r>
    <n v="106420514"/>
    <s v="SANTA BARBARA COTTAGE HOSPITAL"/>
    <n v="20182"/>
    <x v="2"/>
    <s v="30-06-2018"/>
    <s v="Open"/>
    <x v="33"/>
    <s v="10 - Santa Barbara/Ventura"/>
    <n v="807"/>
    <s v="Non Profit Corp."/>
    <x v="0"/>
    <s v="Teaching"/>
    <s v="805-687-1111"/>
    <s v="400 W. PUEBLO STREET"/>
    <s v="SANTA BARBARA"/>
    <n v="93105"/>
    <s v="RONALD C. WERFT"/>
    <n v="429"/>
    <n v="363"/>
    <n v="257"/>
    <n v="1739"/>
    <n v="304"/>
    <n v="244"/>
    <n v="642"/>
    <n v="0"/>
    <n v="0"/>
    <n v="118"/>
    <n v="1291"/>
    <n v="0"/>
    <n v="65"/>
    <n v="4403"/>
    <n v="0"/>
    <n v="9550"/>
    <n v="1472"/>
    <n v="1645"/>
    <n v="3804"/>
    <n v="0"/>
    <n v="0"/>
    <n v="762"/>
    <n v="5867"/>
    <n v="0"/>
    <n v="215"/>
    <n v="23315"/>
    <n v="0"/>
    <n v="10422"/>
    <n v="1173"/>
    <n v="1516"/>
    <n v="6496"/>
    <n v="0"/>
    <n v="0"/>
    <n v="1081"/>
    <n v="12376"/>
    <n v="0"/>
    <n v="862"/>
    <n v="33926"/>
    <n v="149008733"/>
    <n v="23401349"/>
    <n v="31384786"/>
    <n v="53079429"/>
    <n v="0"/>
    <n v="0"/>
    <n v="10119871"/>
    <n v="85890222"/>
    <n v="0"/>
    <n v="2048117"/>
    <n v="354932507"/>
    <n v="53200284"/>
    <n v="8429421"/>
    <n v="3368963"/>
    <n v="17879139"/>
    <n v="0"/>
    <n v="0"/>
    <n v="2756889"/>
    <n v="42787613"/>
    <n v="0"/>
    <n v="2761769"/>
    <n v="131184078"/>
    <n v="307696"/>
    <n v="158994564"/>
    <n v="25382519"/>
    <n v="28868660"/>
    <n v="51875056"/>
    <n v="0"/>
    <n v="0"/>
    <n v="0"/>
    <n v="7272007"/>
    <n v="28078180"/>
    <n v="0"/>
    <n v="2138911"/>
    <n v="0"/>
    <n v="0"/>
    <n v="0"/>
    <n v="2422125"/>
    <n v="305339718"/>
    <n v="0"/>
    <n v="0"/>
    <n v="0"/>
    <n v="0"/>
    <n v="0"/>
    <n v="43060603"/>
    <n v="6448251"/>
    <n v="5885089"/>
    <n v="19083512"/>
    <n v="0"/>
    <n v="0"/>
    <n v="5604753"/>
    <n v="100445808"/>
    <n v="0"/>
    <n v="248851"/>
    <n v="180776867"/>
    <n v="3521343"/>
    <n v="168479006"/>
    <n v="9764936"/>
    <n v="6126821"/>
    <n v="0"/>
    <n v="0"/>
    <n v="0"/>
    <n v="0"/>
    <n v="14016973"/>
    <n v="720056255"/>
    <n v="0"/>
    <n v="0"/>
    <n v="0"/>
    <n v="0"/>
    <n v="0"/>
    <n v="0"/>
    <n v="0"/>
    <n v="0"/>
    <n v="0"/>
    <n v="0"/>
    <n v="5628072"/>
    <n v="6446508"/>
    <n v="0"/>
  </r>
  <r>
    <n v="106430883"/>
    <s v="SANTA CLARA VALLEY MEDICAL CENTER"/>
    <n v="20182"/>
    <x v="2"/>
    <s v="30-06-2018"/>
    <s v="Open"/>
    <x v="22"/>
    <s v="07 - Santa Clara"/>
    <n v="431"/>
    <s v="City/County"/>
    <x v="0"/>
    <s v="Teaching"/>
    <s v="408-885-5000"/>
    <s v="751 SOUTH BASCOM AVENUE"/>
    <s v="SAN JOSE"/>
    <n v="95128"/>
    <s v="PAUL LORENZ"/>
    <n v="731"/>
    <n v="711"/>
    <n v="351"/>
    <n v="746"/>
    <n v="290"/>
    <n v="1166"/>
    <n v="2068"/>
    <n v="111"/>
    <n v="3"/>
    <n v="83"/>
    <n v="609"/>
    <n v="137"/>
    <n v="0"/>
    <n v="5213"/>
    <n v="0"/>
    <n v="5853"/>
    <n v="1952"/>
    <n v="7565"/>
    <n v="9131"/>
    <n v="367"/>
    <n v="27"/>
    <n v="911"/>
    <n v="4576"/>
    <n v="595"/>
    <n v="0"/>
    <n v="30977"/>
    <n v="0"/>
    <n v="24539"/>
    <n v="8313"/>
    <n v="39417"/>
    <n v="95752"/>
    <n v="5922"/>
    <n v="653"/>
    <n v="2894"/>
    <n v="23468"/>
    <n v="5585"/>
    <n v="0"/>
    <n v="206543"/>
    <n v="106450393"/>
    <n v="31614177"/>
    <n v="142401724"/>
    <n v="175633018"/>
    <n v="7239291"/>
    <n v="457665"/>
    <n v="23655936"/>
    <n v="76849100"/>
    <n v="6658989"/>
    <n v="0"/>
    <n v="570960293"/>
    <n v="101095401"/>
    <n v="28861073"/>
    <n v="88069413"/>
    <n v="219519512"/>
    <n v="18736402"/>
    <n v="191703"/>
    <n v="21015285"/>
    <n v="64258891"/>
    <n v="28030120"/>
    <n v="0"/>
    <n v="569777800"/>
    <n v="548916"/>
    <n v="166904572"/>
    <n v="47076214"/>
    <n v="169816418"/>
    <n v="247641024"/>
    <n v="-39672006"/>
    <n v="21492938"/>
    <n v="676944"/>
    <n v="24900687"/>
    <n v="118709754"/>
    <n v="0"/>
    <n v="25520566"/>
    <n v="0"/>
    <n v="0"/>
    <n v="0"/>
    <n v="0"/>
    <n v="783616027"/>
    <n v="0"/>
    <n v="57456527"/>
    <n v="142594"/>
    <n v="0"/>
    <n v="57599121"/>
    <n v="40598069"/>
    <n v="13312526"/>
    <n v="100022896"/>
    <n v="204967799"/>
    <n v="4206286"/>
    <n v="115018"/>
    <n v="19578232"/>
    <n v="21771959"/>
    <n v="10148402"/>
    <n v="0"/>
    <n v="414721187"/>
    <n v="19546440"/>
    <n v="450689355"/>
    <n v="0"/>
    <n v="26660094"/>
    <n v="0"/>
    <n v="0"/>
    <n v="0"/>
    <n v="0"/>
    <n v="0"/>
    <n v="81428992"/>
    <n v="0"/>
    <n v="0"/>
    <n v="0"/>
    <n v="0"/>
    <n v="0"/>
    <n v="0"/>
    <n v="0"/>
    <n v="0"/>
    <n v="0"/>
    <n v="0"/>
    <n v="0"/>
    <n v="0"/>
    <n v="0"/>
  </r>
  <r>
    <n v="106190687"/>
    <s v="SANTA MONICA - UCLA MEDICAL CENTER AND ORTHOPAEDIC"/>
    <n v="20182"/>
    <x v="2"/>
    <s v="30-06-2018"/>
    <s v="Open"/>
    <x v="3"/>
    <s v="11 - Los Angeles"/>
    <n v="927"/>
    <s v="Non Profit Corp."/>
    <x v="0"/>
    <s v="Teaching"/>
    <s v="424-259-6000"/>
    <s v="1250 16TH STREET"/>
    <s v="SANTA MONICA"/>
    <n v="90404"/>
    <s v="DAVID FEINBERG, MD"/>
    <n v="265"/>
    <n v="265"/>
    <n v="265"/>
    <n v="1254"/>
    <n v="422"/>
    <n v="294"/>
    <n v="254"/>
    <n v="0"/>
    <n v="0"/>
    <n v="13"/>
    <n v="1402"/>
    <n v="18"/>
    <n v="39"/>
    <n v="3696"/>
    <n v="0"/>
    <n v="6624"/>
    <n v="2174"/>
    <n v="1585"/>
    <n v="1307"/>
    <n v="0"/>
    <n v="0"/>
    <n v="67"/>
    <n v="6256"/>
    <n v="73"/>
    <n v="165"/>
    <n v="18251"/>
    <n v="0"/>
    <n v="10619"/>
    <n v="4663"/>
    <n v="1239"/>
    <n v="3243"/>
    <n v="49"/>
    <n v="0"/>
    <n v="203"/>
    <n v="25307"/>
    <n v="335"/>
    <n v="1453"/>
    <n v="47111"/>
    <n v="75203902"/>
    <n v="4865039"/>
    <n v="16619799"/>
    <n v="14770833"/>
    <n v="0"/>
    <n v="0"/>
    <n v="675566"/>
    <n v="93333397"/>
    <n v="787223"/>
    <n v="1765001"/>
    <n v="208020760"/>
    <n v="30648465"/>
    <n v="1226814"/>
    <n v="3873295"/>
    <n v="6209723"/>
    <n v="78851"/>
    <n v="0"/>
    <n v="795343"/>
    <n v="66563586"/>
    <n v="392324"/>
    <n v="1702708"/>
    <n v="111491109"/>
    <n v="-1808803"/>
    <n v="78184082"/>
    <n v="5198023"/>
    <n v="5617222"/>
    <n v="17000753"/>
    <n v="0"/>
    <n v="55629"/>
    <n v="0"/>
    <n v="1080297"/>
    <n v="73004721"/>
    <n v="0"/>
    <n v="1179547"/>
    <n v="0"/>
    <n v="0"/>
    <n v="0"/>
    <n v="1364674"/>
    <n v="180876145"/>
    <n v="246391"/>
    <n v="805852"/>
    <n v="0"/>
    <n v="3256265"/>
    <n v="4308508"/>
    <n v="27668285"/>
    <n v="1140221"/>
    <n v="14875872"/>
    <n v="4785655"/>
    <n v="23222"/>
    <n v="0"/>
    <n v="390612"/>
    <n v="90148527"/>
    <n v="0"/>
    <n v="3911838"/>
    <n v="142944232"/>
    <n v="6623050"/>
    <n v="144792462"/>
    <n v="0"/>
    <n v="6703465"/>
    <n v="0"/>
    <n v="0"/>
    <n v="0"/>
    <n v="0"/>
    <n v="15515590"/>
    <n v="671128209"/>
    <n v="0"/>
    <n v="0"/>
    <n v="0"/>
    <n v="0"/>
    <n v="0"/>
    <n v="0"/>
    <n v="0"/>
    <n v="0"/>
    <n v="0"/>
    <n v="0"/>
    <n v="0"/>
    <n v="0"/>
    <n v="0"/>
  </r>
  <r>
    <n v="106491064"/>
    <s v="SANTA ROSA MEMORIAL HOSPITAL"/>
    <n v="20182"/>
    <x v="2"/>
    <s v="30-06-2018"/>
    <s v="Open"/>
    <x v="17"/>
    <s v="03 - North Bay"/>
    <n v="401"/>
    <s v="Church"/>
    <x v="0"/>
    <s v=""/>
    <s v="707-525-5300"/>
    <s v="1165 MONTGOMERY DRIVE"/>
    <s v="SANTA ROSA"/>
    <n v="95405"/>
    <s v="TODD SALNAS"/>
    <n v="298"/>
    <n v="283"/>
    <n v="209"/>
    <n v="1379"/>
    <n v="152"/>
    <n v="232"/>
    <n v="550"/>
    <n v="0"/>
    <n v="0"/>
    <n v="155"/>
    <n v="424"/>
    <n v="4"/>
    <n v="159"/>
    <n v="3055"/>
    <n v="0"/>
    <n v="8096"/>
    <n v="891"/>
    <n v="1365"/>
    <n v="3229"/>
    <n v="0"/>
    <n v="0"/>
    <n v="909"/>
    <n v="2487"/>
    <n v="22"/>
    <n v="934"/>
    <n v="17933"/>
    <n v="0"/>
    <n v="24070"/>
    <n v="2728"/>
    <n v="1770"/>
    <n v="12423"/>
    <n v="0"/>
    <n v="0"/>
    <n v="2900"/>
    <n v="12422"/>
    <n v="217"/>
    <n v="5521"/>
    <n v="62051"/>
    <n v="187264733"/>
    <n v="20599282"/>
    <n v="31578095"/>
    <n v="74671345"/>
    <n v="0"/>
    <n v="0"/>
    <n v="21034645"/>
    <n v="57514616"/>
    <n v="516995"/>
    <n v="21595408"/>
    <n v="414775119"/>
    <n v="121601130"/>
    <n v="13780326"/>
    <n v="8942961"/>
    <n v="62758951"/>
    <n v="0"/>
    <n v="0"/>
    <n v="14649046"/>
    <n v="62754057"/>
    <n v="1096954"/>
    <n v="27898713"/>
    <n v="313482138"/>
    <n v="-2528826"/>
    <n v="261338168"/>
    <n v="29921871"/>
    <n v="30836040"/>
    <n v="117376555"/>
    <n v="0"/>
    <n v="0"/>
    <n v="0"/>
    <n v="27339866"/>
    <n v="92837150"/>
    <n v="0"/>
    <n v="1613949"/>
    <n v="0"/>
    <n v="0"/>
    <n v="0"/>
    <n v="43010107"/>
    <n v="601744880"/>
    <n v="0"/>
    <n v="0"/>
    <n v="0"/>
    <n v="8038815"/>
    <n v="8038815"/>
    <n v="47527695"/>
    <n v="4457737"/>
    <n v="9685016"/>
    <n v="20053741"/>
    <n v="0"/>
    <n v="0"/>
    <n v="8343825"/>
    <n v="35470338"/>
    <n v="0"/>
    <n v="9012840"/>
    <n v="134551192"/>
    <n v="4481637"/>
    <n v="124994229"/>
    <n v="5091511"/>
    <n v="1493807"/>
    <n v="0"/>
    <n v="0"/>
    <n v="0"/>
    <n v="0"/>
    <n v="10986167"/>
    <n v="237500368"/>
    <n v="0"/>
    <n v="0"/>
    <n v="0"/>
    <n v="0"/>
    <n v="0"/>
    <n v="0"/>
    <n v="0"/>
    <n v="0"/>
    <n v="0"/>
    <n v="0"/>
    <n v="0"/>
    <n v="0"/>
    <n v="0"/>
  </r>
  <r>
    <n v="106420522"/>
    <s v="SANTA YNEZ VALLEY COTTAGE HOSPITAL"/>
    <n v="20182"/>
    <x v="2"/>
    <s v="30-06-2018"/>
    <s v="Open"/>
    <x v="33"/>
    <s v="10 - Santa Barbara/Ventura"/>
    <n v="805"/>
    <s v="Non Profit Corp."/>
    <x v="0"/>
    <s v="Rural"/>
    <s v="805-967-3411"/>
    <s v="2050 VIBORG ROAD"/>
    <s v="SOLVANG"/>
    <n v="93463"/>
    <s v="RONALD C. WERFT"/>
    <n v="11"/>
    <n v="11"/>
    <n v="11"/>
    <n v="47"/>
    <n v="8"/>
    <n v="0"/>
    <n v="3"/>
    <n v="0"/>
    <n v="0"/>
    <n v="2"/>
    <n v="3"/>
    <n v="0"/>
    <n v="2"/>
    <n v="65"/>
    <n v="0"/>
    <n v="141"/>
    <n v="17"/>
    <n v="0"/>
    <n v="7"/>
    <n v="0"/>
    <n v="0"/>
    <n v="6"/>
    <n v="3"/>
    <n v="0"/>
    <n v="4"/>
    <n v="178"/>
    <n v="0"/>
    <n v="2009"/>
    <n v="180"/>
    <n v="127"/>
    <n v="901"/>
    <n v="0"/>
    <n v="0"/>
    <n v="105"/>
    <n v="1508"/>
    <n v="0"/>
    <n v="292"/>
    <n v="5122"/>
    <n v="1485842"/>
    <n v="230113"/>
    <n v="0"/>
    <n v="65558"/>
    <n v="0"/>
    <n v="0"/>
    <n v="38284"/>
    <n v="53245"/>
    <n v="0"/>
    <n v="59296"/>
    <n v="1932338"/>
    <n v="6329015"/>
    <n v="466880"/>
    <n v="181744"/>
    <n v="1529701"/>
    <n v="0"/>
    <n v="0"/>
    <n v="207488"/>
    <n v="2734322"/>
    <n v="0"/>
    <n v="266063"/>
    <n v="11715213"/>
    <n v="-82494"/>
    <n v="5815427"/>
    <n v="540145"/>
    <n v="160947"/>
    <n v="1402315"/>
    <n v="0"/>
    <n v="0"/>
    <n v="0"/>
    <n v="131729"/>
    <n v="812731"/>
    <n v="0"/>
    <n v="33766"/>
    <n v="0"/>
    <n v="0"/>
    <n v="0"/>
    <n v="162680"/>
    <n v="8977246"/>
    <n v="0"/>
    <n v="0"/>
    <n v="0"/>
    <n v="0"/>
    <n v="0"/>
    <n v="2032428"/>
    <n v="156848"/>
    <n v="20797"/>
    <n v="192944"/>
    <n v="0"/>
    <n v="0"/>
    <n v="114043"/>
    <n v="2007834"/>
    <n v="0"/>
    <n v="145411"/>
    <n v="4670305"/>
    <n v="61282"/>
    <n v="4391469"/>
    <n v="144636"/>
    <n v="303287"/>
    <n v="0"/>
    <n v="0"/>
    <n v="0"/>
    <n v="0"/>
    <n v="255267"/>
    <n v="13003471"/>
    <n v="0"/>
    <n v="0"/>
    <n v="0"/>
    <n v="0"/>
    <n v="0"/>
    <n v="0"/>
    <n v="0"/>
    <n v="0"/>
    <n v="0"/>
    <n v="0"/>
    <n v="0"/>
    <n v="0"/>
    <n v="0"/>
  </r>
  <r>
    <n v="106371256"/>
    <s v="SCRIPPS GREEN HOSPITAL"/>
    <n v="20182"/>
    <x v="2"/>
    <s v="30-06-2018"/>
    <s v="Open"/>
    <x v="14"/>
    <s v="14 - San Diego/Imperial"/>
    <n v="1416"/>
    <s v="Non Profit Corp."/>
    <x v="0"/>
    <s v=""/>
    <s v="858-455-9100"/>
    <s v="10666 NORTH TORREY PINES ROAD"/>
    <s v="LA JOLLA"/>
    <n v="92037"/>
    <s v="TIM COLLINS"/>
    <n v="173"/>
    <n v="150"/>
    <n v="89"/>
    <n v="641"/>
    <n v="574"/>
    <n v="12"/>
    <n v="12"/>
    <n v="0"/>
    <n v="0"/>
    <n v="14"/>
    <n v="689"/>
    <n v="3"/>
    <n v="11"/>
    <n v="1956"/>
    <n v="0"/>
    <n v="2554"/>
    <n v="1758"/>
    <n v="153"/>
    <n v="32"/>
    <n v="0"/>
    <n v="0"/>
    <n v="15"/>
    <n v="2438"/>
    <n v="7"/>
    <n v="30"/>
    <n v="6987"/>
    <n v="0"/>
    <n v="6099"/>
    <n v="4769"/>
    <n v="18"/>
    <n v="37"/>
    <n v="0"/>
    <n v="0"/>
    <n v="87"/>
    <n v="12083"/>
    <n v="40"/>
    <n v="168"/>
    <n v="23301"/>
    <n v="85296434"/>
    <n v="51192563"/>
    <n v="2370200"/>
    <n v="371267"/>
    <n v="0"/>
    <n v="0"/>
    <n v="273606"/>
    <n v="84670623"/>
    <n v="238591"/>
    <n v="1015614"/>
    <n v="225428898"/>
    <n v="38122265"/>
    <n v="23996499"/>
    <n v="149175"/>
    <n v="159742"/>
    <n v="0"/>
    <n v="0"/>
    <n v="277509"/>
    <n v="64716488"/>
    <n v="224917"/>
    <n v="957407"/>
    <n v="128604002"/>
    <n v="390446"/>
    <n v="104389655"/>
    <n v="62250102"/>
    <n v="314137"/>
    <n v="196652"/>
    <n v="0"/>
    <n v="0"/>
    <n v="0"/>
    <n v="319865"/>
    <n v="109290876"/>
    <n v="0"/>
    <n v="463508"/>
    <n v="0"/>
    <n v="0"/>
    <n v="0"/>
    <n v="1134834"/>
    <n v="278750075"/>
    <n v="0"/>
    <n v="0"/>
    <n v="0"/>
    <n v="0"/>
    <n v="0"/>
    <n v="18962304"/>
    <n v="12858141"/>
    <n v="2296685"/>
    <n v="334096"/>
    <n v="0"/>
    <n v="0"/>
    <n v="225271"/>
    <n v="39736506"/>
    <n v="0"/>
    <n v="869822"/>
    <n v="75282825"/>
    <n v="1664722"/>
    <n v="65848997"/>
    <n v="663591"/>
    <n v="0"/>
    <n v="0"/>
    <n v="0"/>
    <n v="0"/>
    <n v="0"/>
    <n v="1569088"/>
    <n v="104919679"/>
    <n v="0"/>
    <n v="0"/>
    <n v="0"/>
    <n v="0"/>
    <n v="0"/>
    <n v="0"/>
    <n v="0"/>
    <n v="0"/>
    <n v="0"/>
    <n v="0"/>
    <n v="0"/>
    <n v="0"/>
    <n v="0"/>
  </r>
  <r>
    <n v="106371394"/>
    <s v="SCRIPPS MEMORIAL HOSPITAL - ENCINITAS"/>
    <n v="20182"/>
    <x v="2"/>
    <s v="30-06-2018"/>
    <s v="Open"/>
    <x v="14"/>
    <s v="14 - San Diego/Imperial"/>
    <n v="1416"/>
    <s v="Non Profit Corp."/>
    <x v="0"/>
    <s v=""/>
    <s v="760-633-6501"/>
    <s v="354 SANTA FE DRIVE"/>
    <s v="ENCINITAS"/>
    <n v="92024"/>
    <s v="CARL ETTER"/>
    <n v="193"/>
    <n v="192"/>
    <n v="146"/>
    <n v="1031"/>
    <n v="587"/>
    <n v="113"/>
    <n v="243"/>
    <n v="0"/>
    <n v="0"/>
    <n v="19"/>
    <n v="1059"/>
    <n v="27"/>
    <n v="7"/>
    <n v="3086"/>
    <n v="0"/>
    <n v="4536"/>
    <n v="2387"/>
    <n v="435"/>
    <n v="954"/>
    <n v="0"/>
    <n v="0"/>
    <n v="65"/>
    <n v="3586"/>
    <n v="82"/>
    <n v="20"/>
    <n v="12065"/>
    <n v="0"/>
    <n v="4739"/>
    <n v="2981"/>
    <n v="659"/>
    <n v="2006"/>
    <n v="0"/>
    <n v="0"/>
    <n v="400"/>
    <n v="10117"/>
    <n v="426"/>
    <n v="105"/>
    <n v="21433"/>
    <n v="86103825"/>
    <n v="47619980"/>
    <n v="7901978"/>
    <n v="15629977"/>
    <n v="0"/>
    <n v="0"/>
    <n v="1515564"/>
    <n v="61389709"/>
    <n v="1297846"/>
    <n v="318401"/>
    <n v="221777280"/>
    <n v="24350609"/>
    <n v="17504964"/>
    <n v="2904089"/>
    <n v="9394156"/>
    <n v="0"/>
    <n v="0"/>
    <n v="1255305"/>
    <n v="49831994"/>
    <n v="1509958"/>
    <n v="370438"/>
    <n v="107121513"/>
    <n v="1289548"/>
    <n v="93731781"/>
    <n v="54666656"/>
    <n v="8966424"/>
    <n v="20405600"/>
    <n v="0"/>
    <n v="0"/>
    <n v="0"/>
    <n v="2022170"/>
    <n v="66633836"/>
    <n v="0"/>
    <n v="2807804"/>
    <n v="0"/>
    <n v="0"/>
    <n v="0"/>
    <n v="32084"/>
    <n v="250555903"/>
    <n v="0"/>
    <n v="0"/>
    <n v="0"/>
    <n v="53614"/>
    <n v="53614"/>
    <n v="16531882"/>
    <n v="10379073"/>
    <n v="1647705"/>
    <n v="4539010"/>
    <n v="0"/>
    <n v="0"/>
    <n v="457081"/>
    <n v="43743689"/>
    <n v="0"/>
    <n v="1098064"/>
    <n v="78396504"/>
    <n v="776660"/>
    <n v="69214983"/>
    <n v="5205874"/>
    <n v="0"/>
    <n v="0"/>
    <n v="0"/>
    <n v="0"/>
    <n v="0"/>
    <n v="2452391"/>
    <n v="168958394"/>
    <n v="0"/>
    <n v="0"/>
    <n v="0"/>
    <n v="0"/>
    <n v="0"/>
    <n v="0"/>
    <n v="0"/>
    <n v="0"/>
    <n v="0"/>
    <n v="0"/>
    <n v="0"/>
    <n v="0"/>
    <n v="0"/>
  </r>
  <r>
    <n v="106370771"/>
    <s v="SCRIPPS MEMORIAL HOSPITAL - LA JOLLA"/>
    <n v="20182"/>
    <x v="2"/>
    <s v="30-06-2018"/>
    <s v="Open"/>
    <x v="14"/>
    <s v="14 - San Diego/Imperial"/>
    <n v="1416"/>
    <s v="Non Profit Corp."/>
    <x v="0"/>
    <s v=""/>
    <s v="858-457-6332"/>
    <s v="9888 GENESEE AVENUE"/>
    <s v="LA JOLLA"/>
    <n v="92037"/>
    <s v="CARL ETTER"/>
    <n v="432"/>
    <n v="365"/>
    <n v="295"/>
    <n v="1414"/>
    <n v="695"/>
    <n v="137"/>
    <n v="215"/>
    <n v="0"/>
    <n v="0"/>
    <n v="33"/>
    <n v="2080"/>
    <n v="29"/>
    <n v="47"/>
    <n v="4650"/>
    <n v="0"/>
    <n v="6760"/>
    <n v="3254"/>
    <n v="843"/>
    <n v="1137"/>
    <n v="0"/>
    <n v="0"/>
    <n v="131"/>
    <n v="7625"/>
    <n v="89"/>
    <n v="146"/>
    <n v="19985"/>
    <n v="0"/>
    <n v="5851"/>
    <n v="2141"/>
    <n v="547"/>
    <n v="1525"/>
    <n v="0"/>
    <n v="0"/>
    <n v="200"/>
    <n v="12714"/>
    <n v="307"/>
    <n v="503"/>
    <n v="23788"/>
    <n v="211586238"/>
    <n v="93318969"/>
    <n v="16516194"/>
    <n v="35721864"/>
    <n v="0"/>
    <n v="0"/>
    <n v="4090982"/>
    <n v="250386330"/>
    <n v="2662014"/>
    <n v="4359847"/>
    <n v="618642438"/>
    <n v="77602419"/>
    <n v="32348826"/>
    <n v="2458522"/>
    <n v="10349409"/>
    <n v="0"/>
    <n v="0"/>
    <n v="1723101"/>
    <n v="132197368"/>
    <n v="2920546"/>
    <n v="4783271"/>
    <n v="264383462"/>
    <n v="1375741"/>
    <n v="253558749"/>
    <n v="111269445"/>
    <n v="15165787"/>
    <n v="40617623"/>
    <n v="0"/>
    <n v="0"/>
    <n v="0"/>
    <n v="2417500"/>
    <n v="262926735"/>
    <n v="0"/>
    <n v="5582560"/>
    <n v="0"/>
    <n v="0"/>
    <n v="0"/>
    <n v="8171484"/>
    <n v="701085624"/>
    <n v="0"/>
    <n v="0"/>
    <n v="0"/>
    <n v="-36106"/>
    <n v="-36106"/>
    <n v="35618671"/>
    <n v="14365538"/>
    <n v="3366039"/>
    <n v="5407707"/>
    <n v="0"/>
    <n v="0"/>
    <n v="3356672"/>
    <n v="119445731"/>
    <n v="0"/>
    <n v="343812"/>
    <n v="181904170"/>
    <n v="4961591"/>
    <n v="153671304"/>
    <n v="3149175"/>
    <n v="0"/>
    <n v="0"/>
    <n v="0"/>
    <n v="0"/>
    <n v="0"/>
    <n v="5665304"/>
    <n v="530431276"/>
    <n v="0"/>
    <n v="0"/>
    <n v="0"/>
    <n v="0"/>
    <n v="0"/>
    <n v="0"/>
    <n v="0"/>
    <n v="0"/>
    <n v="0"/>
    <n v="0"/>
    <n v="0"/>
    <n v="0"/>
    <n v="0"/>
  </r>
  <r>
    <n v="106370744"/>
    <s v="SCRIPPS MERCY HOSPITAL"/>
    <n v="20182"/>
    <x v="2"/>
    <s v="30-06-2018"/>
    <s v="Open"/>
    <x v="14"/>
    <s v="14 - San Diego/Imperial"/>
    <n v="1418"/>
    <s v="Non Profit Corp."/>
    <x v="0"/>
    <s v="Teaching"/>
    <s v="619-294-8111"/>
    <s v="4077 FIFTH AVENUE"/>
    <s v="SAN DIEGO"/>
    <n v="92103"/>
    <s v="TOM GAMMIERE"/>
    <n v="655"/>
    <n v="528"/>
    <n v="398"/>
    <n v="1636"/>
    <n v="1688"/>
    <n v="985"/>
    <n v="1648"/>
    <n v="0"/>
    <n v="0"/>
    <n v="164"/>
    <n v="1252"/>
    <n v="245"/>
    <n v="53"/>
    <n v="7671"/>
    <n v="0"/>
    <n v="8507"/>
    <n v="8463"/>
    <n v="5498"/>
    <n v="6677"/>
    <n v="0"/>
    <n v="0"/>
    <n v="452"/>
    <n v="4335"/>
    <n v="693"/>
    <n v="149"/>
    <n v="34774"/>
    <n v="0"/>
    <n v="7117"/>
    <n v="5412"/>
    <n v="4802"/>
    <n v="12709"/>
    <n v="0"/>
    <n v="0"/>
    <n v="1056"/>
    <n v="9314"/>
    <n v="1686"/>
    <n v="362"/>
    <n v="42458"/>
    <n v="166214700"/>
    <n v="157124687"/>
    <n v="66376238"/>
    <n v="123168653"/>
    <n v="0"/>
    <n v="0"/>
    <n v="18405868"/>
    <n v="104190593"/>
    <n v="13091972"/>
    <n v="2807571"/>
    <n v="651380282"/>
    <n v="45064166"/>
    <n v="47192515"/>
    <n v="15886491"/>
    <n v="51540169"/>
    <n v="0"/>
    <n v="0"/>
    <n v="5563882"/>
    <n v="57510937"/>
    <n v="5918042"/>
    <n v="1269124"/>
    <n v="229945326"/>
    <n v="3510743"/>
    <n v="173368023"/>
    <n v="166942527"/>
    <n v="58636287"/>
    <n v="140725205"/>
    <n v="-5160468"/>
    <n v="0"/>
    <n v="0"/>
    <n v="17807504"/>
    <n v="103715592"/>
    <n v="0"/>
    <n v="19010016"/>
    <n v="0"/>
    <n v="0"/>
    <n v="0"/>
    <n v="10515087"/>
    <n v="689070516"/>
    <n v="0"/>
    <n v="0"/>
    <n v="0"/>
    <n v="679975"/>
    <n v="679975"/>
    <n v="37233014"/>
    <n v="36914469"/>
    <n v="27589609"/>
    <n v="33482977"/>
    <n v="0"/>
    <n v="0"/>
    <n v="5394783"/>
    <n v="56556263"/>
    <n v="0"/>
    <n v="-4236048"/>
    <n v="192935067"/>
    <n v="7259145"/>
    <n v="180661978"/>
    <n v="6219647"/>
    <n v="1232"/>
    <n v="0"/>
    <n v="0"/>
    <n v="0"/>
    <n v="0"/>
    <n v="5180263"/>
    <n v="193576601"/>
    <n v="0"/>
    <n v="0"/>
    <n v="0"/>
    <n v="0"/>
    <n v="0"/>
    <n v="0"/>
    <n v="0"/>
    <n v="0"/>
    <n v="0"/>
    <n v="0"/>
    <n v="0"/>
    <n v="0"/>
    <n v="0"/>
  </r>
  <r>
    <n v="106124004"/>
    <s v="SEMPERVIRENS - PHF"/>
    <n v="20182"/>
    <x v="2"/>
    <s v="30-06-2018"/>
    <s v="Open"/>
    <x v="35"/>
    <s v="01 - Northern California"/>
    <n v="105"/>
    <s v="City/County"/>
    <x v="2"/>
    <s v=""/>
    <s v="707-445-7710"/>
    <s v="720 WOOD STREET"/>
    <s v="EUREKA"/>
    <n v="95501"/>
    <s v="EMI BOTZLER-RODGERS"/>
    <n v="16"/>
    <n v="16"/>
    <n v="16"/>
    <n v="41"/>
    <n v="0"/>
    <n v="0"/>
    <n v="0"/>
    <n v="0"/>
    <n v="0"/>
    <n v="108"/>
    <n v="0"/>
    <n v="1"/>
    <n v="0"/>
    <n v="150"/>
    <n v="0"/>
    <n v="319"/>
    <n v="0"/>
    <n v="0"/>
    <n v="0"/>
    <n v="0"/>
    <n v="0"/>
    <n v="782"/>
    <n v="0"/>
    <n v="7"/>
    <n v="0"/>
    <n v="1108"/>
    <n v="0"/>
    <n v="0"/>
    <n v="0"/>
    <n v="0"/>
    <n v="0"/>
    <n v="0"/>
    <n v="0"/>
    <n v="0"/>
    <n v="0"/>
    <n v="0"/>
    <n v="0"/>
    <n v="0"/>
    <n v="545012"/>
    <n v="0"/>
    <n v="0"/>
    <n v="0"/>
    <n v="0"/>
    <n v="0"/>
    <n v="1336047"/>
    <n v="0"/>
    <n v="11959"/>
    <n v="0"/>
    <n v="1893018"/>
    <n v="0"/>
    <n v="0"/>
    <n v="0"/>
    <n v="0"/>
    <n v="0"/>
    <n v="0"/>
    <n v="0"/>
    <n v="0"/>
    <n v="0"/>
    <n v="0"/>
    <n v="0"/>
    <n v="0"/>
    <n v="0"/>
    <n v="0"/>
    <n v="0"/>
    <n v="0"/>
    <n v="0"/>
    <n v="0"/>
    <n v="0"/>
    <n v="0"/>
    <n v="0"/>
    <n v="0"/>
    <n v="0"/>
    <n v="0"/>
    <n v="0"/>
    <n v="0"/>
    <n v="0"/>
    <n v="0"/>
    <n v="0"/>
    <n v="0"/>
    <n v="0"/>
    <n v="0"/>
    <n v="0"/>
    <n v="545012"/>
    <n v="0"/>
    <n v="0"/>
    <n v="0"/>
    <n v="0"/>
    <n v="0"/>
    <n v="1336047"/>
    <n v="0"/>
    <n v="11959"/>
    <n v="0"/>
    <n v="1893018"/>
    <n v="0"/>
    <n v="1796930"/>
    <n v="263926"/>
    <n v="0"/>
    <n v="0"/>
    <n v="0"/>
    <n v="0"/>
    <n v="0"/>
    <n v="0"/>
    <n v="0"/>
    <n v="0"/>
    <n v="0"/>
    <n v="0"/>
    <n v="0"/>
    <n v="0"/>
    <n v="0"/>
    <n v="0"/>
    <n v="0"/>
    <n v="0"/>
    <n v="0"/>
    <n v="0"/>
    <n v="0"/>
    <n v="0"/>
  </r>
  <r>
    <n v="106321016"/>
    <s v="SENECA HEALTHCARE DISTRICT"/>
    <n v="20182"/>
    <x v="2"/>
    <s v="30-06-2018"/>
    <s v="Open"/>
    <x v="29"/>
    <s v="01 - Northern California"/>
    <n v="215"/>
    <s v="District"/>
    <x v="0"/>
    <s v="Rural"/>
    <s v="530-258-2151"/>
    <s v="130 BRENTWOOD DRIVE"/>
    <s v="CHESTER"/>
    <n v="96020"/>
    <s v="LINDA WAGNER"/>
    <n v="26"/>
    <n v="26"/>
    <n v="26"/>
    <n v="23"/>
    <n v="0"/>
    <n v="0"/>
    <n v="2"/>
    <n v="0"/>
    <n v="0"/>
    <n v="3"/>
    <n v="0"/>
    <n v="0"/>
    <n v="0"/>
    <n v="28"/>
    <n v="0"/>
    <n v="94"/>
    <n v="0"/>
    <n v="1365"/>
    <n v="13"/>
    <n v="0"/>
    <n v="0"/>
    <n v="9"/>
    <n v="0"/>
    <n v="0"/>
    <n v="91"/>
    <n v="1572"/>
    <n v="1456"/>
    <n v="3189"/>
    <n v="0"/>
    <n v="149"/>
    <n v="1029"/>
    <n v="0"/>
    <n v="0"/>
    <n v="2198"/>
    <n v="0"/>
    <n v="0"/>
    <n v="392"/>
    <n v="6957"/>
    <n v="579993"/>
    <n v="0"/>
    <n v="685139"/>
    <n v="97895"/>
    <n v="0"/>
    <n v="0"/>
    <n v="46533"/>
    <n v="0"/>
    <n v="0"/>
    <n v="45500"/>
    <n v="1455060"/>
    <n v="2134435"/>
    <n v="0"/>
    <n v="138619"/>
    <n v="900135"/>
    <n v="0"/>
    <n v="0"/>
    <n v="1494195"/>
    <n v="0"/>
    <n v="0"/>
    <n v="242886"/>
    <n v="4910270"/>
    <n v="123999"/>
    <n v="1379602"/>
    <n v="0"/>
    <n v="496606"/>
    <n v="601666"/>
    <n v="-50354"/>
    <n v="0"/>
    <n v="0"/>
    <n v="516434"/>
    <n v="0"/>
    <n v="0"/>
    <n v="7891"/>
    <n v="0"/>
    <n v="0"/>
    <n v="0"/>
    <n v="101479"/>
    <n v="3177323"/>
    <n v="0"/>
    <n v="0"/>
    <n v="0"/>
    <n v="0"/>
    <n v="0"/>
    <n v="1334826"/>
    <n v="0"/>
    <n v="377506"/>
    <n v="396365"/>
    <n v="0"/>
    <n v="0"/>
    <n v="1024293"/>
    <n v="0"/>
    <n v="-7891"/>
    <n v="62908"/>
    <n v="3188007"/>
    <n v="1126036"/>
    <n v="4101995"/>
    <n v="678287"/>
    <n v="2479131"/>
    <n v="0"/>
    <n v="0"/>
    <n v="0"/>
    <n v="0"/>
    <n v="255821"/>
    <n v="2005222"/>
    <n v="0"/>
    <n v="0"/>
    <n v="0"/>
    <n v="0"/>
    <n v="0"/>
    <n v="0"/>
    <n v="0"/>
    <n v="0"/>
    <n v="0"/>
    <n v="0"/>
    <n v="0"/>
    <n v="0"/>
    <n v="0"/>
  </r>
  <r>
    <n v="106410891"/>
    <s v="SEQUOIA HOSPITAL"/>
    <n v="20182"/>
    <x v="2"/>
    <s v="30-06-2018"/>
    <s v="Open"/>
    <x v="37"/>
    <s v="04 - West Bay"/>
    <n v="428"/>
    <s v="Non Profit Corp."/>
    <x v="0"/>
    <s v=""/>
    <s v="650-369-5811"/>
    <s v="170 ALAMEDA DE LAS PULGAS"/>
    <s v="REDWOOD CITY"/>
    <n v="94062"/>
    <s v="BILL GRAHAM"/>
    <n v="208"/>
    <n v="172"/>
    <n v="58"/>
    <n v="543"/>
    <n v="94"/>
    <n v="19"/>
    <n v="26"/>
    <n v="0"/>
    <n v="0"/>
    <n v="19"/>
    <n v="589"/>
    <n v="1"/>
    <n v="26"/>
    <n v="1317"/>
    <n v="0"/>
    <n v="2238"/>
    <n v="350"/>
    <n v="108"/>
    <n v="113"/>
    <n v="0"/>
    <n v="0"/>
    <n v="84"/>
    <n v="1826"/>
    <n v="1"/>
    <n v="108"/>
    <n v="4828"/>
    <n v="0"/>
    <n v="7400"/>
    <n v="804"/>
    <n v="100"/>
    <n v="575"/>
    <n v="0"/>
    <n v="0"/>
    <n v="61"/>
    <n v="7606"/>
    <n v="118"/>
    <n v="256"/>
    <n v="16920"/>
    <n v="88005816"/>
    <n v="12517871"/>
    <n v="2837308"/>
    <n v="4166317"/>
    <n v="0"/>
    <n v="0"/>
    <n v="804419"/>
    <n v="61192499"/>
    <n v="81819"/>
    <n v="3437834"/>
    <n v="173043883"/>
    <n v="54355194"/>
    <n v="5902419"/>
    <n v="734168"/>
    <n v="4221680"/>
    <n v="0"/>
    <n v="0"/>
    <n v="451502"/>
    <n v="55867251"/>
    <n v="868037"/>
    <n v="1882796"/>
    <n v="124283047"/>
    <n v="1395997"/>
    <n v="124295240"/>
    <n v="16189809"/>
    <n v="2717022"/>
    <n v="7821278"/>
    <n v="0"/>
    <n v="0"/>
    <n v="0"/>
    <n v="914957"/>
    <n v="70343612"/>
    <n v="0"/>
    <n v="1963178"/>
    <n v="0"/>
    <n v="0"/>
    <n v="0"/>
    <n v="4489095"/>
    <n v="230130188"/>
    <n v="0"/>
    <n v="0"/>
    <n v="0"/>
    <n v="0"/>
    <n v="0"/>
    <n v="17874116"/>
    <n v="2180055"/>
    <n v="120279"/>
    <n v="523819"/>
    <n v="0"/>
    <n v="0"/>
    <n v="278993"/>
    <n v="45640438"/>
    <n v="0"/>
    <n v="579042"/>
    <n v="67196742"/>
    <n v="1021079"/>
    <n v="70646509"/>
    <n v="0"/>
    <n v="1416364"/>
    <n v="0"/>
    <n v="0"/>
    <n v="0"/>
    <n v="0"/>
    <n v="3983751"/>
    <n v="307894972"/>
    <n v="0"/>
    <n v="0"/>
    <n v="0"/>
    <n v="0"/>
    <n v="0"/>
    <n v="0"/>
    <n v="0"/>
    <n v="0"/>
    <n v="0"/>
    <n v="0"/>
    <n v="0"/>
    <n v="0"/>
    <n v="0"/>
  </r>
  <r>
    <n v="106410817"/>
    <s v="SETON MEDICAL CENTER"/>
    <n v="20182"/>
    <x v="2"/>
    <s v="30-06-2018"/>
    <s v="Open"/>
    <x v="37"/>
    <s v="04 - West Bay"/>
    <n v="425"/>
    <s v="Non Profit Corp."/>
    <x v="0"/>
    <s v=""/>
    <s v="650-992-4000"/>
    <s v="1900 SULLIVAN AVENUE"/>
    <s v="DALY CITY"/>
    <n v="94015"/>
    <s v="MARK FRATZKE"/>
    <n v="478"/>
    <n v="478"/>
    <n v="229"/>
    <n v="511"/>
    <n v="129"/>
    <n v="64"/>
    <n v="170"/>
    <n v="0"/>
    <n v="0"/>
    <n v="35"/>
    <n v="431"/>
    <n v="0"/>
    <n v="14"/>
    <n v="1354"/>
    <n v="25"/>
    <n v="4416"/>
    <n v="1077"/>
    <n v="5844"/>
    <n v="6927"/>
    <n v="0"/>
    <n v="0"/>
    <n v="119"/>
    <n v="2195"/>
    <n v="0"/>
    <n v="61"/>
    <n v="20639"/>
    <n v="14286"/>
    <n v="8782"/>
    <n v="1961"/>
    <n v="709"/>
    <n v="7708"/>
    <n v="0"/>
    <n v="0"/>
    <n v="401"/>
    <n v="12689"/>
    <n v="0"/>
    <n v="924"/>
    <n v="33174"/>
    <n v="82558388"/>
    <n v="19526620"/>
    <n v="27933268"/>
    <n v="39746471"/>
    <n v="0"/>
    <n v="0"/>
    <n v="7496109"/>
    <n v="56377696"/>
    <n v="0"/>
    <n v="1660054"/>
    <n v="235298606"/>
    <n v="39036251"/>
    <n v="12169879"/>
    <n v="2801545"/>
    <n v="23832354"/>
    <n v="0"/>
    <n v="0"/>
    <n v="1855038"/>
    <n v="47532452"/>
    <n v="0"/>
    <n v="2835507"/>
    <n v="130063026"/>
    <n v="1620101"/>
    <n v="110195673"/>
    <n v="28525501"/>
    <n v="24906772"/>
    <n v="47956804"/>
    <n v="0"/>
    <n v="0"/>
    <n v="0"/>
    <n v="8087973"/>
    <n v="75110102"/>
    <n v="0"/>
    <n v="1002961"/>
    <n v="0"/>
    <n v="0"/>
    <n v="0"/>
    <n v="2703854"/>
    <n v="300109741"/>
    <n v="0"/>
    <n v="0"/>
    <n v="0"/>
    <n v="0"/>
    <n v="0"/>
    <n v="11152716"/>
    <n v="2962143"/>
    <n v="5796550"/>
    <n v="15165382"/>
    <n v="0"/>
    <n v="0"/>
    <n v="1201191"/>
    <n v="28114262"/>
    <n v="0"/>
    <n v="859647"/>
    <n v="65251891"/>
    <n v="1840726"/>
    <n v="76172612"/>
    <n v="0"/>
    <n v="-421929"/>
    <n v="0"/>
    <n v="0"/>
    <n v="0"/>
    <n v="0"/>
    <n v="4460365"/>
    <n v="43189589"/>
    <n v="0"/>
    <n v="0"/>
    <n v="0"/>
    <n v="0"/>
    <n v="0"/>
    <n v="0"/>
    <n v="0"/>
    <n v="0"/>
    <n v="0"/>
    <n v="0"/>
    <n v="0"/>
    <n v="0"/>
    <n v="0"/>
  </r>
  <r>
    <n v="106370875"/>
    <s v="SHARP CHULA VISTA MEDICAL CENTER"/>
    <n v="20182"/>
    <x v="2"/>
    <s v="30-06-2018"/>
    <s v="Open"/>
    <x v="14"/>
    <s v="14 - San Diego/Imperial"/>
    <n v="1420"/>
    <s v="Non Profit Corp."/>
    <x v="0"/>
    <s v=""/>
    <s v="619-482-5800"/>
    <s v="751 MEDICAL CENTER COURT"/>
    <s v="CHULA VISTA"/>
    <n v="91911"/>
    <s v="PABLO VELEZ"/>
    <n v="343"/>
    <n v="336"/>
    <n v="278"/>
    <n v="1057"/>
    <n v="712"/>
    <n v="355"/>
    <n v="1135"/>
    <n v="1"/>
    <n v="0"/>
    <n v="58"/>
    <n v="594"/>
    <n v="81"/>
    <n v="46"/>
    <n v="4039"/>
    <n v="195"/>
    <n v="6608"/>
    <n v="4192"/>
    <n v="3723"/>
    <n v="7425"/>
    <n v="2"/>
    <n v="0"/>
    <n v="282"/>
    <n v="2473"/>
    <n v="369"/>
    <n v="213"/>
    <n v="25287"/>
    <n v="7735"/>
    <n v="6414"/>
    <n v="6634"/>
    <n v="2251"/>
    <n v="8756"/>
    <n v="2"/>
    <n v="0"/>
    <n v="1553"/>
    <n v="11379"/>
    <n v="1544"/>
    <n v="333"/>
    <n v="38866"/>
    <n v="115403979"/>
    <n v="65336569"/>
    <n v="30766759"/>
    <n v="83914450"/>
    <n v="66275"/>
    <n v="0"/>
    <n v="3735846"/>
    <n v="42075037"/>
    <n v="5187917"/>
    <n v="3002256"/>
    <n v="349489088"/>
    <n v="47515893"/>
    <n v="32114752"/>
    <n v="11864212"/>
    <n v="54129386"/>
    <n v="2979"/>
    <n v="0"/>
    <n v="5283207"/>
    <n v="48181598"/>
    <n v="3474556"/>
    <n v="742977"/>
    <n v="203309560"/>
    <n v="268969"/>
    <n v="141084176"/>
    <n v="91602495"/>
    <n v="31335503"/>
    <n v="119854429"/>
    <n v="-2927696"/>
    <n v="61602"/>
    <n v="0"/>
    <n v="7776247"/>
    <n v="66525413"/>
    <n v="0"/>
    <n v="8662473"/>
    <n v="0"/>
    <n v="0"/>
    <n v="0"/>
    <n v="2833551"/>
    <n v="467077162"/>
    <n v="3922648"/>
    <n v="0"/>
    <n v="0"/>
    <n v="6136172"/>
    <n v="10058820"/>
    <n v="21835696"/>
    <n v="9771474"/>
    <n v="14223164"/>
    <n v="18189407"/>
    <n v="7652"/>
    <n v="0"/>
    <n v="1242806"/>
    <n v="29867394"/>
    <n v="0"/>
    <n v="642713"/>
    <n v="95780306"/>
    <n v="2045712"/>
    <n v="102212598"/>
    <n v="0"/>
    <n v="2947245"/>
    <n v="0"/>
    <n v="0"/>
    <n v="0"/>
    <n v="0"/>
    <n v="56151808"/>
    <n v="229088742"/>
    <n v="0"/>
    <n v="0"/>
    <n v="0"/>
    <n v="0"/>
    <n v="0"/>
    <n v="0"/>
    <n v="0"/>
    <n v="0"/>
    <n v="0"/>
    <n v="0"/>
    <n v="0"/>
    <n v="0"/>
    <n v="0"/>
  </r>
  <r>
    <n v="106370689"/>
    <s v="SHARP CORONADO HOSPITAL AND HEALTHCARE CENTER"/>
    <n v="20182"/>
    <x v="2"/>
    <s v="30-06-2018"/>
    <s v="Open"/>
    <x v="14"/>
    <s v="14 - San Diego/Imperial"/>
    <n v="1420"/>
    <s v="Non Profit Corp."/>
    <x v="0"/>
    <s v=""/>
    <s v="619-435-6251"/>
    <s v="250 PROSPECT PLACE"/>
    <s v="CORONADO"/>
    <n v="92118"/>
    <s v="SUSAN STONE"/>
    <n v="181"/>
    <n v="154"/>
    <n v="120"/>
    <n v="211"/>
    <n v="111"/>
    <n v="32"/>
    <n v="117"/>
    <n v="0"/>
    <n v="0"/>
    <n v="9"/>
    <n v="145"/>
    <n v="0"/>
    <n v="0"/>
    <n v="625"/>
    <n v="107"/>
    <n v="1302"/>
    <n v="525"/>
    <n v="1782"/>
    <n v="5754"/>
    <n v="0"/>
    <n v="0"/>
    <n v="384"/>
    <n v="1032"/>
    <n v="5"/>
    <n v="87"/>
    <n v="10871"/>
    <n v="9084"/>
    <n v="5335"/>
    <n v="2409"/>
    <n v="469"/>
    <n v="1570"/>
    <n v="0"/>
    <n v="0"/>
    <n v="1355"/>
    <n v="7956"/>
    <n v="249"/>
    <n v="103"/>
    <n v="19446"/>
    <n v="15552981"/>
    <n v="9335719"/>
    <n v="4070826"/>
    <n v="14024373"/>
    <n v="0"/>
    <n v="0"/>
    <n v="1330184"/>
    <n v="12084021"/>
    <n v="100117"/>
    <n v="208078"/>
    <n v="56706299"/>
    <n v="9386424"/>
    <n v="4992657"/>
    <n v="2112717"/>
    <n v="6562686"/>
    <n v="0"/>
    <n v="0"/>
    <n v="2346718"/>
    <n v="15049269"/>
    <n v="632126"/>
    <n v="265870"/>
    <n v="41348467"/>
    <n v="63788"/>
    <n v="20934620"/>
    <n v="13735095"/>
    <n v="2065039"/>
    <n v="14776071"/>
    <n v="0"/>
    <n v="0"/>
    <n v="0"/>
    <n v="2945650"/>
    <n v="20629952"/>
    <n v="0"/>
    <n v="732243"/>
    <n v="0"/>
    <n v="0"/>
    <n v="0"/>
    <n v="32519"/>
    <n v="75914977"/>
    <n v="841372"/>
    <n v="0"/>
    <n v="0"/>
    <n v="2470168"/>
    <n v="3311540"/>
    <n v="4004785"/>
    <n v="1434652"/>
    <n v="4118504"/>
    <n v="5810988"/>
    <n v="0"/>
    <n v="0"/>
    <n v="731252"/>
    <n v="8973506"/>
    <n v="0"/>
    <n v="377642"/>
    <n v="25451329"/>
    <n v="139573"/>
    <n v="26281211"/>
    <n v="0"/>
    <n v="581702"/>
    <n v="0"/>
    <n v="0"/>
    <n v="0"/>
    <n v="0"/>
    <n v="1201272"/>
    <n v="31531026"/>
    <n v="0"/>
    <n v="0"/>
    <n v="0"/>
    <n v="0"/>
    <n v="0"/>
    <n v="0"/>
    <n v="0"/>
    <n v="0"/>
    <n v="0"/>
    <n v="0"/>
    <n v="0"/>
    <n v="0"/>
    <n v="0"/>
  </r>
  <r>
    <n v="106370714"/>
    <s v="SHARP GROSSMONT HOSPITAL"/>
    <n v="20182"/>
    <x v="2"/>
    <s v="30-06-2018"/>
    <s v="Open"/>
    <x v="14"/>
    <s v="14 - San Diego/Imperial"/>
    <n v="1422"/>
    <s v="Non Profit Corp."/>
    <x v="0"/>
    <s v=""/>
    <s v="619-465-0711"/>
    <s v="5555 GROSSMONT CENTER DRIVE"/>
    <s v="LA MESA"/>
    <n v="91942"/>
    <s v="SCOTT EVANS"/>
    <n v="524"/>
    <n v="504"/>
    <n v="366"/>
    <n v="2018"/>
    <n v="1014"/>
    <n v="743"/>
    <n v="2012"/>
    <n v="1"/>
    <n v="0"/>
    <n v="111"/>
    <n v="976"/>
    <n v="73"/>
    <n v="16"/>
    <n v="6964"/>
    <n v="32"/>
    <n v="11015"/>
    <n v="4601"/>
    <n v="4822"/>
    <n v="7929"/>
    <n v="2"/>
    <n v="0"/>
    <n v="535"/>
    <n v="4020"/>
    <n v="294"/>
    <n v="47"/>
    <n v="33265"/>
    <n v="850"/>
    <n v="45642"/>
    <n v="16796"/>
    <n v="5595"/>
    <n v="19443"/>
    <n v="0"/>
    <n v="0"/>
    <n v="1565"/>
    <n v="26949"/>
    <n v="1537"/>
    <n v="442"/>
    <n v="117969"/>
    <n v="188234175"/>
    <n v="87552253"/>
    <n v="55671551"/>
    <n v="150469222"/>
    <n v="244291"/>
    <n v="0"/>
    <n v="10243519"/>
    <n v="79834752"/>
    <n v="5043344"/>
    <n v="646949"/>
    <n v="577940056"/>
    <n v="85297339"/>
    <n v="46699813"/>
    <n v="19121620"/>
    <n v="85212929"/>
    <n v="0"/>
    <n v="0"/>
    <n v="6252887"/>
    <n v="106379583"/>
    <n v="7242453"/>
    <n v="2069187"/>
    <n v="358275811"/>
    <n v="64704"/>
    <n v="228648750"/>
    <n v="125987869"/>
    <n v="52396327"/>
    <n v="205413164"/>
    <n v="-4617069"/>
    <n v="230197"/>
    <n v="0"/>
    <n v="13948112"/>
    <n v="135391813"/>
    <n v="0"/>
    <n v="12285797"/>
    <n v="0"/>
    <n v="0"/>
    <n v="0"/>
    <n v="1976910"/>
    <n v="771726574"/>
    <n v="6013965"/>
    <n v="0"/>
    <n v="0"/>
    <n v="13129211"/>
    <n v="19143176"/>
    <n v="44882764"/>
    <n v="14278162"/>
    <n v="27013913"/>
    <n v="30268987"/>
    <n v="14094"/>
    <n v="0"/>
    <n v="2548294"/>
    <n v="63951733"/>
    <n v="0"/>
    <n v="674522"/>
    <n v="183632469"/>
    <n v="1290259"/>
    <n v="177520012"/>
    <n v="0"/>
    <n v="2208562"/>
    <n v="0"/>
    <n v="0"/>
    <n v="0"/>
    <n v="0"/>
    <n v="23242349"/>
    <n v="416344463"/>
    <n v="0"/>
    <n v="0"/>
    <n v="0"/>
    <n v="0"/>
    <n v="0"/>
    <n v="0"/>
    <n v="0"/>
    <n v="0"/>
    <n v="0"/>
    <n v="0"/>
    <n v="0"/>
    <n v="0"/>
    <n v="0"/>
  </r>
  <r>
    <n v="106374049"/>
    <s v="SHARP MCDONALD CENTER"/>
    <n v="20182"/>
    <x v="2"/>
    <s v="30-06-2018"/>
    <s v="Open"/>
    <x v="14"/>
    <s v="14 - San Diego/Imperial"/>
    <n v="1416"/>
    <s v="Non Profit Corp."/>
    <x v="0"/>
    <s v=""/>
    <s v="858-637-6920"/>
    <s v="7989 LINDA VISTA ROAD"/>
    <s v="SAN DIEGO"/>
    <n v="92111"/>
    <s v="TRISHA KHALEGHI"/>
    <n v="16"/>
    <n v="14"/>
    <n v="13"/>
    <n v="0"/>
    <n v="3"/>
    <n v="0"/>
    <n v="0"/>
    <n v="0"/>
    <n v="0"/>
    <n v="0"/>
    <n v="77"/>
    <n v="0"/>
    <n v="2"/>
    <n v="82"/>
    <n v="0"/>
    <n v="0"/>
    <n v="68"/>
    <n v="0"/>
    <n v="0"/>
    <n v="0"/>
    <n v="0"/>
    <n v="0"/>
    <n v="1034"/>
    <n v="0"/>
    <n v="30"/>
    <n v="1132"/>
    <n v="0"/>
    <n v="0"/>
    <n v="0"/>
    <n v="0"/>
    <n v="0"/>
    <n v="0"/>
    <n v="0"/>
    <n v="0"/>
    <n v="1296"/>
    <n v="9"/>
    <n v="26"/>
    <n v="1331"/>
    <n v="0"/>
    <n v="100380"/>
    <n v="0"/>
    <n v="0"/>
    <n v="0"/>
    <n v="0"/>
    <n v="0"/>
    <n v="1406427"/>
    <n v="0"/>
    <n v="31826"/>
    <n v="1538633"/>
    <n v="0"/>
    <n v="0"/>
    <n v="0"/>
    <n v="0"/>
    <n v="0"/>
    <n v="0"/>
    <n v="0"/>
    <n v="1654646"/>
    <n v="16497"/>
    <n v="29112"/>
    <n v="1700255"/>
    <n v="15292"/>
    <n v="0"/>
    <n v="76506"/>
    <n v="0"/>
    <n v="0"/>
    <n v="0"/>
    <n v="0"/>
    <n v="0"/>
    <n v="0"/>
    <n v="1752224"/>
    <n v="0"/>
    <n v="16497"/>
    <n v="0"/>
    <n v="0"/>
    <n v="0"/>
    <n v="37700"/>
    <n v="1898219"/>
    <n v="3837"/>
    <n v="0"/>
    <n v="0"/>
    <n v="0"/>
    <n v="3837"/>
    <n v="0"/>
    <n v="27710"/>
    <n v="0"/>
    <n v="0"/>
    <n v="0"/>
    <n v="0"/>
    <n v="0"/>
    <n v="1308849"/>
    <n v="0"/>
    <n v="7947"/>
    <n v="1344506"/>
    <n v="0"/>
    <n v="1247016"/>
    <n v="0"/>
    <n v="29203"/>
    <n v="0"/>
    <n v="0"/>
    <n v="0"/>
    <n v="0"/>
    <n v="38074"/>
    <n v="357069"/>
    <n v="0"/>
    <n v="0"/>
    <n v="0"/>
    <n v="0"/>
    <n v="0"/>
    <n v="0"/>
    <n v="0"/>
    <n v="0"/>
    <n v="0"/>
    <n v="0"/>
    <n v="0"/>
    <n v="0"/>
    <n v="0"/>
  </r>
  <r>
    <n v="106370694"/>
    <s v="SHARP MEMORIAL HOSPITAL"/>
    <n v="20182"/>
    <x v="2"/>
    <s v="30-06-2018"/>
    <s v="Open"/>
    <x v="14"/>
    <s v="14 - San Diego/Imperial"/>
    <n v="1416"/>
    <s v="Non Profit Corp."/>
    <x v="0"/>
    <s v=""/>
    <s v="858-939-3400"/>
    <s v="7901 FROST STREET"/>
    <s v="SAN DIEGO"/>
    <n v="92123"/>
    <s v="TIMOTHY SMITH"/>
    <n v="862"/>
    <n v="665"/>
    <n v="461"/>
    <n v="1399"/>
    <n v="1318"/>
    <n v="586"/>
    <n v="1252"/>
    <n v="0"/>
    <n v="0"/>
    <n v="239"/>
    <n v="3270"/>
    <n v="113"/>
    <n v="50"/>
    <n v="8227"/>
    <n v="0"/>
    <n v="7796"/>
    <n v="6217"/>
    <n v="5019"/>
    <n v="5295"/>
    <n v="0"/>
    <n v="0"/>
    <n v="1491"/>
    <n v="14140"/>
    <n v="373"/>
    <n v="177"/>
    <n v="40508"/>
    <n v="0"/>
    <n v="17719"/>
    <n v="25529"/>
    <n v="2655"/>
    <n v="8362"/>
    <n v="0"/>
    <n v="0"/>
    <n v="2085"/>
    <n v="38978"/>
    <n v="1421"/>
    <n v="531"/>
    <n v="97280"/>
    <n v="182585142"/>
    <n v="151575844"/>
    <n v="78016018"/>
    <n v="100897027"/>
    <n v="0"/>
    <n v="0"/>
    <n v="30365739"/>
    <n v="269691771"/>
    <n v="8237008"/>
    <n v="4170924"/>
    <n v="825539473"/>
    <n v="82128414"/>
    <n v="89307573"/>
    <n v="16853804"/>
    <n v="54031629"/>
    <n v="0"/>
    <n v="0"/>
    <n v="9797593"/>
    <n v="249482036"/>
    <n v="7718229"/>
    <n v="2889789"/>
    <n v="512209067"/>
    <n v="386477"/>
    <n v="225242893"/>
    <n v="233948538"/>
    <n v="69319344"/>
    <n v="135629686"/>
    <n v="0"/>
    <n v="0"/>
    <n v="0"/>
    <n v="33747994"/>
    <n v="392134841"/>
    <n v="0"/>
    <n v="15955237"/>
    <n v="0"/>
    <n v="0"/>
    <n v="0"/>
    <n v="6079535"/>
    <n v="1112444545"/>
    <n v="18051571"/>
    <n v="0"/>
    <n v="0"/>
    <n v="52407812"/>
    <n v="70459383"/>
    <n v="39470663"/>
    <n v="24986449"/>
    <n v="25550478"/>
    <n v="19298970"/>
    <n v="0"/>
    <n v="0"/>
    <n v="6415339"/>
    <n v="179446778"/>
    <n v="0"/>
    <n v="594701"/>
    <n v="295763378"/>
    <n v="3044398"/>
    <n v="254930400"/>
    <n v="0"/>
    <n v="6779531"/>
    <n v="0"/>
    <n v="0"/>
    <n v="0"/>
    <n v="0"/>
    <n v="5155049"/>
    <n v="379783642"/>
    <n v="0"/>
    <n v="0"/>
    <n v="0"/>
    <n v="0"/>
    <n v="0"/>
    <n v="0"/>
    <n v="0"/>
    <n v="0"/>
    <n v="0"/>
    <n v="0"/>
    <n v="0"/>
    <n v="0"/>
    <n v="0"/>
  </r>
  <r>
    <n v="106370745"/>
    <s v="SHARP MESA VISTA HOSPITAL"/>
    <n v="20182"/>
    <x v="2"/>
    <s v="30-06-2018"/>
    <s v="Open"/>
    <x v="14"/>
    <s v="14 - San Diego/Imperial"/>
    <n v="1416"/>
    <s v="Non Profit Corp."/>
    <x v="0"/>
    <s v=""/>
    <s v="858-278-4110"/>
    <s v="7850 VISTA HILL AVENUE"/>
    <s v="SAN DIEGO"/>
    <n v="92123"/>
    <s v="TRISHA KHALEGHI"/>
    <n v="158"/>
    <n v="145"/>
    <n v="130"/>
    <n v="201"/>
    <n v="110"/>
    <n v="116"/>
    <n v="0"/>
    <n v="295"/>
    <n v="0"/>
    <n v="69"/>
    <n v="495"/>
    <n v="25"/>
    <n v="17"/>
    <n v="1328"/>
    <n v="0"/>
    <n v="2659"/>
    <n v="1489"/>
    <n v="837"/>
    <n v="0"/>
    <n v="2954"/>
    <n v="0"/>
    <n v="552"/>
    <n v="3057"/>
    <n v="167"/>
    <n v="96"/>
    <n v="11811"/>
    <n v="0"/>
    <n v="8964"/>
    <n v="1509"/>
    <n v="17"/>
    <n v="0"/>
    <n v="0"/>
    <n v="0"/>
    <n v="2232"/>
    <n v="8240"/>
    <n v="92"/>
    <n v="104"/>
    <n v="21158"/>
    <n v="15621434"/>
    <n v="8440923"/>
    <n v="4903223"/>
    <n v="0"/>
    <n v="16652131"/>
    <n v="0"/>
    <n v="2957256"/>
    <n v="17237717"/>
    <n v="908112"/>
    <n v="535866"/>
    <n v="67256662"/>
    <n v="13257213"/>
    <n v="2522907"/>
    <n v="59630"/>
    <n v="0"/>
    <n v="0"/>
    <n v="0"/>
    <n v="4118364"/>
    <n v="14507230"/>
    <n v="177674"/>
    <n v="197407"/>
    <n v="34840425"/>
    <n v="102097"/>
    <n v="24125699"/>
    <n v="9775947"/>
    <n v="4072603"/>
    <n v="0"/>
    <n v="0"/>
    <n v="14431256"/>
    <n v="0"/>
    <n v="5898420"/>
    <n v="21277094"/>
    <n v="0"/>
    <n v="1085786"/>
    <n v="0"/>
    <n v="0"/>
    <n v="0"/>
    <n v="553500"/>
    <n v="81322402"/>
    <n v="309644"/>
    <n v="0"/>
    <n v="0"/>
    <n v="1502"/>
    <n v="311146"/>
    <n v="4752949"/>
    <n v="1497527"/>
    <n v="890250"/>
    <n v="0"/>
    <n v="2220875"/>
    <n v="0"/>
    <n v="1177200"/>
    <n v="10469355"/>
    <n v="0"/>
    <n v="77675"/>
    <n v="21085831"/>
    <n v="104339"/>
    <n v="21687688"/>
    <n v="0"/>
    <n v="566782"/>
    <n v="0"/>
    <n v="0"/>
    <n v="0"/>
    <n v="0"/>
    <n v="558420"/>
    <n v="16905065"/>
    <n v="0"/>
    <n v="0"/>
    <n v="0"/>
    <n v="0"/>
    <n v="0"/>
    <n v="0"/>
    <n v="0"/>
    <n v="0"/>
    <n v="0"/>
    <n v="0"/>
    <n v="0"/>
    <n v="0"/>
    <n v="0"/>
  </r>
  <r>
    <n v="106450940"/>
    <s v="SHASTA REGIONAL MEDICAL CENTER"/>
    <n v="20182"/>
    <x v="2"/>
    <s v="30-06-2018"/>
    <s v="Open"/>
    <x v="45"/>
    <s v="01 - Northern California"/>
    <n v="209"/>
    <s v="Investor - Corp."/>
    <x v="0"/>
    <s v=""/>
    <s v="530-244-5400"/>
    <s v="1100 BUTTE STREET"/>
    <s v="REDDING"/>
    <n v="96001"/>
    <s v="CASEY FATCH"/>
    <n v="178"/>
    <n v="178"/>
    <n v="96"/>
    <n v="1112"/>
    <n v="25"/>
    <n v="35"/>
    <n v="329"/>
    <n v="0"/>
    <n v="0"/>
    <n v="139"/>
    <n v="83"/>
    <n v="0"/>
    <n v="22"/>
    <n v="1745"/>
    <n v="0"/>
    <n v="5522"/>
    <n v="107"/>
    <n v="221"/>
    <n v="1505"/>
    <n v="0"/>
    <n v="0"/>
    <n v="488"/>
    <n v="286"/>
    <n v="0"/>
    <n v="59"/>
    <n v="8188"/>
    <n v="0"/>
    <n v="4967"/>
    <n v="96"/>
    <n v="540"/>
    <n v="4615"/>
    <n v="0"/>
    <n v="0"/>
    <n v="1712"/>
    <n v="822"/>
    <n v="0"/>
    <n v="1566"/>
    <n v="14318"/>
    <n v="85602321"/>
    <n v="1987251"/>
    <n v="2781338"/>
    <n v="22308377"/>
    <n v="0"/>
    <n v="0"/>
    <n v="11011008"/>
    <n v="6299015"/>
    <n v="0"/>
    <n v="1013649"/>
    <n v="131002959"/>
    <n v="32893664"/>
    <n v="871547"/>
    <n v="2251083"/>
    <n v="20810188"/>
    <n v="0"/>
    <n v="0"/>
    <n v="9928264"/>
    <n v="5708594"/>
    <n v="0"/>
    <n v="1729496"/>
    <n v="74192836"/>
    <n v="2588321"/>
    <n v="99364304"/>
    <n v="2451231"/>
    <n v="2397343"/>
    <n v="34190436"/>
    <n v="-82285"/>
    <n v="0"/>
    <n v="0"/>
    <n v="14725191"/>
    <n v="8086626"/>
    <n v="0"/>
    <n v="319682"/>
    <n v="0"/>
    <n v="0"/>
    <n v="0"/>
    <n v="134510"/>
    <n v="164175359"/>
    <n v="0"/>
    <n v="0"/>
    <n v="0"/>
    <n v="0"/>
    <n v="0"/>
    <n v="19131681"/>
    <n v="398993"/>
    <n v="2545703"/>
    <n v="8928129"/>
    <n v="0"/>
    <n v="0"/>
    <n v="6173700"/>
    <n v="3681046"/>
    <n v="0"/>
    <n v="161184"/>
    <n v="41020436"/>
    <n v="902199"/>
    <n v="36665990"/>
    <n v="0"/>
    <n v="10405"/>
    <n v="0"/>
    <n v="0"/>
    <n v="0"/>
    <n v="0"/>
    <n v="499280"/>
    <n v="16930940"/>
    <n v="0"/>
    <n v="0"/>
    <n v="0"/>
    <n v="0"/>
    <n v="0"/>
    <n v="0"/>
    <n v="0"/>
    <n v="0"/>
    <n v="0"/>
    <n v="0"/>
    <n v="0"/>
    <n v="0"/>
    <n v="0"/>
  </r>
  <r>
    <n v="106190708"/>
    <s v="SHERMAN OAKS HOSPITAL"/>
    <n v="20182"/>
    <x v="2"/>
    <s v="30-06-2018"/>
    <s v="Open"/>
    <x v="3"/>
    <s v="11 - Los Angeles"/>
    <n v="905"/>
    <s v="Non Profit Corp."/>
    <x v="0"/>
    <s v=""/>
    <s v="818-581-1664"/>
    <s v="4929 VAN NUYS BOULEVARD"/>
    <s v="SHERMAN OAKS"/>
    <n v="91403"/>
    <s v="BOCKHI PARK"/>
    <n v="153"/>
    <n v="153"/>
    <n v="153"/>
    <n v="782"/>
    <n v="137"/>
    <n v="69"/>
    <n v="218"/>
    <n v="0"/>
    <n v="0"/>
    <n v="104"/>
    <n v="19"/>
    <n v="1"/>
    <n v="28"/>
    <n v="1358"/>
    <n v="0"/>
    <n v="4469"/>
    <n v="877"/>
    <n v="558"/>
    <n v="1862"/>
    <n v="0"/>
    <n v="0"/>
    <n v="267"/>
    <n v="81"/>
    <n v="1"/>
    <n v="53"/>
    <n v="8168"/>
    <n v="0"/>
    <n v="1929"/>
    <n v="356"/>
    <n v="462"/>
    <n v="2308"/>
    <n v="0"/>
    <n v="0"/>
    <n v="1518"/>
    <n v="186"/>
    <n v="15"/>
    <n v="713"/>
    <n v="7487"/>
    <n v="40687341"/>
    <n v="8368907"/>
    <n v="5946450"/>
    <n v="17922470"/>
    <n v="0"/>
    <n v="0"/>
    <n v="4943233"/>
    <n v="813260"/>
    <n v="16107"/>
    <n v="789227"/>
    <n v="79486995"/>
    <n v="5772198"/>
    <n v="1272436"/>
    <n v="1241748"/>
    <n v="5653788"/>
    <n v="0"/>
    <n v="0"/>
    <n v="3699971"/>
    <n v="599433"/>
    <n v="28665"/>
    <n v="1404603"/>
    <n v="19672842"/>
    <n v="3198959"/>
    <n v="33286277"/>
    <n v="5876290"/>
    <n v="6542248"/>
    <n v="18528221"/>
    <n v="0"/>
    <n v="0"/>
    <n v="0"/>
    <n v="4356020"/>
    <n v="615324"/>
    <n v="0"/>
    <n v="568505"/>
    <n v="0"/>
    <n v="0"/>
    <n v="0"/>
    <n v="336124"/>
    <n v="73307968"/>
    <n v="0"/>
    <n v="0"/>
    <n v="0"/>
    <n v="0"/>
    <n v="0"/>
    <n v="13139870"/>
    <n v="2441022"/>
    <n v="733874"/>
    <n v="4764357"/>
    <n v="0"/>
    <n v="0"/>
    <n v="3271891"/>
    <n v="539483"/>
    <n v="192274"/>
    <n v="769098"/>
    <n v="25851869"/>
    <n v="101229"/>
    <n v="23604433"/>
    <n v="0"/>
    <n v="0"/>
    <n v="0"/>
    <n v="0"/>
    <n v="0"/>
    <n v="0"/>
    <n v="923961"/>
    <n v="50077929"/>
    <n v="0"/>
    <n v="0"/>
    <n v="0"/>
    <n v="0"/>
    <n v="0"/>
    <n v="0"/>
    <n v="0"/>
    <n v="0"/>
    <n v="0"/>
    <n v="0"/>
    <n v="0"/>
    <n v="0"/>
    <n v="0"/>
  </r>
  <r>
    <n v="106344114"/>
    <s v="SHRINERS HOSPITAL FOR CHILDREN - NORTHERN CALIFORNIA"/>
    <n v="20182"/>
    <x v="2"/>
    <s v="30-06-2018"/>
    <s v="Open"/>
    <x v="27"/>
    <s v="02 - Golden Empire"/>
    <n v="311"/>
    <s v="Non Profit Corp."/>
    <x v="5"/>
    <s v=""/>
    <s v="916-453-2000"/>
    <s v="2425 STOCKTON BOULEVARD"/>
    <s v="SACRAMENTO"/>
    <n v="95817"/>
    <s v="MARGARET BRYAN"/>
    <n v="80"/>
    <n v="70"/>
    <n v="70"/>
    <n v="0"/>
    <n v="0"/>
    <n v="133"/>
    <n v="63"/>
    <n v="0"/>
    <n v="0"/>
    <n v="6"/>
    <n v="71"/>
    <n v="49"/>
    <n v="0"/>
    <n v="322"/>
    <n v="0"/>
    <n v="0"/>
    <n v="0"/>
    <n v="595"/>
    <n v="229"/>
    <n v="0"/>
    <n v="0"/>
    <n v="8"/>
    <n v="278"/>
    <n v="906"/>
    <n v="0"/>
    <n v="2016"/>
    <n v="0"/>
    <n v="0"/>
    <n v="0"/>
    <n v="2247"/>
    <n v="3178"/>
    <n v="0"/>
    <n v="0"/>
    <n v="176"/>
    <n v="2316"/>
    <n v="415"/>
    <n v="0"/>
    <n v="8332"/>
    <n v="0"/>
    <n v="0"/>
    <n v="7999169"/>
    <n v="2891274"/>
    <n v="0"/>
    <n v="0"/>
    <n v="228913"/>
    <n v="4918694"/>
    <n v="9582042"/>
    <n v="0"/>
    <n v="25620092"/>
    <n v="0"/>
    <n v="0"/>
    <n v="2966792"/>
    <n v="3984668"/>
    <n v="0"/>
    <n v="0"/>
    <n v="150635"/>
    <n v="3388130"/>
    <n v="871443"/>
    <n v="0"/>
    <n v="11361668"/>
    <n v="0"/>
    <n v="0"/>
    <n v="0"/>
    <n v="8777653"/>
    <n v="6062008"/>
    <n v="0"/>
    <n v="0"/>
    <n v="0"/>
    <n v="253168"/>
    <n v="6247207"/>
    <n v="0"/>
    <n v="10453485"/>
    <n v="0"/>
    <n v="0"/>
    <n v="0"/>
    <n v="0"/>
    <n v="31793521"/>
    <n v="0"/>
    <n v="0"/>
    <n v="0"/>
    <n v="0"/>
    <n v="0"/>
    <n v="0"/>
    <n v="0"/>
    <n v="2188308"/>
    <n v="813934"/>
    <n v="0"/>
    <n v="0"/>
    <n v="126380"/>
    <n v="2059617"/>
    <n v="0"/>
    <n v="0"/>
    <n v="5188239"/>
    <n v="1145540"/>
    <n v="16495426"/>
    <n v="0"/>
    <n v="0"/>
    <n v="0"/>
    <n v="0"/>
    <n v="0"/>
    <n v="0"/>
    <n v="604387"/>
    <n v="69021573"/>
    <n v="0"/>
    <n v="0"/>
    <n v="0"/>
    <n v="0"/>
    <n v="0"/>
    <n v="0"/>
    <n v="0"/>
    <n v="0"/>
    <n v="0"/>
    <n v="0"/>
    <n v="0"/>
    <n v="0"/>
    <n v="0"/>
  </r>
  <r>
    <n v="106291023"/>
    <s v="SIERRA NEVADA MEMORIAL HOSPITAL"/>
    <n v="20182"/>
    <x v="2"/>
    <s v="30-06-2018"/>
    <s v="Open"/>
    <x v="51"/>
    <s v="02 - Golden Empire"/>
    <n v="301"/>
    <s v="Non Profit Corp."/>
    <x v="0"/>
    <s v="Rural"/>
    <s v="530-274-6700"/>
    <s v="155 GLASSON WAY"/>
    <s v="GRASS VALLEY"/>
    <n v="95945"/>
    <s v="KATHERINE MEDEIROS"/>
    <n v="121"/>
    <n v="121"/>
    <n v="121"/>
    <n v="600"/>
    <n v="120"/>
    <n v="65"/>
    <n v="209"/>
    <n v="0"/>
    <n v="0"/>
    <n v="26"/>
    <n v="160"/>
    <n v="2"/>
    <n v="3"/>
    <n v="1185"/>
    <n v="0"/>
    <n v="2383"/>
    <n v="578"/>
    <n v="243"/>
    <n v="765"/>
    <n v="0"/>
    <n v="0"/>
    <n v="79"/>
    <n v="492"/>
    <n v="4"/>
    <n v="4"/>
    <n v="4548"/>
    <n v="0"/>
    <n v="13039"/>
    <n v="2390"/>
    <n v="805"/>
    <n v="3798"/>
    <n v="0"/>
    <n v="0"/>
    <n v="679"/>
    <n v="4279"/>
    <n v="17"/>
    <n v="395"/>
    <n v="25402"/>
    <n v="48945896"/>
    <n v="11155373"/>
    <n v="4854808"/>
    <n v="13879176"/>
    <n v="0"/>
    <n v="0"/>
    <n v="1410370"/>
    <n v="10379850"/>
    <n v="105880"/>
    <n v="118678"/>
    <n v="90850031"/>
    <n v="41309607"/>
    <n v="8082490"/>
    <n v="3545015"/>
    <n v="15342742"/>
    <n v="0"/>
    <n v="0"/>
    <n v="2355608"/>
    <n v="14183454"/>
    <n v="57583"/>
    <n v="1281921"/>
    <n v="86158420"/>
    <n v="1572251"/>
    <n v="74877692"/>
    <n v="16085604"/>
    <n v="5448783"/>
    <n v="21532025"/>
    <n v="0"/>
    <n v="0"/>
    <n v="0"/>
    <n v="1785531"/>
    <n v="10249067"/>
    <n v="0"/>
    <n v="841454"/>
    <n v="0"/>
    <n v="0"/>
    <n v="0"/>
    <n v="1528502"/>
    <n v="133920909"/>
    <n v="0"/>
    <n v="0"/>
    <n v="0"/>
    <n v="0"/>
    <n v="0"/>
    <n v="14803429"/>
    <n v="2998224"/>
    <n v="2083581"/>
    <n v="7458393"/>
    <n v="0"/>
    <n v="0"/>
    <n v="1935308"/>
    <n v="13680730"/>
    <n v="0"/>
    <n v="127877"/>
    <n v="43087542"/>
    <n v="361853"/>
    <n v="42198521"/>
    <n v="0"/>
    <n v="2645793"/>
    <n v="0"/>
    <n v="0"/>
    <n v="0"/>
    <n v="0"/>
    <n v="1360237"/>
    <n v="39498370"/>
    <n v="0"/>
    <n v="0"/>
    <n v="0"/>
    <n v="0"/>
    <n v="0"/>
    <n v="0"/>
    <n v="0"/>
    <n v="0"/>
    <n v="0"/>
    <n v="0"/>
    <n v="0"/>
    <n v="0"/>
    <n v="0"/>
  </r>
  <r>
    <n v="106540798"/>
    <s v="SIERRA VIEW MEDICAL CENTER"/>
    <n v="20182"/>
    <x v="2"/>
    <s v="30-06-2018"/>
    <s v="Open"/>
    <x v="40"/>
    <s v="09 - Central"/>
    <n v="613"/>
    <s v="District"/>
    <x v="0"/>
    <s v=""/>
    <s v="559-784-1110 "/>
    <s v="465 WEST PUTNAM AVENUE"/>
    <s v="PORTERVILLE"/>
    <n v="93257"/>
    <s v="DONNA HEFNER"/>
    <n v="167"/>
    <n v="167"/>
    <n v="167"/>
    <n v="428"/>
    <n v="69"/>
    <n v="134"/>
    <n v="467"/>
    <n v="0"/>
    <n v="0"/>
    <n v="18"/>
    <n v="163"/>
    <n v="0"/>
    <n v="13"/>
    <n v="1292"/>
    <n v="0"/>
    <n v="2240"/>
    <n v="376"/>
    <n v="3257"/>
    <n v="1459"/>
    <n v="0"/>
    <n v="0"/>
    <n v="123"/>
    <n v="502"/>
    <n v="0"/>
    <n v="32"/>
    <n v="7989"/>
    <n v="0"/>
    <n v="13339"/>
    <n v="3236"/>
    <n v="2245"/>
    <n v="13362"/>
    <n v="7"/>
    <n v="0"/>
    <n v="1002"/>
    <n v="12449"/>
    <n v="0"/>
    <n v="1783"/>
    <n v="47423"/>
    <n v="18832868"/>
    <n v="3348905"/>
    <n v="13453950"/>
    <n v="13977239"/>
    <n v="0"/>
    <n v="0"/>
    <n v="1561721"/>
    <n v="5404428"/>
    <n v="0"/>
    <n v="185670"/>
    <n v="56764781"/>
    <n v="38997961"/>
    <n v="6705249"/>
    <n v="4185631"/>
    <n v="33679248"/>
    <n v="1129201"/>
    <n v="0"/>
    <n v="4058871"/>
    <n v="19825939"/>
    <n v="0"/>
    <n v="71022"/>
    <n v="108653122"/>
    <n v="-1508758"/>
    <n v="49238855"/>
    <n v="8606280"/>
    <n v="13927305"/>
    <n v="39341657"/>
    <n v="-761183"/>
    <n v="0"/>
    <n v="0"/>
    <n v="3659135"/>
    <n v="15418575"/>
    <n v="0"/>
    <n v="130364"/>
    <n v="0"/>
    <n v="0"/>
    <n v="0"/>
    <n v="7425"/>
    <n v="128059655"/>
    <n v="0"/>
    <n v="0"/>
    <n v="0"/>
    <n v="0"/>
    <n v="0"/>
    <n v="8591974"/>
    <n v="1447874"/>
    <n v="4473459"/>
    <n v="8314830"/>
    <n v="1129201"/>
    <n v="0"/>
    <n v="1961457"/>
    <n v="9811792"/>
    <n v="0"/>
    <n v="1627661"/>
    <n v="37358248"/>
    <n v="1590813"/>
    <n v="38264747"/>
    <n v="0"/>
    <n v="227906"/>
    <n v="0"/>
    <n v="0"/>
    <n v="0"/>
    <n v="0"/>
    <n v="1933400"/>
    <n v="107399358"/>
    <n v="0"/>
    <n v="0"/>
    <n v="0"/>
    <n v="0"/>
    <n v="0"/>
    <n v="0"/>
    <n v="0"/>
    <n v="0"/>
    <n v="0"/>
    <n v="0"/>
    <n v="0"/>
    <n v="0"/>
    <n v="0"/>
  </r>
  <r>
    <n v="106342392"/>
    <s v="SIERRA VISTA HOSPITAL"/>
    <n v="20182"/>
    <x v="2"/>
    <s v="30-06-2018"/>
    <s v="Open"/>
    <x v="27"/>
    <s v="02 - Golden Empire"/>
    <n v="311"/>
    <s v="Investor - Corp."/>
    <x v="0"/>
    <s v=""/>
    <s v="916-288-0300"/>
    <s v="8001 BRUCEVILLE ROAD"/>
    <s v="SACRAMENTO"/>
    <n v="95823"/>
    <s v="JOHN ZAUNER"/>
    <n v="171"/>
    <n v="171"/>
    <n v="171"/>
    <n v="238"/>
    <n v="113"/>
    <n v="538"/>
    <n v="0"/>
    <n v="0"/>
    <n v="0"/>
    <n v="169"/>
    <n v="311"/>
    <n v="13"/>
    <n v="4"/>
    <n v="1386"/>
    <n v="0"/>
    <n v="2328"/>
    <n v="997"/>
    <n v="5491"/>
    <n v="0"/>
    <n v="0"/>
    <n v="0"/>
    <n v="1605"/>
    <n v="2891"/>
    <n v="130"/>
    <n v="43"/>
    <n v="13485"/>
    <n v="0"/>
    <n v="225"/>
    <n v="243"/>
    <n v="0"/>
    <n v="0"/>
    <n v="0"/>
    <n v="0"/>
    <n v="194"/>
    <n v="1618"/>
    <n v="0"/>
    <n v="1"/>
    <n v="2281"/>
    <n v="3724800"/>
    <n v="1595200"/>
    <n v="8785600"/>
    <n v="0"/>
    <n v="0"/>
    <n v="0"/>
    <n v="2568000"/>
    <n v="4624013"/>
    <n v="208487"/>
    <n v="68800"/>
    <n v="21574900"/>
    <n v="192310"/>
    <n v="207814"/>
    <n v="0"/>
    <n v="0"/>
    <n v="0"/>
    <n v="0"/>
    <n v="166120"/>
    <n v="1383022"/>
    <n v="0"/>
    <n v="1067"/>
    <n v="1950333"/>
    <n v="315318"/>
    <n v="1053668"/>
    <n v="640008"/>
    <n v="3739504"/>
    <n v="0"/>
    <n v="0"/>
    <n v="0"/>
    <n v="0"/>
    <n v="1060255"/>
    <n v="1979210"/>
    <n v="0"/>
    <n v="208487"/>
    <n v="0"/>
    <n v="0"/>
    <n v="0"/>
    <n v="42530"/>
    <n v="9038980"/>
    <n v="0"/>
    <n v="0"/>
    <n v="0"/>
    <n v="0"/>
    <n v="0"/>
    <n v="2548124"/>
    <n v="1163006"/>
    <n v="5046096"/>
    <n v="0"/>
    <n v="0"/>
    <n v="0"/>
    <n v="1673865"/>
    <n v="3985295"/>
    <n v="0"/>
    <n v="69867"/>
    <n v="14486253"/>
    <n v="2938"/>
    <n v="8185433"/>
    <n v="1111311"/>
    <n v="12100"/>
    <n v="0"/>
    <n v="0"/>
    <n v="0"/>
    <n v="0"/>
    <n v="51667"/>
    <n v="30530151"/>
    <n v="0"/>
    <n v="0"/>
    <n v="0"/>
    <n v="0"/>
    <n v="0"/>
    <n v="0"/>
    <n v="0"/>
    <n v="0"/>
    <n v="0"/>
    <n v="0"/>
    <n v="0"/>
    <n v="0"/>
    <n v="0"/>
  </r>
  <r>
    <n v="106400524"/>
    <s v="SIERRA VISTA REGIONAL MEDICAL CENTER"/>
    <n v="20182"/>
    <x v="2"/>
    <s v="30-06-2018"/>
    <s v="Open"/>
    <x v="16"/>
    <s v="08 - Mid-Coast"/>
    <n v="801"/>
    <s v="Investor - Corp."/>
    <x v="0"/>
    <s v=""/>
    <s v="805-546-7600"/>
    <s v="1010 MURRAY STREET"/>
    <s v="SAN LUIS OBISPO"/>
    <n v="93405"/>
    <s v="MARK LISA"/>
    <n v="164"/>
    <n v="164"/>
    <n v="73"/>
    <n v="399"/>
    <n v="99"/>
    <n v="90"/>
    <n v="240"/>
    <n v="1"/>
    <n v="0"/>
    <n v="40"/>
    <n v="515"/>
    <n v="8"/>
    <n v="3"/>
    <n v="1395"/>
    <n v="0"/>
    <n v="1860"/>
    <n v="413"/>
    <n v="446"/>
    <n v="865"/>
    <n v="1"/>
    <n v="0"/>
    <n v="167"/>
    <n v="2228"/>
    <n v="42"/>
    <n v="18"/>
    <n v="6040"/>
    <n v="0"/>
    <n v="2412"/>
    <n v="426"/>
    <n v="374"/>
    <n v="2467"/>
    <n v="1"/>
    <n v="0"/>
    <n v="469"/>
    <n v="4009"/>
    <n v="11"/>
    <n v="290"/>
    <n v="10459"/>
    <n v="50208336"/>
    <n v="11627962"/>
    <n v="10603551"/>
    <n v="20087133"/>
    <n v="27469"/>
    <n v="0"/>
    <n v="4332103"/>
    <n v="54729091"/>
    <n v="1245250"/>
    <n v="431459"/>
    <n v="153292354"/>
    <n v="20932725"/>
    <n v="5611041"/>
    <n v="2421382"/>
    <n v="14404253"/>
    <n v="2088"/>
    <n v="0"/>
    <n v="4328186"/>
    <n v="30126405"/>
    <n v="123428"/>
    <n v="1700941"/>
    <n v="79650449"/>
    <n v="2465545"/>
    <n v="63226632"/>
    <n v="15202364"/>
    <n v="5085535"/>
    <n v="26271386"/>
    <n v="0"/>
    <n v="27802"/>
    <n v="0"/>
    <n v="7686149"/>
    <n v="57133340"/>
    <n v="0"/>
    <n v="1346060"/>
    <n v="0"/>
    <n v="0"/>
    <n v="0"/>
    <n v="1126381"/>
    <n v="179571194"/>
    <n v="0"/>
    <n v="0"/>
    <n v="0"/>
    <n v="0"/>
    <n v="0"/>
    <n v="7914429"/>
    <n v="2036639"/>
    <n v="7939398"/>
    <n v="8220000"/>
    <n v="1755"/>
    <n v="0"/>
    <n v="827458"/>
    <n v="26409312"/>
    <n v="22618"/>
    <n v="0"/>
    <n v="53371609"/>
    <n v="104138"/>
    <n v="41278023"/>
    <n v="0"/>
    <n v="52863"/>
    <n v="0"/>
    <n v="0"/>
    <n v="0"/>
    <n v="0"/>
    <n v="599022"/>
    <n v="63210091"/>
    <n v="0"/>
    <n v="0"/>
    <n v="0"/>
    <n v="0"/>
    <n v="0"/>
    <n v="0"/>
    <n v="0"/>
    <n v="0"/>
    <n v="0"/>
    <n v="0"/>
    <n v="5628962"/>
    <n v="6951780"/>
    <n v="6315840"/>
  </r>
  <r>
    <n v="106190661"/>
    <s v="SILVER LAKE MEDICAL CENTER"/>
    <n v="20182"/>
    <x v="2"/>
    <s v="30-06-2018"/>
    <s v="Open"/>
    <x v="3"/>
    <s v="11 - Los Angeles"/>
    <n v="925"/>
    <s v="Investor - Corp."/>
    <x v="0"/>
    <s v=""/>
    <s v="213-989-6100"/>
    <s v="1711 WEST TEMPLE STREET"/>
    <s v="LOS ANGELES"/>
    <n v="90026"/>
    <s v="MICHAEL PHILLIPS"/>
    <n v="234"/>
    <n v="211"/>
    <n v="211"/>
    <n v="928"/>
    <n v="57"/>
    <n v="627"/>
    <n v="85"/>
    <n v="0"/>
    <n v="0"/>
    <n v="9"/>
    <n v="7"/>
    <n v="0"/>
    <n v="10"/>
    <n v="1723"/>
    <n v="0"/>
    <n v="8340"/>
    <n v="416"/>
    <n v="4896"/>
    <n v="650"/>
    <n v="0"/>
    <n v="0"/>
    <n v="33"/>
    <n v="72"/>
    <n v="0"/>
    <n v="29"/>
    <n v="14436"/>
    <n v="0"/>
    <n v="528"/>
    <n v="182"/>
    <n v="66"/>
    <n v="458"/>
    <n v="0"/>
    <n v="0"/>
    <n v="283"/>
    <n v="326"/>
    <n v="0"/>
    <n v="144"/>
    <n v="1987"/>
    <n v="32855812"/>
    <n v="1579022"/>
    <n v="17101331"/>
    <n v="3284231"/>
    <n v="0"/>
    <n v="0"/>
    <n v="880611"/>
    <n v="344749"/>
    <n v="0"/>
    <n v="190173"/>
    <n v="56235929"/>
    <n v="2382726"/>
    <n v="370446"/>
    <n v="93224"/>
    <n v="984589"/>
    <n v="0"/>
    <n v="0"/>
    <n v="278608"/>
    <n v="388256"/>
    <n v="0"/>
    <n v="181838"/>
    <n v="4679687"/>
    <n v="0"/>
    <n v="24872290"/>
    <n v="2258191"/>
    <n v="11751654"/>
    <n v="5148583"/>
    <n v="0"/>
    <n v="0"/>
    <n v="0"/>
    <n v="332735"/>
    <n v="347088"/>
    <n v="0"/>
    <n v="0"/>
    <n v="0"/>
    <n v="0"/>
    <n v="0"/>
    <n v="154382"/>
    <n v="44864923"/>
    <n v="0"/>
    <n v="0"/>
    <n v="0"/>
    <n v="0"/>
    <n v="0"/>
    <n v="10366248"/>
    <n v="-308723"/>
    <n v="5442901"/>
    <n v="-879763"/>
    <n v="0"/>
    <n v="0"/>
    <n v="826484"/>
    <n v="385917"/>
    <n v="0"/>
    <n v="217629"/>
    <n v="16050693"/>
    <n v="235706"/>
    <n v="17699446"/>
    <n v="0"/>
    <n v="0"/>
    <n v="0"/>
    <n v="0"/>
    <n v="0"/>
    <n v="0"/>
    <n v="0"/>
    <n v="9995951"/>
    <n v="0"/>
    <n v="0"/>
    <n v="0"/>
    <n v="0"/>
    <n v="0"/>
    <n v="0"/>
    <n v="0"/>
    <n v="0"/>
    <n v="0"/>
    <n v="0"/>
    <n v="0"/>
    <n v="0"/>
    <n v="0"/>
  </r>
  <r>
    <n v="106491267"/>
    <s v="SONOMA DEVELOPMENTAL CENTER"/>
    <n v="20182"/>
    <x v="2"/>
    <s v="30-06-2018"/>
    <s v="Open"/>
    <x v="17"/>
    <s v="03 - North Bay"/>
    <n v="403"/>
    <s v="State"/>
    <x v="1"/>
    <s v=""/>
    <s v="707-938-6000"/>
    <s v="15000 ARNOLD DRIVE"/>
    <s v="ELDRIDGE"/>
    <n v="95431"/>
    <s v="TIMOTHY MEEKER"/>
    <n v="1413"/>
    <n v="1023"/>
    <n v="109"/>
    <n v="1"/>
    <n v="0"/>
    <n v="5"/>
    <n v="0"/>
    <n v="0"/>
    <n v="0"/>
    <n v="0"/>
    <n v="0"/>
    <n v="0"/>
    <n v="17"/>
    <n v="23"/>
    <n v="0"/>
    <n v="252"/>
    <n v="0"/>
    <n v="2002"/>
    <n v="0"/>
    <n v="0"/>
    <n v="0"/>
    <n v="0"/>
    <n v="0"/>
    <n v="0"/>
    <n v="7600"/>
    <n v="9854"/>
    <n v="0"/>
    <n v="0"/>
    <n v="0"/>
    <n v="0"/>
    <n v="0"/>
    <n v="0"/>
    <n v="0"/>
    <n v="0"/>
    <n v="0"/>
    <n v="0"/>
    <n v="0"/>
    <n v="0"/>
    <n v="1817383"/>
    <n v="0"/>
    <n v="9607390"/>
    <n v="0"/>
    <n v="0"/>
    <n v="0"/>
    <n v="0"/>
    <n v="0"/>
    <n v="0"/>
    <n v="983368"/>
    <n v="12408141"/>
    <n v="0"/>
    <n v="0"/>
    <n v="0"/>
    <n v="0"/>
    <n v="0"/>
    <n v="0"/>
    <n v="0"/>
    <n v="0"/>
    <n v="0"/>
    <n v="0"/>
    <n v="0"/>
    <n v="0"/>
    <n v="127241"/>
    <n v="0"/>
    <n v="113795"/>
    <n v="0"/>
    <n v="0"/>
    <n v="0"/>
    <n v="0"/>
    <n v="0"/>
    <n v="0"/>
    <n v="0"/>
    <n v="0"/>
    <n v="0"/>
    <n v="0"/>
    <n v="0"/>
    <n v="9198"/>
    <n v="250234"/>
    <n v="0"/>
    <n v="0"/>
    <n v="0"/>
    <n v="0"/>
    <n v="0"/>
    <n v="1690142"/>
    <n v="0"/>
    <n v="9493595"/>
    <n v="0"/>
    <n v="0"/>
    <n v="0"/>
    <n v="0"/>
    <n v="0"/>
    <n v="0"/>
    <n v="974170"/>
    <n v="12157907"/>
    <n v="0"/>
    <n v="28645433"/>
    <n v="0"/>
    <n v="16487526"/>
    <n v="0"/>
    <n v="0"/>
    <n v="0"/>
    <n v="0"/>
    <n v="0"/>
    <n v="0"/>
    <n v="0"/>
    <n v="0"/>
    <n v="0"/>
    <n v="0"/>
    <n v="0"/>
    <n v="0"/>
    <n v="0"/>
    <n v="0"/>
    <n v="0"/>
    <n v="0"/>
    <n v="0"/>
    <n v="0"/>
    <n v="0"/>
  </r>
  <r>
    <n v="106491076"/>
    <s v="SONOMA VALLEY HOSPITAL"/>
    <n v="20182"/>
    <x v="2"/>
    <s v="30-06-2018"/>
    <s v="Open"/>
    <x v="17"/>
    <s v="03 - North Bay"/>
    <n v="403"/>
    <s v="District"/>
    <x v="0"/>
    <s v=""/>
    <s v="707-935-5000"/>
    <s v="347 ANDRIEUX STREET"/>
    <s v="SONOMA"/>
    <n v="95476"/>
    <s v="KELLY MATHER"/>
    <n v="75"/>
    <n v="64"/>
    <n v="39"/>
    <n v="219"/>
    <n v="48"/>
    <n v="18"/>
    <n v="49"/>
    <n v="0"/>
    <n v="0"/>
    <n v="50"/>
    <n v="18"/>
    <n v="0"/>
    <n v="3"/>
    <n v="405"/>
    <n v="0"/>
    <n v="1514"/>
    <n v="340"/>
    <n v="84"/>
    <n v="331"/>
    <n v="0"/>
    <n v="0"/>
    <n v="151"/>
    <n v="49"/>
    <n v="0"/>
    <n v="33"/>
    <n v="2502"/>
    <n v="0"/>
    <n v="7588"/>
    <n v="1838"/>
    <n v="375"/>
    <n v="1275"/>
    <n v="0"/>
    <n v="0"/>
    <n v="4401"/>
    <n v="435"/>
    <n v="55"/>
    <n v="388"/>
    <n v="16355"/>
    <n v="14736424"/>
    <n v="3199705"/>
    <n v="1332042"/>
    <n v="2626125"/>
    <n v="0"/>
    <n v="0"/>
    <n v="2058134"/>
    <n v="1430090"/>
    <n v="0"/>
    <n v="674158"/>
    <n v="26056678"/>
    <n v="16335858"/>
    <n v="6760613"/>
    <n v="1291510"/>
    <n v="6029778"/>
    <n v="0"/>
    <n v="0"/>
    <n v="10240923"/>
    <n v="1415222"/>
    <n v="125748"/>
    <n v="835235"/>
    <n v="43034887"/>
    <n v="550000"/>
    <n v="26116235"/>
    <n v="8603776"/>
    <n v="1683232"/>
    <n v="6793419"/>
    <n v="0"/>
    <n v="0"/>
    <n v="0"/>
    <n v="8171921"/>
    <n v="2463022"/>
    <n v="0"/>
    <n v="69711"/>
    <n v="0"/>
    <n v="0"/>
    <n v="0"/>
    <n v="768914"/>
    <n v="55220230"/>
    <n v="0"/>
    <n v="0"/>
    <n v="0"/>
    <n v="345236"/>
    <n v="345236"/>
    <n v="4956047"/>
    <n v="1356542"/>
    <n v="940320"/>
    <n v="1862484"/>
    <n v="0"/>
    <n v="0"/>
    <n v="4127136"/>
    <n v="727526"/>
    <n v="56037"/>
    <n v="190479"/>
    <n v="14216571"/>
    <n v="40174"/>
    <n v="15078785"/>
    <n v="0"/>
    <n v="2103688"/>
    <n v="0"/>
    <n v="0"/>
    <n v="0"/>
    <n v="0"/>
    <n v="910149"/>
    <n v="52220905"/>
    <n v="0"/>
    <n v="0"/>
    <n v="0"/>
    <n v="0"/>
    <n v="0"/>
    <n v="0"/>
    <n v="0"/>
    <n v="0"/>
    <n v="0"/>
    <n v="0"/>
    <n v="0"/>
    <n v="0"/>
    <n v="0"/>
  </r>
  <r>
    <n v="106301258"/>
    <s v="SOUTH COAST GLOBAL MEDICAL CENTER"/>
    <n v="20182"/>
    <x v="2"/>
    <s v="30-06-2018"/>
    <s v="Open"/>
    <x v="12"/>
    <s v="13 - Orange"/>
    <n v="1015"/>
    <s v="Investor - Corp."/>
    <x v="0"/>
    <s v=""/>
    <s v="714-754-5454"/>
    <s v="2701 S. BRISTOL STREET"/>
    <s v="SANTA ANA"/>
    <n v="92704"/>
    <s v="PETER BARONOFF"/>
    <n v="178"/>
    <n v="178"/>
    <n v="178"/>
    <n v="177"/>
    <n v="60"/>
    <n v="225"/>
    <n v="210"/>
    <n v="0"/>
    <n v="0"/>
    <n v="3"/>
    <n v="49"/>
    <n v="0"/>
    <n v="122"/>
    <n v="846"/>
    <n v="0"/>
    <n v="2260"/>
    <n v="344"/>
    <n v="887"/>
    <n v="4486"/>
    <n v="0"/>
    <n v="0"/>
    <n v="12"/>
    <n v="117"/>
    <n v="0"/>
    <n v="381"/>
    <n v="8487"/>
    <n v="0"/>
    <n v="267"/>
    <n v="172"/>
    <n v="1707"/>
    <n v="2462"/>
    <n v="0"/>
    <n v="0"/>
    <n v="151"/>
    <n v="382"/>
    <n v="0"/>
    <n v="871"/>
    <n v="6012"/>
    <n v="9910341"/>
    <n v="2636880"/>
    <n v="7401989"/>
    <n v="24321044"/>
    <n v="0"/>
    <n v="0"/>
    <n v="135523"/>
    <n v="1349621"/>
    <n v="0"/>
    <n v="2940156"/>
    <n v="48695554"/>
    <n v="1251537"/>
    <n v="1588092"/>
    <n v="4875214"/>
    <n v="11342426"/>
    <n v="0"/>
    <n v="0"/>
    <n v="507363"/>
    <n v="2573382"/>
    <n v="0"/>
    <n v="811852"/>
    <n v="22949866"/>
    <n v="1742064"/>
    <n v="8576781"/>
    <n v="3366798"/>
    <n v="10614910"/>
    <n v="30680355"/>
    <n v="-1052410"/>
    <n v="0"/>
    <n v="0"/>
    <n v="468681"/>
    <n v="2615198"/>
    <n v="0"/>
    <n v="0"/>
    <n v="0"/>
    <n v="0"/>
    <n v="0"/>
    <n v="1192471"/>
    <n v="58204848"/>
    <n v="0"/>
    <n v="0"/>
    <n v="0"/>
    <n v="0"/>
    <n v="0"/>
    <n v="2585097"/>
    <n v="858174"/>
    <n v="1662292"/>
    <n v="6035524"/>
    <n v="0"/>
    <n v="0"/>
    <n v="174205"/>
    <n v="1307805"/>
    <n v="0"/>
    <n v="817475"/>
    <n v="13440572"/>
    <n v="42918"/>
    <n v="19211243"/>
    <n v="361643"/>
    <n v="0"/>
    <n v="0"/>
    <n v="0"/>
    <n v="0"/>
    <n v="0"/>
    <n v="69979"/>
    <n v="1502115"/>
    <n v="0"/>
    <n v="0"/>
    <n v="0"/>
    <n v="0"/>
    <n v="0"/>
    <n v="0"/>
    <n v="0"/>
    <n v="0"/>
    <n v="0"/>
    <n v="0"/>
    <n v="0"/>
    <n v="0"/>
    <n v="0"/>
  </r>
  <r>
    <n v="106190380"/>
    <s v="SOUTHERN CALIFORNIA HOSPITAL AT HOLLYWOOD"/>
    <n v="20182"/>
    <x v="2"/>
    <s v="30-06-2018"/>
    <s v="Open"/>
    <x v="3"/>
    <s v="11 - Los Angeles"/>
    <n v="925"/>
    <s v="Investor - Corp."/>
    <x v="0"/>
    <s v=""/>
    <s v="323-462-2271"/>
    <s v="6245 DE LONGPRE AVENUE"/>
    <s v="HOLLYWOOD"/>
    <n v="90028"/>
    <s v="DAVID TOPPER"/>
    <n v="612"/>
    <n v="612"/>
    <n v="317"/>
    <n v="1391"/>
    <n v="314"/>
    <n v="1603"/>
    <n v="1161"/>
    <n v="0"/>
    <n v="0"/>
    <n v="12"/>
    <n v="359"/>
    <n v="3"/>
    <n v="16"/>
    <n v="4859"/>
    <n v="0"/>
    <n v="8526"/>
    <n v="1735"/>
    <n v="9470"/>
    <n v="7113"/>
    <n v="0"/>
    <n v="0"/>
    <n v="41"/>
    <n v="1585"/>
    <n v="4"/>
    <n v="126"/>
    <n v="28600"/>
    <n v="0"/>
    <n v="1196"/>
    <n v="534"/>
    <n v="562"/>
    <n v="3080"/>
    <n v="0"/>
    <n v="0"/>
    <n v="159"/>
    <n v="1070"/>
    <n v="0"/>
    <n v="497"/>
    <n v="7098"/>
    <n v="78396629"/>
    <n v="15587281"/>
    <n v="34902090"/>
    <n v="94576226"/>
    <n v="0"/>
    <n v="0"/>
    <n v="4020473"/>
    <n v="16747362"/>
    <n v="1736"/>
    <n v="239246"/>
    <n v="244471043"/>
    <n v="8805371"/>
    <n v="2467123"/>
    <n v="2183301"/>
    <n v="17312062"/>
    <n v="0"/>
    <n v="0"/>
    <n v="1098680"/>
    <n v="7822728"/>
    <n v="0"/>
    <n v="1113102"/>
    <n v="40802367"/>
    <n v="2916120"/>
    <n v="75302670"/>
    <n v="17498108"/>
    <n v="16453127"/>
    <n v="84194913"/>
    <n v="-2142444"/>
    <n v="0"/>
    <n v="0"/>
    <n v="5372492"/>
    <n v="14322775"/>
    <n v="0"/>
    <n v="3946"/>
    <n v="0"/>
    <n v="0"/>
    <n v="0"/>
    <n v="873024"/>
    <n v="214794731"/>
    <n v="6478134"/>
    <n v="0"/>
    <n v="0"/>
    <n v="0"/>
    <n v="6478134"/>
    <n v="11899330"/>
    <n v="6462012"/>
    <n v="21104891"/>
    <n v="28673831"/>
    <n v="0"/>
    <n v="0"/>
    <n v="-413801"/>
    <n v="9122417"/>
    <n v="76184"/>
    <n v="31949"/>
    <n v="76956813"/>
    <n v="69960"/>
    <n v="66536509"/>
    <n v="0"/>
    <n v="0"/>
    <n v="0"/>
    <n v="0"/>
    <n v="0"/>
    <n v="0"/>
    <n v="613920"/>
    <n v="67333882"/>
    <n v="0"/>
    <n v="0"/>
    <n v="0"/>
    <n v="0"/>
    <n v="0"/>
    <n v="0"/>
    <n v="0"/>
    <n v="0"/>
    <n v="0"/>
    <n v="0"/>
    <n v="0"/>
    <n v="0"/>
    <n v="0"/>
  </r>
  <r>
    <n v="106334068"/>
    <s v="SOUTHWEST HEALTHCARE SYSTEM - MURRIETA"/>
    <n v="20182"/>
    <x v="2"/>
    <s v="30-06-2018"/>
    <s v="Open"/>
    <x v="26"/>
    <s v="12 - Inland Counties"/>
    <n v="1109"/>
    <s v="Investor - Corp."/>
    <x v="0"/>
    <s v=""/>
    <s v="951-696-6000"/>
    <s v="25500 MEDICAL CENTER DRIVE"/>
    <s v="MURRIETA"/>
    <n v="92562"/>
    <s v="BRADLEY NEET"/>
    <n v="250"/>
    <n v="250"/>
    <n v="250"/>
    <n v="523"/>
    <n v="913"/>
    <n v="197"/>
    <n v="957"/>
    <n v="0"/>
    <n v="0"/>
    <n v="148"/>
    <n v="1055"/>
    <n v="4"/>
    <n v="91"/>
    <n v="3888"/>
    <n v="0"/>
    <n v="2525"/>
    <n v="3514"/>
    <n v="1041"/>
    <n v="2942"/>
    <n v="0"/>
    <n v="0"/>
    <n v="399"/>
    <n v="2708"/>
    <n v="8"/>
    <n v="151"/>
    <n v="13288"/>
    <n v="0"/>
    <n v="1676"/>
    <n v="2610"/>
    <n v="1396"/>
    <n v="10011"/>
    <n v="0"/>
    <n v="0"/>
    <n v="1467"/>
    <n v="6223"/>
    <n v="7"/>
    <n v="2739"/>
    <n v="26129"/>
    <n v="37555773"/>
    <n v="57998682"/>
    <n v="12904248"/>
    <n v="40656668"/>
    <n v="0"/>
    <n v="0"/>
    <n v="5783835"/>
    <n v="44550027"/>
    <n v="87270"/>
    <n v="3549696"/>
    <n v="203086199"/>
    <n v="12428779"/>
    <n v="26983119"/>
    <n v="6305976"/>
    <n v="46385557"/>
    <n v="0"/>
    <n v="0"/>
    <n v="7688307"/>
    <n v="37549292"/>
    <n v="123340"/>
    <n v="10095966"/>
    <n v="147560336"/>
    <n v="4818648"/>
    <n v="41251541"/>
    <n v="70006530"/>
    <n v="17042011"/>
    <n v="76421260"/>
    <n v="0"/>
    <n v="0"/>
    <n v="0"/>
    <n v="11128294"/>
    <n v="51806905"/>
    <n v="0"/>
    <n v="210610"/>
    <n v="0"/>
    <n v="0"/>
    <n v="0"/>
    <n v="7873330"/>
    <n v="280559129"/>
    <n v="0"/>
    <n v="0"/>
    <n v="0"/>
    <n v="0"/>
    <n v="0"/>
    <n v="8733011"/>
    <n v="14975271"/>
    <n v="2168213"/>
    <n v="10620965"/>
    <n v="0"/>
    <n v="0"/>
    <n v="2343848"/>
    <n v="30292414"/>
    <n v="0"/>
    <n v="953684"/>
    <n v="70087406"/>
    <n v="1330857"/>
    <n v="66882670"/>
    <n v="0"/>
    <n v="0"/>
    <n v="0"/>
    <n v="0"/>
    <n v="0"/>
    <n v="0"/>
    <n v="1389674"/>
    <n v="107911654"/>
    <n v="0"/>
    <n v="0"/>
    <n v="0"/>
    <n v="0"/>
    <n v="0"/>
    <n v="0"/>
    <n v="0"/>
    <n v="0"/>
    <n v="0"/>
    <n v="0"/>
    <n v="0"/>
    <n v="0"/>
    <n v="0"/>
  </r>
  <r>
    <n v="106100899"/>
    <s v="ST. AGNES MEDICAL CENTER"/>
    <n v="20182"/>
    <x v="2"/>
    <s v="30-06-2018"/>
    <s v="Open"/>
    <x v="7"/>
    <s v="09 - Central"/>
    <n v="605"/>
    <s v="Church"/>
    <x v="0"/>
    <s v=""/>
    <s v="559-450-3000"/>
    <s v="1303 EAST HERNDON AVENUE"/>
    <s v="FRESNO"/>
    <n v="93720"/>
    <s v="NANCY HOLLINGSWORTH"/>
    <n v="436"/>
    <n v="436"/>
    <n v="436"/>
    <n v="2210"/>
    <n v="493"/>
    <n v="460"/>
    <n v="1698"/>
    <n v="0"/>
    <n v="0"/>
    <n v="31"/>
    <n v="996"/>
    <n v="31"/>
    <n v="0"/>
    <n v="5919"/>
    <n v="0"/>
    <n v="10505"/>
    <n v="2622"/>
    <n v="2135"/>
    <n v="6691"/>
    <n v="0"/>
    <n v="0"/>
    <n v="100"/>
    <n v="4287"/>
    <n v="114"/>
    <n v="0"/>
    <n v="26454"/>
    <n v="0"/>
    <n v="12195"/>
    <n v="2524"/>
    <n v="2599"/>
    <n v="14444"/>
    <n v="0"/>
    <n v="0"/>
    <n v="624"/>
    <n v="10563"/>
    <n v="1668"/>
    <n v="0"/>
    <n v="44617"/>
    <n v="119599145"/>
    <n v="29665450"/>
    <n v="22138364"/>
    <n v="62113332"/>
    <n v="0"/>
    <n v="0"/>
    <n v="2083965"/>
    <n v="44718087"/>
    <n v="1080482"/>
    <n v="0"/>
    <n v="281398825"/>
    <n v="57700548"/>
    <n v="15399216"/>
    <n v="6450164"/>
    <n v="52223147"/>
    <n v="0"/>
    <n v="0"/>
    <n v="2878512"/>
    <n v="43208826"/>
    <n v="3040326"/>
    <n v="0"/>
    <n v="180900739"/>
    <n v="2681244"/>
    <n v="135122196"/>
    <n v="35219815"/>
    <n v="12319810"/>
    <n v="71511827"/>
    <n v="0"/>
    <n v="0"/>
    <n v="0"/>
    <n v="3458526"/>
    <n v="52997421"/>
    <n v="0"/>
    <n v="3670520"/>
    <n v="0"/>
    <n v="0"/>
    <n v="0"/>
    <n v="0"/>
    <n v="316981359"/>
    <n v="0"/>
    <n v="0"/>
    <n v="0"/>
    <n v="0"/>
    <n v="0"/>
    <n v="41832363"/>
    <n v="9844851"/>
    <n v="16268718"/>
    <n v="42481689"/>
    <n v="0"/>
    <n v="0"/>
    <n v="1503951"/>
    <n v="32821685"/>
    <n v="0"/>
    <n v="564948"/>
    <n v="145318205"/>
    <n v="2552133"/>
    <n v="127308650"/>
    <n v="413755"/>
    <n v="1366721"/>
    <n v="0"/>
    <n v="0"/>
    <n v="0"/>
    <n v="0"/>
    <n v="7258562"/>
    <n v="197698049"/>
    <n v="0"/>
    <n v="0"/>
    <n v="0"/>
    <n v="0"/>
    <n v="0"/>
    <n v="0"/>
    <n v="0"/>
    <n v="0"/>
    <n v="0"/>
    <n v="0"/>
    <n v="0"/>
    <n v="0"/>
    <n v="0"/>
  </r>
  <r>
    <n v="106361339"/>
    <s v="ST. BERNARDINE MEDICAL CENTER"/>
    <n v="20182"/>
    <x v="2"/>
    <s v="30-06-2018"/>
    <s v="Open"/>
    <x v="15"/>
    <s v="12 - Inland Counties"/>
    <n v="1209"/>
    <s v="Non Profit Corp."/>
    <x v="0"/>
    <s v=""/>
    <s v="909-883-8711"/>
    <s v="2101 NORTH WATERMAN AVENUE"/>
    <s v="SAN BERNARDINO"/>
    <n v="92404"/>
    <s v="DOUGLAS KLEAM"/>
    <n v="342"/>
    <n v="322"/>
    <n v="314"/>
    <n v="538"/>
    <n v="874"/>
    <n v="297"/>
    <n v="1318"/>
    <n v="0"/>
    <n v="0"/>
    <n v="21"/>
    <n v="415"/>
    <n v="10"/>
    <n v="26"/>
    <n v="3499"/>
    <n v="0"/>
    <n v="2723"/>
    <n v="4016"/>
    <n v="1799"/>
    <n v="5243"/>
    <n v="0"/>
    <n v="0"/>
    <n v="53"/>
    <n v="1378"/>
    <n v="46"/>
    <n v="69"/>
    <n v="15327"/>
    <n v="0"/>
    <n v="3410"/>
    <n v="3147"/>
    <n v="4156"/>
    <n v="21473"/>
    <n v="0"/>
    <n v="0"/>
    <n v="539"/>
    <n v="4808"/>
    <n v="913"/>
    <n v="3471"/>
    <n v="41917"/>
    <n v="59016044"/>
    <n v="88495779"/>
    <n v="38238452"/>
    <n v="86861239"/>
    <n v="0"/>
    <n v="0"/>
    <n v="1222235"/>
    <n v="31376957"/>
    <n v="897518"/>
    <n v="1821803"/>
    <n v="307930027"/>
    <n v="17335479"/>
    <n v="28024621"/>
    <n v="11092604"/>
    <n v="55919113"/>
    <n v="0"/>
    <n v="0"/>
    <n v="1896743"/>
    <n v="22071167"/>
    <n v="3132538"/>
    <n v="3358119"/>
    <n v="142830384"/>
    <n v="1691891"/>
    <n v="64329095"/>
    <n v="100470994"/>
    <n v="30428085"/>
    <n v="124672456"/>
    <n v="-938922"/>
    <n v="0"/>
    <n v="0"/>
    <n v="2448174"/>
    <n v="34798246"/>
    <n v="0"/>
    <n v="4030056"/>
    <n v="0"/>
    <n v="0"/>
    <n v="0"/>
    <n v="617591"/>
    <n v="362547666"/>
    <n v="1547344"/>
    <n v="0"/>
    <n v="0"/>
    <n v="0"/>
    <n v="1547344"/>
    <n v="11985883"/>
    <n v="17496421"/>
    <n v="19796720"/>
    <n v="18085394"/>
    <n v="0"/>
    <n v="0"/>
    <n v="670804"/>
    <n v="18421473"/>
    <n v="0"/>
    <n v="3303394"/>
    <n v="89760089"/>
    <n v="706280"/>
    <n v="104641628"/>
    <n v="0"/>
    <n v="139321"/>
    <n v="0"/>
    <n v="0"/>
    <n v="0"/>
    <n v="0"/>
    <n v="9398784"/>
    <n v="110364492"/>
    <n v="0"/>
    <n v="0"/>
    <n v="0"/>
    <n v="0"/>
    <n v="0"/>
    <n v="0"/>
    <n v="0"/>
    <n v="0"/>
    <n v="0"/>
    <n v="0"/>
    <n v="0"/>
    <n v="0"/>
    <n v="0"/>
  </r>
  <r>
    <n v="106521041"/>
    <s v="ST. ELIZABETH COMMUNITY HOSPITAL"/>
    <n v="20182"/>
    <x v="2"/>
    <s v="30-06-2018"/>
    <s v="Open"/>
    <x v="49"/>
    <s v="01 - Northern California"/>
    <n v="211"/>
    <s v="Church"/>
    <x v="0"/>
    <s v="Rural"/>
    <s v="530-225-6000"/>
    <s v="2550 SISTER MARY COLUMBA DRIVE"/>
    <s v="RED BLUFF"/>
    <n v="96080"/>
    <s v="MARK KORTH"/>
    <n v="76"/>
    <n v="49"/>
    <n v="49"/>
    <n v="337"/>
    <n v="9"/>
    <n v="72"/>
    <n v="179"/>
    <n v="0"/>
    <n v="0"/>
    <n v="15"/>
    <n v="106"/>
    <n v="5"/>
    <n v="4"/>
    <n v="727"/>
    <n v="0"/>
    <n v="1067"/>
    <n v="35"/>
    <n v="230"/>
    <n v="510"/>
    <n v="0"/>
    <n v="0"/>
    <n v="38"/>
    <n v="273"/>
    <n v="15"/>
    <n v="13"/>
    <n v="2181"/>
    <n v="0"/>
    <n v="9296"/>
    <n v="243"/>
    <n v="2394"/>
    <n v="7195"/>
    <n v="0"/>
    <n v="0"/>
    <n v="1039"/>
    <n v="5288"/>
    <n v="258"/>
    <n v="766"/>
    <n v="26479"/>
    <n v="20863320"/>
    <n v="431972"/>
    <n v="3599428"/>
    <n v="8642755"/>
    <n v="0"/>
    <n v="0"/>
    <n v="827840"/>
    <n v="5405763"/>
    <n v="222080"/>
    <n v="216483"/>
    <n v="40209641"/>
    <n v="25654882"/>
    <n v="694036"/>
    <n v="5273206"/>
    <n v="18412951"/>
    <n v="0"/>
    <n v="0"/>
    <n v="2601526"/>
    <n v="11981974"/>
    <n v="653193"/>
    <n v="1686491"/>
    <n v="66958259"/>
    <n v="2296238"/>
    <n v="37317238"/>
    <n v="925549"/>
    <n v="6415157"/>
    <n v="21078162"/>
    <n v="0"/>
    <n v="14867"/>
    <n v="0"/>
    <n v="2542766"/>
    <n v="5997138"/>
    <n v="0"/>
    <n v="1405122"/>
    <n v="0"/>
    <n v="0"/>
    <n v="0"/>
    <n v="1660228"/>
    <n v="79652465"/>
    <n v="13803"/>
    <n v="0"/>
    <n v="0"/>
    <n v="0"/>
    <n v="13803"/>
    <n v="8618426"/>
    <n v="197802"/>
    <n v="1977106"/>
    <n v="5645825"/>
    <n v="2883"/>
    <n v="0"/>
    <n v="751823"/>
    <n v="10152078"/>
    <n v="0"/>
    <n v="183295"/>
    <n v="27529238"/>
    <n v="327394"/>
    <n v="25148644"/>
    <n v="0"/>
    <n v="2592411"/>
    <n v="0"/>
    <n v="0"/>
    <n v="0"/>
    <n v="0"/>
    <n v="930247"/>
    <n v="28218956"/>
    <n v="0"/>
    <n v="0"/>
    <n v="0"/>
    <n v="0"/>
    <n v="0"/>
    <n v="0"/>
    <n v="0"/>
    <n v="0"/>
    <n v="0"/>
    <n v="0"/>
    <n v="0"/>
    <n v="0"/>
    <n v="0"/>
  </r>
  <r>
    <n v="106190754"/>
    <s v="ST. FRANCIS MEDICAL CENTER"/>
    <n v="20182"/>
    <x v="2"/>
    <s v="30-06-2018"/>
    <s v="Open"/>
    <x v="3"/>
    <s v="11 - Los Angeles"/>
    <n v="923"/>
    <s v="Church"/>
    <x v="0"/>
    <s v=""/>
    <s v="310-900-8900"/>
    <s v="3630 E. IMPERIAL HIGHWAY"/>
    <s v="LYNWOOD"/>
    <n v="90262"/>
    <s v="ELEANOR RAMIREZ"/>
    <n v="384"/>
    <n v="384"/>
    <n v="384"/>
    <n v="683"/>
    <n v="481"/>
    <n v="1251"/>
    <n v="2405"/>
    <n v="10"/>
    <n v="0"/>
    <n v="80"/>
    <n v="380"/>
    <n v="50"/>
    <n v="260"/>
    <n v="5600"/>
    <n v="0"/>
    <n v="3694"/>
    <n v="2219"/>
    <n v="6588"/>
    <n v="8646"/>
    <n v="33"/>
    <n v="0"/>
    <n v="1010"/>
    <n v="1471"/>
    <n v="72"/>
    <n v="375"/>
    <n v="24108"/>
    <n v="0"/>
    <n v="2308"/>
    <n v="2953"/>
    <n v="4638"/>
    <n v="16108"/>
    <n v="364"/>
    <n v="0"/>
    <n v="837"/>
    <n v="3748"/>
    <n v="949"/>
    <n v="2032"/>
    <n v="33937"/>
    <n v="58375306"/>
    <n v="47237207"/>
    <n v="59869534"/>
    <n v="121303195"/>
    <n v="637035"/>
    <n v="0"/>
    <n v="13348430"/>
    <n v="26088536"/>
    <n v="2872724"/>
    <n v="4610994"/>
    <n v="334342961"/>
    <n v="8511452"/>
    <n v="19155361"/>
    <n v="13657408"/>
    <n v="64253416"/>
    <n v="2245284"/>
    <n v="0"/>
    <n v="2239170"/>
    <n v="16413566"/>
    <n v="5901089"/>
    <n v="9627377"/>
    <n v="142004123"/>
    <n v="-1785468"/>
    <n v="55754323"/>
    <n v="57856694"/>
    <n v="51717761"/>
    <n v="133980158"/>
    <n v="-8249329"/>
    <n v="1776753"/>
    <n v="0"/>
    <n v="12886295"/>
    <n v="31915304"/>
    <n v="0"/>
    <n v="9714056"/>
    <n v="0"/>
    <n v="0"/>
    <n v="0"/>
    <n v="13203549"/>
    <n v="358770096"/>
    <n v="21912167"/>
    <n v="6566148"/>
    <n v="0"/>
    <n v="794952"/>
    <n v="29273267"/>
    <n v="10866918"/>
    <n v="30867960"/>
    <n v="29791673"/>
    <n v="58642802"/>
    <n v="1105566"/>
    <n v="0"/>
    <n v="2799893"/>
    <n v="11650566"/>
    <n v="0"/>
    <n v="1124877"/>
    <n v="146850255"/>
    <n v="467260"/>
    <n v="129172690"/>
    <n v="0"/>
    <n v="106890"/>
    <n v="0"/>
    <n v="0"/>
    <n v="0"/>
    <n v="0"/>
    <n v="200706"/>
    <n v="91183887"/>
    <n v="0"/>
    <n v="0"/>
    <n v="0"/>
    <n v="0"/>
    <n v="0"/>
    <n v="0"/>
    <n v="0"/>
    <n v="0"/>
    <n v="0"/>
    <n v="0"/>
    <n v="0"/>
    <n v="0"/>
    <n v="0"/>
  </r>
  <r>
    <n v="106380960"/>
    <s v="ST. FRANCIS MEMORIAL HOSPITAL"/>
    <n v="20182"/>
    <x v="2"/>
    <s v="30-06-2018"/>
    <s v="Open"/>
    <x v="20"/>
    <s v="04 - West Bay"/>
    <n v="423"/>
    <s v="Non Profit Corp."/>
    <x v="0"/>
    <s v=""/>
    <s v="415-353-6000"/>
    <s v="900 HYDE STREET"/>
    <s v="SAN FRANCISCO"/>
    <n v="94109"/>
    <s v="TODD STRUMWASSER, MD"/>
    <n v="288"/>
    <n v="170"/>
    <n v="94"/>
    <n v="417"/>
    <n v="116"/>
    <n v="186"/>
    <n v="206"/>
    <n v="0"/>
    <n v="0"/>
    <n v="39"/>
    <n v="230"/>
    <n v="5"/>
    <n v="87"/>
    <n v="1286"/>
    <n v="0"/>
    <n v="2611"/>
    <n v="753"/>
    <n v="1468"/>
    <n v="1285"/>
    <n v="0"/>
    <n v="0"/>
    <n v="124"/>
    <n v="1272"/>
    <n v="10"/>
    <n v="258"/>
    <n v="7781"/>
    <n v="0"/>
    <n v="5712"/>
    <n v="1307"/>
    <n v="947"/>
    <n v="3704"/>
    <n v="0"/>
    <n v="0"/>
    <n v="924"/>
    <n v="10431"/>
    <n v="950"/>
    <n v="1844"/>
    <n v="25819"/>
    <n v="50122618"/>
    <n v="10015183"/>
    <n v="15141255"/>
    <n v="27504183"/>
    <n v="0"/>
    <n v="0"/>
    <n v="2699406"/>
    <n v="36678241"/>
    <n v="573215"/>
    <n v="9148306"/>
    <n v="151882407"/>
    <n v="15525429"/>
    <n v="3710064"/>
    <n v="2729543"/>
    <n v="10752275"/>
    <n v="0"/>
    <n v="0"/>
    <n v="2688813"/>
    <n v="29030601"/>
    <n v="2672075"/>
    <n v="5499054"/>
    <n v="72607854"/>
    <n v="200304"/>
    <n v="53202782"/>
    <n v="11188233"/>
    <n v="14833628"/>
    <n v="33141057"/>
    <n v="0"/>
    <n v="0"/>
    <n v="0"/>
    <n v="3796335"/>
    <n v="32867177"/>
    <n v="0"/>
    <n v="4146268"/>
    <n v="0"/>
    <n v="0"/>
    <n v="0"/>
    <n v="14603345"/>
    <n v="167979129"/>
    <n v="0"/>
    <n v="0"/>
    <n v="0"/>
    <n v="0"/>
    <n v="0"/>
    <n v="11891365"/>
    <n v="2512018"/>
    <n v="1798883"/>
    <n v="4961532"/>
    <n v="0"/>
    <n v="0"/>
    <n v="1508531"/>
    <n v="32620158"/>
    <n v="0"/>
    <n v="1218645"/>
    <n v="56511132"/>
    <n v="1616509"/>
    <n v="60767361"/>
    <n v="0"/>
    <n v="361339"/>
    <n v="0"/>
    <n v="0"/>
    <n v="0"/>
    <n v="0"/>
    <n v="2261886"/>
    <n v="78954275"/>
    <n v="0"/>
    <n v="0"/>
    <n v="0"/>
    <n v="0"/>
    <n v="0"/>
    <n v="0"/>
    <n v="0"/>
    <n v="0"/>
    <n v="0"/>
    <n v="0"/>
    <n v="0"/>
    <n v="0"/>
    <n v="0"/>
  </r>
  <r>
    <n v="106560508"/>
    <s v="ST. JOHN'S PLEASANT VALLEY HOSPITAL"/>
    <n v="20182"/>
    <x v="2"/>
    <s v="30-06-2018"/>
    <s v="Open"/>
    <x v="8"/>
    <s v="10 - Santa Barbara/Ventura"/>
    <n v="811"/>
    <s v="Non Profit Corp."/>
    <x v="0"/>
    <s v=""/>
    <s v="805-389-5984"/>
    <s v="2309 ANTONIO AVENUE"/>
    <s v="CAMARILLO"/>
    <n v="93010"/>
    <s v="DARREN LEE"/>
    <n v="155"/>
    <n v="155"/>
    <n v="109"/>
    <n v="492"/>
    <n v="131"/>
    <n v="16"/>
    <n v="60"/>
    <n v="0"/>
    <n v="0"/>
    <n v="0"/>
    <n v="99"/>
    <n v="0"/>
    <n v="5"/>
    <n v="803"/>
    <n v="64"/>
    <n v="5871"/>
    <n v="835"/>
    <n v="87"/>
    <n v="1986"/>
    <n v="0"/>
    <n v="0"/>
    <n v="0"/>
    <n v="629"/>
    <n v="0"/>
    <n v="19"/>
    <n v="9427"/>
    <n v="6354"/>
    <n v="6753"/>
    <n v="1378"/>
    <n v="327"/>
    <n v="2639"/>
    <n v="0"/>
    <n v="0"/>
    <n v="0"/>
    <n v="3982"/>
    <n v="0"/>
    <n v="638"/>
    <n v="15717"/>
    <n v="53519628"/>
    <n v="11121951"/>
    <n v="1243005"/>
    <n v="13165763"/>
    <n v="0"/>
    <n v="0"/>
    <n v="0"/>
    <n v="8213776"/>
    <n v="0"/>
    <n v="137746"/>
    <n v="87401869"/>
    <n v="17941870"/>
    <n v="4452404"/>
    <n v="794673"/>
    <n v="5761139"/>
    <n v="0"/>
    <n v="0"/>
    <n v="0"/>
    <n v="11093276"/>
    <n v="0"/>
    <n v="766476"/>
    <n v="40809838"/>
    <n v="895671"/>
    <n v="54388628"/>
    <n v="14537693"/>
    <n v="1629200"/>
    <n v="10687769"/>
    <n v="0"/>
    <n v="0"/>
    <n v="0"/>
    <n v="2815947"/>
    <n v="14463672"/>
    <n v="0"/>
    <n v="115680"/>
    <n v="0"/>
    <n v="0"/>
    <n v="0"/>
    <n v="1166778"/>
    <n v="100701038"/>
    <n v="0"/>
    <n v="0"/>
    <n v="0"/>
    <n v="0"/>
    <n v="0"/>
    <n v="13405635"/>
    <n v="979522"/>
    <n v="359947"/>
    <n v="8222917"/>
    <n v="0"/>
    <n v="0"/>
    <n v="0"/>
    <n v="4458424"/>
    <n v="0"/>
    <n v="84224"/>
    <n v="27510669"/>
    <n v="1817477"/>
    <n v="29063871"/>
    <n v="0"/>
    <n v="139876"/>
    <n v="0"/>
    <n v="0"/>
    <n v="0"/>
    <n v="0"/>
    <n v="5615795"/>
    <n v="94885915"/>
    <n v="0"/>
    <n v="0"/>
    <n v="0"/>
    <n v="0"/>
    <n v="0"/>
    <n v="0"/>
    <n v="0"/>
    <n v="0"/>
    <n v="0"/>
    <n v="0"/>
    <n v="0"/>
    <n v="0"/>
    <n v="0"/>
  </r>
  <r>
    <n v="106560529"/>
    <s v="ST. JOHN'S REGIONAL MEDICAL CENTER"/>
    <n v="20182"/>
    <x v="2"/>
    <s v="30-06-2018"/>
    <s v="Open"/>
    <x v="8"/>
    <s v="10 - Santa Barbara/Ventura"/>
    <n v="811"/>
    <s v="Church"/>
    <x v="0"/>
    <s v=""/>
    <s v="805-389-5984"/>
    <s v="1600 NORTH ROSE AVENUE"/>
    <s v="OXNARD"/>
    <n v="93030"/>
    <s v="DARREN LEE"/>
    <n v="265"/>
    <n v="265"/>
    <n v="155"/>
    <n v="1128"/>
    <n v="341"/>
    <n v="244"/>
    <n v="550"/>
    <n v="0"/>
    <n v="0"/>
    <n v="103"/>
    <n v="446"/>
    <n v="0"/>
    <n v="18"/>
    <n v="2830"/>
    <n v="0"/>
    <n v="5986"/>
    <n v="1532"/>
    <n v="1262"/>
    <n v="2213"/>
    <n v="0"/>
    <n v="0"/>
    <n v="391"/>
    <n v="1925"/>
    <n v="0"/>
    <n v="121"/>
    <n v="13430"/>
    <n v="0"/>
    <n v="11036"/>
    <n v="2809"/>
    <n v="2184"/>
    <n v="11308"/>
    <n v="0"/>
    <n v="0"/>
    <n v="2499"/>
    <n v="7640"/>
    <n v="33"/>
    <n v="2593"/>
    <n v="40102"/>
    <n v="127422081"/>
    <n v="31546805"/>
    <n v="17239777"/>
    <n v="38676972"/>
    <n v="0"/>
    <n v="0"/>
    <n v="6041715"/>
    <n v="46949205"/>
    <n v="0"/>
    <n v="1420716"/>
    <n v="269297271"/>
    <n v="26824909"/>
    <n v="10801986"/>
    <n v="5461040"/>
    <n v="26291744"/>
    <n v="0"/>
    <n v="0"/>
    <n v="7662029"/>
    <n v="22475753"/>
    <n v="87595"/>
    <n v="5434852"/>
    <n v="105039908"/>
    <n v="3667985"/>
    <n v="122148189"/>
    <n v="33740221"/>
    <n v="19596416"/>
    <n v="54162390"/>
    <n v="0"/>
    <n v="0"/>
    <n v="0"/>
    <n v="6891014"/>
    <n v="36345170"/>
    <n v="0"/>
    <n v="103318"/>
    <n v="0"/>
    <n v="0"/>
    <n v="0"/>
    <n v="7133165"/>
    <n v="283787868"/>
    <n v="0"/>
    <n v="0"/>
    <n v="0"/>
    <n v="0"/>
    <n v="0"/>
    <n v="30056838"/>
    <n v="8105947"/>
    <n v="2962506"/>
    <n v="10539748"/>
    <n v="0"/>
    <n v="0"/>
    <n v="6363340"/>
    <n v="31600501"/>
    <n v="0"/>
    <n v="920431"/>
    <n v="90549311"/>
    <n v="754153"/>
    <n v="87724903"/>
    <n v="0"/>
    <n v="35671"/>
    <n v="0"/>
    <n v="0"/>
    <n v="0"/>
    <n v="0"/>
    <n v="1677164"/>
    <n v="126181817"/>
    <n v="0"/>
    <n v="0"/>
    <n v="0"/>
    <n v="0"/>
    <n v="0"/>
    <n v="0"/>
    <n v="0"/>
    <n v="0"/>
    <n v="0"/>
    <n v="0"/>
    <n v="0"/>
    <n v="0"/>
    <n v="0"/>
  </r>
  <r>
    <n v="106121080"/>
    <s v="ST. JOSEPH HOSPITAL - EUREKA"/>
    <n v="20182"/>
    <x v="2"/>
    <s v="30-06-2018"/>
    <s v="Open"/>
    <x v="35"/>
    <s v="01 - Northern California"/>
    <n v="105"/>
    <s v="Non Profit Corp."/>
    <x v="0"/>
    <s v=""/>
    <s v="707-445-8121"/>
    <s v="2700 DOLBEER STREET"/>
    <s v="EUREKA"/>
    <n v="95501"/>
    <s v="ROBERTA LUSKIN-HAWK, MD"/>
    <n v="153"/>
    <n v="153"/>
    <n v="153"/>
    <n v="867"/>
    <n v="88"/>
    <n v="64"/>
    <n v="379"/>
    <n v="0"/>
    <n v="0"/>
    <n v="8"/>
    <n v="254"/>
    <n v="0"/>
    <n v="80"/>
    <n v="1740"/>
    <n v="0"/>
    <n v="4858"/>
    <n v="479"/>
    <n v="397"/>
    <n v="1970"/>
    <n v="0"/>
    <n v="0"/>
    <n v="36"/>
    <n v="905"/>
    <n v="0"/>
    <n v="306"/>
    <n v="8951"/>
    <n v="0"/>
    <n v="15332"/>
    <n v="904"/>
    <n v="3976"/>
    <n v="8501"/>
    <n v="0"/>
    <n v="0"/>
    <n v="1705"/>
    <n v="9252"/>
    <n v="0"/>
    <n v="4193"/>
    <n v="43863"/>
    <n v="74953949"/>
    <n v="7823420"/>
    <n v="6360912"/>
    <n v="30915539"/>
    <n v="0"/>
    <n v="0"/>
    <n v="3483524"/>
    <n v="19468338"/>
    <n v="0"/>
    <n v="1992340"/>
    <n v="144998022"/>
    <n v="82465828"/>
    <n v="5974411"/>
    <n v="2767125"/>
    <n v="42675368"/>
    <n v="0"/>
    <n v="0"/>
    <n v="5907554"/>
    <n v="47257798"/>
    <n v="0"/>
    <n v="8333762"/>
    <n v="195381846"/>
    <n v="917399"/>
    <n v="136825230"/>
    <n v="11531118"/>
    <n v="4868043"/>
    <n v="59099154"/>
    <n v="0"/>
    <n v="0"/>
    <n v="0"/>
    <n v="6299443"/>
    <n v="40627614"/>
    <n v="0"/>
    <n v="2862819"/>
    <n v="0"/>
    <n v="0"/>
    <n v="0"/>
    <n v="5277954"/>
    <n v="268308774"/>
    <n v="0"/>
    <n v="0"/>
    <n v="0"/>
    <n v="0"/>
    <n v="0"/>
    <n v="20434729"/>
    <n v="2266713"/>
    <n v="4142879"/>
    <n v="13931690"/>
    <n v="0"/>
    <n v="0"/>
    <n v="3091635"/>
    <n v="25443708"/>
    <n v="0"/>
    <n v="2759740"/>
    <n v="72071094"/>
    <n v="2349000"/>
    <n v="61021741"/>
    <n v="0"/>
    <n v="121000"/>
    <n v="0"/>
    <n v="0"/>
    <n v="0"/>
    <n v="0"/>
    <n v="2287000"/>
    <n v="192531000"/>
    <n v="0"/>
    <n v="0"/>
    <n v="0"/>
    <n v="0"/>
    <n v="0"/>
    <n v="0"/>
    <n v="0"/>
    <n v="0"/>
    <n v="0"/>
    <n v="0"/>
    <n v="2244741"/>
    <n v="3936913"/>
    <n v="0"/>
  </r>
  <r>
    <n v="106301340"/>
    <s v="ST. JOSEPH HOSPITAL - ORANGE"/>
    <n v="20182"/>
    <x v="2"/>
    <s v="30-06-2018"/>
    <s v="Open"/>
    <x v="12"/>
    <s v="13 - Orange"/>
    <n v="1015"/>
    <s v="Church"/>
    <x v="0"/>
    <s v=""/>
    <s v="714-771-8000"/>
    <s v="1100 WEST STEWART DRIVE"/>
    <s v="ORANGE"/>
    <n v="92868"/>
    <s v="JEREMY ZOCH"/>
    <n v="491"/>
    <n v="379"/>
    <n v="379"/>
    <n v="1102"/>
    <n v="1064"/>
    <n v="395"/>
    <n v="0"/>
    <n v="0"/>
    <n v="0"/>
    <n v="746"/>
    <n v="1772"/>
    <n v="9"/>
    <n v="55"/>
    <n v="5143"/>
    <n v="0"/>
    <n v="4840"/>
    <n v="4093"/>
    <n v="1364"/>
    <n v="0"/>
    <n v="0"/>
    <n v="0"/>
    <n v="2825"/>
    <n v="7241"/>
    <n v="55"/>
    <n v="155"/>
    <n v="20573"/>
    <n v="0"/>
    <n v="20186"/>
    <n v="21298"/>
    <n v="5030"/>
    <n v="0"/>
    <n v="0"/>
    <n v="0"/>
    <n v="12835"/>
    <n v="24625"/>
    <n v="622"/>
    <n v="1840"/>
    <n v="86436"/>
    <n v="98900050"/>
    <n v="81078210"/>
    <n v="20122652"/>
    <n v="0"/>
    <n v="0"/>
    <n v="0"/>
    <n v="52190424"/>
    <n v="99614944"/>
    <n v="1171235"/>
    <n v="1958663"/>
    <n v="355036178"/>
    <n v="92980560"/>
    <n v="98101755"/>
    <n v="23169886"/>
    <n v="0"/>
    <n v="0"/>
    <n v="0"/>
    <n v="59117845"/>
    <n v="113420404"/>
    <n v="2863249"/>
    <n v="8472673"/>
    <n v="398126372"/>
    <n v="130645"/>
    <n v="160323492"/>
    <n v="178032244"/>
    <n v="26973819"/>
    <n v="0"/>
    <n v="0"/>
    <n v="0"/>
    <n v="0"/>
    <n v="67462098"/>
    <n v="165242662"/>
    <n v="0"/>
    <n v="3264227"/>
    <n v="0"/>
    <n v="0"/>
    <n v="0"/>
    <n v="7242881"/>
    <n v="608672068"/>
    <n v="172551"/>
    <n v="0"/>
    <n v="0"/>
    <n v="0"/>
    <n v="172551"/>
    <n v="31557118"/>
    <n v="1320272"/>
    <n v="16318719"/>
    <n v="0"/>
    <n v="0"/>
    <n v="0"/>
    <n v="43846171"/>
    <n v="47792686"/>
    <n v="4034483"/>
    <n v="-206416"/>
    <n v="144663033"/>
    <n v="7931311"/>
    <n v="154386308"/>
    <n v="0"/>
    <n v="1258419"/>
    <n v="0"/>
    <n v="0"/>
    <n v="0"/>
    <n v="0"/>
    <n v="2816667"/>
    <n v="395956125"/>
    <n v="0"/>
    <n v="0"/>
    <n v="0"/>
    <n v="0"/>
    <n v="0"/>
    <n v="0"/>
    <n v="0"/>
    <n v="0"/>
    <n v="0"/>
    <n v="0"/>
    <n v="0"/>
    <n v="0"/>
    <n v="0"/>
  </r>
  <r>
    <n v="106392232"/>
    <s v="ST. JOSEPH'S BEHAVIORAL HEALTH CENTER"/>
    <n v="20182"/>
    <x v="2"/>
    <s v="30-06-2018"/>
    <s v="Open"/>
    <x v="6"/>
    <s v="06 - North San Joaquin"/>
    <n v="507"/>
    <s v="Non Profit Corp."/>
    <x v="0"/>
    <s v=""/>
    <s v="209-461-2000"/>
    <s v="2510 NORTH CALIFORNIA STREET"/>
    <s v="STOCKTON"/>
    <n v="95204"/>
    <s v="PAUL RAINS"/>
    <n v="35"/>
    <n v="35"/>
    <n v="35"/>
    <n v="206"/>
    <n v="73"/>
    <n v="0"/>
    <n v="0"/>
    <n v="0"/>
    <n v="0"/>
    <n v="2"/>
    <n v="198"/>
    <n v="0"/>
    <n v="0"/>
    <n v="479"/>
    <n v="0"/>
    <n v="1495"/>
    <n v="526"/>
    <n v="0"/>
    <n v="0"/>
    <n v="0"/>
    <n v="0"/>
    <n v="26"/>
    <n v="970"/>
    <n v="0"/>
    <n v="0"/>
    <n v="3017"/>
    <n v="0"/>
    <n v="154"/>
    <n v="78"/>
    <n v="0"/>
    <n v="0"/>
    <n v="0"/>
    <n v="0"/>
    <n v="159"/>
    <n v="2045"/>
    <n v="5"/>
    <n v="14"/>
    <n v="2455"/>
    <n v="4285553"/>
    <n v="1442970"/>
    <n v="0"/>
    <n v="0"/>
    <n v="0"/>
    <n v="0"/>
    <n v="73532"/>
    <n v="2792372"/>
    <n v="0"/>
    <n v="0"/>
    <n v="8594427"/>
    <n v="77526"/>
    <n v="35054"/>
    <n v="0"/>
    <n v="0"/>
    <n v="0"/>
    <n v="0"/>
    <n v="92373"/>
    <n v="1079888"/>
    <n v="2393"/>
    <n v="7663"/>
    <n v="1294897"/>
    <n v="197488"/>
    <n v="2895938"/>
    <n v="775974"/>
    <n v="0"/>
    <n v="0"/>
    <n v="0"/>
    <n v="0"/>
    <n v="0"/>
    <n v="83474"/>
    <n v="1599131"/>
    <n v="0"/>
    <n v="53705"/>
    <n v="0"/>
    <n v="0"/>
    <n v="0"/>
    <n v="88926"/>
    <n v="5694636"/>
    <n v="0"/>
    <n v="0"/>
    <n v="0"/>
    <n v="0"/>
    <n v="0"/>
    <n v="1350207"/>
    <n v="646978"/>
    <n v="0"/>
    <n v="0"/>
    <n v="0"/>
    <n v="0"/>
    <n v="66163"/>
    <n v="2127644"/>
    <n v="0"/>
    <n v="3696"/>
    <n v="4194688"/>
    <n v="245"/>
    <n v="4882846"/>
    <n v="60170"/>
    <n v="-781"/>
    <n v="0"/>
    <n v="0"/>
    <n v="0"/>
    <n v="0"/>
    <n v="22057"/>
    <n v="1620547"/>
    <n v="0"/>
    <n v="0"/>
    <n v="0"/>
    <n v="0"/>
    <n v="0"/>
    <n v="0"/>
    <n v="0"/>
    <n v="0"/>
    <n v="0"/>
    <n v="0"/>
    <n v="0"/>
    <n v="0"/>
    <n v="0"/>
  </r>
  <r>
    <n v="106391042"/>
    <s v="ST. JOSEPH'S MEDICAL CENTER OF STOCKTON"/>
    <n v="20182"/>
    <x v="2"/>
    <s v="30-06-2018"/>
    <s v="Open"/>
    <x v="6"/>
    <s v="06 - North San Joaquin"/>
    <n v="507"/>
    <s v="Non Profit Corp."/>
    <x v="0"/>
    <s v=""/>
    <s v="209-943-2000"/>
    <s v="1800 NORTH CALIFORNIA STREET"/>
    <s v="STOCKTON"/>
    <n v="95204"/>
    <s v="DON WILEY"/>
    <n v="337"/>
    <n v="337"/>
    <n v="251"/>
    <n v="1328"/>
    <n v="803"/>
    <n v="520"/>
    <n v="1279"/>
    <n v="0"/>
    <n v="0"/>
    <n v="58"/>
    <n v="1010"/>
    <n v="8"/>
    <n v="46"/>
    <n v="5052"/>
    <n v="0"/>
    <n v="6156"/>
    <n v="3381"/>
    <n v="2640"/>
    <n v="4367"/>
    <n v="0"/>
    <n v="0"/>
    <n v="361"/>
    <n v="3895"/>
    <n v="30"/>
    <n v="184"/>
    <n v="21014"/>
    <n v="0"/>
    <n v="19528"/>
    <n v="8693"/>
    <n v="3578"/>
    <n v="19194"/>
    <n v="10"/>
    <n v="0"/>
    <n v="2612"/>
    <n v="14334"/>
    <n v="1045"/>
    <n v="659"/>
    <n v="69653"/>
    <n v="169316535"/>
    <n v="93892036"/>
    <n v="64432634"/>
    <n v="104706760"/>
    <n v="0"/>
    <n v="0"/>
    <n v="8730404"/>
    <n v="97792872"/>
    <n v="701814"/>
    <n v="4258131"/>
    <n v="543831186"/>
    <n v="72550790"/>
    <n v="34753100"/>
    <n v="13799445"/>
    <n v="81034954"/>
    <n v="30238"/>
    <n v="0"/>
    <n v="7813354"/>
    <n v="63053925"/>
    <n v="4204734"/>
    <n v="2933698"/>
    <n v="280174238"/>
    <n v="248262"/>
    <n v="206989931"/>
    <n v="110032609"/>
    <n v="51311414"/>
    <n v="165570517"/>
    <n v="0"/>
    <n v="29990"/>
    <n v="0"/>
    <n v="12383468"/>
    <n v="115729905"/>
    <n v="0"/>
    <n v="6737937"/>
    <n v="0"/>
    <n v="0"/>
    <n v="0"/>
    <n v="7136787"/>
    <n v="676170820"/>
    <n v="0"/>
    <n v="0"/>
    <n v="0"/>
    <n v="0"/>
    <n v="0"/>
    <n v="34698585"/>
    <n v="18566682"/>
    <n v="25318700"/>
    <n v="20156742"/>
    <n v="248"/>
    <n v="0"/>
    <n v="4120038"/>
    <n v="44707830"/>
    <n v="0"/>
    <n v="265779"/>
    <n v="147834604"/>
    <n v="1629533"/>
    <n v="134606206"/>
    <n v="5471560"/>
    <n v="857094"/>
    <n v="0"/>
    <n v="0"/>
    <n v="0"/>
    <n v="0"/>
    <n v="2360179"/>
    <n v="181869710"/>
    <n v="0"/>
    <n v="0"/>
    <n v="0"/>
    <n v="0"/>
    <n v="0"/>
    <n v="0"/>
    <n v="0"/>
    <n v="0"/>
    <n v="0"/>
    <n v="0"/>
    <n v="0"/>
    <n v="0"/>
    <n v="0"/>
  </r>
  <r>
    <n v="106301342"/>
    <s v="ST. JUDE MEDICAL CENTER"/>
    <n v="20182"/>
    <x v="2"/>
    <s v="30-06-2018"/>
    <s v="Open"/>
    <x v="12"/>
    <s v="13 - Orange"/>
    <n v="1011"/>
    <s v="Church"/>
    <x v="0"/>
    <s v=""/>
    <s v="714-871-3280"/>
    <s v="101 EAST VALENCIA MESA DRIVE"/>
    <s v="FULLERTON"/>
    <n v="92835"/>
    <s v="BRIAN HELLELAND"/>
    <n v="320"/>
    <n v="320"/>
    <n v="243"/>
    <n v="1002"/>
    <n v="997"/>
    <n v="213"/>
    <n v="388"/>
    <n v="0"/>
    <n v="0"/>
    <n v="38"/>
    <n v="1184"/>
    <n v="1"/>
    <n v="24"/>
    <n v="3847"/>
    <n v="0"/>
    <n v="4669"/>
    <n v="4522"/>
    <n v="1069"/>
    <n v="1619"/>
    <n v="0"/>
    <n v="0"/>
    <n v="109"/>
    <n v="4803"/>
    <n v="3"/>
    <n v="30"/>
    <n v="16824"/>
    <n v="0"/>
    <n v="23873"/>
    <n v="28460"/>
    <n v="5808"/>
    <n v="10502"/>
    <n v="0"/>
    <n v="0"/>
    <n v="1607"/>
    <n v="51908"/>
    <n v="944"/>
    <n v="6605"/>
    <n v="129707"/>
    <n v="74978596"/>
    <n v="20913755"/>
    <n v="14597464"/>
    <n v="24639442"/>
    <n v="0"/>
    <n v="0"/>
    <n v="1004671"/>
    <n v="124301814"/>
    <n v="61932"/>
    <n v="760063"/>
    <n v="261257737"/>
    <n v="67005540"/>
    <n v="15159360"/>
    <n v="12367096"/>
    <n v="29896165"/>
    <n v="0"/>
    <n v="0"/>
    <n v="2490879"/>
    <n v="181736953"/>
    <n v="736740"/>
    <n v="3376105"/>
    <n v="312768838"/>
    <n v="-171161"/>
    <n v="113463884"/>
    <n v="30471692"/>
    <n v="22696902"/>
    <n v="48490364"/>
    <n v="0"/>
    <n v="0"/>
    <n v="0"/>
    <n v="1661137"/>
    <n v="234398848"/>
    <n v="0"/>
    <n v="8882526"/>
    <n v="0"/>
    <n v="0"/>
    <n v="0"/>
    <n v="1632766"/>
    <n v="461526958"/>
    <n v="15575767"/>
    <n v="0"/>
    <n v="0"/>
    <n v="12746315"/>
    <n v="28322082"/>
    <n v="28520252"/>
    <n v="21177190"/>
    <n v="4267658"/>
    <n v="6045243"/>
    <n v="0"/>
    <n v="0"/>
    <n v="1834413"/>
    <n v="84386234"/>
    <n v="-8083854"/>
    <n v="2674563"/>
    <n v="140821699"/>
    <n v="5298505"/>
    <n v="135408264"/>
    <n v="0"/>
    <n v="3839720"/>
    <n v="0"/>
    <n v="0"/>
    <n v="0"/>
    <n v="0"/>
    <n v="6276453"/>
    <n v="612093539"/>
    <n v="0"/>
    <n v="0"/>
    <n v="0"/>
    <n v="0"/>
    <n v="0"/>
    <n v="0"/>
    <n v="0"/>
    <n v="0"/>
    <n v="0"/>
    <n v="0"/>
    <n v="0"/>
    <n v="0"/>
    <n v="0"/>
  </r>
  <r>
    <n v="106434138"/>
    <s v="ST. LOUISE REGIONAL HOSPITAL"/>
    <n v="20182"/>
    <x v="2"/>
    <s v="30-06-2018"/>
    <s v="Open"/>
    <x v="22"/>
    <s v="07 - Santa Clara"/>
    <n v="433"/>
    <s v="Non Profit Corp."/>
    <x v="0"/>
    <s v=""/>
    <s v="408-848-2000"/>
    <s v="9400 NO NAME UNO"/>
    <s v="GILROY"/>
    <n v="95020"/>
    <s v="SR. MARGARET KEAVENEY"/>
    <n v="93"/>
    <n v="72"/>
    <n v="29"/>
    <n v="223"/>
    <n v="58"/>
    <n v="97"/>
    <n v="154"/>
    <n v="0"/>
    <n v="0"/>
    <n v="2"/>
    <n v="186"/>
    <n v="0"/>
    <n v="2"/>
    <n v="722"/>
    <n v="0"/>
    <n v="974"/>
    <n v="260"/>
    <n v="325"/>
    <n v="485"/>
    <n v="0"/>
    <n v="0"/>
    <n v="7"/>
    <n v="529"/>
    <n v="0"/>
    <n v="6"/>
    <n v="2586"/>
    <n v="0"/>
    <n v="2802"/>
    <n v="510"/>
    <n v="1319"/>
    <n v="3586"/>
    <n v="0"/>
    <n v="0"/>
    <n v="180"/>
    <n v="4612"/>
    <n v="0"/>
    <n v="303"/>
    <n v="13312"/>
    <n v="24025204"/>
    <n v="6914367"/>
    <n v="7010430"/>
    <n v="11009859"/>
    <n v="0"/>
    <n v="0"/>
    <n v="208934"/>
    <n v="11660534"/>
    <n v="0"/>
    <n v="155879"/>
    <n v="60985207"/>
    <n v="15229217"/>
    <n v="3667557"/>
    <n v="7409418"/>
    <n v="15995749"/>
    <n v="0"/>
    <n v="0"/>
    <n v="731008"/>
    <n v="19333766"/>
    <n v="0"/>
    <n v="1722325"/>
    <n v="64089040"/>
    <n v="1461709"/>
    <n v="34126259"/>
    <n v="9206913"/>
    <n v="12479021"/>
    <n v="20634239"/>
    <n v="0"/>
    <n v="0"/>
    <n v="0"/>
    <n v="785673"/>
    <n v="20365620"/>
    <n v="0"/>
    <n v="499823"/>
    <n v="0"/>
    <n v="0"/>
    <n v="0"/>
    <n v="1134902"/>
    <n v="100694159"/>
    <n v="0"/>
    <n v="0"/>
    <n v="0"/>
    <n v="0"/>
    <n v="0"/>
    <n v="5084812"/>
    <n v="1164801"/>
    <n v="1923428"/>
    <n v="5802319"/>
    <n v="0"/>
    <n v="0"/>
    <n v="135596"/>
    <n v="10012978"/>
    <n v="0"/>
    <n v="256154"/>
    <n v="24380088"/>
    <n v="40974"/>
    <n v="25324501"/>
    <n v="0"/>
    <n v="4456"/>
    <n v="0"/>
    <n v="0"/>
    <n v="0"/>
    <n v="0"/>
    <n v="326000"/>
    <n v="14169560"/>
    <n v="0"/>
    <n v="0"/>
    <n v="0"/>
    <n v="0"/>
    <n v="0"/>
    <n v="0"/>
    <n v="0"/>
    <n v="0"/>
    <n v="0"/>
    <n v="0"/>
    <n v="0"/>
    <n v="0"/>
    <n v="0"/>
  </r>
  <r>
    <n v="106361343"/>
    <s v="ST. MARY MEDICAL CENTER - APPLE VALLEY"/>
    <n v="20182"/>
    <x v="2"/>
    <s v="30-06-2018"/>
    <s v="Open"/>
    <x v="15"/>
    <s v="12 - Inland Counties"/>
    <n v="1211"/>
    <s v="Church"/>
    <x v="0"/>
    <s v="Rural"/>
    <s v="760-242-2311"/>
    <s v="18300 US HIGHWAY 18"/>
    <s v="APPLE VALLEY"/>
    <n v="92307"/>
    <s v="ALAN H. GARRETT"/>
    <n v="212"/>
    <n v="212"/>
    <n v="210"/>
    <n v="837"/>
    <n v="507"/>
    <n v="267"/>
    <n v="1151"/>
    <n v="0"/>
    <n v="0"/>
    <n v="53"/>
    <n v="630"/>
    <n v="3"/>
    <n v="55"/>
    <n v="3503"/>
    <n v="0"/>
    <n v="5322"/>
    <n v="2217"/>
    <n v="1329"/>
    <n v="4837"/>
    <n v="0"/>
    <n v="0"/>
    <n v="252"/>
    <n v="2321"/>
    <n v="7"/>
    <n v="182"/>
    <n v="16467"/>
    <n v="0"/>
    <n v="2017"/>
    <n v="2479"/>
    <n v="1977"/>
    <n v="9423"/>
    <n v="0"/>
    <n v="0"/>
    <n v="354"/>
    <n v="3930"/>
    <n v="94"/>
    <n v="10961"/>
    <n v="31235"/>
    <n v="71812015"/>
    <n v="41654523"/>
    <n v="16607044"/>
    <n v="63766203"/>
    <n v="0"/>
    <n v="0"/>
    <n v="3147619"/>
    <n v="39471873"/>
    <n v="129683"/>
    <n v="2653124"/>
    <n v="239242084"/>
    <n v="22474297"/>
    <n v="31285929"/>
    <n v="12328782"/>
    <n v="66248931"/>
    <n v="0"/>
    <n v="0"/>
    <n v="3012402"/>
    <n v="39188633"/>
    <n v="433509"/>
    <n v="4144512"/>
    <n v="179116995"/>
    <n v="-386829"/>
    <n v="80467027"/>
    <n v="62118038"/>
    <n v="20652993"/>
    <n v="117697238"/>
    <n v="0"/>
    <n v="0"/>
    <n v="0"/>
    <n v="5163126"/>
    <n v="52300692"/>
    <n v="0"/>
    <n v="63355"/>
    <n v="0"/>
    <n v="0"/>
    <n v="0"/>
    <n v="6452112"/>
    <n v="344527752"/>
    <n v="5019764"/>
    <n v="0"/>
    <n v="0"/>
    <n v="676872"/>
    <n v="5696636"/>
    <n v="13819285"/>
    <n v="15842178"/>
    <n v="8282833"/>
    <n v="12317896"/>
    <n v="0"/>
    <n v="0"/>
    <n v="996895"/>
    <n v="27036686"/>
    <n v="499837"/>
    <n v="732353"/>
    <n v="79527963"/>
    <n v="772966"/>
    <n v="73121557"/>
    <n v="2777449"/>
    <n v="2547757"/>
    <n v="0"/>
    <n v="0"/>
    <n v="0"/>
    <n v="0"/>
    <n v="2975417"/>
    <n v="125658118"/>
    <n v="0"/>
    <n v="0"/>
    <n v="0"/>
    <n v="0"/>
    <n v="0"/>
    <n v="0"/>
    <n v="0"/>
    <n v="0"/>
    <n v="0"/>
    <n v="0"/>
    <n v="0"/>
    <n v="0"/>
    <n v="0"/>
  </r>
  <r>
    <n v="106190053"/>
    <s v="ST. MARY MEDICAL CENTER - LONG BEACH"/>
    <n v="20182"/>
    <x v="2"/>
    <s v="30-06-2018"/>
    <s v="Open"/>
    <x v="3"/>
    <s v="11 - Los Angeles"/>
    <n v="933"/>
    <s v="Non Profit Corp."/>
    <x v="0"/>
    <s v=""/>
    <s v="562-491-9000"/>
    <s v="1050 LINDEN AVENUE"/>
    <s v="LONG BEACH"/>
    <n v="90813"/>
    <s v="JOEL YUHAS"/>
    <n v="302"/>
    <n v="302"/>
    <n v="164"/>
    <n v="498"/>
    <n v="371"/>
    <n v="443"/>
    <n v="1067"/>
    <n v="0"/>
    <n v="0"/>
    <n v="59"/>
    <n v="236"/>
    <n v="8"/>
    <n v="41"/>
    <n v="2723"/>
    <n v="0"/>
    <n v="3104"/>
    <n v="2036"/>
    <n v="1966"/>
    <n v="5067"/>
    <n v="0"/>
    <n v="0"/>
    <n v="357"/>
    <n v="855"/>
    <n v="30"/>
    <n v="145"/>
    <n v="13560"/>
    <n v="0"/>
    <n v="4467"/>
    <n v="2895"/>
    <n v="4445"/>
    <n v="12592"/>
    <n v="59"/>
    <n v="0"/>
    <n v="524"/>
    <n v="3617"/>
    <n v="557"/>
    <n v="1942"/>
    <n v="31098"/>
    <n v="40509949"/>
    <n v="31157750"/>
    <n v="21804445"/>
    <n v="57090137"/>
    <n v="0"/>
    <n v="0"/>
    <n v="4624652"/>
    <n v="12774684"/>
    <n v="373640"/>
    <n v="1794562"/>
    <n v="170129819"/>
    <n v="11991696"/>
    <n v="7770481"/>
    <n v="11931461"/>
    <n v="33804548"/>
    <n v="79805"/>
    <n v="0"/>
    <n v="1406089"/>
    <n v="9709151"/>
    <n v="1495764"/>
    <n v="5293080"/>
    <n v="83482075"/>
    <n v="3323485"/>
    <n v="40787108"/>
    <n v="31348589"/>
    <n v="12565562"/>
    <n v="79280205"/>
    <n v="-4702590"/>
    <n v="80104"/>
    <n v="0"/>
    <n v="4333932"/>
    <n v="11261827"/>
    <n v="0"/>
    <n v="3747579"/>
    <n v="0"/>
    <n v="0"/>
    <n v="0"/>
    <n v="6111810"/>
    <n v="188137611"/>
    <n v="346998"/>
    <n v="6749445"/>
    <n v="0"/>
    <n v="0"/>
    <n v="7096443"/>
    <n v="10950861"/>
    <n v="7753890"/>
    <n v="20219906"/>
    <n v="21135645"/>
    <n v="0"/>
    <n v="0"/>
    <n v="1444627"/>
    <n v="10586661"/>
    <n v="0"/>
    <n v="479136"/>
    <n v="72570726"/>
    <n v="5536593"/>
    <n v="85188717"/>
    <n v="0"/>
    <n v="58445"/>
    <n v="0"/>
    <n v="0"/>
    <n v="0"/>
    <n v="0"/>
    <n v="5296474"/>
    <n v="65023076"/>
    <n v="0"/>
    <n v="0"/>
    <n v="0"/>
    <n v="0"/>
    <n v="0"/>
    <n v="0"/>
    <n v="0"/>
    <n v="0"/>
    <n v="0"/>
    <n v="0"/>
    <n v="0"/>
    <n v="0"/>
    <n v="0"/>
  </r>
  <r>
    <n v="106380965"/>
    <s v="ST. MARY'S MEDICAL CENTER - SAN FRANCISCO"/>
    <n v="20182"/>
    <x v="2"/>
    <s v="30-06-2018"/>
    <s v="Open"/>
    <x v="20"/>
    <s v="04 - West Bay"/>
    <n v="423"/>
    <s v="Non Profit Corp."/>
    <x v="0"/>
    <s v=""/>
    <s v="415-688-1000"/>
    <s v="450 STANYAN STREET"/>
    <s v="SAN FRANCISCO"/>
    <n v="94117"/>
    <s v="JOHN ALLEN"/>
    <n v="403"/>
    <n v="232"/>
    <n v="82"/>
    <n v="532"/>
    <n v="216"/>
    <n v="158"/>
    <n v="82"/>
    <n v="0"/>
    <n v="0"/>
    <n v="31"/>
    <n v="257"/>
    <n v="7"/>
    <n v="40"/>
    <n v="1323"/>
    <n v="0"/>
    <n v="2938"/>
    <n v="1057"/>
    <n v="1049"/>
    <n v="349"/>
    <n v="0"/>
    <n v="0"/>
    <n v="150"/>
    <n v="1197"/>
    <n v="11"/>
    <n v="60"/>
    <n v="6811"/>
    <n v="0"/>
    <n v="9133"/>
    <n v="3526"/>
    <n v="404"/>
    <n v="1946"/>
    <n v="0"/>
    <n v="0"/>
    <n v="478"/>
    <n v="8378"/>
    <n v="479"/>
    <n v="807"/>
    <n v="25151"/>
    <n v="66483669"/>
    <n v="27827497"/>
    <n v="9519688"/>
    <n v="7865966"/>
    <n v="0"/>
    <n v="0"/>
    <n v="2585168"/>
    <n v="26532604"/>
    <n v="412653"/>
    <n v="2173543"/>
    <n v="143400788"/>
    <n v="26813977"/>
    <n v="10350673"/>
    <n v="1186195"/>
    <n v="5713930"/>
    <n v="0"/>
    <n v="0"/>
    <n v="1403611"/>
    <n v="24596579"/>
    <n v="1407023"/>
    <n v="2369032"/>
    <n v="73841020"/>
    <n v="1207829"/>
    <n v="77006173"/>
    <n v="30996893"/>
    <n v="8738899"/>
    <n v="12182086"/>
    <n v="0"/>
    <n v="0"/>
    <n v="0"/>
    <n v="2834703"/>
    <n v="27002816"/>
    <n v="0"/>
    <n v="2153541"/>
    <n v="0"/>
    <n v="0"/>
    <n v="0"/>
    <n v="4079215"/>
    <n v="166202155"/>
    <n v="0"/>
    <n v="0"/>
    <n v="0"/>
    <n v="0"/>
    <n v="0"/>
    <n v="15631805"/>
    <n v="7076912"/>
    <n v="1783808"/>
    <n v="1349710"/>
    <n v="0"/>
    <n v="0"/>
    <n v="1048671"/>
    <n v="23638706"/>
    <n v="0"/>
    <n v="510041"/>
    <n v="51039653"/>
    <n v="2633485"/>
    <n v="62377870"/>
    <n v="0"/>
    <n v="840659"/>
    <n v="0"/>
    <n v="0"/>
    <n v="0"/>
    <n v="0"/>
    <n v="2822229"/>
    <n v="74780130"/>
    <n v="0"/>
    <n v="0"/>
    <n v="0"/>
    <n v="0"/>
    <n v="0"/>
    <n v="0"/>
    <n v="0"/>
    <n v="0"/>
    <n v="0"/>
    <n v="0"/>
    <n v="0"/>
    <n v="0"/>
    <n v="0"/>
  </r>
  <r>
    <n v="106010967"/>
    <s v="ST. ROSE HOSPITAL"/>
    <n v="20182"/>
    <x v="2"/>
    <s v="30-06-2018"/>
    <s v="Open"/>
    <x v="13"/>
    <s v="05 - East Bay"/>
    <n v="421"/>
    <s v="Non Profit Corp."/>
    <x v="0"/>
    <s v=""/>
    <s v="510-264-4000"/>
    <s v="27200 CALAROGA AVENUE"/>
    <s v="HAYWARD"/>
    <n v="94545"/>
    <s v="AMAN DHUPER"/>
    <n v="195"/>
    <n v="195"/>
    <n v="171"/>
    <n v="483"/>
    <n v="97"/>
    <n v="125"/>
    <n v="321"/>
    <n v="3"/>
    <n v="0"/>
    <n v="18"/>
    <n v="74"/>
    <n v="39"/>
    <n v="4"/>
    <n v="1164"/>
    <n v="0"/>
    <n v="2278"/>
    <n v="363"/>
    <n v="546"/>
    <n v="1102"/>
    <n v="3"/>
    <n v="0"/>
    <n v="46"/>
    <n v="183"/>
    <n v="42"/>
    <n v="5"/>
    <n v="4568"/>
    <n v="0"/>
    <n v="1994"/>
    <n v="231"/>
    <n v="924"/>
    <n v="3819"/>
    <n v="256"/>
    <n v="0"/>
    <n v="563"/>
    <n v="1144"/>
    <n v="346"/>
    <n v="628"/>
    <n v="9905"/>
    <n v="47852605"/>
    <n v="7664978"/>
    <n v="12011744"/>
    <n v="26418839"/>
    <n v="32319"/>
    <n v="0"/>
    <n v="1427420"/>
    <n v="5259827"/>
    <n v="281127"/>
    <n v="151650"/>
    <n v="101100509"/>
    <n v="10081381"/>
    <n v="1349042"/>
    <n v="4159890"/>
    <n v="15072124"/>
    <n v="1149772"/>
    <n v="0"/>
    <n v="1972641"/>
    <n v="4726174"/>
    <n v="956668"/>
    <n v="1803209"/>
    <n v="41270901"/>
    <n v="110810"/>
    <n v="48924978"/>
    <n v="5430179"/>
    <n v="8144115"/>
    <n v="38086911"/>
    <n v="0"/>
    <n v="386906"/>
    <n v="0"/>
    <n v="37885"/>
    <n v="6015715"/>
    <n v="0"/>
    <n v="506588"/>
    <n v="-11208191"/>
    <n v="0"/>
    <n v="0"/>
    <n v="128089"/>
    <n v="96563985"/>
    <n v="0"/>
    <n v="0"/>
    <n v="0"/>
    <n v="0"/>
    <n v="0"/>
    <n v="9009008"/>
    <n v="3583841"/>
    <n v="8027519"/>
    <n v="3404052"/>
    <n v="795185"/>
    <n v="0"/>
    <n v="3362176"/>
    <n v="3970286"/>
    <n v="11208191"/>
    <n v="2447167"/>
    <n v="45807425"/>
    <n v="84381"/>
    <n v="34290496"/>
    <n v="0"/>
    <n v="43573"/>
    <n v="0"/>
    <n v="0"/>
    <n v="0"/>
    <n v="0"/>
    <n v="864239"/>
    <n v="29665029"/>
    <n v="0"/>
    <n v="0"/>
    <n v="0"/>
    <n v="0"/>
    <n v="0"/>
    <n v="0"/>
    <n v="0"/>
    <n v="0"/>
    <n v="0"/>
    <n v="0"/>
    <n v="0"/>
    <n v="0"/>
    <n v="0"/>
  </r>
  <r>
    <n v="106190762"/>
    <s v="ST. VINCENT MEDICAL CENTER"/>
    <n v="20182"/>
    <x v="2"/>
    <s v="30-06-2018"/>
    <s v="Open"/>
    <x v="3"/>
    <s v="11 - Los Angeles"/>
    <n v="925"/>
    <s v="Non Profit Corp."/>
    <x v="0"/>
    <s v=""/>
    <s v="213-484-7111"/>
    <s v="2131 WEST 3RD STREET"/>
    <s v="LOS ANGELES"/>
    <n v="90057"/>
    <s v="FRANK CRACOLICI"/>
    <n v="366"/>
    <n v="333"/>
    <n v="333"/>
    <n v="1097"/>
    <n v="523"/>
    <n v="298"/>
    <n v="339"/>
    <n v="0"/>
    <n v="0"/>
    <n v="9"/>
    <n v="262"/>
    <n v="2"/>
    <n v="15"/>
    <n v="2545"/>
    <n v="204"/>
    <n v="6134"/>
    <n v="2229"/>
    <n v="948"/>
    <n v="2008"/>
    <n v="0"/>
    <n v="0"/>
    <n v="35"/>
    <n v="1021"/>
    <n v="5"/>
    <n v="39"/>
    <n v="12419"/>
    <n v="2409"/>
    <n v="5567"/>
    <n v="2846"/>
    <n v="1019"/>
    <n v="4164"/>
    <n v="0"/>
    <n v="0"/>
    <n v="124"/>
    <n v="3172"/>
    <n v="40"/>
    <n v="1314"/>
    <n v="18246"/>
    <n v="126523070"/>
    <n v="53514781"/>
    <n v="20724080"/>
    <n v="45071065"/>
    <n v="0"/>
    <n v="0"/>
    <n v="1065277"/>
    <n v="27492295"/>
    <n v="98631"/>
    <n v="1139685"/>
    <n v="275628884"/>
    <n v="33705007"/>
    <n v="20235979"/>
    <n v="5776097"/>
    <n v="23136088"/>
    <n v="0"/>
    <n v="0"/>
    <n v="422570"/>
    <n v="21162771"/>
    <n v="215324"/>
    <n v="4899617"/>
    <n v="109553453"/>
    <n v="0"/>
    <n v="136231726"/>
    <n v="66013372"/>
    <n v="21190860"/>
    <n v="61633364"/>
    <n v="0"/>
    <n v="0"/>
    <n v="0"/>
    <n v="1127407"/>
    <n v="38118571"/>
    <n v="0"/>
    <n v="4841640"/>
    <n v="0"/>
    <n v="0"/>
    <n v="0"/>
    <n v="5741246"/>
    <n v="334898186"/>
    <n v="6756264"/>
    <n v="0"/>
    <n v="0"/>
    <n v="0"/>
    <n v="6756264"/>
    <n v="19396353"/>
    <n v="14493652"/>
    <n v="5309317"/>
    <n v="6573788"/>
    <n v="0"/>
    <n v="0"/>
    <n v="360440"/>
    <n v="10536495"/>
    <n v="0"/>
    <n v="370370"/>
    <n v="57040415"/>
    <n v="99235"/>
    <n v="77071327"/>
    <n v="0"/>
    <n v="-58196"/>
    <n v="0"/>
    <n v="0"/>
    <n v="0"/>
    <n v="0"/>
    <n v="2172066"/>
    <n v="47124517"/>
    <n v="0"/>
    <n v="0"/>
    <n v="0"/>
    <n v="0"/>
    <n v="0"/>
    <n v="0"/>
    <n v="0"/>
    <n v="0"/>
    <n v="0"/>
    <n v="0"/>
    <n v="0"/>
    <n v="0"/>
    <n v="0"/>
  </r>
  <r>
    <n v="106430905"/>
    <s v="STANFORD UNIVERSITY HOSPITAL"/>
    <n v="20182"/>
    <x v="2"/>
    <s v="30-06-2018"/>
    <s v="Open"/>
    <x v="22"/>
    <s v="07 - Santa Clara"/>
    <n v="429"/>
    <s v="Non Profit Corp."/>
    <x v="0"/>
    <s v="Teaching"/>
    <s v="650-723-4000"/>
    <s v="300 PASTEUR DRIVE"/>
    <s v="PALO ALTO"/>
    <n v="94305"/>
    <s v="DAVID ENTWISTLE"/>
    <n v="613"/>
    <n v="474"/>
    <n v="474"/>
    <n v="2653"/>
    <n v="527"/>
    <n v="226"/>
    <n v="793"/>
    <n v="0"/>
    <n v="0"/>
    <n v="175"/>
    <n v="2101"/>
    <n v="77"/>
    <n v="94"/>
    <n v="6646"/>
    <n v="0"/>
    <n v="15449"/>
    <n v="2707"/>
    <n v="2089"/>
    <n v="4382"/>
    <n v="0"/>
    <n v="0"/>
    <n v="1418"/>
    <n v="11967"/>
    <n v="437"/>
    <n v="313"/>
    <n v="38762"/>
    <n v="0"/>
    <n v="143850"/>
    <n v="20899"/>
    <n v="6371"/>
    <n v="42732"/>
    <n v="0"/>
    <n v="0"/>
    <n v="32003"/>
    <n v="192471"/>
    <n v="728"/>
    <n v="8432"/>
    <n v="447486"/>
    <n v="820047444"/>
    <n v="140553110"/>
    <n v="97985689"/>
    <n v="214901301"/>
    <n v="0"/>
    <n v="0"/>
    <n v="51764009"/>
    <n v="653051921"/>
    <n v="23874616"/>
    <n v="17966618"/>
    <n v="2020144708"/>
    <n v="828918594"/>
    <n v="120426958"/>
    <n v="36712087"/>
    <n v="246238856"/>
    <n v="0"/>
    <n v="0"/>
    <n v="184414369"/>
    <n v="1109090951"/>
    <n v="4192818"/>
    <n v="48590652"/>
    <n v="2578585285"/>
    <n v="17363638"/>
    <n v="1463234342"/>
    <n v="223413893"/>
    <n v="114263379"/>
    <n v="410863094"/>
    <n v="0"/>
    <n v="0"/>
    <n v="0"/>
    <n v="201776011"/>
    <n v="1038846099"/>
    <n v="0"/>
    <n v="28067434"/>
    <n v="0"/>
    <n v="0"/>
    <n v="0"/>
    <n v="58779821"/>
    <n v="3556607711"/>
    <n v="0"/>
    <n v="5159"/>
    <n v="0"/>
    <n v="80800"/>
    <n v="85959"/>
    <n v="185731696"/>
    <n v="37566175"/>
    <n v="20434397"/>
    <n v="50282222"/>
    <n v="0"/>
    <n v="0"/>
    <n v="34402367"/>
    <n v="705933135"/>
    <n v="0"/>
    <n v="7858249"/>
    <n v="1042208241"/>
    <n v="19189520"/>
    <n v="966332205"/>
    <n v="0"/>
    <n v="17558777"/>
    <n v="0"/>
    <n v="0"/>
    <n v="0"/>
    <n v="0"/>
    <n v="51276177"/>
    <n v="2934906125"/>
    <n v="0"/>
    <n v="0"/>
    <n v="0"/>
    <n v="0"/>
    <n v="0"/>
    <n v="0"/>
    <n v="0"/>
    <n v="0"/>
    <n v="0"/>
    <n v="0"/>
    <n v="5544797"/>
    <n v="6954898"/>
    <n v="230504"/>
  </r>
  <r>
    <n v="106504038"/>
    <s v="STANISLAUS SURGICAL HOSPITAL"/>
    <n v="20182"/>
    <x v="2"/>
    <s v="30-06-2018"/>
    <s v="Open"/>
    <x v="21"/>
    <s v="06 - North San Joaquin"/>
    <n v="511"/>
    <s v="Investor - Indiv."/>
    <x v="0"/>
    <s v=""/>
    <s v="209-572-2700"/>
    <s v="1421 OAKDALE ROAD"/>
    <s v="MODESTO"/>
    <n v="95355"/>
    <s v="KATRINA HOLMES"/>
    <n v="23"/>
    <n v="23"/>
    <n v="23"/>
    <n v="47"/>
    <n v="9"/>
    <n v="0"/>
    <n v="2"/>
    <n v="0"/>
    <n v="0"/>
    <n v="48"/>
    <n v="1"/>
    <n v="0"/>
    <n v="11"/>
    <n v="118"/>
    <n v="0"/>
    <n v="95"/>
    <n v="17"/>
    <n v="0"/>
    <n v="4"/>
    <n v="0"/>
    <n v="0"/>
    <n v="83"/>
    <n v="1"/>
    <n v="0"/>
    <n v="12"/>
    <n v="212"/>
    <n v="0"/>
    <n v="1159"/>
    <n v="423"/>
    <n v="182"/>
    <n v="3573"/>
    <n v="5"/>
    <n v="0"/>
    <n v="1965"/>
    <n v="24"/>
    <n v="0"/>
    <n v="202"/>
    <n v="7533"/>
    <n v="2140183"/>
    <n v="504742"/>
    <n v="0"/>
    <n v="53761"/>
    <n v="0"/>
    <n v="0"/>
    <n v="1960637"/>
    <n v="22852"/>
    <n v="0"/>
    <n v="163033"/>
    <n v="4845208"/>
    <n v="5998812"/>
    <n v="2608943"/>
    <n v="152409"/>
    <n v="6201288"/>
    <n v="16863"/>
    <n v="0"/>
    <n v="9812519"/>
    <n v="128688"/>
    <n v="0"/>
    <n v="376822"/>
    <n v="25296344"/>
    <n v="93463"/>
    <n v="5818923"/>
    <n v="2255267"/>
    <n v="128748"/>
    <n v="5244859"/>
    <n v="0"/>
    <n v="5871"/>
    <n v="0"/>
    <n v="7505448"/>
    <n v="91374"/>
    <n v="0"/>
    <n v="0"/>
    <n v="0"/>
    <n v="0"/>
    <n v="0"/>
    <n v="375395"/>
    <n v="21519348"/>
    <n v="0"/>
    <n v="0"/>
    <n v="0"/>
    <n v="0"/>
    <n v="0"/>
    <n v="2226608"/>
    <n v="858419"/>
    <n v="23661"/>
    <n v="1010190"/>
    <n v="10992"/>
    <n v="0"/>
    <n v="4267709"/>
    <n v="60166"/>
    <n v="0"/>
    <n v="164459"/>
    <n v="8622204"/>
    <n v="248266"/>
    <n v="7911480"/>
    <n v="0"/>
    <n v="11724"/>
    <n v="0"/>
    <n v="0"/>
    <n v="0"/>
    <n v="0"/>
    <n v="499288"/>
    <n v="3237262"/>
    <n v="0"/>
    <n v="0"/>
    <n v="0"/>
    <n v="0"/>
    <n v="0"/>
    <n v="0"/>
    <n v="0"/>
    <n v="0"/>
    <n v="0"/>
    <n v="0"/>
    <n v="0"/>
    <n v="0"/>
    <n v="0"/>
  </r>
  <r>
    <n v="106194967"/>
    <s v="STAR VIEW ADOLESCENT - PHF"/>
    <n v="20182"/>
    <x v="2"/>
    <s v="30-06-2018"/>
    <s v="Open"/>
    <x v="3"/>
    <s v="11 - Los Angeles"/>
    <n v="931"/>
    <s v="Investor - Corp."/>
    <x v="2"/>
    <s v=""/>
    <s v="310-221-6336"/>
    <s v="4025 WEST 226 STREET"/>
    <s v="TORRANCE"/>
    <n v="90505"/>
    <s v="KENT DUNLAP"/>
    <n v="16"/>
    <n v="16"/>
    <n v="16"/>
    <n v="0"/>
    <n v="0"/>
    <n v="0"/>
    <n v="0"/>
    <n v="11"/>
    <n v="0"/>
    <n v="0"/>
    <n v="0"/>
    <n v="0"/>
    <n v="0"/>
    <n v="11"/>
    <n v="0"/>
    <n v="0"/>
    <n v="0"/>
    <n v="0"/>
    <n v="0"/>
    <n v="1427"/>
    <n v="0"/>
    <n v="0"/>
    <n v="0"/>
    <n v="0"/>
    <n v="0"/>
    <n v="1427"/>
    <n v="0"/>
    <n v="0"/>
    <n v="0"/>
    <n v="0"/>
    <n v="0"/>
    <n v="0"/>
    <n v="0"/>
    <n v="0"/>
    <n v="0"/>
    <n v="0"/>
    <n v="0"/>
    <n v="0"/>
    <n v="0"/>
    <n v="0"/>
    <n v="0"/>
    <n v="0"/>
    <n v="920279"/>
    <n v="0"/>
    <n v="0"/>
    <n v="0"/>
    <n v="0"/>
    <n v="0"/>
    <n v="920279"/>
    <n v="0"/>
    <n v="0"/>
    <n v="0"/>
    <n v="0"/>
    <n v="0"/>
    <n v="0"/>
    <n v="0"/>
    <n v="0"/>
    <n v="0"/>
    <n v="0"/>
    <n v="0"/>
    <n v="0"/>
    <n v="0"/>
    <n v="0"/>
    <n v="0"/>
    <n v="0"/>
    <n v="0"/>
    <n v="0"/>
    <n v="0"/>
    <n v="0"/>
    <n v="0"/>
    <n v="0"/>
    <n v="0"/>
    <n v="0"/>
    <n v="0"/>
    <n v="0"/>
    <n v="0"/>
    <n v="0"/>
    <n v="0"/>
    <n v="0"/>
    <n v="0"/>
    <n v="0"/>
    <n v="0"/>
    <n v="0"/>
    <n v="0"/>
    <n v="0"/>
    <n v="0"/>
    <n v="920279"/>
    <n v="0"/>
    <n v="0"/>
    <n v="0"/>
    <n v="0"/>
    <n v="0"/>
    <n v="920279"/>
    <n v="965041"/>
    <n v="892298"/>
    <n v="0"/>
    <n v="0"/>
    <n v="0"/>
    <n v="0"/>
    <n v="0"/>
    <n v="0"/>
    <n v="418705"/>
    <n v="791657"/>
    <n v="0"/>
    <n v="0"/>
    <n v="0"/>
    <n v="0"/>
    <n v="0"/>
    <n v="0"/>
    <n v="0"/>
    <n v="0"/>
    <n v="0"/>
    <n v="0"/>
    <n v="0"/>
    <n v="0"/>
    <n v="0"/>
  </r>
  <r>
    <n v="106250955"/>
    <s v="SURPRISE VALLEY COMMUNITY HOSPITAL"/>
    <n v="20182"/>
    <x v="2"/>
    <s v="30-06-2018"/>
    <s v="Open"/>
    <x v="46"/>
    <s v="01 - Northern California"/>
    <n v="201"/>
    <s v="District"/>
    <x v="0"/>
    <s v="Rural"/>
    <s v="530-279-6111"/>
    <s v="741 N. MAIN STREET"/>
    <s v="CEDARVILLE"/>
    <n v="96104"/>
    <s v="WILLIAM BOSTIC"/>
    <n v="26"/>
    <n v="26"/>
    <n v="26"/>
    <n v="4"/>
    <n v="0"/>
    <n v="13"/>
    <n v="0"/>
    <n v="0"/>
    <n v="0"/>
    <n v="1"/>
    <n v="0"/>
    <n v="0"/>
    <n v="1"/>
    <n v="19"/>
    <n v="10"/>
    <n v="7"/>
    <n v="0"/>
    <n v="1746"/>
    <n v="0"/>
    <n v="0"/>
    <n v="0"/>
    <n v="65"/>
    <n v="0"/>
    <n v="0"/>
    <n v="62"/>
    <n v="1880"/>
    <n v="1737"/>
    <n v="494"/>
    <n v="0"/>
    <n v="109"/>
    <n v="0"/>
    <n v="0"/>
    <n v="0"/>
    <n v="124"/>
    <n v="0"/>
    <n v="0"/>
    <n v="45"/>
    <n v="772"/>
    <n v="64065"/>
    <n v="0"/>
    <n v="602004"/>
    <n v="0"/>
    <n v="0"/>
    <n v="0"/>
    <n v="45560"/>
    <n v="0"/>
    <n v="0"/>
    <n v="8441"/>
    <n v="720070"/>
    <n v="202586"/>
    <n v="0"/>
    <n v="37521"/>
    <n v="0"/>
    <n v="0"/>
    <n v="0"/>
    <n v="64158"/>
    <n v="0"/>
    <n v="0"/>
    <n v="23759"/>
    <n v="328024"/>
    <n v="25703"/>
    <n v="92831"/>
    <n v="0"/>
    <n v="49384"/>
    <n v="0"/>
    <n v="0"/>
    <n v="54"/>
    <n v="0"/>
    <n v="9759"/>
    <n v="0"/>
    <n v="0"/>
    <n v="0"/>
    <n v="0"/>
    <n v="0"/>
    <n v="0"/>
    <n v="0"/>
    <n v="177731"/>
    <n v="0"/>
    <n v="0"/>
    <n v="0"/>
    <n v="0"/>
    <n v="0"/>
    <n v="173820"/>
    <n v="0"/>
    <n v="590140"/>
    <n v="0"/>
    <n v="-54"/>
    <n v="0"/>
    <n v="74257"/>
    <n v="0"/>
    <n v="0"/>
    <n v="32200"/>
    <n v="870363"/>
    <n v="1269452"/>
    <n v="3735436"/>
    <n v="0"/>
    <n v="0"/>
    <n v="0"/>
    <n v="0"/>
    <n v="0"/>
    <n v="0"/>
    <n v="0"/>
    <n v="0"/>
    <n v="0"/>
    <n v="0"/>
    <n v="0"/>
    <n v="0"/>
    <n v="0"/>
    <n v="0"/>
    <n v="0"/>
    <n v="0"/>
    <n v="0"/>
    <n v="0"/>
    <n v="0"/>
    <n v="0"/>
    <n v="0"/>
  </r>
  <r>
    <n v="106514001"/>
    <s v="SUTTER - YUBA - PHF"/>
    <n v="20182"/>
    <x v="2"/>
    <s v="30-06-2018"/>
    <s v="Open"/>
    <x v="47"/>
    <s v="02 - Golden Empire"/>
    <n v="227"/>
    <s v="City/County"/>
    <x v="2"/>
    <s v=""/>
    <s v="530-822-7200"/>
    <s v="1965 LIVE OAK BOULEVARD"/>
    <s v="YUBA CITY"/>
    <n v="95991"/>
    <s v="TONY HOBSON, PHD"/>
    <n v="16"/>
    <n v="16"/>
    <n v="16"/>
    <n v="1"/>
    <n v="0"/>
    <n v="0"/>
    <n v="0"/>
    <n v="0"/>
    <n v="0"/>
    <n v="75"/>
    <n v="0"/>
    <n v="0"/>
    <n v="15"/>
    <n v="91"/>
    <n v="0"/>
    <n v="5"/>
    <n v="0"/>
    <n v="0"/>
    <n v="0"/>
    <n v="0"/>
    <n v="0"/>
    <n v="854"/>
    <n v="0"/>
    <n v="0"/>
    <n v="141"/>
    <n v="1000"/>
    <n v="0"/>
    <n v="0"/>
    <n v="0"/>
    <n v="0"/>
    <n v="0"/>
    <n v="0"/>
    <n v="0"/>
    <n v="0"/>
    <n v="0"/>
    <n v="0"/>
    <n v="0"/>
    <n v="0"/>
    <n v="5683"/>
    <n v="0"/>
    <n v="0"/>
    <n v="0"/>
    <n v="0"/>
    <n v="0"/>
    <n v="970614"/>
    <n v="0"/>
    <n v="0"/>
    <n v="160254"/>
    <n v="1136551"/>
    <n v="0"/>
    <n v="0"/>
    <n v="0"/>
    <n v="0"/>
    <n v="0"/>
    <n v="0"/>
    <n v="0"/>
    <n v="0"/>
    <n v="0"/>
    <n v="0"/>
    <n v="0"/>
    <n v="0"/>
    <n v="0"/>
    <n v="0"/>
    <n v="0"/>
    <n v="0"/>
    <n v="0"/>
    <n v="0"/>
    <n v="0"/>
    <n v="0"/>
    <n v="0"/>
    <n v="0"/>
    <n v="0"/>
    <n v="0"/>
    <n v="0"/>
    <n v="0"/>
    <n v="0"/>
    <n v="0"/>
    <n v="0"/>
    <n v="0"/>
    <n v="0"/>
    <n v="0"/>
    <n v="0"/>
    <n v="5683"/>
    <n v="0"/>
    <n v="0"/>
    <n v="0"/>
    <n v="0"/>
    <n v="0"/>
    <n v="970614"/>
    <n v="0"/>
    <n v="0"/>
    <n v="160254"/>
    <n v="1136551"/>
    <n v="0"/>
    <n v="1292988"/>
    <n v="0"/>
    <n v="0"/>
    <n v="0"/>
    <n v="0"/>
    <n v="0"/>
    <n v="0"/>
    <n v="0"/>
    <n v="0"/>
    <n v="0"/>
    <n v="0"/>
    <n v="0"/>
    <n v="0"/>
    <n v="0"/>
    <n v="0"/>
    <n v="0"/>
    <n v="0"/>
    <n v="0"/>
    <n v="0"/>
    <n v="0"/>
    <n v="0"/>
    <n v="0"/>
  </r>
  <r>
    <n v="106034002"/>
    <s v="SUTTER AMADOR HOSPITAL"/>
    <n v="20182"/>
    <x v="2"/>
    <s v="30-06-2018"/>
    <s v="Open"/>
    <x v="52"/>
    <s v="06 - North San Joaquin"/>
    <n v="501"/>
    <s v="Non Profit Corp."/>
    <x v="0"/>
    <s v="Rural"/>
    <s v="209-223-7500"/>
    <s v="200 MISSION BOULEVARD"/>
    <s v="JACKSON"/>
    <n v="95642"/>
    <s v="ANNE PLATT"/>
    <n v="52"/>
    <n v="52"/>
    <n v="29"/>
    <n v="298"/>
    <n v="51"/>
    <n v="20"/>
    <n v="100"/>
    <n v="0"/>
    <n v="0"/>
    <n v="14"/>
    <n v="90"/>
    <n v="4"/>
    <n v="1"/>
    <n v="578"/>
    <n v="0"/>
    <n v="1208"/>
    <n v="204"/>
    <n v="62"/>
    <n v="349"/>
    <n v="0"/>
    <n v="0"/>
    <n v="42"/>
    <n v="248"/>
    <n v="11"/>
    <n v="2"/>
    <n v="2126"/>
    <n v="0"/>
    <n v="1945"/>
    <n v="277"/>
    <n v="231"/>
    <n v="1692"/>
    <n v="0"/>
    <n v="0"/>
    <n v="370"/>
    <n v="1061"/>
    <n v="138"/>
    <n v="128"/>
    <n v="5842"/>
    <n v="17492090"/>
    <n v="3071231"/>
    <n v="925034"/>
    <n v="5186870"/>
    <n v="0"/>
    <n v="0"/>
    <n v="571344"/>
    <n v="3709722"/>
    <n v="243797"/>
    <n v="53336"/>
    <n v="31253424"/>
    <n v="16811619"/>
    <n v="2489289"/>
    <n v="1140247"/>
    <n v="7542225"/>
    <n v="0"/>
    <n v="0"/>
    <n v="2562792"/>
    <n v="7554819"/>
    <n v="652029"/>
    <n v="592974"/>
    <n v="39345994"/>
    <n v="103808"/>
    <n v="26545346"/>
    <n v="4793715"/>
    <n v="501242"/>
    <n v="10386030"/>
    <n v="-13827"/>
    <n v="0"/>
    <n v="0"/>
    <n v="2178667"/>
    <n v="2765583"/>
    <n v="0"/>
    <n v="895826"/>
    <n v="0"/>
    <n v="0"/>
    <n v="0"/>
    <n v="501232"/>
    <n v="48657622"/>
    <n v="0"/>
    <n v="0"/>
    <n v="0"/>
    <n v="0"/>
    <n v="0"/>
    <n v="7758363"/>
    <n v="766805"/>
    <n v="1577866"/>
    <n v="2343065"/>
    <n v="0"/>
    <n v="0"/>
    <n v="955469"/>
    <n v="8498958"/>
    <n v="0"/>
    <n v="41270"/>
    <n v="21941796"/>
    <n v="101619"/>
    <n v="20469495"/>
    <n v="0"/>
    <n v="132799"/>
    <n v="0"/>
    <n v="0"/>
    <n v="0"/>
    <n v="0"/>
    <n v="2136099"/>
    <n v="45457227"/>
    <n v="0"/>
    <n v="0"/>
    <n v="0"/>
    <n v="0"/>
    <n v="0"/>
    <n v="0"/>
    <n v="0"/>
    <n v="0"/>
    <n v="0"/>
    <n v="0"/>
    <n v="0"/>
    <n v="0"/>
    <n v="0"/>
  </r>
  <r>
    <n v="106310791"/>
    <s v="SUTTER AUBURN FAITH HOSPITAL"/>
    <n v="20182"/>
    <x v="2"/>
    <s v="30-06-2018"/>
    <s v="Open"/>
    <x v="38"/>
    <s v="02 - Golden Empire"/>
    <n v="308"/>
    <s v="Non Profit Corp."/>
    <x v="0"/>
    <s v=""/>
    <s v="530-888-4500"/>
    <s v="11815 EDUCATION STREET"/>
    <s v="AUBURN"/>
    <n v="95602"/>
    <s v="MITCH HANNA"/>
    <n v="64"/>
    <n v="64"/>
    <n v="34"/>
    <n v="407"/>
    <n v="129"/>
    <n v="31"/>
    <n v="61"/>
    <n v="0"/>
    <n v="0"/>
    <n v="11"/>
    <n v="91"/>
    <n v="7"/>
    <n v="3"/>
    <n v="740"/>
    <n v="0"/>
    <n v="1327"/>
    <n v="389"/>
    <n v="158"/>
    <n v="286"/>
    <n v="0"/>
    <n v="0"/>
    <n v="57"/>
    <n v="235"/>
    <n v="32"/>
    <n v="15"/>
    <n v="2499"/>
    <n v="0"/>
    <n v="14225"/>
    <n v="1405"/>
    <n v="1013"/>
    <n v="2027"/>
    <n v="0"/>
    <n v="0"/>
    <n v="2544"/>
    <n v="2178"/>
    <n v="243"/>
    <n v="253"/>
    <n v="23888"/>
    <n v="24397700"/>
    <n v="7300815"/>
    <n v="2179335"/>
    <n v="4210774"/>
    <n v="0"/>
    <n v="0"/>
    <n v="796330"/>
    <n v="5163497"/>
    <n v="442760"/>
    <n v="202774"/>
    <n v="44693985"/>
    <n v="33882331"/>
    <n v="12477482"/>
    <n v="2763486"/>
    <n v="8854205"/>
    <n v="0"/>
    <n v="0"/>
    <n v="1808284"/>
    <n v="21368850"/>
    <n v="1129366"/>
    <n v="1073456"/>
    <n v="83357460"/>
    <n v="218648"/>
    <n v="45651368"/>
    <n v="17892287"/>
    <n v="2922877"/>
    <n v="10718894"/>
    <n v="0"/>
    <n v="0"/>
    <n v="0"/>
    <n v="1857941"/>
    <n v="13136351"/>
    <n v="0"/>
    <n v="1572126"/>
    <n v="0"/>
    <n v="0"/>
    <n v="0"/>
    <n v="424853"/>
    <n v="94395345"/>
    <n v="3216414"/>
    <n v="0"/>
    <n v="0"/>
    <n v="1988389"/>
    <n v="5204803"/>
    <n v="12628663"/>
    <n v="5102424"/>
    <n v="2019944"/>
    <n v="2346085"/>
    <n v="0"/>
    <n v="0"/>
    <n v="746673"/>
    <n v="15384385"/>
    <n v="0"/>
    <n v="632729"/>
    <n v="38860903"/>
    <n v="243090"/>
    <n v="36945461"/>
    <n v="0"/>
    <n v="355916"/>
    <n v="0"/>
    <n v="0"/>
    <n v="0"/>
    <n v="0"/>
    <n v="3017576"/>
    <n v="45999959"/>
    <n v="0"/>
    <n v="0"/>
    <n v="0"/>
    <n v="0"/>
    <n v="0"/>
    <n v="0"/>
    <n v="0"/>
    <n v="0"/>
    <n v="0"/>
    <n v="0"/>
    <n v="0"/>
    <n v="0"/>
    <n v="0"/>
  </r>
  <r>
    <n v="106344017"/>
    <s v="SUTTER CENTER FOR PSYCHIATRY"/>
    <n v="20182"/>
    <x v="2"/>
    <s v="30-06-2018"/>
    <s v="Open"/>
    <x v="27"/>
    <s v="02 - Golden Empire"/>
    <n v="311"/>
    <s v="Non Profit Corp."/>
    <x v="0"/>
    <s v=""/>
    <s v="916-386-3000"/>
    <s v="7700 FOLSOM BOULEVARD"/>
    <s v="SACRAMENTO"/>
    <n v="95826"/>
    <s v="JOHN BOYD"/>
    <n v="73"/>
    <n v="73"/>
    <n v="63"/>
    <n v="79"/>
    <n v="31"/>
    <n v="146"/>
    <n v="2"/>
    <n v="0"/>
    <n v="0"/>
    <n v="169"/>
    <n v="240"/>
    <n v="40"/>
    <n v="3"/>
    <n v="710"/>
    <n v="0"/>
    <n v="849"/>
    <n v="344"/>
    <n v="824"/>
    <n v="11"/>
    <n v="0"/>
    <n v="0"/>
    <n v="1245"/>
    <n v="1458"/>
    <n v="297"/>
    <n v="26"/>
    <n v="5054"/>
    <n v="0"/>
    <n v="582"/>
    <n v="101"/>
    <n v="0"/>
    <n v="0"/>
    <n v="0"/>
    <n v="0"/>
    <n v="1057"/>
    <n v="2247"/>
    <n v="8"/>
    <n v="21"/>
    <n v="4016"/>
    <n v="2358574"/>
    <n v="880082"/>
    <n v="1334864"/>
    <n v="21101"/>
    <n v="0"/>
    <n v="0"/>
    <n v="3166430"/>
    <n v="3214678"/>
    <n v="759483"/>
    <n v="73988"/>
    <n v="11809200"/>
    <n v="1039401"/>
    <n v="193965"/>
    <n v="0"/>
    <n v="0"/>
    <n v="0"/>
    <n v="0"/>
    <n v="511704"/>
    <n v="5080453"/>
    <n v="10078"/>
    <n v="27182"/>
    <n v="6862783"/>
    <n v="9082"/>
    <n v="2329645"/>
    <n v="412808"/>
    <n v="929361"/>
    <n v="0"/>
    <n v="0"/>
    <n v="0"/>
    <n v="0"/>
    <n v="2809724"/>
    <n v="2343823"/>
    <n v="0"/>
    <n v="769561"/>
    <n v="0"/>
    <n v="0"/>
    <n v="0"/>
    <n v="92088"/>
    <n v="9696092"/>
    <n v="3827"/>
    <n v="0"/>
    <n v="0"/>
    <n v="5895"/>
    <n v="9722"/>
    <n v="1068330"/>
    <n v="665066"/>
    <n v="405503"/>
    <n v="21101"/>
    <n v="0"/>
    <n v="0"/>
    <n v="868410"/>
    <n v="5957203"/>
    <n v="0"/>
    <n v="0"/>
    <n v="8985613"/>
    <n v="67490"/>
    <n v="9150104"/>
    <n v="0"/>
    <n v="20316"/>
    <n v="0"/>
    <n v="0"/>
    <n v="0"/>
    <n v="0"/>
    <n v="7351"/>
    <n v="9080906"/>
    <n v="0"/>
    <n v="0"/>
    <n v="0"/>
    <n v="0"/>
    <n v="0"/>
    <n v="0"/>
    <n v="0"/>
    <n v="0"/>
    <n v="0"/>
    <n v="0"/>
    <n v="0"/>
    <n v="0"/>
    <n v="0"/>
  </r>
  <r>
    <n v="106084001"/>
    <s v="SUTTER COAST HOSPITAL"/>
    <n v="20182"/>
    <x v="2"/>
    <s v="30-06-2018"/>
    <s v="Open"/>
    <x v="53"/>
    <s v="01 - Northern California"/>
    <n v="101"/>
    <s v="Non Profit Corp."/>
    <x v="0"/>
    <s v="Rural"/>
    <s v="707-464-8511"/>
    <s v="800 EAST WASHINGTON BOULEVARD"/>
    <s v="CRESCENT CITY"/>
    <n v="95531"/>
    <s v="MITCH HANNA"/>
    <n v="49"/>
    <n v="49"/>
    <n v="31"/>
    <n v="279"/>
    <n v="28"/>
    <n v="20"/>
    <n v="148"/>
    <n v="0"/>
    <n v="0"/>
    <n v="28"/>
    <n v="69"/>
    <n v="24"/>
    <n v="4"/>
    <n v="600"/>
    <n v="0"/>
    <n v="1254"/>
    <n v="150"/>
    <n v="81"/>
    <n v="446"/>
    <n v="0"/>
    <n v="0"/>
    <n v="88"/>
    <n v="246"/>
    <n v="78"/>
    <n v="17"/>
    <n v="2360"/>
    <n v="0"/>
    <n v="3587"/>
    <n v="311"/>
    <n v="153"/>
    <n v="4053"/>
    <n v="0"/>
    <n v="0"/>
    <n v="506"/>
    <n v="1951"/>
    <n v="186"/>
    <n v="355"/>
    <n v="11102"/>
    <n v="14131607"/>
    <n v="1952912"/>
    <n v="841348"/>
    <n v="5244507"/>
    <n v="0"/>
    <n v="0"/>
    <n v="1196522"/>
    <n v="3012564"/>
    <n v="920545"/>
    <n v="185213"/>
    <n v="27485218"/>
    <n v="15663000"/>
    <n v="1464334"/>
    <n v="885766"/>
    <n v="12420795"/>
    <n v="0"/>
    <n v="0"/>
    <n v="2980088"/>
    <n v="4653239"/>
    <n v="1226648"/>
    <n v="575103"/>
    <n v="39868973"/>
    <n v="51202"/>
    <n v="22879905"/>
    <n v="2841491"/>
    <n v="835555"/>
    <n v="12639419"/>
    <n v="-9178"/>
    <n v="0"/>
    <n v="0"/>
    <n v="3321696"/>
    <n v="1666780"/>
    <n v="0"/>
    <n v="2147193"/>
    <n v="0"/>
    <n v="0"/>
    <n v="0"/>
    <n v="429058"/>
    <n v="46803121"/>
    <n v="0"/>
    <n v="97807"/>
    <n v="0"/>
    <n v="0"/>
    <n v="97807"/>
    <n v="6914702"/>
    <n v="575755"/>
    <n v="900737"/>
    <n v="5123690"/>
    <n v="0"/>
    <n v="0"/>
    <n v="854914"/>
    <n v="5999023"/>
    <n v="0"/>
    <n v="280056"/>
    <n v="20648877"/>
    <n v="67219"/>
    <n v="19966968"/>
    <n v="0"/>
    <n v="15082"/>
    <n v="0"/>
    <n v="0"/>
    <n v="0"/>
    <n v="0"/>
    <n v="362780"/>
    <n v="21532452"/>
    <n v="0"/>
    <n v="0"/>
    <n v="0"/>
    <n v="0"/>
    <n v="0"/>
    <n v="0"/>
    <n v="0"/>
    <n v="0"/>
    <n v="0"/>
    <n v="0"/>
    <n v="0"/>
    <n v="0"/>
    <n v="0"/>
  </r>
  <r>
    <n v="106574010"/>
    <s v="SUTTER DAVIS HOSPITAL"/>
    <n v="20182"/>
    <x v="2"/>
    <s v="30-06-2018"/>
    <s v="Open"/>
    <x v="54"/>
    <s v="02 - Golden Empire"/>
    <n v="313"/>
    <s v="Non Profit Corp."/>
    <x v="0"/>
    <s v=""/>
    <s v="530-756-6440"/>
    <s v="2000 SUTTER PLACE"/>
    <s v="DAVIS"/>
    <n v="95616"/>
    <s v="JENNIFER MAHER"/>
    <n v="48"/>
    <n v="48"/>
    <n v="32"/>
    <n v="235"/>
    <n v="85"/>
    <n v="79"/>
    <n v="169"/>
    <n v="0"/>
    <n v="0"/>
    <n v="22"/>
    <n v="288"/>
    <n v="9"/>
    <n v="2"/>
    <n v="889"/>
    <n v="0"/>
    <n v="885"/>
    <n v="329"/>
    <n v="171"/>
    <n v="392"/>
    <n v="0"/>
    <n v="0"/>
    <n v="37"/>
    <n v="642"/>
    <n v="28"/>
    <n v="6"/>
    <n v="2490"/>
    <n v="0"/>
    <n v="1767"/>
    <n v="589"/>
    <n v="351"/>
    <n v="2488"/>
    <n v="0"/>
    <n v="1"/>
    <n v="194"/>
    <n v="2826"/>
    <n v="231"/>
    <n v="245"/>
    <n v="8692"/>
    <n v="15462258"/>
    <n v="5633782"/>
    <n v="2839749"/>
    <n v="6836187"/>
    <n v="0"/>
    <n v="0"/>
    <n v="732778"/>
    <n v="11707365"/>
    <n v="353521"/>
    <n v="65641"/>
    <n v="43631281"/>
    <n v="18785710"/>
    <n v="5952377"/>
    <n v="1931488"/>
    <n v="11807381"/>
    <n v="0"/>
    <n v="49163"/>
    <n v="1351763"/>
    <n v="23945443"/>
    <n v="1202248"/>
    <n v="1263364"/>
    <n v="66288937"/>
    <n v="40923"/>
    <n v="28003232"/>
    <n v="10954290"/>
    <n v="3071826"/>
    <n v="15843351"/>
    <n v="0"/>
    <n v="0"/>
    <n v="49163"/>
    <n v="1254327"/>
    <n v="18047985"/>
    <n v="0"/>
    <n v="1555769"/>
    <n v="0"/>
    <n v="0"/>
    <n v="0"/>
    <n v="664602"/>
    <n v="79485468"/>
    <n v="1860015"/>
    <n v="0"/>
    <n v="0"/>
    <n v="2566068"/>
    <n v="4426083"/>
    <n v="6244736"/>
    <n v="2491884"/>
    <n v="1699411"/>
    <n v="2800217"/>
    <n v="0"/>
    <n v="0"/>
    <n v="830214"/>
    <n v="20170891"/>
    <n v="0"/>
    <n v="623480"/>
    <n v="34860833"/>
    <n v="185900"/>
    <n v="31322867"/>
    <n v="0"/>
    <n v="107575"/>
    <n v="0"/>
    <n v="0"/>
    <n v="0"/>
    <n v="0"/>
    <n v="1102026"/>
    <n v="25517170"/>
    <n v="0"/>
    <n v="0"/>
    <n v="0"/>
    <n v="0"/>
    <n v="0"/>
    <n v="0"/>
    <n v="0"/>
    <n v="0"/>
    <n v="0"/>
    <n v="0"/>
    <n v="0"/>
    <n v="0"/>
    <n v="0"/>
  </r>
  <r>
    <n v="106070934"/>
    <s v="SUTTER DELTA MEDICAL CENTER"/>
    <n v="20182"/>
    <x v="2"/>
    <s v="30-06-2018"/>
    <s v="Open"/>
    <x v="25"/>
    <s v="05 - East Bay"/>
    <n v="411"/>
    <s v="Non Profit Corp."/>
    <x v="0"/>
    <s v=""/>
    <s v="925-779-7200"/>
    <s v="3901 LONE TREE WAY"/>
    <s v="ANTIOCH"/>
    <n v="94509"/>
    <s v="DORI STEVENS"/>
    <n v="145"/>
    <n v="145"/>
    <n v="90"/>
    <n v="659"/>
    <n v="176"/>
    <n v="178"/>
    <n v="527"/>
    <n v="0"/>
    <n v="0"/>
    <n v="33"/>
    <n v="260"/>
    <n v="16"/>
    <n v="8"/>
    <n v="1857"/>
    <n v="0"/>
    <n v="2837"/>
    <n v="815"/>
    <n v="708"/>
    <n v="1575"/>
    <n v="0"/>
    <n v="0"/>
    <n v="103"/>
    <n v="779"/>
    <n v="39"/>
    <n v="21"/>
    <n v="6877"/>
    <n v="0"/>
    <n v="2440"/>
    <n v="433"/>
    <n v="878"/>
    <n v="5900"/>
    <n v="1"/>
    <n v="0"/>
    <n v="172"/>
    <n v="1951"/>
    <n v="757"/>
    <n v="494"/>
    <n v="13026"/>
    <n v="48133143"/>
    <n v="14543840"/>
    <n v="12554902"/>
    <n v="28616224"/>
    <n v="0"/>
    <n v="0"/>
    <n v="2321071"/>
    <n v="16437249"/>
    <n v="815310"/>
    <n v="423551"/>
    <n v="123845290"/>
    <n v="20423531"/>
    <n v="5705064"/>
    <n v="4575334"/>
    <n v="26600074"/>
    <n v="6416"/>
    <n v="0"/>
    <n v="1614343"/>
    <n v="16287267"/>
    <n v="3352503"/>
    <n v="2163621"/>
    <n v="80728153"/>
    <n v="272789"/>
    <n v="56231450"/>
    <n v="16246027"/>
    <n v="10437861"/>
    <n v="48015756"/>
    <n v="-1608386"/>
    <n v="6305"/>
    <n v="0"/>
    <n v="2998529"/>
    <n v="14860003"/>
    <n v="0"/>
    <n v="4167813"/>
    <n v="0"/>
    <n v="0"/>
    <n v="0"/>
    <n v="2031696"/>
    <n v="153659843"/>
    <n v="0"/>
    <n v="0"/>
    <n v="0"/>
    <n v="0"/>
    <n v="0"/>
    <n v="12325224"/>
    <n v="4002877"/>
    <n v="8300761"/>
    <n v="7200542"/>
    <n v="111"/>
    <n v="0"/>
    <n v="936885"/>
    <n v="17864513"/>
    <n v="0"/>
    <n v="282687"/>
    <n v="50913600"/>
    <n v="279537"/>
    <n v="53536678"/>
    <n v="0"/>
    <n v="22942"/>
    <n v="0"/>
    <n v="0"/>
    <n v="0"/>
    <n v="0"/>
    <n v="1393579"/>
    <n v="46778204"/>
    <n v="0"/>
    <n v="0"/>
    <n v="0"/>
    <n v="0"/>
    <n v="0"/>
    <n v="0"/>
    <n v="0"/>
    <n v="0"/>
    <n v="0"/>
    <n v="0"/>
    <n v="0"/>
    <n v="0"/>
    <n v="0"/>
  </r>
  <r>
    <n v="106171395"/>
    <s v="SUTTER LAKESIDE HOSPITAL"/>
    <n v="20182"/>
    <x v="2"/>
    <s v="30-06-2018"/>
    <s v="Open"/>
    <x v="1"/>
    <s v="01 - Northern California"/>
    <n v="115"/>
    <s v="Non Profit Corp."/>
    <x v="0"/>
    <s v="Rural"/>
    <s v="707-262-5000"/>
    <s v="5176 HILL ROAD EAST"/>
    <s v="LAKEPORT"/>
    <n v="95453"/>
    <s v="SIRI NELSON"/>
    <n v="25"/>
    <n v="25"/>
    <n v="21"/>
    <n v="274"/>
    <n v="9"/>
    <n v="12"/>
    <n v="151"/>
    <n v="0"/>
    <n v="1"/>
    <n v="8"/>
    <n v="59"/>
    <n v="6"/>
    <n v="3"/>
    <n v="523"/>
    <n v="0"/>
    <n v="989"/>
    <n v="27"/>
    <n v="26"/>
    <n v="462"/>
    <n v="0"/>
    <n v="2"/>
    <n v="30"/>
    <n v="140"/>
    <n v="13"/>
    <n v="6"/>
    <n v="1695"/>
    <n v="0"/>
    <n v="5048"/>
    <n v="135"/>
    <n v="214"/>
    <n v="4329"/>
    <n v="1"/>
    <n v="1"/>
    <n v="388"/>
    <n v="2687"/>
    <n v="193"/>
    <n v="326"/>
    <n v="13322"/>
    <n v="9685818"/>
    <n v="169399"/>
    <n v="315282"/>
    <n v="5602772"/>
    <n v="0"/>
    <n v="24206"/>
    <n v="583552"/>
    <n v="1745554"/>
    <n v="188422"/>
    <n v="88500"/>
    <n v="18403505"/>
    <n v="19961006"/>
    <n v="770784"/>
    <n v="690281"/>
    <n v="12770658"/>
    <n v="1575"/>
    <n v="40689"/>
    <n v="1137153"/>
    <n v="7111835"/>
    <n v="891937"/>
    <n v="246787"/>
    <n v="43622705"/>
    <n v="11146"/>
    <n v="21113423"/>
    <n v="727479"/>
    <n v="-515539"/>
    <n v="14014120"/>
    <n v="-12174"/>
    <n v="1551"/>
    <n v="55483"/>
    <n v="707318"/>
    <n v="2342776"/>
    <n v="0"/>
    <n v="1080359"/>
    <n v="0"/>
    <n v="0"/>
    <n v="0"/>
    <n v="0"/>
    <n v="39525942"/>
    <n v="0"/>
    <n v="259584"/>
    <n v="0"/>
    <n v="0"/>
    <n v="259584"/>
    <n v="8533401"/>
    <n v="212704"/>
    <n v="1533276"/>
    <n v="4618894"/>
    <n v="24"/>
    <n v="9412"/>
    <n v="1013387"/>
    <n v="6514613"/>
    <n v="0"/>
    <n v="324141"/>
    <n v="22759852"/>
    <n v="85755"/>
    <n v="24983844"/>
    <n v="0"/>
    <n v="12989"/>
    <n v="0"/>
    <n v="0"/>
    <n v="0"/>
    <n v="0"/>
    <n v="386468"/>
    <n v="26215061"/>
    <n v="0"/>
    <n v="0"/>
    <n v="0"/>
    <n v="0"/>
    <n v="0"/>
    <n v="0"/>
    <n v="0"/>
    <n v="0"/>
    <n v="0"/>
    <n v="0"/>
    <n v="0"/>
    <n v="0"/>
    <n v="0"/>
  </r>
  <r>
    <n v="106444012"/>
    <s v="SUTTER MATERNITY AND SURGERY CENTER OF SANTA CRUZ"/>
    <n v="20182"/>
    <x v="2"/>
    <s v="30-06-2018"/>
    <s v="Open"/>
    <x v="28"/>
    <s v="08 - Mid-Coast"/>
    <n v="703"/>
    <s v="Non Profit Corp."/>
    <x v="0"/>
    <s v=""/>
    <s v="831-477-2200"/>
    <s v="2900 CHANTICLEER AVENUE"/>
    <s v="SANTA CRUZ"/>
    <n v="95065"/>
    <s v="LAWRENCE DEGHETALDI"/>
    <n v="30"/>
    <n v="30"/>
    <n v="13"/>
    <n v="44"/>
    <n v="6"/>
    <n v="21"/>
    <n v="50"/>
    <n v="0"/>
    <n v="0"/>
    <n v="5"/>
    <n v="210"/>
    <n v="1"/>
    <n v="3"/>
    <n v="340"/>
    <n v="0"/>
    <n v="108"/>
    <n v="20"/>
    <n v="50"/>
    <n v="132"/>
    <n v="0"/>
    <n v="0"/>
    <n v="10"/>
    <n v="570"/>
    <n v="2"/>
    <n v="3"/>
    <n v="895"/>
    <n v="0"/>
    <n v="510"/>
    <n v="48"/>
    <n v="13"/>
    <n v="138"/>
    <n v="4"/>
    <n v="0"/>
    <n v="10"/>
    <n v="937"/>
    <n v="14"/>
    <n v="11"/>
    <n v="1685"/>
    <n v="3471941"/>
    <n v="444053"/>
    <n v="512131"/>
    <n v="1814202"/>
    <n v="0"/>
    <n v="0"/>
    <n v="78381"/>
    <n v="7277156"/>
    <n v="46707"/>
    <n v="121927"/>
    <n v="13766498"/>
    <n v="12867635"/>
    <n v="1490456"/>
    <n v="64404"/>
    <n v="2516361"/>
    <n v="96681"/>
    <n v="0"/>
    <n v="298885"/>
    <n v="18342562"/>
    <n v="275190"/>
    <n v="198066"/>
    <n v="36150240"/>
    <n v="398"/>
    <n v="12140607"/>
    <n v="1494635"/>
    <n v="0"/>
    <n v="3615491"/>
    <n v="0"/>
    <n v="75485"/>
    <n v="0"/>
    <n v="120556"/>
    <n v="11495597"/>
    <n v="0"/>
    <n v="321897"/>
    <n v="0"/>
    <n v="0"/>
    <n v="0"/>
    <n v="291761"/>
    <n v="29556427"/>
    <n v="0"/>
    <n v="0"/>
    <n v="0"/>
    <n v="0"/>
    <n v="0"/>
    <n v="4198969"/>
    <n v="439874"/>
    <n v="576535"/>
    <n v="715072"/>
    <n v="21196"/>
    <n v="0"/>
    <n v="256710"/>
    <n v="14124121"/>
    <n v="0"/>
    <n v="27834"/>
    <n v="20360311"/>
    <n v="70790"/>
    <n v="17474465"/>
    <n v="0"/>
    <n v="18288"/>
    <n v="0"/>
    <n v="0"/>
    <n v="0"/>
    <n v="0"/>
    <n v="456524"/>
    <n v="25644579"/>
    <n v="0"/>
    <n v="0"/>
    <n v="0"/>
    <n v="0"/>
    <n v="0"/>
    <n v="0"/>
    <n v="0"/>
    <n v="0"/>
    <n v="0"/>
    <n v="0"/>
    <n v="0"/>
    <n v="0"/>
    <n v="0"/>
  </r>
  <r>
    <n v="106341051"/>
    <s v="SUTTER MEDICAL CENTER - SACRAMENTO"/>
    <n v="20182"/>
    <x v="2"/>
    <s v="30-06-2018"/>
    <s v="Open"/>
    <x v="27"/>
    <s v="02 - Golden Empire"/>
    <n v="311"/>
    <s v="Non Profit Corp."/>
    <x v="0"/>
    <s v=""/>
    <s v="916-454-3333"/>
    <s v="2825 CAPITOL AVENUE"/>
    <s v="SACRAMENTO"/>
    <n v="95816"/>
    <s v="CARRIE OWEN PLIETZ"/>
    <n v="523"/>
    <n v="523"/>
    <n v="401"/>
    <n v="1704"/>
    <n v="658"/>
    <n v="621"/>
    <n v="1872"/>
    <n v="0"/>
    <n v="2"/>
    <n v="461"/>
    <n v="1763"/>
    <n v="50"/>
    <n v="32"/>
    <n v="7163"/>
    <n v="0"/>
    <n v="7972"/>
    <n v="2978"/>
    <n v="2608"/>
    <n v="6625"/>
    <n v="0"/>
    <n v="37"/>
    <n v="4661"/>
    <n v="6582"/>
    <n v="166"/>
    <n v="93"/>
    <n v="31722"/>
    <n v="0"/>
    <n v="6730"/>
    <n v="2421"/>
    <n v="2686"/>
    <n v="13086"/>
    <n v="0"/>
    <n v="25"/>
    <n v="7827"/>
    <n v="9941"/>
    <n v="562"/>
    <n v="709"/>
    <n v="43987"/>
    <n v="187335051"/>
    <n v="63941109"/>
    <n v="39345717"/>
    <n v="107984749"/>
    <n v="0"/>
    <n v="421808"/>
    <n v="82612401"/>
    <n v="136558498"/>
    <n v="2733281"/>
    <n v="1523750"/>
    <n v="622456364"/>
    <n v="89429750"/>
    <n v="29984867"/>
    <n v="13196782"/>
    <n v="66578503"/>
    <n v="0"/>
    <n v="124761"/>
    <n v="11484195"/>
    <n v="97449609"/>
    <n v="2582783"/>
    <n v="3549879"/>
    <n v="314381129"/>
    <n v="2436241"/>
    <n v="217902476"/>
    <n v="87683915"/>
    <n v="22232147"/>
    <n v="137235951"/>
    <n v="0"/>
    <n v="0"/>
    <n v="505679"/>
    <n v="76180624"/>
    <n v="123009989"/>
    <n v="0"/>
    <n v="5316064"/>
    <n v="0"/>
    <n v="0"/>
    <n v="0"/>
    <n v="1750733"/>
    <n v="674253819"/>
    <n v="15138291"/>
    <n v="0"/>
    <n v="0"/>
    <n v="21472037"/>
    <n v="36610328"/>
    <n v="58862325"/>
    <n v="21380352"/>
    <n v="30310352"/>
    <n v="37327301"/>
    <n v="0"/>
    <n v="40890"/>
    <n v="17915972"/>
    <n v="132470155"/>
    <n v="0"/>
    <n v="886655"/>
    <n v="299194002"/>
    <n v="2196782"/>
    <n v="287803359"/>
    <n v="0"/>
    <n v="3226387"/>
    <n v="0"/>
    <n v="0"/>
    <n v="0"/>
    <n v="0"/>
    <n v="5062489"/>
    <n v="856549144"/>
    <n v="0"/>
    <n v="0"/>
    <n v="0"/>
    <n v="0"/>
    <n v="0"/>
    <n v="0"/>
    <n v="0"/>
    <n v="0"/>
    <n v="0"/>
    <n v="0"/>
    <n v="0"/>
    <n v="0"/>
    <n v="0"/>
  </r>
  <r>
    <n v="106311000"/>
    <s v="SUTTER ROSEVILLE MEDICAL CENTER"/>
    <n v="20182"/>
    <x v="2"/>
    <s v="30-06-2018"/>
    <s v="Open"/>
    <x v="38"/>
    <s v="02 - Golden Empire"/>
    <n v="309"/>
    <s v="Non Profit Corp."/>
    <x v="0"/>
    <s v=""/>
    <s v="916-781-1000"/>
    <s v="1 MEDICAL PLAZA DRIVE"/>
    <s v="ROSEVILLE"/>
    <n v="95661"/>
    <s v="PAT BRADY"/>
    <n v="328"/>
    <n v="328"/>
    <n v="264"/>
    <n v="1792"/>
    <n v="590"/>
    <n v="310"/>
    <n v="494"/>
    <n v="0"/>
    <n v="0"/>
    <n v="195"/>
    <n v="1431"/>
    <n v="30"/>
    <n v="66"/>
    <n v="4908"/>
    <n v="0"/>
    <n v="8692"/>
    <n v="2842"/>
    <n v="1451"/>
    <n v="2205"/>
    <n v="0"/>
    <n v="0"/>
    <n v="1025"/>
    <n v="4494"/>
    <n v="113"/>
    <n v="204"/>
    <n v="21026"/>
    <n v="0"/>
    <n v="8808"/>
    <n v="2787"/>
    <n v="1167"/>
    <n v="5753"/>
    <n v="0"/>
    <n v="0"/>
    <n v="977"/>
    <n v="8679"/>
    <n v="313"/>
    <n v="652"/>
    <n v="29136"/>
    <n v="138222449"/>
    <n v="44891336"/>
    <n v="20938181"/>
    <n v="35887794"/>
    <n v="0"/>
    <n v="0"/>
    <n v="19032096"/>
    <n v="86999085"/>
    <n v="2152589"/>
    <n v="4059188"/>
    <n v="352182718"/>
    <n v="73035861"/>
    <n v="23484937"/>
    <n v="6298521"/>
    <n v="28659266"/>
    <n v="0"/>
    <n v="0"/>
    <n v="7403881"/>
    <n v="66749361"/>
    <n v="2249660"/>
    <n v="4133789"/>
    <n v="212015276"/>
    <n v="478833"/>
    <n v="170687265"/>
    <n v="64348283"/>
    <n v="15300504"/>
    <n v="50315874"/>
    <n v="0"/>
    <n v="0"/>
    <n v="0"/>
    <n v="18527760"/>
    <n v="74824732"/>
    <n v="0"/>
    <n v="4402249"/>
    <n v="0"/>
    <n v="0"/>
    <n v="0"/>
    <n v="5714051"/>
    <n v="404599551"/>
    <n v="10880541"/>
    <n v="0"/>
    <n v="0"/>
    <n v="10928771"/>
    <n v="21809312"/>
    <n v="40571045"/>
    <n v="14908531"/>
    <n v="11936198"/>
    <n v="14231186"/>
    <n v="0"/>
    <n v="0"/>
    <n v="7908217"/>
    <n v="89852485"/>
    <n v="0"/>
    <n v="2000093"/>
    <n v="181407755"/>
    <n v="947152"/>
    <n v="147588955"/>
    <n v="0"/>
    <n v="1080503"/>
    <n v="0"/>
    <n v="0"/>
    <n v="0"/>
    <n v="0"/>
    <n v="9573378"/>
    <n v="215048139"/>
    <n v="0"/>
    <n v="0"/>
    <n v="0"/>
    <n v="0"/>
    <n v="0"/>
    <n v="0"/>
    <n v="0"/>
    <n v="0"/>
    <n v="0"/>
    <n v="0"/>
    <n v="0"/>
    <n v="0"/>
    <n v="0"/>
  </r>
  <r>
    <n v="106494106"/>
    <s v="SUTTER SANTA ROSA REGIONAL HOSPITAL"/>
    <n v="20182"/>
    <x v="2"/>
    <s v="30-06-2018"/>
    <s v="Open"/>
    <x v="17"/>
    <s v="03 - North Bay"/>
    <n v="401"/>
    <s v="Non Profit Corp."/>
    <x v="0"/>
    <s v=""/>
    <s v="707-576-4000"/>
    <s v="30 MARK WEST SPRINGS ROAD."/>
    <s v="SANTA ROSA"/>
    <n v="95403"/>
    <s v="MICHAEL L PURVIS"/>
    <n v="84"/>
    <n v="84"/>
    <n v="77"/>
    <n v="558"/>
    <n v="92"/>
    <n v="153"/>
    <n v="381"/>
    <n v="0"/>
    <n v="0"/>
    <n v="48"/>
    <n v="413"/>
    <n v="25"/>
    <n v="8"/>
    <n v="1678"/>
    <n v="0"/>
    <n v="2365"/>
    <n v="389"/>
    <n v="617"/>
    <n v="1414"/>
    <n v="0"/>
    <n v="0"/>
    <n v="263"/>
    <n v="1153"/>
    <n v="68"/>
    <n v="19"/>
    <n v="6288"/>
    <n v="0"/>
    <n v="1730"/>
    <n v="219"/>
    <n v="669"/>
    <n v="3246"/>
    <n v="0"/>
    <n v="1"/>
    <n v="251"/>
    <n v="2444"/>
    <n v="489"/>
    <n v="205"/>
    <n v="9254"/>
    <n v="46442995"/>
    <n v="8217806"/>
    <n v="9730424"/>
    <n v="24194418"/>
    <n v="0"/>
    <n v="0"/>
    <n v="5434940"/>
    <n v="24105419"/>
    <n v="1262604"/>
    <n v="360569"/>
    <n v="119749175"/>
    <n v="32873966"/>
    <n v="4799783"/>
    <n v="2990823"/>
    <n v="18730119"/>
    <n v="0"/>
    <n v="22043"/>
    <n v="3548455"/>
    <n v="28096467"/>
    <n v="3127892"/>
    <n v="1330757"/>
    <n v="95520305"/>
    <n v="8211"/>
    <n v="65853441"/>
    <n v="11727419"/>
    <n v="4097954"/>
    <n v="31936559"/>
    <n v="-1779748"/>
    <n v="0"/>
    <n v="22043"/>
    <n v="6498937"/>
    <n v="27708656"/>
    <n v="0"/>
    <n v="4390496"/>
    <n v="0"/>
    <n v="0"/>
    <n v="0"/>
    <n v="395343"/>
    <n v="150859311"/>
    <n v="2047269"/>
    <n v="0"/>
    <n v="0"/>
    <n v="5152013"/>
    <n v="7199282"/>
    <n v="13463520"/>
    <n v="3337439"/>
    <n v="10403041"/>
    <n v="10987978"/>
    <n v="0"/>
    <n v="0"/>
    <n v="2484458"/>
    <n v="29645243"/>
    <n v="0"/>
    <n v="1287772"/>
    <n v="71609451"/>
    <n v="339095"/>
    <n v="77028586"/>
    <n v="0"/>
    <n v="134713"/>
    <n v="0"/>
    <n v="0"/>
    <n v="0"/>
    <n v="0"/>
    <n v="2952557"/>
    <n v="268927071"/>
    <n v="0"/>
    <n v="0"/>
    <n v="0"/>
    <n v="0"/>
    <n v="0"/>
    <n v="0"/>
    <n v="0"/>
    <n v="0"/>
    <n v="0"/>
    <n v="0"/>
    <n v="0"/>
    <n v="0"/>
    <n v="0"/>
  </r>
  <r>
    <n v="106481094"/>
    <s v="SUTTER SOLANO MEDICAL CENTER"/>
    <n v="20182"/>
    <x v="2"/>
    <s v="30-06-2018"/>
    <s v="Open"/>
    <x v="11"/>
    <s v="03 - North Bay"/>
    <n v="409"/>
    <s v="Non Profit Corp."/>
    <x v="0"/>
    <s v=""/>
    <s v="707-554-4444"/>
    <s v="300 HOSPITAL DRIVE"/>
    <s v="VALLEJO"/>
    <n v="94589"/>
    <s v="JOHN BOYD"/>
    <n v="108"/>
    <n v="108"/>
    <n v="61"/>
    <n v="459"/>
    <n v="23"/>
    <n v="73"/>
    <n v="307"/>
    <n v="0"/>
    <n v="0"/>
    <n v="23"/>
    <n v="149"/>
    <n v="16"/>
    <n v="6"/>
    <n v="1056"/>
    <n v="0"/>
    <n v="2356"/>
    <n v="124"/>
    <n v="241"/>
    <n v="1102"/>
    <n v="0"/>
    <n v="0"/>
    <n v="88"/>
    <n v="579"/>
    <n v="43"/>
    <n v="16"/>
    <n v="4549"/>
    <n v="0"/>
    <n v="1945"/>
    <n v="106"/>
    <n v="422"/>
    <n v="4140"/>
    <n v="0"/>
    <n v="0"/>
    <n v="114"/>
    <n v="1311"/>
    <n v="442"/>
    <n v="259"/>
    <n v="8739"/>
    <n v="39133514"/>
    <n v="2221412"/>
    <n v="4158747"/>
    <n v="18500629"/>
    <n v="0"/>
    <n v="0"/>
    <n v="1951458"/>
    <n v="10509388"/>
    <n v="506468"/>
    <n v="189922"/>
    <n v="77171538"/>
    <n v="21123794"/>
    <n v="1170631"/>
    <n v="2796333"/>
    <n v="22506543"/>
    <n v="0"/>
    <n v="0"/>
    <n v="1064398"/>
    <n v="11667264"/>
    <n v="1913911"/>
    <n v="1087099"/>
    <n v="63329973"/>
    <n v="33546"/>
    <n v="49922286"/>
    <n v="2798512"/>
    <n v="3826871"/>
    <n v="34182851"/>
    <n v="-755271"/>
    <n v="0"/>
    <n v="0"/>
    <n v="2161943"/>
    <n v="10014073"/>
    <n v="0"/>
    <n v="2420379"/>
    <n v="0"/>
    <n v="0"/>
    <n v="0"/>
    <n v="182505"/>
    <n v="104787695"/>
    <n v="0"/>
    <n v="0"/>
    <n v="0"/>
    <n v="162101"/>
    <n v="162101"/>
    <n v="10335022"/>
    <n v="593531"/>
    <n v="3883480"/>
    <n v="6824321"/>
    <n v="0"/>
    <n v="0"/>
    <n v="853913"/>
    <n v="12324680"/>
    <n v="0"/>
    <n v="1060970"/>
    <n v="35875917"/>
    <n v="98373"/>
    <n v="38772880"/>
    <n v="0"/>
    <n v="281465"/>
    <n v="0"/>
    <n v="0"/>
    <n v="0"/>
    <n v="0"/>
    <n v="2849639"/>
    <n v="46835632"/>
    <n v="0"/>
    <n v="0"/>
    <n v="0"/>
    <n v="0"/>
    <n v="0"/>
    <n v="0"/>
    <n v="0"/>
    <n v="0"/>
    <n v="0"/>
    <n v="0"/>
    <n v="0"/>
    <n v="0"/>
    <n v="0"/>
  </r>
  <r>
    <n v="106514030"/>
    <s v="SUTTER SURGICAL NORTH VALLEY HOSPITAL"/>
    <n v="20182"/>
    <x v="2"/>
    <s v="30-06-2018"/>
    <s v="Open"/>
    <x v="47"/>
    <s v="02 - Golden Empire"/>
    <n v="227"/>
    <s v="Non Profit Other"/>
    <x v="0"/>
    <s v=""/>
    <s v="530-749-5700"/>
    <s v="455 PLUMAS BOULEVARD"/>
    <s v="YUBA CITY"/>
    <n v="95991"/>
    <s v="DENNIS SINDELAR"/>
    <n v="14"/>
    <n v="14"/>
    <n v="14"/>
    <n v="65"/>
    <n v="1"/>
    <n v="2"/>
    <n v="15"/>
    <n v="0"/>
    <n v="0"/>
    <n v="8"/>
    <n v="31"/>
    <n v="0"/>
    <n v="1"/>
    <n v="123"/>
    <n v="0"/>
    <n v="169"/>
    <n v="1"/>
    <n v="3"/>
    <n v="26"/>
    <n v="0"/>
    <n v="0"/>
    <n v="11"/>
    <n v="67"/>
    <n v="0"/>
    <n v="1"/>
    <n v="278"/>
    <n v="0"/>
    <n v="296"/>
    <n v="12"/>
    <n v="15"/>
    <n v="80"/>
    <n v="0"/>
    <n v="0"/>
    <n v="57"/>
    <n v="265"/>
    <n v="1"/>
    <n v="5"/>
    <n v="731"/>
    <n v="4565758"/>
    <n v="87254"/>
    <n v="72705"/>
    <n v="496258"/>
    <n v="0"/>
    <n v="0"/>
    <n v="546996"/>
    <n v="1969673"/>
    <n v="0"/>
    <n v="65662"/>
    <n v="7804306"/>
    <n v="5293522"/>
    <n v="114797"/>
    <n v="233940"/>
    <n v="1300002"/>
    <n v="0"/>
    <n v="0"/>
    <n v="1390749"/>
    <n v="4081347"/>
    <n v="12424"/>
    <n v="142954"/>
    <n v="12569735"/>
    <n v="0"/>
    <n v="7295438"/>
    <n v="232923"/>
    <n v="295302"/>
    <n v="1577774"/>
    <n v="0"/>
    <n v="0"/>
    <n v="0"/>
    <n v="1780022"/>
    <n v="2851266"/>
    <n v="0"/>
    <n v="0"/>
    <n v="0"/>
    <n v="0"/>
    <n v="0"/>
    <n v="413267"/>
    <n v="14445992"/>
    <n v="0"/>
    <n v="0"/>
    <n v="0"/>
    <n v="0"/>
    <n v="0"/>
    <n v="2563842"/>
    <n v="-30872"/>
    <n v="11343"/>
    <n v="218486"/>
    <n v="0"/>
    <n v="0"/>
    <n v="157723"/>
    <n v="3199754"/>
    <n v="12424"/>
    <n v="-204651"/>
    <n v="5928049"/>
    <n v="-100389"/>
    <n v="6439332"/>
    <n v="0"/>
    <n v="0"/>
    <n v="0"/>
    <n v="0"/>
    <n v="0"/>
    <n v="0"/>
    <n v="120514"/>
    <n v="1640634"/>
    <n v="0"/>
    <n v="0"/>
    <n v="0"/>
    <n v="0"/>
    <n v="0"/>
    <n v="0"/>
    <n v="0"/>
    <n v="0"/>
    <n v="0"/>
    <n v="0"/>
    <n v="0"/>
    <n v="0"/>
    <n v="0"/>
  </r>
  <r>
    <n v="106391056"/>
    <s v="SUTTER TRACY COMMUNITY HOSPITAL"/>
    <n v="20182"/>
    <x v="2"/>
    <s v="30-06-2018"/>
    <s v="Open"/>
    <x v="6"/>
    <s v="06 - North San Joaquin"/>
    <n v="509"/>
    <s v="Non Profit Corp."/>
    <x v="0"/>
    <s v=""/>
    <s v="209-835-1500"/>
    <s v="1420 NORTH TRACY BOULEVARD"/>
    <s v="TRACY"/>
    <n v="95376"/>
    <s v="DAVID THOMPSON"/>
    <n v="77"/>
    <n v="77"/>
    <n v="37"/>
    <n v="294"/>
    <n v="62"/>
    <n v="94"/>
    <n v="187"/>
    <n v="0"/>
    <n v="0"/>
    <n v="14"/>
    <n v="203"/>
    <n v="18"/>
    <n v="0"/>
    <n v="872"/>
    <n v="0"/>
    <n v="1066"/>
    <n v="241"/>
    <n v="256"/>
    <n v="527"/>
    <n v="0"/>
    <n v="0"/>
    <n v="45"/>
    <n v="515"/>
    <n v="30"/>
    <n v="0"/>
    <n v="2680"/>
    <n v="0"/>
    <n v="1394"/>
    <n v="382"/>
    <n v="606"/>
    <n v="4221"/>
    <n v="0"/>
    <n v="0"/>
    <n v="219"/>
    <n v="2425"/>
    <n v="320"/>
    <n v="404"/>
    <n v="9971"/>
    <n v="16985566"/>
    <n v="3996312"/>
    <n v="4366227"/>
    <n v="8599217"/>
    <n v="0"/>
    <n v="0"/>
    <n v="858213"/>
    <n v="7730583"/>
    <n v="680101"/>
    <n v="0"/>
    <n v="43216219"/>
    <n v="13907853"/>
    <n v="3664385"/>
    <n v="2832351"/>
    <n v="18746255"/>
    <n v="0"/>
    <n v="0"/>
    <n v="1742694"/>
    <n v="22497183"/>
    <n v="1947347"/>
    <n v="2500268"/>
    <n v="67838336"/>
    <n v="285507"/>
    <n v="26017111"/>
    <n v="6558257"/>
    <n v="4976833"/>
    <n v="25078061"/>
    <n v="0"/>
    <n v="0"/>
    <n v="0"/>
    <n v="1838007"/>
    <n v="12330587"/>
    <n v="0"/>
    <n v="2627448"/>
    <n v="0"/>
    <n v="0"/>
    <n v="0"/>
    <n v="1270233"/>
    <n v="80982044"/>
    <n v="2858"/>
    <n v="0"/>
    <n v="0"/>
    <n v="12535"/>
    <n v="15393"/>
    <n v="4876308"/>
    <n v="1105298"/>
    <n v="2221745"/>
    <n v="2267411"/>
    <n v="0"/>
    <n v="0"/>
    <n v="762900"/>
    <n v="17909714"/>
    <n v="0"/>
    <n v="944528"/>
    <n v="30087904"/>
    <n v="293596"/>
    <n v="28233753"/>
    <n v="0"/>
    <n v="637361"/>
    <n v="0"/>
    <n v="0"/>
    <n v="0"/>
    <n v="0"/>
    <n v="2879323"/>
    <n v="50713104"/>
    <n v="0"/>
    <n v="0"/>
    <n v="0"/>
    <n v="0"/>
    <n v="0"/>
    <n v="0"/>
    <n v="0"/>
    <n v="0"/>
    <n v="0"/>
    <n v="0"/>
    <n v="0"/>
    <n v="0"/>
    <n v="0"/>
  </r>
  <r>
    <n v="106291053"/>
    <s v="TAHOE FOREST HOSPITAL"/>
    <n v="20182"/>
    <x v="2"/>
    <s v="30-06-2018"/>
    <s v="Open"/>
    <x v="51"/>
    <s v="02 - Golden Empire"/>
    <n v="302"/>
    <s v="District"/>
    <x v="0"/>
    <s v="Rural"/>
    <s v="530-587-6011"/>
    <s v="10121 PINE AVENUE"/>
    <s v="TRUCKEE"/>
    <n v="96161"/>
    <s v="HARRY WEIS"/>
    <n v="62"/>
    <n v="62"/>
    <n v="62"/>
    <n v="143"/>
    <n v="18"/>
    <n v="43"/>
    <n v="75"/>
    <n v="0"/>
    <n v="0"/>
    <n v="31"/>
    <n v="189"/>
    <n v="0"/>
    <n v="20"/>
    <n v="519"/>
    <n v="0"/>
    <n v="519"/>
    <n v="59"/>
    <n v="81"/>
    <n v="202"/>
    <n v="0"/>
    <n v="0"/>
    <n v="63"/>
    <n v="429"/>
    <n v="0"/>
    <n v="46"/>
    <n v="1399"/>
    <n v="0"/>
    <n v="3615"/>
    <n v="149"/>
    <n v="577"/>
    <n v="2590"/>
    <n v="0"/>
    <n v="0"/>
    <n v="728"/>
    <n v="4954"/>
    <n v="0"/>
    <n v="1046"/>
    <n v="13659"/>
    <n v="4969905"/>
    <n v="558809"/>
    <n v="431114"/>
    <n v="1938885"/>
    <n v="0"/>
    <n v="0"/>
    <n v="522540"/>
    <n v="3693226"/>
    <n v="0"/>
    <n v="410689"/>
    <n v="12525168"/>
    <n v="18321644"/>
    <n v="884220"/>
    <n v="2239081"/>
    <n v="5552992"/>
    <n v="0"/>
    <n v="0"/>
    <n v="3223761"/>
    <n v="19680947"/>
    <n v="0"/>
    <n v="1777291"/>
    <n v="51679936"/>
    <n v="199828"/>
    <n v="11445887"/>
    <n v="1969379"/>
    <n v="1555972"/>
    <n v="8646853"/>
    <n v="0"/>
    <n v="838"/>
    <n v="0"/>
    <n v="7951413"/>
    <n v="389878"/>
    <n v="0"/>
    <n v="2320529"/>
    <n v="0"/>
    <n v="0"/>
    <n v="0"/>
    <n v="58143"/>
    <n v="34538720"/>
    <n v="0"/>
    <n v="0"/>
    <n v="0"/>
    <n v="0"/>
    <n v="0"/>
    <n v="11845661"/>
    <n v="-526350"/>
    <n v="1114224"/>
    <n v="-1154976"/>
    <n v="-838"/>
    <n v="0"/>
    <n v="-4205112"/>
    <n v="22984295"/>
    <n v="0"/>
    <n v="-390520"/>
    <n v="29666384"/>
    <n v="4112749"/>
    <n v="37353868"/>
    <n v="0"/>
    <n v="-621680"/>
    <n v="0"/>
    <n v="0"/>
    <n v="0"/>
    <n v="0"/>
    <n v="2623833"/>
    <n v="136048587"/>
    <n v="0"/>
    <n v="0"/>
    <n v="0"/>
    <n v="0"/>
    <n v="0"/>
    <n v="0"/>
    <n v="0"/>
    <n v="0"/>
    <n v="0"/>
    <n v="0"/>
    <n v="0"/>
    <n v="0"/>
    <n v="0"/>
  </r>
  <r>
    <n v="106190782"/>
    <s v="TARZANA TREATMENT CENTER"/>
    <n v="20182"/>
    <x v="2"/>
    <s v="30-06-2018"/>
    <s v="Open"/>
    <x v="3"/>
    <s v="11 - Los Angeles"/>
    <n v="905"/>
    <s v="Non Profit Corp."/>
    <x v="0"/>
    <s v=""/>
    <s v="818-996-1051"/>
    <s v="18646 OXNARD STREET"/>
    <s v="TARZANA"/>
    <n v="91356"/>
    <s v="ALBERT SENELLA"/>
    <n v="60"/>
    <n v="60"/>
    <n v="60"/>
    <n v="61"/>
    <n v="0"/>
    <n v="0"/>
    <n v="0"/>
    <n v="655"/>
    <n v="0"/>
    <n v="251"/>
    <n v="0"/>
    <n v="0"/>
    <n v="19"/>
    <n v="986"/>
    <n v="0"/>
    <n v="343"/>
    <n v="0"/>
    <n v="0"/>
    <n v="0"/>
    <n v="3078"/>
    <n v="0"/>
    <n v="860"/>
    <n v="0"/>
    <n v="0"/>
    <n v="63"/>
    <n v="4344"/>
    <n v="0"/>
    <n v="0"/>
    <n v="0"/>
    <n v="0"/>
    <n v="0"/>
    <n v="0"/>
    <n v="0"/>
    <n v="0"/>
    <n v="0"/>
    <n v="0"/>
    <n v="0"/>
    <n v="0"/>
    <n v="548800"/>
    <n v="0"/>
    <n v="0"/>
    <n v="0"/>
    <n v="2077650"/>
    <n v="0"/>
    <n v="752500"/>
    <n v="0"/>
    <n v="0"/>
    <n v="55125"/>
    <n v="3434075"/>
    <n v="0"/>
    <n v="0"/>
    <n v="0"/>
    <n v="0"/>
    <n v="0"/>
    <n v="0"/>
    <n v="0"/>
    <n v="0"/>
    <n v="0"/>
    <n v="0"/>
    <n v="0"/>
    <n v="0"/>
    <n v="217545"/>
    <n v="0"/>
    <n v="0"/>
    <n v="0"/>
    <n v="0"/>
    <n v="513706"/>
    <n v="0"/>
    <n v="356398"/>
    <n v="0"/>
    <n v="0"/>
    <n v="0"/>
    <n v="0"/>
    <n v="0"/>
    <n v="0"/>
    <n v="34959"/>
    <n v="1122608"/>
    <n v="0"/>
    <n v="0"/>
    <n v="0"/>
    <n v="0"/>
    <n v="0"/>
    <n v="331255"/>
    <n v="0"/>
    <n v="0"/>
    <n v="0"/>
    <n v="1563944"/>
    <n v="0"/>
    <n v="396102"/>
    <n v="0"/>
    <n v="0"/>
    <n v="20166"/>
    <n v="2311467"/>
    <n v="0"/>
    <n v="1539810"/>
    <n v="0"/>
    <n v="-2145439"/>
    <n v="0"/>
    <n v="0"/>
    <n v="0"/>
    <n v="0"/>
    <n v="1323070"/>
    <n v="7827179"/>
    <n v="0"/>
    <n v="0"/>
    <n v="0"/>
    <n v="0"/>
    <n v="0"/>
    <n v="0"/>
    <n v="0"/>
    <n v="0"/>
    <n v="0"/>
    <n v="0"/>
    <n v="0"/>
    <n v="0"/>
    <n v="0"/>
  </r>
  <r>
    <n v="106014207"/>
    <s v="TELECARE HERITAGE - PHF"/>
    <n v="20182"/>
    <x v="2"/>
    <s v="30-06-2018"/>
    <s v="Open"/>
    <x v="13"/>
    <s v="05 - East Bay"/>
    <n v="417"/>
    <s v="Investor - Corp."/>
    <x v="2"/>
    <s v=""/>
    <s v="510-535-5115"/>
    <s v="2633 EAST 27TH STREET"/>
    <s v="OAKLAND"/>
    <n v="94601"/>
    <s v="ANNE BAKAR"/>
    <n v="26"/>
    <n v="26"/>
    <n v="26"/>
    <n v="4"/>
    <n v="0"/>
    <n v="0"/>
    <n v="9"/>
    <n v="0"/>
    <n v="0"/>
    <n v="0"/>
    <n v="322"/>
    <n v="0"/>
    <n v="0"/>
    <n v="335"/>
    <n v="0"/>
    <n v="23"/>
    <n v="0"/>
    <n v="0"/>
    <n v="66"/>
    <n v="0"/>
    <n v="0"/>
    <n v="0"/>
    <n v="1790"/>
    <n v="0"/>
    <n v="0"/>
    <n v="1879"/>
    <n v="0"/>
    <n v="0"/>
    <n v="0"/>
    <n v="0"/>
    <n v="0"/>
    <n v="0"/>
    <n v="0"/>
    <n v="0"/>
    <n v="0"/>
    <n v="0"/>
    <n v="0"/>
    <n v="0"/>
    <n v="46000"/>
    <n v="0"/>
    <n v="0"/>
    <n v="132000"/>
    <n v="0"/>
    <n v="0"/>
    <n v="0"/>
    <n v="3580000"/>
    <n v="0"/>
    <n v="0"/>
    <n v="3758000"/>
    <n v="0"/>
    <n v="0"/>
    <n v="0"/>
    <n v="0"/>
    <n v="0"/>
    <n v="0"/>
    <n v="0"/>
    <n v="0"/>
    <n v="0"/>
    <n v="0"/>
    <n v="0"/>
    <n v="104757"/>
    <n v="17871"/>
    <n v="0"/>
    <n v="0"/>
    <n v="51721"/>
    <n v="0"/>
    <n v="0"/>
    <n v="0"/>
    <n v="0"/>
    <n v="1011343"/>
    <n v="0"/>
    <n v="0"/>
    <n v="0"/>
    <n v="0"/>
    <n v="0"/>
    <n v="0"/>
    <n v="1185692"/>
    <n v="0"/>
    <n v="0"/>
    <n v="0"/>
    <n v="0"/>
    <n v="0"/>
    <n v="28129"/>
    <n v="0"/>
    <n v="0"/>
    <n v="80279"/>
    <n v="0"/>
    <n v="0"/>
    <n v="0"/>
    <n v="2463900"/>
    <n v="0"/>
    <n v="0"/>
    <n v="2572308"/>
    <n v="3886"/>
    <n v="2295243"/>
    <n v="0"/>
    <n v="0"/>
    <n v="0"/>
    <n v="0"/>
    <n v="0"/>
    <n v="0"/>
    <n v="68179"/>
    <n v="1248577"/>
    <n v="0"/>
    <n v="0"/>
    <n v="0"/>
    <n v="0"/>
    <n v="0"/>
    <n v="0"/>
    <n v="0"/>
    <n v="0"/>
    <n v="0"/>
    <n v="0"/>
    <n v="0"/>
    <n v="0"/>
    <n v="0"/>
  </r>
  <r>
    <n v="106314029"/>
    <s v="TELECARE PLACER COUNTY - PHF"/>
    <n v="20182"/>
    <x v="2"/>
    <s v="30-06-2018"/>
    <s v="Open"/>
    <x v="38"/>
    <s v="02 - Golden Empire"/>
    <n v="309"/>
    <s v="Investor - Corp."/>
    <x v="2"/>
    <s v=""/>
    <s v="916-787-8900"/>
    <s v="101 CIRBY HILLS DRIVE"/>
    <s v="ROSEVILLE"/>
    <n v="95678"/>
    <s v="ANNE BAKAR"/>
    <n v="16"/>
    <n v="16"/>
    <n v="16"/>
    <n v="0"/>
    <n v="0"/>
    <n v="0"/>
    <n v="0"/>
    <n v="17"/>
    <n v="0"/>
    <n v="74"/>
    <n v="0"/>
    <n v="0"/>
    <n v="0"/>
    <n v="91"/>
    <n v="0"/>
    <n v="0"/>
    <n v="0"/>
    <n v="0"/>
    <n v="0"/>
    <n v="246"/>
    <n v="0"/>
    <n v="1095"/>
    <n v="0"/>
    <n v="0"/>
    <n v="0"/>
    <n v="1341"/>
    <n v="0"/>
    <n v="0"/>
    <n v="0"/>
    <n v="0"/>
    <n v="0"/>
    <n v="0"/>
    <n v="0"/>
    <n v="0"/>
    <n v="0"/>
    <n v="0"/>
    <n v="0"/>
    <n v="0"/>
    <n v="0"/>
    <n v="0"/>
    <n v="0"/>
    <n v="0"/>
    <n v="307500"/>
    <n v="0"/>
    <n v="1368750"/>
    <n v="0"/>
    <n v="0"/>
    <n v="0"/>
    <n v="1676250"/>
    <n v="0"/>
    <n v="0"/>
    <n v="0"/>
    <n v="0"/>
    <n v="0"/>
    <n v="0"/>
    <n v="0"/>
    <n v="0"/>
    <n v="0"/>
    <n v="0"/>
    <n v="0"/>
    <n v="0"/>
    <n v="0"/>
    <n v="0"/>
    <n v="0"/>
    <n v="0"/>
    <n v="0"/>
    <n v="85142"/>
    <n v="0"/>
    <n v="378987"/>
    <n v="0"/>
    <n v="0"/>
    <n v="0"/>
    <n v="0"/>
    <n v="0"/>
    <n v="0"/>
    <n v="0"/>
    <n v="464129"/>
    <n v="0"/>
    <n v="0"/>
    <n v="0"/>
    <n v="0"/>
    <n v="0"/>
    <n v="0"/>
    <n v="0"/>
    <n v="0"/>
    <n v="0"/>
    <n v="222358"/>
    <n v="0"/>
    <n v="989763"/>
    <n v="0"/>
    <n v="0"/>
    <n v="0"/>
    <n v="1212121"/>
    <n v="209"/>
    <n v="1079163"/>
    <n v="0"/>
    <n v="0"/>
    <n v="0"/>
    <n v="0"/>
    <n v="0"/>
    <n v="0"/>
    <n v="1074"/>
    <n v="25180"/>
    <n v="0"/>
    <n v="0"/>
    <n v="0"/>
    <n v="0"/>
    <n v="0"/>
    <n v="0"/>
    <n v="0"/>
    <n v="0"/>
    <n v="0"/>
    <n v="0"/>
    <n v="0"/>
    <n v="0"/>
    <n v="0"/>
  </r>
  <r>
    <n v="106334457"/>
    <s v="TELECARE RIVERSIDE COUNTY - PHF"/>
    <n v="20182"/>
    <x v="2"/>
    <s v="30-06-2018"/>
    <s v="Open"/>
    <x v="26"/>
    <s v="12 - Inland Counties"/>
    <n v="1103"/>
    <s v="Investor - Corp."/>
    <x v="2"/>
    <s v=""/>
    <s v="760-863-8632"/>
    <s v="47-915 OASIS STREET"/>
    <s v="INDIO"/>
    <n v="92201"/>
    <s v="JOHN NEKIC"/>
    <n v="16"/>
    <n v="16"/>
    <n v="16"/>
    <n v="0"/>
    <n v="0"/>
    <n v="0"/>
    <n v="0"/>
    <n v="22"/>
    <n v="0"/>
    <n v="13"/>
    <n v="85"/>
    <n v="0"/>
    <n v="0"/>
    <n v="120"/>
    <n v="0"/>
    <n v="0"/>
    <n v="0"/>
    <n v="0"/>
    <n v="0"/>
    <n v="70"/>
    <n v="0"/>
    <n v="360"/>
    <n v="1007"/>
    <n v="0"/>
    <n v="0"/>
    <n v="1437"/>
    <n v="0"/>
    <n v="0"/>
    <n v="0"/>
    <n v="0"/>
    <n v="0"/>
    <n v="0"/>
    <n v="0"/>
    <n v="0"/>
    <n v="0"/>
    <n v="0"/>
    <n v="0"/>
    <n v="0"/>
    <n v="0"/>
    <n v="0"/>
    <n v="0"/>
    <n v="0"/>
    <n v="87500"/>
    <n v="0"/>
    <n v="450000"/>
    <n v="1258750"/>
    <n v="0"/>
    <n v="0"/>
    <n v="1796250"/>
    <n v="0"/>
    <n v="0"/>
    <n v="0"/>
    <n v="0"/>
    <n v="0"/>
    <n v="0"/>
    <n v="0"/>
    <n v="0"/>
    <n v="0"/>
    <n v="0"/>
    <n v="0"/>
    <n v="0"/>
    <n v="0"/>
    <n v="0"/>
    <n v="0"/>
    <n v="0"/>
    <n v="0"/>
    <n v="30973"/>
    <n v="0"/>
    <n v="159287"/>
    <n v="445562"/>
    <n v="0"/>
    <n v="0"/>
    <n v="0"/>
    <n v="0"/>
    <n v="0"/>
    <n v="0"/>
    <n v="635822"/>
    <n v="0"/>
    <n v="0"/>
    <n v="0"/>
    <n v="0"/>
    <n v="0"/>
    <n v="0"/>
    <n v="0"/>
    <n v="0"/>
    <n v="0"/>
    <n v="56527"/>
    <n v="0"/>
    <n v="290713"/>
    <n v="813188"/>
    <n v="0"/>
    <n v="0"/>
    <n v="1160428"/>
    <n v="0"/>
    <n v="986151"/>
    <n v="0"/>
    <n v="0"/>
    <n v="0"/>
    <n v="0"/>
    <n v="0"/>
    <n v="0"/>
    <n v="0"/>
    <n v="2752"/>
    <n v="0"/>
    <n v="0"/>
    <n v="0"/>
    <n v="0"/>
    <n v="0"/>
    <n v="0"/>
    <n v="0"/>
    <n v="0"/>
    <n v="0"/>
    <n v="0"/>
    <n v="0"/>
    <n v="0"/>
    <n v="0"/>
  </r>
  <r>
    <n v="106444029"/>
    <s v="TELECARE SANTA CRUZ - PHF"/>
    <n v="20182"/>
    <x v="2"/>
    <s v="30-06-2018"/>
    <s v="Open"/>
    <x v="28"/>
    <s v="08 - Mid-Coast"/>
    <n v="703"/>
    <s v="Investor - Corp."/>
    <x v="2"/>
    <s v=""/>
    <s v="831-600-2801"/>
    <s v="2250 SOQUEL AVENUE"/>
    <s v="SANTA CRUZ"/>
    <n v="95062"/>
    <s v="ANNE BAKAR"/>
    <n v="16"/>
    <n v="16"/>
    <n v="16"/>
    <n v="24"/>
    <n v="0"/>
    <n v="72"/>
    <n v="0"/>
    <n v="5"/>
    <n v="0"/>
    <n v="0"/>
    <n v="3"/>
    <n v="0"/>
    <n v="0"/>
    <n v="104"/>
    <n v="0"/>
    <n v="517"/>
    <n v="0"/>
    <n v="801"/>
    <n v="0"/>
    <n v="32"/>
    <n v="0"/>
    <n v="0"/>
    <n v="16"/>
    <n v="0"/>
    <n v="0"/>
    <n v="1366"/>
    <n v="0"/>
    <n v="0"/>
    <n v="0"/>
    <n v="0"/>
    <n v="0"/>
    <n v="0"/>
    <n v="0"/>
    <n v="0"/>
    <n v="0"/>
    <n v="0"/>
    <n v="0"/>
    <n v="0"/>
    <n v="1292500"/>
    <n v="0"/>
    <n v="2002500"/>
    <n v="0"/>
    <n v="80000"/>
    <n v="0"/>
    <n v="0"/>
    <n v="40000"/>
    <n v="0"/>
    <n v="0"/>
    <n v="3415000"/>
    <n v="0"/>
    <n v="0"/>
    <n v="0"/>
    <n v="0"/>
    <n v="0"/>
    <n v="0"/>
    <n v="0"/>
    <n v="0"/>
    <n v="0"/>
    <n v="0"/>
    <n v="0"/>
    <n v="0"/>
    <n v="624120"/>
    <n v="0"/>
    <n v="0"/>
    <n v="0"/>
    <n v="0"/>
    <n v="38630"/>
    <n v="0"/>
    <n v="0"/>
    <n v="19315"/>
    <n v="0"/>
    <n v="0"/>
    <n v="0"/>
    <n v="0"/>
    <n v="0"/>
    <n v="0"/>
    <n v="682065"/>
    <n v="0"/>
    <n v="0"/>
    <n v="0"/>
    <n v="0"/>
    <n v="0"/>
    <n v="668380"/>
    <n v="0"/>
    <n v="2002500"/>
    <n v="0"/>
    <n v="41370"/>
    <n v="0"/>
    <n v="0"/>
    <n v="20685"/>
    <n v="0"/>
    <n v="0"/>
    <n v="2732935"/>
    <n v="0"/>
    <n v="1346444"/>
    <n v="0"/>
    <n v="0"/>
    <n v="0"/>
    <n v="0"/>
    <n v="0"/>
    <n v="0"/>
    <n v="21297"/>
    <n v="46504"/>
    <n v="0"/>
    <n v="0"/>
    <n v="0"/>
    <n v="0"/>
    <n v="0"/>
    <n v="0"/>
    <n v="0"/>
    <n v="0"/>
    <n v="0"/>
    <n v="0"/>
    <n v="0"/>
    <n v="0"/>
    <n v="0"/>
  </r>
  <r>
    <n v="106504081"/>
    <s v="TELECARE STANISLAUS COUNTY - PHF"/>
    <n v="20182"/>
    <x v="2"/>
    <s v="30-06-2018"/>
    <s v="Open"/>
    <x v="21"/>
    <s v="06 - North San Joaquin"/>
    <n v="511"/>
    <s v="Investor - Corp."/>
    <x v="2"/>
    <s v=""/>
    <s v="209-300-8800"/>
    <s v="1904 RICHLAND AVENUE"/>
    <s v="CERES"/>
    <n v="95307"/>
    <s v="ANNE BAKAR"/>
    <n v="16"/>
    <n v="16"/>
    <n v="16"/>
    <n v="0"/>
    <n v="0"/>
    <n v="0"/>
    <n v="0"/>
    <n v="41"/>
    <n v="0"/>
    <n v="268"/>
    <n v="0"/>
    <n v="0"/>
    <n v="0"/>
    <n v="309"/>
    <n v="0"/>
    <n v="0"/>
    <n v="0"/>
    <n v="0"/>
    <n v="0"/>
    <n v="155"/>
    <n v="0"/>
    <n v="1077"/>
    <n v="0"/>
    <n v="0"/>
    <n v="0"/>
    <n v="1232"/>
    <n v="0"/>
    <n v="0"/>
    <n v="0"/>
    <n v="0"/>
    <n v="0"/>
    <n v="0"/>
    <n v="0"/>
    <n v="0"/>
    <n v="0"/>
    <n v="0"/>
    <n v="0"/>
    <n v="0"/>
    <n v="0"/>
    <n v="0"/>
    <n v="0"/>
    <n v="0"/>
    <n v="204378"/>
    <n v="0"/>
    <n v="1420097"/>
    <n v="0"/>
    <n v="0"/>
    <n v="0"/>
    <n v="1624475"/>
    <n v="0"/>
    <n v="0"/>
    <n v="0"/>
    <n v="0"/>
    <n v="0"/>
    <n v="0"/>
    <n v="0"/>
    <n v="0"/>
    <n v="0"/>
    <n v="0"/>
    <n v="0"/>
    <n v="0"/>
    <n v="0"/>
    <n v="0"/>
    <n v="0"/>
    <n v="0"/>
    <n v="0"/>
    <n v="43133"/>
    <n v="0"/>
    <n v="299705"/>
    <n v="0"/>
    <n v="0"/>
    <n v="0"/>
    <n v="0"/>
    <n v="0"/>
    <n v="0"/>
    <n v="0"/>
    <n v="342838"/>
    <n v="0"/>
    <n v="0"/>
    <n v="0"/>
    <n v="0"/>
    <n v="0"/>
    <n v="0"/>
    <n v="0"/>
    <n v="0"/>
    <n v="0"/>
    <n v="161245"/>
    <n v="0"/>
    <n v="1120392"/>
    <n v="0"/>
    <n v="0"/>
    <n v="0"/>
    <n v="1281637"/>
    <n v="0"/>
    <n v="1217090"/>
    <n v="0"/>
    <n v="0"/>
    <n v="0"/>
    <n v="0"/>
    <n v="0"/>
    <n v="0"/>
    <n v="1227"/>
    <n v="13477"/>
    <n v="0"/>
    <n v="0"/>
    <n v="0"/>
    <n v="0"/>
    <n v="0"/>
    <n v="0"/>
    <n v="0"/>
    <n v="0"/>
    <n v="0"/>
    <n v="0"/>
    <n v="0"/>
    <n v="0"/>
    <n v="0"/>
  </r>
  <r>
    <n v="106014226"/>
    <s v="TELECARE WILLOW ROCK CENTER - PHF"/>
    <n v="20182"/>
    <x v="2"/>
    <s v="30-06-2018"/>
    <s v="Open"/>
    <x v="13"/>
    <s v="05 - East Bay"/>
    <n v="421"/>
    <s v="Investor - Corp."/>
    <x v="2"/>
    <s v=""/>
    <s v="510-895-5502"/>
    <s v="2050 FAIRMONT DRIVE"/>
    <s v="SAN LEANDRO"/>
    <n v="94578"/>
    <s v="ANNE BAKAR"/>
    <n v="16"/>
    <n v="16"/>
    <n v="16"/>
    <n v="0"/>
    <n v="0"/>
    <n v="0"/>
    <n v="0"/>
    <n v="13"/>
    <n v="0"/>
    <n v="82"/>
    <n v="35"/>
    <n v="0"/>
    <n v="0"/>
    <n v="130"/>
    <n v="0"/>
    <n v="0"/>
    <n v="0"/>
    <n v="0"/>
    <n v="0"/>
    <n v="95"/>
    <n v="0"/>
    <n v="577"/>
    <n v="257"/>
    <n v="0"/>
    <n v="0"/>
    <n v="929"/>
    <n v="0"/>
    <n v="0"/>
    <n v="0"/>
    <n v="0"/>
    <n v="0"/>
    <n v="0"/>
    <n v="0"/>
    <n v="0"/>
    <n v="0"/>
    <n v="0"/>
    <n v="0"/>
    <n v="0"/>
    <n v="0"/>
    <n v="0"/>
    <n v="0"/>
    <n v="0"/>
    <n v="213750"/>
    <n v="0"/>
    <n v="1298250"/>
    <n v="578250"/>
    <n v="0"/>
    <n v="0"/>
    <n v="2090250"/>
    <n v="0"/>
    <n v="0"/>
    <n v="0"/>
    <n v="0"/>
    <n v="0"/>
    <n v="0"/>
    <n v="0"/>
    <n v="0"/>
    <n v="0"/>
    <n v="0"/>
    <n v="0"/>
    <n v="12101"/>
    <n v="0"/>
    <n v="0"/>
    <n v="0"/>
    <n v="0"/>
    <n v="0"/>
    <n v="18205"/>
    <n v="0"/>
    <n v="110571"/>
    <n v="246338"/>
    <n v="0"/>
    <n v="0"/>
    <n v="0"/>
    <n v="0"/>
    <n v="0"/>
    <n v="0"/>
    <n v="387215"/>
    <n v="0"/>
    <n v="0"/>
    <n v="0"/>
    <n v="0"/>
    <n v="0"/>
    <n v="0"/>
    <n v="0"/>
    <n v="0"/>
    <n v="0"/>
    <n v="195545"/>
    <n v="0"/>
    <n v="1187679"/>
    <n v="319811"/>
    <n v="0"/>
    <n v="0"/>
    <n v="1703035"/>
    <n v="367"/>
    <n v="1530017"/>
    <n v="0"/>
    <n v="0"/>
    <n v="0"/>
    <n v="0"/>
    <n v="0"/>
    <n v="0"/>
    <n v="14096"/>
    <n v="142284"/>
    <n v="0"/>
    <n v="0"/>
    <n v="0"/>
    <n v="0"/>
    <n v="0"/>
    <n v="0"/>
    <n v="0"/>
    <n v="0"/>
    <n v="0"/>
    <n v="0"/>
    <n v="0"/>
    <n v="0"/>
    <n v="0"/>
  </r>
  <r>
    <n v="106334564"/>
    <s v="TEMECULA VALLEY HOSPITAL"/>
    <n v="20182"/>
    <x v="2"/>
    <s v="30-06-2018"/>
    <s v="Open"/>
    <x v="26"/>
    <s v="12 - Inland Counties"/>
    <n v="1111"/>
    <s v="Investor - Corp."/>
    <x v="0"/>
    <s v=""/>
    <s v="951-331-2200"/>
    <s v="31700 TEMECULA PARKWAY"/>
    <s v="TEMECULA"/>
    <n v="92592"/>
    <s v="DARLENE WETTON"/>
    <n v="140"/>
    <n v="140"/>
    <n v="140"/>
    <n v="649"/>
    <n v="530"/>
    <n v="98"/>
    <n v="386"/>
    <n v="0"/>
    <n v="0"/>
    <n v="91"/>
    <n v="416"/>
    <n v="3"/>
    <n v="44"/>
    <n v="2217"/>
    <n v="0"/>
    <n v="3014"/>
    <n v="2084"/>
    <n v="417"/>
    <n v="1588"/>
    <n v="0"/>
    <n v="0"/>
    <n v="247"/>
    <n v="1332"/>
    <n v="7"/>
    <n v="107"/>
    <n v="8796"/>
    <n v="0"/>
    <n v="1188"/>
    <n v="1173"/>
    <n v="422"/>
    <n v="2492"/>
    <n v="0"/>
    <n v="0"/>
    <n v="752"/>
    <n v="3151"/>
    <n v="11"/>
    <n v="934"/>
    <n v="10123"/>
    <n v="47148942"/>
    <n v="36115698"/>
    <n v="5564234"/>
    <n v="22036378"/>
    <n v="0"/>
    <n v="0"/>
    <n v="4154398"/>
    <n v="22941866"/>
    <n v="46863"/>
    <n v="3405119"/>
    <n v="141413498"/>
    <n v="10661377"/>
    <n v="11962657"/>
    <n v="2371756"/>
    <n v="12673419"/>
    <n v="0"/>
    <n v="0"/>
    <n v="3920419"/>
    <n v="23203250"/>
    <n v="80393"/>
    <n v="6499034"/>
    <n v="71372305"/>
    <n v="3071881"/>
    <n v="47883430"/>
    <n v="39256182"/>
    <n v="6979020"/>
    <n v="30361410"/>
    <n v="0"/>
    <n v="0"/>
    <n v="0"/>
    <n v="6367161"/>
    <n v="28473204"/>
    <n v="0"/>
    <n v="127256"/>
    <n v="0"/>
    <n v="0"/>
    <n v="0"/>
    <n v="8161032"/>
    <n v="170680576"/>
    <n v="0"/>
    <n v="0"/>
    <n v="0"/>
    <n v="0"/>
    <n v="0"/>
    <n v="9926889"/>
    <n v="8822173"/>
    <n v="956970"/>
    <n v="4348387"/>
    <n v="0"/>
    <n v="0"/>
    <n v="1707656"/>
    <n v="17671912"/>
    <n v="0"/>
    <n v="-1328760"/>
    <n v="42105227"/>
    <n v="236281"/>
    <n v="39886949"/>
    <n v="0"/>
    <n v="0"/>
    <n v="0"/>
    <n v="0"/>
    <n v="0"/>
    <n v="0"/>
    <n v="12728922"/>
    <n v="166167099"/>
    <n v="0"/>
    <n v="0"/>
    <n v="0"/>
    <n v="0"/>
    <n v="0"/>
    <n v="0"/>
    <n v="0"/>
    <n v="0"/>
    <n v="0"/>
    <n v="0"/>
    <n v="0"/>
    <n v="0"/>
    <n v="0"/>
  </r>
  <r>
    <n v="106330120"/>
    <s v="THE BETTY FORD CENTER"/>
    <n v="20182"/>
    <x v="2"/>
    <s v="30-06-2018"/>
    <s v="Open"/>
    <x v="26"/>
    <s v="12 - Inland Counties"/>
    <n v="1105"/>
    <s v="Non Profit Corp."/>
    <x v="0"/>
    <s v=""/>
    <s v="760-773-4100"/>
    <s v="39000 BOB HOPE DRIVE"/>
    <s v="RANCHO MIRAGE"/>
    <n v="92270"/>
    <s v="CHRISTOPHER YADRON"/>
    <n v="100"/>
    <n v="100"/>
    <n v="85"/>
    <n v="0"/>
    <n v="0"/>
    <n v="0"/>
    <n v="0"/>
    <n v="0"/>
    <n v="0"/>
    <n v="319"/>
    <n v="0"/>
    <n v="0"/>
    <n v="51"/>
    <n v="370"/>
    <n v="0"/>
    <n v="0"/>
    <n v="0"/>
    <n v="0"/>
    <n v="0"/>
    <n v="0"/>
    <n v="0"/>
    <n v="4715"/>
    <n v="0"/>
    <n v="0"/>
    <n v="991"/>
    <n v="5706"/>
    <n v="0"/>
    <n v="0"/>
    <n v="0"/>
    <n v="0"/>
    <n v="0"/>
    <n v="0"/>
    <n v="0"/>
    <n v="3703"/>
    <n v="0"/>
    <n v="0"/>
    <n v="376"/>
    <n v="4079"/>
    <n v="0"/>
    <n v="0"/>
    <n v="0"/>
    <n v="0"/>
    <n v="0"/>
    <n v="0"/>
    <n v="6294056"/>
    <n v="0"/>
    <n v="0"/>
    <n v="1198910"/>
    <n v="7492966"/>
    <n v="0"/>
    <n v="0"/>
    <n v="0"/>
    <n v="0"/>
    <n v="0"/>
    <n v="0"/>
    <n v="1852258"/>
    <n v="0"/>
    <n v="0"/>
    <n v="205440"/>
    <n v="2057698"/>
    <n v="218438"/>
    <n v="0"/>
    <n v="0"/>
    <n v="0"/>
    <n v="0"/>
    <n v="0"/>
    <n v="0"/>
    <n v="0"/>
    <n v="3343453"/>
    <n v="0"/>
    <n v="0"/>
    <n v="719351"/>
    <n v="0"/>
    <n v="0"/>
    <n v="0"/>
    <n v="82111"/>
    <n v="4363353"/>
    <n v="0"/>
    <n v="0"/>
    <n v="0"/>
    <n v="0"/>
    <n v="0"/>
    <n v="0"/>
    <n v="0"/>
    <n v="0"/>
    <n v="0"/>
    <n v="0"/>
    <n v="0"/>
    <n v="4802861"/>
    <n v="0"/>
    <n v="0"/>
    <n v="384450"/>
    <n v="5187311"/>
    <n v="1248502"/>
    <n v="4316983"/>
    <n v="0"/>
    <n v="23177"/>
    <n v="0"/>
    <n v="0"/>
    <n v="0"/>
    <n v="0"/>
    <n v="508219"/>
    <n v="29726691"/>
    <n v="0"/>
    <n v="0"/>
    <n v="0"/>
    <n v="0"/>
    <n v="0"/>
    <n v="0"/>
    <n v="0"/>
    <n v="0"/>
    <n v="0"/>
    <n v="0"/>
    <n v="0"/>
    <n v="0"/>
    <n v="0"/>
  </r>
  <r>
    <n v="106191225"/>
    <s v="TOM REDGATE MEMORIAL RECOVERY CENTER"/>
    <n v="20182"/>
    <x v="2"/>
    <s v="30-06-2018"/>
    <s v="Open"/>
    <x v="3"/>
    <s v="11 - Los Angeles"/>
    <n v="933"/>
    <s v="Non Profit Corp."/>
    <x v="0"/>
    <s v=""/>
    <s v="310-679-9126"/>
    <s v="1775 CHESTNUT STREET"/>
    <s v="LONG BEACH"/>
    <n v="90813"/>
    <s v="SHIRLEY SUMMERS"/>
    <n v="63"/>
    <n v="63"/>
    <n v="63"/>
    <n v="0"/>
    <n v="0"/>
    <n v="0"/>
    <n v="0"/>
    <n v="240"/>
    <n v="0"/>
    <n v="0"/>
    <n v="0"/>
    <n v="0"/>
    <n v="0"/>
    <n v="240"/>
    <n v="0"/>
    <n v="0"/>
    <n v="0"/>
    <n v="0"/>
    <n v="0"/>
    <n v="3920"/>
    <n v="0"/>
    <n v="0"/>
    <n v="0"/>
    <n v="0"/>
    <n v="0"/>
    <n v="3920"/>
    <n v="0"/>
    <n v="0"/>
    <n v="0"/>
    <n v="0"/>
    <n v="0"/>
    <n v="0"/>
    <n v="0"/>
    <n v="0"/>
    <n v="0"/>
    <n v="0"/>
    <n v="0"/>
    <n v="0"/>
    <n v="0"/>
    <n v="0"/>
    <n v="0"/>
    <n v="0"/>
    <n v="899126"/>
    <n v="0"/>
    <n v="0"/>
    <n v="0"/>
    <n v="0"/>
    <n v="0"/>
    <n v="899126"/>
    <n v="0"/>
    <n v="0"/>
    <n v="0"/>
    <n v="0"/>
    <n v="0"/>
    <n v="0"/>
    <n v="0"/>
    <n v="0"/>
    <n v="0"/>
    <n v="0"/>
    <n v="0"/>
    <n v="0"/>
    <n v="0"/>
    <n v="0"/>
    <n v="0"/>
    <n v="0"/>
    <n v="0"/>
    <n v="0"/>
    <n v="0"/>
    <n v="0"/>
    <n v="0"/>
    <n v="0"/>
    <n v="0"/>
    <n v="0"/>
    <n v="0"/>
    <n v="0"/>
    <n v="0"/>
    <n v="0"/>
    <n v="0"/>
    <n v="0"/>
    <n v="0"/>
    <n v="0"/>
    <n v="0"/>
    <n v="0"/>
    <n v="0"/>
    <n v="0"/>
    <n v="0"/>
    <n v="899126"/>
    <n v="0"/>
    <n v="0"/>
    <n v="0"/>
    <n v="0"/>
    <n v="0"/>
    <n v="899126"/>
    <n v="0"/>
    <n v="848853"/>
    <n v="54402"/>
    <n v="0"/>
    <n v="0"/>
    <n v="0"/>
    <n v="0"/>
    <n v="0"/>
    <n v="0"/>
    <n v="1595102"/>
    <n v="0"/>
    <n v="0"/>
    <n v="0"/>
    <n v="0"/>
    <n v="0"/>
    <n v="0"/>
    <n v="0"/>
    <n v="0"/>
    <n v="0"/>
    <n v="0"/>
    <n v="0"/>
    <n v="0"/>
    <n v="0"/>
  </r>
  <r>
    <n v="106190422"/>
    <s v="TORRANCE MEMORIAL MEDICAL CENTER"/>
    <n v="20182"/>
    <x v="2"/>
    <s v="30-06-2018"/>
    <s v="Open"/>
    <x v="3"/>
    <s v="11 - Los Angeles"/>
    <n v="931"/>
    <s v="Non Profit Corp."/>
    <x v="0"/>
    <s v=""/>
    <s v="310-325-9110"/>
    <s v="3330 LOMITA BOULEVARD"/>
    <s v="TORRANCE"/>
    <n v="90505"/>
    <s v="CRAIG LEACH"/>
    <n v="621"/>
    <n v="444"/>
    <n v="335"/>
    <n v="1631"/>
    <n v="1860"/>
    <n v="194"/>
    <n v="316"/>
    <n v="0"/>
    <n v="0"/>
    <n v="59"/>
    <n v="2490"/>
    <n v="0"/>
    <n v="114"/>
    <n v="6664"/>
    <n v="0"/>
    <n v="8647"/>
    <n v="7474"/>
    <n v="901"/>
    <n v="1240"/>
    <n v="0"/>
    <n v="0"/>
    <n v="264"/>
    <n v="8766"/>
    <n v="0"/>
    <n v="493"/>
    <n v="27785"/>
    <n v="0"/>
    <n v="41035"/>
    <n v="16913"/>
    <n v="843"/>
    <n v="4857"/>
    <n v="0"/>
    <n v="0"/>
    <n v="1723"/>
    <n v="45471"/>
    <n v="0"/>
    <n v="1709"/>
    <n v="112551"/>
    <n v="178495085"/>
    <n v="153262246"/>
    <n v="14821786"/>
    <n v="25325787"/>
    <n v="0"/>
    <n v="0"/>
    <n v="5554568"/>
    <n v="179992810"/>
    <n v="0"/>
    <n v="876296"/>
    <n v="558328578"/>
    <n v="106814684"/>
    <n v="76171447"/>
    <n v="3839401"/>
    <n v="18672949"/>
    <n v="0"/>
    <n v="0"/>
    <n v="6398033"/>
    <n v="186964853"/>
    <n v="0"/>
    <n v="4341428"/>
    <n v="403202795"/>
    <n v="1435044"/>
    <n v="246102975"/>
    <n v="220165576"/>
    <n v="13088229"/>
    <n v="38620202"/>
    <n v="0"/>
    <n v="0"/>
    <n v="0"/>
    <n v="9639674"/>
    <n v="307013436"/>
    <n v="0"/>
    <n v="7715115"/>
    <n v="0"/>
    <n v="0"/>
    <n v="0"/>
    <n v="3505287"/>
    <n v="847285538"/>
    <n v="21932447"/>
    <n v="0"/>
    <n v="0"/>
    <n v="26200253"/>
    <n v="48132700"/>
    <n v="36917532"/>
    <n v="29359639"/>
    <n v="5423225"/>
    <n v="5025497"/>
    <n v="0"/>
    <n v="0"/>
    <n v="2217022"/>
    <n v="83200094"/>
    <n v="0"/>
    <n v="235526"/>
    <n v="162378535"/>
    <n v="7698721"/>
    <n v="165815972"/>
    <n v="0"/>
    <n v="-807799"/>
    <n v="0"/>
    <n v="0"/>
    <n v="0"/>
    <n v="0"/>
    <n v="12886777"/>
    <n v="593886514"/>
    <n v="0"/>
    <n v="0"/>
    <n v="0"/>
    <n v="0"/>
    <n v="0"/>
    <n v="0"/>
    <n v="0"/>
    <n v="0"/>
    <n v="0"/>
    <n v="0"/>
    <n v="0"/>
    <n v="0"/>
    <n v="0"/>
  </r>
  <r>
    <n v="106364451"/>
    <s v="TOTALLY KIDS REHABILITATION HOSPITAL"/>
    <n v="20182"/>
    <x v="2"/>
    <s v="30-06-2018"/>
    <s v="Open"/>
    <x v="15"/>
    <s v="12 - Inland Counties"/>
    <n v="1209"/>
    <s v="Investor - Corp."/>
    <x v="0"/>
    <s v=""/>
    <s v="909-796-6915"/>
    <s v="1720 MOUNTAIN VIEW AVENUE"/>
    <s v="LOMA LINDA"/>
    <n v="92354"/>
    <s v="DOUG PADGETT"/>
    <n v="81"/>
    <n v="81"/>
    <n v="64"/>
    <n v="1"/>
    <n v="0"/>
    <n v="30"/>
    <n v="5"/>
    <n v="0"/>
    <n v="0"/>
    <n v="0"/>
    <n v="1"/>
    <n v="0"/>
    <n v="0"/>
    <n v="37"/>
    <n v="15"/>
    <n v="33"/>
    <n v="0"/>
    <n v="5205"/>
    <n v="180"/>
    <n v="0"/>
    <n v="0"/>
    <n v="0"/>
    <n v="105"/>
    <n v="0"/>
    <n v="0"/>
    <n v="5523"/>
    <n v="4950"/>
    <n v="0"/>
    <n v="0"/>
    <n v="88"/>
    <n v="181"/>
    <n v="0"/>
    <n v="0"/>
    <n v="0"/>
    <n v="92"/>
    <n v="0"/>
    <n v="0"/>
    <n v="361"/>
    <n v="107937"/>
    <n v="0"/>
    <n v="8596719"/>
    <n v="304186"/>
    <n v="0"/>
    <n v="0"/>
    <n v="0"/>
    <n v="378813"/>
    <n v="0"/>
    <n v="0"/>
    <n v="9387655"/>
    <n v="0"/>
    <n v="0"/>
    <n v="21120"/>
    <n v="43440"/>
    <n v="0"/>
    <n v="0"/>
    <n v="0"/>
    <n v="22080"/>
    <n v="0"/>
    <n v="0"/>
    <n v="86640"/>
    <n v="0"/>
    <n v="19923"/>
    <n v="0"/>
    <n v="2347703"/>
    <n v="196072"/>
    <n v="0"/>
    <n v="0"/>
    <n v="0"/>
    <n v="0"/>
    <n v="7360"/>
    <n v="0"/>
    <n v="0"/>
    <n v="0"/>
    <n v="0"/>
    <n v="0"/>
    <n v="0"/>
    <n v="2571058"/>
    <n v="0"/>
    <n v="0"/>
    <n v="0"/>
    <n v="0"/>
    <n v="0"/>
    <n v="88014"/>
    <n v="0"/>
    <n v="6270136"/>
    <n v="151554"/>
    <n v="0"/>
    <n v="0"/>
    <n v="0"/>
    <n v="393533"/>
    <n v="0"/>
    <n v="0"/>
    <n v="6903237"/>
    <n v="0"/>
    <n v="6433744"/>
    <n v="0"/>
    <n v="0"/>
    <n v="0"/>
    <n v="0"/>
    <n v="0"/>
    <n v="0"/>
    <n v="15665"/>
    <n v="1008457"/>
    <n v="94028"/>
    <n v="0"/>
    <n v="0"/>
    <n v="0"/>
    <n v="0"/>
    <n v="0"/>
    <n v="0"/>
    <n v="0"/>
    <n v="0"/>
    <n v="0"/>
    <n v="0"/>
    <n v="0"/>
    <n v="0"/>
  </r>
  <r>
    <n v="106370780"/>
    <s v="TRI-CITY MEDICAL CENTER"/>
    <n v="20182"/>
    <x v="2"/>
    <s v="30-06-2018"/>
    <s v="Open"/>
    <x v="14"/>
    <s v="14 - San Diego/Imperial"/>
    <n v="1414"/>
    <s v="District"/>
    <x v="0"/>
    <s v=""/>
    <s v="760-724-8411"/>
    <s v="4002 VISTA WAY"/>
    <s v="OCEANSIDE"/>
    <n v="92056"/>
    <s v="STEVE DIETLIN"/>
    <n v="386"/>
    <n v="386"/>
    <n v="200"/>
    <n v="744"/>
    <n v="566"/>
    <n v="390"/>
    <n v="611"/>
    <n v="0"/>
    <n v="0"/>
    <n v="339"/>
    <n v="383"/>
    <n v="8"/>
    <n v="129"/>
    <n v="3170"/>
    <n v="0"/>
    <n v="3521"/>
    <n v="2450"/>
    <n v="2316"/>
    <n v="2499"/>
    <n v="0"/>
    <n v="0"/>
    <n v="2105"/>
    <n v="1507"/>
    <n v="28"/>
    <n v="464"/>
    <n v="14890"/>
    <n v="0"/>
    <n v="18423"/>
    <n v="9750"/>
    <n v="3171"/>
    <n v="9913"/>
    <n v="0"/>
    <n v="0"/>
    <n v="5318"/>
    <n v="17984"/>
    <n v="286"/>
    <n v="1458"/>
    <n v="66303"/>
    <n v="55739899"/>
    <n v="43509815"/>
    <n v="19008810"/>
    <n v="29337713"/>
    <n v="0"/>
    <n v="0"/>
    <n v="23975106"/>
    <n v="26966780"/>
    <n v="404035"/>
    <n v="6734562"/>
    <n v="205676720"/>
    <n v="41715211"/>
    <n v="27917340"/>
    <n v="8890490"/>
    <n v="27089733"/>
    <n v="0"/>
    <n v="0"/>
    <n v="14392388"/>
    <n v="45546862"/>
    <n v="807582"/>
    <n v="4121403"/>
    <n v="170481009"/>
    <n v="10789215"/>
    <n v="76823357"/>
    <n v="60947879"/>
    <n v="11317270"/>
    <n v="50079883"/>
    <n v="0"/>
    <n v="0"/>
    <n v="0"/>
    <n v="31640163"/>
    <n v="47516624"/>
    <n v="0"/>
    <n v="1211617"/>
    <n v="0"/>
    <n v="0"/>
    <n v="0"/>
    <n v="626549"/>
    <n v="290952557"/>
    <n v="2835748"/>
    <n v="0"/>
    <n v="0"/>
    <n v="2190731"/>
    <n v="5026479"/>
    <n v="20631753"/>
    <n v="13315024"/>
    <n v="16582030"/>
    <n v="6347563"/>
    <n v="0"/>
    <n v="0"/>
    <n v="6727331"/>
    <n v="27187749"/>
    <n v="0"/>
    <n v="-559799"/>
    <n v="90231651"/>
    <n v="1822161"/>
    <n v="93875297"/>
    <n v="0"/>
    <n v="3276344"/>
    <n v="0"/>
    <n v="0"/>
    <n v="0"/>
    <n v="0"/>
    <n v="868068"/>
    <n v="98874061"/>
    <n v="0"/>
    <n v="0"/>
    <n v="0"/>
    <n v="0"/>
    <n v="0"/>
    <n v="0"/>
    <n v="0"/>
    <n v="0"/>
    <n v="0"/>
    <n v="0"/>
    <n v="0"/>
    <n v="0"/>
    <n v="0"/>
  </r>
  <r>
    <n v="106531059"/>
    <s v="TRINITY HOSPITAL"/>
    <n v="20182"/>
    <x v="2"/>
    <s v="30-06-2018"/>
    <s v="Open"/>
    <x v="55"/>
    <s v="01 - Northern California"/>
    <n v="207"/>
    <s v="District"/>
    <x v="0"/>
    <s v="Rural"/>
    <s v="530-623-5541"/>
    <s v="60  EASTER AVENUE"/>
    <s v="WEAVERVILLE"/>
    <n v="96093"/>
    <s v="AARON ROGERS"/>
    <n v="50"/>
    <n v="50"/>
    <n v="40"/>
    <n v="51"/>
    <n v="0"/>
    <n v="2"/>
    <n v="17"/>
    <n v="0"/>
    <n v="0"/>
    <n v="15"/>
    <n v="0"/>
    <n v="0"/>
    <n v="0"/>
    <n v="85"/>
    <n v="0"/>
    <n v="444"/>
    <n v="0"/>
    <n v="3"/>
    <n v="817"/>
    <n v="0"/>
    <n v="0"/>
    <n v="80"/>
    <n v="0"/>
    <n v="0"/>
    <n v="91"/>
    <n v="1435"/>
    <n v="887"/>
    <n v="3087"/>
    <n v="0"/>
    <n v="228"/>
    <n v="2335"/>
    <n v="0"/>
    <n v="0"/>
    <n v="1967"/>
    <n v="0"/>
    <n v="0"/>
    <n v="316"/>
    <n v="7933"/>
    <n v="1713502"/>
    <n v="0"/>
    <n v="22632"/>
    <n v="657125"/>
    <n v="0"/>
    <n v="0"/>
    <n v="443567"/>
    <n v="0"/>
    <n v="0"/>
    <n v="45556"/>
    <n v="2882382"/>
    <n v="1680795"/>
    <n v="0"/>
    <n v="142344"/>
    <n v="1159324"/>
    <n v="0"/>
    <n v="0"/>
    <n v="1268070"/>
    <n v="0"/>
    <n v="0"/>
    <n v="164341"/>
    <n v="4414874"/>
    <n v="161513"/>
    <n v="1691296"/>
    <n v="0"/>
    <n v="-703997"/>
    <n v="-759547"/>
    <n v="-1738"/>
    <n v="0"/>
    <n v="0"/>
    <n v="674731"/>
    <n v="0"/>
    <n v="0"/>
    <n v="28916"/>
    <n v="0"/>
    <n v="0"/>
    <n v="0"/>
    <n v="56857"/>
    <n v="1148031"/>
    <n v="0"/>
    <n v="107704"/>
    <n v="0"/>
    <n v="0"/>
    <n v="107704"/>
    <n v="1541488"/>
    <n v="0"/>
    <n v="870711"/>
    <n v="2683700"/>
    <n v="0"/>
    <n v="0"/>
    <n v="1036906"/>
    <n v="0"/>
    <n v="0"/>
    <n v="124124"/>
    <n v="6256929"/>
    <n v="164102"/>
    <n v="4298798"/>
    <n v="0"/>
    <n v="354302"/>
    <n v="0"/>
    <n v="0"/>
    <n v="0"/>
    <n v="0"/>
    <n v="315163"/>
    <n v="3778782"/>
    <n v="0"/>
    <n v="0"/>
    <n v="0"/>
    <n v="0"/>
    <n v="0"/>
    <n v="0"/>
    <n v="0"/>
    <n v="0"/>
    <n v="0"/>
    <n v="0"/>
    <n v="0"/>
    <n v="0"/>
    <n v="0"/>
  </r>
  <r>
    <n v="106400548"/>
    <s v="TWIN CITIES COMMUNITY HOSPITAL"/>
    <n v="20182"/>
    <x v="2"/>
    <s v="30-06-2018"/>
    <s v="Open"/>
    <x v="16"/>
    <s v="08 - Mid-Coast"/>
    <n v="801"/>
    <s v="Investor - Corp."/>
    <x v="0"/>
    <s v="Rural"/>
    <s v="805-434-3500"/>
    <s v="1100 LAS TABLAS ROAD"/>
    <s v="TEMPLETON"/>
    <n v="93465"/>
    <s v="MARK LISA"/>
    <n v="122"/>
    <n v="122"/>
    <n v="47"/>
    <n v="445"/>
    <n v="66"/>
    <n v="62"/>
    <n v="165"/>
    <n v="1"/>
    <n v="0"/>
    <n v="13"/>
    <n v="246"/>
    <n v="12"/>
    <n v="3"/>
    <n v="1013"/>
    <n v="0"/>
    <n v="1876"/>
    <n v="239"/>
    <n v="244"/>
    <n v="624"/>
    <n v="3"/>
    <n v="0"/>
    <n v="16"/>
    <n v="879"/>
    <n v="63"/>
    <n v="9"/>
    <n v="3953"/>
    <n v="0"/>
    <n v="2590"/>
    <n v="377"/>
    <n v="528"/>
    <n v="3274"/>
    <n v="5"/>
    <n v="0"/>
    <n v="482"/>
    <n v="3642"/>
    <n v="12"/>
    <n v="393"/>
    <n v="11303"/>
    <n v="41540048"/>
    <n v="6039936"/>
    <n v="5912117"/>
    <n v="14202757"/>
    <n v="72326"/>
    <n v="0"/>
    <n v="566685"/>
    <n v="22860696"/>
    <n v="1384211"/>
    <n v="268360"/>
    <n v="92847136"/>
    <n v="25298219"/>
    <n v="5491199"/>
    <n v="3567051"/>
    <n v="22304514"/>
    <n v="26407"/>
    <n v="0"/>
    <n v="2545778"/>
    <n v="29107133"/>
    <n v="201023"/>
    <n v="3078892"/>
    <n v="91620216"/>
    <n v="1480036"/>
    <n v="60684493"/>
    <n v="10443687"/>
    <n v="6240744"/>
    <n v="27289921"/>
    <n v="0"/>
    <n v="89314"/>
    <n v="0"/>
    <n v="2677613"/>
    <n v="37395187"/>
    <n v="0"/>
    <n v="1568998"/>
    <n v="0"/>
    <n v="0"/>
    <n v="0"/>
    <n v="2551233"/>
    <n v="150421226"/>
    <n v="0"/>
    <n v="0"/>
    <n v="0"/>
    <n v="0"/>
    <n v="0"/>
    <n v="6153774"/>
    <n v="1087448"/>
    <n v="3238424"/>
    <n v="9217350"/>
    <n v="9419"/>
    <n v="0"/>
    <n v="385136"/>
    <n v="13843151"/>
    <n v="16236"/>
    <n v="95188"/>
    <n v="34046126"/>
    <n v="57393"/>
    <n v="23271621"/>
    <n v="0"/>
    <n v="39216"/>
    <n v="0"/>
    <n v="0"/>
    <n v="0"/>
    <n v="0"/>
    <n v="177754"/>
    <n v="60210946"/>
    <n v="0"/>
    <n v="0"/>
    <n v="0"/>
    <n v="0"/>
    <n v="0"/>
    <n v="0"/>
    <n v="0"/>
    <n v="0"/>
    <n v="0"/>
    <n v="0"/>
    <n v="0"/>
    <n v="2174941"/>
    <n v="6931021"/>
  </r>
  <r>
    <n v="106381154"/>
    <s v="UCSF MEDICAL CENTER"/>
    <n v="20182"/>
    <x v="2"/>
    <s v="30-06-2018"/>
    <s v="Open"/>
    <x v="20"/>
    <s v="04 - West Bay"/>
    <n v="423"/>
    <s v="Non Profit Other"/>
    <x v="0"/>
    <s v="Teaching"/>
    <s v="415-476-1000"/>
    <s v="505 PARNASSUS AVENUE"/>
    <s v="SAN FRANCISCO"/>
    <n v="94143"/>
    <s v="MARK LARET"/>
    <n v="1019"/>
    <n v="782"/>
    <n v="726"/>
    <n v="2236"/>
    <n v="485"/>
    <n v="634"/>
    <n v="1673"/>
    <n v="13"/>
    <n v="0"/>
    <n v="0"/>
    <n v="3643"/>
    <n v="0"/>
    <n v="78"/>
    <n v="8762"/>
    <n v="0"/>
    <n v="14452"/>
    <n v="2993"/>
    <n v="6249"/>
    <n v="11308"/>
    <n v="257"/>
    <n v="0"/>
    <n v="0"/>
    <n v="20417"/>
    <n v="0"/>
    <n v="351"/>
    <n v="56027"/>
    <n v="0"/>
    <n v="113226"/>
    <n v="18138"/>
    <n v="21489"/>
    <n v="47628"/>
    <n v="389"/>
    <n v="0"/>
    <n v="0"/>
    <n v="171467"/>
    <n v="0"/>
    <n v="7107"/>
    <n v="379444"/>
    <n v="545390885"/>
    <n v="114965888"/>
    <n v="244642986"/>
    <n v="352400185"/>
    <n v="12099274"/>
    <n v="0"/>
    <n v="0"/>
    <n v="784281024"/>
    <n v="0"/>
    <n v="4481887"/>
    <n v="2058262129"/>
    <n v="440467762"/>
    <n v="70921771"/>
    <n v="83697712"/>
    <n v="184626276"/>
    <n v="1389269"/>
    <n v="0"/>
    <n v="0"/>
    <n v="666424441"/>
    <n v="0"/>
    <n v="28431669"/>
    <n v="1475958900"/>
    <n v="7652301"/>
    <n v="829062616"/>
    <n v="148738330"/>
    <n v="221609991"/>
    <n v="442361523"/>
    <n v="0"/>
    <n v="10064923"/>
    <n v="0"/>
    <n v="0"/>
    <n v="892772660"/>
    <n v="0"/>
    <n v="14504810"/>
    <n v="0"/>
    <n v="0"/>
    <n v="0"/>
    <n v="2853691"/>
    <n v="2569620845"/>
    <n v="0"/>
    <n v="0"/>
    <n v="0"/>
    <n v="1029365"/>
    <n v="1029365"/>
    <n v="156457320"/>
    <n v="36845273"/>
    <n v="106241191"/>
    <n v="92773007"/>
    <n v="3410866"/>
    <n v="0"/>
    <n v="0"/>
    <n v="554597087"/>
    <n v="0"/>
    <n v="15304805"/>
    <n v="965629549"/>
    <n v="46441611"/>
    <n v="949903162"/>
    <n v="0"/>
    <n v="1439299"/>
    <n v="0"/>
    <n v="0"/>
    <n v="0"/>
    <n v="0"/>
    <n v="59288623"/>
    <n v="2048944847"/>
    <n v="0"/>
    <n v="0"/>
    <n v="0"/>
    <n v="0"/>
    <n v="0"/>
    <n v="0"/>
    <n v="0"/>
    <n v="0"/>
    <n v="0"/>
    <n v="0"/>
    <n v="0"/>
    <n v="0"/>
    <n v="0"/>
  </r>
  <r>
    <n v="106341006"/>
    <s v="UNIVERSITY OF CALIFORNIA DAVIS MEDICAL CENTER"/>
    <n v="20182"/>
    <x v="2"/>
    <s v="30-06-2018"/>
    <s v="Open"/>
    <x v="27"/>
    <s v="02 - Golden Empire"/>
    <n v="311"/>
    <s v="Non Profit Other"/>
    <x v="0"/>
    <s v="Teaching"/>
    <s v="916-734-7020"/>
    <s v="2315 STOCKTON BOULEVARD"/>
    <s v="SACRAMENTO"/>
    <n v="95817"/>
    <s v="ANN MADDEN RICE"/>
    <n v="625"/>
    <n v="611"/>
    <n v="611"/>
    <n v="2393"/>
    <n v="296"/>
    <n v="1128"/>
    <n v="1823"/>
    <n v="0"/>
    <n v="0"/>
    <n v="262"/>
    <n v="2095"/>
    <n v="84"/>
    <n v="6"/>
    <n v="8087"/>
    <n v="0"/>
    <n v="14680"/>
    <n v="1822"/>
    <n v="9366"/>
    <n v="10501"/>
    <n v="0"/>
    <n v="0"/>
    <n v="1650"/>
    <n v="10073"/>
    <n v="233"/>
    <n v="53"/>
    <n v="48378"/>
    <n v="0"/>
    <n v="96800"/>
    <n v="10487"/>
    <n v="9938"/>
    <n v="15388"/>
    <n v="68"/>
    <n v="0"/>
    <n v="8533"/>
    <n v="144165"/>
    <n v="3281"/>
    <n v="647"/>
    <n v="289307"/>
    <n v="438310793"/>
    <n v="56890247"/>
    <n v="223944952"/>
    <n v="244462702"/>
    <n v="0"/>
    <n v="0"/>
    <n v="56389254"/>
    <n v="292056113"/>
    <n v="9061375"/>
    <n v="2156478"/>
    <n v="1323271914"/>
    <n v="304572917"/>
    <n v="34063138"/>
    <n v="43293679"/>
    <n v="100728482"/>
    <n v="783840"/>
    <n v="0"/>
    <n v="36836133"/>
    <n v="338969265"/>
    <n v="8808073"/>
    <n v="125411"/>
    <n v="868180938"/>
    <n v="26062950"/>
    <n v="657464480"/>
    <n v="83209899"/>
    <n v="219264424"/>
    <n v="284695169"/>
    <n v="0"/>
    <n v="-66856"/>
    <n v="964315"/>
    <n v="74594842"/>
    <n v="430532729"/>
    <n v="0"/>
    <n v="11315563"/>
    <n v="0"/>
    <n v="0"/>
    <n v="0"/>
    <n v="-27372137"/>
    <n v="1760665378"/>
    <n v="0"/>
    <n v="0"/>
    <n v="0"/>
    <n v="19914144"/>
    <n v="19914144"/>
    <n v="85419230"/>
    <n v="7743485"/>
    <n v="47974207"/>
    <n v="60496015"/>
    <n v="850696"/>
    <n v="-964315"/>
    <n v="18630545"/>
    <n v="220406793"/>
    <n v="6553885"/>
    <n v="3591077"/>
    <n v="450701618"/>
    <n v="4077486"/>
    <n v="527178253"/>
    <n v="0"/>
    <n v="6788397"/>
    <n v="0"/>
    <n v="0"/>
    <n v="0"/>
    <n v="0"/>
    <n v="29846103"/>
    <n v="1078568104"/>
    <n v="0"/>
    <n v="0"/>
    <n v="0"/>
    <n v="0"/>
    <n v="0"/>
    <n v="0"/>
    <n v="0"/>
    <n v="0"/>
    <n v="0"/>
    <n v="0"/>
    <n v="0"/>
    <n v="0"/>
    <n v="0"/>
  </r>
  <r>
    <n v="106301279"/>
    <s v="UNIVERSITY OF CALIFORNIA IRVINE MEDICAL CENTER"/>
    <n v="20182"/>
    <x v="2"/>
    <s v="30-06-2018"/>
    <s v="Open"/>
    <x v="12"/>
    <s v="13 - Orange"/>
    <n v="1015"/>
    <s v="Non Profit Other"/>
    <x v="0"/>
    <s v="Teaching"/>
    <s v="714-456-7890"/>
    <s v="101 CITY DRIVE SOUTH"/>
    <s v="ORANGE"/>
    <n v="92868"/>
    <s v="TERRY BELMONT"/>
    <n v="417"/>
    <n v="417"/>
    <n v="417"/>
    <n v="1154"/>
    <n v="566"/>
    <n v="699"/>
    <n v="1348"/>
    <n v="0"/>
    <n v="0"/>
    <n v="136"/>
    <n v="1171"/>
    <n v="173"/>
    <n v="0"/>
    <n v="5247"/>
    <n v="0"/>
    <n v="5982"/>
    <n v="2847"/>
    <n v="7269"/>
    <n v="6924"/>
    <n v="0"/>
    <n v="0"/>
    <n v="543"/>
    <n v="6321"/>
    <n v="526"/>
    <n v="0"/>
    <n v="30412"/>
    <n v="0"/>
    <n v="53510"/>
    <n v="9529"/>
    <n v="8829"/>
    <n v="39455"/>
    <n v="520"/>
    <n v="0"/>
    <n v="581"/>
    <n v="57695"/>
    <n v="5253"/>
    <n v="0"/>
    <n v="175372"/>
    <n v="127726861"/>
    <n v="66402584"/>
    <n v="99630313"/>
    <n v="148363825"/>
    <n v="0"/>
    <n v="0"/>
    <n v="18443638"/>
    <n v="132320131"/>
    <n v="15064236"/>
    <n v="0"/>
    <n v="607951588"/>
    <n v="127241687"/>
    <n v="37485795"/>
    <n v="17204271"/>
    <n v="84707972"/>
    <n v="853123"/>
    <n v="0"/>
    <n v="4579266"/>
    <n v="133711137"/>
    <n v="20348470"/>
    <n v="0"/>
    <n v="426131721"/>
    <n v="14654224"/>
    <n v="229870935"/>
    <n v="67256432"/>
    <n v="-27811804"/>
    <n v="189160484"/>
    <n v="0"/>
    <n v="4267973"/>
    <n v="0"/>
    <n v="0"/>
    <n v="158423135"/>
    <n v="0"/>
    <n v="25169993"/>
    <n v="0"/>
    <n v="1970400"/>
    <n v="-1970400"/>
    <n v="12171742"/>
    <n v="673163114"/>
    <n v="0"/>
    <n v="477851"/>
    <n v="0"/>
    <n v="0"/>
    <n v="477851"/>
    <n v="25097613"/>
    <n v="36631947"/>
    <n v="144646388"/>
    <n v="44389164"/>
    <n v="-3414850"/>
    <n v="0"/>
    <n v="8368680"/>
    <n v="107608133"/>
    <n v="-1929029"/>
    <n v="0"/>
    <n v="361398046"/>
    <n v="16585828"/>
    <n v="271875026"/>
    <n v="0"/>
    <n v="3920312"/>
    <n v="0"/>
    <n v="0"/>
    <n v="0"/>
    <n v="0"/>
    <n v="31718439"/>
    <n v="764559415"/>
    <n v="0"/>
    <n v="0"/>
    <n v="0"/>
    <n v="0"/>
    <n v="0"/>
    <n v="0"/>
    <n v="0"/>
    <n v="0"/>
    <n v="0"/>
    <n v="0"/>
    <n v="0"/>
    <n v="0"/>
    <n v="0"/>
  </r>
  <r>
    <n v="106370782"/>
    <s v="UNIVERSITY OF CALIFORNIA SAN DIEGO MEDICAL CENTER"/>
    <n v="20182"/>
    <x v="2"/>
    <s v="30-06-2018"/>
    <s v="Open"/>
    <x v="14"/>
    <s v="14 - San Diego/Imperial"/>
    <n v="1418"/>
    <s v="Non Profit Other"/>
    <x v="0"/>
    <s v="Teaching"/>
    <s v="858-657-7000"/>
    <s v="200 WEST ARBOR DRIVE"/>
    <s v="SAN DIEGO"/>
    <n v="92103"/>
    <s v="PATTY MAYSENT"/>
    <n v="808"/>
    <n v="707"/>
    <n v="707"/>
    <n v="2029"/>
    <n v="700"/>
    <n v="841"/>
    <n v="2042"/>
    <n v="0"/>
    <n v="0"/>
    <n v="226"/>
    <n v="2050"/>
    <n v="120"/>
    <n v="0"/>
    <n v="8008"/>
    <n v="0"/>
    <n v="13677"/>
    <n v="4247"/>
    <n v="8027"/>
    <n v="11528"/>
    <n v="0"/>
    <n v="0"/>
    <n v="1215"/>
    <n v="11800"/>
    <n v="386"/>
    <n v="0"/>
    <n v="50880"/>
    <n v="0"/>
    <n v="46691"/>
    <n v="8166"/>
    <n v="19014"/>
    <n v="27522"/>
    <n v="36"/>
    <n v="0"/>
    <n v="2542"/>
    <n v="136588"/>
    <n v="2229"/>
    <n v="0"/>
    <n v="242788"/>
    <n v="200789313"/>
    <n v="65536485"/>
    <n v="88981552"/>
    <n v="152939372"/>
    <n v="87838"/>
    <n v="0"/>
    <n v="17752734"/>
    <n v="183572300"/>
    <n v="24210141"/>
    <n v="0"/>
    <n v="733869735"/>
    <n v="189703778"/>
    <n v="55759459"/>
    <n v="34812243"/>
    <n v="135260384"/>
    <n v="0"/>
    <n v="0"/>
    <n v="19308017"/>
    <n v="278432254"/>
    <n v="56549980"/>
    <n v="0"/>
    <n v="769826115"/>
    <n v="5354150"/>
    <n v="292408912"/>
    <n v="90135677"/>
    <n v="45804176"/>
    <n v="181315502"/>
    <n v="-61907831"/>
    <n v="15743"/>
    <n v="0"/>
    <n v="26017560"/>
    <n v="211223684"/>
    <n v="0"/>
    <n v="64771205"/>
    <n v="0"/>
    <n v="0"/>
    <n v="0"/>
    <n v="18666810"/>
    <n v="873805588"/>
    <n v="0"/>
    <n v="0"/>
    <n v="0"/>
    <n v="0"/>
    <n v="0"/>
    <n v="98084179"/>
    <n v="31160267"/>
    <n v="79997450"/>
    <n v="166884253"/>
    <n v="8079"/>
    <n v="0"/>
    <n v="5689042"/>
    <n v="232114060"/>
    <n v="15952932"/>
    <n v="0"/>
    <n v="629890262"/>
    <n v="-29188352"/>
    <n v="501944188"/>
    <n v="0"/>
    <n v="4406650"/>
    <n v="0"/>
    <n v="0"/>
    <n v="0"/>
    <n v="0"/>
    <n v="29222426"/>
    <n v="1634680483"/>
    <n v="0"/>
    <n v="0"/>
    <n v="0"/>
    <n v="0"/>
    <n v="0"/>
    <n v="0"/>
    <n v="0"/>
    <n v="0"/>
    <n v="0"/>
    <n v="0"/>
    <n v="0"/>
    <n v="0"/>
    <n v="0"/>
  </r>
  <r>
    <n v="106191216"/>
    <s v="USC KENNETH NORRIS JR. CANCER HOSPITAL"/>
    <n v="20182"/>
    <x v="2"/>
    <s v="30-06-2018"/>
    <s v="Open"/>
    <x v="3"/>
    <s v="11 - Los Angeles"/>
    <n v="925"/>
    <s v="Non Profit Corp."/>
    <x v="0"/>
    <s v=""/>
    <s v="323-865-3000"/>
    <s v="1441 EASTLAKE AVENUE"/>
    <s v="LOS ANGELES"/>
    <n v="90089"/>
    <s v="RICHARD PINEDA"/>
    <n v="60"/>
    <n v="60"/>
    <n v="41"/>
    <n v="125"/>
    <n v="39"/>
    <n v="51"/>
    <n v="66"/>
    <n v="0"/>
    <n v="0"/>
    <n v="11"/>
    <n v="148"/>
    <n v="0"/>
    <n v="0"/>
    <n v="440"/>
    <n v="0"/>
    <n v="883"/>
    <n v="363"/>
    <n v="654"/>
    <n v="749"/>
    <n v="0"/>
    <n v="0"/>
    <n v="95"/>
    <n v="986"/>
    <n v="0"/>
    <n v="0"/>
    <n v="3730"/>
    <n v="0"/>
    <n v="14411"/>
    <n v="2272"/>
    <n v="1779"/>
    <n v="1926"/>
    <n v="0"/>
    <n v="0"/>
    <n v="1380"/>
    <n v="13289"/>
    <n v="0"/>
    <n v="249"/>
    <n v="35306"/>
    <n v="10416150"/>
    <n v="4622537"/>
    <n v="7847734"/>
    <n v="7856827"/>
    <n v="0"/>
    <n v="0"/>
    <n v="1771758"/>
    <n v="15515516"/>
    <n v="0"/>
    <n v="0"/>
    <n v="48030522"/>
    <n v="77185297"/>
    <n v="11480681"/>
    <n v="10661925"/>
    <n v="10647140"/>
    <n v="0"/>
    <n v="0"/>
    <n v="3240546"/>
    <n v="54840812"/>
    <n v="0"/>
    <n v="618587"/>
    <n v="168674988"/>
    <n v="-57506"/>
    <n v="68056644"/>
    <n v="8949053"/>
    <n v="15943728"/>
    <n v="10876921"/>
    <n v="0"/>
    <n v="0"/>
    <n v="0"/>
    <n v="4892623"/>
    <n v="39526532"/>
    <n v="0"/>
    <n v="0"/>
    <n v="0"/>
    <n v="0"/>
    <n v="0"/>
    <n v="581512"/>
    <n v="148769507"/>
    <n v="0"/>
    <n v="0"/>
    <n v="0"/>
    <n v="0"/>
    <n v="0"/>
    <n v="19568050"/>
    <n v="7158438"/>
    <n v="2570844"/>
    <n v="7631957"/>
    <n v="0"/>
    <n v="0"/>
    <n v="121010"/>
    <n v="30848560"/>
    <n v="0"/>
    <n v="37144"/>
    <n v="67936003"/>
    <n v="1933108"/>
    <n v="53577631"/>
    <n v="0"/>
    <n v="0"/>
    <n v="0"/>
    <n v="0"/>
    <n v="0"/>
    <n v="0"/>
    <n v="128985"/>
    <n v="38128701"/>
    <n v="0"/>
    <n v="0"/>
    <n v="0"/>
    <n v="0"/>
    <n v="0"/>
    <n v="0"/>
    <n v="0"/>
    <n v="0"/>
    <n v="0"/>
    <n v="0"/>
    <n v="0"/>
    <n v="0"/>
    <n v="0"/>
  </r>
  <r>
    <n v="106190818"/>
    <s v="USC VERDUGO HILLS HOSPITAL"/>
    <n v="20182"/>
    <x v="2"/>
    <s v="30-06-2018"/>
    <s v="Open"/>
    <x v="3"/>
    <s v="11 - Los Angeles"/>
    <n v="937"/>
    <s v="Non Profit Corp."/>
    <x v="0"/>
    <s v=""/>
    <s v="818-790-7100"/>
    <s v="1812 VERDUGO BOULEVARD"/>
    <s v="GLENDALE"/>
    <n v="91208"/>
    <s v="KEITH HOBBS"/>
    <n v="158"/>
    <n v="158"/>
    <n v="85"/>
    <n v="685"/>
    <n v="198"/>
    <n v="24"/>
    <n v="142"/>
    <n v="0"/>
    <n v="0"/>
    <n v="0"/>
    <n v="553"/>
    <n v="15"/>
    <n v="4"/>
    <n v="1621"/>
    <n v="0"/>
    <n v="3744"/>
    <n v="1518"/>
    <n v="120"/>
    <n v="379"/>
    <n v="0"/>
    <n v="0"/>
    <n v="0"/>
    <n v="1842"/>
    <n v="21"/>
    <n v="9"/>
    <n v="7633"/>
    <n v="0"/>
    <n v="5436"/>
    <n v="696"/>
    <n v="233"/>
    <n v="1690"/>
    <n v="0"/>
    <n v="0"/>
    <n v="0"/>
    <n v="7250"/>
    <n v="498"/>
    <n v="268"/>
    <n v="16071"/>
    <n v="38715438"/>
    <n v="8807017"/>
    <n v="2120222"/>
    <n v="6830106"/>
    <n v="0"/>
    <n v="0"/>
    <n v="0"/>
    <n v="26305597"/>
    <n v="24815"/>
    <n v="131052"/>
    <n v="82934247"/>
    <n v="26390774"/>
    <n v="5832978"/>
    <n v="1445271"/>
    <n v="4655811"/>
    <n v="0"/>
    <n v="0"/>
    <n v="0"/>
    <n v="17658814"/>
    <n v="16916"/>
    <n v="532412"/>
    <n v="56532976"/>
    <n v="522934"/>
    <n v="50548661"/>
    <n v="11172436"/>
    <n v="2768259"/>
    <n v="8917701"/>
    <n v="0"/>
    <n v="0"/>
    <n v="0"/>
    <n v="0"/>
    <n v="34773541"/>
    <n v="0"/>
    <n v="32400"/>
    <n v="0"/>
    <n v="0"/>
    <n v="0"/>
    <n v="69776"/>
    <n v="108805708"/>
    <n v="0"/>
    <n v="0"/>
    <n v="0"/>
    <n v="0"/>
    <n v="0"/>
    <n v="14557551"/>
    <n v="3467559"/>
    <n v="797234"/>
    <n v="2568216"/>
    <n v="0"/>
    <n v="0"/>
    <n v="0"/>
    <n v="9190870"/>
    <n v="9331"/>
    <n v="70754"/>
    <n v="30661515"/>
    <n v="779926"/>
    <n v="36876992"/>
    <n v="0"/>
    <n v="-344325"/>
    <n v="0"/>
    <n v="0"/>
    <n v="0"/>
    <n v="0"/>
    <n v="1326949"/>
    <n v="30215980"/>
    <n v="0"/>
    <n v="0"/>
    <n v="0"/>
    <n v="0"/>
    <n v="0"/>
    <n v="0"/>
    <n v="0"/>
    <n v="0"/>
    <n v="0"/>
    <n v="0"/>
    <n v="0"/>
    <n v="0"/>
    <n v="0"/>
  </r>
  <r>
    <n v="106204019"/>
    <s v="VALLEY CHILDREN'S HOSPITAL"/>
    <n v="20182"/>
    <x v="2"/>
    <s v="30-06-2018"/>
    <s v="Open"/>
    <x v="41"/>
    <s v="09 - Central"/>
    <n v="601"/>
    <s v="Non Profit Corp."/>
    <x v="0"/>
    <s v=""/>
    <s v="559-353-3000"/>
    <s v="9300 VALLEY CHILDREN'S PLACE"/>
    <s v="MADERA"/>
    <n v="93636"/>
    <s v="TODD SUNTRAPAK"/>
    <n v="358"/>
    <n v="358"/>
    <n v="205"/>
    <n v="1"/>
    <n v="0"/>
    <n v="1504"/>
    <n v="886"/>
    <n v="0"/>
    <n v="0"/>
    <n v="40"/>
    <n v="701"/>
    <n v="9"/>
    <n v="15"/>
    <n v="3156"/>
    <n v="0"/>
    <n v="4"/>
    <n v="0"/>
    <n v="10174"/>
    <n v="2533"/>
    <n v="0"/>
    <n v="0"/>
    <n v="288"/>
    <n v="3098"/>
    <n v="11"/>
    <n v="58"/>
    <n v="16166"/>
    <n v="0"/>
    <n v="93"/>
    <n v="0"/>
    <n v="18620"/>
    <n v="49311"/>
    <n v="0"/>
    <n v="0"/>
    <n v="977"/>
    <n v="17719"/>
    <n v="17"/>
    <n v="2740"/>
    <n v="89477"/>
    <n v="49987"/>
    <n v="0"/>
    <n v="164034886"/>
    <n v="32278092"/>
    <n v="0"/>
    <n v="0"/>
    <n v="3116585"/>
    <n v="48381313"/>
    <n v="54193"/>
    <n v="662557"/>
    <n v="248577613"/>
    <n v="255363"/>
    <n v="0"/>
    <n v="53890600"/>
    <n v="69379067"/>
    <n v="0"/>
    <n v="0"/>
    <n v="1404622"/>
    <n v="38038250"/>
    <n v="9175"/>
    <n v="788469"/>
    <n v="163765546"/>
    <n v="1348861"/>
    <n v="284380"/>
    <n v="0"/>
    <n v="158826580"/>
    <n v="77725055"/>
    <n v="-2425000"/>
    <n v="0"/>
    <n v="0"/>
    <n v="1719097"/>
    <n v="46645604"/>
    <n v="0"/>
    <n v="63368"/>
    <n v="0"/>
    <n v="0"/>
    <n v="0"/>
    <n v="361935"/>
    <n v="284549880"/>
    <n v="0"/>
    <n v="0"/>
    <n v="0"/>
    <n v="0"/>
    <n v="0"/>
    <n v="20970"/>
    <n v="0"/>
    <n v="61523906"/>
    <n v="23932104"/>
    <n v="0"/>
    <n v="0"/>
    <n v="2779640"/>
    <n v="39318183"/>
    <n v="0"/>
    <n v="218476"/>
    <n v="127793279"/>
    <n v="5193689"/>
    <n v="136041177"/>
    <n v="0"/>
    <n v="3149521"/>
    <n v="0"/>
    <n v="0"/>
    <n v="0"/>
    <n v="0"/>
    <n v="8561375"/>
    <n v="268739042"/>
    <n v="0"/>
    <n v="0"/>
    <n v="0"/>
    <n v="0"/>
    <n v="0"/>
    <n v="0"/>
    <n v="0"/>
    <n v="0"/>
    <n v="0"/>
    <n v="0"/>
    <n v="0"/>
    <n v="0"/>
    <n v="0"/>
  </r>
  <r>
    <n v="106190812"/>
    <s v="VALLEY PRESBYTERIAN HOSPITAL"/>
    <n v="20182"/>
    <x v="2"/>
    <s v="30-06-2018"/>
    <s v="Open"/>
    <x v="3"/>
    <s v="11 - Los Angeles"/>
    <n v="905"/>
    <s v="Non Profit Corp."/>
    <x v="0"/>
    <s v=""/>
    <s v="818-782-6600"/>
    <s v="15107 VANOWEN STREET"/>
    <s v="VAN NUYS"/>
    <n v="91405"/>
    <s v="GUSTAVO VALDESPINO"/>
    <n v="350"/>
    <n v="348"/>
    <n v="211"/>
    <n v="624"/>
    <n v="186"/>
    <n v="641"/>
    <n v="1435"/>
    <n v="0"/>
    <n v="0"/>
    <n v="37"/>
    <n v="260"/>
    <n v="3"/>
    <n v="18"/>
    <n v="3204"/>
    <n v="0"/>
    <n v="4914"/>
    <n v="934"/>
    <n v="3631"/>
    <n v="6766"/>
    <n v="0"/>
    <n v="0"/>
    <n v="69"/>
    <n v="1096"/>
    <n v="8"/>
    <n v="82"/>
    <n v="17500"/>
    <n v="0"/>
    <n v="2379"/>
    <n v="665"/>
    <n v="4813"/>
    <n v="14020"/>
    <n v="0"/>
    <n v="0"/>
    <n v="192"/>
    <n v="2470"/>
    <n v="21"/>
    <n v="2047"/>
    <n v="26607"/>
    <n v="43822465"/>
    <n v="10958822"/>
    <n v="29059358"/>
    <n v="58360950"/>
    <n v="0"/>
    <n v="0"/>
    <n v="1702456"/>
    <n v="14233116"/>
    <n v="87941"/>
    <n v="1054908"/>
    <n v="159280016"/>
    <n v="9551604"/>
    <n v="3071777"/>
    <n v="8175549"/>
    <n v="34369896"/>
    <n v="0"/>
    <n v="0"/>
    <n v="751553"/>
    <n v="7718745"/>
    <n v="41201"/>
    <n v="1815852"/>
    <n v="65496177"/>
    <n v="1552226"/>
    <n v="37576861"/>
    <n v="10327670"/>
    <n v="-1717277"/>
    <n v="63727848"/>
    <n v="-5535777"/>
    <n v="0"/>
    <n v="0"/>
    <n v="1418998"/>
    <n v="14516677"/>
    <n v="0"/>
    <n v="129142"/>
    <n v="0"/>
    <n v="0"/>
    <n v="0"/>
    <n v="1902926"/>
    <n v="123899294"/>
    <n v="0"/>
    <n v="23671939"/>
    <n v="0"/>
    <n v="0"/>
    <n v="23671939"/>
    <n v="15433821"/>
    <n v="3679771"/>
    <n v="44399336"/>
    <n v="52662949"/>
    <n v="0"/>
    <n v="0"/>
    <n v="1366874"/>
    <n v="6957168"/>
    <n v="-314"/>
    <n v="49233"/>
    <n v="124548838"/>
    <n v="2927355"/>
    <n v="104961792"/>
    <n v="0"/>
    <n v="3021209"/>
    <n v="0"/>
    <n v="0"/>
    <n v="0"/>
    <n v="0"/>
    <n v="2878096"/>
    <n v="101977147"/>
    <n v="0"/>
    <n v="0"/>
    <n v="0"/>
    <n v="0"/>
    <n v="0"/>
    <n v="0"/>
    <n v="0"/>
    <n v="0"/>
    <n v="0"/>
    <n v="0"/>
    <n v="0"/>
    <n v="0"/>
    <n v="0"/>
  </r>
  <r>
    <n v="106014050"/>
    <s v="VALLEYCARE MEDICAL CENTER"/>
    <n v="20182"/>
    <x v="2"/>
    <s v="30-06-2018"/>
    <s v="Open"/>
    <x v="13"/>
    <s v="05 - East Bay"/>
    <n v="419"/>
    <s v="Non Profit Corp."/>
    <x v="0"/>
    <s v=""/>
    <s v="925-447-7000"/>
    <s v="5555 WEST LAS POSITAS BOULEVARD."/>
    <s v="PLEASANTON"/>
    <n v="94588"/>
    <s v="SCOTT GREGERSON"/>
    <n v="242"/>
    <n v="110"/>
    <n v="110"/>
    <n v="675"/>
    <n v="134"/>
    <n v="93"/>
    <n v="163"/>
    <n v="0"/>
    <n v="0"/>
    <n v="88"/>
    <n v="580"/>
    <n v="6"/>
    <n v="6"/>
    <n v="1745"/>
    <n v="115"/>
    <n v="4024"/>
    <n v="749"/>
    <n v="389"/>
    <n v="613"/>
    <n v="0"/>
    <n v="0"/>
    <n v="353"/>
    <n v="1926"/>
    <n v="11"/>
    <n v="22"/>
    <n v="8087"/>
    <n v="1801"/>
    <n v="14619"/>
    <n v="2323"/>
    <n v="1313"/>
    <n v="4556"/>
    <n v="0"/>
    <n v="0"/>
    <n v="1745"/>
    <n v="21095"/>
    <n v="719"/>
    <n v="2774"/>
    <n v="49144"/>
    <n v="72539431"/>
    <n v="14088582"/>
    <n v="9394324"/>
    <n v="10956964"/>
    <n v="0"/>
    <n v="0"/>
    <n v="6935357"/>
    <n v="43779386"/>
    <n v="1617403"/>
    <n v="920206"/>
    <n v="160231653"/>
    <n v="46293135"/>
    <n v="7356706"/>
    <n v="4156345"/>
    <n v="14428107"/>
    <n v="0"/>
    <n v="0"/>
    <n v="5525465"/>
    <n v="66800989"/>
    <n v="2276571"/>
    <n v="8785612"/>
    <n v="155622930"/>
    <n v="4728797"/>
    <n v="100527159"/>
    <n v="18438583"/>
    <n v="11371499"/>
    <n v="23604952"/>
    <n v="0"/>
    <n v="0"/>
    <n v="0"/>
    <n v="9880748"/>
    <n v="66053293"/>
    <n v="0"/>
    <n v="3893974"/>
    <n v="0"/>
    <n v="0"/>
    <n v="0"/>
    <n v="13491458"/>
    <n v="251990463"/>
    <n v="0"/>
    <n v="0"/>
    <n v="0"/>
    <n v="0"/>
    <n v="0"/>
    <n v="15999012"/>
    <n v="2627875"/>
    <n v="1904605"/>
    <n v="1555832"/>
    <n v="0"/>
    <n v="0"/>
    <n v="2254998"/>
    <n v="38916880"/>
    <n v="0"/>
    <n v="604918"/>
    <n v="63864120"/>
    <n v="1878153"/>
    <n v="76356698"/>
    <n v="2186686"/>
    <n v="108007"/>
    <n v="0"/>
    <n v="0"/>
    <n v="0"/>
    <n v="0"/>
    <n v="51887496"/>
    <n v="182324785"/>
    <n v="0"/>
    <n v="0"/>
    <n v="0"/>
    <n v="0"/>
    <n v="0"/>
    <n v="0"/>
    <n v="0"/>
    <n v="0"/>
    <n v="0"/>
    <n v="0"/>
    <n v="0"/>
    <n v="0"/>
    <n v="0"/>
  </r>
  <r>
    <n v="106560481"/>
    <s v="VENTURA COUNTY MEDICAL CENTER"/>
    <n v="20182"/>
    <x v="2"/>
    <s v="30-06-2018"/>
    <s v="Open"/>
    <x v="8"/>
    <s v="10 - Santa Barbara/Ventura"/>
    <n v="809"/>
    <s v="City/County"/>
    <x v="0"/>
    <s v=""/>
    <s v="805-652-6000"/>
    <s v="300 HILLMONT AVENUE"/>
    <s v="VENTURA"/>
    <n v="93003"/>
    <s v="KIM MILSTEIN"/>
    <n v="272"/>
    <n v="259"/>
    <n v="133"/>
    <n v="395"/>
    <n v="70"/>
    <n v="454"/>
    <n v="755"/>
    <n v="0"/>
    <n v="0"/>
    <n v="254"/>
    <n v="402"/>
    <n v="0"/>
    <n v="81"/>
    <n v="2411"/>
    <n v="0"/>
    <n v="1806"/>
    <n v="365"/>
    <n v="2177"/>
    <n v="2645"/>
    <n v="0"/>
    <n v="0"/>
    <n v="2364"/>
    <n v="1506"/>
    <n v="0"/>
    <n v="131"/>
    <n v="10994"/>
    <n v="0"/>
    <n v="5791"/>
    <n v="674"/>
    <n v="4646"/>
    <n v="19120"/>
    <n v="0"/>
    <n v="0"/>
    <n v="1462"/>
    <n v="9193"/>
    <n v="0"/>
    <n v="3743"/>
    <n v="44629"/>
    <n v="33561404"/>
    <n v="7152789"/>
    <n v="42476297"/>
    <n v="57665556"/>
    <n v="0"/>
    <n v="0"/>
    <n v="31016934"/>
    <n v="27319150"/>
    <n v="0"/>
    <n v="3730133"/>
    <n v="202922263"/>
    <n v="37128854"/>
    <n v="4005359"/>
    <n v="23638216"/>
    <n v="110122485"/>
    <n v="0"/>
    <n v="0"/>
    <n v="7944124"/>
    <n v="49056953"/>
    <n v="0"/>
    <n v="13699091"/>
    <n v="245595082"/>
    <n v="14277857"/>
    <n v="55260925"/>
    <n v="8316782"/>
    <n v="62216613"/>
    <n v="127188085"/>
    <n v="-47752643"/>
    <n v="0"/>
    <n v="0"/>
    <n v="4782708"/>
    <n v="41001595"/>
    <n v="0"/>
    <n v="0"/>
    <n v="0"/>
    <n v="0"/>
    <n v="0"/>
    <n v="7519798"/>
    <n v="272811720"/>
    <n v="0"/>
    <n v="3528296"/>
    <n v="0"/>
    <n v="1417288"/>
    <n v="4945584"/>
    <n v="15429333"/>
    <n v="2841366"/>
    <n v="3897899"/>
    <n v="40599956"/>
    <n v="0"/>
    <n v="0"/>
    <n v="34178350"/>
    <n v="35374510"/>
    <n v="0"/>
    <n v="48329795"/>
    <n v="180651209"/>
    <n v="12964559"/>
    <n v="101611859"/>
    <n v="0"/>
    <n v="14528725"/>
    <n v="0"/>
    <n v="0"/>
    <n v="0"/>
    <n v="0"/>
    <n v="18740346"/>
    <n v="437217337"/>
    <n v="0"/>
    <n v="0"/>
    <n v="0"/>
    <n v="0"/>
    <n v="0"/>
    <n v="0"/>
    <n v="0"/>
    <n v="0"/>
    <n v="0"/>
    <n v="0"/>
    <n v="0"/>
    <n v="0"/>
    <n v="0"/>
  </r>
  <r>
    <n v="106454012"/>
    <s v="VIBRA HOSPITAL OF NORTHERN CALIFORNIA"/>
    <n v="20182"/>
    <x v="2"/>
    <s v="30-06-2018"/>
    <s v="Open"/>
    <x v="45"/>
    <s v="01 - Northern California"/>
    <n v="209"/>
    <s v="Investor - Corp."/>
    <x v="0"/>
    <s v=""/>
    <s v="530-246-9000"/>
    <s v="2801 EUREKA WAY"/>
    <s v="REDDING"/>
    <n v="96001"/>
    <s v="CHRIS JONES"/>
    <n v="88"/>
    <n v="88"/>
    <n v="88"/>
    <n v="207"/>
    <n v="3"/>
    <n v="1"/>
    <n v="52"/>
    <n v="0"/>
    <n v="0"/>
    <n v="0"/>
    <n v="27"/>
    <n v="0"/>
    <n v="0"/>
    <n v="290"/>
    <n v="0"/>
    <n v="4201"/>
    <n v="77"/>
    <n v="30"/>
    <n v="1635"/>
    <n v="0"/>
    <n v="0"/>
    <n v="0"/>
    <n v="637"/>
    <n v="0"/>
    <n v="0"/>
    <n v="6580"/>
    <n v="0"/>
    <n v="1119"/>
    <n v="0"/>
    <n v="0"/>
    <n v="0"/>
    <n v="0"/>
    <n v="0"/>
    <n v="0"/>
    <n v="345"/>
    <n v="0"/>
    <n v="0"/>
    <n v="1464"/>
    <n v="39768068"/>
    <n v="1158729"/>
    <n v="73510"/>
    <n v="17894929"/>
    <n v="0"/>
    <n v="0"/>
    <n v="0"/>
    <n v="6206326"/>
    <n v="0"/>
    <n v="0"/>
    <n v="65101562"/>
    <n v="887173"/>
    <n v="0"/>
    <n v="0"/>
    <n v="0"/>
    <n v="0"/>
    <n v="0"/>
    <n v="0"/>
    <n v="151510"/>
    <n v="0"/>
    <n v="0"/>
    <n v="1038683"/>
    <n v="0"/>
    <n v="34789762"/>
    <n v="1355209"/>
    <n v="105505"/>
    <n v="14781349"/>
    <n v="0"/>
    <n v="0"/>
    <n v="0"/>
    <n v="0"/>
    <n v="5559158"/>
    <n v="0"/>
    <n v="0"/>
    <n v="0"/>
    <n v="0"/>
    <n v="0"/>
    <n v="0"/>
    <n v="56590983"/>
    <n v="0"/>
    <n v="0"/>
    <n v="0"/>
    <n v="0"/>
    <n v="0"/>
    <n v="5865479"/>
    <n v="-196480"/>
    <n v="-30365"/>
    <n v="3113580"/>
    <n v="0"/>
    <n v="0"/>
    <n v="0"/>
    <n v="797048"/>
    <n v="0"/>
    <n v="0"/>
    <n v="9549262"/>
    <n v="30503"/>
    <n v="7237815"/>
    <n v="0"/>
    <n v="0"/>
    <n v="0"/>
    <n v="0"/>
    <n v="0"/>
    <n v="0"/>
    <n v="337597"/>
    <n v="1275645"/>
    <n v="0"/>
    <n v="0"/>
    <n v="0"/>
    <n v="0"/>
    <n v="0"/>
    <n v="0"/>
    <n v="0"/>
    <n v="0"/>
    <n v="0"/>
    <n v="0"/>
    <n v="0"/>
    <n v="0"/>
    <n v="0"/>
  </r>
  <r>
    <n v="106344035"/>
    <s v="VIBRA HOSPITAL OF SACRAMENTO"/>
    <n v="20182"/>
    <x v="2"/>
    <s v="30-06-2018"/>
    <s v="Open"/>
    <x v="27"/>
    <s v="02 - Golden Empire"/>
    <n v="309"/>
    <s v="Investor - Corp."/>
    <x v="0"/>
    <s v=""/>
    <s v="916-351-9151"/>
    <s v="330 MONTROSE DRIVE"/>
    <s v="FOLSOM"/>
    <n v="95630"/>
    <s v="KIM HORTON"/>
    <n v="58"/>
    <n v="58"/>
    <n v="58"/>
    <n v="31"/>
    <n v="8"/>
    <n v="4"/>
    <n v="18"/>
    <n v="0"/>
    <n v="0"/>
    <n v="0"/>
    <n v="17"/>
    <n v="0"/>
    <n v="0"/>
    <n v="78"/>
    <n v="0"/>
    <n v="1190"/>
    <n v="503"/>
    <n v="461"/>
    <n v="1009"/>
    <n v="0"/>
    <n v="0"/>
    <n v="0"/>
    <n v="678"/>
    <n v="0"/>
    <n v="0"/>
    <n v="3841"/>
    <n v="0"/>
    <n v="0"/>
    <n v="0"/>
    <n v="0"/>
    <n v="0"/>
    <n v="0"/>
    <n v="0"/>
    <n v="0"/>
    <n v="0"/>
    <n v="0"/>
    <n v="0"/>
    <n v="0"/>
    <n v="11288244"/>
    <n v="4169604"/>
    <n v="3865656"/>
    <n v="8758454"/>
    <n v="0"/>
    <n v="0"/>
    <n v="0"/>
    <n v="6001652"/>
    <n v="0"/>
    <n v="0"/>
    <n v="34083610"/>
    <n v="0"/>
    <n v="0"/>
    <n v="0"/>
    <n v="0"/>
    <n v="0"/>
    <n v="0"/>
    <n v="0"/>
    <n v="0"/>
    <n v="0"/>
    <n v="0"/>
    <n v="0"/>
    <n v="0"/>
    <n v="10438352"/>
    <n v="3294927"/>
    <n v="3461253"/>
    <n v="6514900"/>
    <n v="0"/>
    <n v="0"/>
    <n v="0"/>
    <n v="0"/>
    <n v="2925337"/>
    <n v="0"/>
    <n v="0"/>
    <n v="0"/>
    <n v="0"/>
    <n v="0"/>
    <n v="0"/>
    <n v="26634769"/>
    <n v="0"/>
    <n v="0"/>
    <n v="0"/>
    <n v="0"/>
    <n v="0"/>
    <n v="849893"/>
    <n v="874677"/>
    <n v="404402"/>
    <n v="2243555"/>
    <n v="0"/>
    <n v="0"/>
    <n v="0"/>
    <n v="3076314"/>
    <n v="0"/>
    <n v="0"/>
    <n v="7448841"/>
    <n v="18242"/>
    <n v="6567633"/>
    <n v="0"/>
    <n v="0"/>
    <n v="0"/>
    <n v="0"/>
    <n v="0"/>
    <n v="0"/>
    <n v="35925"/>
    <n v="442909"/>
    <n v="0"/>
    <n v="0"/>
    <n v="0"/>
    <n v="0"/>
    <n v="0"/>
    <n v="0"/>
    <n v="0"/>
    <n v="0"/>
    <n v="0"/>
    <n v="0"/>
    <n v="0"/>
    <n v="0"/>
    <n v="0"/>
  </r>
  <r>
    <n v="106374094"/>
    <s v="VIBRA HOSPITAL OF SAN DIEGO"/>
    <n v="20182"/>
    <x v="2"/>
    <s v="30-06-2018"/>
    <s v="Open"/>
    <x v="14"/>
    <s v="14 - San Diego/Imperial"/>
    <n v="1418"/>
    <s v="Investor - Corp."/>
    <x v="0"/>
    <s v=""/>
    <s v="619-260-8300"/>
    <s v="555 WASHINGTON STREET"/>
    <s v="SAN DIEGO"/>
    <n v="92103"/>
    <s v="YAMEEKA JONES"/>
    <n v="110"/>
    <n v="110"/>
    <n v="110"/>
    <n v="97"/>
    <n v="12"/>
    <n v="0"/>
    <n v="29"/>
    <n v="0"/>
    <n v="0"/>
    <n v="27"/>
    <n v="0"/>
    <n v="0"/>
    <n v="0"/>
    <n v="165"/>
    <n v="0"/>
    <n v="3074"/>
    <n v="607"/>
    <n v="91"/>
    <n v="1024"/>
    <n v="0"/>
    <n v="0"/>
    <n v="1234"/>
    <n v="0"/>
    <n v="0"/>
    <n v="0"/>
    <n v="6030"/>
    <n v="0"/>
    <n v="315"/>
    <n v="24"/>
    <n v="0"/>
    <n v="79"/>
    <n v="0"/>
    <n v="0"/>
    <n v="504"/>
    <n v="0"/>
    <n v="0"/>
    <n v="0"/>
    <n v="922"/>
    <n v="36013103"/>
    <n v="6756968"/>
    <n v="788637"/>
    <n v="12147867"/>
    <n v="0"/>
    <n v="0"/>
    <n v="13041574"/>
    <n v="0"/>
    <n v="0"/>
    <n v="0"/>
    <n v="68748149"/>
    <n v="366391"/>
    <n v="30085"/>
    <n v="0"/>
    <n v="92179"/>
    <n v="0"/>
    <n v="0"/>
    <n v="584486"/>
    <n v="0"/>
    <n v="0"/>
    <n v="0"/>
    <n v="1073141"/>
    <n v="172806"/>
    <n v="30131802"/>
    <n v="5845184"/>
    <n v="788637"/>
    <n v="9772991"/>
    <n v="0"/>
    <n v="0"/>
    <n v="0"/>
    <n v="10301242"/>
    <n v="0"/>
    <n v="0"/>
    <n v="0"/>
    <n v="0"/>
    <n v="0"/>
    <n v="0"/>
    <n v="0"/>
    <n v="57012662"/>
    <n v="0"/>
    <n v="0"/>
    <n v="0"/>
    <n v="0"/>
    <n v="0"/>
    <n v="6074886"/>
    <n v="941869"/>
    <n v="0"/>
    <n v="2467055"/>
    <n v="0"/>
    <n v="0"/>
    <n v="3324818"/>
    <n v="0"/>
    <n v="0"/>
    <n v="0"/>
    <n v="12808628"/>
    <n v="56261"/>
    <n v="9689230"/>
    <n v="0"/>
    <n v="0"/>
    <n v="0"/>
    <n v="0"/>
    <n v="0"/>
    <n v="0"/>
    <n v="34685"/>
    <n v="1000249"/>
    <n v="0"/>
    <n v="0"/>
    <n v="0"/>
    <n v="0"/>
    <n v="0"/>
    <n v="0"/>
    <n v="0"/>
    <n v="0"/>
    <n v="0"/>
    <n v="0"/>
    <n v="0"/>
    <n v="0"/>
    <n v="0"/>
  </r>
  <r>
    <n v="106361370"/>
    <s v="VICTOR VALLEY GLOBAL MEDICAL CENTER"/>
    <n v="20182"/>
    <x v="2"/>
    <s v="30-06-2018"/>
    <s v="Open"/>
    <x v="15"/>
    <s v="12 - Inland Counties"/>
    <n v="1211"/>
    <s v="Investor - Corp."/>
    <x v="0"/>
    <s v="Rural"/>
    <s v="760-245-8691"/>
    <s v="15248 ELEVENTH STREET"/>
    <s v="VICTORVILLE"/>
    <n v="92395"/>
    <s v="PETER BARONOFF"/>
    <n v="101"/>
    <n v="101"/>
    <n v="101"/>
    <n v="189"/>
    <n v="154"/>
    <n v="113"/>
    <n v="534"/>
    <n v="0"/>
    <n v="0"/>
    <n v="146"/>
    <n v="97"/>
    <n v="16"/>
    <n v="0"/>
    <n v="1249"/>
    <n v="0"/>
    <n v="1270"/>
    <n v="589"/>
    <n v="401"/>
    <n v="1846"/>
    <n v="0"/>
    <n v="0"/>
    <n v="651"/>
    <n v="281"/>
    <n v="52"/>
    <n v="0"/>
    <n v="5090"/>
    <n v="0"/>
    <n v="574"/>
    <n v="1038"/>
    <n v="1275"/>
    <n v="7599"/>
    <n v="0"/>
    <n v="0"/>
    <n v="1079"/>
    <n v="542"/>
    <n v="1273"/>
    <n v="0"/>
    <n v="13380"/>
    <n v="11796698"/>
    <n v="7437313"/>
    <n v="3791423"/>
    <n v="18391942"/>
    <n v="0"/>
    <n v="0"/>
    <n v="5629139"/>
    <n v="3942901"/>
    <n v="174906"/>
    <n v="0"/>
    <n v="51164322"/>
    <n v="2051235"/>
    <n v="4494365"/>
    <n v="2379211"/>
    <n v="16546867"/>
    <n v="0"/>
    <n v="0"/>
    <n v="3940432"/>
    <n v="2340510"/>
    <n v="1142165"/>
    <n v="0"/>
    <n v="32894785"/>
    <n v="250000"/>
    <n v="10652460"/>
    <n v="8828781"/>
    <n v="4465791"/>
    <n v="32261620"/>
    <n v="0"/>
    <n v="0"/>
    <n v="0"/>
    <n v="5663837"/>
    <n v="3443000"/>
    <n v="0"/>
    <n v="953601"/>
    <n v="0"/>
    <n v="0"/>
    <n v="0"/>
    <n v="0"/>
    <n v="66519090"/>
    <n v="0"/>
    <n v="0"/>
    <n v="0"/>
    <n v="0"/>
    <n v="0"/>
    <n v="3195474"/>
    <n v="3102897"/>
    <n v="1704844"/>
    <n v="2677190"/>
    <n v="0"/>
    <n v="0"/>
    <n v="3905734"/>
    <n v="2840410"/>
    <n v="0"/>
    <n v="113468"/>
    <n v="17540017"/>
    <n v="355831"/>
    <n v="20185639"/>
    <n v="783717"/>
    <n v="0"/>
    <n v="0"/>
    <n v="0"/>
    <n v="0"/>
    <n v="0"/>
    <n v="286478"/>
    <n v="13609662"/>
    <n v="0"/>
    <n v="0"/>
    <n v="0"/>
    <n v="0"/>
    <n v="0"/>
    <n v="0"/>
    <n v="0"/>
    <n v="0"/>
    <n v="0"/>
    <n v="0"/>
    <n v="0"/>
    <n v="0"/>
    <n v="0"/>
  </r>
  <r>
    <n v="106010987"/>
    <s v="WASHINGTON HOSPITAL - FREMONT"/>
    <n v="20182"/>
    <x v="2"/>
    <s v="30-06-2018"/>
    <s v="Open"/>
    <x v="13"/>
    <s v="05 - East Bay"/>
    <n v="421"/>
    <s v="District"/>
    <x v="0"/>
    <s v=""/>
    <s v="510-797-1111"/>
    <s v="2000 MOWRY AVENUE"/>
    <s v="FREMONT"/>
    <n v="94538"/>
    <s v="NANCY FARBER"/>
    <n v="341"/>
    <n v="319"/>
    <n v="151"/>
    <n v="1248"/>
    <n v="186"/>
    <n v="226"/>
    <n v="407"/>
    <n v="0"/>
    <n v="0"/>
    <n v="81"/>
    <n v="828"/>
    <n v="12"/>
    <n v="33"/>
    <n v="3021"/>
    <n v="0"/>
    <n v="6220"/>
    <n v="839"/>
    <n v="1415"/>
    <n v="2038"/>
    <n v="0"/>
    <n v="0"/>
    <n v="201"/>
    <n v="2803"/>
    <n v="18"/>
    <n v="164"/>
    <n v="13698"/>
    <n v="0"/>
    <n v="12541"/>
    <n v="1106"/>
    <n v="906"/>
    <n v="5546"/>
    <n v="0"/>
    <n v="0"/>
    <n v="1008"/>
    <n v="11707"/>
    <n v="62"/>
    <n v="1288"/>
    <n v="34164"/>
    <n v="175707642"/>
    <n v="21775870"/>
    <n v="34254848"/>
    <n v="48153612"/>
    <n v="0"/>
    <n v="0"/>
    <n v="7976964"/>
    <n v="73449714"/>
    <n v="359188"/>
    <n v="4727422"/>
    <n v="366405260"/>
    <n v="55300553"/>
    <n v="6082493"/>
    <n v="3508086"/>
    <n v="19778072"/>
    <n v="0"/>
    <n v="0"/>
    <n v="2627349"/>
    <n v="38765285"/>
    <n v="377983"/>
    <n v="4721103"/>
    <n v="131160924"/>
    <n v="9785217"/>
    <n v="200885738"/>
    <n v="24050523"/>
    <n v="28099176"/>
    <n v="61457972"/>
    <n v="0"/>
    <n v="0"/>
    <n v="0"/>
    <n v="6950085"/>
    <n v="49815210"/>
    <n v="0"/>
    <n v="737170"/>
    <n v="0"/>
    <n v="0"/>
    <n v="0"/>
    <n v="709562"/>
    <n v="382490653"/>
    <n v="0"/>
    <n v="0"/>
    <n v="0"/>
    <n v="0"/>
    <n v="0"/>
    <n v="30053944"/>
    <n v="3804568"/>
    <n v="9151167"/>
    <n v="6482313"/>
    <n v="0"/>
    <n v="0"/>
    <n v="3626254"/>
    <n v="59635580"/>
    <n v="0"/>
    <n v="2321705"/>
    <n v="115075531"/>
    <n v="2869112"/>
    <n v="107356255"/>
    <n v="0"/>
    <n v="4987562"/>
    <n v="0"/>
    <n v="0"/>
    <n v="0"/>
    <n v="0"/>
    <n v="43252612"/>
    <n v="723184552"/>
    <n v="0"/>
    <n v="13"/>
    <n v="45"/>
    <n v="162"/>
    <n v="1208312"/>
    <n v="1007205"/>
    <n v="599776"/>
    <n v="364990"/>
    <n v="0"/>
    <n v="1980731"/>
    <n v="0"/>
    <n v="0"/>
    <n v="0"/>
  </r>
  <r>
    <n v="106444013"/>
    <s v="WATSONVILLE COMMUNITY HOSPITAL"/>
    <n v="20182"/>
    <x v="2"/>
    <s v="30-06-2018"/>
    <s v="Open"/>
    <x v="28"/>
    <s v="08 - Mid-Coast"/>
    <n v="711"/>
    <s v="Investor - Corp."/>
    <x v="0"/>
    <s v=""/>
    <s v="831-724-4741"/>
    <s v="75 NIELSON STREET"/>
    <s v="WATSONVILLE"/>
    <n v="95076"/>
    <s v="AUDRA EARLE"/>
    <n v="106"/>
    <n v="106"/>
    <n v="91"/>
    <n v="275"/>
    <n v="10"/>
    <n v="94"/>
    <n v="358"/>
    <n v="0"/>
    <n v="0"/>
    <n v="0"/>
    <n v="116"/>
    <n v="0"/>
    <n v="21"/>
    <n v="874"/>
    <n v="0"/>
    <n v="1367"/>
    <n v="40"/>
    <n v="366"/>
    <n v="1177"/>
    <n v="0"/>
    <n v="0"/>
    <n v="0"/>
    <n v="482"/>
    <n v="0"/>
    <n v="79"/>
    <n v="3511"/>
    <n v="0"/>
    <n v="4132"/>
    <n v="80"/>
    <n v="1960"/>
    <n v="6619"/>
    <n v="12"/>
    <n v="0"/>
    <n v="30"/>
    <n v="3884"/>
    <n v="2"/>
    <n v="907"/>
    <n v="17626"/>
    <n v="40498770"/>
    <n v="1161070"/>
    <n v="16708620"/>
    <n v="30949414"/>
    <n v="0"/>
    <n v="0"/>
    <n v="0"/>
    <n v="16589049"/>
    <n v="0"/>
    <n v="2955697"/>
    <n v="108862620"/>
    <n v="28315494"/>
    <n v="945153"/>
    <n v="20896080"/>
    <n v="35510904"/>
    <n v="72019"/>
    <n v="0"/>
    <n v="225982"/>
    <n v="32501485"/>
    <n v="6421"/>
    <n v="6752422"/>
    <n v="125225960"/>
    <n v="854331"/>
    <n v="62244833"/>
    <n v="1845503"/>
    <n v="30946076"/>
    <n v="61724967"/>
    <n v="0"/>
    <n v="61216"/>
    <n v="0"/>
    <n v="86380"/>
    <n v="40056075"/>
    <n v="0"/>
    <n v="6421"/>
    <n v="0"/>
    <n v="0"/>
    <n v="0"/>
    <n v="7415094"/>
    <n v="205240896"/>
    <n v="0"/>
    <n v="0"/>
    <n v="0"/>
    <n v="0"/>
    <n v="0"/>
    <n v="6569431"/>
    <n v="260720"/>
    <n v="6658624"/>
    <n v="4735353"/>
    <n v="10803"/>
    <n v="0"/>
    <n v="139602"/>
    <n v="9034457"/>
    <n v="6421"/>
    <n v="1432273"/>
    <n v="28847684"/>
    <n v="40117"/>
    <n v="28236599"/>
    <n v="0"/>
    <n v="118947"/>
    <n v="0"/>
    <n v="0"/>
    <n v="0"/>
    <n v="0"/>
    <n v="546901"/>
    <n v="36262895"/>
    <n v="0"/>
    <n v="0"/>
    <n v="0"/>
    <n v="0"/>
    <n v="0"/>
    <n v="0"/>
    <n v="0"/>
    <n v="0"/>
    <n v="0"/>
    <n v="0"/>
    <n v="0"/>
    <n v="0"/>
    <n v="0"/>
  </r>
  <r>
    <n v="106301379"/>
    <s v="WEST ANAHEIM MEDICAL CENTER"/>
    <n v="20182"/>
    <x v="2"/>
    <s v="30-06-2018"/>
    <s v="Open"/>
    <x v="12"/>
    <s v="13 - Orange"/>
    <n v="1012"/>
    <s v="Investor - Corp."/>
    <x v="0"/>
    <s v=""/>
    <s v="714-827-3000"/>
    <s v="3033 WEST ORANGE AVENUE"/>
    <s v="ANAHEIM"/>
    <n v="92804"/>
    <s v="EDWARD MIRZABEGIAN"/>
    <n v="219"/>
    <n v="219"/>
    <n v="219"/>
    <n v="610"/>
    <n v="247"/>
    <n v="137"/>
    <n v="424"/>
    <n v="0"/>
    <n v="0"/>
    <n v="96"/>
    <n v="57"/>
    <n v="0"/>
    <n v="57"/>
    <n v="1628"/>
    <n v="0"/>
    <n v="4054"/>
    <n v="817"/>
    <n v="636"/>
    <n v="1419"/>
    <n v="0"/>
    <n v="0"/>
    <n v="341"/>
    <n v="209"/>
    <n v="0"/>
    <n v="91"/>
    <n v="7567"/>
    <n v="0"/>
    <n v="2094"/>
    <n v="549"/>
    <n v="674"/>
    <n v="3085"/>
    <n v="0"/>
    <n v="0"/>
    <n v="615"/>
    <n v="723"/>
    <n v="0"/>
    <n v="552"/>
    <n v="8292"/>
    <n v="37778293"/>
    <n v="12392281"/>
    <n v="11257838"/>
    <n v="31337932"/>
    <n v="0"/>
    <n v="0"/>
    <n v="5428830"/>
    <n v="3978869"/>
    <n v="0"/>
    <n v="154846"/>
    <n v="102328889"/>
    <n v="3619758"/>
    <n v="2779842"/>
    <n v="2390509"/>
    <n v="9971716"/>
    <n v="0"/>
    <n v="0"/>
    <n v="2533202"/>
    <n v="1894822"/>
    <n v="0"/>
    <n v="1746537"/>
    <n v="24936386"/>
    <n v="1004861"/>
    <n v="31928972"/>
    <n v="11676283"/>
    <n v="11178930"/>
    <n v="30418654"/>
    <n v="0"/>
    <n v="0"/>
    <n v="0"/>
    <n v="4604699"/>
    <n v="5114823"/>
    <n v="0"/>
    <n v="202960"/>
    <n v="0"/>
    <n v="0"/>
    <n v="0"/>
    <n v="0"/>
    <n v="96130182"/>
    <n v="0"/>
    <n v="0"/>
    <n v="0"/>
    <n v="0"/>
    <n v="0"/>
    <n v="9469079"/>
    <n v="3495839"/>
    <n v="2469417"/>
    <n v="10890993"/>
    <n v="0"/>
    <n v="0"/>
    <n v="3357333"/>
    <n v="758868"/>
    <n v="0"/>
    <n v="693564"/>
    <n v="31135093"/>
    <n v="219966"/>
    <n v="26940988"/>
    <n v="0"/>
    <n v="1707"/>
    <n v="0"/>
    <n v="0"/>
    <n v="0"/>
    <n v="0"/>
    <n v="813735"/>
    <n v="19102714"/>
    <n v="0"/>
    <n v="0"/>
    <n v="0"/>
    <n v="0"/>
    <n v="0"/>
    <n v="0"/>
    <n v="0"/>
    <n v="0"/>
    <n v="0"/>
    <n v="0"/>
    <n v="0"/>
    <n v="0"/>
    <n v="0"/>
  </r>
  <r>
    <n v="106190857"/>
    <s v="WEST COVINA MEDICAL CENTER"/>
    <n v="20182"/>
    <x v="2"/>
    <s v="30-06-2018"/>
    <s v="Open"/>
    <x v="3"/>
    <s v="11 - Los Angeles"/>
    <n v="915"/>
    <s v="Investor - Corp."/>
    <x v="0"/>
    <s v=""/>
    <s v="626-338-8481"/>
    <s v="725 SOUTH ORANGE AVENUE"/>
    <s v="WEST COVINA"/>
    <n v="91790"/>
    <s v="KAMI HORVAT"/>
    <n v="46"/>
    <n v="46"/>
    <n v="46"/>
    <n v="103"/>
    <n v="2"/>
    <n v="1"/>
    <n v="8"/>
    <n v="0"/>
    <n v="0"/>
    <n v="7"/>
    <n v="2"/>
    <n v="0"/>
    <n v="1"/>
    <n v="124"/>
    <n v="5"/>
    <n v="421"/>
    <n v="38"/>
    <n v="27"/>
    <n v="1799"/>
    <n v="0"/>
    <n v="0"/>
    <n v="14"/>
    <n v="6"/>
    <n v="0"/>
    <n v="2"/>
    <n v="2307"/>
    <n v="3108"/>
    <n v="150"/>
    <n v="2"/>
    <n v="6"/>
    <n v="90"/>
    <n v="0"/>
    <n v="0"/>
    <n v="10"/>
    <n v="14"/>
    <n v="0"/>
    <n v="1"/>
    <n v="273"/>
    <n v="1659647"/>
    <n v="265054"/>
    <n v="7551346"/>
    <n v="308898"/>
    <n v="0"/>
    <n v="0"/>
    <n v="501228"/>
    <n v="194731"/>
    <n v="0"/>
    <n v="260064"/>
    <n v="10740968"/>
    <n v="1324779"/>
    <n v="21222"/>
    <n v="311076"/>
    <n v="208025"/>
    <n v="0"/>
    <n v="0"/>
    <n v="1015285"/>
    <n v="220602"/>
    <n v="0"/>
    <n v="321381"/>
    <n v="3422370"/>
    <n v="431366"/>
    <n v="2090345"/>
    <n v="260332"/>
    <n v="3485224"/>
    <n v="6904"/>
    <n v="0"/>
    <n v="0"/>
    <n v="0"/>
    <n v="453263"/>
    <n v="404139"/>
    <n v="0"/>
    <n v="0"/>
    <n v="0"/>
    <n v="0"/>
    <n v="0"/>
    <n v="226574"/>
    <n v="7358147"/>
    <n v="0"/>
    <n v="0"/>
    <n v="0"/>
    <n v="0"/>
    <n v="0"/>
    <n v="894081"/>
    <n v="25944"/>
    <n v="4377198"/>
    <n v="504645"/>
    <n v="0"/>
    <n v="0"/>
    <n v="367413"/>
    <n v="11194"/>
    <n v="0"/>
    <n v="624716"/>
    <n v="6805191"/>
    <n v="322832"/>
    <n v="3984136"/>
    <n v="0"/>
    <n v="0"/>
    <n v="0"/>
    <n v="0"/>
    <n v="0"/>
    <n v="0"/>
    <n v="53972"/>
    <n v="1705524"/>
    <n v="0"/>
    <n v="0"/>
    <n v="0"/>
    <n v="0"/>
    <n v="0"/>
    <n v="0"/>
    <n v="0"/>
    <n v="0"/>
    <n v="0"/>
    <n v="0"/>
    <n v="0"/>
    <n v="0"/>
    <n v="0"/>
  </r>
  <r>
    <n v="106190859"/>
    <s v="WEST HILLS HOSPITAL AND MEDICAL CENTER"/>
    <n v="20182"/>
    <x v="2"/>
    <s v="30-06-2018"/>
    <s v="Open"/>
    <x v="3"/>
    <s v="11 - Los Angeles"/>
    <n v="905"/>
    <s v="Investor - Corp."/>
    <x v="0"/>
    <s v=""/>
    <s v="818-676-4000"/>
    <s v="7300 MEDICAL CENTER DRIVE"/>
    <s v="WEST HILLS"/>
    <n v="91307"/>
    <s v="COLLIER LONG"/>
    <n v="260"/>
    <n v="228"/>
    <n v="228"/>
    <n v="1010"/>
    <n v="248"/>
    <n v="108"/>
    <n v="260"/>
    <n v="0"/>
    <n v="0"/>
    <n v="30"/>
    <n v="479"/>
    <n v="3"/>
    <n v="6"/>
    <n v="2144"/>
    <n v="0"/>
    <n v="5029"/>
    <n v="944"/>
    <n v="549"/>
    <n v="1121"/>
    <n v="0"/>
    <n v="0"/>
    <n v="288"/>
    <n v="1529"/>
    <n v="20"/>
    <n v="25"/>
    <n v="9505"/>
    <n v="0"/>
    <n v="8492"/>
    <n v="1104"/>
    <n v="1037"/>
    <n v="5170"/>
    <n v="0"/>
    <n v="0"/>
    <n v="510"/>
    <n v="5352"/>
    <n v="175"/>
    <n v="1310"/>
    <n v="23150"/>
    <n v="154876605"/>
    <n v="32192206"/>
    <n v="14409445"/>
    <n v="33401033"/>
    <n v="0"/>
    <n v="0"/>
    <n v="9187324"/>
    <n v="53286063"/>
    <n v="402378"/>
    <n v="167747"/>
    <n v="297922801"/>
    <n v="46562306"/>
    <n v="13511984"/>
    <n v="8281946"/>
    <n v="33332992"/>
    <n v="0"/>
    <n v="0"/>
    <n v="4997205"/>
    <n v="46368585"/>
    <n v="783866"/>
    <n v="9946987"/>
    <n v="163785871"/>
    <n v="2082145"/>
    <n v="179424871"/>
    <n v="42312846"/>
    <n v="22656244"/>
    <n v="66589145"/>
    <n v="0"/>
    <n v="0"/>
    <n v="0"/>
    <n v="12557193"/>
    <n v="74291809"/>
    <n v="0"/>
    <n v="1186244"/>
    <n v="0"/>
    <n v="0"/>
    <n v="0"/>
    <n v="7840284"/>
    <n v="408940781"/>
    <n v="0"/>
    <n v="0"/>
    <n v="0"/>
    <n v="0"/>
    <n v="0"/>
    <n v="22014040"/>
    <n v="3391344"/>
    <n v="35147"/>
    <n v="144880"/>
    <n v="0"/>
    <n v="0"/>
    <n v="1627336"/>
    <n v="25362839"/>
    <n v="0"/>
    <n v="192305"/>
    <n v="52767891"/>
    <n v="2526702"/>
    <n v="55177660"/>
    <n v="0"/>
    <n v="95184"/>
    <n v="0"/>
    <n v="0"/>
    <n v="0"/>
    <n v="0"/>
    <n v="7614279"/>
    <n v="90622361"/>
    <n v="0"/>
    <n v="0"/>
    <n v="0"/>
    <n v="0"/>
    <n v="0"/>
    <n v="0"/>
    <n v="0"/>
    <n v="0"/>
    <n v="0"/>
    <n v="0"/>
    <n v="0"/>
    <n v="0"/>
    <n v="0"/>
  </r>
  <r>
    <n v="106190883"/>
    <s v="WHITTIER HOSPITAL MEDICAL CENTER"/>
    <n v="20182"/>
    <x v="2"/>
    <s v="30-06-2018"/>
    <s v="Open"/>
    <x v="3"/>
    <s v="11 - Los Angeles"/>
    <n v="919"/>
    <s v="Investor - Corp."/>
    <x v="0"/>
    <s v=""/>
    <s v="562-945-3561"/>
    <s v="9080 COLIMA ROAD"/>
    <s v="WHITTIER"/>
    <n v="90605"/>
    <s v="RICHARD CASTRO"/>
    <n v="178"/>
    <n v="178"/>
    <n v="178"/>
    <n v="306"/>
    <n v="271"/>
    <n v="155"/>
    <n v="561"/>
    <n v="0"/>
    <n v="0"/>
    <n v="11"/>
    <n v="275"/>
    <n v="4"/>
    <n v="169"/>
    <n v="1752"/>
    <n v="0"/>
    <n v="1222"/>
    <n v="1186"/>
    <n v="2116"/>
    <n v="2071"/>
    <n v="0"/>
    <n v="0"/>
    <n v="53"/>
    <n v="727"/>
    <n v="18"/>
    <n v="455"/>
    <n v="7848"/>
    <n v="0"/>
    <n v="656"/>
    <n v="640"/>
    <n v="1697"/>
    <n v="4235"/>
    <n v="0"/>
    <n v="0"/>
    <n v="88"/>
    <n v="1957"/>
    <n v="10"/>
    <n v="1075"/>
    <n v="10358"/>
    <n v="20984032"/>
    <n v="20466790"/>
    <n v="28580783"/>
    <n v="27483312"/>
    <n v="0"/>
    <n v="0"/>
    <n v="1326312"/>
    <n v="13796828"/>
    <n v="286230"/>
    <n v="7260292"/>
    <n v="120184579"/>
    <n v="6562376"/>
    <n v="7752738"/>
    <n v="6150956"/>
    <n v="23058123"/>
    <n v="0"/>
    <n v="0"/>
    <n v="693757"/>
    <n v="16568370"/>
    <n v="39054"/>
    <n v="2674152"/>
    <n v="63499526"/>
    <n v="2107762"/>
    <n v="23200887"/>
    <n v="23599942"/>
    <n v="22715811"/>
    <n v="38076181"/>
    <n v="-641354"/>
    <n v="0"/>
    <n v="0"/>
    <n v="3060602"/>
    <n v="22924224"/>
    <n v="0"/>
    <n v="325284"/>
    <n v="0"/>
    <n v="0"/>
    <n v="0"/>
    <n v="6845541"/>
    <n v="142214880"/>
    <n v="0"/>
    <n v="0"/>
    <n v="0"/>
    <n v="0"/>
    <n v="0"/>
    <n v="4345521"/>
    <n v="4619587"/>
    <n v="12657281"/>
    <n v="12465254"/>
    <n v="0"/>
    <n v="0"/>
    <n v="345857"/>
    <n v="6054584"/>
    <n v="0"/>
    <n v="981141"/>
    <n v="41469225"/>
    <n v="19696"/>
    <n v="29845712"/>
    <n v="0"/>
    <n v="0"/>
    <n v="0"/>
    <n v="0"/>
    <n v="0"/>
    <n v="0"/>
    <n v="993591"/>
    <n v="5723979"/>
    <n v="0"/>
    <n v="0"/>
    <n v="0"/>
    <n v="0"/>
    <n v="0"/>
    <n v="0"/>
    <n v="0"/>
    <n v="0"/>
    <n v="0"/>
    <n v="0"/>
    <n v="0"/>
    <n v="0"/>
    <n v="0"/>
  </r>
  <r>
    <n v="106571086"/>
    <s v="WOODLAND MEMORIAL HOSPITAL"/>
    <n v="20182"/>
    <x v="2"/>
    <s v="30-06-2018"/>
    <s v="Open"/>
    <x v="54"/>
    <s v="02 - Golden Empire"/>
    <n v="313"/>
    <s v="Non Profit Corp."/>
    <x v="0"/>
    <s v=""/>
    <s v="530-669-5500"/>
    <s v="1325 COTTONWOOD STREET"/>
    <s v="WOODLAND"/>
    <n v="95695"/>
    <s v="KEVIN VAZIRI"/>
    <n v="108"/>
    <n v="108"/>
    <n v="108"/>
    <n v="305"/>
    <n v="162"/>
    <n v="166"/>
    <n v="185"/>
    <n v="0"/>
    <n v="0"/>
    <n v="22"/>
    <n v="282"/>
    <n v="8"/>
    <n v="10"/>
    <n v="1140"/>
    <n v="0"/>
    <n v="1204"/>
    <n v="882"/>
    <n v="1090"/>
    <n v="582"/>
    <n v="0"/>
    <n v="0"/>
    <n v="63"/>
    <n v="1211"/>
    <n v="17"/>
    <n v="23"/>
    <n v="5072"/>
    <n v="0"/>
    <n v="3588"/>
    <n v="2237"/>
    <n v="3439"/>
    <n v="4793"/>
    <n v="1"/>
    <n v="0"/>
    <n v="245"/>
    <n v="4557"/>
    <n v="200"/>
    <n v="796"/>
    <n v="19856"/>
    <n v="23491671"/>
    <n v="12792642"/>
    <n v="9332062"/>
    <n v="13247837"/>
    <n v="0"/>
    <n v="0"/>
    <n v="1916665"/>
    <n v="17345220"/>
    <n v="397637"/>
    <n v="545036"/>
    <n v="79068770"/>
    <n v="23546674"/>
    <n v="11694145"/>
    <n v="3558726"/>
    <n v="27183282"/>
    <n v="4432"/>
    <n v="0"/>
    <n v="1938076"/>
    <n v="29943543"/>
    <n v="1011409"/>
    <n v="1325310"/>
    <n v="100205597"/>
    <n v="2496211"/>
    <n v="39139904"/>
    <n v="21648366"/>
    <n v="9305821"/>
    <n v="35950226"/>
    <n v="0"/>
    <n v="3715"/>
    <n v="0"/>
    <n v="2825109"/>
    <n v="33976112"/>
    <n v="0"/>
    <n v="1869230"/>
    <n v="0"/>
    <n v="0"/>
    <n v="0"/>
    <n v="1487262"/>
    <n v="148701956"/>
    <n v="3845811"/>
    <n v="2867231"/>
    <n v="0"/>
    <n v="6717816"/>
    <n v="13430858"/>
    <n v="7220070"/>
    <n v="6336009"/>
    <n v="3160476"/>
    <n v="7107748"/>
    <n v="692"/>
    <n v="0"/>
    <n v="977990"/>
    <n v="19014465"/>
    <n v="0"/>
    <n v="185819"/>
    <n v="44003269"/>
    <n v="913532"/>
    <n v="46969358"/>
    <n v="0"/>
    <n v="227545"/>
    <n v="0"/>
    <n v="0"/>
    <n v="0"/>
    <n v="0"/>
    <n v="1911325"/>
    <n v="40033327"/>
    <n v="0"/>
    <n v="0"/>
    <n v="0"/>
    <n v="0"/>
    <n v="0"/>
    <n v="0"/>
    <n v="0"/>
    <n v="0"/>
    <n v="0"/>
    <n v="0"/>
    <n v="0"/>
    <n v="0"/>
    <n v="0"/>
  </r>
  <r>
    <n v="106380939"/>
    <s v="ZUCKERBERG SAN FRANCISCO GENERAL HOSPITAL &amp; TRAUMA CENTER"/>
    <n v="20182"/>
    <x v="2"/>
    <s v="30-06-2018"/>
    <s v="Open"/>
    <x v="20"/>
    <s v="04 - West Bay"/>
    <n v="423"/>
    <s v="City/County"/>
    <x v="0"/>
    <s v="Teaching"/>
    <s v="415-206-8000"/>
    <s v="1001 POTRERO AVENUE"/>
    <s v="SAN FRANCISCO"/>
    <n v="94110"/>
    <s v="SUSAN P. EHRLICH"/>
    <n v="397"/>
    <n v="324"/>
    <n v="305"/>
    <n v="854"/>
    <n v="172"/>
    <n v="1111"/>
    <n v="1461"/>
    <n v="51"/>
    <n v="0"/>
    <n v="443"/>
    <n v="192"/>
    <n v="0"/>
    <n v="44"/>
    <n v="4328"/>
    <n v="0"/>
    <n v="7106"/>
    <n v="1051"/>
    <n v="6143"/>
    <n v="7807"/>
    <n v="310"/>
    <n v="0"/>
    <n v="4134"/>
    <n v="579"/>
    <n v="0"/>
    <n v="30"/>
    <n v="27160"/>
    <n v="0"/>
    <n v="40131"/>
    <n v="622"/>
    <n v="26595"/>
    <n v="62072"/>
    <n v="11559"/>
    <n v="0"/>
    <n v="4434"/>
    <n v="15352"/>
    <n v="345"/>
    <n v="3848"/>
    <n v="164958"/>
    <n v="125107343"/>
    <n v="28421589"/>
    <n v="115932979"/>
    <n v="156674684"/>
    <n v="8688168"/>
    <n v="0"/>
    <n v="57746197"/>
    <n v="19772334"/>
    <n v="0"/>
    <n v="2131965"/>
    <n v="514475259"/>
    <n v="76235979"/>
    <n v="3693005"/>
    <n v="50271450"/>
    <n v="122705276"/>
    <n v="26545599"/>
    <n v="0"/>
    <n v="20673768"/>
    <n v="28619030"/>
    <n v="2052019"/>
    <n v="9907099"/>
    <n v="340703225"/>
    <n v="29133140"/>
    <n v="160369995"/>
    <n v="25750323"/>
    <n v="125411642"/>
    <n v="258711980"/>
    <n v="-30693159"/>
    <n v="8675526"/>
    <n v="0"/>
    <n v="43610346"/>
    <n v="35027300"/>
    <n v="0"/>
    <n v="1962810"/>
    <n v="0"/>
    <n v="0"/>
    <n v="0"/>
    <n v="4399373"/>
    <n v="662359276"/>
    <n v="0"/>
    <n v="26650489"/>
    <n v="0"/>
    <n v="17064119"/>
    <n v="43714608"/>
    <n v="37560284"/>
    <n v="5834133"/>
    <n v="65531228"/>
    <n v="43376881"/>
    <n v="24345962"/>
    <n v="0"/>
    <n v="31910008"/>
    <n v="27893542"/>
    <n v="81778"/>
    <n v="0"/>
    <n v="236533816"/>
    <n v="31606347"/>
    <n v="298314687"/>
    <n v="0"/>
    <n v="82693438"/>
    <n v="0"/>
    <n v="0"/>
    <n v="0"/>
    <n v="0"/>
    <n v="72078"/>
    <n v="146414080"/>
    <n v="0"/>
    <n v="0"/>
    <n v="0"/>
    <n v="0"/>
    <n v="0"/>
    <n v="0"/>
    <n v="0"/>
    <n v="0"/>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7">
  <r>
    <n v="106150788"/>
    <x v="0"/>
    <n v="20174"/>
    <x v="0"/>
    <n v="43100"/>
    <s v="Open"/>
    <x v="0"/>
    <n v="9"/>
    <n v="617"/>
    <x v="0"/>
    <x v="0"/>
    <s v=""/>
    <s v="661-395-3000"/>
    <s v="2615 CHESTER AVENUE"/>
    <x v="0"/>
    <n v="93301"/>
    <s v="SHARLET BRIGGS"/>
    <n v="254"/>
    <n v="254"/>
    <n v="185"/>
    <n v="887"/>
    <n v="765"/>
    <n v="199"/>
    <n v="1046"/>
    <n v="0"/>
    <n v="0"/>
    <n v="198"/>
    <n v="1170"/>
    <n v="0"/>
    <n v="70"/>
    <n v="4335"/>
    <n v="0"/>
    <n v="4003"/>
    <n v="3050"/>
    <n v="761"/>
    <n v="3872"/>
    <n v="0"/>
    <n v="0"/>
    <n v="914"/>
    <n v="3747"/>
    <n v="0"/>
    <n v="267"/>
    <n v="16614"/>
    <n v="0"/>
    <n v="9776"/>
    <n v="3643"/>
    <n v="1306"/>
    <n v="11632"/>
    <n v="0"/>
    <n v="0"/>
    <n v="2246"/>
    <n v="17962"/>
    <n v="0"/>
    <n v="2158"/>
    <n v="48723"/>
    <n v="71363118"/>
    <n v="60854375"/>
    <n v="14411053"/>
    <n v="57375871"/>
    <n v="0"/>
    <n v="0"/>
    <n v="13990742"/>
    <n v="71149390"/>
    <n v="0"/>
    <n v="3307155"/>
    <n v="292451704"/>
    <n v="35210808"/>
    <n v="28891174"/>
    <n v="5871109"/>
    <n v="39946555"/>
    <n v="0"/>
    <n v="0"/>
    <n v="13119193"/>
    <n v="58922262"/>
    <n v="0"/>
    <n v="4197975"/>
    <n v="186159076"/>
    <n v="2272704"/>
    <n v="88051161"/>
    <n v="73421577"/>
    <n v="17883664"/>
    <n v="52659594"/>
    <n v="0"/>
    <n v="0"/>
    <n v="0"/>
    <n v="22267567"/>
    <n v="93439065"/>
    <n v="0"/>
    <n v="3375466"/>
    <n v="0"/>
    <n v="0"/>
    <n v="0"/>
    <n v="6413785"/>
    <n v="359784583"/>
    <n v="0"/>
    <n v="0"/>
    <n v="0"/>
    <n v="0"/>
    <n v="0"/>
    <n v="18033505"/>
    <n v="15996768"/>
    <n v="2236458"/>
    <n v="44373536"/>
    <n v="0"/>
    <n v="0"/>
    <n v="4535581"/>
    <n v="32971878"/>
    <n v="0"/>
    <n v="678471"/>
    <n v="118826197"/>
    <n v="1181367"/>
    <n v="101757921"/>
    <n v="0"/>
    <n v="837982"/>
    <n v="0"/>
    <n v="0"/>
    <n v="0"/>
    <n v="0"/>
    <n v="1494309"/>
    <n v="137223161"/>
    <n v="0"/>
    <n v="0"/>
    <n v="0"/>
    <n v="0"/>
    <n v="0"/>
    <n v="0"/>
    <n v="0"/>
    <n v="0"/>
    <n v="0"/>
    <n v="0"/>
    <n v="0"/>
    <n v="0"/>
    <n v="0"/>
  </r>
  <r>
    <n v="106171049"/>
    <x v="1"/>
    <n v="20174"/>
    <x v="0"/>
    <n v="43100"/>
    <s v="Open"/>
    <x v="1"/>
    <n v="1"/>
    <n v="115"/>
    <x v="0"/>
    <x v="0"/>
    <s v="Rural"/>
    <s v="707-995-5820"/>
    <s v="15630 18TH AVENUE "/>
    <x v="1"/>
    <n v="95422"/>
    <s v="DAVID SANTOS"/>
    <n v="25"/>
    <n v="25"/>
    <n v="20"/>
    <n v="195"/>
    <n v="4"/>
    <n v="17"/>
    <n v="112"/>
    <n v="0"/>
    <n v="0"/>
    <n v="15"/>
    <n v="20"/>
    <n v="0"/>
    <n v="5"/>
    <n v="368"/>
    <n v="0"/>
    <n v="868"/>
    <n v="11"/>
    <n v="38"/>
    <n v="447"/>
    <n v="0"/>
    <n v="0"/>
    <n v="63"/>
    <n v="62"/>
    <n v="0"/>
    <n v="8"/>
    <n v="1497"/>
    <n v="0"/>
    <n v="18850"/>
    <n v="236"/>
    <n v="6102"/>
    <n v="20417"/>
    <n v="0"/>
    <n v="0"/>
    <n v="5841"/>
    <n v="2733"/>
    <n v="0"/>
    <n v="924"/>
    <n v="55103"/>
    <n v="9108603"/>
    <n v="401527"/>
    <n v="458182"/>
    <n v="5172868"/>
    <n v="0"/>
    <n v="0"/>
    <n v="745016"/>
    <n v="835281"/>
    <n v="0"/>
    <n v="154674"/>
    <n v="16876151"/>
    <n v="16993939"/>
    <n v="337344"/>
    <n v="3388635"/>
    <n v="15461946"/>
    <n v="0"/>
    <n v="0"/>
    <n v="1377158"/>
    <n v="5539582"/>
    <n v="0"/>
    <n v="1014594"/>
    <n v="44113198"/>
    <n v="837648"/>
    <n v="14636391"/>
    <n v="579208"/>
    <n v="2402057"/>
    <n v="14238831"/>
    <n v="446943"/>
    <n v="0"/>
    <n v="0"/>
    <n v="343536"/>
    <n v="4205989"/>
    <n v="0"/>
    <n v="2126830"/>
    <n v="0"/>
    <n v="0"/>
    <n v="0"/>
    <n v="1187033"/>
    <n v="41004466"/>
    <n v="0"/>
    <n v="3354996"/>
    <n v="0"/>
    <n v="0"/>
    <n v="3354996"/>
    <n v="9842914"/>
    <n v="145722"/>
    <n v="1400652"/>
    <n v="8890055"/>
    <n v="0"/>
    <n v="0"/>
    <n v="78938"/>
    <n v="3870071"/>
    <n v="0"/>
    <n v="-888473"/>
    <n v="23339879"/>
    <n v="1269975"/>
    <n v="21613570"/>
    <n v="0"/>
    <n v="21280"/>
    <n v="0"/>
    <n v="0"/>
    <n v="0"/>
    <n v="0"/>
    <n v="1224819"/>
    <n v="31842591"/>
    <n v="0"/>
    <n v="0"/>
    <n v="0"/>
    <n v="0"/>
    <n v="0"/>
    <n v="0"/>
    <n v="0"/>
    <n v="0"/>
    <n v="0"/>
    <n v="0"/>
    <n v="0"/>
    <n v="0"/>
    <n v="0"/>
  </r>
  <r>
    <n v="106040875"/>
    <x v="2"/>
    <n v="20174"/>
    <x v="0"/>
    <n v="43100"/>
    <s v="Open"/>
    <x v="2"/>
    <n v="1"/>
    <n v="220"/>
    <x v="1"/>
    <x v="0"/>
    <s v=""/>
    <s v="530-877-9361"/>
    <s v="5974 PENTZ ROAD"/>
    <x v="2"/>
    <n v="95969"/>
    <s v="MONTY KNITTEL"/>
    <n v="100"/>
    <n v="100"/>
    <n v="51"/>
    <n v="617"/>
    <n v="28"/>
    <n v="47"/>
    <n v="288"/>
    <n v="0"/>
    <n v="0"/>
    <n v="12"/>
    <n v="160"/>
    <n v="0"/>
    <n v="25"/>
    <n v="1177"/>
    <n v="0"/>
    <n v="2588"/>
    <n v="112"/>
    <n v="178"/>
    <n v="880"/>
    <n v="0"/>
    <n v="0"/>
    <n v="27"/>
    <n v="455"/>
    <n v="0"/>
    <n v="61"/>
    <n v="4301"/>
    <n v="0"/>
    <n v="43568"/>
    <n v="1420"/>
    <n v="8061"/>
    <n v="27051"/>
    <n v="0"/>
    <n v="0"/>
    <n v="1536"/>
    <n v="15412"/>
    <n v="0"/>
    <n v="1333"/>
    <n v="98381"/>
    <n v="67622023"/>
    <n v="2819880"/>
    <n v="4441575"/>
    <n v="20572218"/>
    <n v="0"/>
    <n v="0"/>
    <n v="243598"/>
    <n v="14158556"/>
    <n v="0"/>
    <n v="1205706"/>
    <n v="111063556"/>
    <n v="93661341"/>
    <n v="4226744"/>
    <n v="6930263"/>
    <n v="48359752"/>
    <n v="0"/>
    <n v="0"/>
    <n v="1337201"/>
    <n v="41649982"/>
    <n v="0"/>
    <n v="3131743"/>
    <n v="199297026"/>
    <n v="1671586"/>
    <n v="140043971"/>
    <n v="6453618"/>
    <n v="9839806"/>
    <n v="47831823"/>
    <n v="-55561"/>
    <n v="0"/>
    <n v="0"/>
    <n v="985992"/>
    <n v="40331353"/>
    <n v="0"/>
    <n v="3665330"/>
    <n v="0"/>
    <n v="0"/>
    <n v="0"/>
    <n v="5969731"/>
    <n v="256737649"/>
    <n v="0"/>
    <n v="0"/>
    <n v="0"/>
    <n v="0"/>
    <n v="0"/>
    <n v="19281147"/>
    <n v="484383"/>
    <n v="1321065"/>
    <n v="20548740"/>
    <n v="0"/>
    <n v="0"/>
    <n v="43201"/>
    <n v="12695126"/>
    <n v="0"/>
    <n v="-750729"/>
    <n v="53622933"/>
    <n v="4999673"/>
    <n v="52516178"/>
    <n v="0"/>
    <n v="75243"/>
    <n v="0"/>
    <n v="0"/>
    <n v="0"/>
    <n v="0"/>
    <n v="600686"/>
    <n v="55496213"/>
    <n v="0"/>
    <n v="0"/>
    <n v="0"/>
    <n v="0"/>
    <n v="0"/>
    <n v="0"/>
    <n v="0"/>
    <n v="0"/>
    <n v="0"/>
    <n v="0"/>
    <n v="0"/>
    <n v="0"/>
    <n v="0"/>
  </r>
  <r>
    <n v="106190323"/>
    <x v="3"/>
    <n v="20174"/>
    <x v="0"/>
    <n v="43100"/>
    <s v="Open"/>
    <x v="3"/>
    <n v="11"/>
    <n v="909"/>
    <x v="1"/>
    <x v="0"/>
    <s v=""/>
    <s v="818-409-8000"/>
    <s v="1509 WILSON TERRACE"/>
    <x v="3"/>
    <n v="91206"/>
    <s v="KEVIN ROBERTS"/>
    <n v="515"/>
    <n v="462"/>
    <n v="258"/>
    <n v="2087"/>
    <n v="416"/>
    <n v="351"/>
    <n v="857"/>
    <n v="0"/>
    <n v="0"/>
    <n v="72"/>
    <n v="1063"/>
    <n v="0"/>
    <n v="143"/>
    <n v="4989"/>
    <n v="0"/>
    <n v="11732"/>
    <n v="1666"/>
    <n v="2161"/>
    <n v="3075"/>
    <n v="0"/>
    <n v="0"/>
    <n v="302"/>
    <n v="3898"/>
    <n v="0"/>
    <n v="513"/>
    <n v="23347"/>
    <n v="0"/>
    <n v="15308"/>
    <n v="1797"/>
    <n v="1257"/>
    <n v="9199"/>
    <n v="0"/>
    <n v="0"/>
    <n v="3091"/>
    <n v="18033"/>
    <n v="0"/>
    <n v="1539"/>
    <n v="50224"/>
    <n v="192501958"/>
    <n v="37131928"/>
    <n v="31621277"/>
    <n v="71349447"/>
    <n v="0"/>
    <n v="0"/>
    <n v="2188511"/>
    <n v="63651555"/>
    <n v="0"/>
    <n v="1816942"/>
    <n v="400261618"/>
    <n v="47868105"/>
    <n v="12741879"/>
    <n v="6064401"/>
    <n v="45766658"/>
    <n v="0"/>
    <n v="0"/>
    <n v="2034365"/>
    <n v="50828732"/>
    <n v="0"/>
    <n v="13439358"/>
    <n v="178743498"/>
    <n v="1353024"/>
    <n v="195736244"/>
    <n v="39647374"/>
    <n v="33934687"/>
    <n v="82184741"/>
    <n v="0"/>
    <n v="0"/>
    <n v="0"/>
    <n v="2138526"/>
    <n v="52646291"/>
    <n v="0"/>
    <n v="2960341"/>
    <n v="0"/>
    <n v="0"/>
    <n v="0"/>
    <n v="13115679"/>
    <n v="423716907"/>
    <n v="0"/>
    <n v="0"/>
    <n v="0"/>
    <n v="0"/>
    <n v="0"/>
    <n v="38804853"/>
    <n v="9013132"/>
    <n v="3705832"/>
    <n v="34369691"/>
    <n v="0"/>
    <n v="0"/>
    <n v="1504194"/>
    <n v="59114403"/>
    <n v="0"/>
    <n v="8776104"/>
    <n v="155288209"/>
    <n v="2935654"/>
    <n v="112145651"/>
    <n v="0"/>
    <n v="177146"/>
    <n v="0"/>
    <n v="0"/>
    <n v="0"/>
    <n v="0"/>
    <n v="2313385"/>
    <n v="205118797"/>
    <n v="0"/>
    <n v="0"/>
    <n v="0"/>
    <n v="0"/>
    <n v="0"/>
    <n v="0"/>
    <n v="0"/>
    <n v="0"/>
    <n v="0"/>
    <n v="0"/>
    <n v="0"/>
    <n v="0"/>
    <n v="0"/>
  </r>
  <r>
    <n v="106164029"/>
    <x v="4"/>
    <n v="20174"/>
    <x v="0"/>
    <n v="43100"/>
    <s v="Open"/>
    <x v="4"/>
    <n v="9"/>
    <n v="615"/>
    <x v="1"/>
    <x v="0"/>
    <s v="Rural"/>
    <s v="559-582-9000"/>
    <s v="115 MALL DRIVE"/>
    <x v="4"/>
    <n v="93230"/>
    <s v="WAYNE FERCH"/>
    <n v="230"/>
    <n v="230"/>
    <n v="122"/>
    <n v="904"/>
    <n v="153"/>
    <n v="203"/>
    <n v="882"/>
    <n v="0"/>
    <n v="0"/>
    <n v="151"/>
    <n v="377"/>
    <n v="2"/>
    <n v="85"/>
    <n v="2757"/>
    <n v="0"/>
    <n v="4584"/>
    <n v="678"/>
    <n v="780"/>
    <n v="2940"/>
    <n v="0"/>
    <n v="0"/>
    <n v="447"/>
    <n v="1153"/>
    <n v="2"/>
    <n v="300"/>
    <n v="10884"/>
    <n v="0"/>
    <n v="13805"/>
    <n v="2032"/>
    <n v="3511"/>
    <n v="28941"/>
    <n v="0"/>
    <n v="0"/>
    <n v="4537"/>
    <n v="15450"/>
    <n v="16"/>
    <n v="2842"/>
    <n v="71134"/>
    <n v="39810356"/>
    <n v="6458934"/>
    <n v="6161904"/>
    <n v="29503443"/>
    <n v="0"/>
    <n v="0"/>
    <n v="4068300"/>
    <n v="11571065"/>
    <n v="25619"/>
    <n v="2453459"/>
    <n v="100053080"/>
    <n v="30739682"/>
    <n v="6417684"/>
    <n v="8076606"/>
    <n v="68114587"/>
    <n v="0"/>
    <n v="0"/>
    <n v="10142611"/>
    <n v="33777390"/>
    <n v="49311"/>
    <n v="8213491"/>
    <n v="165531362"/>
    <n v="7438010"/>
    <n v="64011090"/>
    <n v="10934754"/>
    <n v="13422518"/>
    <n v="55841578"/>
    <n v="-500703"/>
    <n v="0"/>
    <n v="0"/>
    <n v="8436734"/>
    <n v="20856183"/>
    <n v="0"/>
    <n v="2601162"/>
    <n v="0"/>
    <n v="0"/>
    <n v="0"/>
    <n v="10840275"/>
    <n v="193881601"/>
    <n v="0"/>
    <n v="4002842"/>
    <n v="0"/>
    <n v="0"/>
    <n v="4002842"/>
    <n v="13973438"/>
    <n v="2152418"/>
    <n v="13576339"/>
    <n v="19188628"/>
    <n v="0"/>
    <n v="0"/>
    <n v="2811770"/>
    <n v="23031345"/>
    <n v="3582"/>
    <n v="968163"/>
    <n v="75705683"/>
    <n v="659085"/>
    <n v="73036977"/>
    <n v="0"/>
    <n v="-2762995"/>
    <n v="0"/>
    <n v="0"/>
    <n v="0"/>
    <n v="0"/>
    <n v="2921916"/>
    <n v="192203815"/>
    <n v="0"/>
    <n v="0"/>
    <n v="0"/>
    <n v="0"/>
    <n v="0"/>
    <n v="0"/>
    <n v="0"/>
    <n v="0"/>
    <n v="0"/>
    <n v="0"/>
    <n v="0"/>
    <n v="0"/>
    <n v="0"/>
  </r>
  <r>
    <n v="106234038"/>
    <x v="5"/>
    <n v="20174"/>
    <x v="0"/>
    <n v="43100"/>
    <s v="Open"/>
    <x v="5"/>
    <n v="1"/>
    <n v="112"/>
    <x v="0"/>
    <x v="0"/>
    <s v=""/>
    <s v="707-459-6801"/>
    <s v="1 MARCELA DRIVE"/>
    <x v="5"/>
    <n v="95490"/>
    <s v="JASON WELLS"/>
    <n v="25"/>
    <n v="25"/>
    <n v="23"/>
    <n v="248"/>
    <n v="28"/>
    <n v="16"/>
    <n v="67"/>
    <n v="0"/>
    <n v="0"/>
    <n v="14"/>
    <n v="62"/>
    <n v="0"/>
    <n v="13"/>
    <n v="448"/>
    <n v="0"/>
    <n v="987"/>
    <n v="95"/>
    <n v="71"/>
    <n v="259"/>
    <n v="0"/>
    <n v="0"/>
    <n v="63"/>
    <n v="197"/>
    <n v="0"/>
    <n v="38"/>
    <n v="1710"/>
    <n v="0"/>
    <n v="4770"/>
    <n v="429"/>
    <n v="178"/>
    <n v="3566"/>
    <n v="0"/>
    <n v="0"/>
    <n v="310"/>
    <n v="3417"/>
    <n v="0"/>
    <n v="497"/>
    <n v="13167"/>
    <n v="13624482"/>
    <n v="1262162"/>
    <n v="883113"/>
    <n v="3944627"/>
    <n v="0"/>
    <n v="0"/>
    <n v="225401"/>
    <n v="3873953"/>
    <n v="0"/>
    <n v="590569"/>
    <n v="24404307"/>
    <n v="6150104"/>
    <n v="492621"/>
    <n v="549796"/>
    <n v="5486013"/>
    <n v="0"/>
    <n v="0"/>
    <n v="259371"/>
    <n v="4909870"/>
    <n v="0"/>
    <n v="817414"/>
    <n v="18665189"/>
    <n v="909831"/>
    <n v="12424484"/>
    <n v="1220226"/>
    <n v="866212"/>
    <n v="9726042"/>
    <n v="0"/>
    <n v="0"/>
    <n v="0"/>
    <n v="297779"/>
    <n v="3566538"/>
    <n v="0"/>
    <n v="934900"/>
    <n v="0"/>
    <n v="0"/>
    <n v="0"/>
    <n v="1065567"/>
    <n v="31011579"/>
    <n v="0"/>
    <n v="1447009"/>
    <n v="0"/>
    <n v="0"/>
    <n v="1447009"/>
    <n v="7086385"/>
    <n v="477180"/>
    <n v="550284"/>
    <n v="807498"/>
    <n v="0"/>
    <n v="0"/>
    <n v="71026"/>
    <n v="4517287"/>
    <n v="0"/>
    <n v="-4734"/>
    <n v="13504926"/>
    <n v="568803"/>
    <n v="12823221"/>
    <n v="0"/>
    <n v="415970"/>
    <n v="0"/>
    <n v="0"/>
    <n v="0"/>
    <n v="0"/>
    <n v="0"/>
    <n v="61136675"/>
    <n v="0"/>
    <n v="0"/>
    <n v="0"/>
    <n v="0"/>
    <n v="0"/>
    <n v="0"/>
    <n v="0"/>
    <n v="0"/>
    <n v="0"/>
    <n v="0"/>
    <n v="0"/>
    <n v="0"/>
    <n v="0"/>
  </r>
  <r>
    <n v="106390923"/>
    <x v="6"/>
    <n v="20174"/>
    <x v="0"/>
    <n v="43100"/>
    <s v="Open"/>
    <x v="6"/>
    <n v="6"/>
    <n v="505"/>
    <x v="0"/>
    <x v="0"/>
    <s v=""/>
    <s v="209-334-3411"/>
    <s v="975 SOUTH FAIRMONT AVENUE"/>
    <x v="6"/>
    <n v="95240"/>
    <s v="DANIEL WOLCOTT"/>
    <n v="190"/>
    <n v="190"/>
    <n v="101"/>
    <n v="1037"/>
    <n v="206"/>
    <n v="171"/>
    <n v="539"/>
    <n v="0"/>
    <n v="0"/>
    <n v="42"/>
    <n v="353"/>
    <n v="3"/>
    <n v="38"/>
    <n v="2389"/>
    <n v="0"/>
    <n v="4146"/>
    <n v="896"/>
    <n v="603"/>
    <n v="1933"/>
    <n v="0"/>
    <n v="0"/>
    <n v="161"/>
    <n v="1075"/>
    <n v="6"/>
    <n v="122"/>
    <n v="8942"/>
    <n v="0"/>
    <n v="20774"/>
    <n v="3361"/>
    <n v="3752"/>
    <n v="25150"/>
    <n v="0"/>
    <n v="0"/>
    <n v="4710"/>
    <n v="14130"/>
    <n v="114"/>
    <n v="1374"/>
    <n v="73365"/>
    <n v="102878214"/>
    <n v="20949872"/>
    <n v="13411150"/>
    <n v="44450964"/>
    <n v="0"/>
    <n v="0"/>
    <n v="5203980"/>
    <n v="30185051"/>
    <n v="231866"/>
    <n v="3019848"/>
    <n v="220330945"/>
    <n v="41343700"/>
    <n v="8584396"/>
    <n v="7694154"/>
    <n v="46918591"/>
    <n v="0"/>
    <n v="0"/>
    <n v="6233552"/>
    <n v="33847035"/>
    <n v="153087"/>
    <n v="5039825"/>
    <n v="149814340"/>
    <n v="5481324"/>
    <n v="146434384"/>
    <n v="25317532"/>
    <n v="15320317"/>
    <n v="57841858"/>
    <n v="0"/>
    <n v="0"/>
    <n v="0"/>
    <n v="7503312"/>
    <n v="43101325"/>
    <n v="0"/>
    <n v="1984076"/>
    <n v="0"/>
    <n v="0"/>
    <n v="0"/>
    <n v="8775595"/>
    <n v="311759723"/>
    <n v="0"/>
    <n v="518139"/>
    <n v="0"/>
    <n v="0"/>
    <n v="518139"/>
    <n v="13893937"/>
    <n v="2981248"/>
    <n v="10311096"/>
    <n v="13034169"/>
    <n v="0"/>
    <n v="0"/>
    <n v="1703911"/>
    <n v="16794834"/>
    <n v="1051"/>
    <n v="183455"/>
    <n v="58903701"/>
    <n v="424765"/>
    <n v="54739688"/>
    <n v="0"/>
    <n v="-2987392"/>
    <n v="0"/>
    <n v="0"/>
    <n v="0"/>
    <n v="0"/>
    <n v="397676"/>
    <n v="135770978"/>
    <n v="0"/>
    <n v="0"/>
    <n v="0"/>
    <n v="0"/>
    <n v="0"/>
    <n v="0"/>
    <n v="0"/>
    <n v="0"/>
    <n v="0"/>
    <n v="0"/>
    <n v="0"/>
    <n v="0"/>
    <n v="0"/>
  </r>
  <r>
    <n v="106100797"/>
    <x v="7"/>
    <n v="20174"/>
    <x v="0"/>
    <n v="43100"/>
    <s v="Open"/>
    <x v="7"/>
    <n v="9"/>
    <n v="607"/>
    <x v="2"/>
    <x v="0"/>
    <s v="Rural"/>
    <s v="559-582-9000"/>
    <s v="372 WEST CYPRESS AVENUE"/>
    <x v="7"/>
    <n v="93654"/>
    <s v="WAYNE FERCH"/>
    <n v="49"/>
    <n v="49"/>
    <n v="15"/>
    <n v="46"/>
    <n v="7"/>
    <n v="63"/>
    <n v="260"/>
    <n v="0"/>
    <n v="0"/>
    <n v="1"/>
    <n v="62"/>
    <n v="0"/>
    <n v="8"/>
    <n v="447"/>
    <n v="0"/>
    <n v="204"/>
    <n v="23"/>
    <n v="142"/>
    <n v="506"/>
    <n v="0"/>
    <n v="0"/>
    <n v="1"/>
    <n v="142"/>
    <n v="0"/>
    <n v="16"/>
    <n v="1034"/>
    <n v="0"/>
    <n v="19868"/>
    <n v="4040"/>
    <n v="14006"/>
    <n v="91659"/>
    <n v="0"/>
    <n v="0"/>
    <n v="1400"/>
    <n v="19247"/>
    <n v="3539"/>
    <n v="2894"/>
    <n v="156653"/>
    <n v="1534647"/>
    <n v="153064"/>
    <n v="1222415"/>
    <n v="4398407"/>
    <n v="0"/>
    <n v="0"/>
    <n v="8657"/>
    <n v="1167613"/>
    <n v="0"/>
    <n v="153470"/>
    <n v="8638273"/>
    <n v="8462781"/>
    <n v="1546207"/>
    <n v="6062832"/>
    <n v="34988813"/>
    <n v="0"/>
    <n v="0"/>
    <n v="1106906"/>
    <n v="7743132"/>
    <n v="601050"/>
    <n v="2291282"/>
    <n v="62803003"/>
    <n v="921316"/>
    <n v="4920055"/>
    <n v="1004291"/>
    <n v="11817451"/>
    <n v="4016484"/>
    <n v="-2355983"/>
    <n v="0"/>
    <n v="0"/>
    <n v="-5629"/>
    <n v="3433285"/>
    <n v="0"/>
    <n v="1388496"/>
    <n v="0"/>
    <n v="0"/>
    <n v="0"/>
    <n v="2688990"/>
    <n v="27828756"/>
    <n v="0"/>
    <n v="0"/>
    <n v="0"/>
    <n v="155462"/>
    <n v="155462"/>
    <n v="4067413"/>
    <n v="392927"/>
    <n v="1996570"/>
    <n v="32852847"/>
    <n v="0"/>
    <n v="0"/>
    <n v="280959"/>
    <n v="3743004"/>
    <n v="101784"/>
    <n v="332478"/>
    <n v="43767982"/>
    <n v="986527"/>
    <n v="36432935"/>
    <n v="0"/>
    <n v="314387"/>
    <n v="0"/>
    <n v="0"/>
    <n v="0"/>
    <n v="0"/>
    <n v="359595"/>
    <n v="21735162"/>
    <n v="0"/>
    <n v="0"/>
    <n v="0"/>
    <n v="0"/>
    <n v="0"/>
    <n v="0"/>
    <n v="0"/>
    <n v="0"/>
    <n v="0"/>
    <n v="0"/>
    <n v="0"/>
    <n v="0"/>
    <n v="0"/>
  </r>
  <r>
    <n v="106560525"/>
    <x v="8"/>
    <n v="20174"/>
    <x v="0"/>
    <n v="43100"/>
    <s v="Open"/>
    <x v="8"/>
    <n v="10"/>
    <n v="813"/>
    <x v="1"/>
    <x v="0"/>
    <s v=""/>
    <s v="805-955-6000"/>
    <s v="2975 SYCAMORE DRIVE"/>
    <x v="8"/>
    <n v="93065"/>
    <s v="JENNIFER SWENSON"/>
    <n v="144"/>
    <n v="85"/>
    <n v="74"/>
    <n v="666"/>
    <n v="176"/>
    <n v="45"/>
    <n v="244"/>
    <n v="0"/>
    <n v="0"/>
    <n v="31"/>
    <n v="520"/>
    <n v="0"/>
    <n v="42"/>
    <n v="1724"/>
    <n v="0"/>
    <n v="2845"/>
    <n v="674"/>
    <n v="152"/>
    <n v="842"/>
    <n v="0"/>
    <n v="0"/>
    <n v="99"/>
    <n v="1734"/>
    <n v="0"/>
    <n v="124"/>
    <n v="6470"/>
    <n v="0"/>
    <n v="5838"/>
    <n v="760"/>
    <n v="427"/>
    <n v="3512"/>
    <n v="0"/>
    <n v="0"/>
    <n v="2692"/>
    <n v="10032"/>
    <n v="0"/>
    <n v="749"/>
    <n v="24010"/>
    <n v="45164367"/>
    <n v="11654673"/>
    <n v="2967630"/>
    <n v="11686044"/>
    <n v="0"/>
    <n v="0"/>
    <n v="1159441"/>
    <n v="26084904"/>
    <n v="0"/>
    <n v="334815"/>
    <n v="99051874"/>
    <n v="13924573"/>
    <n v="5501097"/>
    <n v="2732854"/>
    <n v="13091342"/>
    <n v="0"/>
    <n v="0"/>
    <n v="993153"/>
    <n v="29694081"/>
    <n v="0"/>
    <n v="2452187"/>
    <n v="68389287"/>
    <n v="1105470"/>
    <n v="46959193"/>
    <n v="11970047"/>
    <n v="4101945"/>
    <n v="24678197"/>
    <n v="0"/>
    <n v="0"/>
    <n v="0"/>
    <n v="883661"/>
    <n v="35142772"/>
    <n v="0"/>
    <n v="1671997"/>
    <n v="0"/>
    <n v="0"/>
    <n v="0"/>
    <n v="5792787"/>
    <n v="132306069"/>
    <n v="0"/>
    <n v="0"/>
    <n v="0"/>
    <n v="0"/>
    <n v="0"/>
    <n v="10097716"/>
    <n v="5107520"/>
    <n v="1587979"/>
    <n v="144809"/>
    <n v="0"/>
    <n v="0"/>
    <n v="830838"/>
    <n v="19243516"/>
    <n v="0"/>
    <n v="-1877286"/>
    <n v="35135092"/>
    <n v="804786"/>
    <n v="38280988"/>
    <n v="0"/>
    <n v="154685"/>
    <n v="0"/>
    <n v="0"/>
    <n v="0"/>
    <n v="0"/>
    <n v="3107043"/>
    <n v="132761888"/>
    <n v="0"/>
    <n v="0"/>
    <n v="0"/>
    <n v="0"/>
    <n v="0"/>
    <n v="0"/>
    <n v="0"/>
    <n v="0"/>
    <n v="0"/>
    <n v="0"/>
    <n v="0"/>
    <n v="0"/>
    <n v="0"/>
  </r>
  <r>
    <n v="106554011"/>
    <x v="9"/>
    <n v="20174"/>
    <x v="0"/>
    <n v="43100"/>
    <s v="Open"/>
    <x v="9"/>
    <n v="6"/>
    <n v="513"/>
    <x v="1"/>
    <x v="0"/>
    <s v="Rural"/>
    <s v="209-536-5000"/>
    <s v="1000 GREENLEY ROAD"/>
    <x v="9"/>
    <n v="95370"/>
    <s v="MICHELLE FUENTES"/>
    <n v="152"/>
    <n v="152"/>
    <n v="117"/>
    <n v="623"/>
    <n v="29"/>
    <n v="26"/>
    <n v="185"/>
    <n v="0"/>
    <n v="0"/>
    <n v="40"/>
    <n v="194"/>
    <n v="1"/>
    <n v="18"/>
    <n v="1116"/>
    <n v="25"/>
    <n v="2616"/>
    <n v="127"/>
    <n v="5983"/>
    <n v="699"/>
    <n v="0"/>
    <n v="0"/>
    <n v="261"/>
    <n v="696"/>
    <n v="1"/>
    <n v="20"/>
    <n v="10403"/>
    <n v="6072"/>
    <n v="49228"/>
    <n v="2050"/>
    <n v="4302"/>
    <n v="16992"/>
    <n v="0"/>
    <n v="0"/>
    <n v="6985"/>
    <n v="26407"/>
    <n v="23"/>
    <n v="2145"/>
    <n v="108132"/>
    <n v="46072278"/>
    <n v="2231309"/>
    <n v="4112991"/>
    <n v="12297683"/>
    <n v="0"/>
    <n v="0"/>
    <n v="3986169"/>
    <n v="14788267"/>
    <n v="121652"/>
    <n v="251794"/>
    <n v="83862143"/>
    <n v="79005882"/>
    <n v="3821085"/>
    <n v="4203507"/>
    <n v="22905408"/>
    <n v="0"/>
    <n v="0"/>
    <n v="8098811"/>
    <n v="36762240"/>
    <n v="69341"/>
    <n v="2046027"/>
    <n v="156912301"/>
    <n v="1945017"/>
    <n v="104128444"/>
    <n v="4368103"/>
    <n v="1339449"/>
    <n v="29517278"/>
    <n v="0"/>
    <n v="0"/>
    <n v="0"/>
    <n v="6005578"/>
    <n v="26144096"/>
    <n v="0"/>
    <n v="2029165"/>
    <n v="0"/>
    <n v="0"/>
    <n v="0"/>
    <n v="4478410"/>
    <n v="179955540"/>
    <n v="0"/>
    <n v="0"/>
    <n v="0"/>
    <n v="0"/>
    <n v="0"/>
    <n v="23231828"/>
    <n v="1265696"/>
    <n v="7949997"/>
    <n v="3577857"/>
    <n v="0"/>
    <n v="0"/>
    <n v="3407562"/>
    <n v="20970954"/>
    <n v="2930"/>
    <n v="412080"/>
    <n v="60818904"/>
    <n v="2051373"/>
    <n v="54717601"/>
    <n v="0"/>
    <n v="215023"/>
    <n v="0"/>
    <n v="0"/>
    <n v="0"/>
    <n v="0"/>
    <n v="10085538"/>
    <n v="84544054"/>
    <n v="0"/>
    <n v="0"/>
    <n v="0"/>
    <n v="0"/>
    <n v="0"/>
    <n v="0"/>
    <n v="0"/>
    <n v="0"/>
    <n v="0"/>
    <n v="0"/>
    <n v="0"/>
    <n v="0"/>
    <n v="0"/>
  </r>
  <r>
    <n v="106281078"/>
    <x v="10"/>
    <n v="20174"/>
    <x v="0"/>
    <n v="43100"/>
    <s v="Open"/>
    <x v="10"/>
    <n v="3"/>
    <n v="407"/>
    <x v="0"/>
    <x v="0"/>
    <s v=""/>
    <s v="707-963-3611"/>
    <s v="10 WOODLAND ROAD"/>
    <x v="10"/>
    <n v="94574"/>
    <s v="STEVEN HERBER"/>
    <n v="151"/>
    <n v="151"/>
    <n v="71"/>
    <n v="616"/>
    <n v="50"/>
    <n v="154"/>
    <n v="140"/>
    <n v="0"/>
    <n v="0"/>
    <n v="28"/>
    <n v="209"/>
    <n v="0"/>
    <n v="1"/>
    <n v="1198"/>
    <n v="0"/>
    <n v="3048"/>
    <n v="286"/>
    <n v="1230"/>
    <n v="585"/>
    <n v="0"/>
    <n v="0"/>
    <n v="254"/>
    <n v="754"/>
    <n v="0"/>
    <n v="2"/>
    <n v="6159"/>
    <n v="0"/>
    <n v="7053"/>
    <n v="144"/>
    <n v="164"/>
    <n v="1424"/>
    <n v="0"/>
    <n v="0"/>
    <n v="1172"/>
    <n v="3884"/>
    <n v="0"/>
    <n v="184"/>
    <n v="14025"/>
    <n v="89882183"/>
    <n v="11649080"/>
    <n v="11066552"/>
    <n v="8790749"/>
    <n v="0"/>
    <n v="0"/>
    <n v="2258544"/>
    <n v="27807792"/>
    <n v="0"/>
    <n v="701441"/>
    <n v="152156341"/>
    <n v="40500514"/>
    <n v="806876"/>
    <n v="2246735"/>
    <n v="10626816"/>
    <n v="0"/>
    <n v="0"/>
    <n v="2579497"/>
    <n v="21449495"/>
    <n v="0"/>
    <n v="1444802"/>
    <n v="79654735"/>
    <n v="457013"/>
    <n v="107395777"/>
    <n v="6341487"/>
    <n v="11842404"/>
    <n v="10222215"/>
    <n v="-1401796"/>
    <n v="0"/>
    <n v="0"/>
    <n v="2531638"/>
    <n v="29385050"/>
    <n v="0"/>
    <n v="3485791"/>
    <n v="0"/>
    <n v="0"/>
    <n v="0"/>
    <n v="3190774"/>
    <n v="173450353"/>
    <n v="0"/>
    <n v="6371417"/>
    <n v="0"/>
    <n v="0"/>
    <n v="6371417"/>
    <n v="22004887"/>
    <n v="6021987"/>
    <n v="2019820"/>
    <n v="16764255"/>
    <n v="0"/>
    <n v="0"/>
    <n v="1974095"/>
    <n v="18097014"/>
    <n v="0"/>
    <n v="-2149918"/>
    <n v="64732140"/>
    <n v="1680512"/>
    <n v="58996235"/>
    <n v="0"/>
    <n v="26582"/>
    <n v="0"/>
    <n v="0"/>
    <n v="0"/>
    <n v="0"/>
    <n v="1005365"/>
    <n v="87857460"/>
    <n v="0"/>
    <n v="0"/>
    <n v="0"/>
    <n v="0"/>
    <n v="0"/>
    <n v="0"/>
    <n v="0"/>
    <n v="0"/>
    <n v="0"/>
    <n v="0"/>
    <n v="0"/>
    <n v="0"/>
    <n v="0"/>
  </r>
  <r>
    <n v="106150808"/>
    <x v="11"/>
    <n v="20174"/>
    <x v="0"/>
    <n v="43100"/>
    <s v="Open"/>
    <x v="0"/>
    <n v="9"/>
    <n v="623"/>
    <x v="2"/>
    <x v="0"/>
    <s v="Rural"/>
    <s v="661-823-3000"/>
    <s v="115 WEST E STREET"/>
    <x v="11"/>
    <n v="93561"/>
    <s v="DAVID EASTMAN"/>
    <n v="28"/>
    <n v="24"/>
    <n v="14"/>
    <n v="8"/>
    <n v="2"/>
    <n v="0"/>
    <n v="6"/>
    <n v="0"/>
    <n v="0"/>
    <n v="3"/>
    <n v="1"/>
    <n v="0"/>
    <n v="0"/>
    <n v="20"/>
    <n v="0"/>
    <n v="22"/>
    <n v="5"/>
    <n v="0"/>
    <n v="12"/>
    <n v="0"/>
    <n v="0"/>
    <n v="4"/>
    <n v="3"/>
    <n v="0"/>
    <n v="0"/>
    <n v="46"/>
    <n v="0"/>
    <n v="1335"/>
    <n v="345"/>
    <n v="744"/>
    <n v="5326"/>
    <n v="0"/>
    <n v="0"/>
    <n v="315"/>
    <n v="1088"/>
    <n v="0"/>
    <n v="451"/>
    <n v="9604"/>
    <n v="55216"/>
    <n v="14370"/>
    <n v="0"/>
    <n v="44017"/>
    <n v="0"/>
    <n v="0"/>
    <n v="34464"/>
    <n v="5998"/>
    <n v="0"/>
    <n v="0"/>
    <n v="154065"/>
    <n v="3106973"/>
    <n v="1746755"/>
    <n v="1004832"/>
    <n v="6237997"/>
    <n v="0"/>
    <n v="0"/>
    <n v="332867"/>
    <n v="3941182"/>
    <n v="0"/>
    <n v="525815"/>
    <n v="16896421"/>
    <n v="273100"/>
    <n v="2860557"/>
    <n v="1045127"/>
    <n v="-1612495"/>
    <n v="2777723"/>
    <n v="-34449"/>
    <n v="0"/>
    <n v="0"/>
    <n v="282618"/>
    <n v="2517688"/>
    <n v="0"/>
    <n v="2072977"/>
    <n v="0"/>
    <n v="0"/>
    <n v="0"/>
    <n v="918204"/>
    <n v="11101050"/>
    <n v="0"/>
    <n v="3150"/>
    <n v="0"/>
    <n v="0"/>
    <n v="3150"/>
    <n v="432655"/>
    <n v="715998"/>
    <n v="2617326"/>
    <n v="3541890"/>
    <n v="0"/>
    <n v="0"/>
    <n v="678715"/>
    <n v="835490"/>
    <n v="0"/>
    <n v="-2869488"/>
    <n v="5952586"/>
    <n v="11332"/>
    <n v="6521466"/>
    <n v="0"/>
    <n v="15897"/>
    <n v="0"/>
    <n v="0"/>
    <n v="0"/>
    <n v="0"/>
    <n v="2135395"/>
    <n v="30661791"/>
    <n v="0"/>
    <n v="0"/>
    <n v="0"/>
    <n v="0"/>
    <n v="0"/>
    <n v="0"/>
    <n v="0"/>
    <n v="0"/>
    <n v="0"/>
    <n v="0"/>
    <n v="0"/>
    <n v="0"/>
    <n v="0"/>
  </r>
  <r>
    <n v="106231396"/>
    <x v="12"/>
    <n v="20174"/>
    <x v="0"/>
    <n v="43100"/>
    <s v="Open"/>
    <x v="5"/>
    <n v="1"/>
    <n v="113"/>
    <x v="1"/>
    <x v="0"/>
    <s v="Rural"/>
    <s v="707-462-3111"/>
    <s v="275 HOSPITAL DRIVE"/>
    <x v="12"/>
    <n v="95482"/>
    <s v="GWEN MATTHEWS"/>
    <n v="67"/>
    <n v="50"/>
    <n v="35"/>
    <n v="348"/>
    <n v="37"/>
    <n v="58"/>
    <n v="304"/>
    <n v="0"/>
    <n v="0"/>
    <n v="19"/>
    <n v="129"/>
    <n v="0"/>
    <n v="16"/>
    <n v="911"/>
    <n v="0"/>
    <n v="1316"/>
    <n v="118"/>
    <n v="158"/>
    <n v="829"/>
    <n v="0"/>
    <n v="0"/>
    <n v="56"/>
    <n v="353"/>
    <n v="0"/>
    <n v="68"/>
    <n v="2898"/>
    <n v="0"/>
    <n v="21711"/>
    <n v="1449"/>
    <n v="1049"/>
    <n v="17324"/>
    <n v="0"/>
    <n v="0"/>
    <n v="2019"/>
    <n v="15719"/>
    <n v="0"/>
    <n v="1378"/>
    <n v="60649"/>
    <n v="15410138"/>
    <n v="1499435"/>
    <n v="2306900"/>
    <n v="10625189"/>
    <n v="0"/>
    <n v="0"/>
    <n v="100781"/>
    <n v="6371852"/>
    <n v="0"/>
    <n v="736840"/>
    <n v="37051135"/>
    <n v="32970299"/>
    <n v="2031697"/>
    <n v="1963927"/>
    <n v="22342177"/>
    <n v="0"/>
    <n v="0"/>
    <n v="660530"/>
    <n v="21087607"/>
    <n v="0"/>
    <n v="1915538"/>
    <n v="82971775"/>
    <n v="188206"/>
    <n v="36415592"/>
    <n v="2838752"/>
    <n v="2864613"/>
    <n v="27272966"/>
    <n v="283801"/>
    <n v="0"/>
    <n v="0"/>
    <n v="750639"/>
    <n v="13521334"/>
    <n v="0"/>
    <n v="1986874"/>
    <n v="0"/>
    <n v="0"/>
    <n v="0"/>
    <n v="3411326"/>
    <n v="89534103"/>
    <n v="0"/>
    <n v="11097862"/>
    <n v="0"/>
    <n v="0"/>
    <n v="11097862"/>
    <n v="10903672"/>
    <n v="623279"/>
    <n v="1430645"/>
    <n v="16300955"/>
    <n v="0"/>
    <n v="0"/>
    <n v="-46157"/>
    <n v="12623436"/>
    <n v="0"/>
    <n v="-249161"/>
    <n v="41586669"/>
    <n v="634904"/>
    <n v="34384258"/>
    <n v="0"/>
    <n v="20659"/>
    <n v="0"/>
    <n v="0"/>
    <n v="0"/>
    <n v="0"/>
    <n v="8989499"/>
    <n v="59408731"/>
    <n v="0"/>
    <n v="0"/>
    <n v="0"/>
    <n v="0"/>
    <n v="0"/>
    <n v="0"/>
    <n v="0"/>
    <n v="0"/>
    <n v="0"/>
    <n v="0"/>
    <n v="0"/>
    <n v="0"/>
    <n v="0"/>
  </r>
  <r>
    <n v="106481015"/>
    <x v="13"/>
    <n v="20174"/>
    <x v="0"/>
    <n v="43100"/>
    <s v="Open"/>
    <x v="11"/>
    <n v="3"/>
    <n v="409"/>
    <x v="0"/>
    <x v="0"/>
    <s v=""/>
    <s v="707-963-3611"/>
    <s v="525 OREGON STREET"/>
    <x v="13"/>
    <n v="94590"/>
    <s v="DR STEVE HERBER"/>
    <n v="61"/>
    <n v="61"/>
    <n v="60"/>
    <n v="139"/>
    <n v="33"/>
    <n v="121"/>
    <n v="0"/>
    <n v="0"/>
    <n v="0"/>
    <n v="35"/>
    <n v="288"/>
    <n v="0"/>
    <n v="0"/>
    <n v="616"/>
    <n v="0"/>
    <n v="1649"/>
    <n v="236"/>
    <n v="1083"/>
    <n v="0"/>
    <n v="0"/>
    <n v="0"/>
    <n v="230"/>
    <n v="1911"/>
    <n v="0"/>
    <n v="0"/>
    <n v="5109"/>
    <n v="0"/>
    <n v="623"/>
    <n v="0"/>
    <n v="0"/>
    <n v="0"/>
    <n v="0"/>
    <n v="0"/>
    <n v="262"/>
    <n v="250"/>
    <n v="0"/>
    <n v="21"/>
    <n v="1156"/>
    <n v="6168864"/>
    <n v="810033"/>
    <n v="3940124"/>
    <n v="0"/>
    <n v="0"/>
    <n v="0"/>
    <n v="1142163"/>
    <n v="7885259"/>
    <n v="0"/>
    <n v="0"/>
    <n v="19946443"/>
    <n v="1608737"/>
    <n v="0"/>
    <n v="0"/>
    <n v="0"/>
    <n v="0"/>
    <n v="0"/>
    <n v="364980"/>
    <n v="753854"/>
    <n v="0"/>
    <n v="66647"/>
    <n v="2794218"/>
    <n v="128776"/>
    <n v="8286635"/>
    <n v="-435751"/>
    <n v="3680709"/>
    <n v="60282"/>
    <n v="0"/>
    <n v="0"/>
    <n v="0"/>
    <n v="414993"/>
    <n v="-164201"/>
    <n v="0"/>
    <n v="794142"/>
    <n v="0"/>
    <n v="0"/>
    <n v="0"/>
    <n v="273009"/>
    <n v="13038594"/>
    <n v="0"/>
    <n v="0"/>
    <n v="0"/>
    <n v="0"/>
    <n v="0"/>
    <n v="-739353"/>
    <n v="1206644"/>
    <n v="-395823"/>
    <n v="-57926"/>
    <n v="0"/>
    <n v="0"/>
    <n v="1130076"/>
    <n v="8303649"/>
    <n v="0"/>
    <n v="254800"/>
    <n v="9702067"/>
    <n v="61263"/>
    <n v="7967569"/>
    <n v="0"/>
    <n v="0"/>
    <n v="0"/>
    <n v="0"/>
    <n v="0"/>
    <n v="0"/>
    <n v="0"/>
    <n v="0"/>
    <n v="0"/>
    <n v="0"/>
    <n v="0"/>
    <n v="0"/>
    <n v="0"/>
    <n v="0"/>
    <n v="0"/>
    <n v="0"/>
    <n v="0"/>
    <n v="0"/>
    <n v="0"/>
    <n v="0"/>
    <n v="0"/>
  </r>
  <r>
    <n v="106190878"/>
    <x v="14"/>
    <n v="20174"/>
    <x v="0"/>
    <n v="43100"/>
    <s v="Open"/>
    <x v="3"/>
    <n v="11"/>
    <n v="925"/>
    <x v="0"/>
    <x v="0"/>
    <s v="Teaching"/>
    <s v="323-268-5000"/>
    <s v="1720 CESAR E. CHAVEZ AVENUE"/>
    <x v="14"/>
    <n v="90033"/>
    <s v="JOHN RAFFOUL"/>
    <n v="353"/>
    <n v="353"/>
    <n v="236"/>
    <n v="869"/>
    <n v="592"/>
    <n v="1126"/>
    <n v="1566"/>
    <n v="0"/>
    <n v="0"/>
    <n v="44"/>
    <n v="667"/>
    <n v="0"/>
    <n v="107"/>
    <n v="4971"/>
    <n v="0"/>
    <n v="5023"/>
    <n v="2234"/>
    <n v="5386"/>
    <n v="5794"/>
    <n v="0"/>
    <n v="0"/>
    <n v="223"/>
    <n v="2097"/>
    <n v="0"/>
    <n v="250"/>
    <n v="21007"/>
    <n v="0"/>
    <n v="7438"/>
    <n v="4328"/>
    <n v="4815"/>
    <n v="13112"/>
    <n v="0"/>
    <n v="0"/>
    <n v="2053"/>
    <n v="7399"/>
    <n v="0"/>
    <n v="1864"/>
    <n v="41009"/>
    <n v="88121172"/>
    <n v="58435399"/>
    <n v="79955471"/>
    <n v="129948050"/>
    <n v="0"/>
    <n v="0"/>
    <n v="1066617"/>
    <n v="36939547"/>
    <n v="0"/>
    <n v="3090726"/>
    <n v="397556982"/>
    <n v="24015834"/>
    <n v="24935181"/>
    <n v="19094785"/>
    <n v="70043899"/>
    <n v="0"/>
    <n v="0"/>
    <n v="859141"/>
    <n v="28025221"/>
    <n v="0"/>
    <n v="4060707"/>
    <n v="171034768"/>
    <n v="-666694"/>
    <n v="84309825"/>
    <n v="69622282"/>
    <n v="79101294"/>
    <n v="116193469"/>
    <n v="-4200677"/>
    <n v="0"/>
    <n v="0"/>
    <n v="5339405"/>
    <n v="46543730"/>
    <n v="0"/>
    <n v="5564474"/>
    <n v="0"/>
    <n v="0"/>
    <n v="0"/>
    <n v="18845425"/>
    <n v="420652533"/>
    <n v="50128"/>
    <n v="8638600"/>
    <n v="0"/>
    <n v="0"/>
    <n v="8688728"/>
    <n v="22076225"/>
    <n v="12917099"/>
    <n v="19522606"/>
    <n v="97132405"/>
    <n v="0"/>
    <n v="0"/>
    <n v="-3565764"/>
    <n v="10056348"/>
    <n v="0"/>
    <n v="-1510974"/>
    <n v="156627945"/>
    <n v="6778659"/>
    <n v="104937463"/>
    <n v="0"/>
    <n v="1786754"/>
    <n v="0"/>
    <n v="0"/>
    <n v="0"/>
    <n v="0"/>
    <n v="5116278"/>
    <n v="158766508"/>
    <n v="0"/>
    <n v="0"/>
    <n v="0"/>
    <n v="0"/>
    <n v="0"/>
    <n v="0"/>
    <n v="0"/>
    <n v="0"/>
    <n v="0"/>
    <n v="0"/>
    <n v="0"/>
    <n v="0"/>
    <n v="0"/>
  </r>
  <r>
    <n v="106301098"/>
    <x v="15"/>
    <n v="20174"/>
    <x v="0"/>
    <n v="43100"/>
    <s v="Open"/>
    <x v="12"/>
    <n v="13"/>
    <n v="1012"/>
    <x v="3"/>
    <x v="0"/>
    <s v=""/>
    <s v="714-999-5102"/>
    <s v="1111 WEST LA PALMA AVENUE"/>
    <x v="15"/>
    <n v="92801"/>
    <s v="RICHARD CASTRO"/>
    <n v="223"/>
    <n v="223"/>
    <n v="223"/>
    <n v="640"/>
    <n v="446"/>
    <n v="326"/>
    <n v="795"/>
    <n v="0"/>
    <n v="0"/>
    <n v="20"/>
    <n v="366"/>
    <n v="0"/>
    <n v="67"/>
    <n v="2660"/>
    <n v="0"/>
    <n v="3123"/>
    <n v="2396"/>
    <n v="1473"/>
    <n v="2975"/>
    <n v="0"/>
    <n v="0"/>
    <n v="148"/>
    <n v="925"/>
    <n v="0"/>
    <n v="174"/>
    <n v="11214"/>
    <n v="0"/>
    <n v="2139"/>
    <n v="1621"/>
    <n v="1820"/>
    <n v="5104"/>
    <n v="0"/>
    <n v="0"/>
    <n v="428"/>
    <n v="2819"/>
    <n v="0"/>
    <n v="954"/>
    <n v="14885"/>
    <n v="59135165"/>
    <n v="49109383"/>
    <n v="21560270"/>
    <n v="58378353"/>
    <n v="0"/>
    <n v="0"/>
    <n v="2564368"/>
    <n v="29332726"/>
    <n v="0"/>
    <n v="4009529"/>
    <n v="224089794"/>
    <n v="15836944"/>
    <n v="23725753"/>
    <n v="7331467"/>
    <n v="31314960"/>
    <n v="0"/>
    <n v="0"/>
    <n v="2808802"/>
    <n v="21535734"/>
    <n v="0"/>
    <n v="2694065"/>
    <n v="105247725"/>
    <n v="1816523"/>
    <n v="65267134"/>
    <n v="63124742"/>
    <n v="26159547"/>
    <n v="51231602"/>
    <n v="-787500"/>
    <n v="0"/>
    <n v="0"/>
    <n v="4283934"/>
    <n v="42137072"/>
    <n v="0"/>
    <n v="0"/>
    <n v="0"/>
    <n v="0"/>
    <n v="0"/>
    <n v="2080689"/>
    <n v="255313743"/>
    <n v="0"/>
    <n v="0"/>
    <n v="0"/>
    <n v="0"/>
    <n v="0"/>
    <n v="9704975"/>
    <n v="9710394"/>
    <n v="3519690"/>
    <n v="38461712"/>
    <n v="0"/>
    <n v="0"/>
    <n v="1089235"/>
    <n v="8731388"/>
    <n v="0"/>
    <n v="2806382"/>
    <n v="74023776"/>
    <n v="141495"/>
    <n v="51206733"/>
    <n v="0"/>
    <n v="0"/>
    <n v="0"/>
    <n v="0"/>
    <n v="0"/>
    <n v="0"/>
    <n v="77388"/>
    <n v="5762288"/>
    <n v="0"/>
    <n v="0"/>
    <n v="0"/>
    <n v="0"/>
    <n v="0"/>
    <n v="0"/>
    <n v="0"/>
    <n v="0"/>
    <n v="0"/>
    <n v="0"/>
    <n v="0"/>
    <n v="0"/>
    <n v="0"/>
  </r>
  <r>
    <n v="106010735"/>
    <x v="16"/>
    <n v="20174"/>
    <x v="0"/>
    <n v="43100"/>
    <s v="Open"/>
    <x v="13"/>
    <n v="5"/>
    <n v="417"/>
    <x v="0"/>
    <x v="0"/>
    <s v=""/>
    <s v="510-437-4800"/>
    <s v="2070 CLINTON AVENUE"/>
    <x v="16"/>
    <n v="94501"/>
    <s v="DELVECCHIO FINLEY"/>
    <n v="251"/>
    <n v="217"/>
    <n v="217"/>
    <n v="326"/>
    <n v="46"/>
    <n v="55"/>
    <n v="126"/>
    <n v="0"/>
    <n v="14"/>
    <n v="11"/>
    <n v="74"/>
    <n v="0"/>
    <n v="12"/>
    <n v="664"/>
    <n v="0"/>
    <n v="4571"/>
    <n v="407"/>
    <n v="11758"/>
    <n v="941"/>
    <n v="0"/>
    <n v="54"/>
    <n v="36"/>
    <n v="984"/>
    <n v="0"/>
    <n v="226"/>
    <n v="18977"/>
    <n v="0"/>
    <n v="1954"/>
    <n v="285"/>
    <n v="213"/>
    <n v="1888"/>
    <n v="0"/>
    <n v="83"/>
    <n v="338"/>
    <n v="1376"/>
    <n v="0"/>
    <n v="1493"/>
    <n v="7630"/>
    <n v="28843292"/>
    <n v="3165124"/>
    <n v="17792965"/>
    <n v="9924367"/>
    <n v="0"/>
    <n v="1794348"/>
    <n v="542200"/>
    <n v="4352546"/>
    <n v="0"/>
    <n v="862512"/>
    <n v="67277354"/>
    <n v="11691106"/>
    <n v="1873071"/>
    <n v="1252337"/>
    <n v="9712552"/>
    <n v="0"/>
    <n v="1182425"/>
    <n v="1080459"/>
    <n v="5931698"/>
    <n v="0"/>
    <n v="1587646"/>
    <n v="34311294"/>
    <n v="1838844"/>
    <n v="33564138"/>
    <n v="4004000"/>
    <n v="16357960"/>
    <n v="16606086"/>
    <n v="-632250"/>
    <n v="0"/>
    <n v="2976773"/>
    <n v="1357584"/>
    <n v="7262406"/>
    <n v="0"/>
    <n v="488807"/>
    <n v="0"/>
    <n v="0"/>
    <n v="0"/>
    <n v="0"/>
    <n v="83824348"/>
    <n v="0"/>
    <n v="0"/>
    <n v="415784"/>
    <n v="0"/>
    <n v="415784"/>
    <n v="6970260"/>
    <n v="1034195"/>
    <n v="3319592"/>
    <n v="3030833"/>
    <n v="0"/>
    <n v="415784"/>
    <n v="265075"/>
    <n v="3021838"/>
    <n v="0"/>
    <n v="122507"/>
    <n v="18180084"/>
    <n v="384106"/>
    <n v="26859719"/>
    <n v="0"/>
    <n v="1923909"/>
    <n v="0"/>
    <n v="0"/>
    <n v="0"/>
    <n v="0"/>
    <n v="0"/>
    <n v="7328505"/>
    <n v="0"/>
    <n v="0"/>
    <n v="0"/>
    <n v="0"/>
    <n v="0"/>
    <n v="0"/>
    <n v="0"/>
    <n v="0"/>
    <n v="0"/>
    <n v="0"/>
    <n v="0"/>
    <n v="0"/>
    <n v="0"/>
  </r>
  <r>
    <n v="106190017"/>
    <x v="17"/>
    <n v="20174"/>
    <x v="0"/>
    <n v="43100"/>
    <s v="Open"/>
    <x v="3"/>
    <n v="11"/>
    <n v="913"/>
    <x v="4"/>
    <x v="0"/>
    <s v=""/>
    <s v="626-570-1606"/>
    <s v="100 SOUTH RAYMOND AVENUE"/>
    <x v="17"/>
    <n v="91801"/>
    <s v="IRIS LAI"/>
    <n v="144"/>
    <n v="144"/>
    <n v="144"/>
    <n v="414"/>
    <n v="303"/>
    <n v="36"/>
    <n v="515"/>
    <n v="0"/>
    <n v="0"/>
    <n v="7"/>
    <n v="115"/>
    <n v="0"/>
    <n v="14"/>
    <n v="1404"/>
    <n v="4"/>
    <n v="2796"/>
    <n v="1296"/>
    <n v="633"/>
    <n v="3471"/>
    <n v="0"/>
    <n v="0"/>
    <n v="19"/>
    <n v="463"/>
    <n v="0"/>
    <n v="62"/>
    <n v="8740"/>
    <n v="2364"/>
    <n v="989"/>
    <n v="610"/>
    <n v="455"/>
    <n v="2616"/>
    <n v="0"/>
    <n v="0"/>
    <n v="37"/>
    <n v="857"/>
    <n v="0"/>
    <n v="1267"/>
    <n v="6831"/>
    <n v="37307669"/>
    <n v="19579324"/>
    <n v="6031893"/>
    <n v="36021848"/>
    <n v="0"/>
    <n v="0"/>
    <n v="347976"/>
    <n v="6458953"/>
    <n v="0"/>
    <n v="652463"/>
    <n v="106400126"/>
    <n v="6753359"/>
    <n v="3947532"/>
    <n v="1750230"/>
    <n v="10282475"/>
    <n v="0"/>
    <n v="0"/>
    <n v="329342"/>
    <n v="5429667"/>
    <n v="0"/>
    <n v="1927527"/>
    <n v="30420132"/>
    <n v="480556"/>
    <n v="33327323"/>
    <n v="25832341"/>
    <n v="7110843"/>
    <n v="46969132"/>
    <n v="0"/>
    <n v="0"/>
    <n v="0"/>
    <n v="417266"/>
    <n v="9966576"/>
    <n v="0"/>
    <n v="0"/>
    <n v="0"/>
    <n v="0"/>
    <n v="0"/>
    <n v="1730417"/>
    <n v="125834454"/>
    <n v="29000055"/>
    <n v="4813475"/>
    <n v="0"/>
    <n v="0"/>
    <n v="33813530"/>
    <n v="10733705"/>
    <n v="26694570"/>
    <n v="671280"/>
    <n v="4148665"/>
    <n v="0"/>
    <n v="0"/>
    <n v="260052"/>
    <n v="1922044"/>
    <n v="0"/>
    <n v="369018"/>
    <n v="44799334"/>
    <n v="205527"/>
    <n v="46112648"/>
    <n v="0"/>
    <n v="123810"/>
    <n v="0"/>
    <n v="0"/>
    <n v="0"/>
    <n v="0"/>
    <n v="282613"/>
    <n v="7102067"/>
    <n v="0"/>
    <n v="0"/>
    <n v="0"/>
    <n v="0"/>
    <n v="0"/>
    <n v="0"/>
    <n v="0"/>
    <n v="0"/>
    <n v="0"/>
    <n v="0"/>
    <n v="0"/>
    <n v="0"/>
    <n v="0"/>
  </r>
  <r>
    <n v="106010739"/>
    <x v="18"/>
    <n v="20174"/>
    <x v="0"/>
    <n v="43100"/>
    <s v="Open"/>
    <x v="13"/>
    <n v="5"/>
    <n v="415"/>
    <x v="0"/>
    <x v="0"/>
    <s v=""/>
    <s v="510-204-4444"/>
    <s v="2450 ASHBY AVENUE"/>
    <x v="18"/>
    <n v="94705"/>
    <s v="CHARLES PROSPER"/>
    <n v="402"/>
    <n v="402"/>
    <n v="241"/>
    <n v="819"/>
    <n v="221"/>
    <n v="601"/>
    <n v="886"/>
    <n v="0"/>
    <n v="0"/>
    <n v="148"/>
    <n v="1276"/>
    <n v="33"/>
    <n v="13"/>
    <n v="3997"/>
    <n v="0"/>
    <n v="4317"/>
    <n v="1041"/>
    <n v="2552"/>
    <n v="2913"/>
    <n v="0"/>
    <n v="0"/>
    <n v="1941"/>
    <n v="5568"/>
    <n v="135"/>
    <n v="41"/>
    <n v="18508"/>
    <n v="0"/>
    <n v="7599"/>
    <n v="1908"/>
    <n v="785"/>
    <n v="4659"/>
    <n v="4"/>
    <n v="0"/>
    <n v="250"/>
    <n v="7742"/>
    <n v="0"/>
    <n v="430"/>
    <n v="23377"/>
    <n v="63490666"/>
    <n v="16027829"/>
    <n v="30587318"/>
    <n v="47512590"/>
    <n v="0"/>
    <n v="0"/>
    <n v="24936629"/>
    <n v="75176664"/>
    <n v="1837771"/>
    <n v="558968"/>
    <n v="260128435"/>
    <n v="65254269"/>
    <n v="18517938"/>
    <n v="6287452"/>
    <n v="34692343"/>
    <n v="61726"/>
    <n v="0"/>
    <n v="3251142"/>
    <n v="67706590"/>
    <n v="0"/>
    <n v="2176393"/>
    <n v="197947853"/>
    <n v="3594071"/>
    <n v="99706178"/>
    <n v="29308392"/>
    <n v="-66674262"/>
    <n v="65166599"/>
    <n v="0"/>
    <n v="0"/>
    <n v="0"/>
    <n v="20810253"/>
    <n v="63775552"/>
    <n v="0"/>
    <n v="1724634"/>
    <n v="0"/>
    <n v="0"/>
    <n v="0"/>
    <n v="0"/>
    <n v="217411417"/>
    <n v="813202"/>
    <n v="0"/>
    <n v="0"/>
    <n v="5481154"/>
    <n v="6294356"/>
    <n v="29038757"/>
    <n v="6050577"/>
    <n v="103549032"/>
    <n v="17038334"/>
    <n v="61726"/>
    <n v="0"/>
    <n v="7377518"/>
    <n v="83730146"/>
    <n v="113137"/>
    <n v="0"/>
    <n v="246959227"/>
    <n v="2116654"/>
    <n v="214145635"/>
    <n v="0"/>
    <n v="2373188"/>
    <n v="0"/>
    <n v="0"/>
    <n v="0"/>
    <n v="0"/>
    <n v="5731783"/>
    <n v="86423187"/>
    <n v="0"/>
    <n v="0"/>
    <n v="0"/>
    <n v="0"/>
    <n v="0"/>
    <n v="0"/>
    <n v="0"/>
    <n v="0"/>
    <n v="0"/>
    <n v="0"/>
    <n v="0"/>
    <n v="0"/>
    <n v="0"/>
  </r>
  <r>
    <n v="106010937"/>
    <x v="19"/>
    <n v="20174"/>
    <x v="0"/>
    <n v="43100"/>
    <s v="Open"/>
    <x v="13"/>
    <n v="5"/>
    <n v="417"/>
    <x v="0"/>
    <x v="0"/>
    <s v=""/>
    <s v="510-655-4000"/>
    <s v="350 HAWTHORNE AVENUE"/>
    <x v="19"/>
    <n v="94609"/>
    <s v="CHARLES PROSPER"/>
    <n v="354"/>
    <n v="354"/>
    <n v="236"/>
    <n v="1505"/>
    <n v="303"/>
    <n v="225"/>
    <n v="641"/>
    <n v="0"/>
    <n v="0"/>
    <n v="68"/>
    <n v="475"/>
    <n v="23"/>
    <n v="7"/>
    <n v="3247"/>
    <n v="0"/>
    <n v="8509"/>
    <n v="1807"/>
    <n v="1734"/>
    <n v="3501"/>
    <n v="0"/>
    <n v="0"/>
    <n v="235"/>
    <n v="2543"/>
    <n v="75"/>
    <n v="21"/>
    <n v="18425"/>
    <n v="0"/>
    <n v="3261"/>
    <n v="520"/>
    <n v="415"/>
    <n v="4334"/>
    <n v="0"/>
    <n v="0"/>
    <n v="160"/>
    <n v="2639"/>
    <n v="359"/>
    <n v="282"/>
    <n v="11970"/>
    <n v="134971546"/>
    <n v="29500534"/>
    <n v="22945388"/>
    <n v="56108542"/>
    <n v="0"/>
    <n v="0"/>
    <n v="4477033"/>
    <n v="46356064"/>
    <n v="1487244"/>
    <n v="422893"/>
    <n v="296269244"/>
    <n v="39217657"/>
    <n v="10089165"/>
    <n v="6944543"/>
    <n v="28958085"/>
    <n v="0"/>
    <n v="0"/>
    <n v="1790880"/>
    <n v="42947602"/>
    <n v="1953472"/>
    <n v="1553229"/>
    <n v="133454633"/>
    <n v="3555394"/>
    <n v="142757295"/>
    <n v="32555467"/>
    <n v="18060999"/>
    <n v="65253776"/>
    <n v="0"/>
    <n v="0"/>
    <n v="0"/>
    <n v="3594648"/>
    <n v="28071121"/>
    <n v="0"/>
    <n v="3440716"/>
    <n v="0"/>
    <n v="0"/>
    <n v="0"/>
    <n v="0"/>
    <n v="297289416"/>
    <n v="0"/>
    <n v="0"/>
    <n v="0"/>
    <n v="0"/>
    <n v="0"/>
    <n v="31431908"/>
    <n v="7034232"/>
    <n v="11828932"/>
    <n v="19812851"/>
    <n v="0"/>
    <n v="0"/>
    <n v="2673265"/>
    <n v="56212557"/>
    <n v="3440716"/>
    <n v="0"/>
    <n v="132434461"/>
    <n v="-7134396"/>
    <n v="272388995"/>
    <n v="0"/>
    <n v="5715504"/>
    <n v="0"/>
    <n v="0"/>
    <n v="0"/>
    <n v="0"/>
    <n v="13405541"/>
    <n v="510783761"/>
    <n v="0"/>
    <n v="0"/>
    <n v="0"/>
    <n v="0"/>
    <n v="0"/>
    <n v="0"/>
    <n v="0"/>
    <n v="0"/>
    <n v="0"/>
    <n v="0"/>
    <n v="0"/>
    <n v="0"/>
    <n v="0"/>
  </r>
  <r>
    <n v="106370749"/>
    <x v="20"/>
    <n v="20174"/>
    <x v="0"/>
    <n v="43100"/>
    <s v="Open"/>
    <x v="14"/>
    <n v="14"/>
    <n v="1422"/>
    <x v="5"/>
    <x v="0"/>
    <s v=""/>
    <s v="619-465-4411"/>
    <s v="7050 PARKWAY DRIVE"/>
    <x v="20"/>
    <n v="91942"/>
    <s v="PATRICK ZIEMER"/>
    <n v="66"/>
    <n v="66"/>
    <n v="66"/>
    <n v="197"/>
    <n v="52"/>
    <n v="71"/>
    <n v="0"/>
    <n v="0"/>
    <n v="0"/>
    <n v="0"/>
    <n v="221"/>
    <n v="0"/>
    <n v="4"/>
    <n v="545"/>
    <n v="0"/>
    <n v="2541"/>
    <n v="638"/>
    <n v="857"/>
    <n v="0"/>
    <n v="0"/>
    <n v="0"/>
    <n v="0"/>
    <n v="1319"/>
    <n v="0"/>
    <n v="14"/>
    <n v="5369"/>
    <n v="0"/>
    <n v="28822"/>
    <n v="2371"/>
    <n v="0"/>
    <n v="0"/>
    <n v="0"/>
    <n v="0"/>
    <n v="0"/>
    <n v="2755"/>
    <n v="0"/>
    <n v="112"/>
    <n v="34060"/>
    <n v="7585000"/>
    <n v="1057500"/>
    <n v="2140000"/>
    <n v="0"/>
    <n v="0"/>
    <n v="0"/>
    <n v="0"/>
    <n v="2625000"/>
    <n v="0"/>
    <n v="32500"/>
    <n v="13440000"/>
    <n v="6386582"/>
    <n v="345629"/>
    <n v="0"/>
    <n v="0"/>
    <n v="0"/>
    <n v="0"/>
    <n v="0"/>
    <n v="231772"/>
    <n v="0"/>
    <n v="24544"/>
    <n v="6988527"/>
    <n v="423210"/>
    <n v="8835457"/>
    <n v="0"/>
    <n v="1788907"/>
    <n v="0"/>
    <n v="0"/>
    <n v="0"/>
    <n v="0"/>
    <n v="0"/>
    <n v="3001677"/>
    <n v="0"/>
    <n v="0"/>
    <n v="0"/>
    <n v="0"/>
    <n v="0"/>
    <n v="0"/>
    <n v="14049251"/>
    <n v="0"/>
    <n v="0"/>
    <n v="0"/>
    <n v="0"/>
    <n v="0"/>
    <n v="4712916"/>
    <n v="1403128"/>
    <n v="351093"/>
    <n v="0"/>
    <n v="0"/>
    <n v="0"/>
    <n v="0"/>
    <n v="-144905"/>
    <n v="0"/>
    <n v="57044"/>
    <n v="6379276"/>
    <n v="0"/>
    <n v="6654605"/>
    <n v="0"/>
    <n v="0"/>
    <n v="0"/>
    <n v="0"/>
    <n v="0"/>
    <n v="0"/>
    <n v="132724"/>
    <n v="1743168"/>
    <n v="0"/>
    <n v="0"/>
    <n v="0"/>
    <n v="0"/>
    <n v="0"/>
    <n v="0"/>
    <n v="0"/>
    <n v="0"/>
    <n v="0"/>
    <n v="0"/>
    <n v="0"/>
    <n v="0"/>
    <n v="0"/>
  </r>
  <r>
    <n v="106194010"/>
    <x v="21"/>
    <n v="20174"/>
    <x v="0"/>
    <n v="43100"/>
    <s v="Open"/>
    <x v="3"/>
    <n v="11"/>
    <n v="917"/>
    <x v="0"/>
    <x v="0"/>
    <s v=""/>
    <s v="909-865-2336"/>
    <s v="2180 VALLEY BOULEVARD"/>
    <x v="21"/>
    <n v="91768"/>
    <s v="SHIRLEY SUMMERS"/>
    <n v="173"/>
    <n v="173"/>
    <n v="173"/>
    <n v="0"/>
    <n v="0"/>
    <n v="0"/>
    <n v="0"/>
    <n v="486"/>
    <n v="0"/>
    <n v="0"/>
    <n v="0"/>
    <n v="0"/>
    <n v="0"/>
    <n v="486"/>
    <n v="0"/>
    <n v="0"/>
    <n v="0"/>
    <n v="0"/>
    <n v="0"/>
    <n v="9031"/>
    <n v="0"/>
    <n v="0"/>
    <n v="0"/>
    <n v="0"/>
    <n v="0"/>
    <n v="9031"/>
    <n v="0"/>
    <n v="0"/>
    <n v="0"/>
    <n v="0"/>
    <n v="0"/>
    <n v="1536"/>
    <n v="0"/>
    <n v="0"/>
    <n v="0"/>
    <n v="0"/>
    <n v="0"/>
    <n v="1536"/>
    <n v="0"/>
    <n v="0"/>
    <n v="0"/>
    <n v="0"/>
    <n v="1984847"/>
    <n v="0"/>
    <n v="0"/>
    <n v="0"/>
    <n v="0"/>
    <n v="0"/>
    <n v="1984847"/>
    <n v="0"/>
    <n v="0"/>
    <n v="0"/>
    <n v="0"/>
    <n v="101864"/>
    <n v="0"/>
    <n v="0"/>
    <n v="0"/>
    <n v="0"/>
    <n v="0"/>
    <n v="101864"/>
    <n v="0"/>
    <n v="0"/>
    <n v="0"/>
    <n v="0"/>
    <n v="0"/>
    <n v="0"/>
    <n v="0"/>
    <n v="0"/>
    <n v="0"/>
    <n v="0"/>
    <n v="0"/>
    <n v="0"/>
    <n v="0"/>
    <n v="0"/>
    <n v="0"/>
    <n v="0"/>
    <n v="0"/>
    <n v="0"/>
    <n v="0"/>
    <n v="0"/>
    <n v="0"/>
    <n v="0"/>
    <n v="0"/>
    <n v="0"/>
    <n v="0"/>
    <n v="0"/>
    <n v="2086711"/>
    <n v="0"/>
    <n v="0"/>
    <n v="0"/>
    <n v="0"/>
    <n v="0"/>
    <n v="2086711"/>
    <n v="0"/>
    <n v="1480214"/>
    <n v="58213"/>
    <n v="0"/>
    <n v="0"/>
    <n v="0"/>
    <n v="0"/>
    <n v="0"/>
    <n v="0"/>
    <n v="2473214"/>
    <n v="0"/>
    <n v="0"/>
    <n v="0"/>
    <n v="0"/>
    <n v="0"/>
    <n v="0"/>
    <n v="0"/>
    <n v="0"/>
    <n v="0"/>
    <n v="0"/>
    <n v="0"/>
    <n v="0"/>
    <n v="0"/>
  </r>
  <r>
    <n v="106301188"/>
    <x v="22"/>
    <n v="20174"/>
    <x v="0"/>
    <n v="43100"/>
    <s v="Open"/>
    <x v="12"/>
    <n v="13"/>
    <n v="1012"/>
    <x v="5"/>
    <x v="0"/>
    <s v=""/>
    <s v="714-835-3555"/>
    <s v="1025 SOUTH ANAHEIM BOULEVARD."/>
    <x v="15"/>
    <n v="92805"/>
    <s v="SUZANNE RICHARDS"/>
    <n v="188"/>
    <n v="188"/>
    <n v="188"/>
    <n v="138"/>
    <n v="140"/>
    <n v="389"/>
    <n v="174"/>
    <n v="0"/>
    <n v="0"/>
    <n v="160"/>
    <n v="71"/>
    <n v="0"/>
    <n v="42"/>
    <n v="1114"/>
    <n v="0"/>
    <n v="1946"/>
    <n v="1110"/>
    <n v="4910"/>
    <n v="656"/>
    <n v="0"/>
    <n v="0"/>
    <n v="1514"/>
    <n v="306"/>
    <n v="0"/>
    <n v="186"/>
    <n v="10628"/>
    <n v="0"/>
    <n v="609"/>
    <n v="333"/>
    <n v="1414"/>
    <n v="2171"/>
    <n v="0"/>
    <n v="0"/>
    <n v="960"/>
    <n v="696"/>
    <n v="0"/>
    <n v="629"/>
    <n v="6812"/>
    <n v="8886142"/>
    <n v="10584440"/>
    <n v="14705310"/>
    <n v="6376520"/>
    <n v="0"/>
    <n v="0"/>
    <n v="6184738"/>
    <n v="3365679"/>
    <n v="0"/>
    <n v="1257958"/>
    <n v="51360787"/>
    <n v="2527605"/>
    <n v="1927798"/>
    <n v="2732778"/>
    <n v="5763099"/>
    <n v="0"/>
    <n v="0"/>
    <n v="2872557"/>
    <n v="2966150"/>
    <n v="0"/>
    <n v="1859919"/>
    <n v="20649906"/>
    <n v="2109698"/>
    <n v="7772904"/>
    <n v="10691781"/>
    <n v="13457979"/>
    <n v="11140687"/>
    <n v="-1799999"/>
    <n v="0"/>
    <n v="0"/>
    <n v="3498060"/>
    <n v="2967824"/>
    <n v="0"/>
    <n v="0"/>
    <n v="0"/>
    <n v="0"/>
    <n v="0"/>
    <n v="970320"/>
    <n v="50809254"/>
    <n v="0"/>
    <n v="0"/>
    <n v="0"/>
    <n v="0"/>
    <n v="0"/>
    <n v="3640843"/>
    <n v="1820457"/>
    <n v="5780108"/>
    <n v="998931"/>
    <n v="0"/>
    <n v="0"/>
    <n v="5559235"/>
    <n v="3364005"/>
    <n v="0"/>
    <n v="37860"/>
    <n v="21201439"/>
    <n v="47331"/>
    <n v="18837326"/>
    <n v="348579"/>
    <n v="0"/>
    <n v="0"/>
    <n v="0"/>
    <n v="0"/>
    <n v="0"/>
    <n v="293139"/>
    <n v="2077974"/>
    <n v="0"/>
    <n v="0"/>
    <n v="0"/>
    <n v="0"/>
    <n v="0"/>
    <n v="0"/>
    <n v="0"/>
    <n v="0"/>
    <n v="0"/>
    <n v="0"/>
    <n v="0"/>
    <n v="0"/>
    <n v="0"/>
  </r>
  <r>
    <n v="106190034"/>
    <x v="23"/>
    <n v="20174"/>
    <x v="0"/>
    <n v="43100"/>
    <s v="Open"/>
    <x v="3"/>
    <n v="11"/>
    <n v="901"/>
    <x v="2"/>
    <x v="0"/>
    <s v=""/>
    <s v="661-949-5000"/>
    <s v="1600 WEST AVENUE J"/>
    <x v="22"/>
    <n v="93534"/>
    <s v="MICHAEL WALL"/>
    <n v="420"/>
    <n v="393"/>
    <n v="249"/>
    <n v="890"/>
    <n v="753"/>
    <n v="730"/>
    <n v="1545"/>
    <n v="0"/>
    <n v="0"/>
    <n v="1179"/>
    <n v="0"/>
    <n v="95"/>
    <n v="35"/>
    <n v="5227"/>
    <n v="0"/>
    <n v="4337"/>
    <n v="3041"/>
    <n v="3328"/>
    <n v="5407"/>
    <n v="0"/>
    <n v="0"/>
    <n v="3876"/>
    <n v="0"/>
    <n v="426"/>
    <n v="225"/>
    <n v="20640"/>
    <n v="0"/>
    <n v="5113"/>
    <n v="2685"/>
    <n v="4419"/>
    <n v="15520"/>
    <n v="0"/>
    <n v="0"/>
    <n v="7679"/>
    <n v="0"/>
    <n v="6834"/>
    <n v="525"/>
    <n v="42775"/>
    <n v="67535230"/>
    <n v="54642418"/>
    <n v="41511791"/>
    <n v="79950347"/>
    <n v="0"/>
    <n v="0"/>
    <n v="64827058"/>
    <n v="0"/>
    <n v="7302602"/>
    <n v="2928162"/>
    <n v="318697608"/>
    <n v="17448903"/>
    <n v="23297978"/>
    <n v="13266843"/>
    <n v="52424146"/>
    <n v="0"/>
    <n v="0"/>
    <n v="37047079"/>
    <n v="0"/>
    <n v="6634072"/>
    <n v="2634081"/>
    <n v="152753102"/>
    <n v="1682613"/>
    <n v="68466449"/>
    <n v="60006389"/>
    <n v="45441331"/>
    <n v="117938456"/>
    <n v="-2368418"/>
    <n v="0"/>
    <n v="0"/>
    <n v="79242093"/>
    <n v="0"/>
    <n v="0"/>
    <n v="2724440"/>
    <n v="0"/>
    <n v="0"/>
    <n v="0"/>
    <n v="591315"/>
    <n v="373724668"/>
    <n v="0"/>
    <n v="0"/>
    <n v="0"/>
    <n v="0"/>
    <n v="0"/>
    <n v="16517684"/>
    <n v="17934007"/>
    <n v="11705720"/>
    <n v="14436037"/>
    <n v="0"/>
    <n v="0"/>
    <n v="22632044"/>
    <n v="0"/>
    <n v="9529621"/>
    <n v="4970929"/>
    <n v="97726042"/>
    <n v="13542251"/>
    <n v="100721722"/>
    <n v="0"/>
    <n v="110582"/>
    <n v="0"/>
    <n v="0"/>
    <n v="0"/>
    <n v="0"/>
    <n v="23463896"/>
    <n v="177846360"/>
    <n v="0"/>
    <n v="0"/>
    <n v="0"/>
    <n v="0"/>
    <n v="0"/>
    <n v="0"/>
    <n v="0"/>
    <n v="0"/>
    <n v="0"/>
    <n v="0"/>
    <n v="0"/>
    <n v="0"/>
    <n v="0"/>
  </r>
  <r>
    <n v="106364231"/>
    <x v="24"/>
    <n v="20174"/>
    <x v="0"/>
    <n v="43100"/>
    <s v="Open"/>
    <x v="15"/>
    <n v="12"/>
    <n v="1209"/>
    <x v="6"/>
    <x v="0"/>
    <s v="Teaching"/>
    <s v="909-580-1000"/>
    <s v="400 N. PEPPER AVENUE"/>
    <x v="23"/>
    <n v="92324"/>
    <s v="WILLIAM GILBERT"/>
    <n v="456"/>
    <n v="436"/>
    <n v="368"/>
    <n v="647"/>
    <n v="0"/>
    <n v="2053"/>
    <n v="2275"/>
    <n v="0"/>
    <n v="0"/>
    <n v="237"/>
    <n v="0"/>
    <n v="257"/>
    <n v="6"/>
    <n v="5475"/>
    <n v="0"/>
    <n v="4149"/>
    <n v="0"/>
    <n v="12150"/>
    <n v="9282"/>
    <n v="0"/>
    <n v="0"/>
    <n v="1425"/>
    <n v="0"/>
    <n v="933"/>
    <n v="10"/>
    <n v="27949"/>
    <n v="0"/>
    <n v="12479"/>
    <n v="0"/>
    <n v="50092"/>
    <n v="11642"/>
    <n v="5"/>
    <n v="0"/>
    <n v="2169"/>
    <n v="0"/>
    <n v="5922"/>
    <n v="208"/>
    <n v="82517"/>
    <n v="43287233"/>
    <n v="0"/>
    <n v="68295088"/>
    <n v="84319607"/>
    <n v="0"/>
    <n v="0"/>
    <n v="16966317"/>
    <n v="0"/>
    <n v="9017593"/>
    <n v="96651"/>
    <n v="221982489"/>
    <n v="23330158"/>
    <n v="0"/>
    <n v="48214092"/>
    <n v="38810302"/>
    <n v="4560"/>
    <n v="0"/>
    <n v="6206527"/>
    <n v="0"/>
    <n v="13779706"/>
    <n v="483989"/>
    <n v="130829334"/>
    <n v="493032"/>
    <n v="46138377"/>
    <n v="0"/>
    <n v="84392576"/>
    <n v="76725500"/>
    <n v="-3744040"/>
    <n v="4560"/>
    <n v="0"/>
    <n v="15467250"/>
    <n v="0"/>
    <n v="0"/>
    <n v="19357589"/>
    <n v="0"/>
    <n v="0"/>
    <n v="0"/>
    <n v="0"/>
    <n v="238834844"/>
    <n v="0"/>
    <n v="0"/>
    <n v="0"/>
    <n v="0"/>
    <n v="0"/>
    <n v="20479014"/>
    <n v="0"/>
    <n v="35860644"/>
    <n v="46404409"/>
    <n v="0"/>
    <n v="0"/>
    <n v="7705594"/>
    <n v="0"/>
    <n v="3439710"/>
    <n v="87608"/>
    <n v="113976979"/>
    <n v="14286660"/>
    <n v="132548751"/>
    <n v="0"/>
    <n v="7734868"/>
    <n v="0"/>
    <n v="0"/>
    <n v="0"/>
    <n v="0"/>
    <n v="887651"/>
    <n v="347800530"/>
    <n v="0"/>
    <n v="0"/>
    <n v="0"/>
    <n v="0"/>
    <n v="0"/>
    <n v="0"/>
    <n v="0"/>
    <n v="0"/>
    <n v="0"/>
    <n v="0"/>
    <n v="0"/>
    <n v="0"/>
    <n v="0"/>
  </r>
  <r>
    <n v="106400683"/>
    <x v="25"/>
    <n v="20174"/>
    <x v="0"/>
    <n v="43100"/>
    <s v="Open"/>
    <x v="16"/>
    <n v="8"/>
    <n v="801"/>
    <x v="7"/>
    <x v="1"/>
    <s v=""/>
    <s v="805-468-2000"/>
    <s v="10333 EL CAMINO REAL"/>
    <x v="24"/>
    <n v="93422"/>
    <s v="JON MORALES"/>
    <n v="1275"/>
    <n v="1183"/>
    <n v="1183"/>
    <n v="8"/>
    <n v="0"/>
    <n v="0"/>
    <n v="0"/>
    <n v="0"/>
    <n v="0"/>
    <n v="1"/>
    <n v="0"/>
    <n v="0"/>
    <n v="334"/>
    <n v="343"/>
    <n v="0"/>
    <n v="23778"/>
    <n v="0"/>
    <n v="0"/>
    <n v="0"/>
    <n v="0"/>
    <n v="0"/>
    <n v="4"/>
    <n v="0"/>
    <n v="0"/>
    <n v="78105"/>
    <n v="101887"/>
    <n v="0"/>
    <n v="0"/>
    <n v="0"/>
    <n v="0"/>
    <n v="0"/>
    <n v="0"/>
    <n v="0"/>
    <n v="0"/>
    <n v="0"/>
    <n v="0"/>
    <n v="0"/>
    <n v="0"/>
    <n v="12089271"/>
    <n v="0"/>
    <n v="0"/>
    <n v="0"/>
    <n v="0"/>
    <n v="0"/>
    <n v="1792"/>
    <n v="0"/>
    <n v="0"/>
    <n v="39710260"/>
    <n v="51801323"/>
    <n v="0"/>
    <n v="0"/>
    <n v="0"/>
    <n v="0"/>
    <n v="0"/>
    <n v="0"/>
    <n v="0"/>
    <n v="0"/>
    <n v="0"/>
    <n v="0"/>
    <n v="0"/>
    <n v="0"/>
    <n v="0"/>
    <n v="0"/>
    <n v="0"/>
    <n v="0"/>
    <n v="0"/>
    <n v="0"/>
    <n v="0"/>
    <n v="0"/>
    <n v="0"/>
    <n v="0"/>
    <n v="0"/>
    <n v="0"/>
    <n v="0"/>
    <n v="0"/>
    <n v="7532"/>
    <n v="7532"/>
    <n v="0"/>
    <n v="0"/>
    <n v="0"/>
    <n v="0"/>
    <n v="0"/>
    <n v="12089271"/>
    <n v="0"/>
    <n v="0"/>
    <n v="0"/>
    <n v="0"/>
    <n v="0"/>
    <n v="1792"/>
    <n v="0"/>
    <n v="0"/>
    <n v="39702728"/>
    <n v="51793791"/>
    <n v="0"/>
    <n v="64212889"/>
    <n v="0"/>
    <n v="12419098"/>
    <n v="0"/>
    <n v="0"/>
    <n v="0"/>
    <n v="0"/>
    <n v="0"/>
    <n v="0"/>
    <n v="0"/>
    <n v="0"/>
    <n v="0"/>
    <n v="0"/>
    <n v="0"/>
    <n v="0"/>
    <n v="0"/>
    <n v="0"/>
    <n v="0"/>
    <n v="0"/>
    <n v="0"/>
    <n v="0"/>
    <n v="0"/>
  </r>
  <r>
    <n v="106494048"/>
    <x v="26"/>
    <n v="20174"/>
    <x v="0"/>
    <n v="43100"/>
    <s v="Open"/>
    <x v="17"/>
    <n v="3"/>
    <n v="401"/>
    <x v="5"/>
    <x v="0"/>
    <s v=""/>
    <s v="707-800-7700"/>
    <s v="1287 FULTON ROAD"/>
    <x v="25"/>
    <n v="95401"/>
    <s v="SUSAN ROSE"/>
    <n v="95"/>
    <n v="95"/>
    <n v="64"/>
    <n v="129"/>
    <n v="19"/>
    <n v="242"/>
    <n v="0"/>
    <n v="87"/>
    <n v="0"/>
    <n v="7"/>
    <n v="209"/>
    <n v="0"/>
    <n v="1"/>
    <n v="694"/>
    <n v="0"/>
    <n v="1353"/>
    <n v="191"/>
    <n v="2016"/>
    <n v="0"/>
    <n v="722"/>
    <n v="0"/>
    <n v="81"/>
    <n v="1519"/>
    <n v="0"/>
    <n v="5"/>
    <n v="5887"/>
    <n v="0"/>
    <n v="248"/>
    <n v="89"/>
    <n v="0"/>
    <n v="0"/>
    <n v="0"/>
    <n v="0"/>
    <n v="0"/>
    <n v="455"/>
    <n v="0"/>
    <n v="0"/>
    <n v="792"/>
    <n v="2709025"/>
    <n v="382400"/>
    <n v="4033950"/>
    <n v="0"/>
    <n v="1445975"/>
    <n v="0"/>
    <n v="162175"/>
    <n v="3047325"/>
    <n v="0"/>
    <n v="10025"/>
    <n v="11790875"/>
    <n v="140700"/>
    <n v="56700"/>
    <n v="0"/>
    <n v="0"/>
    <n v="0"/>
    <n v="0"/>
    <n v="0"/>
    <n v="270550"/>
    <n v="0"/>
    <n v="0"/>
    <n v="467950"/>
    <n v="0"/>
    <n v="1098326"/>
    <n v="200957"/>
    <n v="1679681"/>
    <n v="0"/>
    <n v="0"/>
    <n v="622883"/>
    <n v="0"/>
    <n v="66945"/>
    <n v="720619"/>
    <n v="0"/>
    <n v="0"/>
    <n v="0"/>
    <n v="0"/>
    <n v="0"/>
    <n v="1317"/>
    <n v="4390728"/>
    <n v="0"/>
    <n v="0"/>
    <n v="0"/>
    <n v="0"/>
    <n v="0"/>
    <n v="1751399"/>
    <n v="238143"/>
    <n v="2354269"/>
    <n v="0"/>
    <n v="823092"/>
    <n v="0"/>
    <n v="95230"/>
    <n v="2597256"/>
    <n v="0"/>
    <n v="8708"/>
    <n v="7868097"/>
    <n v="1811"/>
    <n v="7790631"/>
    <n v="967691"/>
    <n v="-1097"/>
    <n v="0"/>
    <n v="0"/>
    <n v="0"/>
    <n v="0"/>
    <n v="20927"/>
    <n v="180841"/>
    <n v="0"/>
    <n v="0"/>
    <n v="0"/>
    <n v="0"/>
    <n v="0"/>
    <n v="0"/>
    <n v="0"/>
    <n v="0"/>
    <n v="0"/>
    <n v="0"/>
    <n v="0"/>
    <n v="0"/>
    <n v="0"/>
  </r>
  <r>
    <n v="106190163"/>
    <x v="27"/>
    <n v="20174"/>
    <x v="0"/>
    <n v="43100"/>
    <s v="Open"/>
    <x v="3"/>
    <n v="11"/>
    <n v="915"/>
    <x v="5"/>
    <x v="0"/>
    <s v=""/>
    <s v="626-966-1632"/>
    <s v="1161 EAST COVINA BOULEVARD"/>
    <x v="26"/>
    <n v="91724"/>
    <s v="TODD SMITH"/>
    <n v="134"/>
    <n v="134"/>
    <n v="123"/>
    <n v="198"/>
    <n v="128"/>
    <n v="382"/>
    <n v="0"/>
    <n v="100"/>
    <n v="0"/>
    <n v="72"/>
    <n v="445"/>
    <n v="193"/>
    <n v="10"/>
    <n v="1528"/>
    <n v="0"/>
    <n v="2337"/>
    <n v="1214"/>
    <n v="2800"/>
    <n v="0"/>
    <n v="792"/>
    <n v="0"/>
    <n v="642"/>
    <n v="2934"/>
    <n v="473"/>
    <n v="114"/>
    <n v="11306"/>
    <n v="0"/>
    <n v="1076"/>
    <n v="347"/>
    <n v="0"/>
    <n v="0"/>
    <n v="0"/>
    <n v="0"/>
    <n v="100"/>
    <n v="1104"/>
    <n v="0"/>
    <n v="30"/>
    <n v="2657"/>
    <n v="3532700"/>
    <n v="1784250"/>
    <n v="4166125"/>
    <n v="0"/>
    <n v="1207225"/>
    <n v="0"/>
    <n v="1008325"/>
    <n v="4410700"/>
    <n v="748525"/>
    <n v="165425"/>
    <n v="17023275"/>
    <n v="526240"/>
    <n v="160640"/>
    <n v="0"/>
    <n v="0"/>
    <n v="0"/>
    <n v="0"/>
    <n v="48160"/>
    <n v="524000"/>
    <n v="0"/>
    <n v="18560"/>
    <n v="1277600"/>
    <n v="485665"/>
    <n v="1563936"/>
    <n v="832249"/>
    <n v="2108635"/>
    <n v="0"/>
    <n v="0"/>
    <n v="770036"/>
    <n v="0"/>
    <n v="510612"/>
    <n v="2002861"/>
    <n v="0"/>
    <n v="711657"/>
    <n v="0"/>
    <n v="0"/>
    <n v="0"/>
    <n v="79307"/>
    <n v="9064958"/>
    <n v="0"/>
    <n v="0"/>
    <n v="0"/>
    <n v="0"/>
    <n v="0"/>
    <n v="2495004"/>
    <n v="1059929"/>
    <n v="2019183"/>
    <n v="0"/>
    <n v="437189"/>
    <n v="0"/>
    <n v="498975"/>
    <n v="2584091"/>
    <n v="36868"/>
    <n v="104678"/>
    <n v="9235917"/>
    <n v="7136"/>
    <n v="8771804"/>
    <n v="280855"/>
    <n v="459529"/>
    <n v="0"/>
    <n v="0"/>
    <n v="0"/>
    <n v="0"/>
    <n v="788697"/>
    <n v="1382119"/>
    <n v="0"/>
    <n v="0"/>
    <n v="0"/>
    <n v="0"/>
    <n v="0"/>
    <n v="0"/>
    <n v="0"/>
    <n v="0"/>
    <n v="0"/>
    <n v="0"/>
    <n v="0"/>
    <n v="0"/>
    <n v="0"/>
  </r>
  <r>
    <n v="106190462"/>
    <x v="28"/>
    <n v="20174"/>
    <x v="0"/>
    <n v="43100"/>
    <s v="Open"/>
    <x v="3"/>
    <n v="11"/>
    <n v="911"/>
    <x v="5"/>
    <x v="0"/>
    <s v=""/>
    <s v="626-795-9901"/>
    <s v="2900 EAST DEL MAR BOULEVARD"/>
    <x v="27"/>
    <n v="91107"/>
    <s v="TOM MAHLE"/>
    <n v="118"/>
    <n v="118"/>
    <n v="78"/>
    <n v="210"/>
    <n v="77"/>
    <n v="65"/>
    <n v="0"/>
    <n v="2"/>
    <n v="0"/>
    <n v="505"/>
    <n v="490"/>
    <n v="17"/>
    <n v="26"/>
    <n v="1392"/>
    <n v="0"/>
    <n v="1513"/>
    <n v="490"/>
    <n v="259"/>
    <n v="0"/>
    <n v="6"/>
    <n v="0"/>
    <n v="1770"/>
    <n v="2675"/>
    <n v="72"/>
    <n v="364"/>
    <n v="7149"/>
    <n v="0"/>
    <n v="568"/>
    <n v="99"/>
    <n v="0"/>
    <n v="0"/>
    <n v="0"/>
    <n v="0"/>
    <n v="84"/>
    <n v="2269"/>
    <n v="0"/>
    <n v="22"/>
    <n v="3042"/>
    <n v="2250675"/>
    <n v="742000"/>
    <n v="390200"/>
    <n v="0"/>
    <n v="9050"/>
    <n v="0"/>
    <n v="2651750"/>
    <n v="4080325"/>
    <n v="108475"/>
    <n v="560175"/>
    <n v="10792650"/>
    <n v="273600"/>
    <n v="35840"/>
    <n v="0"/>
    <n v="0"/>
    <n v="0"/>
    <n v="0"/>
    <n v="47680"/>
    <n v="1116960"/>
    <n v="0"/>
    <n v="13120"/>
    <n v="1487200"/>
    <n v="251667"/>
    <n v="947083"/>
    <n v="296047"/>
    <n v="178219"/>
    <n v="0"/>
    <n v="0"/>
    <n v="3830"/>
    <n v="0"/>
    <n v="803972"/>
    <n v="1756138"/>
    <n v="0"/>
    <n v="108475"/>
    <n v="0"/>
    <n v="0"/>
    <n v="0"/>
    <n v="228255"/>
    <n v="4573686"/>
    <n v="0"/>
    <n v="0"/>
    <n v="0"/>
    <n v="0"/>
    <n v="0"/>
    <n v="1577192"/>
    <n v="481793"/>
    <n v="211981"/>
    <n v="0"/>
    <n v="5220"/>
    <n v="0"/>
    <n v="1895458"/>
    <n v="3189480"/>
    <n v="0"/>
    <n v="345040"/>
    <n v="7706164"/>
    <n v="33912"/>
    <n v="6727021"/>
    <n v="198771"/>
    <n v="574932"/>
    <n v="0"/>
    <n v="0"/>
    <n v="0"/>
    <n v="0"/>
    <n v="34144"/>
    <n v="1843037"/>
    <n v="0"/>
    <n v="0"/>
    <n v="0"/>
    <n v="0"/>
    <n v="0"/>
    <n v="0"/>
    <n v="0"/>
    <n v="0"/>
    <n v="0"/>
    <n v="0"/>
    <n v="0"/>
    <n v="0"/>
    <n v="0"/>
  </r>
  <r>
    <n v="106374024"/>
    <x v="29"/>
    <n v="20174"/>
    <x v="0"/>
    <n v="43100"/>
    <s v="Open"/>
    <x v="14"/>
    <n v="14"/>
    <n v="1412"/>
    <x v="5"/>
    <x v="0"/>
    <s v=""/>
    <s v="858-675-4200"/>
    <s v="11878 AVENUE OF INDUSTRY"/>
    <x v="28"/>
    <n v="92128"/>
    <s v="ALAIN AZCONA"/>
    <n v="80"/>
    <n v="80"/>
    <n v="74"/>
    <n v="59"/>
    <n v="53"/>
    <n v="47"/>
    <n v="0"/>
    <n v="4"/>
    <n v="0"/>
    <n v="150"/>
    <n v="415"/>
    <n v="1"/>
    <n v="8"/>
    <n v="737"/>
    <n v="0"/>
    <n v="764"/>
    <n v="496"/>
    <n v="262"/>
    <n v="0"/>
    <n v="30"/>
    <n v="0"/>
    <n v="2318"/>
    <n v="2854"/>
    <n v="6"/>
    <n v="55"/>
    <n v="6785"/>
    <n v="0"/>
    <n v="288"/>
    <n v="122"/>
    <n v="0"/>
    <n v="0"/>
    <n v="0"/>
    <n v="0"/>
    <n v="548"/>
    <n v="2793"/>
    <n v="0"/>
    <n v="58"/>
    <n v="3809"/>
    <n v="1147425"/>
    <n v="746850"/>
    <n v="397125"/>
    <n v="0"/>
    <n v="45100"/>
    <n v="0"/>
    <n v="3504425"/>
    <n v="4299325"/>
    <n v="9050"/>
    <n v="82700"/>
    <n v="10232000"/>
    <n v="146400"/>
    <n v="59040"/>
    <n v="0"/>
    <n v="0"/>
    <n v="0"/>
    <n v="0"/>
    <n v="304000"/>
    <n v="1524480"/>
    <n v="0"/>
    <n v="28320"/>
    <n v="2062240"/>
    <n v="263125"/>
    <n v="546639"/>
    <n v="287154"/>
    <n v="167540"/>
    <n v="0"/>
    <n v="0"/>
    <n v="19069"/>
    <n v="0"/>
    <n v="1099241"/>
    <n v="2164111"/>
    <n v="0"/>
    <n v="9050"/>
    <n v="0"/>
    <n v="0"/>
    <n v="0"/>
    <n v="89926"/>
    <n v="4645855"/>
    <n v="0"/>
    <n v="0"/>
    <n v="0"/>
    <n v="0"/>
    <n v="0"/>
    <n v="747186"/>
    <n v="518736"/>
    <n v="229585"/>
    <n v="0"/>
    <n v="26031"/>
    <n v="0"/>
    <n v="2709184"/>
    <n v="3396570"/>
    <n v="0"/>
    <n v="21093"/>
    <n v="7648385"/>
    <n v="23691"/>
    <n v="6279241"/>
    <n v="211575"/>
    <n v="-1027"/>
    <n v="0"/>
    <n v="0"/>
    <n v="0"/>
    <n v="0"/>
    <n v="197929"/>
    <n v="444442"/>
    <n v="0"/>
    <n v="0"/>
    <n v="0"/>
    <n v="0"/>
    <n v="0"/>
    <n v="0"/>
    <n v="0"/>
    <n v="0"/>
    <n v="0"/>
    <n v="0"/>
    <n v="0"/>
    <n v="0"/>
    <n v="0"/>
  </r>
  <r>
    <n v="106560203"/>
    <x v="30"/>
    <n v="20174"/>
    <x v="0"/>
    <n v="43100"/>
    <s v="Open"/>
    <x v="8"/>
    <n v="10"/>
    <n v="809"/>
    <x v="5"/>
    <x v="0"/>
    <s v=""/>
    <s v="805-653-6434"/>
    <s v="801 SENECA STREET"/>
    <x v="29"/>
    <n v="93001"/>
    <s v="JENIFER NYHUIS"/>
    <n v="87"/>
    <n v="87"/>
    <n v="52"/>
    <n v="100"/>
    <n v="5"/>
    <n v="207"/>
    <n v="0"/>
    <n v="60"/>
    <n v="0"/>
    <n v="49"/>
    <n v="330"/>
    <n v="2"/>
    <n v="3"/>
    <n v="756"/>
    <n v="0"/>
    <n v="842"/>
    <n v="20"/>
    <n v="1126"/>
    <n v="0"/>
    <n v="354"/>
    <n v="0"/>
    <n v="777"/>
    <n v="1603"/>
    <n v="12"/>
    <n v="7"/>
    <n v="4741"/>
    <n v="0"/>
    <n v="102"/>
    <n v="21"/>
    <n v="0"/>
    <n v="0"/>
    <n v="0"/>
    <n v="0"/>
    <n v="20"/>
    <n v="285"/>
    <n v="0"/>
    <n v="9"/>
    <n v="437"/>
    <n v="1295925"/>
    <n v="32850"/>
    <n v="1820775"/>
    <n v="0"/>
    <n v="571050"/>
    <n v="0"/>
    <n v="1245625"/>
    <n v="2613525"/>
    <n v="19025"/>
    <n v="12850"/>
    <n v="7611625"/>
    <n v="69120"/>
    <n v="14720"/>
    <n v="0"/>
    <n v="0"/>
    <n v="0"/>
    <n v="0"/>
    <n v="11840"/>
    <n v="188960"/>
    <n v="0"/>
    <n v="5600"/>
    <n v="290240"/>
    <n v="108534"/>
    <n v="587273"/>
    <n v="29633"/>
    <n v="903932"/>
    <n v="0"/>
    <n v="-60146"/>
    <n v="275043"/>
    <n v="0"/>
    <n v="521486"/>
    <n v="1119623"/>
    <n v="0"/>
    <n v="19025"/>
    <n v="0"/>
    <n v="0"/>
    <n v="0"/>
    <n v="11751"/>
    <n v="3516154"/>
    <n v="0"/>
    <n v="0"/>
    <n v="0"/>
    <n v="0"/>
    <n v="0"/>
    <n v="777772"/>
    <n v="17937"/>
    <n v="976989"/>
    <n v="0"/>
    <n v="296007"/>
    <n v="0"/>
    <n v="735979"/>
    <n v="1574328"/>
    <n v="0"/>
    <n v="6699"/>
    <n v="4385711"/>
    <n v="12172"/>
    <n v="3806633"/>
    <n v="100471"/>
    <n v="-784"/>
    <n v="0"/>
    <n v="0"/>
    <n v="0"/>
    <n v="0"/>
    <n v="1111700"/>
    <n v="285346"/>
    <n v="0"/>
    <n v="0"/>
    <n v="0"/>
    <n v="0"/>
    <n v="0"/>
    <n v="0"/>
    <n v="0"/>
    <n v="0"/>
    <n v="0"/>
    <n v="0"/>
    <n v="0"/>
    <n v="0"/>
    <n v="0"/>
  </r>
  <r>
    <n v="106154044"/>
    <x v="31"/>
    <n v="20174"/>
    <x v="0"/>
    <n v="43100"/>
    <s v="Open"/>
    <x v="0"/>
    <n v="9"/>
    <n v="617"/>
    <x v="0"/>
    <x v="0"/>
    <s v=""/>
    <s v="661-398-1800"/>
    <s v="5201 WHITE LANE"/>
    <x v="0"/>
    <n v="93309"/>
    <s v="BECKIE SHAUINGER"/>
    <n v="90"/>
    <n v="90"/>
    <n v="55"/>
    <n v="108"/>
    <n v="22"/>
    <n v="290"/>
    <n v="0"/>
    <n v="155"/>
    <n v="0"/>
    <n v="6"/>
    <n v="229"/>
    <n v="10"/>
    <n v="0"/>
    <n v="820"/>
    <n v="0"/>
    <n v="812"/>
    <n v="95"/>
    <n v="1834"/>
    <n v="0"/>
    <n v="1071"/>
    <n v="0"/>
    <n v="35"/>
    <n v="1176"/>
    <n v="36"/>
    <n v="5"/>
    <n v="5064"/>
    <n v="0"/>
    <n v="183"/>
    <n v="82"/>
    <n v="0"/>
    <n v="0"/>
    <n v="0"/>
    <n v="0"/>
    <n v="15"/>
    <n v="508"/>
    <n v="0"/>
    <n v="0"/>
    <n v="788"/>
    <n v="1626575"/>
    <n v="190500"/>
    <n v="3674925"/>
    <n v="0"/>
    <n v="2145875"/>
    <n v="0"/>
    <n v="70150"/>
    <n v="2357475"/>
    <n v="72125"/>
    <n v="10025"/>
    <n v="10147650"/>
    <n v="107450"/>
    <n v="46550"/>
    <n v="0"/>
    <n v="0"/>
    <n v="0"/>
    <n v="0"/>
    <n v="7525"/>
    <n v="307650"/>
    <n v="0"/>
    <n v="0"/>
    <n v="469175"/>
    <n v="0"/>
    <n v="943720"/>
    <n v="125513"/>
    <n v="2393432"/>
    <n v="0"/>
    <n v="0"/>
    <n v="1812833"/>
    <n v="0"/>
    <n v="33042"/>
    <n v="1158757"/>
    <n v="0"/>
    <n v="31770"/>
    <n v="0"/>
    <n v="0"/>
    <n v="0"/>
    <n v="1767"/>
    <n v="6500834"/>
    <n v="0"/>
    <n v="0"/>
    <n v="0"/>
    <n v="0"/>
    <n v="0"/>
    <n v="790305"/>
    <n v="111537"/>
    <n v="1281493"/>
    <n v="0"/>
    <n v="333042"/>
    <n v="0"/>
    <n v="44633"/>
    <n v="1506368"/>
    <n v="40355"/>
    <n v="8258"/>
    <n v="4115991"/>
    <n v="9295"/>
    <n v="3899015"/>
    <n v="176050"/>
    <n v="-756"/>
    <n v="0"/>
    <n v="0"/>
    <n v="0"/>
    <n v="0"/>
    <n v="34257"/>
    <n v="505122"/>
    <n v="0"/>
    <n v="0"/>
    <n v="0"/>
    <n v="0"/>
    <n v="0"/>
    <n v="0"/>
    <n v="0"/>
    <n v="0"/>
    <n v="0"/>
    <n v="0"/>
    <n v="0"/>
    <n v="0"/>
    <n v="0"/>
  </r>
  <r>
    <n v="106154101"/>
    <x v="32"/>
    <n v="20174"/>
    <x v="0"/>
    <n v="43100"/>
    <s v="Open"/>
    <x v="0"/>
    <n v="9"/>
    <n v="617"/>
    <x v="5"/>
    <x v="0"/>
    <s v=""/>
    <s v="661-316-6000"/>
    <s v="3001 SILLECT AVENUE"/>
    <x v="0"/>
    <n v="93308"/>
    <s v="MICHELLE OXFORD"/>
    <n v="47"/>
    <n v="47"/>
    <n v="47"/>
    <n v="532"/>
    <n v="82"/>
    <n v="17"/>
    <n v="88"/>
    <n v="0"/>
    <n v="0"/>
    <n v="131"/>
    <n v="0"/>
    <n v="0"/>
    <n v="21"/>
    <n v="871"/>
    <n v="0"/>
    <n v="2060"/>
    <n v="316"/>
    <n v="65"/>
    <n v="340"/>
    <n v="0"/>
    <n v="0"/>
    <n v="510"/>
    <n v="0"/>
    <n v="0"/>
    <n v="85"/>
    <n v="3376"/>
    <n v="0"/>
    <n v="2338"/>
    <n v="452"/>
    <n v="48"/>
    <n v="871"/>
    <n v="0"/>
    <n v="0"/>
    <n v="1217"/>
    <n v="0"/>
    <n v="0"/>
    <n v="343"/>
    <n v="5269"/>
    <n v="40411518"/>
    <n v="6197908"/>
    <n v="1278455"/>
    <n v="6665868"/>
    <n v="0"/>
    <n v="0"/>
    <n v="10002296"/>
    <n v="0"/>
    <n v="0"/>
    <n v="1661135"/>
    <n v="66217180"/>
    <n v="21654627"/>
    <n v="4189059"/>
    <n v="445344"/>
    <n v="8071522"/>
    <n v="0"/>
    <n v="0"/>
    <n v="11270133"/>
    <n v="0"/>
    <n v="0"/>
    <n v="3180770"/>
    <n v="48811455"/>
    <n v="0"/>
    <n v="57046538"/>
    <n v="305591"/>
    <n v="-6252271"/>
    <n v="12010041"/>
    <n v="0"/>
    <n v="0"/>
    <n v="0"/>
    <n v="30532033"/>
    <n v="0"/>
    <n v="0"/>
    <n v="29250"/>
    <n v="0"/>
    <n v="0"/>
    <n v="0"/>
    <n v="1440079"/>
    <n v="95111261"/>
    <n v="0"/>
    <n v="0"/>
    <n v="0"/>
    <n v="0"/>
    <n v="0"/>
    <n v="5019607"/>
    <n v="10081376"/>
    <n v="7976070"/>
    <n v="2727349"/>
    <n v="0"/>
    <n v="0"/>
    <n v="-9259605"/>
    <n v="0"/>
    <n v="0"/>
    <n v="3372577"/>
    <n v="19917374"/>
    <n v="167313"/>
    <n v="17328122"/>
    <n v="133662"/>
    <n v="9312"/>
    <n v="0"/>
    <n v="0"/>
    <n v="0"/>
    <n v="0"/>
    <n v="1117896"/>
    <n v="41828416"/>
    <n v="0"/>
    <n v="0"/>
    <n v="0"/>
    <n v="0"/>
    <n v="0"/>
    <n v="0"/>
    <n v="0"/>
    <n v="0"/>
    <n v="0"/>
    <n v="0"/>
    <n v="0"/>
    <n v="0"/>
    <n v="0"/>
  </r>
  <r>
    <n v="106150722"/>
    <x v="33"/>
    <n v="20174"/>
    <x v="0"/>
    <n v="43100"/>
    <s v="Open"/>
    <x v="0"/>
    <n v="9"/>
    <n v="617"/>
    <x v="0"/>
    <x v="0"/>
    <s v=""/>
    <s v="661-327-4647"/>
    <s v="420 34TH STREET"/>
    <x v="0"/>
    <n v="93301"/>
    <s v="JON VAN BOENING"/>
    <n v="421"/>
    <n v="398"/>
    <n v="398"/>
    <n v="862"/>
    <n v="431"/>
    <n v="410"/>
    <n v="1353"/>
    <n v="0"/>
    <n v="0"/>
    <n v="59"/>
    <n v="735"/>
    <n v="14"/>
    <n v="3"/>
    <n v="3867"/>
    <n v="0"/>
    <n v="4031"/>
    <n v="1629"/>
    <n v="2301"/>
    <n v="4189"/>
    <n v="0"/>
    <n v="0"/>
    <n v="238"/>
    <n v="2502"/>
    <n v="29"/>
    <n v="6"/>
    <n v="14925"/>
    <n v="0"/>
    <n v="7381"/>
    <n v="1720"/>
    <n v="2520"/>
    <n v="16321"/>
    <n v="0"/>
    <n v="0"/>
    <n v="459"/>
    <n v="6627"/>
    <n v="1735"/>
    <n v="888"/>
    <n v="37651"/>
    <n v="99149074"/>
    <n v="36481077"/>
    <n v="33170981"/>
    <n v="70182954"/>
    <n v="0"/>
    <n v="0"/>
    <n v="5757186"/>
    <n v="58204118"/>
    <n v="528452"/>
    <n v="112877"/>
    <n v="303586719"/>
    <n v="23568755"/>
    <n v="16785664"/>
    <n v="8196998"/>
    <n v="51476040"/>
    <n v="0"/>
    <n v="0"/>
    <n v="2060856"/>
    <n v="32113748"/>
    <n v="2415544"/>
    <n v="1237061"/>
    <n v="137854666"/>
    <n v="1954807"/>
    <n v="100557154"/>
    <n v="46076132"/>
    <n v="-21914610"/>
    <n v="104201699"/>
    <n v="0"/>
    <n v="0"/>
    <n v="0"/>
    <n v="5761249"/>
    <n v="55772547"/>
    <n v="0"/>
    <n v="3107192"/>
    <n v="0"/>
    <n v="0"/>
    <n v="0"/>
    <n v="406424"/>
    <n v="295922594"/>
    <n v="5645553"/>
    <n v="0"/>
    <n v="0"/>
    <n v="4856048"/>
    <n v="10501601"/>
    <n v="21924296"/>
    <n v="12791948"/>
    <n v="63119679"/>
    <n v="17395661"/>
    <n v="0"/>
    <n v="0"/>
    <n v="2030697"/>
    <n v="38682199"/>
    <n v="0"/>
    <n v="75912"/>
    <n v="156020392"/>
    <n v="977593"/>
    <n v="128031749"/>
    <n v="0"/>
    <n v="6093774"/>
    <n v="0"/>
    <n v="0"/>
    <n v="0"/>
    <n v="0"/>
    <n v="4247296"/>
    <n v="155306861"/>
    <n v="0"/>
    <n v="0"/>
    <n v="0"/>
    <n v="0"/>
    <n v="0"/>
    <n v="0"/>
    <n v="0"/>
    <n v="0"/>
    <n v="0"/>
    <n v="0"/>
    <n v="0"/>
    <n v="0"/>
    <n v="0"/>
  </r>
  <r>
    <n v="106364121"/>
    <x v="34"/>
    <n v="20174"/>
    <x v="0"/>
    <n v="43100"/>
    <s v="Open"/>
    <x v="15"/>
    <n v="12"/>
    <n v="1209"/>
    <x v="4"/>
    <x v="0"/>
    <s v=""/>
    <s v="909-473-1200"/>
    <s v="1760 WEST 16TH STREET"/>
    <x v="30"/>
    <n v="92411"/>
    <s v="MARY HUNT"/>
    <n v="60"/>
    <n v="60"/>
    <n v="60"/>
    <n v="95"/>
    <n v="32"/>
    <n v="28"/>
    <n v="55"/>
    <n v="0"/>
    <n v="0"/>
    <n v="0"/>
    <n v="0"/>
    <n v="0"/>
    <n v="41"/>
    <n v="251"/>
    <n v="0"/>
    <n v="1210"/>
    <n v="547"/>
    <n v="551"/>
    <n v="641"/>
    <n v="0"/>
    <n v="0"/>
    <n v="0"/>
    <n v="0"/>
    <n v="0"/>
    <n v="682"/>
    <n v="3631"/>
    <n v="0"/>
    <n v="298"/>
    <n v="174"/>
    <n v="31"/>
    <n v="650"/>
    <n v="0"/>
    <n v="0"/>
    <n v="0"/>
    <n v="0"/>
    <n v="0"/>
    <n v="883"/>
    <n v="2036"/>
    <n v="3269340"/>
    <n v="1400109"/>
    <n v="1565651"/>
    <n v="1615305"/>
    <n v="0"/>
    <n v="0"/>
    <n v="0"/>
    <n v="0"/>
    <n v="0"/>
    <n v="1039694"/>
    <n v="8890099"/>
    <n v="122559"/>
    <n v="66363"/>
    <n v="4805"/>
    <n v="151409"/>
    <n v="0"/>
    <n v="0"/>
    <n v="0"/>
    <n v="0"/>
    <n v="0"/>
    <n v="290485"/>
    <n v="635621"/>
    <n v="31284"/>
    <n v="767289"/>
    <n v="248751"/>
    <n v="491340"/>
    <n v="944037"/>
    <n v="0"/>
    <n v="0"/>
    <n v="0"/>
    <n v="0"/>
    <n v="0"/>
    <n v="0"/>
    <n v="0"/>
    <n v="0"/>
    <n v="0"/>
    <n v="0"/>
    <n v="794248"/>
    <n v="3276949"/>
    <n v="0"/>
    <n v="0"/>
    <n v="0"/>
    <n v="0"/>
    <n v="0"/>
    <n v="2593326"/>
    <n v="1217721"/>
    <n v="1079116"/>
    <n v="822677"/>
    <n v="0"/>
    <n v="0"/>
    <n v="0"/>
    <n v="0"/>
    <n v="0"/>
    <n v="535931"/>
    <n v="6248771"/>
    <n v="12577"/>
    <n v="4461304"/>
    <n v="0"/>
    <n v="0"/>
    <n v="0"/>
    <n v="0"/>
    <n v="0"/>
    <n v="0"/>
    <n v="44540"/>
    <n v="494567"/>
    <n v="0"/>
    <n v="0"/>
    <n v="0"/>
    <n v="0"/>
    <n v="0"/>
    <n v="0"/>
    <n v="0"/>
    <n v="0"/>
    <n v="0"/>
    <n v="0"/>
    <n v="0"/>
    <n v="0"/>
    <n v="0"/>
  </r>
  <r>
    <n v="106184008"/>
    <x v="35"/>
    <n v="20174"/>
    <x v="0"/>
    <n v="43100"/>
    <s v="Open"/>
    <x v="18"/>
    <n v="1"/>
    <n v="213"/>
    <x v="0"/>
    <x v="0"/>
    <s v="Rural"/>
    <s v="530-252-2200"/>
    <s v="1800 SPRING RIDGE DRIVE"/>
    <x v="31"/>
    <n v="96130"/>
    <s v="CATHERINE HARSHBARGER"/>
    <n v="25"/>
    <n v="25"/>
    <n v="25"/>
    <n v="87"/>
    <n v="0"/>
    <n v="113"/>
    <n v="0"/>
    <n v="0"/>
    <n v="0"/>
    <n v="84"/>
    <n v="0"/>
    <n v="0"/>
    <n v="0"/>
    <n v="284"/>
    <n v="0"/>
    <n v="380"/>
    <n v="0"/>
    <n v="292"/>
    <n v="0"/>
    <n v="0"/>
    <n v="0"/>
    <n v="217"/>
    <n v="0"/>
    <n v="0"/>
    <n v="0"/>
    <n v="889"/>
    <n v="0"/>
    <n v="2887"/>
    <n v="0"/>
    <n v="2311"/>
    <n v="0"/>
    <n v="0"/>
    <n v="0"/>
    <n v="3486"/>
    <n v="0"/>
    <n v="626"/>
    <n v="0"/>
    <n v="9310"/>
    <n v="2187831"/>
    <n v="0"/>
    <n v="1927886"/>
    <n v="0"/>
    <n v="0"/>
    <n v="0"/>
    <n v="1396679"/>
    <n v="0"/>
    <n v="0"/>
    <n v="0"/>
    <n v="5512396"/>
    <n v="4993050"/>
    <n v="0"/>
    <n v="4269336"/>
    <n v="0"/>
    <n v="0"/>
    <n v="0"/>
    <n v="5957153"/>
    <n v="0"/>
    <n v="196887"/>
    <n v="0"/>
    <n v="15416426"/>
    <n v="383197"/>
    <n v="4367263"/>
    <n v="0"/>
    <n v="4040227"/>
    <n v="0"/>
    <n v="0"/>
    <n v="0"/>
    <n v="0"/>
    <n v="1925940"/>
    <n v="0"/>
    <n v="0"/>
    <n v="162617"/>
    <n v="0"/>
    <n v="0"/>
    <n v="0"/>
    <n v="0"/>
    <n v="10879244"/>
    <n v="0"/>
    <n v="0"/>
    <n v="0"/>
    <n v="0"/>
    <n v="0"/>
    <n v="2753182"/>
    <n v="0"/>
    <n v="2115395"/>
    <n v="0"/>
    <n v="0"/>
    <n v="0"/>
    <n v="5164861"/>
    <n v="0"/>
    <n v="16140"/>
    <n v="0"/>
    <n v="10049578"/>
    <n v="7181"/>
    <n v="7213381"/>
    <n v="499694"/>
    <n v="0"/>
    <n v="0"/>
    <n v="0"/>
    <n v="0"/>
    <n v="0"/>
    <n v="408290"/>
    <n v="14453478"/>
    <n v="0"/>
    <n v="0"/>
    <n v="0"/>
    <n v="0"/>
    <n v="0"/>
    <n v="0"/>
    <n v="0"/>
    <n v="0"/>
    <n v="0"/>
    <n v="0"/>
    <n v="0"/>
    <n v="0"/>
    <n v="0"/>
  </r>
  <r>
    <n v="106190052"/>
    <x v="36"/>
    <n v="20174"/>
    <x v="0"/>
    <n v="43100"/>
    <s v="Open"/>
    <x v="3"/>
    <n v="11"/>
    <n v="925"/>
    <x v="0"/>
    <x v="0"/>
    <s v=""/>
    <s v="213-250-4200"/>
    <s v="2000 STADIUM WAY"/>
    <x v="14"/>
    <n v="90026"/>
    <s v="AMIT MOHAN"/>
    <n v="105"/>
    <n v="105"/>
    <n v="105"/>
    <n v="140"/>
    <n v="3"/>
    <n v="16"/>
    <n v="7"/>
    <n v="0"/>
    <n v="0"/>
    <n v="7"/>
    <n v="10"/>
    <n v="0"/>
    <n v="0"/>
    <n v="183"/>
    <n v="0"/>
    <n v="4388"/>
    <n v="187"/>
    <n v="757"/>
    <n v="401"/>
    <n v="0"/>
    <n v="0"/>
    <n v="271"/>
    <n v="488"/>
    <n v="0"/>
    <n v="0"/>
    <n v="6492"/>
    <n v="0"/>
    <n v="0"/>
    <n v="0"/>
    <n v="0"/>
    <n v="0"/>
    <n v="0"/>
    <n v="0"/>
    <n v="0"/>
    <n v="0"/>
    <n v="0"/>
    <n v="0"/>
    <n v="0"/>
    <n v="73119940"/>
    <n v="3485889"/>
    <n v="13632646"/>
    <n v="7146854"/>
    <n v="0"/>
    <n v="0"/>
    <n v="4216659"/>
    <n v="8962426"/>
    <n v="0"/>
    <n v="0"/>
    <n v="110564414"/>
    <n v="0"/>
    <n v="0"/>
    <n v="0"/>
    <n v="0"/>
    <n v="0"/>
    <n v="0"/>
    <n v="0"/>
    <n v="0"/>
    <n v="0"/>
    <n v="0"/>
    <n v="0"/>
    <n v="221884"/>
    <n v="61314016"/>
    <n v="3167385"/>
    <n v="12431468"/>
    <n v="6469778"/>
    <n v="0"/>
    <n v="0"/>
    <n v="0"/>
    <n v="3238180"/>
    <n v="7800253"/>
    <n v="0"/>
    <n v="0"/>
    <n v="0"/>
    <n v="0"/>
    <n v="0"/>
    <n v="0"/>
    <n v="94642964"/>
    <n v="0"/>
    <n v="0"/>
    <n v="0"/>
    <n v="0"/>
    <n v="0"/>
    <n v="11750453"/>
    <n v="318504"/>
    <n v="1201178"/>
    <n v="677076"/>
    <n v="0"/>
    <n v="0"/>
    <n v="978479"/>
    <n v="995760"/>
    <n v="0"/>
    <n v="0"/>
    <n v="15921450"/>
    <n v="122089"/>
    <n v="15042602"/>
    <n v="0"/>
    <n v="0"/>
    <n v="0"/>
    <n v="0"/>
    <n v="0"/>
    <n v="0"/>
    <n v="240905"/>
    <n v="10433902"/>
    <n v="0"/>
    <n v="0"/>
    <n v="0"/>
    <n v="0"/>
    <n v="0"/>
    <n v="0"/>
    <n v="0"/>
    <n v="0"/>
    <n v="0"/>
    <n v="0"/>
    <n v="0"/>
    <n v="0"/>
    <n v="0"/>
  </r>
  <r>
    <n v="106364430"/>
    <x v="37"/>
    <n v="20174"/>
    <x v="0"/>
    <n v="43100"/>
    <s v="Open"/>
    <x v="15"/>
    <n v="12"/>
    <n v="1213"/>
    <x v="5"/>
    <x v="0"/>
    <s v="Rural"/>
    <s v="760-957-3221"/>
    <s v="820 EAST MOUNTAIN VIEW STREET"/>
    <x v="32"/>
    <n v="92311"/>
    <s v="MATTHEW BLEVINS"/>
    <n v="30"/>
    <n v="30"/>
    <n v="30"/>
    <n v="176"/>
    <n v="82"/>
    <n v="62"/>
    <n v="159"/>
    <n v="0"/>
    <n v="0"/>
    <n v="29"/>
    <n v="57"/>
    <n v="0"/>
    <n v="20"/>
    <n v="585"/>
    <n v="0"/>
    <n v="545"/>
    <n v="261"/>
    <n v="219"/>
    <n v="342"/>
    <n v="0"/>
    <n v="0"/>
    <n v="104"/>
    <n v="150"/>
    <n v="0"/>
    <n v="68"/>
    <n v="1689"/>
    <n v="0"/>
    <n v="1469"/>
    <n v="558"/>
    <n v="2417"/>
    <n v="3075"/>
    <n v="0"/>
    <n v="0"/>
    <n v="725"/>
    <n v="880"/>
    <n v="0"/>
    <n v="1199"/>
    <n v="10323"/>
    <n v="16009846"/>
    <n v="6727865"/>
    <n v="7529997"/>
    <n v="7912053"/>
    <n v="0"/>
    <n v="0"/>
    <n v="3241771"/>
    <n v="3919461"/>
    <n v="0"/>
    <n v="1643981"/>
    <n v="46984974"/>
    <n v="13193206"/>
    <n v="5454411"/>
    <n v="15578696"/>
    <n v="23345777"/>
    <n v="0"/>
    <n v="0"/>
    <n v="7312860"/>
    <n v="7353954"/>
    <n v="0"/>
    <n v="4139652"/>
    <n v="76378556"/>
    <n v="2198638"/>
    <n v="26477445"/>
    <n v="10596775"/>
    <n v="14966588"/>
    <n v="30186847"/>
    <n v="0"/>
    <n v="0"/>
    <n v="0"/>
    <n v="6738351"/>
    <n v="8644098"/>
    <n v="0"/>
    <n v="0"/>
    <n v="0"/>
    <n v="0"/>
    <n v="0"/>
    <n v="2235940"/>
    <n v="102044682"/>
    <n v="0"/>
    <n v="0"/>
    <n v="0"/>
    <n v="0"/>
    <n v="0"/>
    <n v="2723408"/>
    <n v="1583302"/>
    <n v="8139906"/>
    <n v="1066586"/>
    <n v="0"/>
    <n v="0"/>
    <n v="3794294"/>
    <n v="2600735"/>
    <n v="0"/>
    <n v="1410617"/>
    <n v="21318848"/>
    <n v="12247"/>
    <n v="10295781"/>
    <n v="0"/>
    <n v="0"/>
    <n v="0"/>
    <n v="0"/>
    <n v="0"/>
    <n v="0"/>
    <n v="213523"/>
    <n v="57764878"/>
    <n v="0"/>
    <n v="0"/>
    <n v="0"/>
    <n v="0"/>
    <n v="0"/>
    <n v="0"/>
    <n v="0"/>
    <n v="0"/>
    <n v="0"/>
    <n v="0"/>
    <n v="0"/>
    <n v="0"/>
    <n v="0"/>
  </r>
  <r>
    <n v="106090793"/>
    <x v="38"/>
    <n v="20174"/>
    <x v="0"/>
    <n v="43100"/>
    <s v="Open"/>
    <x v="19"/>
    <n v="2"/>
    <n v="306"/>
    <x v="0"/>
    <x v="0"/>
    <s v="Rural"/>
    <s v="530-541-3420"/>
    <s v="2170 SOUTH AVENUE"/>
    <x v="33"/>
    <n v="96150"/>
    <s v="CLINT PURVANCE"/>
    <n v="111"/>
    <n v="111"/>
    <n v="111"/>
    <n v="169"/>
    <n v="32"/>
    <n v="36"/>
    <n v="93"/>
    <n v="0"/>
    <n v="0"/>
    <n v="41"/>
    <n v="117"/>
    <n v="20"/>
    <n v="9"/>
    <n v="517"/>
    <n v="2"/>
    <n v="530"/>
    <n v="124"/>
    <n v="78"/>
    <n v="284"/>
    <n v="0"/>
    <n v="0"/>
    <n v="132"/>
    <n v="271"/>
    <n v="53"/>
    <n v="10"/>
    <n v="1482"/>
    <n v="3046"/>
    <n v="2671"/>
    <n v="195"/>
    <n v="575"/>
    <n v="2292"/>
    <n v="0"/>
    <n v="0"/>
    <n v="819"/>
    <n v="2857"/>
    <n v="221"/>
    <n v="905"/>
    <n v="10535"/>
    <n v="12284901"/>
    <n v="2029440"/>
    <n v="3481451"/>
    <n v="5062630"/>
    <n v="0"/>
    <n v="0"/>
    <n v="3823463"/>
    <n v="6809278"/>
    <n v="2227365"/>
    <n v="160301"/>
    <n v="35878829"/>
    <n v="14423486"/>
    <n v="1457711"/>
    <n v="2920159"/>
    <n v="12391193"/>
    <n v="0"/>
    <n v="0"/>
    <n v="6594599"/>
    <n v="18409106"/>
    <n v="2108023"/>
    <n v="2145611"/>
    <n v="60449888"/>
    <n v="3008905"/>
    <n v="23503381"/>
    <n v="2964079"/>
    <n v="5377353"/>
    <n v="15184826"/>
    <n v="0"/>
    <n v="0"/>
    <n v="0"/>
    <n v="4375586"/>
    <n v="7439423"/>
    <n v="0"/>
    <n v="760455"/>
    <n v="0"/>
    <n v="0"/>
    <n v="0"/>
    <n v="995520"/>
    <n v="63609528"/>
    <n v="0"/>
    <n v="0"/>
    <n v="0"/>
    <n v="0"/>
    <n v="0"/>
    <n v="3205006"/>
    <n v="523072"/>
    <n v="1024257"/>
    <n v="2268997"/>
    <n v="0"/>
    <n v="0"/>
    <n v="3033571"/>
    <n v="17778961"/>
    <n v="4335388"/>
    <n v="549937"/>
    <n v="32719189"/>
    <n v="6794745"/>
    <n v="39885923"/>
    <n v="0"/>
    <n v="3830087"/>
    <n v="0"/>
    <n v="0"/>
    <n v="0"/>
    <n v="0"/>
    <n v="4110524"/>
    <n v="86894126"/>
    <n v="0"/>
    <n v="0"/>
    <n v="0"/>
    <n v="0"/>
    <n v="0"/>
    <n v="0"/>
    <n v="0"/>
    <n v="0"/>
    <n v="0"/>
    <n v="0"/>
    <n v="0"/>
    <n v="0"/>
    <n v="0"/>
  </r>
  <r>
    <n v="106361110"/>
    <x v="39"/>
    <n v="20174"/>
    <x v="0"/>
    <n v="43100"/>
    <s v="Open"/>
    <x v="15"/>
    <n v="12"/>
    <n v="1217"/>
    <x v="2"/>
    <x v="0"/>
    <s v="Rural"/>
    <s v="909-866-6501"/>
    <s v="41870 GARSTIN DRIVE"/>
    <x v="34"/>
    <n v="92315"/>
    <s v="JOHN P. FRIEL"/>
    <n v="30"/>
    <n v="30"/>
    <n v="26"/>
    <n v="13"/>
    <n v="6"/>
    <n v="8"/>
    <n v="1"/>
    <n v="0"/>
    <n v="0"/>
    <n v="6"/>
    <n v="1"/>
    <n v="0"/>
    <n v="1"/>
    <n v="36"/>
    <n v="2"/>
    <n v="413"/>
    <n v="13"/>
    <n v="1425"/>
    <n v="2"/>
    <n v="0"/>
    <n v="0"/>
    <n v="12"/>
    <n v="3"/>
    <n v="0"/>
    <n v="2"/>
    <n v="1870"/>
    <n v="1774"/>
    <n v="2293"/>
    <n v="867"/>
    <n v="6693"/>
    <n v="391"/>
    <n v="0"/>
    <n v="0"/>
    <n v="2030"/>
    <n v="145"/>
    <n v="0"/>
    <n v="1173"/>
    <n v="13592"/>
    <n v="396456"/>
    <n v="84976"/>
    <n v="755102"/>
    <n v="15872"/>
    <n v="0"/>
    <n v="0"/>
    <n v="73653"/>
    <n v="15568"/>
    <n v="0"/>
    <n v="11622"/>
    <n v="1353249"/>
    <n v="2125240"/>
    <n v="1400363"/>
    <n v="3397054"/>
    <n v="1007499"/>
    <n v="0"/>
    <n v="0"/>
    <n v="2577481"/>
    <n v="371408"/>
    <n v="0"/>
    <n v="573109"/>
    <n v="11452154"/>
    <n v="480410"/>
    <n v="1550777"/>
    <n v="653549"/>
    <n v="2219475"/>
    <n v="768322"/>
    <n v="0"/>
    <n v="0"/>
    <n v="0"/>
    <n v="1325567"/>
    <n v="170270"/>
    <n v="0"/>
    <n v="0"/>
    <n v="0"/>
    <n v="0"/>
    <n v="0"/>
    <n v="68145"/>
    <n v="7236515"/>
    <n v="0"/>
    <n v="0"/>
    <n v="0"/>
    <n v="0"/>
    <n v="0"/>
    <n v="970919"/>
    <n v="831790"/>
    <n v="1932681"/>
    <n v="255049"/>
    <n v="0"/>
    <n v="0"/>
    <n v="1325567"/>
    <n v="216706"/>
    <n v="0"/>
    <n v="36176"/>
    <n v="5568888"/>
    <n v="98200"/>
    <n v="6079923"/>
    <n v="0"/>
    <n v="588208"/>
    <n v="0"/>
    <n v="0"/>
    <n v="0"/>
    <n v="0"/>
    <n v="721586"/>
    <n v="8821570"/>
    <n v="0"/>
    <n v="0"/>
    <n v="0"/>
    <n v="0"/>
    <n v="0"/>
    <n v="0"/>
    <n v="0"/>
    <n v="0"/>
    <n v="0"/>
    <n v="0"/>
    <n v="0"/>
    <n v="0"/>
    <n v="0"/>
  </r>
  <r>
    <n v="106190081"/>
    <x v="40"/>
    <n v="20174"/>
    <x v="0"/>
    <n v="43100"/>
    <s v="Open"/>
    <x v="3"/>
    <n v="11"/>
    <n v="919"/>
    <x v="0"/>
    <x v="0"/>
    <s v=""/>
    <s v="323-726-1222"/>
    <s v="309 WEST BEVERLY BOULEVARD"/>
    <x v="35"/>
    <n v="90640"/>
    <s v="ALICE CHENG"/>
    <n v="224"/>
    <n v="167"/>
    <n v="120"/>
    <n v="529"/>
    <n v="373"/>
    <n v="275"/>
    <n v="966"/>
    <n v="0"/>
    <n v="0"/>
    <n v="19"/>
    <n v="204"/>
    <n v="3"/>
    <n v="45"/>
    <n v="2414"/>
    <n v="0"/>
    <n v="2875"/>
    <n v="1272"/>
    <n v="953"/>
    <n v="3575"/>
    <n v="0"/>
    <n v="0"/>
    <n v="46"/>
    <n v="771"/>
    <n v="12"/>
    <n v="119"/>
    <n v="9623"/>
    <n v="0"/>
    <n v="1438"/>
    <n v="1449"/>
    <n v="1367"/>
    <n v="4361"/>
    <n v="0"/>
    <n v="0"/>
    <n v="313"/>
    <n v="1921"/>
    <n v="51"/>
    <n v="1006"/>
    <n v="11906"/>
    <n v="20792414"/>
    <n v="13214217"/>
    <n v="6309552"/>
    <n v="22278134"/>
    <n v="0"/>
    <n v="0"/>
    <n v="154852"/>
    <n v="6554270"/>
    <n v="93747"/>
    <n v="418960"/>
    <n v="69816146"/>
    <n v="5648360"/>
    <n v="8580637"/>
    <n v="2388896"/>
    <n v="12940502"/>
    <n v="0"/>
    <n v="0"/>
    <n v="615438"/>
    <n v="6080248"/>
    <n v="242749"/>
    <n v="1649987"/>
    <n v="38146817"/>
    <n v="1526914"/>
    <n v="18670464"/>
    <n v="15714374"/>
    <n v="-26524186"/>
    <n v="29664721"/>
    <n v="2180927"/>
    <n v="0"/>
    <n v="0"/>
    <n v="692270"/>
    <n v="8534153"/>
    <n v="0"/>
    <n v="336496"/>
    <n v="0"/>
    <n v="0"/>
    <n v="0"/>
    <n v="397660"/>
    <n v="51193793"/>
    <n v="206865"/>
    <n v="15356727"/>
    <n v="0"/>
    <n v="0"/>
    <n v="15563592"/>
    <n v="7770310"/>
    <n v="6287345"/>
    <n v="33041707"/>
    <n v="20910642"/>
    <n v="0"/>
    <n v="0"/>
    <n v="78020"/>
    <n v="4100365"/>
    <n v="0"/>
    <n v="144373"/>
    <n v="72332762"/>
    <n v="213221"/>
    <n v="60261283"/>
    <n v="1374113"/>
    <n v="137294"/>
    <n v="0"/>
    <n v="0"/>
    <n v="0"/>
    <n v="0"/>
    <n v="4172380"/>
    <n v="81203099"/>
    <n v="0"/>
    <n v="0"/>
    <n v="0"/>
    <n v="0"/>
    <n v="0"/>
    <n v="0"/>
    <n v="0"/>
    <n v="0"/>
    <n v="0"/>
    <n v="0"/>
    <n v="0"/>
    <n v="0"/>
    <n v="0"/>
  </r>
  <r>
    <n v="106190020"/>
    <x v="41"/>
    <n v="20174"/>
    <x v="0"/>
    <n v="43100"/>
    <s v="Open"/>
    <x v="3"/>
    <n v="11"/>
    <n v="913"/>
    <x v="5"/>
    <x v="0"/>
    <s v=""/>
    <s v="626-286-1191"/>
    <s v="4619 ROSEMEAD BOULEVARD"/>
    <x v="36"/>
    <n v="91770"/>
    <s v="MARGARET MINNICK"/>
    <n v="97"/>
    <n v="97"/>
    <n v="97"/>
    <n v="83"/>
    <n v="23"/>
    <n v="238"/>
    <n v="0"/>
    <n v="0"/>
    <n v="0"/>
    <n v="12"/>
    <n v="980"/>
    <n v="7"/>
    <n v="0"/>
    <n v="1343"/>
    <n v="31"/>
    <n v="913"/>
    <n v="273"/>
    <n v="1438"/>
    <n v="0"/>
    <n v="0"/>
    <n v="0"/>
    <n v="350"/>
    <n v="5243"/>
    <n v="26"/>
    <n v="0"/>
    <n v="8243"/>
    <n v="957"/>
    <n v="3529"/>
    <n v="0"/>
    <n v="0"/>
    <n v="0"/>
    <n v="0"/>
    <n v="0"/>
    <n v="0"/>
    <n v="971"/>
    <n v="0"/>
    <n v="0"/>
    <n v="4500"/>
    <n v="1460800"/>
    <n v="436800"/>
    <n v="2299200"/>
    <n v="0"/>
    <n v="0"/>
    <n v="0"/>
    <n v="560000"/>
    <n v="8403950"/>
    <n v="41600"/>
    <n v="0"/>
    <n v="13202350"/>
    <n v="1789200"/>
    <n v="0"/>
    <n v="0"/>
    <n v="0"/>
    <n v="0"/>
    <n v="0"/>
    <n v="0"/>
    <n v="676050"/>
    <n v="0"/>
    <n v="0"/>
    <n v="2465250"/>
    <n v="230952"/>
    <n v="1546334"/>
    <n v="164651"/>
    <n v="1245395"/>
    <n v="0"/>
    <n v="0"/>
    <n v="0"/>
    <n v="0"/>
    <n v="166384"/>
    <n v="3059283"/>
    <n v="0"/>
    <n v="41600"/>
    <n v="0"/>
    <n v="0"/>
    <n v="0"/>
    <n v="0"/>
    <n v="6454599"/>
    <n v="0"/>
    <n v="0"/>
    <n v="0"/>
    <n v="0"/>
    <n v="0"/>
    <n v="1661873"/>
    <n v="265353"/>
    <n v="1027551"/>
    <n v="0"/>
    <n v="0"/>
    <n v="0"/>
    <n v="383530"/>
    <n v="5874694"/>
    <n v="0"/>
    <n v="0"/>
    <n v="9213001"/>
    <n v="4215"/>
    <n v="5854767"/>
    <n v="200665"/>
    <n v="19071"/>
    <n v="0"/>
    <n v="0"/>
    <n v="0"/>
    <n v="0"/>
    <n v="106614"/>
    <n v="7892297"/>
    <n v="0"/>
    <n v="0"/>
    <n v="0"/>
    <n v="0"/>
    <n v="0"/>
    <n v="0"/>
    <n v="0"/>
    <n v="0"/>
    <n v="0"/>
    <n v="0"/>
    <n v="0"/>
    <n v="0"/>
    <n v="0"/>
  </r>
  <r>
    <n v="106044006"/>
    <x v="42"/>
    <n v="20174"/>
    <x v="0"/>
    <n v="43100"/>
    <s v="Open"/>
    <x v="2"/>
    <n v="1"/>
    <n v="219"/>
    <x v="6"/>
    <x v="2"/>
    <s v=""/>
    <s v="530-891-2775"/>
    <s v="592 RIO LINDO AVENUE"/>
    <x v="37"/>
    <n v="95926"/>
    <s v="DORIAN KITTRELL"/>
    <n v="16"/>
    <n v="16"/>
    <n v="16"/>
    <n v="0"/>
    <n v="0"/>
    <n v="0"/>
    <n v="0"/>
    <n v="0"/>
    <n v="0"/>
    <n v="90"/>
    <n v="0"/>
    <n v="0"/>
    <n v="0"/>
    <n v="90"/>
    <n v="0"/>
    <n v="0"/>
    <n v="0"/>
    <n v="0"/>
    <n v="0"/>
    <n v="0"/>
    <n v="0"/>
    <n v="1397"/>
    <n v="0"/>
    <n v="0"/>
    <n v="0"/>
    <n v="1397"/>
    <n v="0"/>
    <n v="0"/>
    <n v="0"/>
    <n v="0"/>
    <n v="0"/>
    <n v="0"/>
    <n v="0"/>
    <n v="0"/>
    <n v="0"/>
    <n v="0"/>
    <n v="0"/>
    <n v="0"/>
    <n v="0"/>
    <n v="0"/>
    <n v="0"/>
    <n v="0"/>
    <n v="0"/>
    <n v="0"/>
    <n v="402669"/>
    <n v="0"/>
    <n v="0"/>
    <n v="0"/>
    <n v="402669"/>
    <n v="0"/>
    <n v="0"/>
    <n v="0"/>
    <n v="0"/>
    <n v="0"/>
    <n v="0"/>
    <n v="0"/>
    <n v="0"/>
    <n v="0"/>
    <n v="0"/>
    <n v="0"/>
    <n v="0"/>
    <n v="0"/>
    <n v="0"/>
    <n v="0"/>
    <n v="0"/>
    <n v="-5269"/>
    <n v="0"/>
    <n v="0"/>
    <n v="0"/>
    <n v="0"/>
    <n v="0"/>
    <n v="0"/>
    <n v="0"/>
    <n v="0"/>
    <n v="0"/>
    <n v="0"/>
    <n v="-5269"/>
    <n v="0"/>
    <n v="0"/>
    <n v="0"/>
    <n v="0"/>
    <n v="0"/>
    <n v="0"/>
    <n v="0"/>
    <n v="0"/>
    <n v="0"/>
    <n v="0"/>
    <n v="0"/>
    <n v="407938"/>
    <n v="0"/>
    <n v="0"/>
    <n v="0"/>
    <n v="407938"/>
    <n v="0"/>
    <n v="1317753"/>
    <n v="0"/>
    <n v="0"/>
    <n v="0"/>
    <n v="0"/>
    <n v="0"/>
    <n v="0"/>
    <n v="0"/>
    <n v="0"/>
    <n v="0"/>
    <n v="0"/>
    <n v="0"/>
    <n v="0"/>
    <n v="0"/>
    <n v="0"/>
    <n v="0"/>
    <n v="0"/>
    <n v="0"/>
    <n v="0"/>
    <n v="0"/>
    <n v="0"/>
    <n v="0"/>
  </r>
  <r>
    <n v="106190125"/>
    <x v="43"/>
    <n v="20174"/>
    <x v="0"/>
    <n v="43100"/>
    <s v="Open"/>
    <x v="3"/>
    <n v="11"/>
    <n v="925"/>
    <x v="0"/>
    <x v="0"/>
    <s v="Teaching"/>
    <s v="213-748-2411"/>
    <s v="1401 SOUTH GRAND AVENUE"/>
    <x v="14"/>
    <n v="90015"/>
    <s v="MARGARET PETERSEN"/>
    <n v="318"/>
    <n v="243"/>
    <n v="225"/>
    <n v="449"/>
    <n v="384"/>
    <n v="1028"/>
    <n v="2483"/>
    <n v="0"/>
    <n v="0"/>
    <n v="15"/>
    <n v="239"/>
    <n v="13"/>
    <n v="23"/>
    <n v="4634"/>
    <n v="0"/>
    <n v="2135"/>
    <n v="1554"/>
    <n v="4731"/>
    <n v="9339"/>
    <n v="0"/>
    <n v="0"/>
    <n v="101"/>
    <n v="778"/>
    <n v="83"/>
    <n v="98"/>
    <n v="18819"/>
    <n v="0"/>
    <n v="1380"/>
    <n v="1054"/>
    <n v="5295"/>
    <n v="14724"/>
    <n v="0"/>
    <n v="0"/>
    <n v="338"/>
    <n v="1362"/>
    <n v="652"/>
    <n v="1222"/>
    <n v="26027"/>
    <n v="31485654"/>
    <n v="22686456"/>
    <n v="62344163"/>
    <n v="117241111"/>
    <n v="0"/>
    <n v="0"/>
    <n v="890791"/>
    <n v="12118165"/>
    <n v="306495"/>
    <n v="533100"/>
    <n v="247605935"/>
    <n v="9648056"/>
    <n v="6424603"/>
    <n v="24769271"/>
    <n v="70271251"/>
    <n v="0"/>
    <n v="0"/>
    <n v="1617977"/>
    <n v="9445301"/>
    <n v="3177304"/>
    <n v="1543974"/>
    <n v="126897737"/>
    <n v="7584924"/>
    <n v="29847589"/>
    <n v="20044493"/>
    <n v="-6707199"/>
    <n v="158894776"/>
    <n v="-10302524"/>
    <n v="-28693"/>
    <n v="0"/>
    <n v="1864194"/>
    <n v="9432441"/>
    <n v="0"/>
    <n v="5919475"/>
    <n v="0"/>
    <n v="0"/>
    <n v="0"/>
    <n v="-513506"/>
    <n v="216035970"/>
    <n v="626992"/>
    <n v="14149092"/>
    <n v="0"/>
    <n v="0"/>
    <n v="14776084"/>
    <n v="10669652"/>
    <n v="9527017"/>
    <n v="94997656"/>
    <n v="46141964"/>
    <n v="0"/>
    <n v="0"/>
    <n v="586866"/>
    <n v="11142827"/>
    <n v="0"/>
    <n v="177804"/>
    <n v="173243786"/>
    <n v="6509804"/>
    <n v="124154847"/>
    <n v="0"/>
    <n v="315480"/>
    <n v="0"/>
    <n v="0"/>
    <n v="0"/>
    <n v="0"/>
    <n v="3593343"/>
    <n v="74521537"/>
    <n v="0"/>
    <n v="0"/>
    <n v="0"/>
    <n v="0"/>
    <n v="0"/>
    <n v="0"/>
    <n v="0"/>
    <n v="0"/>
    <n v="0"/>
    <n v="0"/>
    <n v="0"/>
    <n v="0"/>
    <n v="0"/>
  </r>
  <r>
    <n v="106380929"/>
    <x v="44"/>
    <n v="20174"/>
    <x v="0"/>
    <n v="43100"/>
    <s v="Open"/>
    <x v="20"/>
    <n v="4"/>
    <n v="423"/>
    <x v="0"/>
    <x v="0"/>
    <s v=""/>
    <s v="415-600-6000"/>
    <s v="2333 BUCHANAN STREET"/>
    <x v="38"/>
    <n v="94115"/>
    <s v="WARREN BROWNER, MD"/>
    <n v="643"/>
    <n v="643"/>
    <n v="436"/>
    <n v="1866"/>
    <n v="644"/>
    <n v="307"/>
    <n v="757"/>
    <n v="0"/>
    <n v="1"/>
    <n v="141"/>
    <n v="2265"/>
    <n v="36"/>
    <n v="80"/>
    <n v="6097"/>
    <n v="0"/>
    <n v="11560"/>
    <n v="4307"/>
    <n v="2322"/>
    <n v="4328"/>
    <n v="0"/>
    <n v="4"/>
    <n v="1061"/>
    <n v="10213"/>
    <n v="129"/>
    <n v="257"/>
    <n v="34181"/>
    <n v="0"/>
    <n v="5154"/>
    <n v="1460"/>
    <n v="384"/>
    <n v="3586"/>
    <n v="6"/>
    <n v="0"/>
    <n v="348"/>
    <n v="8974"/>
    <n v="699"/>
    <n v="2629"/>
    <n v="23240"/>
    <n v="187515544"/>
    <n v="65449646"/>
    <n v="31391622"/>
    <n v="67686237"/>
    <n v="0"/>
    <n v="63092"/>
    <n v="17678069"/>
    <n v="184899187"/>
    <n v="2833430"/>
    <n v="6165731"/>
    <n v="563682558"/>
    <n v="84648084"/>
    <n v="27426435"/>
    <n v="3428324"/>
    <n v="32317581"/>
    <n v="28224"/>
    <n v="0"/>
    <n v="5857269"/>
    <n v="138364271"/>
    <n v="3787079"/>
    <n v="14770118"/>
    <n v="310627385"/>
    <n v="6191"/>
    <n v="214362011"/>
    <n v="76014782"/>
    <n v="-32976973"/>
    <n v="84863956"/>
    <n v="0"/>
    <n v="0"/>
    <n v="57929"/>
    <n v="19214734"/>
    <n v="138545093"/>
    <n v="0"/>
    <n v="6620509"/>
    <n v="0"/>
    <n v="0"/>
    <n v="0"/>
    <n v="17397375"/>
    <n v="524105607"/>
    <n v="0"/>
    <n v="7399112"/>
    <n v="0"/>
    <n v="4464463"/>
    <n v="11863575"/>
    <n v="57801617"/>
    <n v="16861299"/>
    <n v="67796919"/>
    <n v="22538974"/>
    <n v="28224"/>
    <n v="5163"/>
    <n v="4320604"/>
    <n v="189182828"/>
    <n v="0"/>
    <n v="3532283"/>
    <n v="362067911"/>
    <n v="6499345"/>
    <n v="319376672"/>
    <n v="0"/>
    <n v="20070940"/>
    <n v="0"/>
    <n v="0"/>
    <n v="0"/>
    <n v="0"/>
    <n v="156792982"/>
    <n v="2039504383"/>
    <n v="0"/>
    <n v="0"/>
    <n v="0"/>
    <n v="0"/>
    <n v="0"/>
    <n v="0"/>
    <n v="0"/>
    <n v="0"/>
    <n v="0"/>
    <n v="0"/>
    <n v="0"/>
    <n v="0"/>
    <n v="0"/>
  </r>
  <r>
    <n v="106380964"/>
    <x v="45"/>
    <n v="20174"/>
    <x v="0"/>
    <n v="43100"/>
    <s v="Open"/>
    <x v="20"/>
    <n v="4"/>
    <n v="423"/>
    <x v="0"/>
    <x v="0"/>
    <s v=""/>
    <s v="415-600-6000"/>
    <s v="3555 CESAR CHAVEZ STREET"/>
    <x v="38"/>
    <n v="94110"/>
    <s v="WARREN BROWNER"/>
    <n v="174"/>
    <n v="174"/>
    <n v="83"/>
    <n v="220"/>
    <n v="96"/>
    <n v="133"/>
    <n v="219"/>
    <n v="0"/>
    <n v="0"/>
    <n v="5"/>
    <n v="154"/>
    <n v="16"/>
    <n v="11"/>
    <n v="854"/>
    <n v="0"/>
    <n v="2660"/>
    <n v="691"/>
    <n v="1024"/>
    <n v="1105"/>
    <n v="0"/>
    <n v="0"/>
    <n v="29"/>
    <n v="447"/>
    <n v="64"/>
    <n v="23"/>
    <n v="6043"/>
    <n v="0"/>
    <n v="1035"/>
    <n v="316"/>
    <n v="728"/>
    <n v="2784"/>
    <n v="0"/>
    <n v="0"/>
    <n v="108"/>
    <n v="1608"/>
    <n v="383"/>
    <n v="134"/>
    <n v="7096"/>
    <n v="29393967"/>
    <n v="8640413"/>
    <n v="11921753"/>
    <n v="12918111"/>
    <n v="0"/>
    <n v="0"/>
    <n v="349025"/>
    <n v="7202899"/>
    <n v="756914"/>
    <n v="297187"/>
    <n v="71480269"/>
    <n v="7243542"/>
    <n v="3000584"/>
    <n v="2198556"/>
    <n v="11058788"/>
    <n v="0"/>
    <n v="0"/>
    <n v="906508"/>
    <n v="10034286"/>
    <n v="1776738"/>
    <n v="625129"/>
    <n v="36844131"/>
    <n v="840673"/>
    <n v="32697732"/>
    <n v="9080682"/>
    <n v="-17794749"/>
    <n v="21300661"/>
    <n v="0"/>
    <n v="0"/>
    <n v="0"/>
    <n v="830814"/>
    <n v="8493751"/>
    <n v="0"/>
    <n v="2533652"/>
    <n v="0"/>
    <n v="0"/>
    <n v="0"/>
    <n v="81643"/>
    <n v="58064859"/>
    <n v="0"/>
    <n v="0"/>
    <n v="0"/>
    <n v="0"/>
    <n v="0"/>
    <n v="3939777"/>
    <n v="2560315"/>
    <n v="31915058"/>
    <n v="2676238"/>
    <n v="0"/>
    <n v="0"/>
    <n v="424719"/>
    <n v="8743434"/>
    <n v="0"/>
    <n v="0"/>
    <n v="50259541"/>
    <n v="660898"/>
    <n v="52369909"/>
    <n v="0"/>
    <n v="31746"/>
    <n v="0"/>
    <n v="0"/>
    <n v="0"/>
    <n v="0"/>
    <n v="46639077"/>
    <n v="450561762"/>
    <n v="0"/>
    <n v="0"/>
    <n v="0"/>
    <n v="0"/>
    <n v="0"/>
    <n v="0"/>
    <n v="0"/>
    <n v="0"/>
    <n v="0"/>
    <n v="0"/>
    <n v="0"/>
    <n v="0"/>
    <n v="0"/>
  </r>
  <r>
    <n v="106190155"/>
    <x v="46"/>
    <n v="20174"/>
    <x v="0"/>
    <n v="43100"/>
    <s v="Open"/>
    <x v="3"/>
    <n v="11"/>
    <n v="927"/>
    <x v="5"/>
    <x v="0"/>
    <s v=""/>
    <s v="424-522-7100"/>
    <s v="2070 CENTURY PARK EAST"/>
    <x v="14"/>
    <n v="90067"/>
    <s v="SCOTT ROTSTED"/>
    <n v="138"/>
    <n v="138"/>
    <n v="87"/>
    <n v="415"/>
    <n v="16"/>
    <n v="2"/>
    <n v="1"/>
    <n v="0"/>
    <n v="0"/>
    <n v="150"/>
    <n v="0"/>
    <n v="0"/>
    <n v="6"/>
    <n v="590"/>
    <n v="590"/>
    <n v="5204"/>
    <n v="287"/>
    <n v="17"/>
    <n v="13"/>
    <n v="0"/>
    <n v="0"/>
    <n v="1967"/>
    <n v="0"/>
    <n v="0"/>
    <n v="95"/>
    <n v="7583"/>
    <n v="7583"/>
    <n v="0"/>
    <n v="0"/>
    <n v="0"/>
    <n v="0"/>
    <n v="0"/>
    <n v="0"/>
    <n v="0"/>
    <n v="0"/>
    <n v="0"/>
    <n v="0"/>
    <n v="0"/>
    <n v="29336576"/>
    <n v="1618962"/>
    <n v="99033"/>
    <n v="68594"/>
    <n v="0"/>
    <n v="0"/>
    <n v="10925884"/>
    <n v="0"/>
    <n v="0"/>
    <n v="551704"/>
    <n v="42600753"/>
    <n v="0"/>
    <n v="0"/>
    <n v="0"/>
    <n v="0"/>
    <n v="0"/>
    <n v="0"/>
    <n v="0"/>
    <n v="0"/>
    <n v="0"/>
    <n v="0"/>
    <n v="0"/>
    <n v="509174"/>
    <n v="13487520"/>
    <n v="1136730"/>
    <n v="78436"/>
    <n v="63679"/>
    <n v="0"/>
    <n v="0"/>
    <n v="0"/>
    <n v="2092514"/>
    <n v="0"/>
    <n v="0"/>
    <n v="0"/>
    <n v="0"/>
    <n v="0"/>
    <n v="0"/>
    <n v="283170"/>
    <n v="17651223"/>
    <n v="0"/>
    <n v="0"/>
    <n v="0"/>
    <n v="0"/>
    <n v="0"/>
    <n v="15849056"/>
    <n v="482232"/>
    <n v="20597"/>
    <n v="4915"/>
    <n v="0"/>
    <n v="0"/>
    <n v="8324196"/>
    <n v="0"/>
    <n v="0"/>
    <n v="268534"/>
    <n v="24949530"/>
    <n v="17480"/>
    <n v="19077266"/>
    <n v="0"/>
    <n v="0"/>
    <n v="0"/>
    <n v="0"/>
    <n v="0"/>
    <n v="0"/>
    <n v="37340"/>
    <n v="7962685"/>
    <n v="0"/>
    <n v="0"/>
    <n v="0"/>
    <n v="0"/>
    <n v="0"/>
    <n v="0"/>
    <n v="0"/>
    <n v="0"/>
    <n v="0"/>
    <n v="0"/>
    <n v="0"/>
    <n v="0"/>
    <n v="0"/>
  </r>
  <r>
    <n v="106364050"/>
    <x v="47"/>
    <n v="20174"/>
    <x v="0"/>
    <n v="43100"/>
    <s v="Open"/>
    <x v="15"/>
    <n v="12"/>
    <n v="1207"/>
    <x v="5"/>
    <x v="0"/>
    <s v=""/>
    <s v="909-590-3700"/>
    <s v="5353 G STREET"/>
    <x v="39"/>
    <n v="91710"/>
    <s v="STEPHANIE BERNIER"/>
    <n v="106"/>
    <n v="106"/>
    <n v="103"/>
    <n v="191"/>
    <n v="118"/>
    <n v="0"/>
    <n v="200"/>
    <n v="0"/>
    <n v="93"/>
    <n v="36"/>
    <n v="791"/>
    <n v="16"/>
    <n v="0"/>
    <n v="1445"/>
    <n v="0"/>
    <n v="1799"/>
    <n v="902"/>
    <n v="0"/>
    <n v="946"/>
    <n v="0"/>
    <n v="386"/>
    <n v="188"/>
    <n v="4411"/>
    <n v="59"/>
    <n v="0"/>
    <n v="8691"/>
    <n v="0"/>
    <n v="1667"/>
    <n v="0"/>
    <n v="0"/>
    <n v="0"/>
    <n v="0"/>
    <n v="0"/>
    <n v="0"/>
    <n v="1142"/>
    <n v="0"/>
    <n v="0"/>
    <n v="2809"/>
    <n v="3238200"/>
    <n v="1623600"/>
    <n v="0"/>
    <n v="1702800"/>
    <n v="0"/>
    <n v="694800"/>
    <n v="338400"/>
    <n v="7945833"/>
    <n v="106200"/>
    <n v="0"/>
    <n v="15649833"/>
    <n v="1275540"/>
    <n v="0"/>
    <n v="0"/>
    <n v="0"/>
    <n v="0"/>
    <n v="0"/>
    <n v="0"/>
    <n v="795780"/>
    <n v="0"/>
    <n v="0"/>
    <n v="2071320"/>
    <n v="271801"/>
    <n v="2479159"/>
    <n v="806643"/>
    <n v="0"/>
    <n v="977862"/>
    <n v="0"/>
    <n v="0"/>
    <n v="398553"/>
    <n v="215811"/>
    <n v="4301988"/>
    <n v="0"/>
    <n v="106200"/>
    <n v="0"/>
    <n v="0"/>
    <n v="0"/>
    <n v="0"/>
    <n v="9558017"/>
    <n v="0"/>
    <n v="0"/>
    <n v="0"/>
    <n v="0"/>
    <n v="0"/>
    <n v="1968986"/>
    <n v="790648"/>
    <n v="0"/>
    <n v="700984"/>
    <n v="0"/>
    <n v="286749"/>
    <n v="118555"/>
    <n v="4297214"/>
    <n v="0"/>
    <n v="0"/>
    <n v="8163136"/>
    <n v="3966"/>
    <n v="4837969"/>
    <n v="159685"/>
    <n v="6782"/>
    <n v="0"/>
    <n v="0"/>
    <n v="0"/>
    <n v="0"/>
    <n v="113157"/>
    <n v="12822215"/>
    <n v="0"/>
    <n v="0"/>
    <n v="0"/>
    <n v="0"/>
    <n v="0"/>
    <n v="0"/>
    <n v="0"/>
    <n v="0"/>
    <n v="0"/>
    <n v="0"/>
    <n v="0"/>
    <n v="0"/>
    <n v="0"/>
  </r>
  <r>
    <n v="106190137"/>
    <x v="48"/>
    <n v="20174"/>
    <x v="0"/>
    <n v="43100"/>
    <s v="Open"/>
    <x v="3"/>
    <n v="11"/>
    <n v="917"/>
    <x v="0"/>
    <x v="0"/>
    <s v=""/>
    <s v="909-596-7733"/>
    <s v="255 EAST BONITA AVENUE"/>
    <x v="21"/>
    <n v="91767"/>
    <s v="FELICE L LOVERSO"/>
    <n v="99"/>
    <n v="99"/>
    <n v="99"/>
    <n v="349"/>
    <n v="74"/>
    <n v="11"/>
    <n v="33"/>
    <n v="0"/>
    <n v="0"/>
    <n v="117"/>
    <n v="83"/>
    <n v="0"/>
    <n v="3"/>
    <n v="670"/>
    <n v="0"/>
    <n v="3261"/>
    <n v="511"/>
    <n v="186"/>
    <n v="263"/>
    <n v="0"/>
    <n v="0"/>
    <n v="1321"/>
    <n v="899"/>
    <n v="0"/>
    <n v="54"/>
    <n v="6495"/>
    <n v="0"/>
    <n v="8585"/>
    <n v="1160"/>
    <n v="138"/>
    <n v="1696"/>
    <n v="0"/>
    <n v="0"/>
    <n v="8947"/>
    <n v="3850"/>
    <n v="0"/>
    <n v="2170"/>
    <n v="26546"/>
    <n v="17757278"/>
    <n v="4529432"/>
    <n v="652118"/>
    <n v="1589419"/>
    <n v="0"/>
    <n v="0"/>
    <n v="9362151"/>
    <n v="5253812"/>
    <n v="0"/>
    <n v="307156"/>
    <n v="39451366"/>
    <n v="2582138"/>
    <n v="477366"/>
    <n v="41212"/>
    <n v="661003"/>
    <n v="0"/>
    <n v="0"/>
    <n v="2971215"/>
    <n v="1151820"/>
    <n v="0"/>
    <n v="922750"/>
    <n v="8807504"/>
    <n v="336616"/>
    <n v="12429284"/>
    <n v="935544"/>
    <n v="658202"/>
    <n v="1604248"/>
    <n v="0"/>
    <n v="0"/>
    <n v="0"/>
    <n v="7125605"/>
    <n v="4757746"/>
    <n v="0"/>
    <n v="0"/>
    <n v="0"/>
    <n v="0"/>
    <n v="0"/>
    <n v="3409963"/>
    <n v="31257208"/>
    <n v="0"/>
    <n v="0"/>
    <n v="0"/>
    <n v="0"/>
    <n v="0"/>
    <n v="7573516"/>
    <n v="4071254"/>
    <n v="35128"/>
    <n v="646174"/>
    <n v="0"/>
    <n v="0"/>
    <n v="5207761"/>
    <n v="1647886"/>
    <n v="0"/>
    <n v="-2180057"/>
    <n v="17001662"/>
    <n v="327397"/>
    <n v="18230718"/>
    <n v="0"/>
    <n v="1185093"/>
    <n v="0"/>
    <n v="0"/>
    <n v="0"/>
    <n v="0"/>
    <n v="664756"/>
    <n v="86561107"/>
    <n v="0"/>
    <n v="0"/>
    <n v="0"/>
    <n v="0"/>
    <n v="0"/>
    <n v="0"/>
    <n v="0"/>
    <n v="0"/>
    <n v="0"/>
    <n v="0"/>
    <n v="0"/>
    <n v="0"/>
    <n v="0"/>
  </r>
  <r>
    <n v="106190045"/>
    <x v="49"/>
    <n v="20174"/>
    <x v="0"/>
    <n v="43100"/>
    <s v="Open"/>
    <x v="3"/>
    <n v="11"/>
    <n v="933"/>
    <x v="0"/>
    <x v="0"/>
    <s v="Rural"/>
    <s v="310-510-0700"/>
    <s v="100 FALLS CANYON ROAD"/>
    <x v="40"/>
    <n v="90704"/>
    <s v="JASON PARET"/>
    <n v="12"/>
    <n v="12"/>
    <n v="12"/>
    <n v="5"/>
    <n v="0"/>
    <n v="0"/>
    <n v="0"/>
    <n v="0"/>
    <n v="0"/>
    <n v="0"/>
    <n v="0"/>
    <n v="0"/>
    <n v="0"/>
    <n v="5"/>
    <n v="0"/>
    <n v="153"/>
    <n v="0"/>
    <n v="552"/>
    <n v="0"/>
    <n v="0"/>
    <n v="0"/>
    <n v="0"/>
    <n v="0"/>
    <n v="0"/>
    <n v="0"/>
    <n v="705"/>
    <n v="0"/>
    <n v="952"/>
    <n v="0"/>
    <n v="986"/>
    <n v="0"/>
    <n v="0"/>
    <n v="0"/>
    <n v="1251"/>
    <n v="0"/>
    <n v="0"/>
    <n v="255"/>
    <n v="3444"/>
    <n v="485181"/>
    <n v="0"/>
    <n v="339480"/>
    <n v="0"/>
    <n v="0"/>
    <n v="0"/>
    <n v="0"/>
    <n v="0"/>
    <n v="0"/>
    <n v="0"/>
    <n v="824661"/>
    <n v="1030258"/>
    <n v="0"/>
    <n v="995147"/>
    <n v="0"/>
    <n v="0"/>
    <n v="0"/>
    <n v="1365615"/>
    <n v="0"/>
    <n v="0"/>
    <n v="198254"/>
    <n v="3589274"/>
    <n v="312623"/>
    <n v="312541"/>
    <n v="0"/>
    <n v="565127"/>
    <n v="0"/>
    <n v="0"/>
    <n v="0"/>
    <n v="0"/>
    <n v="732954"/>
    <n v="0"/>
    <n v="0"/>
    <n v="27095"/>
    <n v="0"/>
    <n v="0"/>
    <n v="0"/>
    <n v="43863"/>
    <n v="1994203"/>
    <n v="0"/>
    <n v="0"/>
    <n v="0"/>
    <n v="0"/>
    <n v="0"/>
    <n v="1202898"/>
    <n v="0"/>
    <n v="769500"/>
    <n v="0"/>
    <n v="0"/>
    <n v="0"/>
    <n v="632661"/>
    <n v="0"/>
    <n v="0"/>
    <n v="-185327"/>
    <n v="2419732"/>
    <n v="269106"/>
    <n v="2482551"/>
    <n v="0"/>
    <n v="0"/>
    <n v="0"/>
    <n v="0"/>
    <n v="0"/>
    <n v="0"/>
    <n v="120096"/>
    <n v="2240202"/>
    <n v="0"/>
    <n v="0"/>
    <n v="0"/>
    <n v="0"/>
    <n v="0"/>
    <n v="0"/>
    <n v="0"/>
    <n v="0"/>
    <n v="0"/>
    <n v="0"/>
    <n v="0"/>
    <n v="0"/>
    <n v="0"/>
  </r>
  <r>
    <n v="106190555"/>
    <x v="50"/>
    <n v="20174"/>
    <x v="0"/>
    <n v="43100"/>
    <s v="Open"/>
    <x v="3"/>
    <n v="11"/>
    <n v="925"/>
    <x v="0"/>
    <x v="0"/>
    <s v="Teaching"/>
    <s v="310-423-5000"/>
    <s v="8700 BEVERLY BOULEVARD"/>
    <x v="14"/>
    <n v="90048"/>
    <s v="THOMAS M. PRISELAC"/>
    <n v="886"/>
    <n v="885"/>
    <n v="885"/>
    <n v="5265"/>
    <n v="458"/>
    <n v="698"/>
    <n v="802"/>
    <n v="0"/>
    <n v="0"/>
    <n v="277"/>
    <n v="4786"/>
    <n v="0"/>
    <n v="430"/>
    <n v="12716"/>
    <n v="0"/>
    <n v="30310"/>
    <n v="2822"/>
    <n v="4223"/>
    <n v="4260"/>
    <n v="0"/>
    <n v="0"/>
    <n v="999"/>
    <n v="21452"/>
    <n v="0"/>
    <n v="1756"/>
    <n v="65822"/>
    <n v="0"/>
    <n v="70045"/>
    <n v="6030"/>
    <n v="6238"/>
    <n v="7203"/>
    <n v="0"/>
    <n v="0"/>
    <n v="5016"/>
    <n v="94822"/>
    <n v="279"/>
    <n v="28775"/>
    <n v="218408"/>
    <n v="1288611708"/>
    <n v="142554822"/>
    <n v="147415396"/>
    <n v="172204599"/>
    <n v="0"/>
    <n v="0"/>
    <n v="39983252"/>
    <n v="847484762"/>
    <n v="0"/>
    <n v="85548936"/>
    <n v="2723803475"/>
    <n v="571070580"/>
    <n v="46661976"/>
    <n v="44256076"/>
    <n v="52356172"/>
    <n v="0"/>
    <n v="0"/>
    <n v="24367610"/>
    <n v="636548964"/>
    <n v="292162"/>
    <n v="83099901"/>
    <n v="1458653441"/>
    <n v="-12894307"/>
    <n v="1678079670"/>
    <n v="166998739"/>
    <n v="179113665"/>
    <n v="197083235"/>
    <n v="0"/>
    <n v="0"/>
    <n v="0"/>
    <n v="53489454"/>
    <n v="1046313327"/>
    <n v="0"/>
    <n v="6710814"/>
    <n v="0"/>
    <n v="0"/>
    <n v="0"/>
    <n v="138566134"/>
    <n v="3453460731"/>
    <n v="4109097"/>
    <n v="0"/>
    <n v="0"/>
    <n v="0"/>
    <n v="4109097"/>
    <n v="182634163"/>
    <n v="26327156"/>
    <n v="13460408"/>
    <n v="27477536"/>
    <n v="0"/>
    <n v="0"/>
    <n v="14020514"/>
    <n v="442942593"/>
    <n v="0"/>
    <n v="26242912"/>
    <n v="733105282"/>
    <n v="95491354"/>
    <n v="754940957"/>
    <n v="0"/>
    <n v="68751825"/>
    <n v="0"/>
    <n v="0"/>
    <n v="0"/>
    <n v="0"/>
    <n v="66698727"/>
    <n v="2138795097"/>
    <n v="0"/>
    <n v="0"/>
    <n v="0"/>
    <n v="0"/>
    <n v="0"/>
    <n v="0"/>
    <n v="0"/>
    <n v="0"/>
    <n v="0"/>
    <n v="0"/>
    <n v="0"/>
    <n v="0"/>
    <n v="0"/>
  </r>
  <r>
    <n v="106190148"/>
    <x v="51"/>
    <n v="20174"/>
    <x v="0"/>
    <n v="43100"/>
    <s v="Open"/>
    <x v="3"/>
    <n v="11"/>
    <n v="929"/>
    <x v="5"/>
    <x v="0"/>
    <s v=""/>
    <s v="310-673-4660"/>
    <s v="555 EAST HARDY STREET"/>
    <x v="41"/>
    <n v="90301"/>
    <s v="LINDA BRADLEY"/>
    <n v="369"/>
    <n v="369"/>
    <n v="178"/>
    <n v="1362"/>
    <n v="588"/>
    <n v="335"/>
    <n v="1347"/>
    <n v="0"/>
    <n v="0"/>
    <n v="325"/>
    <n v="0"/>
    <n v="0"/>
    <n v="161"/>
    <n v="4118"/>
    <n v="0"/>
    <n v="6341"/>
    <n v="1851"/>
    <n v="2288"/>
    <n v="4406"/>
    <n v="0"/>
    <n v="0"/>
    <n v="1003"/>
    <n v="0"/>
    <n v="0"/>
    <n v="292"/>
    <n v="16181"/>
    <n v="0"/>
    <n v="1526"/>
    <n v="747"/>
    <n v="1273"/>
    <n v="5706"/>
    <n v="0"/>
    <n v="0"/>
    <n v="1961"/>
    <n v="0"/>
    <n v="0"/>
    <n v="1813"/>
    <n v="13026"/>
    <n v="98928393"/>
    <n v="29415304"/>
    <n v="31141869"/>
    <n v="64361028"/>
    <n v="0"/>
    <n v="0"/>
    <n v="15897324"/>
    <n v="0"/>
    <n v="0"/>
    <n v="4028826"/>
    <n v="243772744"/>
    <n v="9317001"/>
    <n v="4510595"/>
    <n v="3782633"/>
    <n v="19520798"/>
    <n v="0"/>
    <n v="0"/>
    <n v="5635014"/>
    <n v="0"/>
    <n v="0"/>
    <n v="4921630"/>
    <n v="47687671"/>
    <n v="6747795"/>
    <n v="81071058"/>
    <n v="27532753"/>
    <n v="7412838"/>
    <n v="54555755"/>
    <n v="-732863"/>
    <n v="0"/>
    <n v="0"/>
    <n v="14936843"/>
    <n v="0"/>
    <n v="0"/>
    <n v="0"/>
    <n v="0"/>
    <n v="0"/>
    <n v="0"/>
    <n v="2202663"/>
    <n v="193726842"/>
    <n v="0"/>
    <n v="0"/>
    <n v="0"/>
    <n v="0"/>
    <n v="0"/>
    <n v="27174336"/>
    <n v="6393145"/>
    <n v="28244527"/>
    <n v="29326071"/>
    <n v="0"/>
    <n v="0"/>
    <n v="6595494"/>
    <n v="0"/>
    <n v="0"/>
    <n v="0"/>
    <n v="97733573"/>
    <n v="770678"/>
    <n v="78724036"/>
    <n v="0"/>
    <n v="-526959"/>
    <n v="0"/>
    <n v="0"/>
    <n v="0"/>
    <n v="0"/>
    <n v="4035849"/>
    <n v="151835279"/>
    <n v="0"/>
    <n v="0"/>
    <n v="0"/>
    <n v="0"/>
    <n v="0"/>
    <n v="0"/>
    <n v="0"/>
    <n v="0"/>
    <n v="0"/>
    <n v="0"/>
    <n v="0"/>
    <n v="0"/>
    <n v="0"/>
  </r>
  <r>
    <n v="106105125"/>
    <x v="52"/>
    <n v="20174"/>
    <x v="0"/>
    <n v="43100"/>
    <s v="Open"/>
    <x v="7"/>
    <n v="9"/>
    <n v="605"/>
    <x v="5"/>
    <x v="2"/>
    <s v=""/>
    <s v="559-892-1128"/>
    <s v="4411 E. KINGS CANYON ROAD"/>
    <x v="42"/>
    <n v="93702"/>
    <s v="DEBORAH TOBIAS-GATEWOOD"/>
    <n v="16"/>
    <n v="16"/>
    <n v="13"/>
    <n v="0"/>
    <n v="0"/>
    <n v="148"/>
    <n v="0"/>
    <n v="0"/>
    <n v="0"/>
    <n v="0"/>
    <n v="0"/>
    <n v="0"/>
    <n v="26"/>
    <n v="174"/>
    <n v="0"/>
    <n v="0"/>
    <n v="0"/>
    <n v="1006"/>
    <n v="0"/>
    <n v="0"/>
    <n v="0"/>
    <n v="0"/>
    <n v="0"/>
    <n v="0"/>
    <n v="180"/>
    <n v="1186"/>
    <n v="0"/>
    <n v="0"/>
    <n v="0"/>
    <n v="0"/>
    <n v="0"/>
    <n v="0"/>
    <n v="0"/>
    <n v="0"/>
    <n v="0"/>
    <n v="0"/>
    <n v="0"/>
    <n v="0"/>
    <n v="0"/>
    <n v="0"/>
    <n v="755739"/>
    <n v="0"/>
    <n v="0"/>
    <n v="0"/>
    <n v="0"/>
    <n v="0"/>
    <n v="0"/>
    <n v="167220"/>
    <n v="922959"/>
    <n v="0"/>
    <n v="0"/>
    <n v="0"/>
    <n v="0"/>
    <n v="0"/>
    <n v="0"/>
    <n v="0"/>
    <n v="0"/>
    <n v="0"/>
    <n v="0"/>
    <n v="0"/>
    <n v="0"/>
    <n v="0"/>
    <n v="0"/>
    <n v="0"/>
    <n v="0"/>
    <n v="0"/>
    <n v="0"/>
    <n v="0"/>
    <n v="0"/>
    <n v="0"/>
    <n v="0"/>
    <n v="0"/>
    <n v="0"/>
    <n v="0"/>
    <n v="0"/>
    <n v="0"/>
    <n v="0"/>
    <n v="0"/>
    <n v="0"/>
    <n v="0"/>
    <n v="0"/>
    <n v="0"/>
    <n v="0"/>
    <n v="0"/>
    <n v="755739"/>
    <n v="0"/>
    <n v="0"/>
    <n v="0"/>
    <n v="0"/>
    <n v="0"/>
    <n v="0"/>
    <n v="167220"/>
    <n v="922959"/>
    <n v="0"/>
    <n v="2205441"/>
    <n v="184879"/>
    <n v="0"/>
    <n v="0"/>
    <n v="0"/>
    <n v="0"/>
    <n v="0"/>
    <n v="0"/>
    <n v="0"/>
    <n v="0"/>
    <n v="0"/>
    <n v="0"/>
    <n v="0"/>
    <n v="0"/>
    <n v="0"/>
    <n v="0"/>
    <n v="0"/>
    <n v="0"/>
    <n v="0"/>
    <n v="0"/>
    <n v="0"/>
    <n v="0"/>
  </r>
  <r>
    <n v="106500954"/>
    <x v="53"/>
    <n v="20174"/>
    <x v="0"/>
    <n v="43100"/>
    <s v="Open"/>
    <x v="21"/>
    <n v="6"/>
    <n v="511"/>
    <x v="5"/>
    <x v="0"/>
    <s v=""/>
    <s v="209-248-7700"/>
    <s v="730 17TH STREET"/>
    <x v="43"/>
    <n v="95354"/>
    <s v="GIA SMITH"/>
    <n v="100"/>
    <n v="100"/>
    <n v="100"/>
    <n v="127"/>
    <n v="0"/>
    <n v="5"/>
    <n v="0"/>
    <n v="0"/>
    <n v="0"/>
    <n v="103"/>
    <n v="0"/>
    <n v="0"/>
    <n v="0"/>
    <n v="235"/>
    <n v="0"/>
    <n v="3172"/>
    <n v="0"/>
    <n v="252"/>
    <n v="0"/>
    <n v="0"/>
    <n v="0"/>
    <n v="3197"/>
    <n v="0"/>
    <n v="0"/>
    <n v="0"/>
    <n v="6621"/>
    <n v="0"/>
    <n v="0"/>
    <n v="0"/>
    <n v="0"/>
    <n v="0"/>
    <n v="0"/>
    <n v="0"/>
    <n v="0"/>
    <n v="0"/>
    <n v="0"/>
    <n v="0"/>
    <n v="0"/>
    <n v="21601041"/>
    <n v="0"/>
    <n v="884137"/>
    <n v="0"/>
    <n v="0"/>
    <n v="0"/>
    <n v="18634660"/>
    <n v="0"/>
    <n v="0"/>
    <n v="0"/>
    <n v="41119838"/>
    <n v="0"/>
    <n v="0"/>
    <n v="0"/>
    <n v="0"/>
    <n v="0"/>
    <n v="0"/>
    <n v="0"/>
    <n v="0"/>
    <n v="0"/>
    <n v="0"/>
    <n v="0"/>
    <n v="0"/>
    <n v="16179255"/>
    <n v="0"/>
    <n v="662222"/>
    <n v="0"/>
    <n v="0"/>
    <n v="0"/>
    <n v="0"/>
    <n v="13957424"/>
    <n v="0"/>
    <n v="0"/>
    <n v="0"/>
    <n v="0"/>
    <n v="0"/>
    <n v="0"/>
    <n v="0"/>
    <n v="30798901"/>
    <n v="0"/>
    <n v="0"/>
    <n v="0"/>
    <n v="0"/>
    <n v="0"/>
    <n v="5421787"/>
    <n v="0"/>
    <n v="221915"/>
    <n v="0"/>
    <n v="0"/>
    <n v="0"/>
    <n v="4677235"/>
    <n v="0"/>
    <n v="0"/>
    <n v="0"/>
    <n v="10320937"/>
    <n v="47425"/>
    <n v="9902284"/>
    <n v="0"/>
    <n v="0"/>
    <n v="0"/>
    <n v="0"/>
    <n v="0"/>
    <n v="0"/>
    <n v="0"/>
    <n v="587432"/>
    <n v="0"/>
    <n v="0"/>
    <n v="0"/>
    <n v="0"/>
    <n v="0"/>
    <n v="0"/>
    <n v="0"/>
    <n v="0"/>
    <n v="0"/>
    <n v="0"/>
    <n v="0"/>
    <n v="0"/>
    <n v="0"/>
  </r>
  <r>
    <n v="106301140"/>
    <x v="54"/>
    <n v="20174"/>
    <x v="0"/>
    <n v="43100"/>
    <s v="Open"/>
    <x v="12"/>
    <n v="13"/>
    <n v="1015"/>
    <x v="5"/>
    <x v="0"/>
    <s v=""/>
    <s v="714-633-0011"/>
    <s v="2601 EAST CHAPMAN AVENUE"/>
    <x v="44"/>
    <n v="92869"/>
    <s v="SUZANNE RICHARDS"/>
    <n v="114"/>
    <n v="100"/>
    <n v="100"/>
    <n v="112"/>
    <n v="80"/>
    <n v="13"/>
    <n v="42"/>
    <n v="0"/>
    <n v="0"/>
    <n v="88"/>
    <n v="142"/>
    <n v="0"/>
    <n v="9"/>
    <n v="486"/>
    <n v="0"/>
    <n v="848"/>
    <n v="807"/>
    <n v="35"/>
    <n v="2292"/>
    <n v="0"/>
    <n v="0"/>
    <n v="216"/>
    <n v="431"/>
    <n v="0"/>
    <n v="26"/>
    <n v="4655"/>
    <n v="0"/>
    <n v="358"/>
    <n v="252"/>
    <n v="193"/>
    <n v="686"/>
    <n v="0"/>
    <n v="0"/>
    <n v="887"/>
    <n v="864"/>
    <n v="0"/>
    <n v="235"/>
    <n v="3475"/>
    <n v="7382895"/>
    <n v="4127364"/>
    <n v="482404"/>
    <n v="12331870"/>
    <n v="0"/>
    <n v="0"/>
    <n v="5224640"/>
    <n v="7594349"/>
    <n v="0"/>
    <n v="626830"/>
    <n v="37770352"/>
    <n v="1408723"/>
    <n v="1029220"/>
    <n v="733389"/>
    <n v="2216412"/>
    <n v="0"/>
    <n v="0"/>
    <n v="1516374"/>
    <n v="3619573"/>
    <n v="0"/>
    <n v="655476"/>
    <n v="11179167"/>
    <n v="1346527"/>
    <n v="7160261"/>
    <n v="4017565"/>
    <n v="1151839"/>
    <n v="12458665"/>
    <n v="-44320"/>
    <n v="0"/>
    <n v="0"/>
    <n v="3423049"/>
    <n v="8592107"/>
    <n v="0"/>
    <n v="0"/>
    <n v="0"/>
    <n v="0"/>
    <n v="0"/>
    <n v="773964"/>
    <n v="38879657"/>
    <n v="0"/>
    <n v="0"/>
    <n v="0"/>
    <n v="0"/>
    <n v="0"/>
    <n v="1631356"/>
    <n v="1139019"/>
    <n v="108274"/>
    <n v="2089616"/>
    <n v="0"/>
    <n v="0"/>
    <n v="3317966"/>
    <n v="2621815"/>
    <n v="0"/>
    <n v="-838184"/>
    <n v="10069862"/>
    <n v="28035"/>
    <n v="10190788"/>
    <n v="156675"/>
    <n v="0"/>
    <n v="0"/>
    <n v="0"/>
    <n v="0"/>
    <n v="0"/>
    <n v="0"/>
    <n v="2399905"/>
    <n v="0"/>
    <n v="0"/>
    <n v="0"/>
    <n v="0"/>
    <n v="0"/>
    <n v="0"/>
    <n v="0"/>
    <n v="0"/>
    <n v="0"/>
    <n v="0"/>
    <n v="0"/>
    <n v="0"/>
    <n v="0"/>
  </r>
  <r>
    <n v="106010776"/>
    <x v="55"/>
    <n v="20174"/>
    <x v="0"/>
    <n v="43100"/>
    <s v="Open"/>
    <x v="13"/>
    <n v="5"/>
    <n v="417"/>
    <x v="0"/>
    <x v="0"/>
    <s v=""/>
    <s v="510-428-3885"/>
    <s v="747 52ND STREET"/>
    <x v="19"/>
    <n v="94609"/>
    <s v="MICHAEL ANDERSON, MD"/>
    <n v="190"/>
    <n v="190"/>
    <n v="190"/>
    <n v="8"/>
    <n v="0"/>
    <n v="825"/>
    <n v="760"/>
    <n v="0"/>
    <n v="0"/>
    <n v="0"/>
    <n v="588"/>
    <n v="0"/>
    <n v="16"/>
    <n v="2197"/>
    <n v="0"/>
    <n v="47"/>
    <n v="0"/>
    <n v="6118"/>
    <n v="1877"/>
    <n v="0"/>
    <n v="0"/>
    <n v="0"/>
    <n v="2514"/>
    <n v="0"/>
    <n v="40"/>
    <n v="10596"/>
    <n v="0"/>
    <n v="235"/>
    <n v="0"/>
    <n v="15406"/>
    <n v="31778"/>
    <n v="0"/>
    <n v="0"/>
    <n v="0"/>
    <n v="18497"/>
    <n v="151"/>
    <n v="2863"/>
    <n v="68930"/>
    <n v="641635"/>
    <n v="0"/>
    <n v="103309982"/>
    <n v="29620188"/>
    <n v="0"/>
    <n v="0"/>
    <n v="0"/>
    <n v="55312855"/>
    <n v="0"/>
    <n v="1001177"/>
    <n v="189885837"/>
    <n v="1786779"/>
    <n v="0"/>
    <n v="37055405"/>
    <n v="54136885"/>
    <n v="0"/>
    <n v="0"/>
    <n v="0"/>
    <n v="49941140"/>
    <n v="111040"/>
    <n v="2477590"/>
    <n v="145508839"/>
    <n v="824882"/>
    <n v="1458916"/>
    <n v="0"/>
    <n v="64648907"/>
    <n v="70911911"/>
    <n v="-15047654"/>
    <n v="0"/>
    <n v="0"/>
    <n v="0"/>
    <n v="58391639"/>
    <n v="0"/>
    <n v="-1934537"/>
    <n v="0"/>
    <n v="0"/>
    <n v="0"/>
    <n v="0"/>
    <n v="179254064"/>
    <n v="0"/>
    <n v="0"/>
    <n v="0"/>
    <n v="0"/>
    <n v="0"/>
    <n v="969498"/>
    <n v="0"/>
    <n v="90764134"/>
    <n v="12845162"/>
    <n v="0"/>
    <n v="0"/>
    <n v="0"/>
    <n v="46862356"/>
    <n v="111040"/>
    <n v="4588422"/>
    <n v="156140612"/>
    <n v="13446318"/>
    <n v="157642752"/>
    <n v="0"/>
    <n v="14450000"/>
    <n v="0"/>
    <n v="0"/>
    <n v="0"/>
    <n v="0"/>
    <n v="17840000"/>
    <n v="312161000"/>
    <n v="0"/>
    <n v="0"/>
    <n v="0"/>
    <n v="0"/>
    <n v="0"/>
    <n v="0"/>
    <n v="0"/>
    <n v="0"/>
    <n v="0"/>
    <n v="0"/>
    <n v="0"/>
    <n v="0"/>
    <n v="0"/>
  </r>
  <r>
    <n v="106304113"/>
    <x v="56"/>
    <n v="20174"/>
    <x v="0"/>
    <n v="43100"/>
    <s v="Open"/>
    <x v="12"/>
    <n v="13"/>
    <n v="1017"/>
    <x v="0"/>
    <x v="0"/>
    <s v=""/>
    <s v="714-997-3000"/>
    <s v="27700 MEDICAL CENTER ROAD., 5TH FL"/>
    <x v="45"/>
    <n v="92691"/>
    <s v="KIMBERLY CRIPE"/>
    <n v="54"/>
    <n v="54"/>
    <n v="19"/>
    <n v="0"/>
    <n v="0"/>
    <n v="62"/>
    <n v="113"/>
    <n v="0"/>
    <n v="0"/>
    <n v="15"/>
    <n v="268"/>
    <n v="0"/>
    <n v="9"/>
    <n v="467"/>
    <n v="0"/>
    <n v="0"/>
    <n v="0"/>
    <n v="567"/>
    <n v="274"/>
    <n v="0"/>
    <n v="0"/>
    <n v="47"/>
    <n v="811"/>
    <n v="0"/>
    <n v="7"/>
    <n v="1706"/>
    <n v="0"/>
    <n v="0"/>
    <n v="0"/>
    <n v="221"/>
    <n v="2074"/>
    <n v="0"/>
    <n v="0"/>
    <n v="118"/>
    <n v="3047"/>
    <n v="0"/>
    <n v="151"/>
    <n v="5611"/>
    <n v="0"/>
    <n v="0"/>
    <n v="9087712"/>
    <n v="4422558"/>
    <n v="0"/>
    <n v="0"/>
    <n v="1109790"/>
    <n v="16091392"/>
    <n v="0"/>
    <n v="280235"/>
    <n v="30991687"/>
    <n v="0"/>
    <n v="0"/>
    <n v="877531"/>
    <n v="6941023"/>
    <n v="0"/>
    <n v="0"/>
    <n v="517517"/>
    <n v="11523025"/>
    <n v="0"/>
    <n v="364118"/>
    <n v="20223214"/>
    <n v="1208867"/>
    <n v="0"/>
    <n v="0"/>
    <n v="6728800"/>
    <n v="10503425"/>
    <n v="-330516"/>
    <n v="0"/>
    <n v="0"/>
    <n v="918277"/>
    <n v="15582612"/>
    <n v="0"/>
    <n v="34893"/>
    <n v="0"/>
    <n v="0"/>
    <n v="0"/>
    <n v="43459"/>
    <n v="34689817"/>
    <n v="0"/>
    <n v="0"/>
    <n v="0"/>
    <n v="0"/>
    <n v="0"/>
    <n v="0"/>
    <n v="0"/>
    <n v="3390867"/>
    <n v="1036248"/>
    <n v="0"/>
    <n v="0"/>
    <n v="709030"/>
    <n v="10822938"/>
    <n v="0"/>
    <n v="566001"/>
    <n v="16525084"/>
    <n v="42996"/>
    <n v="14216451"/>
    <n v="0"/>
    <n v="-5351"/>
    <n v="0"/>
    <n v="0"/>
    <n v="0"/>
    <n v="0"/>
    <n v="59526"/>
    <n v="7506340"/>
    <n v="0"/>
    <n v="0"/>
    <n v="0"/>
    <n v="0"/>
    <n v="0"/>
    <n v="0"/>
    <n v="0"/>
    <n v="0"/>
    <n v="0"/>
    <n v="0"/>
    <n v="0"/>
    <n v="2482133"/>
    <n v="0"/>
  </r>
  <r>
    <n v="106190170"/>
    <x v="57"/>
    <n v="20174"/>
    <x v="0"/>
    <n v="43100"/>
    <s v="Open"/>
    <x v="3"/>
    <n v="11"/>
    <n v="925"/>
    <x v="0"/>
    <x v="0"/>
    <s v="Teaching"/>
    <s v="323-669-2450"/>
    <s v="4650 W. SUNSET BOULEVARD"/>
    <x v="14"/>
    <n v="90027"/>
    <s v="PAUL VIVIANO"/>
    <n v="495"/>
    <n v="374"/>
    <n v="374"/>
    <n v="6"/>
    <n v="0"/>
    <n v="2072"/>
    <n v="1042"/>
    <n v="0"/>
    <n v="0"/>
    <n v="82"/>
    <n v="1071"/>
    <n v="10"/>
    <n v="12"/>
    <n v="4295"/>
    <n v="0"/>
    <n v="25"/>
    <n v="0"/>
    <n v="17202"/>
    <n v="2663"/>
    <n v="0"/>
    <n v="0"/>
    <n v="1461"/>
    <n v="6899"/>
    <n v="63"/>
    <n v="78"/>
    <n v="28391"/>
    <n v="0"/>
    <n v="481"/>
    <n v="0"/>
    <n v="42138"/>
    <n v="32105"/>
    <n v="0"/>
    <n v="0"/>
    <n v="3851"/>
    <n v="24862"/>
    <n v="435"/>
    <n v="2140"/>
    <n v="106012"/>
    <n v="633592"/>
    <n v="0"/>
    <n v="299412932"/>
    <n v="39033439"/>
    <n v="0"/>
    <n v="0"/>
    <n v="29114183"/>
    <n v="135798980"/>
    <n v="594092"/>
    <n v="741096"/>
    <n v="505328314"/>
    <n v="909596"/>
    <n v="0"/>
    <n v="75927935"/>
    <n v="46523133"/>
    <n v="0"/>
    <n v="0"/>
    <n v="9279253"/>
    <n v="50365704"/>
    <n v="215187"/>
    <n v="2370912"/>
    <n v="185591720"/>
    <n v="1848473"/>
    <n v="1183803"/>
    <n v="0"/>
    <n v="38401855"/>
    <n v="70065639"/>
    <n v="-3875000"/>
    <n v="0"/>
    <n v="0"/>
    <n v="9430999"/>
    <n v="117148409"/>
    <n v="0"/>
    <n v="809279"/>
    <n v="-450000"/>
    <n v="0"/>
    <n v="0"/>
    <n v="2420373"/>
    <n v="236983830"/>
    <n v="0"/>
    <n v="0"/>
    <n v="0"/>
    <n v="0"/>
    <n v="0"/>
    <n v="357067"/>
    <n v="0"/>
    <n v="339718771"/>
    <n v="15348150"/>
    <n v="0"/>
    <n v="0"/>
    <n v="28855938"/>
    <n v="68519527"/>
    <n v="0"/>
    <n v="1136751"/>
    <n v="453936204"/>
    <n v="29856649"/>
    <n v="316073185"/>
    <n v="0"/>
    <n v="9981353"/>
    <n v="0"/>
    <n v="0"/>
    <n v="0"/>
    <n v="0"/>
    <n v="14361989"/>
    <n v="875391280"/>
    <n v="0"/>
    <n v="0"/>
    <n v="0"/>
    <n v="0"/>
    <n v="0"/>
    <n v="0"/>
    <n v="0"/>
    <n v="0"/>
    <n v="0"/>
    <n v="0"/>
    <n v="0"/>
    <n v="0"/>
    <n v="0"/>
  </r>
  <r>
    <n v="106300032"/>
    <x v="58"/>
    <n v="20174"/>
    <x v="0"/>
    <n v="43100"/>
    <s v="Open"/>
    <x v="12"/>
    <n v="13"/>
    <n v="1015"/>
    <x v="0"/>
    <x v="0"/>
    <s v=""/>
    <s v="714-997-3000"/>
    <s v="1201 WEST LA VETA AVENUE"/>
    <x v="44"/>
    <n v="92868"/>
    <s v="KIM CRIPE"/>
    <n v="315"/>
    <n v="315"/>
    <n v="315"/>
    <n v="8"/>
    <n v="0"/>
    <n v="1106"/>
    <n v="706"/>
    <n v="0"/>
    <n v="0"/>
    <n v="25"/>
    <n v="1200"/>
    <n v="0"/>
    <n v="32"/>
    <n v="3077"/>
    <n v="0"/>
    <n v="51"/>
    <n v="0"/>
    <n v="7794"/>
    <n v="1877"/>
    <n v="0"/>
    <n v="0"/>
    <n v="386"/>
    <n v="6035"/>
    <n v="0"/>
    <n v="72"/>
    <n v="16215"/>
    <n v="0"/>
    <n v="36"/>
    <n v="0"/>
    <n v="10036"/>
    <n v="21363"/>
    <n v="0"/>
    <n v="0"/>
    <n v="284"/>
    <n v="11352"/>
    <n v="1"/>
    <n v="412"/>
    <n v="43484"/>
    <n v="1194353"/>
    <n v="0"/>
    <n v="174651588"/>
    <n v="41050302"/>
    <n v="0"/>
    <n v="0"/>
    <n v="6080108"/>
    <n v="148642376"/>
    <n v="0"/>
    <n v="1410424"/>
    <n v="373029151"/>
    <n v="547807"/>
    <n v="0"/>
    <n v="56553609"/>
    <n v="68685182"/>
    <n v="0"/>
    <n v="0"/>
    <n v="1319297"/>
    <n v="76510948"/>
    <n v="756"/>
    <n v="367845"/>
    <n v="203985444"/>
    <n v="4206387"/>
    <n v="1471798"/>
    <n v="0"/>
    <n v="183687874"/>
    <n v="87182632"/>
    <n v="-3765514"/>
    <n v="0"/>
    <n v="0"/>
    <n v="4191126"/>
    <n v="127529980"/>
    <n v="0"/>
    <n v="2413"/>
    <n v="0"/>
    <n v="0"/>
    <n v="0"/>
    <n v="787388"/>
    <n v="405294084"/>
    <n v="0"/>
    <n v="7908907"/>
    <n v="0"/>
    <n v="0"/>
    <n v="7908907"/>
    <n v="270361"/>
    <n v="0"/>
    <n v="50070866"/>
    <n v="31673731"/>
    <n v="0"/>
    <n v="0"/>
    <n v="3208279"/>
    <n v="93416957"/>
    <n v="0"/>
    <n v="989224"/>
    <n v="179629418"/>
    <n v="16115841"/>
    <n v="145770045"/>
    <n v="0"/>
    <n v="-6710072"/>
    <n v="0"/>
    <n v="0"/>
    <n v="0"/>
    <n v="0"/>
    <n v="6503854"/>
    <n v="623146716"/>
    <n v="0"/>
    <n v="0"/>
    <n v="0"/>
    <n v="0"/>
    <n v="0"/>
    <n v="0"/>
    <n v="0"/>
    <n v="0"/>
    <n v="0"/>
    <n v="0"/>
    <n v="0"/>
    <n v="0"/>
    <n v="0"/>
  </r>
  <r>
    <n v="106434051"/>
    <x v="59"/>
    <n v="20174"/>
    <x v="0"/>
    <n v="43100"/>
    <s v="Open"/>
    <x v="22"/>
    <n v="7"/>
    <n v="431"/>
    <x v="5"/>
    <x v="0"/>
    <s v=""/>
    <s v="408-378-8875"/>
    <s v="3777 SOUTH BASCOM AVENUE"/>
    <x v="46"/>
    <n v="95008"/>
    <s v="KEN MC GUIRE"/>
    <n v="29"/>
    <n v="27"/>
    <n v="25"/>
    <n v="0"/>
    <n v="0"/>
    <n v="2"/>
    <n v="3"/>
    <n v="0"/>
    <n v="0"/>
    <n v="0"/>
    <n v="1"/>
    <n v="0"/>
    <n v="0"/>
    <n v="6"/>
    <n v="0"/>
    <n v="0"/>
    <n v="0"/>
    <n v="1786"/>
    <n v="450"/>
    <n v="0"/>
    <n v="0"/>
    <n v="0"/>
    <n v="41"/>
    <n v="0"/>
    <n v="0"/>
    <n v="2277"/>
    <n v="0"/>
    <n v="0"/>
    <n v="0"/>
    <n v="0"/>
    <n v="0"/>
    <n v="0"/>
    <n v="0"/>
    <n v="0"/>
    <n v="0"/>
    <n v="0"/>
    <n v="0"/>
    <n v="0"/>
    <n v="0"/>
    <n v="0"/>
    <n v="3013036"/>
    <n v="803848"/>
    <n v="0"/>
    <n v="0"/>
    <n v="0"/>
    <n v="77900"/>
    <n v="0"/>
    <n v="0"/>
    <n v="3894784"/>
    <n v="0"/>
    <n v="0"/>
    <n v="0"/>
    <n v="0"/>
    <n v="0"/>
    <n v="0"/>
    <n v="0"/>
    <n v="0"/>
    <n v="0"/>
    <n v="0"/>
    <n v="0"/>
    <n v="0"/>
    <n v="0"/>
    <n v="0"/>
    <n v="1176964"/>
    <n v="302971"/>
    <n v="0"/>
    <n v="0"/>
    <n v="0"/>
    <n v="0"/>
    <n v="29971"/>
    <n v="0"/>
    <n v="0"/>
    <n v="0"/>
    <n v="0"/>
    <n v="0"/>
    <n v="0"/>
    <n v="1509906"/>
    <n v="0"/>
    <n v="0"/>
    <n v="0"/>
    <n v="0"/>
    <n v="0"/>
    <n v="0"/>
    <n v="0"/>
    <n v="1836072"/>
    <n v="500877"/>
    <n v="0"/>
    <n v="0"/>
    <n v="0"/>
    <n v="47929"/>
    <n v="0"/>
    <n v="0"/>
    <n v="2384878"/>
    <n v="0"/>
    <n v="2459787"/>
    <n v="0"/>
    <n v="0"/>
    <n v="0"/>
    <n v="0"/>
    <n v="0"/>
    <n v="0"/>
    <n v="3595"/>
    <n v="643963"/>
    <n v="0"/>
    <n v="0"/>
    <n v="0"/>
    <n v="0"/>
    <n v="0"/>
    <n v="0"/>
    <n v="0"/>
    <n v="0"/>
    <n v="0"/>
    <n v="0"/>
    <n v="0"/>
    <n v="0"/>
    <n v="0"/>
  </r>
  <r>
    <n v="106382715"/>
    <x v="60"/>
    <n v="20174"/>
    <x v="0"/>
    <n v="43100"/>
    <s v="Open"/>
    <x v="20"/>
    <n v="4"/>
    <n v="423"/>
    <x v="0"/>
    <x v="0"/>
    <s v=""/>
    <s v="415-982-2400"/>
    <s v="845 JACKSON STREET"/>
    <x v="38"/>
    <n v="94133"/>
    <s v="JIAN ZHANG"/>
    <n v="65"/>
    <n v="60"/>
    <n v="15"/>
    <n v="96"/>
    <n v="60"/>
    <n v="15"/>
    <n v="14"/>
    <n v="0"/>
    <n v="0"/>
    <n v="48"/>
    <n v="0"/>
    <n v="0"/>
    <n v="5"/>
    <n v="238"/>
    <n v="0"/>
    <n v="535"/>
    <n v="227"/>
    <n v="47"/>
    <n v="53"/>
    <n v="0"/>
    <n v="0"/>
    <n v="221"/>
    <n v="0"/>
    <n v="0"/>
    <n v="78"/>
    <n v="1161"/>
    <n v="0"/>
    <n v="4182"/>
    <n v="4069"/>
    <n v="995"/>
    <n v="1771"/>
    <n v="0"/>
    <n v="0"/>
    <n v="6727"/>
    <n v="9"/>
    <n v="61"/>
    <n v="67"/>
    <n v="17881"/>
    <n v="5405263"/>
    <n v="2149681"/>
    <n v="398527"/>
    <n v="738235"/>
    <n v="0"/>
    <n v="0"/>
    <n v="2351800"/>
    <n v="0"/>
    <n v="0"/>
    <n v="408094"/>
    <n v="11451600"/>
    <n v="9960982"/>
    <n v="6266672"/>
    <n v="1061892"/>
    <n v="2952538"/>
    <n v="0"/>
    <n v="0"/>
    <n v="11789041"/>
    <n v="8472"/>
    <n v="44052"/>
    <n v="134754"/>
    <n v="32218403"/>
    <n v="147894"/>
    <n v="11130770"/>
    <n v="15390561"/>
    <n v="995876"/>
    <n v="3690773"/>
    <n v="0"/>
    <n v="0"/>
    <n v="0"/>
    <n v="12964030"/>
    <n v="8472"/>
    <n v="0"/>
    <n v="69809"/>
    <n v="0"/>
    <n v="0"/>
    <n v="0"/>
    <n v="178987"/>
    <n v="44577172"/>
    <n v="7910768"/>
    <n v="3012206"/>
    <n v="0"/>
    <n v="757530"/>
    <n v="11680504"/>
    <n v="4235475"/>
    <n v="936559"/>
    <n v="464544"/>
    <n v="3012206"/>
    <n v="0"/>
    <n v="0"/>
    <n v="1176812"/>
    <n v="757530"/>
    <n v="-25757"/>
    <n v="215966"/>
    <n v="10773335"/>
    <n v="11572107"/>
    <n v="31642513"/>
    <n v="1484678"/>
    <n v="-2187"/>
    <n v="0"/>
    <n v="0"/>
    <n v="0"/>
    <n v="0"/>
    <n v="4855753"/>
    <n v="251424762"/>
    <n v="0"/>
    <n v="0"/>
    <n v="0"/>
    <n v="0"/>
    <n v="0"/>
    <n v="0"/>
    <n v="0"/>
    <n v="0"/>
    <n v="0"/>
    <n v="0"/>
    <n v="0"/>
    <n v="0"/>
    <n v="0"/>
  </r>
  <r>
    <n v="106361144"/>
    <x v="61"/>
    <n v="20174"/>
    <x v="0"/>
    <n v="43100"/>
    <s v="Open"/>
    <x v="15"/>
    <n v="12"/>
    <n v="1207"/>
    <x v="5"/>
    <x v="0"/>
    <s v=""/>
    <s v="909-464-8600"/>
    <s v="5451 WALNUT AVENUE"/>
    <x v="39"/>
    <n v="91710"/>
    <s v="MIKE SARIAN"/>
    <n v="112"/>
    <n v="112"/>
    <n v="112"/>
    <n v="211"/>
    <n v="298"/>
    <n v="190"/>
    <n v="463"/>
    <n v="0"/>
    <n v="0"/>
    <n v="209"/>
    <n v="34"/>
    <n v="0"/>
    <n v="20"/>
    <n v="1425"/>
    <n v="0"/>
    <n v="740"/>
    <n v="860"/>
    <n v="611"/>
    <n v="1284"/>
    <n v="0"/>
    <n v="0"/>
    <n v="471"/>
    <n v="86"/>
    <n v="0"/>
    <n v="42"/>
    <n v="4094"/>
    <n v="0"/>
    <n v="523"/>
    <n v="520"/>
    <n v="1476"/>
    <n v="5143"/>
    <n v="0"/>
    <n v="0"/>
    <n v="2172"/>
    <n v="108"/>
    <n v="0"/>
    <n v="1074"/>
    <n v="11016"/>
    <n v="11171140"/>
    <n v="13119043"/>
    <n v="8572919"/>
    <n v="18210713"/>
    <n v="0"/>
    <n v="0"/>
    <n v="8097154"/>
    <n v="1155119"/>
    <n v="0"/>
    <n v="756341"/>
    <n v="61082429"/>
    <n v="2809751"/>
    <n v="4014579"/>
    <n v="5350892"/>
    <n v="15760233"/>
    <n v="0"/>
    <n v="0"/>
    <n v="7374124"/>
    <n v="300324"/>
    <n v="0"/>
    <n v="2852045"/>
    <n v="38461948"/>
    <n v="3294545"/>
    <n v="9955995"/>
    <n v="13428956"/>
    <n v="13451822"/>
    <n v="22546220"/>
    <n v="0"/>
    <n v="0"/>
    <n v="0"/>
    <n v="10521180"/>
    <n v="642983"/>
    <n v="0"/>
    <n v="71722"/>
    <n v="0"/>
    <n v="0"/>
    <n v="0"/>
    <n v="116594"/>
    <n v="74030017"/>
    <n v="694291"/>
    <n v="0"/>
    <n v="0"/>
    <n v="0"/>
    <n v="694291"/>
    <n v="4024896"/>
    <n v="4398957"/>
    <n v="471989"/>
    <n v="11424726"/>
    <n v="0"/>
    <n v="0"/>
    <n v="4950098"/>
    <n v="812460"/>
    <n v="0"/>
    <n v="125525"/>
    <n v="26208651"/>
    <n v="147113"/>
    <n v="22594521"/>
    <n v="0"/>
    <n v="-12300"/>
    <n v="0"/>
    <n v="0"/>
    <n v="0"/>
    <n v="0"/>
    <n v="185696"/>
    <n v="48816298"/>
    <n v="0"/>
    <n v="11"/>
    <n v="33"/>
    <n v="31"/>
    <n v="369581"/>
    <n v="120745"/>
    <n v="48367"/>
    <n v="0"/>
    <n v="0"/>
    <n v="441960"/>
    <n v="2228851"/>
    <n v="711362"/>
    <n v="5614877"/>
  </r>
  <r>
    <n v="106190636"/>
    <x v="62"/>
    <n v="20174"/>
    <x v="0"/>
    <n v="43100"/>
    <s v="Open"/>
    <x v="3"/>
    <n v="11"/>
    <n v="915"/>
    <x v="0"/>
    <x v="0"/>
    <s v=""/>
    <s v="626-858-8541"/>
    <s v="1115 SOUTH SUNSET AVENUE"/>
    <x v="47"/>
    <n v="91790"/>
    <s v="ROB CURRY"/>
    <n v="516"/>
    <n v="516"/>
    <n v="320"/>
    <n v="1268"/>
    <n v="1063"/>
    <n v="1017"/>
    <n v="1675"/>
    <n v="0"/>
    <n v="0"/>
    <n v="29"/>
    <n v="922"/>
    <n v="35"/>
    <n v="173"/>
    <n v="6182"/>
    <n v="0"/>
    <n v="7902"/>
    <n v="4425"/>
    <n v="4380"/>
    <n v="6262"/>
    <n v="0"/>
    <n v="0"/>
    <n v="84"/>
    <n v="3654"/>
    <n v="86"/>
    <n v="478"/>
    <n v="27271"/>
    <n v="0"/>
    <n v="8283"/>
    <n v="6067"/>
    <n v="4164"/>
    <n v="16886"/>
    <n v="0"/>
    <n v="0"/>
    <n v="538"/>
    <n v="9434"/>
    <n v="1481"/>
    <n v="1582"/>
    <n v="48435"/>
    <n v="58220868"/>
    <n v="48785124"/>
    <n v="26555605"/>
    <n v="50889557"/>
    <n v="0"/>
    <n v="0"/>
    <n v="1255152"/>
    <n v="33888387"/>
    <n v="534525"/>
    <n v="3162639"/>
    <n v="223291857"/>
    <n v="19090278"/>
    <n v="19098191"/>
    <n v="7592383"/>
    <n v="35344442"/>
    <n v="0"/>
    <n v="0"/>
    <n v="927581"/>
    <n v="23921450"/>
    <n v="225744"/>
    <n v="4612360"/>
    <n v="110812429"/>
    <n v="2753015"/>
    <n v="55933214"/>
    <n v="46973460"/>
    <n v="-25440162"/>
    <n v="73390377"/>
    <n v="-942357"/>
    <n v="0"/>
    <n v="0"/>
    <n v="1680196"/>
    <n v="32700165"/>
    <n v="0"/>
    <n v="760269"/>
    <n v="0"/>
    <n v="0"/>
    <n v="0"/>
    <n v="4830844"/>
    <n v="192639021"/>
    <n v="0"/>
    <n v="5173381"/>
    <n v="0"/>
    <n v="0"/>
    <n v="5173381"/>
    <n v="21377932"/>
    <n v="20909855"/>
    <n v="60530507"/>
    <n v="18017003"/>
    <n v="0"/>
    <n v="0"/>
    <n v="502537"/>
    <n v="25109672"/>
    <n v="0"/>
    <n v="191140"/>
    <n v="146638646"/>
    <n v="1722091"/>
    <n v="128177544"/>
    <n v="2418945"/>
    <n v="8663445"/>
    <n v="0"/>
    <n v="0"/>
    <n v="3466165"/>
    <n v="1707216"/>
    <n v="11035167"/>
    <n v="122727723"/>
    <n v="0"/>
    <n v="0"/>
    <n v="0"/>
    <n v="0"/>
    <n v="0"/>
    <n v="0"/>
    <n v="0"/>
    <n v="0"/>
    <n v="0"/>
    <n v="0"/>
    <n v="0"/>
    <n v="0"/>
    <n v="0"/>
  </r>
  <r>
    <n v="106190176"/>
    <x v="63"/>
    <n v="20174"/>
    <x v="0"/>
    <n v="43100"/>
    <s v="Open"/>
    <x v="3"/>
    <n v="11"/>
    <n v="913"/>
    <x v="0"/>
    <x v="0"/>
    <s v=""/>
    <s v="626-256-4673"/>
    <s v="1500 DUARTE ROAD"/>
    <x v="48"/>
    <n v="91010"/>
    <s v="ROBERT STONE"/>
    <n v="217"/>
    <n v="217"/>
    <n v="217"/>
    <n v="611"/>
    <n v="38"/>
    <n v="164"/>
    <n v="120"/>
    <n v="0"/>
    <n v="0"/>
    <n v="17"/>
    <n v="795"/>
    <n v="0"/>
    <n v="3"/>
    <n v="1748"/>
    <n v="0"/>
    <n v="5468"/>
    <n v="260"/>
    <n v="2313"/>
    <n v="898"/>
    <n v="0"/>
    <n v="0"/>
    <n v="319"/>
    <n v="8976"/>
    <n v="0"/>
    <n v="43"/>
    <n v="18277"/>
    <n v="0"/>
    <n v="15030"/>
    <n v="611"/>
    <n v="2600"/>
    <n v="2087"/>
    <n v="0"/>
    <n v="0"/>
    <n v="176"/>
    <n v="15517"/>
    <n v="5"/>
    <n v="347"/>
    <n v="36373"/>
    <n v="123852150"/>
    <n v="7746453"/>
    <n v="54656447"/>
    <n v="19648905"/>
    <n v="0"/>
    <n v="0"/>
    <n v="51774526"/>
    <n v="134222990"/>
    <n v="0"/>
    <n v="1142284"/>
    <n v="393043755"/>
    <n v="203631310"/>
    <n v="9540228"/>
    <n v="30950900"/>
    <n v="27152425"/>
    <n v="0"/>
    <n v="0"/>
    <n v="53107920"/>
    <n v="156803062"/>
    <n v="680336"/>
    <n v="6711550"/>
    <n v="488577731"/>
    <n v="13100320"/>
    <n v="264979901"/>
    <n v="15867151"/>
    <n v="73838736"/>
    <n v="33700516"/>
    <n v="0"/>
    <n v="0"/>
    <n v="0"/>
    <n v="60210089"/>
    <n v="187070301"/>
    <n v="0"/>
    <n v="668327"/>
    <n v="0"/>
    <n v="0"/>
    <n v="0"/>
    <n v="0"/>
    <n v="649435341"/>
    <n v="0"/>
    <n v="0"/>
    <n v="0"/>
    <n v="0"/>
    <n v="0"/>
    <n v="62496141"/>
    <n v="1419530"/>
    <n v="11772523"/>
    <n v="13100814"/>
    <n v="0"/>
    <n v="0"/>
    <n v="44672357"/>
    <n v="97687159"/>
    <n v="19947"/>
    <n v="1017674"/>
    <n v="232186145"/>
    <n v="9387581"/>
    <n v="286625059"/>
    <n v="0"/>
    <n v="24204891"/>
    <n v="0"/>
    <n v="0"/>
    <n v="0"/>
    <n v="0"/>
    <n v="21286909"/>
    <n v="487985205"/>
    <n v="0"/>
    <n v="0"/>
    <n v="0"/>
    <n v="0"/>
    <n v="0"/>
    <n v="0"/>
    <n v="0"/>
    <n v="0"/>
    <n v="0"/>
    <n v="0"/>
    <n v="0"/>
    <n v="0"/>
    <n v="0"/>
  </r>
  <r>
    <n v="106100005"/>
    <x v="64"/>
    <n v="20174"/>
    <x v="0"/>
    <n v="43100"/>
    <s v="Open"/>
    <x v="7"/>
    <n v="9"/>
    <n v="605"/>
    <x v="0"/>
    <x v="0"/>
    <s v=""/>
    <s v="559-324-4000"/>
    <s v="2755 HERNDON AVENUE"/>
    <x v="49"/>
    <n v="93611"/>
    <s v="CRAIG WAGNER"/>
    <n v="208"/>
    <n v="208"/>
    <n v="185"/>
    <n v="1027"/>
    <n v="306"/>
    <n v="163"/>
    <n v="896"/>
    <n v="0"/>
    <n v="0"/>
    <n v="20"/>
    <n v="1342"/>
    <n v="18"/>
    <n v="30"/>
    <n v="3802"/>
    <n v="0"/>
    <n v="6054"/>
    <n v="1805"/>
    <n v="640"/>
    <n v="3386"/>
    <n v="0"/>
    <n v="0"/>
    <n v="68"/>
    <n v="4561"/>
    <n v="44"/>
    <n v="77"/>
    <n v="16635"/>
    <n v="0"/>
    <n v="8485"/>
    <n v="2530"/>
    <n v="897"/>
    <n v="4745"/>
    <n v="0"/>
    <n v="0"/>
    <n v="245"/>
    <n v="6235"/>
    <n v="92"/>
    <n v="85"/>
    <n v="23314"/>
    <n v="78485027"/>
    <n v="23306391"/>
    <n v="7504661"/>
    <n v="39972840"/>
    <n v="0"/>
    <n v="0"/>
    <n v="1452440"/>
    <n v="60149539"/>
    <n v="577087"/>
    <n v="941564"/>
    <n v="212389549"/>
    <n v="33379422"/>
    <n v="9646337"/>
    <n v="3258174"/>
    <n v="27723640"/>
    <n v="0"/>
    <n v="0"/>
    <n v="4995825"/>
    <n v="68031290"/>
    <n v="1669715"/>
    <n v="3100900"/>
    <n v="151805303"/>
    <n v="7108282"/>
    <n v="91142844"/>
    <n v="27659664"/>
    <n v="11490612"/>
    <n v="60354124"/>
    <n v="0"/>
    <n v="0"/>
    <n v="0"/>
    <n v="4121906"/>
    <n v="81936659"/>
    <n v="0"/>
    <n v="846002"/>
    <n v="0"/>
    <n v="0"/>
    <n v="0"/>
    <n v="0"/>
    <n v="284660093"/>
    <n v="0"/>
    <n v="0"/>
    <n v="0"/>
    <n v="1119396"/>
    <n v="1119396"/>
    <n v="18541711"/>
    <n v="4650917"/>
    <n v="-937512"/>
    <n v="6023160"/>
    <n v="0"/>
    <n v="0"/>
    <n v="2200702"/>
    <n v="44865717"/>
    <n v="2017595"/>
    <n v="3291865"/>
    <n v="80654155"/>
    <n v="925613"/>
    <n v="73320550"/>
    <n v="3817997"/>
    <n v="-811202"/>
    <n v="0"/>
    <n v="0"/>
    <n v="0"/>
    <n v="0"/>
    <n v="4887228"/>
    <n v="384544163"/>
    <n v="0"/>
    <n v="0"/>
    <n v="0"/>
    <n v="0"/>
    <n v="0"/>
    <n v="0"/>
    <n v="0"/>
    <n v="0"/>
    <n v="0"/>
    <n v="0"/>
    <n v="0"/>
    <n v="0"/>
    <n v="0"/>
  </r>
  <r>
    <n v="106100697"/>
    <x v="65"/>
    <n v="20174"/>
    <x v="0"/>
    <n v="43100"/>
    <s v="Open"/>
    <x v="7"/>
    <n v="9"/>
    <n v="609"/>
    <x v="2"/>
    <x v="0"/>
    <s v="Rural"/>
    <s v="559-935-6400"/>
    <s v="1191 PHELPS AVENUE"/>
    <x v="50"/>
    <n v="93210"/>
    <s v="SHARON A. SPURGEON"/>
    <n v="123"/>
    <n v="116"/>
    <n v="90"/>
    <n v="14"/>
    <n v="5"/>
    <n v="10"/>
    <n v="16"/>
    <n v="0"/>
    <n v="0"/>
    <n v="2"/>
    <n v="6"/>
    <n v="0"/>
    <n v="2"/>
    <n v="55"/>
    <n v="9"/>
    <n v="136"/>
    <n v="11"/>
    <n v="6000"/>
    <n v="45"/>
    <n v="0"/>
    <n v="0"/>
    <n v="5"/>
    <n v="19"/>
    <n v="0"/>
    <n v="4"/>
    <n v="6220"/>
    <n v="6075"/>
    <n v="806"/>
    <n v="119"/>
    <n v="449"/>
    <n v="2594"/>
    <n v="0"/>
    <n v="0"/>
    <n v="300"/>
    <n v="2070"/>
    <n v="3"/>
    <n v="307"/>
    <n v="6648"/>
    <n v="240912"/>
    <n v="40393"/>
    <n v="2625291"/>
    <n v="214626"/>
    <n v="0"/>
    <n v="0"/>
    <n v="27295"/>
    <n v="102403"/>
    <n v="0"/>
    <n v="36591"/>
    <n v="3287511"/>
    <n v="547457"/>
    <n v="83503"/>
    <n v="424256"/>
    <n v="1962621"/>
    <n v="0"/>
    <n v="0"/>
    <n v="219385"/>
    <n v="1155124"/>
    <n v="8655"/>
    <n v="243192"/>
    <n v="4644193"/>
    <n v="133237"/>
    <n v="419707"/>
    <n v="59470"/>
    <n v="1173123"/>
    <n v="1763570"/>
    <n v="-30166"/>
    <n v="0"/>
    <n v="0"/>
    <n v="143074"/>
    <n v="289589"/>
    <n v="0"/>
    <n v="8655"/>
    <n v="0"/>
    <n v="0"/>
    <n v="0"/>
    <n v="0"/>
    <n v="3960259"/>
    <n v="0"/>
    <n v="0"/>
    <n v="0"/>
    <n v="0"/>
    <n v="0"/>
    <n v="368662"/>
    <n v="64426"/>
    <n v="1906590"/>
    <n v="413677"/>
    <n v="0"/>
    <n v="0"/>
    <n v="103606"/>
    <n v="967938"/>
    <n v="0"/>
    <n v="146546"/>
    <n v="3971445"/>
    <n v="308539"/>
    <n v="6068528"/>
    <n v="0"/>
    <n v="370871"/>
    <n v="0"/>
    <n v="0"/>
    <n v="0"/>
    <n v="0"/>
    <n v="51926"/>
    <n v="7628072"/>
    <n v="0"/>
    <n v="0"/>
    <n v="0"/>
    <n v="0"/>
    <n v="0"/>
    <n v="0"/>
    <n v="0"/>
    <n v="0"/>
    <n v="0"/>
    <n v="0"/>
    <n v="0"/>
    <n v="0"/>
    <n v="0"/>
  </r>
  <r>
    <n v="106105051"/>
    <x v="66"/>
    <n v="20174"/>
    <x v="0"/>
    <n v="43100"/>
    <s v="Open"/>
    <x v="7"/>
    <n v="9"/>
    <n v="609"/>
    <x v="7"/>
    <x v="1"/>
    <s v=""/>
    <s v="559-935-4300"/>
    <s v="24511 WEST JAYNE AVENUE"/>
    <x v="50"/>
    <n v="93210"/>
    <s v="TOM VOSS"/>
    <n v="1500"/>
    <n v="1310"/>
    <n v="1310"/>
    <n v="2"/>
    <n v="0"/>
    <n v="0"/>
    <n v="0"/>
    <n v="0"/>
    <n v="0"/>
    <n v="0"/>
    <n v="0"/>
    <n v="0"/>
    <n v="54"/>
    <n v="56"/>
    <n v="0"/>
    <n v="86618"/>
    <n v="0"/>
    <n v="0"/>
    <n v="0"/>
    <n v="0"/>
    <n v="0"/>
    <n v="0"/>
    <n v="0"/>
    <n v="0"/>
    <n v="22472"/>
    <n v="109090"/>
    <n v="0"/>
    <n v="0"/>
    <n v="0"/>
    <n v="0"/>
    <n v="0"/>
    <n v="0"/>
    <n v="0"/>
    <n v="0"/>
    <n v="0"/>
    <n v="0"/>
    <n v="0"/>
    <n v="0"/>
    <n v="51177767"/>
    <n v="0"/>
    <n v="0"/>
    <n v="0"/>
    <n v="0"/>
    <n v="0"/>
    <n v="0"/>
    <n v="0"/>
    <n v="0"/>
    <n v="13277229"/>
    <n v="64454996"/>
    <n v="0"/>
    <n v="0"/>
    <n v="0"/>
    <n v="0"/>
    <n v="0"/>
    <n v="0"/>
    <n v="0"/>
    <n v="0"/>
    <n v="0"/>
    <n v="0"/>
    <n v="0"/>
    <n v="0"/>
    <n v="0"/>
    <n v="0"/>
    <n v="0"/>
    <n v="0"/>
    <n v="0"/>
    <n v="0"/>
    <n v="0"/>
    <n v="0"/>
    <n v="0"/>
    <n v="0"/>
    <n v="0"/>
    <n v="0"/>
    <n v="0"/>
    <n v="0"/>
    <n v="0"/>
    <n v="0"/>
    <n v="0"/>
    <n v="0"/>
    <n v="0"/>
    <n v="0"/>
    <n v="0"/>
    <n v="51177767"/>
    <n v="0"/>
    <n v="0"/>
    <n v="0"/>
    <n v="0"/>
    <n v="0"/>
    <n v="0"/>
    <n v="0"/>
    <n v="0"/>
    <n v="13277229"/>
    <n v="64454996"/>
    <n v="0"/>
    <n v="69932604"/>
    <n v="0"/>
    <n v="5477608"/>
    <n v="0"/>
    <n v="0"/>
    <n v="0"/>
    <n v="0"/>
    <n v="0"/>
    <n v="0"/>
    <n v="0"/>
    <n v="0"/>
    <n v="0"/>
    <n v="0"/>
    <n v="0"/>
    <n v="0"/>
    <n v="0"/>
    <n v="0"/>
    <n v="0"/>
    <n v="0"/>
    <n v="0"/>
    <n v="0"/>
    <n v="0"/>
  </r>
  <r>
    <n v="106190766"/>
    <x v="67"/>
    <n v="20174"/>
    <x v="0"/>
    <n v="43100"/>
    <s v="Open"/>
    <x v="3"/>
    <n v="11"/>
    <n v="921"/>
    <x v="4"/>
    <x v="0"/>
    <s v=""/>
    <s v="562-868-3751"/>
    <s v="13100 SOUTH STUDEBAKER ROAD"/>
    <x v="51"/>
    <n v="90650"/>
    <s v="RICK ROWE"/>
    <n v="117"/>
    <n v="105"/>
    <n v="105"/>
    <n v="204"/>
    <n v="102"/>
    <n v="58"/>
    <n v="209"/>
    <n v="0"/>
    <n v="0"/>
    <n v="18"/>
    <n v="26"/>
    <n v="20"/>
    <n v="18"/>
    <n v="655"/>
    <n v="0"/>
    <n v="975"/>
    <n v="428"/>
    <n v="174"/>
    <n v="1033"/>
    <n v="0"/>
    <n v="0"/>
    <n v="43"/>
    <n v="64"/>
    <n v="81"/>
    <n v="35"/>
    <n v="2833"/>
    <n v="0"/>
    <n v="414"/>
    <n v="241"/>
    <n v="451"/>
    <n v="1809"/>
    <n v="0"/>
    <n v="0"/>
    <n v="184"/>
    <n v="240"/>
    <n v="112"/>
    <n v="451"/>
    <n v="3902"/>
    <n v="14573995"/>
    <n v="6234723"/>
    <n v="2824553"/>
    <n v="13005912"/>
    <n v="0"/>
    <n v="0"/>
    <n v="842151"/>
    <n v="971260"/>
    <n v="863353"/>
    <n v="496341"/>
    <n v="39812288"/>
    <n v="2599624"/>
    <n v="1685633"/>
    <n v="1770000"/>
    <n v="7473996"/>
    <n v="0"/>
    <n v="0"/>
    <n v="1196762"/>
    <n v="1698533"/>
    <n v="283470"/>
    <n v="1139183"/>
    <n v="17847201"/>
    <n v="1105422"/>
    <n v="14230325"/>
    <n v="6120520"/>
    <n v="3829176"/>
    <n v="18779081"/>
    <n v="-209981"/>
    <n v="0"/>
    <n v="0"/>
    <n v="1472369"/>
    <n v="2682908"/>
    <n v="0"/>
    <n v="327039"/>
    <n v="0"/>
    <n v="0"/>
    <n v="0"/>
    <n v="641654"/>
    <n v="48978513"/>
    <n v="0"/>
    <n v="0"/>
    <n v="0"/>
    <n v="0"/>
    <n v="0"/>
    <n v="2943294"/>
    <n v="1799836"/>
    <n v="975358"/>
    <n v="1700827"/>
    <n v="0"/>
    <n v="0"/>
    <n v="566544"/>
    <n v="-13115"/>
    <n v="819784"/>
    <n v="-111552"/>
    <n v="8680976"/>
    <n v="0"/>
    <n v="9255619"/>
    <n v="0"/>
    <n v="-31650"/>
    <n v="0"/>
    <n v="0"/>
    <n v="0"/>
    <n v="0"/>
    <n v="20534"/>
    <n v="12304918"/>
    <n v="0"/>
    <n v="0"/>
    <n v="0"/>
    <n v="0"/>
    <n v="0"/>
    <n v="0"/>
    <n v="0"/>
    <n v="0"/>
    <n v="0"/>
    <n v="0"/>
    <n v="0"/>
    <n v="0"/>
    <n v="0"/>
  </r>
  <r>
    <n v="106190184"/>
    <x v="68"/>
    <n v="20174"/>
    <x v="0"/>
    <n v="43100"/>
    <s v="Open"/>
    <x v="3"/>
    <n v="11"/>
    <n v="921"/>
    <x v="5"/>
    <x v="0"/>
    <s v=""/>
    <s v="562-924-9581"/>
    <s v="10802 COLLEGE PLACE"/>
    <x v="52"/>
    <n v="90703"/>
    <s v="STEVE WITT"/>
    <n v="187"/>
    <n v="187"/>
    <n v="187"/>
    <n v="246"/>
    <n v="0"/>
    <n v="99"/>
    <n v="0"/>
    <n v="46"/>
    <n v="0"/>
    <n v="0"/>
    <n v="814"/>
    <n v="3"/>
    <n v="99"/>
    <n v="1307"/>
    <n v="0"/>
    <n v="3944"/>
    <n v="0"/>
    <n v="535"/>
    <n v="0"/>
    <n v="241"/>
    <n v="0"/>
    <n v="0"/>
    <n v="10474"/>
    <n v="9"/>
    <n v="431"/>
    <n v="15634"/>
    <n v="0"/>
    <n v="11378"/>
    <n v="0"/>
    <n v="0"/>
    <n v="0"/>
    <n v="0"/>
    <n v="0"/>
    <n v="0"/>
    <n v="3071"/>
    <n v="0"/>
    <n v="13"/>
    <n v="14462"/>
    <n v="7822222"/>
    <n v="0"/>
    <n v="1035111"/>
    <n v="0"/>
    <n v="446718"/>
    <n v="0"/>
    <n v="0"/>
    <n v="24884482"/>
    <n v="8992"/>
    <n v="925745"/>
    <n v="35123270"/>
    <n v="4907509"/>
    <n v="0"/>
    <n v="0"/>
    <n v="0"/>
    <n v="0"/>
    <n v="0"/>
    <n v="0"/>
    <n v="1549968"/>
    <n v="0"/>
    <n v="4000"/>
    <n v="6461477"/>
    <n v="724868"/>
    <n v="6870472"/>
    <n v="0"/>
    <n v="667390"/>
    <n v="0"/>
    <n v="0"/>
    <n v="264534"/>
    <n v="0"/>
    <n v="0"/>
    <n v="14229311"/>
    <n v="0"/>
    <n v="866752"/>
    <n v="0"/>
    <n v="0"/>
    <n v="0"/>
    <n v="0"/>
    <n v="23623327"/>
    <n v="0"/>
    <n v="0"/>
    <n v="0"/>
    <n v="0"/>
    <n v="0"/>
    <n v="5859259"/>
    <n v="0"/>
    <n v="367721"/>
    <n v="0"/>
    <n v="182184"/>
    <n v="0"/>
    <n v="0"/>
    <n v="11480271"/>
    <n v="0"/>
    <n v="71985"/>
    <n v="17961420"/>
    <n v="2457"/>
    <n v="15281498"/>
    <n v="0"/>
    <n v="3290"/>
    <n v="0"/>
    <n v="0"/>
    <n v="0"/>
    <n v="0"/>
    <n v="125101"/>
    <n v="7428073"/>
    <n v="0"/>
    <n v="0"/>
    <n v="0"/>
    <n v="0"/>
    <n v="0"/>
    <n v="0"/>
    <n v="0"/>
    <n v="0"/>
    <n v="0"/>
    <n v="0"/>
    <n v="0"/>
    <n v="0"/>
    <n v="0"/>
  </r>
  <r>
    <n v="106301155"/>
    <x v="69"/>
    <n v="20174"/>
    <x v="0"/>
    <n v="43100"/>
    <s v="Open"/>
    <x v="12"/>
    <n v="13"/>
    <n v="1016"/>
    <x v="5"/>
    <x v="0"/>
    <s v=""/>
    <s v="949-642-2734"/>
    <s v="301 VICTORIA STREET"/>
    <x v="53"/>
    <n v="92627"/>
    <s v="SUSAN TAYLOR"/>
    <n v="122"/>
    <n v="122"/>
    <n v="112"/>
    <n v="29"/>
    <n v="18"/>
    <n v="623"/>
    <n v="9"/>
    <n v="33"/>
    <n v="0"/>
    <n v="3"/>
    <n v="211"/>
    <n v="0"/>
    <n v="7"/>
    <n v="933"/>
    <n v="0"/>
    <n v="213"/>
    <n v="75"/>
    <n v="8483"/>
    <n v="40"/>
    <n v="377"/>
    <n v="0"/>
    <n v="21"/>
    <n v="925"/>
    <n v="0"/>
    <n v="18"/>
    <n v="10152"/>
    <n v="0"/>
    <n v="2884"/>
    <n v="278"/>
    <n v="0"/>
    <n v="0"/>
    <n v="0"/>
    <n v="0"/>
    <n v="37"/>
    <n v="1111"/>
    <n v="1"/>
    <n v="20"/>
    <n v="4331"/>
    <n v="507751"/>
    <n v="450505"/>
    <n v="19442906"/>
    <n v="84695"/>
    <n v="873996"/>
    <n v="0"/>
    <n v="48666"/>
    <n v="2104432"/>
    <n v="0"/>
    <n v="51468"/>
    <n v="23564419"/>
    <n v="1198700"/>
    <n v="544631"/>
    <n v="0"/>
    <n v="0"/>
    <n v="0"/>
    <n v="0"/>
    <n v="23578"/>
    <n v="525224"/>
    <n v="2913"/>
    <n v="119271"/>
    <n v="2414317"/>
    <n v="67259"/>
    <n v="863453"/>
    <n v="536754"/>
    <n v="13479643"/>
    <n v="59095"/>
    <n v="-4167915"/>
    <n v="594262"/>
    <n v="0"/>
    <n v="34951"/>
    <n v="1593027"/>
    <n v="0"/>
    <n v="250153"/>
    <n v="0"/>
    <n v="0"/>
    <n v="0"/>
    <n v="46501"/>
    <n v="13357183"/>
    <n v="0"/>
    <n v="0"/>
    <n v="0"/>
    <n v="0"/>
    <n v="0"/>
    <n v="783244"/>
    <n v="458382"/>
    <n v="9890015"/>
    <n v="25600"/>
    <n v="279734"/>
    <n v="0"/>
    <n v="36975"/>
    <n v="1018436"/>
    <n v="0"/>
    <n v="129167"/>
    <n v="12621553"/>
    <n v="244271"/>
    <n v="13218392"/>
    <n v="464138"/>
    <n v="0"/>
    <n v="0"/>
    <n v="0"/>
    <n v="0"/>
    <n v="0"/>
    <n v="94183"/>
    <n v="3291203"/>
    <n v="0"/>
    <n v="0"/>
    <n v="0"/>
    <n v="0"/>
    <n v="0"/>
    <n v="0"/>
    <n v="0"/>
    <n v="0"/>
    <n v="0"/>
    <n v="0"/>
    <n v="0"/>
    <n v="0"/>
    <n v="0"/>
  </r>
  <r>
    <n v="106190587"/>
    <x v="70"/>
    <n v="20174"/>
    <x v="0"/>
    <n v="43100"/>
    <s v="Open"/>
    <x v="3"/>
    <n v="11"/>
    <n v="933"/>
    <x v="5"/>
    <x v="0"/>
    <s v=""/>
    <s v="562-997-2500"/>
    <s v="2776 PACIFIC AVENUE"/>
    <x v="54"/>
    <n v="90806"/>
    <s v="JOE AVELINO"/>
    <n v="221"/>
    <n v="221"/>
    <n v="221"/>
    <n v="259"/>
    <n v="120"/>
    <n v="1645"/>
    <n v="238"/>
    <n v="0"/>
    <n v="0"/>
    <n v="50"/>
    <n v="0"/>
    <n v="2"/>
    <n v="19"/>
    <n v="2333"/>
    <n v="0"/>
    <n v="1626"/>
    <n v="664"/>
    <n v="12151"/>
    <n v="862"/>
    <n v="0"/>
    <n v="0"/>
    <n v="209"/>
    <n v="0"/>
    <n v="9"/>
    <n v="87"/>
    <n v="15608"/>
    <n v="0"/>
    <n v="649"/>
    <n v="291"/>
    <n v="346"/>
    <n v="1562"/>
    <n v="0"/>
    <n v="0"/>
    <n v="486"/>
    <n v="0"/>
    <n v="2"/>
    <n v="451"/>
    <n v="3787"/>
    <n v="10343784"/>
    <n v="4384687"/>
    <n v="27118592"/>
    <n v="7342118"/>
    <n v="0"/>
    <n v="0"/>
    <n v="1700648"/>
    <n v="0"/>
    <n v="21171"/>
    <n v="167973"/>
    <n v="51078973"/>
    <n v="3919199"/>
    <n v="573739"/>
    <n v="1053575"/>
    <n v="4735394"/>
    <n v="0"/>
    <n v="0"/>
    <n v="1626038"/>
    <n v="0"/>
    <n v="11608"/>
    <n v="1506545"/>
    <n v="13426098"/>
    <n v="1272215"/>
    <n v="12103425"/>
    <n v="3597428"/>
    <n v="15777998"/>
    <n v="10901528"/>
    <n v="-2220000"/>
    <n v="0"/>
    <n v="0"/>
    <n v="2414882"/>
    <n v="0"/>
    <n v="0"/>
    <n v="32779"/>
    <n v="0"/>
    <n v="0"/>
    <n v="0"/>
    <n v="0"/>
    <n v="43880255"/>
    <n v="0"/>
    <n v="0"/>
    <n v="0"/>
    <n v="0"/>
    <n v="0"/>
    <n v="2159558"/>
    <n v="1360998"/>
    <n v="14614169"/>
    <n v="1175984"/>
    <n v="0"/>
    <n v="0"/>
    <n v="911804"/>
    <n v="0"/>
    <n v="0"/>
    <n v="402303"/>
    <n v="20624816"/>
    <n v="36894"/>
    <n v="21583252"/>
    <n v="0"/>
    <n v="0"/>
    <n v="0"/>
    <n v="0"/>
    <n v="0"/>
    <n v="0"/>
    <n v="537468"/>
    <n v="7999967"/>
    <n v="0"/>
    <n v="0"/>
    <n v="0"/>
    <n v="0"/>
    <n v="0"/>
    <n v="0"/>
    <n v="0"/>
    <n v="0"/>
    <n v="0"/>
    <n v="0"/>
    <n v="0"/>
    <n v="0"/>
    <n v="0"/>
  </r>
  <r>
    <n v="106361458"/>
    <x v="71"/>
    <n v="20174"/>
    <x v="0"/>
    <n v="43100"/>
    <s v="Open"/>
    <x v="15"/>
    <n v="12"/>
    <n v="1215"/>
    <x v="5"/>
    <x v="0"/>
    <s v="Rural"/>
    <s v="760-326-7267"/>
    <s v="1401 BAILEY AVENUE"/>
    <x v="55"/>
    <n v="92363"/>
    <s v="STEVE LOPEEZ"/>
    <n v="25"/>
    <n v="25"/>
    <n v="10"/>
    <n v="72"/>
    <n v="0"/>
    <n v="52"/>
    <n v="0"/>
    <n v="0"/>
    <n v="0"/>
    <n v="20"/>
    <n v="0"/>
    <n v="0"/>
    <n v="5"/>
    <n v="149"/>
    <n v="0"/>
    <n v="192"/>
    <n v="0"/>
    <n v="152"/>
    <n v="0"/>
    <n v="0"/>
    <n v="0"/>
    <n v="50"/>
    <n v="0"/>
    <n v="0"/>
    <n v="16"/>
    <n v="410"/>
    <n v="0"/>
    <n v="750"/>
    <n v="0"/>
    <n v="1161"/>
    <n v="0"/>
    <n v="0"/>
    <n v="0"/>
    <n v="364"/>
    <n v="0"/>
    <n v="0"/>
    <n v="132"/>
    <n v="2407"/>
    <n v="963329"/>
    <n v="0"/>
    <n v="595809"/>
    <n v="0"/>
    <n v="0"/>
    <n v="0"/>
    <n v="532107"/>
    <n v="0"/>
    <n v="0"/>
    <n v="98080"/>
    <n v="2189325"/>
    <n v="1895755"/>
    <n v="0"/>
    <n v="2931371"/>
    <n v="0"/>
    <n v="0"/>
    <n v="0"/>
    <n v="806494"/>
    <n v="0"/>
    <n v="0"/>
    <n v="315687"/>
    <n v="5949307"/>
    <n v="351176"/>
    <n v="1135944"/>
    <n v="0"/>
    <n v="3027302"/>
    <n v="0"/>
    <n v="0"/>
    <n v="0"/>
    <n v="0"/>
    <n v="663343"/>
    <n v="0"/>
    <n v="0"/>
    <n v="124157"/>
    <n v="0"/>
    <n v="0"/>
    <n v="0"/>
    <n v="446467"/>
    <n v="5748389"/>
    <n v="0"/>
    <n v="0"/>
    <n v="0"/>
    <n v="0"/>
    <n v="0"/>
    <n v="1121097"/>
    <n v="0"/>
    <n v="358536"/>
    <n v="0"/>
    <n v="0"/>
    <n v="0"/>
    <n v="671585"/>
    <n v="0"/>
    <n v="0"/>
    <n v="239025"/>
    <n v="2390243"/>
    <n v="48478"/>
    <n v="2475759"/>
    <n v="0"/>
    <n v="0"/>
    <n v="0"/>
    <n v="0"/>
    <n v="0"/>
    <n v="0"/>
    <n v="318797"/>
    <n v="3759994"/>
    <n v="0"/>
    <n v="0"/>
    <n v="0"/>
    <n v="0"/>
    <n v="0"/>
    <n v="0"/>
    <n v="0"/>
    <n v="0"/>
    <n v="0"/>
    <n v="0"/>
    <n v="0"/>
    <n v="0"/>
    <n v="0"/>
  </r>
  <r>
    <n v="106060870"/>
    <x v="72"/>
    <n v="20174"/>
    <x v="0"/>
    <n v="43100"/>
    <s v="Open"/>
    <x v="23"/>
    <n v="1"/>
    <n v="225"/>
    <x v="5"/>
    <x v="0"/>
    <s v="Rural"/>
    <s v="530-458-5821"/>
    <s v="199 E WEBSTER STREET"/>
    <x v="56"/>
    <n v="95932"/>
    <s v="MARIA ZAMORA"/>
    <n v="48"/>
    <n v="48"/>
    <n v="48"/>
    <n v="18"/>
    <n v="0"/>
    <n v="11"/>
    <n v="0"/>
    <n v="0"/>
    <n v="0"/>
    <n v="8"/>
    <n v="0"/>
    <n v="0"/>
    <n v="0"/>
    <n v="37"/>
    <n v="0"/>
    <n v="39"/>
    <n v="0"/>
    <n v="18"/>
    <n v="0"/>
    <n v="0"/>
    <n v="0"/>
    <n v="11"/>
    <n v="0"/>
    <n v="0"/>
    <n v="0"/>
    <n v="68"/>
    <n v="0"/>
    <n v="958"/>
    <n v="0"/>
    <n v="594"/>
    <n v="0"/>
    <n v="0"/>
    <n v="0"/>
    <n v="437"/>
    <n v="0"/>
    <n v="0"/>
    <n v="0"/>
    <n v="1989"/>
    <n v="184648"/>
    <n v="0"/>
    <n v="123099"/>
    <n v="0"/>
    <n v="0"/>
    <n v="0"/>
    <n v="102582"/>
    <n v="0"/>
    <n v="0"/>
    <n v="0"/>
    <n v="410329"/>
    <n v="379824"/>
    <n v="0"/>
    <n v="253216"/>
    <n v="0"/>
    <n v="0"/>
    <n v="0"/>
    <n v="211014"/>
    <n v="0"/>
    <n v="0"/>
    <n v="0"/>
    <n v="844054"/>
    <n v="0"/>
    <n v="564472"/>
    <n v="0"/>
    <n v="376315"/>
    <n v="0"/>
    <n v="0"/>
    <n v="0"/>
    <n v="0"/>
    <n v="313596"/>
    <n v="0"/>
    <n v="0"/>
    <n v="0"/>
    <n v="0"/>
    <n v="0"/>
    <n v="0"/>
    <n v="0"/>
    <n v="1254383"/>
    <n v="0"/>
    <n v="0"/>
    <n v="0"/>
    <n v="0"/>
    <n v="0"/>
    <n v="0"/>
    <n v="0"/>
    <n v="0"/>
    <n v="0"/>
    <n v="0"/>
    <n v="0"/>
    <n v="0"/>
    <n v="0"/>
    <n v="0"/>
    <n v="0"/>
    <n v="0"/>
    <n v="0"/>
    <n v="1380917"/>
    <n v="0"/>
    <n v="0"/>
    <n v="0"/>
    <n v="0"/>
    <n v="0"/>
    <n v="0"/>
    <n v="218070"/>
    <n v="1564402"/>
    <n v="0"/>
    <n v="0"/>
    <n v="0"/>
    <n v="0"/>
    <n v="0"/>
    <n v="0"/>
    <n v="0"/>
    <n v="0"/>
    <n v="0"/>
    <n v="0"/>
    <n v="0"/>
    <n v="0"/>
    <n v="0"/>
  </r>
  <r>
    <n v="106190197"/>
    <x v="73"/>
    <n v="20174"/>
    <x v="0"/>
    <n v="43100"/>
    <s v="Open"/>
    <x v="3"/>
    <n v="11"/>
    <n v="923"/>
    <x v="5"/>
    <x v="0"/>
    <s v=""/>
    <s v="310-532-4200"/>
    <s v="2623 EAST SLAUSON AVENUE"/>
    <x v="57"/>
    <n v="90255"/>
    <s v="ARACELI LONERGAN"/>
    <n v="81"/>
    <n v="81"/>
    <n v="81"/>
    <n v="176"/>
    <n v="144"/>
    <n v="236"/>
    <n v="310"/>
    <n v="0"/>
    <n v="0"/>
    <n v="5"/>
    <n v="27"/>
    <n v="0"/>
    <n v="11"/>
    <n v="909"/>
    <n v="0"/>
    <n v="836"/>
    <n v="631"/>
    <n v="950"/>
    <n v="1310"/>
    <n v="0"/>
    <n v="0"/>
    <n v="15"/>
    <n v="93"/>
    <n v="0"/>
    <n v="29"/>
    <n v="3864"/>
    <n v="0"/>
    <n v="428"/>
    <n v="372"/>
    <n v="2848"/>
    <n v="5703"/>
    <n v="0"/>
    <n v="0"/>
    <n v="196"/>
    <n v="273"/>
    <n v="27"/>
    <n v="849"/>
    <n v="10696"/>
    <n v="13232956"/>
    <n v="9950244"/>
    <n v="12371875"/>
    <n v="19041820"/>
    <n v="0"/>
    <n v="0"/>
    <n v="330923"/>
    <n v="1217410"/>
    <n v="0"/>
    <n v="191416"/>
    <n v="56336644"/>
    <n v="2441974"/>
    <n v="2157735"/>
    <n v="10516300"/>
    <n v="18320993"/>
    <n v="0"/>
    <n v="0"/>
    <n v="884678"/>
    <n v="1294763"/>
    <n v="145280"/>
    <n v="1678848"/>
    <n v="37440571"/>
    <n v="1645896"/>
    <n v="13495441"/>
    <n v="10323160"/>
    <n v="20481251"/>
    <n v="33760130"/>
    <n v="-714415"/>
    <n v="0"/>
    <n v="0"/>
    <n v="995003"/>
    <n v="2163536"/>
    <n v="0"/>
    <n v="278289"/>
    <n v="0"/>
    <n v="0"/>
    <n v="0"/>
    <n v="255023"/>
    <n v="82683314"/>
    <n v="0"/>
    <n v="0"/>
    <n v="0"/>
    <n v="0"/>
    <n v="0"/>
    <n v="2179489"/>
    <n v="1784819"/>
    <n v="3121339"/>
    <n v="3494193"/>
    <n v="0"/>
    <n v="0"/>
    <n v="220598"/>
    <n v="348637"/>
    <n v="-24519"/>
    <n v="-30655"/>
    <n v="11093901"/>
    <n v="0"/>
    <n v="10972586"/>
    <n v="0"/>
    <n v="0"/>
    <n v="0"/>
    <n v="0"/>
    <n v="0"/>
    <n v="0"/>
    <n v="91747"/>
    <n v="2559886"/>
    <n v="0"/>
    <n v="0"/>
    <n v="0"/>
    <n v="0"/>
    <n v="0"/>
    <n v="0"/>
    <n v="0"/>
    <n v="0"/>
    <n v="0"/>
    <n v="0"/>
    <n v="0"/>
    <n v="0"/>
    <n v="0"/>
  </r>
  <r>
    <n v="106190475"/>
    <x v="74"/>
    <n v="20174"/>
    <x v="0"/>
    <n v="43100"/>
    <s v="Open"/>
    <x v="3"/>
    <n v="11"/>
    <n v="933"/>
    <x v="0"/>
    <x v="0"/>
    <s v=""/>
    <s v="562-498-1000"/>
    <s v="1720 TERMINO AVENUE"/>
    <x v="54"/>
    <n v="90804"/>
    <s v="JOHN BISHOP"/>
    <n v="158"/>
    <n v="158"/>
    <n v="75"/>
    <n v="432"/>
    <n v="212"/>
    <n v="107"/>
    <n v="426"/>
    <n v="0"/>
    <n v="0"/>
    <n v="15"/>
    <n v="224"/>
    <n v="36"/>
    <n v="55"/>
    <n v="1507"/>
    <n v="0"/>
    <n v="2180"/>
    <n v="903"/>
    <n v="359"/>
    <n v="1850"/>
    <n v="0"/>
    <n v="0"/>
    <n v="35"/>
    <n v="678"/>
    <n v="122"/>
    <n v="130"/>
    <n v="6257"/>
    <n v="0"/>
    <n v="644"/>
    <n v="511"/>
    <n v="425"/>
    <n v="2885"/>
    <n v="0"/>
    <n v="0"/>
    <n v="136"/>
    <n v="1421"/>
    <n v="266"/>
    <n v="348"/>
    <n v="6636"/>
    <n v="23167101"/>
    <n v="12075774"/>
    <n v="3779929"/>
    <n v="15635147"/>
    <n v="0"/>
    <n v="0"/>
    <n v="329695"/>
    <n v="6812556"/>
    <n v="711426"/>
    <n v="1385623"/>
    <n v="63897251"/>
    <n v="2320991"/>
    <n v="2726687"/>
    <n v="1252873"/>
    <n v="7593403"/>
    <n v="0"/>
    <n v="0"/>
    <n v="355257"/>
    <n v="4707287"/>
    <n v="751994"/>
    <n v="1773818"/>
    <n v="21482310"/>
    <n v="1748418"/>
    <n v="22136262"/>
    <n v="12490054"/>
    <n v="1473190"/>
    <n v="19422751"/>
    <n v="0"/>
    <n v="0"/>
    <n v="0"/>
    <n v="443793"/>
    <n v="5951851"/>
    <n v="0"/>
    <n v="1496340"/>
    <n v="0"/>
    <n v="0"/>
    <n v="0"/>
    <n v="1744064"/>
    <n v="66906723"/>
    <n v="0"/>
    <n v="164626"/>
    <n v="0"/>
    <n v="0"/>
    <n v="164626"/>
    <n v="3186238"/>
    <n v="2220481"/>
    <n v="3559612"/>
    <n v="3827685"/>
    <n v="0"/>
    <n v="0"/>
    <n v="236602"/>
    <n v="5436216"/>
    <n v="39366"/>
    <n v="131264"/>
    <n v="18637464"/>
    <n v="103219"/>
    <n v="19877074"/>
    <n v="0"/>
    <n v="147510"/>
    <n v="0"/>
    <n v="0"/>
    <n v="0"/>
    <n v="0"/>
    <n v="88851"/>
    <n v="4806464"/>
    <n v="0"/>
    <n v="0"/>
    <n v="0"/>
    <n v="0"/>
    <n v="0"/>
    <n v="0"/>
    <n v="0"/>
    <n v="0"/>
    <n v="0"/>
    <n v="0"/>
    <n v="0"/>
    <n v="0"/>
    <n v="0"/>
  </r>
  <r>
    <n v="106361323"/>
    <x v="75"/>
    <n v="20174"/>
    <x v="0"/>
    <n v="43100"/>
    <s v="Open"/>
    <x v="15"/>
    <n v="12"/>
    <n v="1209"/>
    <x v="0"/>
    <x v="0"/>
    <s v=""/>
    <s v="909-887-6333"/>
    <s v="1805 MEDICAL CENTER DRIVE"/>
    <x v="30"/>
    <n v="92411"/>
    <s v="JUNE COLLISON"/>
    <n v="347"/>
    <n v="345"/>
    <n v="306"/>
    <n v="247"/>
    <n v="229"/>
    <n v="1268"/>
    <n v="1049"/>
    <n v="0"/>
    <n v="0"/>
    <n v="19"/>
    <n v="116"/>
    <n v="15"/>
    <n v="29"/>
    <n v="2972"/>
    <n v="6"/>
    <n v="1269"/>
    <n v="1017"/>
    <n v="9841"/>
    <n v="5392"/>
    <n v="0"/>
    <n v="0"/>
    <n v="63"/>
    <n v="332"/>
    <n v="97"/>
    <n v="127"/>
    <n v="18138"/>
    <n v="8009"/>
    <n v="1315"/>
    <n v="1298"/>
    <n v="4431"/>
    <n v="10723"/>
    <n v="0"/>
    <n v="0"/>
    <n v="145"/>
    <n v="1158"/>
    <n v="343"/>
    <n v="1069"/>
    <n v="20482"/>
    <n v="14597961"/>
    <n v="11111848"/>
    <n v="93512528"/>
    <n v="53756656"/>
    <n v="0"/>
    <n v="0"/>
    <n v="840941"/>
    <n v="4517073"/>
    <n v="952758"/>
    <n v="974021"/>
    <n v="180263786"/>
    <n v="4069135"/>
    <n v="5450383"/>
    <n v="9903060"/>
    <n v="42236539"/>
    <n v="0"/>
    <n v="0"/>
    <n v="693972"/>
    <n v="6303702"/>
    <n v="1290088"/>
    <n v="2715570"/>
    <n v="72662449"/>
    <n v="1410805"/>
    <n v="14558875"/>
    <n v="12977129"/>
    <n v="63274433"/>
    <n v="48779097"/>
    <n v="-3996083"/>
    <n v="0"/>
    <n v="0"/>
    <n v="1096514"/>
    <n v="4871765"/>
    <n v="0"/>
    <n v="2242846"/>
    <n v="0"/>
    <n v="0"/>
    <n v="0"/>
    <n v="742703"/>
    <n v="145958084"/>
    <n v="11926"/>
    <n v="0"/>
    <n v="0"/>
    <n v="0"/>
    <n v="11926"/>
    <n v="4108221"/>
    <n v="3597028"/>
    <n v="44137238"/>
    <n v="47214098"/>
    <n v="0"/>
    <n v="0"/>
    <n v="438399"/>
    <n v="5949010"/>
    <n v="0"/>
    <n v="1536083"/>
    <n v="106980077"/>
    <n v="381574"/>
    <n v="79500032"/>
    <n v="2682714"/>
    <n v="14683"/>
    <n v="0"/>
    <n v="0"/>
    <n v="0"/>
    <n v="0"/>
    <n v="549841"/>
    <n v="39389744"/>
    <n v="0"/>
    <n v="0"/>
    <n v="0"/>
    <n v="0"/>
    <n v="0"/>
    <n v="0"/>
    <n v="0"/>
    <n v="0"/>
    <n v="0"/>
    <n v="0"/>
    <n v="0"/>
    <n v="0"/>
    <n v="0"/>
  </r>
  <r>
    <n v="106270744"/>
    <x v="76"/>
    <n v="20174"/>
    <x v="0"/>
    <n v="43100"/>
    <s v="Open"/>
    <x v="24"/>
    <n v="8"/>
    <n v="707"/>
    <x v="0"/>
    <x v="0"/>
    <s v=""/>
    <s v="831-624-5311"/>
    <s v="23625 W. R. HOLMAN HIGHWAY"/>
    <x v="58"/>
    <n v="93940"/>
    <s v="STEVEN PACKER"/>
    <n v="258"/>
    <n v="220"/>
    <n v="220"/>
    <n v="1515"/>
    <n v="87"/>
    <n v="501"/>
    <n v="0"/>
    <n v="0"/>
    <n v="0"/>
    <n v="282"/>
    <n v="749"/>
    <n v="4"/>
    <n v="20"/>
    <n v="3158"/>
    <n v="0"/>
    <n v="8193"/>
    <n v="393"/>
    <n v="2517"/>
    <n v="0"/>
    <n v="0"/>
    <n v="0"/>
    <n v="1050"/>
    <n v="3293"/>
    <n v="24"/>
    <n v="101"/>
    <n v="15571"/>
    <n v="0"/>
    <n v="38920"/>
    <n v="2644"/>
    <n v="11994"/>
    <n v="0"/>
    <n v="0"/>
    <n v="0"/>
    <n v="4222"/>
    <n v="26016"/>
    <n v="911"/>
    <n v="1260"/>
    <n v="85967"/>
    <n v="158814705"/>
    <n v="9589984"/>
    <n v="42592686"/>
    <n v="0"/>
    <n v="0"/>
    <n v="0"/>
    <n v="18124769"/>
    <n v="54660275"/>
    <n v="849822"/>
    <n v="1854834"/>
    <n v="286487075"/>
    <n v="67218910"/>
    <n v="3964082"/>
    <n v="24275356"/>
    <n v="0"/>
    <n v="0"/>
    <n v="0"/>
    <n v="8326585"/>
    <n v="42563895"/>
    <n v="1039356"/>
    <n v="3691333"/>
    <n v="151079517"/>
    <n v="338618"/>
    <n v="188889400"/>
    <n v="10481052"/>
    <n v="58564463"/>
    <n v="0"/>
    <n v="0"/>
    <n v="0"/>
    <n v="0"/>
    <n v="22401514"/>
    <n v="13591342"/>
    <n v="0"/>
    <n v="3203176"/>
    <n v="0"/>
    <n v="0"/>
    <n v="0"/>
    <n v="4903290"/>
    <n v="302372855"/>
    <n v="841183"/>
    <n v="0"/>
    <n v="0"/>
    <n v="0"/>
    <n v="841183"/>
    <n v="37141168"/>
    <n v="3914197"/>
    <n v="8301547"/>
    <n v="0"/>
    <n v="0"/>
    <n v="0"/>
    <n v="3118215"/>
    <n v="79630010"/>
    <n v="0"/>
    <n v="3929783"/>
    <n v="136034920"/>
    <n v="8243175"/>
    <n v="128590040"/>
    <n v="0"/>
    <n v="666538"/>
    <n v="0"/>
    <n v="0"/>
    <n v="0"/>
    <n v="0"/>
    <n v="2733102"/>
    <n v="249695135"/>
    <n v="0"/>
    <n v="0"/>
    <n v="0"/>
    <n v="0"/>
    <n v="0"/>
    <n v="0"/>
    <n v="0"/>
    <n v="0"/>
    <n v="0"/>
    <n v="0"/>
    <n v="0"/>
    <n v="0"/>
    <n v="0"/>
  </r>
  <r>
    <n v="106560473"/>
    <x v="77"/>
    <n v="20174"/>
    <x v="0"/>
    <n v="43100"/>
    <s v="Open"/>
    <x v="8"/>
    <n v="10"/>
    <n v="809"/>
    <x v="0"/>
    <x v="0"/>
    <s v=""/>
    <s v="805-652-5001"/>
    <s v="147 N. BRENT STREET"/>
    <x v="29"/>
    <n v="93003"/>
    <s v="GARY WILDE"/>
    <n v="242"/>
    <n v="242"/>
    <n v="121"/>
    <n v="663"/>
    <n v="567"/>
    <n v="146"/>
    <n v="582"/>
    <n v="0"/>
    <n v="0"/>
    <n v="54"/>
    <n v="976"/>
    <n v="5"/>
    <n v="4"/>
    <n v="2997"/>
    <n v="0"/>
    <n v="3309"/>
    <n v="2224"/>
    <n v="743"/>
    <n v="1236"/>
    <n v="0"/>
    <n v="0"/>
    <n v="150"/>
    <n v="3353"/>
    <n v="23"/>
    <n v="53"/>
    <n v="11091"/>
    <n v="0"/>
    <n v="20004"/>
    <n v="5945"/>
    <n v="6185"/>
    <n v="29374"/>
    <n v="0"/>
    <n v="0"/>
    <n v="6460"/>
    <n v="31293"/>
    <n v="1065"/>
    <n v="784"/>
    <n v="101110"/>
    <n v="47355612"/>
    <n v="39215239"/>
    <n v="7207685"/>
    <n v="17321525"/>
    <n v="0"/>
    <n v="0"/>
    <n v="2895406"/>
    <n v="52869809"/>
    <n v="568262"/>
    <n v="894269"/>
    <n v="168327807"/>
    <n v="41409709"/>
    <n v="26624833"/>
    <n v="4149856"/>
    <n v="34319792"/>
    <n v="0"/>
    <n v="0"/>
    <n v="5464284"/>
    <n v="65934762"/>
    <n v="1233834"/>
    <n v="787225"/>
    <n v="179924295"/>
    <n v="559937"/>
    <n v="67495364"/>
    <n v="49853530"/>
    <n v="-16878036"/>
    <n v="47845049"/>
    <n v="0"/>
    <n v="0"/>
    <n v="0"/>
    <n v="6911687"/>
    <n v="73717669"/>
    <n v="0"/>
    <n v="1802096"/>
    <n v="0"/>
    <n v="0"/>
    <n v="0"/>
    <n v="1684521"/>
    <n v="232991817"/>
    <n v="0"/>
    <n v="1093206"/>
    <n v="0"/>
    <n v="0"/>
    <n v="1093206"/>
    <n v="21138372"/>
    <n v="15887706"/>
    <n v="28212454"/>
    <n v="4810338"/>
    <n v="0"/>
    <n v="0"/>
    <n v="1408800"/>
    <n v="44587589"/>
    <n v="0"/>
    <n v="308232"/>
    <n v="116353491"/>
    <n v="2121967"/>
    <n v="107017515"/>
    <n v="0"/>
    <n v="4761286"/>
    <n v="0"/>
    <n v="0"/>
    <n v="0"/>
    <n v="0"/>
    <n v="14971383"/>
    <n v="504432837"/>
    <n v="0"/>
    <n v="0"/>
    <n v="0"/>
    <n v="0"/>
    <n v="0"/>
    <n v="0"/>
    <n v="0"/>
    <n v="0"/>
    <n v="0"/>
    <n v="0"/>
    <n v="0"/>
    <n v="0"/>
    <n v="0"/>
  </r>
  <r>
    <n v="106100717"/>
    <x v="78"/>
    <n v="20174"/>
    <x v="0"/>
    <n v="43100"/>
    <s v="Open"/>
    <x v="7"/>
    <n v="9"/>
    <n v="605"/>
    <x v="0"/>
    <x v="0"/>
    <s v="Teaching"/>
    <s v="559-459-6000"/>
    <s v="2823 FRESNO STREET"/>
    <x v="42"/>
    <n v="93721"/>
    <s v="TIM A JOSLIN"/>
    <n v="909"/>
    <n v="909"/>
    <n v="741"/>
    <n v="2420"/>
    <n v="627"/>
    <n v="1875"/>
    <n v="3463"/>
    <n v="0"/>
    <n v="0"/>
    <n v="227"/>
    <n v="1370"/>
    <n v="272"/>
    <n v="0"/>
    <n v="10254"/>
    <n v="72"/>
    <n v="17665"/>
    <n v="4173"/>
    <n v="18416"/>
    <n v="17393"/>
    <n v="0"/>
    <n v="0"/>
    <n v="1389"/>
    <n v="8385"/>
    <n v="703"/>
    <n v="0"/>
    <n v="68124"/>
    <n v="9399"/>
    <n v="17659"/>
    <n v="7516"/>
    <n v="14966"/>
    <n v="56883"/>
    <n v="0"/>
    <n v="0"/>
    <n v="2241"/>
    <n v="11435"/>
    <n v="6680"/>
    <n v="0"/>
    <n v="117380"/>
    <n v="241692014"/>
    <n v="58891970"/>
    <n v="156935821"/>
    <n v="223595060"/>
    <n v="0"/>
    <n v="0"/>
    <n v="24721082"/>
    <n v="138444810"/>
    <n v="9593301"/>
    <n v="0"/>
    <n v="853874058"/>
    <n v="99524037"/>
    <n v="24156209"/>
    <n v="19050115"/>
    <n v="106133418"/>
    <n v="0"/>
    <n v="0"/>
    <n v="4560132"/>
    <n v="76240443"/>
    <n v="9376165"/>
    <n v="0"/>
    <n v="339040519"/>
    <n v="27910594"/>
    <n v="254195734"/>
    <n v="68142015"/>
    <n v="160340446"/>
    <n v="282999949"/>
    <n v="-13153498"/>
    <n v="0"/>
    <n v="0"/>
    <n v="7865905"/>
    <n v="131322146"/>
    <n v="0"/>
    <n v="3420831"/>
    <n v="0"/>
    <n v="0"/>
    <n v="0"/>
    <n v="0"/>
    <n v="923044122"/>
    <n v="0"/>
    <n v="0"/>
    <n v="0"/>
    <n v="140314"/>
    <n v="140314"/>
    <n v="85815594"/>
    <n v="14612948"/>
    <n v="28798988"/>
    <n v="46728529"/>
    <n v="0"/>
    <n v="0"/>
    <n v="20059458"/>
    <n v="73562532"/>
    <n v="432720"/>
    <n v="0"/>
    <n v="270010769"/>
    <n v="7348023"/>
    <n v="264964357"/>
    <n v="29804815"/>
    <n v="5398007"/>
    <n v="0"/>
    <n v="0"/>
    <n v="0"/>
    <n v="0"/>
    <n v="47199809"/>
    <n v="430401441"/>
    <n v="0"/>
    <n v="0"/>
    <n v="0"/>
    <n v="0"/>
    <n v="0"/>
    <n v="0"/>
    <n v="0"/>
    <n v="0"/>
    <n v="0"/>
    <n v="0"/>
    <n v="0"/>
    <n v="0"/>
    <n v="0"/>
  </r>
  <r>
    <n v="106070924"/>
    <x v="79"/>
    <n v="20174"/>
    <x v="0"/>
    <n v="43100"/>
    <s v="Open"/>
    <x v="25"/>
    <n v="5"/>
    <n v="411"/>
    <x v="6"/>
    <x v="0"/>
    <s v=""/>
    <s v="925-370-5000"/>
    <s v="2500 ALHAMBRA AVENUE"/>
    <x v="59"/>
    <n v="94553"/>
    <s v="PATRICK GODLEY"/>
    <n v="146"/>
    <n v="146"/>
    <n v="116"/>
    <n v="408"/>
    <n v="2"/>
    <n v="545"/>
    <n v="731"/>
    <n v="31"/>
    <n v="0"/>
    <n v="117"/>
    <n v="44"/>
    <n v="0"/>
    <n v="2"/>
    <n v="1880"/>
    <n v="0"/>
    <n v="3075"/>
    <n v="2"/>
    <n v="3002"/>
    <n v="3177"/>
    <n v="269"/>
    <n v="0"/>
    <n v="776"/>
    <n v="277"/>
    <n v="0"/>
    <n v="6"/>
    <n v="10584"/>
    <n v="0"/>
    <n v="19396"/>
    <n v="989"/>
    <n v="22955"/>
    <n v="70207"/>
    <n v="2093"/>
    <n v="0"/>
    <n v="2941"/>
    <n v="7254"/>
    <n v="0"/>
    <n v="45"/>
    <n v="125880"/>
    <n v="26792243"/>
    <n v="28381"/>
    <n v="22976229"/>
    <n v="30701750"/>
    <n v="1449284"/>
    <n v="0"/>
    <n v="5376130"/>
    <n v="1814064"/>
    <n v="0"/>
    <n v="141325"/>
    <n v="89279406"/>
    <n v="18801064"/>
    <n v="773483"/>
    <n v="16171012"/>
    <n v="52928338"/>
    <n v="3369465"/>
    <n v="0"/>
    <n v="3768218"/>
    <n v="8917859"/>
    <n v="0"/>
    <n v="117520"/>
    <n v="104846959"/>
    <n v="20242"/>
    <n v="32140114"/>
    <n v="389822"/>
    <n v="4575431"/>
    <n v="25057553"/>
    <n v="0"/>
    <n v="3504067"/>
    <n v="0"/>
    <n v="5509447"/>
    <n v="9350482"/>
    <n v="0"/>
    <n v="0"/>
    <n v="0"/>
    <n v="0"/>
    <n v="0"/>
    <n v="0"/>
    <n v="80547158"/>
    <n v="0"/>
    <n v="0"/>
    <n v="0"/>
    <n v="0"/>
    <n v="0"/>
    <n v="13453193"/>
    <n v="412042"/>
    <n v="34571810"/>
    <n v="58572535"/>
    <n v="1314682"/>
    <n v="0"/>
    <n v="3634901"/>
    <n v="1381441"/>
    <n v="0"/>
    <n v="238603"/>
    <n v="113579207"/>
    <n v="19429683"/>
    <n v="150071821"/>
    <n v="27570630"/>
    <n v="8170542"/>
    <n v="0"/>
    <n v="0"/>
    <n v="0"/>
    <n v="0"/>
    <n v="1597015"/>
    <n v="145119291"/>
    <n v="0"/>
    <n v="0"/>
    <n v="0"/>
    <n v="0"/>
    <n v="0"/>
    <n v="0"/>
    <n v="0"/>
    <n v="0"/>
    <n v="0"/>
    <n v="0"/>
    <n v="0"/>
    <n v="0"/>
    <n v="0"/>
  </r>
  <r>
    <n v="106331152"/>
    <x v="80"/>
    <n v="20174"/>
    <x v="0"/>
    <n v="43100"/>
    <s v="Open"/>
    <x v="26"/>
    <n v="12"/>
    <n v="1111"/>
    <x v="0"/>
    <x v="0"/>
    <s v=""/>
    <s v="951-737-4343"/>
    <s v="800 SOUTH MAIN STREET"/>
    <x v="60"/>
    <n v="92882"/>
    <s v="MARK UFFER"/>
    <n v="238"/>
    <n v="238"/>
    <n v="141"/>
    <n v="636"/>
    <n v="458"/>
    <n v="335"/>
    <n v="594"/>
    <n v="0"/>
    <n v="0"/>
    <n v="31"/>
    <n v="246"/>
    <n v="10"/>
    <n v="53"/>
    <n v="2363"/>
    <n v="0"/>
    <n v="2078"/>
    <n v="2555"/>
    <n v="2442"/>
    <n v="4083"/>
    <n v="0"/>
    <n v="0"/>
    <n v="128"/>
    <n v="1398"/>
    <n v="23"/>
    <n v="228"/>
    <n v="12935"/>
    <n v="0"/>
    <n v="14681"/>
    <n v="5220"/>
    <n v="1170"/>
    <n v="4824"/>
    <n v="0"/>
    <n v="0"/>
    <n v="577"/>
    <n v="3970"/>
    <n v="190"/>
    <n v="1150"/>
    <n v="31782"/>
    <n v="27249389"/>
    <n v="26687178"/>
    <n v="19012735"/>
    <n v="35885705"/>
    <n v="0"/>
    <n v="0"/>
    <n v="2247132"/>
    <n v="14473351"/>
    <n v="259378"/>
    <n v="2203870"/>
    <n v="128018738"/>
    <n v="16599055"/>
    <n v="18637993"/>
    <n v="3990111"/>
    <n v="27457983"/>
    <n v="0"/>
    <n v="0"/>
    <n v="1964260"/>
    <n v="21953895"/>
    <n v="420647"/>
    <n v="4632094"/>
    <n v="95656038"/>
    <n v="1738571"/>
    <n v="34807039"/>
    <n v="38731288"/>
    <n v="11593902"/>
    <n v="54413589"/>
    <n v="0"/>
    <n v="0"/>
    <n v="0"/>
    <n v="3062768"/>
    <n v="28173893"/>
    <n v="0"/>
    <n v="680025"/>
    <n v="0"/>
    <n v="0"/>
    <n v="0"/>
    <n v="3797759"/>
    <n v="176998834"/>
    <n v="0"/>
    <n v="0"/>
    <n v="0"/>
    <n v="0"/>
    <n v="0"/>
    <n v="9041405"/>
    <n v="6593883"/>
    <n v="11408944"/>
    <n v="8930099"/>
    <n v="0"/>
    <n v="0"/>
    <n v="1148624"/>
    <n v="8253353"/>
    <n v="0"/>
    <n v="1299634"/>
    <n v="46675942"/>
    <n v="126951"/>
    <n v="48167705"/>
    <n v="0"/>
    <n v="94528"/>
    <n v="0"/>
    <n v="0"/>
    <n v="0"/>
    <n v="0"/>
    <n v="3664881"/>
    <n v="95259870"/>
    <n v="0"/>
    <n v="43"/>
    <n v="169"/>
    <n v="327"/>
    <n v="1850083"/>
    <n v="1338094"/>
    <n v="2450767"/>
    <n v="0"/>
    <n v="0"/>
    <n v="737410"/>
    <n v="5457390"/>
    <n v="7442975"/>
    <n v="0"/>
  </r>
  <r>
    <n v="106154160"/>
    <x v="81"/>
    <n v="20174"/>
    <x v="0"/>
    <n v="43100"/>
    <s v="Open"/>
    <x v="0"/>
    <n v="9"/>
    <n v="617"/>
    <x v="5"/>
    <x v="2"/>
    <s v=""/>
    <s v="209-478-5291"/>
    <s v="6700 EUCALYPTUS DRIVE, SUITE C"/>
    <x v="0"/>
    <n v="93306"/>
    <s v="LORI BLACKBURN"/>
    <n v="16"/>
    <n v="16"/>
    <n v="16"/>
    <n v="0"/>
    <n v="0"/>
    <n v="0"/>
    <n v="0"/>
    <n v="123"/>
    <n v="0"/>
    <n v="0"/>
    <n v="0"/>
    <n v="0"/>
    <n v="0"/>
    <n v="123"/>
    <n v="0"/>
    <n v="0"/>
    <n v="0"/>
    <n v="0"/>
    <n v="0"/>
    <n v="1108"/>
    <n v="0"/>
    <n v="0"/>
    <n v="0"/>
    <n v="0"/>
    <n v="0"/>
    <n v="1108"/>
    <n v="0"/>
    <n v="0"/>
    <n v="0"/>
    <n v="0"/>
    <n v="0"/>
    <n v="0"/>
    <n v="0"/>
    <n v="0"/>
    <n v="0"/>
    <n v="0"/>
    <n v="0"/>
    <n v="0"/>
    <n v="0"/>
    <n v="0"/>
    <n v="0"/>
    <n v="0"/>
    <n v="993416"/>
    <n v="0"/>
    <n v="0"/>
    <n v="0"/>
    <n v="0"/>
    <n v="0"/>
    <n v="993416"/>
    <n v="0"/>
    <n v="0"/>
    <n v="0"/>
    <n v="0"/>
    <n v="0"/>
    <n v="0"/>
    <n v="0"/>
    <n v="0"/>
    <n v="0"/>
    <n v="0"/>
    <n v="0"/>
    <n v="0"/>
    <n v="0"/>
    <n v="0"/>
    <n v="0"/>
    <n v="0"/>
    <n v="0"/>
    <n v="0"/>
    <n v="0"/>
    <n v="0"/>
    <n v="0"/>
    <n v="0"/>
    <n v="0"/>
    <n v="0"/>
    <n v="0"/>
    <n v="0"/>
    <n v="0"/>
    <n v="0"/>
    <n v="0"/>
    <n v="0"/>
    <n v="0"/>
    <n v="0"/>
    <n v="0"/>
    <n v="0"/>
    <n v="0"/>
    <n v="0"/>
    <n v="0"/>
    <n v="993416"/>
    <n v="0"/>
    <n v="0"/>
    <n v="0"/>
    <n v="0"/>
    <n v="0"/>
    <n v="993416"/>
    <n v="6108"/>
    <n v="890224"/>
    <n v="114150"/>
    <n v="0"/>
    <n v="0"/>
    <n v="0"/>
    <n v="0"/>
    <n v="0"/>
    <n v="27449"/>
    <n v="115876"/>
    <n v="0"/>
    <n v="0"/>
    <n v="0"/>
    <n v="0"/>
    <n v="0"/>
    <n v="0"/>
    <n v="0"/>
    <n v="0"/>
    <n v="0"/>
    <n v="0"/>
    <n v="0"/>
    <n v="0"/>
    <n v="0"/>
  </r>
  <r>
    <n v="106344170"/>
    <x v="82"/>
    <n v="20174"/>
    <x v="0"/>
    <n v="43100"/>
    <s v="Open"/>
    <x v="27"/>
    <n v="2"/>
    <n v="311"/>
    <x v="5"/>
    <x v="2"/>
    <s v=""/>
    <s v="209-478-5291"/>
    <s v="4741 ENGLE ROAD"/>
    <x v="61"/>
    <n v="95608"/>
    <s v="LORI BLACKBURN"/>
    <n v="16"/>
    <n v="16"/>
    <n v="16"/>
    <n v="0"/>
    <n v="0"/>
    <n v="0"/>
    <n v="0"/>
    <n v="164"/>
    <n v="0"/>
    <n v="0"/>
    <n v="0"/>
    <n v="0"/>
    <n v="0"/>
    <n v="164"/>
    <n v="0"/>
    <n v="0"/>
    <n v="0"/>
    <n v="0"/>
    <n v="0"/>
    <n v="1466"/>
    <n v="0"/>
    <n v="0"/>
    <n v="0"/>
    <n v="0"/>
    <n v="0"/>
    <n v="1466"/>
    <n v="0"/>
    <n v="0"/>
    <n v="0"/>
    <n v="0"/>
    <n v="0"/>
    <n v="0"/>
    <n v="0"/>
    <n v="0"/>
    <n v="0"/>
    <n v="0"/>
    <n v="0"/>
    <n v="0"/>
    <n v="0"/>
    <n v="0"/>
    <n v="0"/>
    <n v="0"/>
    <n v="1189116"/>
    <n v="0"/>
    <n v="0"/>
    <n v="0"/>
    <n v="0"/>
    <n v="0"/>
    <n v="1189116"/>
    <n v="0"/>
    <n v="0"/>
    <n v="0"/>
    <n v="0"/>
    <n v="0"/>
    <n v="0"/>
    <n v="0"/>
    <n v="0"/>
    <n v="0"/>
    <n v="0"/>
    <n v="0"/>
    <n v="0"/>
    <n v="0"/>
    <n v="0"/>
    <n v="0"/>
    <n v="0"/>
    <n v="0"/>
    <n v="0"/>
    <n v="0"/>
    <n v="0"/>
    <n v="0"/>
    <n v="0"/>
    <n v="0"/>
    <n v="0"/>
    <n v="0"/>
    <n v="0"/>
    <n v="0"/>
    <n v="0"/>
    <n v="0"/>
    <n v="0"/>
    <n v="0"/>
    <n v="0"/>
    <n v="0"/>
    <n v="0"/>
    <n v="0"/>
    <n v="0"/>
    <n v="0"/>
    <n v="1189116"/>
    <n v="0"/>
    <n v="0"/>
    <n v="0"/>
    <n v="0"/>
    <n v="0"/>
    <n v="1189116"/>
    <n v="4866"/>
    <n v="983622"/>
    <n v="158464"/>
    <n v="0"/>
    <n v="0"/>
    <n v="0"/>
    <n v="0"/>
    <n v="0"/>
    <n v="9311"/>
    <n v="203397"/>
    <n v="0"/>
    <n v="0"/>
    <n v="0"/>
    <n v="0"/>
    <n v="0"/>
    <n v="0"/>
    <n v="0"/>
    <n v="0"/>
    <n v="0"/>
    <n v="0"/>
    <n v="0"/>
    <n v="0"/>
    <n v="0"/>
  </r>
  <r>
    <n v="106344188"/>
    <x v="83"/>
    <n v="20174"/>
    <x v="0"/>
    <n v="43100"/>
    <s v="Open"/>
    <x v="27"/>
    <n v="2"/>
    <n v="311"/>
    <x v="5"/>
    <x v="2"/>
    <s v=""/>
    <s v="209-478-5291"/>
    <s v="2600 STOCKTON BOULEVARD, SUITE B"/>
    <x v="62"/>
    <n v="95817"/>
    <s v="LORI BLACKBURN"/>
    <n v="16"/>
    <n v="16"/>
    <n v="16"/>
    <n v="0"/>
    <n v="0"/>
    <n v="0"/>
    <n v="0"/>
    <n v="116"/>
    <n v="0"/>
    <n v="0"/>
    <n v="0"/>
    <n v="0"/>
    <n v="0"/>
    <n v="116"/>
    <n v="0"/>
    <n v="0"/>
    <n v="0"/>
    <n v="0"/>
    <n v="0"/>
    <n v="1467"/>
    <n v="0"/>
    <n v="0"/>
    <n v="0"/>
    <n v="0"/>
    <n v="0"/>
    <n v="1467"/>
    <n v="0"/>
    <n v="0"/>
    <n v="0"/>
    <n v="0"/>
    <n v="0"/>
    <n v="0"/>
    <n v="0"/>
    <n v="0"/>
    <n v="0"/>
    <n v="0"/>
    <n v="0"/>
    <n v="0"/>
    <n v="0"/>
    <n v="0"/>
    <n v="0"/>
    <n v="0"/>
    <n v="1199434"/>
    <n v="0"/>
    <n v="0"/>
    <n v="0"/>
    <n v="0"/>
    <n v="0"/>
    <n v="1199434"/>
    <n v="0"/>
    <n v="0"/>
    <n v="0"/>
    <n v="0"/>
    <n v="0"/>
    <n v="0"/>
    <n v="0"/>
    <n v="0"/>
    <n v="0"/>
    <n v="0"/>
    <n v="0"/>
    <n v="0"/>
    <n v="0"/>
    <n v="0"/>
    <n v="0"/>
    <n v="0"/>
    <n v="0"/>
    <n v="0"/>
    <n v="0"/>
    <n v="0"/>
    <n v="0"/>
    <n v="0"/>
    <n v="0"/>
    <n v="0"/>
    <n v="0"/>
    <n v="0"/>
    <n v="0"/>
    <n v="0"/>
    <n v="0"/>
    <n v="0"/>
    <n v="0"/>
    <n v="0"/>
    <n v="0"/>
    <n v="0"/>
    <n v="0"/>
    <n v="0"/>
    <n v="0"/>
    <n v="1199434"/>
    <n v="0"/>
    <n v="0"/>
    <n v="0"/>
    <n v="0"/>
    <n v="0"/>
    <n v="1199434"/>
    <n v="4088"/>
    <n v="967489"/>
    <n v="145700"/>
    <n v="0"/>
    <n v="0"/>
    <n v="0"/>
    <n v="0"/>
    <n v="0"/>
    <n v="8371"/>
    <n v="144789"/>
    <n v="0"/>
    <n v="0"/>
    <n v="0"/>
    <n v="0"/>
    <n v="0"/>
    <n v="0"/>
    <n v="0"/>
    <n v="0"/>
    <n v="0"/>
    <n v="0"/>
    <n v="0"/>
    <n v="0"/>
    <n v="0"/>
  </r>
  <r>
    <n v="106434220"/>
    <x v="84"/>
    <n v="20174"/>
    <x v="0"/>
    <n v="43100"/>
    <s v="Open"/>
    <x v="22"/>
    <n v="7"/>
    <n v="431"/>
    <x v="5"/>
    <x v="2"/>
    <s v=""/>
    <s v="209-478-5291"/>
    <s v="1425 FRUITDALE AVENUE"/>
    <x v="63"/>
    <n v="95128"/>
    <s v="LORI BLACKBURN"/>
    <n v="16"/>
    <n v="16"/>
    <n v="16"/>
    <n v="0"/>
    <n v="0"/>
    <n v="0"/>
    <n v="0"/>
    <n v="34"/>
    <n v="0"/>
    <n v="0"/>
    <n v="0"/>
    <n v="0"/>
    <n v="0"/>
    <n v="34"/>
    <n v="0"/>
    <n v="0"/>
    <n v="0"/>
    <n v="0"/>
    <n v="0"/>
    <n v="642"/>
    <n v="0"/>
    <n v="0"/>
    <n v="0"/>
    <n v="0"/>
    <n v="0"/>
    <n v="642"/>
    <n v="0"/>
    <n v="0"/>
    <n v="0"/>
    <n v="0"/>
    <n v="0"/>
    <n v="0"/>
    <n v="0"/>
    <n v="0"/>
    <n v="0"/>
    <n v="0"/>
    <n v="0"/>
    <n v="0"/>
    <n v="0"/>
    <n v="0"/>
    <n v="0"/>
    <n v="0"/>
    <n v="616320"/>
    <n v="0"/>
    <n v="0"/>
    <n v="0"/>
    <n v="0"/>
    <n v="0"/>
    <n v="616320"/>
    <n v="0"/>
    <n v="0"/>
    <n v="0"/>
    <n v="0"/>
    <n v="0"/>
    <n v="0"/>
    <n v="0"/>
    <n v="0"/>
    <n v="0"/>
    <n v="0"/>
    <n v="0"/>
    <n v="0"/>
    <n v="0"/>
    <n v="0"/>
    <n v="0"/>
    <n v="0"/>
    <n v="0"/>
    <n v="0"/>
    <n v="0"/>
    <n v="0"/>
    <n v="0"/>
    <n v="0"/>
    <n v="0"/>
    <n v="0"/>
    <n v="0"/>
    <n v="0"/>
    <n v="0"/>
    <n v="0"/>
    <n v="0"/>
    <n v="0"/>
    <n v="0"/>
    <n v="0"/>
    <n v="0"/>
    <n v="0"/>
    <n v="0"/>
    <n v="0"/>
    <n v="0"/>
    <n v="616320"/>
    <n v="0"/>
    <n v="0"/>
    <n v="0"/>
    <n v="0"/>
    <n v="0"/>
    <n v="616320"/>
    <n v="796800"/>
    <n v="1077013"/>
    <n v="155775"/>
    <n v="0"/>
    <n v="0"/>
    <n v="0"/>
    <n v="0"/>
    <n v="0"/>
    <n v="12005"/>
    <n v="591178"/>
    <n v="0"/>
    <n v="0"/>
    <n v="0"/>
    <n v="0"/>
    <n v="0"/>
    <n v="0"/>
    <n v="0"/>
    <n v="0"/>
    <n v="0"/>
    <n v="0"/>
    <n v="0"/>
    <n v="0"/>
    <n v="0"/>
  </r>
  <r>
    <n v="106484062"/>
    <x v="85"/>
    <n v="20174"/>
    <x v="0"/>
    <n v="43100"/>
    <s v="Open"/>
    <x v="11"/>
    <n v="3"/>
    <n v="408"/>
    <x v="5"/>
    <x v="2"/>
    <s v=""/>
    <s v="209-478-5291"/>
    <s v="2201 TUOLUMNE STREET"/>
    <x v="13"/>
    <n v="94589"/>
    <s v="LORI BLACKBURN"/>
    <n v="16"/>
    <n v="16"/>
    <n v="16"/>
    <n v="0"/>
    <n v="0"/>
    <n v="0"/>
    <n v="0"/>
    <n v="126"/>
    <n v="0"/>
    <n v="0"/>
    <n v="0"/>
    <n v="0"/>
    <n v="0"/>
    <n v="126"/>
    <n v="0"/>
    <n v="0"/>
    <n v="0"/>
    <n v="0"/>
    <n v="0"/>
    <n v="1153"/>
    <n v="0"/>
    <n v="0"/>
    <n v="0"/>
    <n v="0"/>
    <n v="0"/>
    <n v="1153"/>
    <n v="0"/>
    <n v="0"/>
    <n v="0"/>
    <n v="0"/>
    <n v="0"/>
    <n v="0"/>
    <n v="0"/>
    <n v="0"/>
    <n v="0"/>
    <n v="0"/>
    <n v="0"/>
    <n v="0"/>
    <n v="0"/>
    <n v="0"/>
    <n v="0"/>
    <n v="0"/>
    <n v="993395"/>
    <n v="0"/>
    <n v="0"/>
    <n v="0"/>
    <n v="0"/>
    <n v="0"/>
    <n v="993395"/>
    <n v="0"/>
    <n v="0"/>
    <n v="0"/>
    <n v="0"/>
    <n v="0"/>
    <n v="0"/>
    <n v="0"/>
    <n v="0"/>
    <n v="0"/>
    <n v="0"/>
    <n v="0"/>
    <n v="0"/>
    <n v="0"/>
    <n v="0"/>
    <n v="0"/>
    <n v="0"/>
    <n v="0"/>
    <n v="0"/>
    <n v="0"/>
    <n v="0"/>
    <n v="0"/>
    <n v="0"/>
    <n v="0"/>
    <n v="0"/>
    <n v="0"/>
    <n v="0"/>
    <n v="0"/>
    <n v="0"/>
    <n v="0"/>
    <n v="0"/>
    <n v="0"/>
    <n v="0"/>
    <n v="0"/>
    <n v="0"/>
    <n v="0"/>
    <n v="0"/>
    <n v="0"/>
    <n v="993395"/>
    <n v="0"/>
    <n v="0"/>
    <n v="0"/>
    <n v="0"/>
    <n v="0"/>
    <n v="993395"/>
    <n v="279718"/>
    <n v="1148039"/>
    <n v="188500"/>
    <n v="0"/>
    <n v="0"/>
    <n v="0"/>
    <n v="0"/>
    <n v="0"/>
    <n v="32110"/>
    <n v="169452"/>
    <n v="0"/>
    <n v="0"/>
    <n v="0"/>
    <n v="0"/>
    <n v="0"/>
    <n v="0"/>
    <n v="0"/>
    <n v="0"/>
    <n v="0"/>
    <n v="0"/>
    <n v="0"/>
    <n v="0"/>
    <n v="0"/>
  </r>
  <r>
    <n v="106390846"/>
    <x v="86"/>
    <n v="20174"/>
    <x v="0"/>
    <n v="43100"/>
    <s v="Open"/>
    <x v="6"/>
    <n v="6"/>
    <n v="507"/>
    <x v="0"/>
    <x v="0"/>
    <s v=""/>
    <s v="209-944-5550"/>
    <s v="525 WEST ACACIA STREET"/>
    <x v="64"/>
    <n v="95203"/>
    <s v="LORRAINE AUERBACH"/>
    <n v="202"/>
    <n v="202"/>
    <n v="38"/>
    <n v="285"/>
    <n v="162"/>
    <n v="61"/>
    <n v="201"/>
    <n v="0"/>
    <n v="0"/>
    <n v="11"/>
    <n v="132"/>
    <n v="0"/>
    <n v="10"/>
    <n v="862"/>
    <n v="0"/>
    <n v="1143"/>
    <n v="662"/>
    <n v="234"/>
    <n v="962"/>
    <n v="0"/>
    <n v="0"/>
    <n v="40"/>
    <n v="357"/>
    <n v="0"/>
    <n v="48"/>
    <n v="3446"/>
    <n v="0"/>
    <n v="2630"/>
    <n v="1050"/>
    <n v="1012"/>
    <n v="5948"/>
    <n v="0"/>
    <n v="0"/>
    <n v="1266"/>
    <n v="1472"/>
    <n v="0"/>
    <n v="1279"/>
    <n v="14657"/>
    <n v="40882892"/>
    <n v="22185169"/>
    <n v="8854763"/>
    <n v="24864517"/>
    <n v="0"/>
    <n v="0"/>
    <n v="1780097"/>
    <n v="15903720"/>
    <n v="0"/>
    <n v="2273876"/>
    <n v="116745034"/>
    <n v="26237411"/>
    <n v="14890547"/>
    <n v="7379480"/>
    <n v="40592285"/>
    <n v="0"/>
    <n v="0"/>
    <n v="6214125"/>
    <n v="14239046"/>
    <n v="0"/>
    <n v="6664844"/>
    <n v="116217738"/>
    <n v="1478399"/>
    <n v="58884642"/>
    <n v="32552479"/>
    <n v="14344577"/>
    <n v="58099457"/>
    <n v="0"/>
    <n v="0"/>
    <n v="0"/>
    <n v="6709551"/>
    <n v="22812045"/>
    <n v="0"/>
    <n v="0"/>
    <n v="0"/>
    <n v="0"/>
    <n v="0"/>
    <n v="5560177"/>
    <n v="200441327"/>
    <n v="4045394"/>
    <n v="0"/>
    <n v="0"/>
    <n v="0"/>
    <n v="4045394"/>
    <n v="8235661"/>
    <n v="8568631"/>
    <n v="1889666"/>
    <n v="7357345"/>
    <n v="0"/>
    <n v="0"/>
    <n v="1284671"/>
    <n v="5852322"/>
    <n v="0"/>
    <n v="3378543"/>
    <n v="36566839"/>
    <n v="770119"/>
    <n v="32465173"/>
    <n v="760031"/>
    <n v="1324481"/>
    <n v="0"/>
    <n v="0"/>
    <n v="4167141"/>
    <n v="0"/>
    <n v="1935985"/>
    <n v="62348123"/>
    <n v="0"/>
    <n v="0"/>
    <n v="0"/>
    <n v="0"/>
    <n v="0"/>
    <n v="0"/>
    <n v="0"/>
    <n v="0"/>
    <n v="0"/>
    <n v="0"/>
    <n v="0"/>
    <n v="0"/>
    <n v="0"/>
  </r>
  <r>
    <n v="106190232"/>
    <x v="87"/>
    <n v="20174"/>
    <x v="0"/>
    <n v="43100"/>
    <s v="Open"/>
    <x v="3"/>
    <n v="11"/>
    <n v="931"/>
    <x v="5"/>
    <x v="0"/>
    <s v=""/>
    <s v="310-530-1151"/>
    <s v="23700 CAMINO DEL SOL"/>
    <x v="65"/>
    <n v="90505"/>
    <s v="LISA MONTES"/>
    <n v="166"/>
    <n v="166"/>
    <n v="166"/>
    <n v="285"/>
    <n v="38"/>
    <n v="626"/>
    <n v="0"/>
    <n v="0"/>
    <n v="0"/>
    <n v="145"/>
    <n v="467"/>
    <n v="6"/>
    <n v="63"/>
    <n v="1630"/>
    <n v="0"/>
    <n v="2424"/>
    <n v="344"/>
    <n v="3441"/>
    <n v="0"/>
    <n v="0"/>
    <n v="0"/>
    <n v="1159"/>
    <n v="3057"/>
    <n v="30"/>
    <n v="532"/>
    <n v="10987"/>
    <n v="0"/>
    <n v="1908"/>
    <n v="118"/>
    <n v="0"/>
    <n v="0"/>
    <n v="0"/>
    <n v="0"/>
    <n v="464"/>
    <n v="991"/>
    <n v="0"/>
    <n v="0"/>
    <n v="3481"/>
    <n v="4466070"/>
    <n v="652050"/>
    <n v="6505380"/>
    <n v="0"/>
    <n v="0"/>
    <n v="0"/>
    <n v="2190510"/>
    <n v="5784490"/>
    <n v="57506"/>
    <n v="1117050"/>
    <n v="20773056"/>
    <n v="957587"/>
    <n v="58760"/>
    <n v="0"/>
    <n v="0"/>
    <n v="0"/>
    <n v="0"/>
    <n v="231859"/>
    <n v="499081"/>
    <n v="0"/>
    <n v="0"/>
    <n v="1747287"/>
    <n v="528231"/>
    <n v="2674982"/>
    <n v="387067"/>
    <n v="3809294"/>
    <n v="0"/>
    <n v="0"/>
    <n v="0"/>
    <n v="0"/>
    <n v="1091496"/>
    <n v="3614947"/>
    <n v="0"/>
    <n v="57506"/>
    <n v="0"/>
    <n v="0"/>
    <n v="0"/>
    <n v="458973"/>
    <n v="12622496"/>
    <n v="0"/>
    <n v="0"/>
    <n v="0"/>
    <n v="0"/>
    <n v="0"/>
    <n v="2220444"/>
    <n v="323743"/>
    <n v="2696086"/>
    <n v="0"/>
    <n v="0"/>
    <n v="0"/>
    <n v="1330873"/>
    <n v="2227564"/>
    <n v="0"/>
    <n v="1099137"/>
    <n v="9897847"/>
    <n v="8206"/>
    <n v="7088238"/>
    <n v="204395"/>
    <n v="9003"/>
    <n v="0"/>
    <n v="0"/>
    <n v="0"/>
    <n v="0"/>
    <n v="19793"/>
    <n v="2137055"/>
    <n v="0"/>
    <n v="0"/>
    <n v="0"/>
    <n v="0"/>
    <n v="0"/>
    <n v="0"/>
    <n v="0"/>
    <n v="0"/>
    <n v="0"/>
    <n v="0"/>
    <n v="0"/>
    <n v="0"/>
    <n v="0"/>
  </r>
  <r>
    <n v="106150706"/>
    <x v="88"/>
    <n v="20174"/>
    <x v="0"/>
    <n v="43100"/>
    <s v="Open"/>
    <x v="0"/>
    <n v="9"/>
    <n v="617"/>
    <x v="0"/>
    <x v="0"/>
    <s v=""/>
    <s v="661-725-4800"/>
    <s v="1401 GARCES HIGHWAY"/>
    <x v="66"/>
    <n v="93215"/>
    <s v="BAHRAM GHAFFARI"/>
    <n v="156"/>
    <n v="156"/>
    <n v="156"/>
    <n v="163"/>
    <n v="39"/>
    <n v="108"/>
    <n v="275"/>
    <n v="0"/>
    <n v="0"/>
    <n v="18"/>
    <n v="27"/>
    <n v="0"/>
    <n v="17"/>
    <n v="647"/>
    <n v="8"/>
    <n v="2846"/>
    <n v="327"/>
    <n v="1810"/>
    <n v="869"/>
    <n v="0"/>
    <n v="0"/>
    <n v="162"/>
    <n v="635"/>
    <n v="0"/>
    <n v="61"/>
    <n v="6710"/>
    <n v="4489"/>
    <n v="2861"/>
    <n v="597"/>
    <n v="3394"/>
    <n v="18003"/>
    <n v="0"/>
    <n v="0"/>
    <n v="2067"/>
    <n v="1728"/>
    <n v="0"/>
    <n v="2750"/>
    <n v="31400"/>
    <n v="4172036"/>
    <n v="1671653"/>
    <n v="12391831"/>
    <n v="5841042"/>
    <n v="0"/>
    <n v="0"/>
    <n v="571545"/>
    <n v="2123057"/>
    <n v="0"/>
    <n v="12101"/>
    <n v="26783265"/>
    <n v="3374573"/>
    <n v="659399"/>
    <n v="2380522"/>
    <n v="11489550"/>
    <n v="0"/>
    <n v="0"/>
    <n v="2145601"/>
    <n v="1644282"/>
    <n v="0"/>
    <n v="1179875"/>
    <n v="22873802"/>
    <n v="878316"/>
    <n v="6635755"/>
    <n v="2319260"/>
    <n v="220775"/>
    <n v="11719007"/>
    <n v="-1037007"/>
    <n v="0"/>
    <n v="0"/>
    <n v="1399235"/>
    <n v="2427876"/>
    <n v="0"/>
    <n v="0"/>
    <n v="0"/>
    <n v="0"/>
    <n v="0"/>
    <n v="0"/>
    <n v="24563217"/>
    <n v="0"/>
    <n v="0"/>
    <n v="0"/>
    <n v="0"/>
    <n v="0"/>
    <n v="32538"/>
    <n v="11792"/>
    <n v="15588585"/>
    <n v="5611585"/>
    <n v="0"/>
    <n v="0"/>
    <n v="1317911"/>
    <n v="1339463"/>
    <n v="0"/>
    <n v="1191976"/>
    <n v="25093850"/>
    <n v="208335"/>
    <n v="21517824"/>
    <n v="0"/>
    <n v="0"/>
    <n v="0"/>
    <n v="0"/>
    <n v="0"/>
    <n v="0"/>
    <n v="271819"/>
    <n v="45515738"/>
    <n v="0"/>
    <n v="0"/>
    <n v="0"/>
    <n v="0"/>
    <n v="0"/>
    <n v="0"/>
    <n v="0"/>
    <n v="0"/>
    <n v="0"/>
    <n v="0"/>
    <n v="0"/>
    <n v="0"/>
    <n v="0"/>
  </r>
  <r>
    <n v="106331164"/>
    <x v="89"/>
    <n v="20174"/>
    <x v="0"/>
    <n v="43100"/>
    <s v="Open"/>
    <x v="26"/>
    <n v="12"/>
    <n v="1105"/>
    <x v="5"/>
    <x v="0"/>
    <s v=""/>
    <s v="760-323-6511"/>
    <s v="1150 NORTH INDIAN CANYON DRIVE"/>
    <x v="67"/>
    <n v="92262"/>
    <s v="MICHELE FINNEY"/>
    <n v="385"/>
    <n v="351"/>
    <n v="269"/>
    <n v="895"/>
    <n v="1194"/>
    <n v="504"/>
    <n v="1116"/>
    <n v="0"/>
    <n v="0"/>
    <n v="112"/>
    <n v="1060"/>
    <n v="31"/>
    <n v="34"/>
    <n v="4946"/>
    <n v="0"/>
    <n v="5332"/>
    <n v="5293"/>
    <n v="3592"/>
    <n v="4629"/>
    <n v="0"/>
    <n v="0"/>
    <n v="749"/>
    <n v="3685"/>
    <n v="152"/>
    <n v="189"/>
    <n v="23621"/>
    <n v="0"/>
    <n v="7685"/>
    <n v="5105"/>
    <n v="3456"/>
    <n v="13451"/>
    <n v="0"/>
    <n v="0"/>
    <n v="789"/>
    <n v="9797"/>
    <n v="240"/>
    <n v="1014"/>
    <n v="41537"/>
    <n v="134362091"/>
    <n v="150128349"/>
    <n v="89584477"/>
    <n v="130112260"/>
    <n v="0"/>
    <n v="0"/>
    <n v="26250068"/>
    <n v="114524588"/>
    <n v="3892097"/>
    <n v="6256935"/>
    <n v="655110865"/>
    <n v="66077848"/>
    <n v="46319958"/>
    <n v="24196881"/>
    <n v="72225378"/>
    <n v="0"/>
    <n v="0"/>
    <n v="9124704"/>
    <n v="67813556"/>
    <n v="2029935"/>
    <n v="5336467"/>
    <n v="293124727"/>
    <n v="2307339"/>
    <n v="177245261"/>
    <n v="172468574"/>
    <n v="105456759"/>
    <n v="166321449"/>
    <n v="0"/>
    <n v="0"/>
    <n v="0"/>
    <n v="33430408"/>
    <n v="133283496"/>
    <n v="0"/>
    <n v="5884178"/>
    <n v="0"/>
    <n v="0"/>
    <n v="0"/>
    <n v="9727058"/>
    <n v="806124522"/>
    <n v="0"/>
    <n v="0"/>
    <n v="0"/>
    <n v="0"/>
    <n v="0"/>
    <n v="23194678"/>
    <n v="23979733"/>
    <n v="8324599"/>
    <n v="36016189"/>
    <n v="0"/>
    <n v="0"/>
    <n v="1742153"/>
    <n v="48181841"/>
    <n v="37854"/>
    <n v="634023"/>
    <n v="142111070"/>
    <n v="188266"/>
    <n v="118131007"/>
    <n v="0"/>
    <n v="171541"/>
    <n v="0"/>
    <n v="0"/>
    <n v="0"/>
    <n v="0"/>
    <n v="2619374"/>
    <n v="91387561"/>
    <n v="0"/>
    <n v="0"/>
    <n v="0"/>
    <n v="0"/>
    <n v="0"/>
    <n v="0"/>
    <n v="0"/>
    <n v="0"/>
    <n v="0"/>
    <n v="0"/>
    <n v="0"/>
    <n v="0"/>
    <n v="17360955"/>
  </r>
  <r>
    <n v="106364144"/>
    <x v="90"/>
    <n v="20174"/>
    <x v="0"/>
    <n v="43100"/>
    <s v="Open"/>
    <x v="15"/>
    <n v="12"/>
    <n v="1211"/>
    <x v="5"/>
    <x v="0"/>
    <s v=""/>
    <s v="760-241-8000"/>
    <s v="16850 BEAR VALLEY ROAD"/>
    <x v="68"/>
    <n v="92395"/>
    <s v="FRED HUNTER"/>
    <n v="148"/>
    <n v="148"/>
    <n v="148"/>
    <n v="730"/>
    <n v="569"/>
    <n v="150"/>
    <n v="703"/>
    <n v="0"/>
    <n v="0"/>
    <n v="188"/>
    <n v="110"/>
    <n v="0"/>
    <n v="87"/>
    <n v="2537"/>
    <n v="0"/>
    <n v="3287"/>
    <n v="2046"/>
    <n v="751"/>
    <n v="2733"/>
    <n v="0"/>
    <n v="0"/>
    <n v="837"/>
    <n v="280"/>
    <n v="0"/>
    <n v="128"/>
    <n v="10062"/>
    <n v="0"/>
    <n v="3192"/>
    <n v="1940"/>
    <n v="1014"/>
    <n v="5427"/>
    <n v="0"/>
    <n v="0"/>
    <n v="1979"/>
    <n v="1105"/>
    <n v="0"/>
    <n v="2605"/>
    <n v="17262"/>
    <n v="52183711"/>
    <n v="34823597"/>
    <n v="10914764"/>
    <n v="38385026"/>
    <n v="0"/>
    <n v="0"/>
    <n v="12424417"/>
    <n v="5790840"/>
    <n v="0"/>
    <n v="2117011"/>
    <n v="156639366"/>
    <n v="14372367"/>
    <n v="10619434"/>
    <n v="4076085"/>
    <n v="23389966"/>
    <n v="0"/>
    <n v="0"/>
    <n v="6808290"/>
    <n v="5429035"/>
    <n v="0"/>
    <n v="3283444"/>
    <n v="67978621"/>
    <n v="4915100"/>
    <n v="55681507"/>
    <n v="39184968"/>
    <n v="9486167"/>
    <n v="45349416"/>
    <n v="-2532809"/>
    <n v="0"/>
    <n v="0"/>
    <n v="15000939"/>
    <n v="7527988"/>
    <n v="0"/>
    <n v="332088"/>
    <n v="0"/>
    <n v="0"/>
    <n v="0"/>
    <n v="97095"/>
    <n v="175042459"/>
    <n v="2109380"/>
    <n v="0"/>
    <n v="0"/>
    <n v="0"/>
    <n v="2109380"/>
    <n v="10874571"/>
    <n v="8367443"/>
    <n v="8037491"/>
    <n v="16425576"/>
    <n v="0"/>
    <n v="0"/>
    <n v="4231768"/>
    <n v="3691887"/>
    <n v="0"/>
    <n v="56172"/>
    <n v="51684908"/>
    <n v="312804"/>
    <n v="37716394"/>
    <n v="0"/>
    <n v="-122130"/>
    <n v="0"/>
    <n v="0"/>
    <n v="0"/>
    <n v="0"/>
    <n v="466344"/>
    <n v="78405096"/>
    <n v="0"/>
    <n v="22"/>
    <n v="67"/>
    <n v="175"/>
    <n v="1096303"/>
    <n v="672412"/>
    <n v="1610585"/>
    <n v="0"/>
    <n v="0"/>
    <n v="158130"/>
    <n v="5743658"/>
    <n v="3026211"/>
    <n v="8552497"/>
  </r>
  <r>
    <n v="106392287"/>
    <x v="91"/>
    <n v="20174"/>
    <x v="0"/>
    <n v="43100"/>
    <s v="Open"/>
    <x v="6"/>
    <n v="6"/>
    <n v="507"/>
    <x v="5"/>
    <x v="0"/>
    <s v=""/>
    <s v="209-823-3111"/>
    <s v="1205 EAST NORTH STREET"/>
    <x v="69"/>
    <n v="95336"/>
    <s v="CARMEN SILVA"/>
    <n v="73"/>
    <n v="73"/>
    <n v="41"/>
    <n v="333"/>
    <n v="103"/>
    <n v="67"/>
    <n v="289"/>
    <n v="0"/>
    <n v="0"/>
    <n v="10"/>
    <n v="175"/>
    <n v="0"/>
    <n v="14"/>
    <n v="991"/>
    <n v="0"/>
    <n v="1411"/>
    <n v="447"/>
    <n v="208"/>
    <n v="808"/>
    <n v="0"/>
    <n v="0"/>
    <n v="44"/>
    <n v="509"/>
    <n v="0"/>
    <n v="31"/>
    <n v="3458"/>
    <n v="0"/>
    <n v="3470"/>
    <n v="1067"/>
    <n v="603"/>
    <n v="5545"/>
    <n v="0"/>
    <n v="0"/>
    <n v="375"/>
    <n v="4705"/>
    <n v="4"/>
    <n v="590"/>
    <n v="16359"/>
    <n v="38686572"/>
    <n v="11864568"/>
    <n v="5646758"/>
    <n v="26573811"/>
    <n v="0"/>
    <n v="0"/>
    <n v="1027443"/>
    <n v="16853619"/>
    <n v="0"/>
    <n v="935106"/>
    <n v="101587877"/>
    <n v="28221118"/>
    <n v="12107395"/>
    <n v="3950804"/>
    <n v="40491407"/>
    <n v="0"/>
    <n v="0"/>
    <n v="2264349"/>
    <n v="37098909"/>
    <n v="23437"/>
    <n v="3892204"/>
    <n v="128049623"/>
    <n v="1336393"/>
    <n v="61387530"/>
    <n v="26097912"/>
    <n v="9360786"/>
    <n v="56353267"/>
    <n v="0"/>
    <n v="0"/>
    <n v="0"/>
    <n v="2596725"/>
    <n v="39800074"/>
    <n v="0"/>
    <n v="23437"/>
    <n v="0"/>
    <n v="0"/>
    <n v="0"/>
    <n v="4167878"/>
    <n v="201124002"/>
    <n v="3378094"/>
    <n v="0"/>
    <n v="0"/>
    <n v="0"/>
    <n v="3378094"/>
    <n v="5520160"/>
    <n v="1252145"/>
    <n v="236776"/>
    <n v="10711951"/>
    <n v="0"/>
    <n v="0"/>
    <n v="651810"/>
    <n v="13518750"/>
    <n v="0"/>
    <n v="0"/>
    <n v="31891592"/>
    <n v="98676"/>
    <n v="23246653"/>
    <n v="0"/>
    <n v="-154358"/>
    <n v="0"/>
    <n v="0"/>
    <n v="0"/>
    <n v="0"/>
    <n v="757156"/>
    <n v="26395918"/>
    <n v="0"/>
    <n v="0"/>
    <n v="0"/>
    <n v="0"/>
    <n v="0"/>
    <n v="0"/>
    <n v="0"/>
    <n v="0"/>
    <n v="0"/>
    <n v="0"/>
    <n v="0"/>
    <n v="0"/>
    <n v="7529570"/>
  </r>
  <r>
    <n v="106500852"/>
    <x v="92"/>
    <n v="20174"/>
    <x v="0"/>
    <n v="43100"/>
    <s v="Open"/>
    <x v="21"/>
    <n v="6"/>
    <n v="511"/>
    <x v="5"/>
    <x v="0"/>
    <s v=""/>
    <s v="209-578-1211"/>
    <s v="1441 FLORIDA AVENUE"/>
    <x v="43"/>
    <n v="95350"/>
    <s v="WARREN J. KIRK"/>
    <n v="461"/>
    <n v="461"/>
    <n v="373"/>
    <n v="1465"/>
    <n v="682"/>
    <n v="1041"/>
    <n v="2233"/>
    <n v="5"/>
    <n v="0"/>
    <n v="143"/>
    <n v="954"/>
    <n v="30"/>
    <n v="30"/>
    <n v="6583"/>
    <n v="0"/>
    <n v="8477"/>
    <n v="2991"/>
    <n v="6887"/>
    <n v="8897"/>
    <n v="21"/>
    <n v="0"/>
    <n v="934"/>
    <n v="4016"/>
    <n v="109"/>
    <n v="168"/>
    <n v="32500"/>
    <n v="0"/>
    <n v="7563"/>
    <n v="2868"/>
    <n v="2887"/>
    <n v="17791"/>
    <n v="4"/>
    <n v="0"/>
    <n v="837"/>
    <n v="6429"/>
    <n v="90"/>
    <n v="1324"/>
    <n v="39793"/>
    <n v="269113127"/>
    <n v="115117449"/>
    <n v="139548665"/>
    <n v="294918132"/>
    <n v="616047"/>
    <n v="0"/>
    <n v="23712493"/>
    <n v="144630436"/>
    <n v="3835683"/>
    <n v="6246548"/>
    <n v="997738580"/>
    <n v="66897761"/>
    <n v="57850051"/>
    <n v="21473606"/>
    <n v="155653057"/>
    <n v="8074"/>
    <n v="0"/>
    <n v="11852591"/>
    <n v="81519324"/>
    <n v="1052824"/>
    <n v="12568189"/>
    <n v="408875477"/>
    <n v="9498084"/>
    <n v="305421757"/>
    <n v="164460876"/>
    <n v="149831190"/>
    <n v="377241200"/>
    <n v="-1175890"/>
    <n v="582865"/>
    <n v="0"/>
    <n v="30125932"/>
    <n v="167891003"/>
    <n v="0"/>
    <n v="4828146"/>
    <n v="0"/>
    <n v="0"/>
    <n v="0"/>
    <n v="15731864"/>
    <n v="1224437027"/>
    <n v="4386367"/>
    <n v="0"/>
    <n v="0"/>
    <n v="3563115"/>
    <n v="7949482"/>
    <n v="30589131"/>
    <n v="12892991"/>
    <n v="12366971"/>
    <n v="73329989"/>
    <n v="41256"/>
    <n v="0"/>
    <n v="4441651"/>
    <n v="56388037"/>
    <n v="60361"/>
    <n v="16125"/>
    <n v="190126512"/>
    <n v="878470"/>
    <n v="140900842"/>
    <n v="0"/>
    <n v="72836"/>
    <n v="0"/>
    <n v="0"/>
    <n v="0"/>
    <n v="0"/>
    <n v="6731621"/>
    <n v="85613077"/>
    <n v="0"/>
    <n v="0"/>
    <n v="0"/>
    <n v="0"/>
    <n v="0"/>
    <n v="0"/>
    <n v="0"/>
    <n v="0"/>
    <n v="0"/>
    <n v="0"/>
    <n v="0"/>
    <n v="0"/>
    <n v="43097593"/>
  </r>
  <r>
    <n v="106440755"/>
    <x v="93"/>
    <n v="20174"/>
    <x v="0"/>
    <n v="43100"/>
    <s v="Open"/>
    <x v="28"/>
    <n v="8"/>
    <n v="703"/>
    <x v="3"/>
    <x v="0"/>
    <s v=""/>
    <s v="831-462-7700"/>
    <s v="1555 SOQUEL DRIVE"/>
    <x v="70"/>
    <n v="95065"/>
    <s v="NANETTE MICKIEWICZ"/>
    <n v="223"/>
    <n v="222"/>
    <n v="161"/>
    <n v="1329"/>
    <n v="86"/>
    <n v="134"/>
    <n v="506"/>
    <n v="0"/>
    <n v="0"/>
    <n v="71"/>
    <n v="600"/>
    <n v="3"/>
    <n v="17"/>
    <n v="2746"/>
    <n v="0"/>
    <n v="6805"/>
    <n v="396"/>
    <n v="948"/>
    <n v="2390"/>
    <n v="0"/>
    <n v="0"/>
    <n v="282"/>
    <n v="2317"/>
    <n v="15"/>
    <n v="299"/>
    <n v="13452"/>
    <n v="0"/>
    <n v="19055"/>
    <n v="243"/>
    <n v="1335"/>
    <n v="8473"/>
    <n v="0"/>
    <n v="0"/>
    <n v="555"/>
    <n v="11428"/>
    <n v="179"/>
    <n v="2185"/>
    <n v="43453"/>
    <n v="173014203"/>
    <n v="12295280"/>
    <n v="21810987"/>
    <n v="55032409"/>
    <n v="0"/>
    <n v="0"/>
    <n v="14884943"/>
    <n v="64150156"/>
    <n v="529287"/>
    <n v="2154326"/>
    <n v="343871591"/>
    <n v="55894808"/>
    <n v="3867291"/>
    <n v="5500145"/>
    <n v="27212566"/>
    <n v="0"/>
    <n v="0"/>
    <n v="7252880"/>
    <n v="40363003"/>
    <n v="593520"/>
    <n v="3104851"/>
    <n v="143789064"/>
    <n v="3885207"/>
    <n v="194823943"/>
    <n v="13920062"/>
    <n v="1438048"/>
    <n v="71557265"/>
    <n v="0"/>
    <n v="0"/>
    <n v="0"/>
    <n v="9772483"/>
    <n v="52681408"/>
    <n v="0"/>
    <n v="1424529"/>
    <n v="0"/>
    <n v="0"/>
    <n v="0"/>
    <n v="4584797"/>
    <n v="354087742"/>
    <n v="0"/>
    <n v="0"/>
    <n v="0"/>
    <n v="0"/>
    <n v="0"/>
    <n v="32516142"/>
    <n v="2176891"/>
    <n v="25740356"/>
    <n v="10632695"/>
    <n v="0"/>
    <n v="0"/>
    <n v="11804544"/>
    <n v="50230307"/>
    <n v="0"/>
    <n v="471978"/>
    <n v="133572913"/>
    <n v="1675094"/>
    <n v="118610271"/>
    <n v="0"/>
    <n v="8469836"/>
    <n v="0"/>
    <n v="0"/>
    <n v="0"/>
    <n v="0"/>
    <n v="2303897"/>
    <n v="56769894"/>
    <n v="0"/>
    <n v="0"/>
    <n v="0"/>
    <n v="0"/>
    <n v="0"/>
    <n v="0"/>
    <n v="0"/>
    <n v="0"/>
    <n v="0"/>
    <n v="0"/>
    <n v="0"/>
    <n v="0"/>
    <n v="0"/>
  </r>
  <r>
    <n v="106190243"/>
    <x v="94"/>
    <n v="20174"/>
    <x v="0"/>
    <n v="43100"/>
    <s v="Open"/>
    <x v="3"/>
    <n v="11"/>
    <n v="921"/>
    <x v="0"/>
    <x v="0"/>
    <s v=""/>
    <s v="562-904-5000"/>
    <s v="11500 BROOKSHIRE AVENUE"/>
    <x v="71"/>
    <n v="90241"/>
    <s v="RAMONA PRATT"/>
    <n v="199"/>
    <n v="181"/>
    <n v="79"/>
    <n v="465"/>
    <n v="518"/>
    <n v="189"/>
    <n v="312"/>
    <n v="0"/>
    <n v="0"/>
    <n v="9"/>
    <n v="332"/>
    <n v="20"/>
    <n v="28"/>
    <n v="1873"/>
    <n v="0"/>
    <n v="2444"/>
    <n v="1741"/>
    <n v="660"/>
    <n v="1130"/>
    <n v="0"/>
    <n v="0"/>
    <n v="27"/>
    <n v="1128"/>
    <n v="45"/>
    <n v="54"/>
    <n v="7229"/>
    <n v="0"/>
    <n v="3013"/>
    <n v="2891"/>
    <n v="1574"/>
    <n v="6270"/>
    <n v="0"/>
    <n v="0"/>
    <n v="480"/>
    <n v="5495"/>
    <n v="96"/>
    <n v="982"/>
    <n v="20801"/>
    <n v="33962126"/>
    <n v="36784883"/>
    <n v="14678089"/>
    <n v="19440696"/>
    <n v="0"/>
    <n v="0"/>
    <n v="499626"/>
    <n v="21123468"/>
    <n v="166069"/>
    <n v="2393040"/>
    <n v="129047997"/>
    <n v="13379111"/>
    <n v="24215728"/>
    <n v="9607116"/>
    <n v="31768049"/>
    <n v="0"/>
    <n v="0"/>
    <n v="1522433"/>
    <n v="26799407"/>
    <n v="127025"/>
    <n v="6143329"/>
    <n v="113562198"/>
    <n v="856403"/>
    <n v="42343242"/>
    <n v="54065883"/>
    <n v="19778132"/>
    <n v="45828959"/>
    <n v="0"/>
    <n v="0"/>
    <n v="0"/>
    <n v="1668390"/>
    <n v="35456896"/>
    <n v="0"/>
    <n v="293094"/>
    <n v="0"/>
    <n v="0"/>
    <n v="0"/>
    <n v="4852889"/>
    <n v="205143888"/>
    <n v="0"/>
    <n v="0"/>
    <n v="0"/>
    <n v="0"/>
    <n v="0"/>
    <n v="4997995"/>
    <n v="6934727"/>
    <n v="4507072"/>
    <n v="5379786"/>
    <n v="0"/>
    <n v="0"/>
    <n v="353669"/>
    <n v="12465979"/>
    <n v="0"/>
    <n v="2827079"/>
    <n v="37466307"/>
    <n v="599239"/>
    <n v="40185093"/>
    <n v="0"/>
    <n v="0"/>
    <n v="0"/>
    <n v="0"/>
    <n v="0"/>
    <n v="0"/>
    <n v="3654436"/>
    <n v="108599809"/>
    <n v="0"/>
    <n v="0"/>
    <n v="0"/>
    <n v="0"/>
    <n v="0"/>
    <n v="0"/>
    <n v="0"/>
    <n v="0"/>
    <n v="0"/>
    <n v="0"/>
    <n v="0"/>
    <n v="0"/>
    <n v="0"/>
  </r>
  <r>
    <n v="106196168"/>
    <x v="95"/>
    <n v="20174"/>
    <x v="0"/>
    <n v="43100"/>
    <s v="Open"/>
    <x v="3"/>
    <n v="11"/>
    <n v="933"/>
    <x v="0"/>
    <x v="0"/>
    <s v="Teaching"/>
    <s v="562-933-5437"/>
    <s v="2801 ATLANTIC AVENUE"/>
    <x v="54"/>
    <n v="90806"/>
    <s v="JOHN BISHOP"/>
    <n v="369"/>
    <n v="364"/>
    <n v="212"/>
    <n v="8"/>
    <n v="0"/>
    <n v="1081"/>
    <n v="1492"/>
    <n v="0"/>
    <n v="0"/>
    <n v="43"/>
    <n v="1213"/>
    <n v="10"/>
    <n v="55"/>
    <n v="3902"/>
    <n v="0"/>
    <n v="34"/>
    <n v="0"/>
    <n v="7025"/>
    <n v="4405"/>
    <n v="0"/>
    <n v="0"/>
    <n v="184"/>
    <n v="5663"/>
    <n v="24"/>
    <n v="357"/>
    <n v="17692"/>
    <n v="0"/>
    <n v="10"/>
    <n v="3"/>
    <n v="9214"/>
    <n v="9420"/>
    <n v="0"/>
    <n v="0"/>
    <n v="127"/>
    <n v="5674"/>
    <n v="12"/>
    <n v="286"/>
    <n v="24746"/>
    <n v="525948"/>
    <n v="0"/>
    <n v="96269299"/>
    <n v="47195787"/>
    <n v="0"/>
    <n v="0"/>
    <n v="2426361"/>
    <n v="69225436"/>
    <n v="295855"/>
    <n v="4878345"/>
    <n v="220817031"/>
    <n v="10919"/>
    <n v="4020"/>
    <n v="13838339"/>
    <n v="10363274"/>
    <n v="0"/>
    <n v="0"/>
    <n v="323278"/>
    <n v="11868688"/>
    <n v="32456"/>
    <n v="843017"/>
    <n v="37283991"/>
    <n v="1925930"/>
    <n v="468250"/>
    <n v="2990"/>
    <n v="31445210"/>
    <n v="47905207"/>
    <n v="-3000000"/>
    <n v="0"/>
    <n v="0"/>
    <n v="2066894"/>
    <n v="40013447"/>
    <n v="0"/>
    <n v="467800"/>
    <n v="0"/>
    <n v="0"/>
    <n v="0"/>
    <n v="3661280"/>
    <n v="124957008"/>
    <n v="0"/>
    <n v="1892723"/>
    <n v="0"/>
    <n v="0"/>
    <n v="1892723"/>
    <n v="67424"/>
    <n v="1021"/>
    <n v="81660654"/>
    <n v="11418680"/>
    <n v="0"/>
    <n v="0"/>
    <n v="676529"/>
    <n v="40754112"/>
    <n v="8786"/>
    <n v="449531"/>
    <n v="135036737"/>
    <n v="1539756"/>
    <n v="126863155"/>
    <n v="0"/>
    <n v="1846423"/>
    <n v="0"/>
    <n v="0"/>
    <n v="0"/>
    <n v="0"/>
    <n v="5842093"/>
    <n v="238742288"/>
    <n v="0"/>
    <n v="0"/>
    <n v="0"/>
    <n v="0"/>
    <n v="0"/>
    <n v="0"/>
    <n v="0"/>
    <n v="0"/>
    <n v="0"/>
    <n v="0"/>
    <n v="0"/>
    <n v="0"/>
    <n v="0"/>
  </r>
  <r>
    <n v="106190256"/>
    <x v="96"/>
    <n v="20174"/>
    <x v="0"/>
    <n v="43100"/>
    <s v="Open"/>
    <x v="3"/>
    <n v="11"/>
    <n v="925"/>
    <x v="5"/>
    <x v="0"/>
    <s v=""/>
    <s v="323-268-5514"/>
    <s v="4060 WHITTIER BOULEVARD"/>
    <x v="14"/>
    <n v="90023"/>
    <s v="ARACELI LONERGAN"/>
    <n v="127"/>
    <n v="127"/>
    <n v="127"/>
    <n v="126"/>
    <n v="73"/>
    <n v="185"/>
    <n v="318"/>
    <n v="0"/>
    <n v="0"/>
    <n v="17"/>
    <n v="14"/>
    <n v="1"/>
    <n v="9"/>
    <n v="743"/>
    <n v="5"/>
    <n v="665"/>
    <n v="347"/>
    <n v="735"/>
    <n v="1305"/>
    <n v="0"/>
    <n v="0"/>
    <n v="53"/>
    <n v="61"/>
    <n v="1"/>
    <n v="25"/>
    <n v="3192"/>
    <n v="2172"/>
    <n v="249"/>
    <n v="155"/>
    <n v="915"/>
    <n v="1837"/>
    <n v="0"/>
    <n v="0"/>
    <n v="121"/>
    <n v="135"/>
    <n v="272"/>
    <n v="387"/>
    <n v="4071"/>
    <n v="9628185"/>
    <n v="5137903"/>
    <n v="14839861"/>
    <n v="30514720"/>
    <n v="0"/>
    <n v="0"/>
    <n v="826082"/>
    <n v="1136221"/>
    <n v="31540"/>
    <n v="396738"/>
    <n v="62511250"/>
    <n v="1447705"/>
    <n v="1179043"/>
    <n v="3889139"/>
    <n v="7446101"/>
    <n v="0"/>
    <n v="0"/>
    <n v="618141"/>
    <n v="748159"/>
    <n v="308218"/>
    <n v="1050298"/>
    <n v="16686804"/>
    <n v="1266605"/>
    <n v="8556769"/>
    <n v="4994671"/>
    <n v="16391266"/>
    <n v="34473517"/>
    <n v="-1460789"/>
    <n v="0"/>
    <n v="0"/>
    <n v="1046297"/>
    <n v="1753262"/>
    <n v="0"/>
    <n v="339758"/>
    <n v="0"/>
    <n v="0"/>
    <n v="0"/>
    <n v="340165"/>
    <n v="67701521"/>
    <n v="0"/>
    <n v="1874911"/>
    <n v="0"/>
    <n v="0"/>
    <n v="1874911"/>
    <n v="2519121"/>
    <n v="1322275"/>
    <n v="3798523"/>
    <n v="5362215"/>
    <n v="0"/>
    <n v="0"/>
    <n v="397926"/>
    <n v="131118"/>
    <n v="0"/>
    <n v="-159734"/>
    <n v="13371444"/>
    <n v="64519"/>
    <n v="12648301"/>
    <n v="0"/>
    <n v="-63"/>
    <n v="0"/>
    <n v="0"/>
    <n v="0"/>
    <n v="0"/>
    <n v="355139"/>
    <n v="10795677"/>
    <n v="0"/>
    <n v="0"/>
    <n v="0"/>
    <n v="0"/>
    <n v="0"/>
    <n v="0"/>
    <n v="0"/>
    <n v="0"/>
    <n v="0"/>
    <n v="0"/>
    <n v="0"/>
    <n v="0"/>
    <n v="0"/>
  </r>
  <r>
    <n v="106320859"/>
    <x v="97"/>
    <n v="20174"/>
    <x v="0"/>
    <n v="43100"/>
    <s v="Open"/>
    <x v="29"/>
    <n v="1"/>
    <n v="217"/>
    <x v="2"/>
    <x v="0"/>
    <s v="Rural"/>
    <s v="530-832-6500"/>
    <s v="500 1ST AVENUE"/>
    <x v="72"/>
    <n v="96122"/>
    <s v="TOM HAYES"/>
    <n v="76"/>
    <n v="75"/>
    <n v="58"/>
    <n v="29"/>
    <n v="4"/>
    <n v="6"/>
    <n v="2"/>
    <n v="0"/>
    <n v="0"/>
    <n v="6"/>
    <n v="0"/>
    <n v="0"/>
    <n v="4"/>
    <n v="51"/>
    <n v="12"/>
    <n v="297"/>
    <n v="44"/>
    <n v="4002"/>
    <n v="7"/>
    <n v="0"/>
    <n v="0"/>
    <n v="100"/>
    <n v="0"/>
    <n v="0"/>
    <n v="475"/>
    <n v="4925"/>
    <n v="4631"/>
    <n v="3942"/>
    <n v="303"/>
    <n v="1449"/>
    <n v="2128"/>
    <n v="17"/>
    <n v="69"/>
    <n v="2232"/>
    <n v="12"/>
    <n v="19"/>
    <n v="720"/>
    <n v="10891"/>
    <n v="996470"/>
    <n v="176633"/>
    <n v="1401742"/>
    <n v="39386"/>
    <n v="0"/>
    <n v="0"/>
    <n v="100307"/>
    <n v="0"/>
    <n v="0"/>
    <n v="170060"/>
    <n v="2884598"/>
    <n v="2943722"/>
    <n v="289212"/>
    <n v="418566"/>
    <n v="1336546"/>
    <n v="2276"/>
    <n v="3546"/>
    <n v="1132826"/>
    <n v="30754"/>
    <n v="25455"/>
    <n v="190587"/>
    <n v="6373490"/>
    <n v="174049"/>
    <n v="2031994"/>
    <n v="267185"/>
    <n v="418475"/>
    <n v="1732093"/>
    <n v="-3217728"/>
    <n v="17"/>
    <n v="0"/>
    <n v="350902"/>
    <n v="7161"/>
    <n v="0"/>
    <n v="25455"/>
    <n v="0"/>
    <n v="0"/>
    <n v="0"/>
    <n v="52399"/>
    <n v="1842002"/>
    <n v="0"/>
    <n v="0"/>
    <n v="0"/>
    <n v="0"/>
    <n v="0"/>
    <n v="1908197"/>
    <n v="198660"/>
    <n v="4619561"/>
    <n v="-356161"/>
    <n v="2259"/>
    <n v="3546"/>
    <n v="882231"/>
    <n v="23593"/>
    <n v="0"/>
    <n v="134200"/>
    <n v="7416086"/>
    <n v="1641317"/>
    <n v="6332267"/>
    <n v="699957"/>
    <n v="258465"/>
    <n v="0"/>
    <n v="0"/>
    <n v="0"/>
    <n v="0"/>
    <n v="1298228"/>
    <n v="8345873"/>
    <n v="0"/>
    <n v="0"/>
    <n v="0"/>
    <n v="0"/>
    <n v="0"/>
    <n v="0"/>
    <n v="0"/>
    <n v="0"/>
    <n v="0"/>
    <n v="0"/>
    <n v="0"/>
    <n v="0"/>
    <n v="0"/>
  </r>
  <r>
    <n v="106014233"/>
    <x v="98"/>
    <n v="20174"/>
    <x v="0"/>
    <n v="43100"/>
    <s v="Open"/>
    <x v="13"/>
    <n v="5"/>
    <n v="421"/>
    <x v="0"/>
    <x v="0"/>
    <s v=""/>
    <s v="415-600-6000"/>
    <s v="20103 LAKE CHABOT ROAD"/>
    <x v="73"/>
    <n v="94546"/>
    <s v="TERRY GLUBKA"/>
    <n v="130"/>
    <n v="130"/>
    <n v="113"/>
    <n v="845"/>
    <n v="219"/>
    <n v="190"/>
    <n v="412"/>
    <n v="0"/>
    <n v="0"/>
    <n v="39"/>
    <n v="490"/>
    <n v="35"/>
    <n v="19"/>
    <n v="2249"/>
    <n v="0"/>
    <n v="3942"/>
    <n v="862"/>
    <n v="804"/>
    <n v="1662"/>
    <n v="0"/>
    <n v="0"/>
    <n v="168"/>
    <n v="1544"/>
    <n v="130"/>
    <n v="67"/>
    <n v="9179"/>
    <n v="0"/>
    <n v="2309"/>
    <n v="655"/>
    <n v="674"/>
    <n v="4061"/>
    <n v="0"/>
    <n v="0"/>
    <n v="214"/>
    <n v="2723"/>
    <n v="508"/>
    <n v="259"/>
    <n v="11403"/>
    <n v="78977084"/>
    <n v="19691177"/>
    <n v="16250149"/>
    <n v="33740805"/>
    <n v="0"/>
    <n v="0"/>
    <n v="3946633"/>
    <n v="38418399"/>
    <n v="2677153"/>
    <n v="1322431"/>
    <n v="195023831"/>
    <n v="29317508"/>
    <n v="8746587"/>
    <n v="5521422"/>
    <n v="26231530"/>
    <n v="0"/>
    <n v="0"/>
    <n v="2807712"/>
    <n v="28586813"/>
    <n v="3347221"/>
    <n v="1647172"/>
    <n v="106205965"/>
    <n v="1494905"/>
    <n v="93089374"/>
    <n v="24145715"/>
    <n v="-20535982"/>
    <n v="46922491"/>
    <n v="0"/>
    <n v="0"/>
    <n v="0"/>
    <n v="4678760"/>
    <n v="29618291"/>
    <n v="0"/>
    <n v="6024374"/>
    <n v="0"/>
    <n v="0"/>
    <n v="0"/>
    <n v="261607"/>
    <n v="185699535"/>
    <n v="0"/>
    <n v="0"/>
    <n v="0"/>
    <n v="0"/>
    <n v="0"/>
    <n v="15205218"/>
    <n v="4292049"/>
    <n v="42307553"/>
    <n v="13049844"/>
    <n v="0"/>
    <n v="0"/>
    <n v="2075585"/>
    <n v="37386921"/>
    <n v="0"/>
    <n v="1213091"/>
    <n v="115530261"/>
    <n v="2149696"/>
    <n v="101536827"/>
    <n v="0"/>
    <n v="1797251"/>
    <n v="0"/>
    <n v="0"/>
    <n v="0"/>
    <n v="0"/>
    <n v="266649"/>
    <n v="294099122"/>
    <n v="0"/>
    <n v="0"/>
    <n v="0"/>
    <n v="0"/>
    <n v="0"/>
    <n v="0"/>
    <n v="0"/>
    <n v="0"/>
    <n v="0"/>
    <n v="0"/>
    <n v="0"/>
    <n v="0"/>
    <n v="0"/>
  </r>
  <r>
    <n v="106331168"/>
    <x v="99"/>
    <n v="20174"/>
    <x v="0"/>
    <n v="43100"/>
    <s v="Open"/>
    <x v="26"/>
    <n v="12"/>
    <n v="1105"/>
    <x v="0"/>
    <x v="0"/>
    <s v=""/>
    <s v="760-340-3911"/>
    <s v="39000 BOB HOPE DRIVE"/>
    <x v="74"/>
    <n v="92270"/>
    <s v="G. AUBREY SERFLING"/>
    <n v="463"/>
    <n v="410"/>
    <n v="410"/>
    <n v="2448"/>
    <n v="1068"/>
    <n v="176"/>
    <n v="585"/>
    <n v="0"/>
    <n v="0"/>
    <n v="145"/>
    <n v="743"/>
    <n v="1"/>
    <n v="47"/>
    <n v="5213"/>
    <n v="0"/>
    <n v="10122"/>
    <n v="3753"/>
    <n v="755"/>
    <n v="2138"/>
    <n v="0"/>
    <n v="0"/>
    <n v="504"/>
    <n v="2531"/>
    <n v="1"/>
    <n v="146"/>
    <n v="19950"/>
    <n v="0"/>
    <n v="95921"/>
    <n v="5807"/>
    <n v="1851"/>
    <n v="13482"/>
    <n v="0"/>
    <n v="0"/>
    <n v="13886"/>
    <n v="50323"/>
    <n v="767"/>
    <n v="5161"/>
    <n v="187198"/>
    <n v="253360189"/>
    <n v="102711134"/>
    <n v="15742483"/>
    <n v="52048531"/>
    <n v="0"/>
    <n v="0"/>
    <n v="14379610"/>
    <n v="71401783"/>
    <n v="26311"/>
    <n v="3914309"/>
    <n v="513584350"/>
    <n v="205799376"/>
    <n v="37740268"/>
    <n v="6510722"/>
    <n v="43955878"/>
    <n v="0"/>
    <n v="0"/>
    <n v="12033846"/>
    <n v="91951237"/>
    <n v="54519"/>
    <n v="5804056"/>
    <n v="403849902"/>
    <n v="966003"/>
    <n v="390422223"/>
    <n v="116131752"/>
    <n v="22070151"/>
    <n v="87609782"/>
    <n v="0"/>
    <n v="0"/>
    <n v="0"/>
    <n v="18133061"/>
    <n v="102710833"/>
    <n v="0"/>
    <n v="80830"/>
    <n v="0"/>
    <n v="0"/>
    <n v="0"/>
    <n v="4671356"/>
    <n v="742795991"/>
    <n v="0"/>
    <n v="0"/>
    <n v="0"/>
    <n v="0"/>
    <n v="0"/>
    <n v="68709152"/>
    <n v="24319650"/>
    <n v="183054"/>
    <n v="8392600"/>
    <n v="0"/>
    <n v="0"/>
    <n v="7853190"/>
    <n v="60538025"/>
    <n v="0"/>
    <n v="4642590"/>
    <n v="174638261"/>
    <n v="2399523"/>
    <n v="183177454"/>
    <n v="0"/>
    <n v="4464321"/>
    <n v="0"/>
    <n v="0"/>
    <n v="0"/>
    <n v="0"/>
    <n v="11762009"/>
    <n v="574563895"/>
    <n v="0"/>
    <n v="0"/>
    <n v="0"/>
    <n v="0"/>
    <n v="0"/>
    <n v="0"/>
    <n v="0"/>
    <n v="0"/>
    <n v="0"/>
    <n v="0"/>
    <n v="0"/>
    <n v="0"/>
    <n v="0"/>
  </r>
  <r>
    <n v="106430763"/>
    <x v="100"/>
    <n v="20174"/>
    <x v="0"/>
    <n v="43100"/>
    <s v="Open"/>
    <x v="22"/>
    <n v="7"/>
    <n v="429"/>
    <x v="2"/>
    <x v="0"/>
    <s v=""/>
    <s v="650-940-7000"/>
    <s v="2500 GRANT ROAD"/>
    <x v="75"/>
    <n v="94040"/>
    <s v="DAN WOODS"/>
    <n v="443"/>
    <n v="443"/>
    <n v="365"/>
    <n v="1734"/>
    <n v="391"/>
    <n v="183"/>
    <n v="331"/>
    <n v="0"/>
    <n v="0"/>
    <n v="126"/>
    <n v="3427"/>
    <n v="1"/>
    <n v="120"/>
    <n v="6313"/>
    <n v="0"/>
    <n v="8808"/>
    <n v="1855"/>
    <n v="792"/>
    <n v="1527"/>
    <n v="0"/>
    <n v="0"/>
    <n v="594"/>
    <n v="11796"/>
    <n v="64"/>
    <n v="285"/>
    <n v="25721"/>
    <n v="0"/>
    <n v="13462"/>
    <n v="2008"/>
    <n v="1020"/>
    <n v="2977"/>
    <n v="0"/>
    <n v="0"/>
    <n v="1207"/>
    <n v="20041"/>
    <n v="406"/>
    <n v="932"/>
    <n v="42053"/>
    <n v="205693782"/>
    <n v="40594769"/>
    <n v="16692424"/>
    <n v="22405830"/>
    <n v="0"/>
    <n v="0"/>
    <n v="11773676"/>
    <n v="190499654"/>
    <n v="1219655"/>
    <n v="924376"/>
    <n v="489804166"/>
    <n v="127496513"/>
    <n v="22281343"/>
    <n v="6159160"/>
    <n v="21396741"/>
    <n v="0"/>
    <n v="0"/>
    <n v="8041922"/>
    <n v="174077902"/>
    <n v="3518293"/>
    <n v="1048860"/>
    <n v="364020734"/>
    <n v="5297415"/>
    <n v="282501986"/>
    <n v="54337005"/>
    <n v="21001300"/>
    <n v="40817996"/>
    <n v="0"/>
    <n v="0"/>
    <n v="0"/>
    <n v="13324965"/>
    <n v="196433729"/>
    <n v="0"/>
    <n v="4606660"/>
    <n v="0"/>
    <n v="0"/>
    <n v="0"/>
    <n v="1773898"/>
    <n v="620094954"/>
    <n v="0"/>
    <n v="0"/>
    <n v="0"/>
    <n v="0"/>
    <n v="0"/>
    <n v="50483240"/>
    <n v="8466353"/>
    <n v="1682475"/>
    <n v="2948755"/>
    <n v="0"/>
    <n v="0"/>
    <n v="4420019"/>
    <n v="164768256"/>
    <n v="320816"/>
    <n v="640032"/>
    <n v="233729946"/>
    <n v="9229617"/>
    <n v="197203440"/>
    <n v="0"/>
    <n v="14316331"/>
    <n v="0"/>
    <n v="0"/>
    <n v="0"/>
    <n v="0"/>
    <n v="42361923"/>
    <n v="612612574"/>
    <n v="0"/>
    <n v="0"/>
    <n v="0"/>
    <n v="0"/>
    <n v="0"/>
    <n v="0"/>
    <n v="0"/>
    <n v="0"/>
    <n v="0"/>
    <n v="0"/>
    <n v="0"/>
    <n v="0"/>
    <n v="0"/>
  </r>
  <r>
    <n v="106130699"/>
    <x v="101"/>
    <n v="20174"/>
    <x v="0"/>
    <n v="43100"/>
    <s v="Open"/>
    <x v="30"/>
    <n v="14"/>
    <n v="1424"/>
    <x v="6"/>
    <x v="0"/>
    <s v=""/>
    <s v="760-339-7100"/>
    <s v="1415 ROSS AVENUE"/>
    <x v="76"/>
    <n v="92243"/>
    <s v="ADOLPHE EDWARD"/>
    <n v="161"/>
    <n v="161"/>
    <n v="161"/>
    <n v="573"/>
    <n v="46"/>
    <n v="133"/>
    <n v="372"/>
    <n v="0"/>
    <n v="0"/>
    <n v="42"/>
    <n v="125"/>
    <n v="0"/>
    <n v="88"/>
    <n v="1379"/>
    <n v="0"/>
    <n v="2695"/>
    <n v="234"/>
    <n v="316"/>
    <n v="1253"/>
    <n v="0"/>
    <n v="0"/>
    <n v="132"/>
    <n v="332"/>
    <n v="0"/>
    <n v="196"/>
    <n v="5158"/>
    <n v="0"/>
    <n v="16692"/>
    <n v="1144"/>
    <n v="2804"/>
    <n v="31503"/>
    <n v="0"/>
    <n v="0"/>
    <n v="2952"/>
    <n v="5600"/>
    <n v="75"/>
    <n v="683"/>
    <n v="61453"/>
    <n v="30416952"/>
    <n v="2778284"/>
    <n v="5522541"/>
    <n v="13012059"/>
    <n v="0"/>
    <n v="0"/>
    <n v="1593713"/>
    <n v="4034373"/>
    <n v="0"/>
    <n v="1590520"/>
    <n v="58948442"/>
    <n v="48174627"/>
    <n v="3696152"/>
    <n v="6112231"/>
    <n v="46229285"/>
    <n v="0"/>
    <n v="0"/>
    <n v="6666409"/>
    <n v="15925419"/>
    <n v="94931"/>
    <n v="2399177"/>
    <n v="129298231"/>
    <n v="3514847"/>
    <n v="64532064"/>
    <n v="4571905"/>
    <n v="3126417"/>
    <n v="53147340"/>
    <n v="-393090"/>
    <n v="0"/>
    <n v="0"/>
    <n v="5725682"/>
    <n v="12263198"/>
    <n v="0"/>
    <n v="1476224"/>
    <n v="0"/>
    <n v="0"/>
    <n v="0"/>
    <n v="0"/>
    <n v="147964587"/>
    <n v="0"/>
    <n v="0"/>
    <n v="0"/>
    <n v="0"/>
    <n v="0"/>
    <n v="13798606"/>
    <n v="1867225"/>
    <n v="8736257"/>
    <n v="5980915"/>
    <n v="0"/>
    <n v="0"/>
    <n v="2487407"/>
    <n v="7553765"/>
    <n v="93607"/>
    <n v="-235696"/>
    <n v="40282086"/>
    <n v="964324"/>
    <n v="38178374"/>
    <n v="0"/>
    <n v="1035005"/>
    <n v="0"/>
    <n v="0"/>
    <n v="0"/>
    <n v="0"/>
    <n v="3410360"/>
    <n v="83181568"/>
    <n v="0"/>
    <n v="0"/>
    <n v="0"/>
    <n v="0"/>
    <n v="0"/>
    <n v="0"/>
    <n v="0"/>
    <n v="0"/>
    <n v="0"/>
    <n v="0"/>
    <n v="0"/>
    <n v="0"/>
    <n v="0"/>
  </r>
  <r>
    <n v="106094002"/>
    <x v="102"/>
    <n v="20174"/>
    <x v="0"/>
    <n v="43100"/>
    <s v="Open"/>
    <x v="19"/>
    <n v="2"/>
    <n v="304"/>
    <x v="6"/>
    <x v="2"/>
    <s v=""/>
    <s v="530-621-6213"/>
    <s v="935-B SPRING STREET"/>
    <x v="77"/>
    <n v="95667"/>
    <s v="ANNE BAKAR"/>
    <n v="16"/>
    <n v="16"/>
    <n v="16"/>
    <n v="0"/>
    <n v="0"/>
    <n v="0"/>
    <n v="0"/>
    <n v="10"/>
    <n v="0"/>
    <n v="76"/>
    <n v="0"/>
    <n v="0"/>
    <n v="0"/>
    <n v="86"/>
    <n v="0"/>
    <n v="0"/>
    <n v="0"/>
    <n v="0"/>
    <n v="0"/>
    <n v="113"/>
    <n v="0"/>
    <n v="819"/>
    <n v="0"/>
    <n v="0"/>
    <n v="0"/>
    <n v="932"/>
    <n v="0"/>
    <n v="0"/>
    <n v="0"/>
    <n v="0"/>
    <n v="0"/>
    <n v="0"/>
    <n v="0"/>
    <n v="0"/>
    <n v="0"/>
    <n v="0"/>
    <n v="0"/>
    <n v="0"/>
    <n v="0"/>
    <n v="0"/>
    <n v="0"/>
    <n v="0"/>
    <n v="94355"/>
    <n v="0"/>
    <n v="683865"/>
    <n v="0"/>
    <n v="0"/>
    <n v="0"/>
    <n v="778220"/>
    <n v="0"/>
    <n v="0"/>
    <n v="0"/>
    <n v="0"/>
    <n v="0"/>
    <n v="0"/>
    <n v="0"/>
    <n v="0"/>
    <n v="0"/>
    <n v="0"/>
    <n v="0"/>
    <n v="0"/>
    <n v="0"/>
    <n v="0"/>
    <n v="0"/>
    <n v="0"/>
    <n v="0"/>
    <n v="0"/>
    <n v="0"/>
    <n v="0"/>
    <n v="0"/>
    <n v="0"/>
    <n v="0"/>
    <n v="0"/>
    <n v="0"/>
    <n v="0"/>
    <n v="0"/>
    <n v="0"/>
    <n v="0"/>
    <n v="0"/>
    <n v="0"/>
    <n v="0"/>
    <n v="0"/>
    <n v="0"/>
    <n v="0"/>
    <n v="0"/>
    <n v="0"/>
    <n v="94355"/>
    <n v="0"/>
    <n v="683865"/>
    <n v="0"/>
    <n v="0"/>
    <n v="0"/>
    <n v="778220"/>
    <n v="0"/>
    <n v="947063"/>
    <n v="0"/>
    <n v="0"/>
    <n v="0"/>
    <n v="0"/>
    <n v="0"/>
    <n v="0"/>
    <n v="1189"/>
    <n v="4195"/>
    <n v="0"/>
    <n v="0"/>
    <n v="0"/>
    <n v="0"/>
    <n v="0"/>
    <n v="0"/>
    <n v="0"/>
    <n v="0"/>
    <n v="0"/>
    <n v="0"/>
    <n v="0"/>
    <n v="0"/>
    <n v="0"/>
  </r>
  <r>
    <n v="106500867"/>
    <x v="103"/>
    <n v="20174"/>
    <x v="0"/>
    <n v="43100"/>
    <s v="Open"/>
    <x v="21"/>
    <n v="6"/>
    <n v="516"/>
    <x v="0"/>
    <x v="0"/>
    <s v=""/>
    <s v="209-667-4200"/>
    <s v="825 DELBON AVENUE"/>
    <x v="78"/>
    <n v="95382"/>
    <s v="SUE MICHELETTI"/>
    <n v="209"/>
    <n v="209"/>
    <n v="97"/>
    <n v="787"/>
    <n v="190"/>
    <n v="198"/>
    <n v="703"/>
    <n v="0"/>
    <n v="0"/>
    <n v="32"/>
    <n v="324"/>
    <n v="17"/>
    <n v="13"/>
    <n v="2264"/>
    <n v="0"/>
    <n v="3379"/>
    <n v="938"/>
    <n v="680"/>
    <n v="2326"/>
    <n v="0"/>
    <n v="0"/>
    <n v="140"/>
    <n v="921"/>
    <n v="42"/>
    <n v="32"/>
    <n v="8458"/>
    <n v="0"/>
    <n v="6536"/>
    <n v="1745"/>
    <n v="2058"/>
    <n v="13757"/>
    <n v="0"/>
    <n v="0"/>
    <n v="501"/>
    <n v="7172"/>
    <n v="190"/>
    <n v="774"/>
    <n v="32733"/>
    <n v="89171054"/>
    <n v="23766220"/>
    <n v="17284597"/>
    <n v="57215968"/>
    <n v="0"/>
    <n v="0"/>
    <n v="3943112"/>
    <n v="26513280"/>
    <n v="1249253"/>
    <n v="947052"/>
    <n v="220090536"/>
    <n v="66697930"/>
    <n v="20847678"/>
    <n v="15641154"/>
    <n v="105360990"/>
    <n v="0"/>
    <n v="0"/>
    <n v="6627985"/>
    <n v="61810823"/>
    <n v="1349262"/>
    <n v="5565179"/>
    <n v="283901001"/>
    <n v="2739944"/>
    <n v="142662200"/>
    <n v="40418499"/>
    <n v="30925340"/>
    <n v="135859289"/>
    <n v="-142835"/>
    <n v="0"/>
    <n v="0"/>
    <n v="8289840"/>
    <n v="63458223"/>
    <n v="0"/>
    <n v="2598515"/>
    <n v="0"/>
    <n v="0"/>
    <n v="0"/>
    <n v="5528827"/>
    <n v="432337842"/>
    <n v="0"/>
    <n v="0"/>
    <n v="0"/>
    <n v="0"/>
    <n v="0"/>
    <n v="13206784"/>
    <n v="4195399"/>
    <n v="2143246"/>
    <n v="26717669"/>
    <n v="0"/>
    <n v="0"/>
    <n v="2066432"/>
    <n v="23324165"/>
    <n v="0"/>
    <n v="0"/>
    <n v="71653695"/>
    <n v="1094773"/>
    <n v="49839334"/>
    <n v="0"/>
    <n v="236480"/>
    <n v="0"/>
    <n v="0"/>
    <n v="0"/>
    <n v="0"/>
    <n v="1960283"/>
    <n v="70326954"/>
    <n v="0"/>
    <n v="0"/>
    <n v="0"/>
    <n v="0"/>
    <n v="0"/>
    <n v="0"/>
    <n v="0"/>
    <n v="0"/>
    <n v="0"/>
    <n v="0"/>
    <n v="0"/>
    <n v="0"/>
    <n v="17849743"/>
  </r>
  <r>
    <n v="106190280"/>
    <x v="104"/>
    <n v="20174"/>
    <x v="0"/>
    <n v="43100"/>
    <s v="Open"/>
    <x v="3"/>
    <n v="11"/>
    <n v="905"/>
    <x v="5"/>
    <x v="0"/>
    <s v=""/>
    <s v="818-501-0434"/>
    <s v="16237 VENTURA BOULEVARD"/>
    <x v="79"/>
    <n v="91436"/>
    <s v="BOCKHI PARK"/>
    <n v="148"/>
    <n v="148"/>
    <n v="148"/>
    <n v="431"/>
    <n v="88"/>
    <n v="30"/>
    <n v="117"/>
    <n v="0"/>
    <n v="0"/>
    <n v="378"/>
    <n v="0"/>
    <n v="0"/>
    <n v="25"/>
    <n v="1069"/>
    <n v="0"/>
    <n v="2279"/>
    <n v="681"/>
    <n v="534"/>
    <n v="2352"/>
    <n v="0"/>
    <n v="0"/>
    <n v="2041"/>
    <n v="0"/>
    <n v="0"/>
    <n v="126"/>
    <n v="8013"/>
    <n v="0"/>
    <n v="375"/>
    <n v="160"/>
    <n v="171"/>
    <n v="880"/>
    <n v="0"/>
    <n v="0"/>
    <n v="722"/>
    <n v="0"/>
    <n v="0"/>
    <n v="286"/>
    <n v="2594"/>
    <n v="19373189"/>
    <n v="5276879"/>
    <n v="4069572"/>
    <n v="16306091"/>
    <n v="0"/>
    <n v="0"/>
    <n v="14443261"/>
    <n v="0"/>
    <n v="0"/>
    <n v="879642"/>
    <n v="60348634"/>
    <n v="2310839"/>
    <n v="1337855"/>
    <n v="879086"/>
    <n v="3241744"/>
    <n v="0"/>
    <n v="0"/>
    <n v="3305896"/>
    <n v="0"/>
    <n v="0"/>
    <n v="1012278"/>
    <n v="12087698"/>
    <n v="851470"/>
    <n v="18759246"/>
    <n v="5383775"/>
    <n v="1900020"/>
    <n v="15196021"/>
    <n v="0"/>
    <n v="0"/>
    <n v="0"/>
    <n v="14373993"/>
    <n v="0"/>
    <n v="0"/>
    <n v="51737"/>
    <n v="0"/>
    <n v="0"/>
    <n v="0"/>
    <n v="366365"/>
    <n v="56882627"/>
    <n v="0"/>
    <n v="0"/>
    <n v="0"/>
    <n v="0"/>
    <n v="0"/>
    <n v="2923038"/>
    <n v="1226713"/>
    <n v="3048638"/>
    <n v="4351630"/>
    <n v="0"/>
    <n v="0"/>
    <n v="2807647"/>
    <n v="0"/>
    <n v="0"/>
    <n v="1196039"/>
    <n v="15553705"/>
    <n v="1803576"/>
    <n v="14953822"/>
    <n v="0"/>
    <n v="0"/>
    <n v="0"/>
    <n v="0"/>
    <n v="0"/>
    <n v="0"/>
    <n v="96410"/>
    <n v="22231758"/>
    <n v="0"/>
    <n v="0"/>
    <n v="0"/>
    <n v="0"/>
    <n v="0"/>
    <n v="0"/>
    <n v="0"/>
    <n v="0"/>
    <n v="0"/>
    <n v="0"/>
    <n v="0"/>
    <n v="0"/>
    <n v="0"/>
  </r>
  <r>
    <n v="106040962"/>
    <x v="105"/>
    <n v="20174"/>
    <x v="0"/>
    <n v="43100"/>
    <s v="Open"/>
    <x v="2"/>
    <n v="1"/>
    <n v="219"/>
    <x v="0"/>
    <x v="0"/>
    <s v=""/>
    <s v="530-332-7300"/>
    <s v="1531 ESPLANADE"/>
    <x v="37"/>
    <n v="95926"/>
    <s v="MIKE WILTERMOOD"/>
    <n v="298"/>
    <n v="277"/>
    <n v="214"/>
    <n v="2305"/>
    <n v="77"/>
    <n v="251"/>
    <n v="748"/>
    <n v="2"/>
    <n v="0"/>
    <n v="155"/>
    <n v="789"/>
    <n v="1"/>
    <n v="13"/>
    <n v="4341"/>
    <n v="0"/>
    <n v="11021"/>
    <n v="390"/>
    <n v="1224"/>
    <n v="3081"/>
    <n v="9"/>
    <n v="0"/>
    <n v="679"/>
    <n v="2811"/>
    <n v="2"/>
    <n v="19"/>
    <n v="19236"/>
    <n v="0"/>
    <n v="27400"/>
    <n v="1230"/>
    <n v="3302"/>
    <n v="18264"/>
    <n v="28"/>
    <n v="0"/>
    <n v="6022"/>
    <n v="20912"/>
    <n v="28"/>
    <n v="4431"/>
    <n v="81617"/>
    <n v="212735792"/>
    <n v="7289004"/>
    <n v="23926873"/>
    <n v="55081274"/>
    <n v="570105"/>
    <n v="0"/>
    <n v="13117533"/>
    <n v="58897161"/>
    <n v="71510"/>
    <n v="905610"/>
    <n v="372594862"/>
    <n v="118823266"/>
    <n v="5591612"/>
    <n v="13435926"/>
    <n v="56094328"/>
    <n v="195453"/>
    <n v="0"/>
    <n v="19570286"/>
    <n v="76171176"/>
    <n v="49201"/>
    <n v="3476534"/>
    <n v="293407782"/>
    <n v="5419685"/>
    <n v="282679418"/>
    <n v="11195568"/>
    <n v="32302487"/>
    <n v="98204071"/>
    <n v="0"/>
    <n v="694645"/>
    <n v="0"/>
    <n v="25164558"/>
    <n v="73156055"/>
    <n v="0"/>
    <n v="4142340"/>
    <n v="0"/>
    <n v="0"/>
    <n v="0"/>
    <n v="879028"/>
    <n v="533837855"/>
    <n v="0"/>
    <n v="0"/>
    <n v="0"/>
    <n v="0"/>
    <n v="0"/>
    <n v="48825543"/>
    <n v="1685048"/>
    <n v="4577565"/>
    <n v="12969794"/>
    <n v="67433"/>
    <n v="0"/>
    <n v="7347550"/>
    <n v="61076892"/>
    <n v="0"/>
    <n v="-4385036"/>
    <n v="132164789"/>
    <n v="884288"/>
    <n v="137265877"/>
    <n v="0"/>
    <n v="3998733"/>
    <n v="0"/>
    <n v="0"/>
    <n v="0"/>
    <n v="0"/>
    <n v="11394762"/>
    <n v="257563905"/>
    <n v="0"/>
    <n v="0"/>
    <n v="0"/>
    <n v="0"/>
    <n v="0"/>
    <n v="0"/>
    <n v="0"/>
    <n v="0"/>
    <n v="0"/>
    <n v="0"/>
    <n v="0"/>
    <n v="0"/>
    <n v="0"/>
  </r>
  <r>
    <n v="106104089"/>
    <x v="106"/>
    <n v="20174"/>
    <x v="0"/>
    <n v="43100"/>
    <s v="Open"/>
    <x v="7"/>
    <n v="9"/>
    <n v="605"/>
    <x v="5"/>
    <x v="2"/>
    <s v=""/>
    <s v="559-600-7180"/>
    <s v="4411 E. KINGS CANYON ROAD"/>
    <x v="42"/>
    <n v="93702"/>
    <s v="LUANA MURPHY"/>
    <n v="16"/>
    <n v="16"/>
    <n v="16"/>
    <n v="0"/>
    <n v="0"/>
    <n v="120"/>
    <n v="0"/>
    <n v="14"/>
    <n v="0"/>
    <n v="0"/>
    <n v="0"/>
    <n v="0"/>
    <n v="0"/>
    <n v="134"/>
    <n v="0"/>
    <n v="0"/>
    <n v="0"/>
    <n v="1256"/>
    <n v="0"/>
    <n v="108"/>
    <n v="0"/>
    <n v="0"/>
    <n v="0"/>
    <n v="0"/>
    <n v="0"/>
    <n v="1364"/>
    <n v="0"/>
    <n v="0"/>
    <n v="0"/>
    <n v="0"/>
    <n v="0"/>
    <n v="0"/>
    <n v="0"/>
    <n v="0"/>
    <n v="0"/>
    <n v="0"/>
    <n v="0"/>
    <n v="0"/>
    <n v="0"/>
    <n v="0"/>
    <n v="887653"/>
    <n v="0"/>
    <n v="76327"/>
    <n v="0"/>
    <n v="0"/>
    <n v="0"/>
    <n v="0"/>
    <n v="0"/>
    <n v="963980"/>
    <n v="0"/>
    <n v="0"/>
    <n v="0"/>
    <n v="0"/>
    <n v="0"/>
    <n v="0"/>
    <n v="0"/>
    <n v="0"/>
    <n v="0"/>
    <n v="0"/>
    <n v="0"/>
    <n v="0"/>
    <n v="0"/>
    <n v="0"/>
    <n v="121493"/>
    <n v="0"/>
    <n v="0"/>
    <n v="10447"/>
    <n v="0"/>
    <n v="0"/>
    <n v="0"/>
    <n v="0"/>
    <n v="0"/>
    <n v="0"/>
    <n v="0"/>
    <n v="0"/>
    <n v="0"/>
    <n v="131940"/>
    <n v="0"/>
    <n v="0"/>
    <n v="0"/>
    <n v="0"/>
    <n v="0"/>
    <n v="0"/>
    <n v="0"/>
    <n v="766160"/>
    <n v="0"/>
    <n v="65880"/>
    <n v="0"/>
    <n v="0"/>
    <n v="0"/>
    <n v="0"/>
    <n v="0"/>
    <n v="832040"/>
    <n v="0"/>
    <n v="853214"/>
    <n v="0"/>
    <n v="0"/>
    <n v="0"/>
    <n v="0"/>
    <n v="0"/>
    <n v="0"/>
    <n v="0"/>
    <n v="0"/>
    <n v="0"/>
    <n v="0"/>
    <n v="0"/>
    <n v="0"/>
    <n v="0"/>
    <n v="0"/>
    <n v="0"/>
    <n v="0"/>
    <n v="0"/>
    <n v="0"/>
    <n v="0"/>
    <n v="0"/>
    <n v="0"/>
  </r>
  <r>
    <n v="106197931"/>
    <x v="107"/>
    <n v="20174"/>
    <x v="0"/>
    <n v="43100"/>
    <s v="Open"/>
    <x v="3"/>
    <n v="11"/>
    <n v="927"/>
    <x v="5"/>
    <x v="2"/>
    <s v=""/>
    <s v="310-237-0454"/>
    <s v="9808 VENICE BOULEVARD"/>
    <x v="80"/>
    <n v="90232"/>
    <s v="LUANA MURPHY"/>
    <n v="16"/>
    <n v="16"/>
    <n v="32"/>
    <n v="0"/>
    <n v="0"/>
    <n v="67"/>
    <n v="0"/>
    <n v="17"/>
    <n v="0"/>
    <n v="0"/>
    <n v="0"/>
    <n v="84"/>
    <n v="0"/>
    <n v="168"/>
    <n v="0"/>
    <n v="0"/>
    <n v="0"/>
    <n v="1229"/>
    <n v="0"/>
    <n v="213"/>
    <n v="0"/>
    <n v="0"/>
    <n v="0"/>
    <n v="1442"/>
    <n v="0"/>
    <n v="2884"/>
    <n v="0"/>
    <n v="0"/>
    <n v="0"/>
    <n v="0"/>
    <n v="0"/>
    <n v="0"/>
    <n v="0"/>
    <n v="0"/>
    <n v="0"/>
    <n v="0"/>
    <n v="0"/>
    <n v="0"/>
    <n v="0"/>
    <n v="0"/>
    <n v="607812"/>
    <n v="0"/>
    <n v="105420"/>
    <n v="0"/>
    <n v="0"/>
    <n v="0"/>
    <n v="39655"/>
    <n v="0"/>
    <n v="752887"/>
    <n v="0"/>
    <n v="0"/>
    <n v="0"/>
    <n v="0"/>
    <n v="0"/>
    <n v="0"/>
    <n v="0"/>
    <n v="0"/>
    <n v="0"/>
    <n v="0"/>
    <n v="0"/>
    <n v="0"/>
    <n v="0"/>
    <n v="0"/>
    <n v="0"/>
    <n v="0"/>
    <n v="0"/>
    <n v="0"/>
    <n v="0"/>
    <n v="0"/>
    <n v="0"/>
    <n v="0"/>
    <n v="0"/>
    <n v="0"/>
    <n v="0"/>
    <n v="0"/>
    <n v="0"/>
    <n v="0"/>
    <n v="0"/>
    <n v="0"/>
    <n v="0"/>
    <n v="0"/>
    <n v="0"/>
    <n v="0"/>
    <n v="0"/>
    <n v="607812"/>
    <n v="0"/>
    <n v="105420"/>
    <n v="0"/>
    <n v="0"/>
    <n v="0"/>
    <n v="39655"/>
    <n v="0"/>
    <n v="752887"/>
    <n v="0"/>
    <n v="960462"/>
    <n v="0"/>
    <n v="0"/>
    <n v="0"/>
    <n v="0"/>
    <n v="0"/>
    <n v="0"/>
    <n v="0"/>
    <n v="0"/>
    <n v="0"/>
    <n v="0"/>
    <n v="0"/>
    <n v="0"/>
    <n v="0"/>
    <n v="0"/>
    <n v="0"/>
    <n v="0"/>
    <n v="0"/>
    <n v="0"/>
    <n v="0"/>
    <n v="0"/>
    <n v="0"/>
  </r>
  <r>
    <n v="106474007"/>
    <x v="108"/>
    <n v="20174"/>
    <x v="0"/>
    <n v="43100"/>
    <s v="Open"/>
    <x v="31"/>
    <n v="1"/>
    <n v="203"/>
    <x v="0"/>
    <x v="0"/>
    <s v="Rural"/>
    <s v="530-842-4121"/>
    <s v="444 BRUCE STREET"/>
    <x v="81"/>
    <n v="96097"/>
    <s v="JONATHON ANDRUS"/>
    <n v="25"/>
    <n v="25"/>
    <n v="25"/>
    <n v="174"/>
    <n v="0"/>
    <n v="115"/>
    <n v="0"/>
    <n v="0"/>
    <n v="0"/>
    <n v="62"/>
    <n v="0"/>
    <n v="0"/>
    <n v="9"/>
    <n v="360"/>
    <n v="0"/>
    <n v="613"/>
    <n v="0"/>
    <n v="357"/>
    <n v="0"/>
    <n v="0"/>
    <n v="0"/>
    <n v="171"/>
    <n v="0"/>
    <n v="0"/>
    <n v="16"/>
    <n v="1157"/>
    <n v="0"/>
    <n v="9406"/>
    <n v="0"/>
    <n v="6134"/>
    <n v="0"/>
    <n v="0"/>
    <n v="0"/>
    <n v="3922"/>
    <n v="0"/>
    <n v="665"/>
    <n v="0"/>
    <n v="20127"/>
    <n v="6843815"/>
    <n v="0"/>
    <n v="4294487"/>
    <n v="0"/>
    <n v="0"/>
    <n v="0"/>
    <n v="2955242"/>
    <n v="0"/>
    <n v="0"/>
    <n v="117740"/>
    <n v="14211284"/>
    <n v="10891306"/>
    <n v="0"/>
    <n v="8328206"/>
    <n v="0"/>
    <n v="0"/>
    <n v="0"/>
    <n v="10372023"/>
    <n v="0"/>
    <n v="969411"/>
    <n v="0"/>
    <n v="30560946"/>
    <n v="1062999"/>
    <n v="9775485"/>
    <n v="0"/>
    <n v="9298632"/>
    <n v="0"/>
    <n v="0"/>
    <n v="0"/>
    <n v="0"/>
    <n v="2738692"/>
    <n v="0"/>
    <n v="0"/>
    <n v="108881"/>
    <n v="0"/>
    <n v="0"/>
    <n v="0"/>
    <n v="857958"/>
    <n v="23842647"/>
    <n v="0"/>
    <n v="0"/>
    <n v="0"/>
    <n v="0"/>
    <n v="0"/>
    <n v="7959636"/>
    <n v="0"/>
    <n v="3324061"/>
    <n v="0"/>
    <n v="0"/>
    <n v="0"/>
    <n v="9416693"/>
    <n v="0"/>
    <n v="0"/>
    <n v="229193"/>
    <n v="20929583"/>
    <n v="166585"/>
    <n v="20575073"/>
    <n v="0"/>
    <n v="0"/>
    <n v="0"/>
    <n v="0"/>
    <n v="0"/>
    <n v="0"/>
    <n v="832106"/>
    <n v="20730108"/>
    <n v="0"/>
    <n v="0"/>
    <n v="0"/>
    <n v="0"/>
    <n v="0"/>
    <n v="0"/>
    <n v="0"/>
    <n v="0"/>
    <n v="0"/>
    <n v="0"/>
    <n v="0"/>
    <n v="0"/>
    <n v="0"/>
  </r>
  <r>
    <n v="106301781"/>
    <x v="109"/>
    <n v="20174"/>
    <x v="0"/>
    <n v="43100"/>
    <s v="Open"/>
    <x v="12"/>
    <n v="13"/>
    <n v="1016"/>
    <x v="7"/>
    <x v="1"/>
    <s v=""/>
    <s v="714-957-5000"/>
    <s v="2501 HARBOR BOULEVARD"/>
    <x v="53"/>
    <n v="92626"/>
    <s v="HUGH KOHLER"/>
    <n v="1218"/>
    <n v="1074"/>
    <n v="143"/>
    <n v="1"/>
    <n v="0"/>
    <n v="14"/>
    <n v="0"/>
    <n v="0"/>
    <n v="0"/>
    <n v="0"/>
    <n v="0"/>
    <n v="0"/>
    <n v="1"/>
    <n v="16"/>
    <n v="0"/>
    <n v="165"/>
    <n v="0"/>
    <n v="12166"/>
    <n v="0"/>
    <n v="0"/>
    <n v="0"/>
    <n v="0"/>
    <n v="0"/>
    <n v="0"/>
    <n v="517"/>
    <n v="12848"/>
    <n v="0"/>
    <n v="0"/>
    <n v="0"/>
    <n v="0"/>
    <n v="0"/>
    <n v="0"/>
    <n v="0"/>
    <n v="0"/>
    <n v="0"/>
    <n v="0"/>
    <n v="0"/>
    <n v="0"/>
    <n v="293635"/>
    <n v="0"/>
    <n v="15212336"/>
    <n v="0"/>
    <n v="0"/>
    <n v="0"/>
    <n v="0"/>
    <n v="0"/>
    <n v="0"/>
    <n v="941247"/>
    <n v="16447218"/>
    <n v="0"/>
    <n v="0"/>
    <n v="0"/>
    <n v="0"/>
    <n v="0"/>
    <n v="0"/>
    <n v="0"/>
    <n v="0"/>
    <n v="0"/>
    <n v="0"/>
    <n v="0"/>
    <n v="0"/>
    <n v="1012"/>
    <n v="0"/>
    <n v="312441"/>
    <n v="0"/>
    <n v="0"/>
    <n v="0"/>
    <n v="0"/>
    <n v="0"/>
    <n v="0"/>
    <n v="0"/>
    <n v="0"/>
    <n v="0"/>
    <n v="0"/>
    <n v="0"/>
    <n v="386347"/>
    <n v="699800"/>
    <n v="0"/>
    <n v="0"/>
    <n v="0"/>
    <n v="0"/>
    <n v="0"/>
    <n v="292623"/>
    <n v="0"/>
    <n v="14899895"/>
    <n v="0"/>
    <n v="0"/>
    <n v="0"/>
    <n v="0"/>
    <n v="0"/>
    <n v="0"/>
    <n v="554900"/>
    <n v="15747418"/>
    <n v="0"/>
    <n v="28240823"/>
    <n v="0"/>
    <n v="12493405"/>
    <n v="0"/>
    <n v="0"/>
    <n v="0"/>
    <n v="0"/>
    <n v="0"/>
    <n v="0"/>
    <n v="0"/>
    <n v="0"/>
    <n v="0"/>
    <n v="0"/>
    <n v="0"/>
    <n v="0"/>
    <n v="0"/>
    <n v="0"/>
    <n v="0"/>
    <n v="0"/>
    <n v="0"/>
    <n v="0"/>
    <n v="0"/>
  </r>
  <r>
    <n v="106190298"/>
    <x v="110"/>
    <n v="20174"/>
    <x v="0"/>
    <n v="43100"/>
    <s v="Open"/>
    <x v="3"/>
    <n v="11"/>
    <n v="915"/>
    <x v="0"/>
    <x v="0"/>
    <s v=""/>
    <s v="626-331-7331"/>
    <s v="250 SOUTH GRAND AVENUE"/>
    <x v="82"/>
    <n v="91741"/>
    <s v="ROBERT CURRY"/>
    <n v="105"/>
    <n v="105"/>
    <n v="75"/>
    <n v="391"/>
    <n v="377"/>
    <n v="97"/>
    <n v="279"/>
    <n v="0"/>
    <n v="0"/>
    <n v="7"/>
    <n v="380"/>
    <n v="17"/>
    <n v="41"/>
    <n v="1589"/>
    <n v="0"/>
    <n v="1933"/>
    <n v="1404"/>
    <n v="333"/>
    <n v="904"/>
    <n v="0"/>
    <n v="0"/>
    <n v="22"/>
    <n v="1084"/>
    <n v="31"/>
    <n v="103"/>
    <n v="5814"/>
    <n v="0"/>
    <n v="3460"/>
    <n v="2058"/>
    <n v="904"/>
    <n v="4383"/>
    <n v="0"/>
    <n v="0"/>
    <n v="220"/>
    <n v="4972"/>
    <n v="39"/>
    <n v="695"/>
    <n v="16731"/>
    <n v="16977395"/>
    <n v="13784810"/>
    <n v="2554000"/>
    <n v="7862280"/>
    <n v="0"/>
    <n v="0"/>
    <n v="248371"/>
    <n v="9812907"/>
    <n v="286237"/>
    <n v="1007086"/>
    <n v="52533086"/>
    <n v="7309425"/>
    <n v="6768671"/>
    <n v="1989393"/>
    <n v="10370795"/>
    <n v="0"/>
    <n v="0"/>
    <n v="373950"/>
    <n v="11861334"/>
    <n v="78982"/>
    <n v="1397360"/>
    <n v="40149910"/>
    <n v="1070888"/>
    <n v="19152077"/>
    <n v="14307430"/>
    <n v="-1370358"/>
    <n v="16324439"/>
    <n v="0"/>
    <n v="0"/>
    <n v="0"/>
    <n v="417196"/>
    <n v="12591764"/>
    <n v="0"/>
    <n v="365219"/>
    <n v="0"/>
    <n v="0"/>
    <n v="0"/>
    <n v="674858"/>
    <n v="63533513"/>
    <n v="0"/>
    <n v="0"/>
    <n v="0"/>
    <n v="0"/>
    <n v="0"/>
    <n v="5134743"/>
    <n v="6246051"/>
    <n v="5913751"/>
    <n v="1908636"/>
    <n v="0"/>
    <n v="0"/>
    <n v="205125"/>
    <n v="9082477"/>
    <n v="0"/>
    <n v="658700"/>
    <n v="29149483"/>
    <n v="130799"/>
    <n v="28534772"/>
    <n v="0"/>
    <n v="268726"/>
    <n v="0"/>
    <n v="0"/>
    <n v="0"/>
    <n v="0"/>
    <n v="2821736"/>
    <n v="35271135"/>
    <n v="0"/>
    <n v="0"/>
    <n v="0"/>
    <n v="0"/>
    <n v="0"/>
    <n v="0"/>
    <n v="0"/>
    <n v="0"/>
    <n v="0"/>
    <n v="0"/>
    <n v="0"/>
    <n v="0"/>
    <n v="0"/>
  </r>
  <r>
    <n v="106301357"/>
    <x v="111"/>
    <n v="20174"/>
    <x v="0"/>
    <n v="43100"/>
    <s v="Open"/>
    <x v="12"/>
    <n v="13"/>
    <n v="1015"/>
    <x v="5"/>
    <x v="0"/>
    <s v=""/>
    <s v="714-619-7700"/>
    <s v="14662 NEWPORT AVENUE"/>
    <x v="83"/>
    <n v="92780"/>
    <s v="DAVID TOPPER"/>
    <n v="127"/>
    <n v="127"/>
    <n v="62"/>
    <n v="156"/>
    <n v="238"/>
    <n v="24"/>
    <n v="285"/>
    <n v="0"/>
    <n v="0"/>
    <n v="50"/>
    <n v="26"/>
    <n v="0"/>
    <n v="6"/>
    <n v="785"/>
    <n v="0"/>
    <n v="635"/>
    <n v="943"/>
    <n v="841"/>
    <n v="2936"/>
    <n v="0"/>
    <n v="0"/>
    <n v="230"/>
    <n v="57"/>
    <n v="0"/>
    <n v="13"/>
    <n v="5655"/>
    <n v="0"/>
    <n v="89"/>
    <n v="431"/>
    <n v="90"/>
    <n v="395"/>
    <n v="0"/>
    <n v="0"/>
    <n v="172"/>
    <n v="78"/>
    <n v="0"/>
    <n v="89"/>
    <n v="1344"/>
    <n v="8829290"/>
    <n v="15046095"/>
    <n v="12791229"/>
    <n v="30029643"/>
    <n v="0"/>
    <n v="0"/>
    <n v="2216525"/>
    <n v="3124756"/>
    <n v="0"/>
    <n v="247908"/>
    <n v="72285446"/>
    <n v="490952"/>
    <n v="4522384"/>
    <n v="405451"/>
    <n v="1971554"/>
    <n v="0"/>
    <n v="0"/>
    <n v="804454"/>
    <n v="1678934"/>
    <n v="0"/>
    <n v="355813"/>
    <n v="10229542"/>
    <n v="700766"/>
    <n v="7094772"/>
    <n v="19163983"/>
    <n v="9121518"/>
    <n v="28893089"/>
    <n v="0"/>
    <n v="0"/>
    <n v="0"/>
    <n v="1737922"/>
    <n v="2763488"/>
    <n v="0"/>
    <n v="0"/>
    <n v="0"/>
    <n v="0"/>
    <n v="0"/>
    <n v="93085"/>
    <n v="69568623"/>
    <n v="23219487"/>
    <n v="0"/>
    <n v="0"/>
    <n v="0"/>
    <n v="23219487"/>
    <n v="2225470"/>
    <n v="23567440"/>
    <n v="4039690"/>
    <n v="3082866"/>
    <n v="0"/>
    <n v="0"/>
    <n v="1268927"/>
    <n v="1977930"/>
    <n v="0"/>
    <n v="3529"/>
    <n v="36165852"/>
    <n v="29194"/>
    <n v="35578565"/>
    <n v="0"/>
    <n v="0"/>
    <n v="0"/>
    <n v="0"/>
    <n v="0"/>
    <n v="0"/>
    <n v="686830"/>
    <n v="26634160"/>
    <n v="0"/>
    <n v="0"/>
    <n v="0"/>
    <n v="0"/>
    <n v="0"/>
    <n v="0"/>
    <n v="0"/>
    <n v="0"/>
    <n v="0"/>
    <n v="0"/>
    <n v="0"/>
    <n v="0"/>
    <n v="0"/>
  </r>
  <r>
    <n v="106301175"/>
    <x v="112"/>
    <n v="20174"/>
    <x v="0"/>
    <n v="43100"/>
    <s v="Open"/>
    <x v="12"/>
    <n v="13"/>
    <n v="1014"/>
    <x v="5"/>
    <x v="0"/>
    <s v=""/>
    <s v="714-966-7200"/>
    <s v="17100 EUCLID STREET"/>
    <x v="84"/>
    <n v="92708"/>
    <s v="KENNETH MCFARLAND"/>
    <n v="400"/>
    <n v="400"/>
    <n v="265"/>
    <n v="1049"/>
    <n v="572"/>
    <n v="397"/>
    <n v="1887"/>
    <n v="4"/>
    <n v="0"/>
    <n v="23"/>
    <n v="674"/>
    <n v="10"/>
    <n v="337"/>
    <n v="4953"/>
    <n v="0"/>
    <n v="6316"/>
    <n v="2739"/>
    <n v="2528"/>
    <n v="7449"/>
    <n v="4"/>
    <n v="0"/>
    <n v="97"/>
    <n v="2531"/>
    <n v="34"/>
    <n v="920"/>
    <n v="22618"/>
    <n v="0"/>
    <n v="1868"/>
    <n v="1658"/>
    <n v="987"/>
    <n v="9126"/>
    <n v="9"/>
    <n v="0"/>
    <n v="394"/>
    <n v="3000"/>
    <n v="94"/>
    <n v="904"/>
    <n v="18040"/>
    <n v="127466466"/>
    <n v="66030892"/>
    <n v="33599853"/>
    <n v="162553638"/>
    <n v="186903"/>
    <n v="0"/>
    <n v="2557980"/>
    <n v="59433808"/>
    <n v="624756"/>
    <n v="14062249"/>
    <n v="466516545"/>
    <n v="25998345"/>
    <n v="25499983"/>
    <n v="7487668"/>
    <n v="96729114"/>
    <n v="157440"/>
    <n v="0"/>
    <n v="1172877"/>
    <n v="32027582"/>
    <n v="815133"/>
    <n v="5381947"/>
    <n v="195270089"/>
    <n v="2725941"/>
    <n v="137533770"/>
    <n v="80869037"/>
    <n v="35754624"/>
    <n v="169619697"/>
    <n v="-2687925"/>
    <n v="330154"/>
    <n v="0"/>
    <n v="3335764"/>
    <n v="86716227"/>
    <n v="0"/>
    <n v="1439889"/>
    <n v="0"/>
    <n v="0"/>
    <n v="0"/>
    <n v="15809840"/>
    <n v="531447018"/>
    <n v="1059958"/>
    <n v="5438259"/>
    <n v="0"/>
    <n v="19710037"/>
    <n v="26208254"/>
    <n v="15931041"/>
    <n v="11721796"/>
    <n v="8020822"/>
    <n v="95101314"/>
    <n v="14189"/>
    <n v="0"/>
    <n v="332620"/>
    <n v="23253033"/>
    <n v="0"/>
    <n v="2173055"/>
    <n v="156547870"/>
    <n v="400537"/>
    <n v="88504774"/>
    <n v="0"/>
    <n v="111922"/>
    <n v="0"/>
    <n v="0"/>
    <n v="0"/>
    <n v="0"/>
    <n v="3653929"/>
    <n v="88204999"/>
    <n v="0"/>
    <n v="0"/>
    <n v="0"/>
    <n v="0"/>
    <n v="0"/>
    <n v="0"/>
    <n v="0"/>
    <n v="0"/>
    <n v="0"/>
    <n v="0"/>
    <n v="0"/>
    <n v="0"/>
    <n v="70709523"/>
  </r>
  <r>
    <n v="106014034"/>
    <x v="113"/>
    <n v="20174"/>
    <x v="0"/>
    <n v="43100"/>
    <s v="Open"/>
    <x v="13"/>
    <n v="5"/>
    <n v="421"/>
    <x v="5"/>
    <x v="0"/>
    <s v=""/>
    <s v="510-796-1100"/>
    <s v="39001 SUNDALE DRIVE"/>
    <x v="85"/>
    <n v="94538"/>
    <s v="JOHN COOPER"/>
    <n v="148"/>
    <n v="148"/>
    <n v="148"/>
    <n v="165"/>
    <n v="9"/>
    <n v="263"/>
    <n v="0"/>
    <n v="0"/>
    <n v="0"/>
    <n v="116"/>
    <n v="683"/>
    <n v="5"/>
    <n v="1"/>
    <n v="1242"/>
    <n v="0"/>
    <n v="1485"/>
    <n v="66"/>
    <n v="1576"/>
    <n v="0"/>
    <n v="0"/>
    <n v="0"/>
    <n v="777"/>
    <n v="3941"/>
    <n v="35"/>
    <n v="7"/>
    <n v="7887"/>
    <n v="0"/>
    <n v="142"/>
    <n v="0"/>
    <n v="0"/>
    <n v="0"/>
    <n v="0"/>
    <n v="0"/>
    <n v="547"/>
    <n v="1666"/>
    <n v="0"/>
    <n v="5"/>
    <n v="2360"/>
    <n v="3564000"/>
    <n v="158400"/>
    <n v="3782400"/>
    <n v="0"/>
    <n v="0"/>
    <n v="0"/>
    <n v="1864800"/>
    <n v="9457437"/>
    <n v="82963"/>
    <n v="16800"/>
    <n v="18926800"/>
    <n v="92170"/>
    <n v="0"/>
    <n v="0"/>
    <n v="0"/>
    <n v="0"/>
    <n v="0"/>
    <n v="354900"/>
    <n v="978250"/>
    <n v="0"/>
    <n v="3120"/>
    <n v="1428440"/>
    <n v="251344"/>
    <n v="1765511"/>
    <n v="77553"/>
    <n v="1866592"/>
    <n v="0"/>
    <n v="0"/>
    <n v="0"/>
    <n v="0"/>
    <n v="960146"/>
    <n v="4809609"/>
    <n v="0"/>
    <n v="82963"/>
    <n v="0"/>
    <n v="0"/>
    <n v="0"/>
    <n v="24958"/>
    <n v="9838676"/>
    <n v="0"/>
    <n v="0"/>
    <n v="0"/>
    <n v="0"/>
    <n v="0"/>
    <n v="1639315"/>
    <n v="80847"/>
    <n v="1915808"/>
    <n v="0"/>
    <n v="0"/>
    <n v="0"/>
    <n v="1259554"/>
    <n v="5621040"/>
    <n v="0"/>
    <n v="0"/>
    <n v="10516564"/>
    <n v="78"/>
    <n v="9586191"/>
    <n v="484535"/>
    <n v="18915"/>
    <n v="0"/>
    <n v="0"/>
    <n v="0"/>
    <n v="0"/>
    <n v="58314"/>
    <n v="32945182"/>
    <n v="0"/>
    <n v="0"/>
    <n v="0"/>
    <n v="0"/>
    <n v="0"/>
    <n v="0"/>
    <n v="0"/>
    <n v="0"/>
    <n v="0"/>
    <n v="0"/>
    <n v="0"/>
    <n v="0"/>
    <n v="0"/>
  </r>
  <r>
    <n v="106400480"/>
    <x v="114"/>
    <n v="20174"/>
    <x v="0"/>
    <n v="43100"/>
    <s v="Open"/>
    <x v="16"/>
    <n v="8"/>
    <n v="801"/>
    <x v="0"/>
    <x v="0"/>
    <s v=""/>
    <s v="805-543-5353"/>
    <s v="1911 JOHNSON AVENUE"/>
    <x v="86"/>
    <n v="93401"/>
    <s v="ALAN IFTINJUK"/>
    <n v="98"/>
    <n v="98"/>
    <n v="50"/>
    <n v="570"/>
    <n v="85"/>
    <n v="26"/>
    <n v="124"/>
    <n v="0"/>
    <n v="0"/>
    <n v="39"/>
    <n v="328"/>
    <n v="0"/>
    <n v="14"/>
    <n v="1186"/>
    <n v="0"/>
    <n v="2465"/>
    <n v="376"/>
    <n v="140"/>
    <n v="413"/>
    <n v="0"/>
    <n v="0"/>
    <n v="135"/>
    <n v="991"/>
    <n v="0"/>
    <n v="36"/>
    <n v="4556"/>
    <n v="0"/>
    <n v="13399"/>
    <n v="976"/>
    <n v="403"/>
    <n v="2698"/>
    <n v="0"/>
    <n v="0"/>
    <n v="1414"/>
    <n v="9386"/>
    <n v="0"/>
    <n v="2828"/>
    <n v="31104"/>
    <n v="59197743"/>
    <n v="9081459"/>
    <n v="2144428"/>
    <n v="7788446"/>
    <n v="0"/>
    <n v="0"/>
    <n v="2552264"/>
    <n v="24333059"/>
    <n v="0"/>
    <n v="1447431"/>
    <n v="106544830"/>
    <n v="34172761"/>
    <n v="4512630"/>
    <n v="951355"/>
    <n v="7037312"/>
    <n v="0"/>
    <n v="0"/>
    <n v="3390589"/>
    <n v="23144459"/>
    <n v="0"/>
    <n v="1267412"/>
    <n v="74476518"/>
    <n v="867555"/>
    <n v="75611825"/>
    <n v="11549777"/>
    <n v="1984556"/>
    <n v="14708856"/>
    <n v="0"/>
    <n v="0"/>
    <n v="0"/>
    <n v="4327037"/>
    <n v="29392356"/>
    <n v="0"/>
    <n v="0"/>
    <n v="0"/>
    <n v="0"/>
    <n v="0"/>
    <n v="2183722"/>
    <n v="140625684"/>
    <n v="0"/>
    <n v="1039146"/>
    <n v="0"/>
    <n v="1413340"/>
    <n v="2452486"/>
    <n v="17513339"/>
    <n v="2033131"/>
    <n v="124273"/>
    <n v="1150501"/>
    <n v="0"/>
    <n v="0"/>
    <n v="1534840"/>
    <n v="20281014"/>
    <n v="0"/>
    <n v="211052"/>
    <n v="42848150"/>
    <n v="249636"/>
    <n v="42233765"/>
    <n v="0"/>
    <n v="118757"/>
    <n v="0"/>
    <n v="0"/>
    <n v="0"/>
    <n v="0"/>
    <n v="2341903"/>
    <n v="61886458"/>
    <n v="0"/>
    <n v="0"/>
    <n v="0"/>
    <n v="0"/>
    <n v="0"/>
    <n v="0"/>
    <n v="0"/>
    <n v="0"/>
    <n v="0"/>
    <n v="0"/>
    <n v="0"/>
    <n v="0"/>
    <n v="0"/>
  </r>
  <r>
    <n v="106104047"/>
    <x v="115"/>
    <n v="20174"/>
    <x v="0"/>
    <n v="43100"/>
    <s v="Open"/>
    <x v="7"/>
    <n v="9"/>
    <n v="605"/>
    <x v="4"/>
    <x v="0"/>
    <s v=""/>
    <s v="559-431-8000"/>
    <s v="6125 NORTH FRESNO STREET"/>
    <x v="42"/>
    <n v="93710"/>
    <s v="KRISTINE KASSAHN"/>
    <n v="27"/>
    <n v="27"/>
    <n v="27"/>
    <n v="214"/>
    <n v="41"/>
    <n v="0"/>
    <n v="10"/>
    <n v="0"/>
    <n v="0"/>
    <n v="23"/>
    <n v="260"/>
    <n v="0"/>
    <n v="2"/>
    <n v="550"/>
    <n v="0"/>
    <n v="347"/>
    <n v="65"/>
    <n v="0"/>
    <n v="11"/>
    <n v="0"/>
    <n v="0"/>
    <n v="27"/>
    <n v="355"/>
    <n v="0"/>
    <n v="2"/>
    <n v="807"/>
    <n v="0"/>
    <n v="1775"/>
    <n v="338"/>
    <n v="34"/>
    <n v="650"/>
    <n v="0"/>
    <n v="0"/>
    <n v="242"/>
    <n v="1812"/>
    <n v="0"/>
    <n v="48"/>
    <n v="4899"/>
    <n v="10759944"/>
    <n v="2223779"/>
    <n v="0"/>
    <n v="330555"/>
    <n v="0"/>
    <n v="0"/>
    <n v="1004268"/>
    <n v="12908464"/>
    <n v="0"/>
    <n v="81970"/>
    <n v="27308980"/>
    <n v="16880192"/>
    <n v="3803775"/>
    <n v="233455"/>
    <n v="7019829"/>
    <n v="0"/>
    <n v="0"/>
    <n v="2485437"/>
    <n v="23550462"/>
    <n v="0"/>
    <n v="650937"/>
    <n v="54624087"/>
    <n v="316912"/>
    <n v="20353929"/>
    <n v="4440128"/>
    <n v="218845"/>
    <n v="6815185"/>
    <n v="0"/>
    <n v="0"/>
    <n v="0"/>
    <n v="2289653"/>
    <n v="24577619"/>
    <n v="0"/>
    <n v="0"/>
    <n v="0"/>
    <n v="0"/>
    <n v="0"/>
    <n v="629330"/>
    <n v="59641601"/>
    <n v="0"/>
    <n v="0"/>
    <n v="0"/>
    <n v="0"/>
    <n v="0"/>
    <n v="6969295"/>
    <n v="1587426"/>
    <n v="14610"/>
    <n v="535199"/>
    <n v="0"/>
    <n v="0"/>
    <n v="1200052"/>
    <n v="11881307"/>
    <n v="0"/>
    <n v="103577"/>
    <n v="22291466"/>
    <n v="80266"/>
    <n v="18604415"/>
    <n v="0"/>
    <n v="0"/>
    <n v="0"/>
    <n v="0"/>
    <n v="0"/>
    <n v="0"/>
    <n v="68272"/>
    <n v="14553045"/>
    <n v="0"/>
    <n v="0"/>
    <n v="0"/>
    <n v="0"/>
    <n v="0"/>
    <n v="0"/>
    <n v="0"/>
    <n v="0"/>
    <n v="0"/>
    <n v="0"/>
    <n v="0"/>
    <n v="0"/>
    <n v="0"/>
  </r>
  <r>
    <n v="106301283"/>
    <x v="116"/>
    <n v="20174"/>
    <x v="0"/>
    <n v="43100"/>
    <s v="Open"/>
    <x v="12"/>
    <n v="13"/>
    <n v="1012"/>
    <x v="5"/>
    <x v="0"/>
    <s v=""/>
    <s v="714-537-5160"/>
    <s v="12601 GARDEN GROVE BOULEVARD"/>
    <x v="87"/>
    <n v="92843"/>
    <s v="RICHARD ROWE"/>
    <n v="167"/>
    <n v="167"/>
    <n v="167"/>
    <n v="381"/>
    <n v="123"/>
    <n v="137"/>
    <n v="331"/>
    <n v="0"/>
    <n v="0"/>
    <n v="37"/>
    <n v="28"/>
    <n v="0"/>
    <n v="276"/>
    <n v="1313"/>
    <n v="0"/>
    <n v="2105"/>
    <n v="591"/>
    <n v="480"/>
    <n v="1299"/>
    <n v="0"/>
    <n v="0"/>
    <n v="60"/>
    <n v="104"/>
    <n v="0"/>
    <n v="404"/>
    <n v="5043"/>
    <n v="0"/>
    <n v="508"/>
    <n v="393"/>
    <n v="1613"/>
    <n v="3750"/>
    <n v="0"/>
    <n v="0"/>
    <n v="572"/>
    <n v="492"/>
    <n v="0"/>
    <n v="612"/>
    <n v="7940"/>
    <n v="26697500"/>
    <n v="8833976"/>
    <n v="6163893"/>
    <n v="16362964"/>
    <n v="0"/>
    <n v="0"/>
    <n v="1357652"/>
    <n v="1336109"/>
    <n v="0"/>
    <n v="5188471"/>
    <n v="65940565"/>
    <n v="3040456"/>
    <n v="2242877"/>
    <n v="3480539"/>
    <n v="11823285"/>
    <n v="0"/>
    <n v="0"/>
    <n v="1970999"/>
    <n v="1572376"/>
    <n v="0"/>
    <n v="1829360"/>
    <n v="25959892"/>
    <n v="6672766"/>
    <n v="22539518"/>
    <n v="7023088"/>
    <n v="8066846"/>
    <n v="-4258119"/>
    <n v="-480193"/>
    <n v="0"/>
    <n v="0"/>
    <n v="2396807"/>
    <n v="2477764"/>
    <n v="0"/>
    <n v="55696"/>
    <n v="0"/>
    <n v="0"/>
    <n v="0"/>
    <n v="0"/>
    <n v="44494173"/>
    <n v="0"/>
    <n v="0"/>
    <n v="0"/>
    <n v="0"/>
    <n v="0"/>
    <n v="7196855"/>
    <n v="4053765"/>
    <n v="2057778"/>
    <n v="32444367"/>
    <n v="0"/>
    <n v="0"/>
    <n v="931844"/>
    <n v="430722"/>
    <n v="0"/>
    <n v="290953"/>
    <n v="47406284"/>
    <n v="32986"/>
    <n v="23521044"/>
    <n v="0"/>
    <n v="163758"/>
    <n v="0"/>
    <n v="0"/>
    <n v="0"/>
    <n v="0"/>
    <n v="267523"/>
    <n v="25921879"/>
    <n v="0"/>
    <n v="0"/>
    <n v="0"/>
    <n v="0"/>
    <n v="0"/>
    <n v="0"/>
    <n v="0"/>
    <n v="0"/>
    <n v="0"/>
    <n v="0"/>
    <n v="0"/>
    <n v="0"/>
    <n v="0"/>
  </r>
  <r>
    <n v="106190315"/>
    <x v="117"/>
    <n v="20174"/>
    <x v="0"/>
    <n v="43100"/>
    <s v="Open"/>
    <x v="3"/>
    <n v="11"/>
    <n v="913"/>
    <x v="5"/>
    <x v="0"/>
    <s v=""/>
    <s v="626-573-2222"/>
    <s v="525 NORTH GARFIELD AVENUE"/>
    <x v="88"/>
    <n v="91754"/>
    <s v="PATRICK PETRE"/>
    <n v="210"/>
    <n v="210"/>
    <n v="210"/>
    <n v="668"/>
    <n v="375"/>
    <n v="267"/>
    <n v="688"/>
    <n v="0"/>
    <n v="0"/>
    <n v="17"/>
    <n v="258"/>
    <n v="43"/>
    <n v="318"/>
    <n v="2634"/>
    <n v="0"/>
    <n v="4625"/>
    <n v="2255"/>
    <n v="1019"/>
    <n v="3258"/>
    <n v="0"/>
    <n v="0"/>
    <n v="58"/>
    <n v="967"/>
    <n v="53"/>
    <n v="978"/>
    <n v="13213"/>
    <n v="0"/>
    <n v="2360"/>
    <n v="1759"/>
    <n v="487"/>
    <n v="2276"/>
    <n v="0"/>
    <n v="0"/>
    <n v="105"/>
    <n v="714"/>
    <n v="43"/>
    <n v="496"/>
    <n v="8240"/>
    <n v="94092139"/>
    <n v="58846657"/>
    <n v="19709198"/>
    <n v="75264390"/>
    <n v="0"/>
    <n v="0"/>
    <n v="1947532"/>
    <n v="22576045"/>
    <n v="1526096"/>
    <n v="20595391"/>
    <n v="294557448"/>
    <n v="21496468"/>
    <n v="23530505"/>
    <n v="3727602"/>
    <n v="34163393"/>
    <n v="0"/>
    <n v="0"/>
    <n v="1637689"/>
    <n v="13148316"/>
    <n v="558144"/>
    <n v="3266278"/>
    <n v="101528395"/>
    <n v="2593694"/>
    <n v="104883610"/>
    <n v="69536396"/>
    <n v="24637729"/>
    <n v="94667682"/>
    <n v="-1449999"/>
    <n v="0"/>
    <n v="0"/>
    <n v="2274623"/>
    <n v="33621895"/>
    <n v="0"/>
    <n v="214634"/>
    <n v="0"/>
    <n v="0"/>
    <n v="0"/>
    <n v="13874852"/>
    <n v="344855116"/>
    <n v="2321515"/>
    <n v="25209113"/>
    <n v="0"/>
    <n v="4822463"/>
    <n v="32353091"/>
    <n v="10704997"/>
    <n v="15162281"/>
    <n v="249070"/>
    <n v="39969214"/>
    <n v="0"/>
    <n v="0"/>
    <n v="1310598"/>
    <n v="6924928"/>
    <n v="1869606"/>
    <n v="7393124"/>
    <n v="83583818"/>
    <n v="191035"/>
    <n v="77173453"/>
    <n v="0"/>
    <n v="1420930"/>
    <n v="0"/>
    <n v="0"/>
    <n v="0"/>
    <n v="0"/>
    <n v="847040"/>
    <n v="17435529"/>
    <n v="0"/>
    <n v="0"/>
    <n v="0"/>
    <n v="0"/>
    <n v="0"/>
    <n v="0"/>
    <n v="0"/>
    <n v="0"/>
    <n v="0"/>
    <n v="0"/>
    <n v="0"/>
    <n v="0"/>
    <n v="0"/>
  </r>
  <r>
    <n v="106190317"/>
    <x v="118"/>
    <n v="20174"/>
    <x v="0"/>
    <n v="43100"/>
    <s v="Open"/>
    <x v="3"/>
    <n v="11"/>
    <n v="925"/>
    <x v="0"/>
    <x v="0"/>
    <s v=""/>
    <s v="323-644-2000"/>
    <s v="1891 EFFIE STREET"/>
    <x v="14"/>
    <n v="90026"/>
    <s v="PHIL WONG"/>
    <n v="55"/>
    <n v="55"/>
    <n v="55"/>
    <n v="0"/>
    <n v="0"/>
    <n v="0"/>
    <n v="0"/>
    <n v="100"/>
    <n v="0"/>
    <n v="101"/>
    <n v="0"/>
    <n v="0"/>
    <n v="0"/>
    <n v="201"/>
    <n v="0"/>
    <n v="0"/>
    <n v="0"/>
    <n v="0"/>
    <n v="0"/>
    <n v="2266"/>
    <n v="0"/>
    <n v="617"/>
    <n v="0"/>
    <n v="0"/>
    <n v="0"/>
    <n v="2883"/>
    <n v="0"/>
    <n v="0"/>
    <n v="0"/>
    <n v="0"/>
    <n v="0"/>
    <n v="17812"/>
    <n v="0"/>
    <n v="6322"/>
    <n v="0"/>
    <n v="0"/>
    <n v="0"/>
    <n v="24134"/>
    <n v="0"/>
    <n v="0"/>
    <n v="0"/>
    <n v="0"/>
    <n v="2796244"/>
    <n v="0"/>
    <n v="910970"/>
    <n v="0"/>
    <n v="0"/>
    <n v="0"/>
    <n v="3707214"/>
    <n v="0"/>
    <n v="0"/>
    <n v="0"/>
    <n v="0"/>
    <n v="3201335"/>
    <n v="0"/>
    <n v="1202433"/>
    <n v="0"/>
    <n v="0"/>
    <n v="0"/>
    <n v="4403768"/>
    <n v="0"/>
    <n v="0"/>
    <n v="0"/>
    <n v="0"/>
    <n v="0"/>
    <n v="-30485"/>
    <n v="1176734"/>
    <n v="0"/>
    <n v="489167"/>
    <n v="0"/>
    <n v="0"/>
    <n v="0"/>
    <n v="0"/>
    <n v="0"/>
    <n v="0"/>
    <n v="0"/>
    <n v="1635416"/>
    <n v="0"/>
    <n v="0"/>
    <n v="0"/>
    <n v="0"/>
    <n v="0"/>
    <n v="0"/>
    <n v="0"/>
    <n v="0"/>
    <n v="0"/>
    <n v="4820845"/>
    <n v="0"/>
    <n v="1654721"/>
    <n v="0"/>
    <n v="0"/>
    <n v="0"/>
    <n v="6475566"/>
    <n v="249296"/>
    <n v="6582084"/>
    <n v="362645"/>
    <n v="156970"/>
    <n v="0"/>
    <n v="0"/>
    <n v="0"/>
    <n v="0"/>
    <n v="15000"/>
    <n v="12901838"/>
    <n v="0"/>
    <n v="0"/>
    <n v="0"/>
    <n v="0"/>
    <n v="0"/>
    <n v="0"/>
    <n v="0"/>
    <n v="0"/>
    <n v="0"/>
    <n v="0"/>
    <n v="0"/>
    <n v="0"/>
    <n v="0"/>
  </r>
  <r>
    <n v="106270777"/>
    <x v="119"/>
    <n v="20174"/>
    <x v="0"/>
    <n v="43100"/>
    <s v="Open"/>
    <x v="24"/>
    <n v="8"/>
    <n v="709"/>
    <x v="0"/>
    <x v="0"/>
    <s v="Rural"/>
    <s v="831-385-6000"/>
    <s v="300 CANAL STREET"/>
    <x v="89"/>
    <n v="93930"/>
    <s v="SUSAN CHILDERS"/>
    <n v="94"/>
    <n v="94"/>
    <n v="94"/>
    <n v="63"/>
    <n v="0"/>
    <n v="50"/>
    <n v="82"/>
    <n v="0"/>
    <n v="0"/>
    <n v="31"/>
    <n v="0"/>
    <n v="0"/>
    <n v="5"/>
    <n v="231"/>
    <n v="0"/>
    <n v="381"/>
    <n v="0"/>
    <n v="190"/>
    <n v="3796"/>
    <n v="0"/>
    <n v="0"/>
    <n v="125"/>
    <n v="0"/>
    <n v="0"/>
    <n v="17"/>
    <n v="4509"/>
    <n v="0"/>
    <n v="4077"/>
    <n v="0"/>
    <n v="1912"/>
    <n v="15502"/>
    <n v="0"/>
    <n v="0"/>
    <n v="6737"/>
    <n v="0"/>
    <n v="0"/>
    <n v="942"/>
    <n v="29170"/>
    <n v="3474803"/>
    <n v="0"/>
    <n v="2249127"/>
    <n v="7437930"/>
    <n v="0"/>
    <n v="0"/>
    <n v="1977373"/>
    <n v="0"/>
    <n v="0"/>
    <n v="291116"/>
    <n v="15430349"/>
    <n v="7827676"/>
    <n v="0"/>
    <n v="3039672"/>
    <n v="15056676"/>
    <n v="0"/>
    <n v="0"/>
    <n v="6883710"/>
    <n v="0"/>
    <n v="0"/>
    <n v="1257237"/>
    <n v="34064971"/>
    <n v="639783"/>
    <n v="8717192"/>
    <n v="0"/>
    <n v="4824121"/>
    <n v="17994405"/>
    <n v="-227773"/>
    <n v="0"/>
    <n v="0"/>
    <n v="3180322"/>
    <n v="0"/>
    <n v="0"/>
    <n v="818920"/>
    <n v="0"/>
    <n v="0"/>
    <n v="0"/>
    <n v="19542"/>
    <n v="35966512"/>
    <n v="0"/>
    <n v="0"/>
    <n v="0"/>
    <n v="0"/>
    <n v="0"/>
    <n v="2585287"/>
    <n v="0"/>
    <n v="692451"/>
    <n v="4500201"/>
    <n v="0"/>
    <n v="0"/>
    <n v="5680761"/>
    <n v="0"/>
    <n v="0"/>
    <n v="70108"/>
    <n v="13528808"/>
    <n v="402876"/>
    <n v="16897415"/>
    <n v="0"/>
    <n v="2788620"/>
    <n v="0"/>
    <n v="0"/>
    <n v="0"/>
    <n v="0"/>
    <n v="275140"/>
    <n v="18049734"/>
    <n v="0"/>
    <n v="0"/>
    <n v="0"/>
    <n v="0"/>
    <n v="0"/>
    <n v="0"/>
    <n v="0"/>
    <n v="0"/>
    <n v="0"/>
    <n v="0"/>
    <n v="0"/>
    <n v="0"/>
    <n v="0"/>
  </r>
  <r>
    <n v="106190522"/>
    <x v="120"/>
    <n v="20174"/>
    <x v="0"/>
    <n v="43100"/>
    <s v="Open"/>
    <x v="3"/>
    <n v="11"/>
    <n v="909"/>
    <x v="0"/>
    <x v="0"/>
    <s v=""/>
    <s v="818-502-1900"/>
    <s v="1420 SOUTH CENTRAL AVENUE"/>
    <x v="3"/>
    <n v="91204"/>
    <s v="JACK IVIE"/>
    <n v="334"/>
    <n v="321"/>
    <n v="136"/>
    <n v="708"/>
    <n v="258"/>
    <n v="539"/>
    <n v="687"/>
    <n v="0"/>
    <n v="0"/>
    <n v="32"/>
    <n v="220"/>
    <n v="0"/>
    <n v="21"/>
    <n v="2465"/>
    <n v="0"/>
    <n v="4569"/>
    <n v="879"/>
    <n v="2551"/>
    <n v="2334"/>
    <n v="0"/>
    <n v="0"/>
    <n v="78"/>
    <n v="870"/>
    <n v="0"/>
    <n v="77"/>
    <n v="11358"/>
    <n v="0"/>
    <n v="12649"/>
    <n v="1963"/>
    <n v="1596"/>
    <n v="8411"/>
    <n v="0"/>
    <n v="0"/>
    <n v="908"/>
    <n v="5344"/>
    <n v="0"/>
    <n v="922"/>
    <n v="31793"/>
    <n v="79846707"/>
    <n v="18796696"/>
    <n v="23019322"/>
    <n v="34944278"/>
    <n v="0"/>
    <n v="0"/>
    <n v="1415572"/>
    <n v="16289546"/>
    <n v="0"/>
    <n v="897300"/>
    <n v="175209421"/>
    <n v="21189483"/>
    <n v="4232006"/>
    <n v="4930557"/>
    <n v="22082327"/>
    <n v="0"/>
    <n v="0"/>
    <n v="1010806"/>
    <n v="11679129"/>
    <n v="0"/>
    <n v="2611807"/>
    <n v="67736115"/>
    <n v="10509890"/>
    <n v="81290274"/>
    <n v="17696308"/>
    <n v="-12683028"/>
    <n v="48350573"/>
    <n v="-324024"/>
    <n v="0"/>
    <n v="0"/>
    <n v="1865981"/>
    <n v="17455961"/>
    <n v="0"/>
    <n v="227240"/>
    <n v="0"/>
    <n v="0"/>
    <n v="0"/>
    <n v="305373"/>
    <n v="164694548"/>
    <n v="755589"/>
    <n v="2318238"/>
    <n v="0"/>
    <n v="0"/>
    <n v="3073827"/>
    <n v="17071425"/>
    <n v="5185674"/>
    <n v="39543248"/>
    <n v="8730448"/>
    <n v="0"/>
    <n v="0"/>
    <n v="441678"/>
    <n v="8837413"/>
    <n v="0"/>
    <n v="1514929"/>
    <n v="81324815"/>
    <n v="726934"/>
    <n v="73404255"/>
    <n v="0"/>
    <n v="124432"/>
    <n v="0"/>
    <n v="0"/>
    <n v="0"/>
    <n v="0"/>
    <n v="343698"/>
    <n v="49202378"/>
    <n v="0"/>
    <n v="0"/>
    <n v="0"/>
    <n v="0"/>
    <n v="0"/>
    <n v="0"/>
    <n v="0"/>
    <n v="0"/>
    <n v="0"/>
    <n v="0"/>
    <n v="0"/>
    <n v="0"/>
    <n v="0"/>
  </r>
  <r>
    <n v="106190328"/>
    <x v="121"/>
    <n v="20174"/>
    <x v="0"/>
    <n v="43100"/>
    <s v="Open"/>
    <x v="3"/>
    <n v="11"/>
    <n v="915"/>
    <x v="0"/>
    <x v="0"/>
    <s v=""/>
    <s v="626-852-5000"/>
    <s v="150 WEST ROUTE 66"/>
    <x v="82"/>
    <n v="91740"/>
    <s v="SOFIA ABRINA"/>
    <n v="128"/>
    <n v="128"/>
    <n v="40"/>
    <n v="424"/>
    <n v="30"/>
    <n v="45"/>
    <n v="77"/>
    <n v="0"/>
    <n v="0"/>
    <n v="0"/>
    <n v="17"/>
    <n v="0"/>
    <n v="8"/>
    <n v="601"/>
    <n v="0"/>
    <n v="2929"/>
    <n v="125"/>
    <n v="172"/>
    <n v="339"/>
    <n v="0"/>
    <n v="0"/>
    <n v="0"/>
    <n v="43"/>
    <n v="0"/>
    <n v="41"/>
    <n v="3649"/>
    <n v="0"/>
    <n v="79"/>
    <n v="41"/>
    <n v="176"/>
    <n v="482"/>
    <n v="0"/>
    <n v="0"/>
    <n v="71"/>
    <n v="99"/>
    <n v="0"/>
    <n v="99"/>
    <n v="1047"/>
    <n v="14253320"/>
    <n v="1036806"/>
    <n v="1453478"/>
    <n v="2638860"/>
    <n v="0"/>
    <n v="0"/>
    <n v="0"/>
    <n v="490406"/>
    <n v="0"/>
    <n v="208345"/>
    <n v="20081215"/>
    <n v="338203"/>
    <n v="135161"/>
    <n v="329125"/>
    <n v="872422"/>
    <n v="0"/>
    <n v="0"/>
    <n v="221449"/>
    <n v="192663"/>
    <n v="0"/>
    <n v="212741"/>
    <n v="2301764"/>
    <n v="334721"/>
    <n v="9208875"/>
    <n v="518512"/>
    <n v="-1290419"/>
    <n v="2110112"/>
    <n v="0"/>
    <n v="0"/>
    <n v="0"/>
    <n v="152934"/>
    <n v="428642"/>
    <n v="0"/>
    <n v="581"/>
    <n v="0"/>
    <n v="0"/>
    <n v="0"/>
    <n v="69949"/>
    <n v="11533907"/>
    <n v="0"/>
    <n v="0"/>
    <n v="0"/>
    <n v="0"/>
    <n v="0"/>
    <n v="5382647"/>
    <n v="653455"/>
    <n v="3073022"/>
    <n v="1401170"/>
    <n v="0"/>
    <n v="0"/>
    <n v="68514"/>
    <n v="254426"/>
    <n v="0"/>
    <n v="15838"/>
    <n v="10849072"/>
    <n v="-195147"/>
    <n v="12197807"/>
    <n v="0"/>
    <n v="0"/>
    <n v="0"/>
    <n v="0"/>
    <n v="0"/>
    <n v="0"/>
    <n v="2051183"/>
    <n v="38717575"/>
    <n v="0"/>
    <n v="0"/>
    <n v="0"/>
    <n v="0"/>
    <n v="0"/>
    <n v="0"/>
    <n v="0"/>
    <n v="0"/>
    <n v="0"/>
    <n v="0"/>
    <n v="0"/>
    <n v="0"/>
    <n v="0"/>
  </r>
  <r>
    <n v="106110889"/>
    <x v="122"/>
    <n v="20174"/>
    <x v="0"/>
    <n v="43100"/>
    <s v="Open"/>
    <x v="32"/>
    <n v="1"/>
    <n v="223"/>
    <x v="0"/>
    <x v="0"/>
    <s v="Rural"/>
    <s v="530-934-1800"/>
    <s v="1133 WEST SYCAMORE STREET"/>
    <x v="90"/>
    <n v="95988"/>
    <s v="BARBARA RYDGREN"/>
    <n v="47"/>
    <n v="15"/>
    <n v="15"/>
    <n v="28"/>
    <n v="0"/>
    <n v="4"/>
    <n v="4"/>
    <n v="0"/>
    <n v="0"/>
    <n v="4"/>
    <n v="0"/>
    <n v="0"/>
    <n v="2"/>
    <n v="42"/>
    <n v="0"/>
    <n v="148"/>
    <n v="0"/>
    <n v="58"/>
    <n v="25"/>
    <n v="0"/>
    <n v="0"/>
    <n v="13"/>
    <n v="0"/>
    <n v="0"/>
    <n v="12"/>
    <n v="256"/>
    <n v="0"/>
    <n v="3289"/>
    <n v="0"/>
    <n v="3115"/>
    <n v="0"/>
    <n v="0"/>
    <n v="0"/>
    <n v="1835"/>
    <n v="0"/>
    <n v="0"/>
    <n v="315"/>
    <n v="8554"/>
    <n v="381587"/>
    <n v="0"/>
    <n v="120030"/>
    <n v="5841"/>
    <n v="0"/>
    <n v="0"/>
    <n v="48130"/>
    <n v="0"/>
    <n v="0"/>
    <n v="10000"/>
    <n v="565588"/>
    <n v="2366241"/>
    <n v="0"/>
    <n v="2215874"/>
    <n v="0"/>
    <n v="0"/>
    <n v="0"/>
    <n v="1258974"/>
    <n v="0"/>
    <n v="0"/>
    <n v="195606"/>
    <n v="6036695"/>
    <n v="509143"/>
    <n v="1295287"/>
    <n v="0"/>
    <n v="865417"/>
    <n v="0"/>
    <n v="0"/>
    <n v="0"/>
    <n v="0"/>
    <n v="783786"/>
    <n v="0"/>
    <n v="0"/>
    <n v="0"/>
    <n v="0"/>
    <n v="0"/>
    <n v="0"/>
    <n v="0"/>
    <n v="3453633"/>
    <n v="0"/>
    <n v="0"/>
    <n v="0"/>
    <n v="0"/>
    <n v="0"/>
    <n v="1452541"/>
    <n v="0"/>
    <n v="1476328"/>
    <n v="0"/>
    <n v="0"/>
    <n v="0"/>
    <n v="533318"/>
    <n v="0"/>
    <n v="0"/>
    <n v="-313537"/>
    <n v="3148650"/>
    <n v="54245"/>
    <n v="5186976"/>
    <n v="0"/>
    <n v="0"/>
    <n v="0"/>
    <n v="0"/>
    <n v="0"/>
    <n v="0"/>
    <n v="25147"/>
    <n v="3398199"/>
    <n v="0"/>
    <n v="0"/>
    <n v="0"/>
    <n v="0"/>
    <n v="0"/>
    <n v="0"/>
    <n v="0"/>
    <n v="0"/>
    <n v="0"/>
    <n v="0"/>
    <n v="0"/>
    <n v="0"/>
    <n v="0"/>
  </r>
  <r>
    <n v="106420483"/>
    <x v="123"/>
    <n v="20174"/>
    <x v="0"/>
    <n v="43100"/>
    <s v="Open"/>
    <x v="33"/>
    <n v="10"/>
    <n v="807"/>
    <x v="0"/>
    <x v="0"/>
    <s v=""/>
    <s v="805-967-3411"/>
    <s v="351 SOUTH PATTERSON AVENUE"/>
    <x v="91"/>
    <n v="93111"/>
    <s v="RON C. WERFT"/>
    <n v="52"/>
    <n v="28"/>
    <n v="28"/>
    <n v="196"/>
    <n v="44"/>
    <n v="7"/>
    <n v="32"/>
    <n v="0"/>
    <n v="0"/>
    <n v="7"/>
    <n v="113"/>
    <n v="0"/>
    <n v="5"/>
    <n v="404"/>
    <n v="0"/>
    <n v="483"/>
    <n v="95"/>
    <n v="11"/>
    <n v="63"/>
    <n v="0"/>
    <n v="0"/>
    <n v="25"/>
    <n v="206"/>
    <n v="0"/>
    <n v="10"/>
    <n v="893"/>
    <n v="0"/>
    <n v="3081"/>
    <n v="384"/>
    <n v="487"/>
    <n v="2670"/>
    <n v="0"/>
    <n v="0"/>
    <n v="573"/>
    <n v="4043"/>
    <n v="0"/>
    <n v="610"/>
    <n v="11848"/>
    <n v="12381796"/>
    <n v="3095358"/>
    <n v="307080"/>
    <n v="1868407"/>
    <n v="0"/>
    <n v="0"/>
    <n v="572820"/>
    <n v="8428885"/>
    <n v="0"/>
    <n v="141438"/>
    <n v="26795784"/>
    <n v="9125307"/>
    <n v="1526875"/>
    <n v="873081"/>
    <n v="4401078"/>
    <n v="0"/>
    <n v="0"/>
    <n v="714050"/>
    <n v="9641639"/>
    <n v="0"/>
    <n v="945015"/>
    <n v="27227045"/>
    <n v="-1466008"/>
    <n v="17363192"/>
    <n v="3760426"/>
    <n v="1055463"/>
    <n v="5449511"/>
    <n v="0"/>
    <n v="0"/>
    <n v="0"/>
    <n v="939578"/>
    <n v="4751237"/>
    <n v="0"/>
    <n v="133309"/>
    <n v="0"/>
    <n v="0"/>
    <n v="0"/>
    <n v="619967"/>
    <n v="32606675"/>
    <n v="0"/>
    <n v="0"/>
    <n v="0"/>
    <n v="0"/>
    <n v="0"/>
    <n v="4143911"/>
    <n v="861806"/>
    <n v="124698"/>
    <n v="819974"/>
    <n v="0"/>
    <n v="0"/>
    <n v="347292"/>
    <n v="14785295"/>
    <n v="0"/>
    <n v="333178"/>
    <n v="21416154"/>
    <n v="186584"/>
    <n v="19104057"/>
    <n v="914906"/>
    <n v="409901"/>
    <n v="0"/>
    <n v="0"/>
    <n v="0"/>
    <n v="0"/>
    <n v="6425801"/>
    <n v="118759400"/>
    <n v="0"/>
    <n v="0"/>
    <n v="0"/>
    <n v="0"/>
    <n v="0"/>
    <n v="0"/>
    <n v="0"/>
    <n v="0"/>
    <n v="0"/>
    <n v="0"/>
    <n v="0"/>
    <n v="0"/>
    <n v="0"/>
  </r>
  <r>
    <n v="106150775"/>
    <x v="124"/>
    <n v="20174"/>
    <x v="0"/>
    <n v="43100"/>
    <s v="Open"/>
    <x v="0"/>
    <n v="9"/>
    <n v="617"/>
    <x v="4"/>
    <x v="0"/>
    <s v=""/>
    <s v="661-215-7500"/>
    <s v="901 OLIVE DRIVE"/>
    <x v="0"/>
    <n v="93308"/>
    <s v="GANESH ACHARYA"/>
    <n v="64"/>
    <n v="64"/>
    <n v="57"/>
    <n v="155"/>
    <n v="19"/>
    <n v="32"/>
    <n v="96"/>
    <n v="0"/>
    <n v="0"/>
    <n v="60"/>
    <n v="2"/>
    <n v="0"/>
    <n v="3"/>
    <n v="367"/>
    <n v="0"/>
    <n v="965"/>
    <n v="213"/>
    <n v="294"/>
    <n v="445"/>
    <n v="0"/>
    <n v="0"/>
    <n v="195"/>
    <n v="17"/>
    <n v="0"/>
    <n v="5"/>
    <n v="2134"/>
    <n v="0"/>
    <n v="1097"/>
    <n v="74"/>
    <n v="146"/>
    <n v="1038"/>
    <n v="0"/>
    <n v="0"/>
    <n v="1114"/>
    <n v="0"/>
    <n v="0"/>
    <n v="117"/>
    <n v="3586"/>
    <n v="3113943"/>
    <n v="580783"/>
    <n v="975120"/>
    <n v="1689754"/>
    <n v="0"/>
    <n v="0"/>
    <n v="851335"/>
    <n v="45639"/>
    <n v="0"/>
    <n v="19567"/>
    <n v="7276141"/>
    <n v="1235117"/>
    <n v="102530"/>
    <n v="146469"/>
    <n v="2099697"/>
    <n v="0"/>
    <n v="0"/>
    <n v="1437375"/>
    <n v="0"/>
    <n v="0"/>
    <n v="64601"/>
    <n v="5085789"/>
    <n v="148032"/>
    <n v="1697091"/>
    <n v="108308"/>
    <n v="-5139028"/>
    <n v="2478201"/>
    <n v="-217440"/>
    <n v="0"/>
    <n v="0"/>
    <n v="2048369"/>
    <n v="0"/>
    <n v="0"/>
    <n v="106938"/>
    <n v="0"/>
    <n v="0"/>
    <n v="0"/>
    <n v="0"/>
    <n v="1230471"/>
    <n v="0"/>
    <n v="0"/>
    <n v="0"/>
    <n v="0"/>
    <n v="0"/>
    <n v="2651969"/>
    <n v="575005"/>
    <n v="6260617"/>
    <n v="1311250"/>
    <n v="0"/>
    <n v="0"/>
    <n v="240341"/>
    <n v="45639"/>
    <n v="0"/>
    <n v="46638"/>
    <n v="11131459"/>
    <n v="105287"/>
    <n v="5562879"/>
    <n v="0"/>
    <n v="0"/>
    <n v="0"/>
    <n v="0"/>
    <n v="0"/>
    <n v="0"/>
    <n v="0"/>
    <n v="2796825"/>
    <n v="0"/>
    <n v="0"/>
    <n v="0"/>
    <n v="0"/>
    <n v="0"/>
    <n v="0"/>
    <n v="0"/>
    <n v="0"/>
    <n v="0"/>
    <n v="0"/>
    <n v="31464"/>
    <n v="0"/>
    <n v="6601399"/>
  </r>
  <r>
    <n v="106190392"/>
    <x v="125"/>
    <n v="20174"/>
    <x v="0"/>
    <n v="43100"/>
    <s v="Open"/>
    <x v="3"/>
    <n v="11"/>
    <n v="925"/>
    <x v="0"/>
    <x v="0"/>
    <s v=""/>
    <s v="213-977-2121"/>
    <s v="1225 WILSHIRE BOULEVARD"/>
    <x v="14"/>
    <n v="90017"/>
    <s v="ANDREW LEEKA"/>
    <n v="408"/>
    <n v="313"/>
    <n v="171"/>
    <n v="824"/>
    <n v="435"/>
    <n v="655"/>
    <n v="522"/>
    <n v="0"/>
    <n v="0"/>
    <n v="31"/>
    <n v="574"/>
    <n v="45"/>
    <n v="15"/>
    <n v="3101"/>
    <n v="0"/>
    <n v="4491"/>
    <n v="2186"/>
    <n v="3454"/>
    <n v="2721"/>
    <n v="0"/>
    <n v="0"/>
    <n v="168"/>
    <n v="2394"/>
    <n v="173"/>
    <n v="65"/>
    <n v="15652"/>
    <n v="0"/>
    <n v="3793"/>
    <n v="1097"/>
    <n v="1684"/>
    <n v="3473"/>
    <n v="0"/>
    <n v="0"/>
    <n v="378"/>
    <n v="5012"/>
    <n v="1477"/>
    <n v="8"/>
    <n v="16922"/>
    <n v="97323608"/>
    <n v="46377805"/>
    <n v="43911791"/>
    <n v="51276109"/>
    <n v="0"/>
    <n v="0"/>
    <n v="4680315"/>
    <n v="44854259"/>
    <n v="2441933"/>
    <n v="1870769"/>
    <n v="292736589"/>
    <n v="27876708"/>
    <n v="9523026"/>
    <n v="8951964"/>
    <n v="22678172"/>
    <n v="0"/>
    <n v="0"/>
    <n v="2563287"/>
    <n v="32191072"/>
    <n v="8212197"/>
    <n v="64168"/>
    <n v="112060594"/>
    <n v="1970249"/>
    <n v="106512348"/>
    <n v="46148969"/>
    <n v="47137268"/>
    <n v="66399443"/>
    <n v="0"/>
    <n v="0"/>
    <n v="0"/>
    <n v="5381538"/>
    <n v="57305029"/>
    <n v="0"/>
    <n v="10050804"/>
    <n v="0"/>
    <n v="0"/>
    <n v="0"/>
    <n v="1649312"/>
    <n v="342554960"/>
    <n v="896601"/>
    <n v="1186163"/>
    <n v="0"/>
    <n v="1235741"/>
    <n v="3318505"/>
    <n v="18071779"/>
    <n v="10381516"/>
    <n v="5453744"/>
    <n v="8356797"/>
    <n v="0"/>
    <n v="0"/>
    <n v="1830947"/>
    <n v="20644703"/>
    <n v="545160"/>
    <n v="276082"/>
    <n v="65560728"/>
    <n v="677137"/>
    <n v="77107933"/>
    <n v="0"/>
    <n v="100127"/>
    <n v="0"/>
    <n v="0"/>
    <n v="0"/>
    <n v="0"/>
    <n v="6223294"/>
    <n v="132674719"/>
    <n v="0"/>
    <n v="0"/>
    <n v="0"/>
    <n v="0"/>
    <n v="0"/>
    <n v="0"/>
    <n v="0"/>
    <n v="0"/>
    <n v="0"/>
    <n v="0"/>
    <n v="0"/>
    <n v="0"/>
    <n v="0"/>
  </r>
  <r>
    <n v="106430779"/>
    <x v="126"/>
    <n v="20174"/>
    <x v="0"/>
    <n v="43100"/>
    <s v="Open"/>
    <x v="22"/>
    <n v="7"/>
    <n v="431"/>
    <x v="5"/>
    <x v="0"/>
    <s v=""/>
    <s v="408-559-2011"/>
    <s v="2425 SAMARITAN DRIVE"/>
    <x v="63"/>
    <n v="95124"/>
    <s v="JOE DESCHRYVER"/>
    <n v="474"/>
    <n v="359"/>
    <n v="353"/>
    <n v="1164"/>
    <n v="365"/>
    <n v="124"/>
    <n v="292"/>
    <n v="0"/>
    <n v="0"/>
    <n v="84"/>
    <n v="2069"/>
    <n v="11"/>
    <n v="111"/>
    <n v="4220"/>
    <n v="0"/>
    <n v="6637"/>
    <n v="1854"/>
    <n v="639"/>
    <n v="1423"/>
    <n v="0"/>
    <n v="0"/>
    <n v="784"/>
    <n v="8813"/>
    <n v="40"/>
    <n v="425"/>
    <n v="20615"/>
    <n v="0"/>
    <n v="9816"/>
    <n v="1916"/>
    <n v="458"/>
    <n v="3240"/>
    <n v="0"/>
    <n v="0"/>
    <n v="707"/>
    <n v="17182"/>
    <n v="182"/>
    <n v="1345"/>
    <n v="34846"/>
    <n v="259364556"/>
    <n v="61857928"/>
    <n v="12902878"/>
    <n v="38655692"/>
    <n v="0"/>
    <n v="0"/>
    <n v="32035718"/>
    <n v="280066009"/>
    <n v="1426497"/>
    <n v="15731113"/>
    <n v="702040391"/>
    <n v="126354950"/>
    <n v="29375394"/>
    <n v="4866887"/>
    <n v="31272990"/>
    <n v="0"/>
    <n v="0"/>
    <n v="7102584"/>
    <n v="183734780"/>
    <n v="1626323"/>
    <n v="5192201"/>
    <n v="389526109"/>
    <n v="6331855"/>
    <n v="344367530"/>
    <n v="89515084"/>
    <n v="14275122"/>
    <n v="68548694"/>
    <n v="0"/>
    <n v="0"/>
    <n v="0"/>
    <n v="32581473"/>
    <n v="369256919"/>
    <n v="0"/>
    <n v="626414"/>
    <n v="0"/>
    <n v="0"/>
    <n v="0"/>
    <n v="5636933"/>
    <n v="931140024"/>
    <n v="0"/>
    <n v="0"/>
    <n v="0"/>
    <n v="0"/>
    <n v="0"/>
    <n v="41100842"/>
    <n v="1608718"/>
    <n v="3433478"/>
    <n v="1364050"/>
    <n v="0"/>
    <n v="0"/>
    <n v="6166188"/>
    <n v="91732210"/>
    <n v="2426406"/>
    <n v="12594584"/>
    <n v="160426476"/>
    <n v="253897"/>
    <n v="117018340"/>
    <n v="2334522"/>
    <n v="0"/>
    <n v="0"/>
    <n v="0"/>
    <n v="0"/>
    <n v="0"/>
    <n v="9153900"/>
    <n v="135874981"/>
    <n v="0"/>
    <n v="0"/>
    <n v="0"/>
    <n v="0"/>
    <n v="0"/>
    <n v="0"/>
    <n v="0"/>
    <n v="0"/>
    <n v="0"/>
    <n v="0"/>
    <n v="0"/>
    <n v="0"/>
    <n v="0"/>
  </r>
  <r>
    <n v="106190352"/>
    <x v="127"/>
    <n v="20174"/>
    <x v="0"/>
    <n v="43100"/>
    <s v="Open"/>
    <x v="3"/>
    <n v="11"/>
    <n v="913"/>
    <x v="5"/>
    <x v="0"/>
    <s v=""/>
    <s v="626-579-7777"/>
    <s v="1701 SANTA ANITA AVENUE"/>
    <x v="92"/>
    <n v="91733"/>
    <s v="STANLEY TOY"/>
    <n v="117"/>
    <n v="117"/>
    <n v="117"/>
    <n v="165"/>
    <n v="71"/>
    <n v="177"/>
    <n v="370"/>
    <n v="0"/>
    <n v="0"/>
    <n v="0"/>
    <n v="40"/>
    <n v="0"/>
    <n v="11"/>
    <n v="834"/>
    <n v="0"/>
    <n v="837"/>
    <n v="538"/>
    <n v="1269"/>
    <n v="1874"/>
    <n v="0"/>
    <n v="0"/>
    <n v="0"/>
    <n v="306"/>
    <n v="0"/>
    <n v="36"/>
    <n v="4860"/>
    <n v="0"/>
    <n v="203"/>
    <n v="164"/>
    <n v="1056"/>
    <n v="3080"/>
    <n v="0"/>
    <n v="0"/>
    <n v="0"/>
    <n v="343"/>
    <n v="0"/>
    <n v="588"/>
    <n v="5434"/>
    <n v="12571298"/>
    <n v="6896248"/>
    <n v="12842417"/>
    <n v="21367795"/>
    <n v="0"/>
    <n v="0"/>
    <n v="0"/>
    <n v="3299680"/>
    <n v="0"/>
    <n v="615632"/>
    <n v="57593070"/>
    <n v="2698198"/>
    <n v="2212676"/>
    <n v="5282422"/>
    <n v="13108269"/>
    <n v="0"/>
    <n v="0"/>
    <n v="0"/>
    <n v="2356514"/>
    <n v="0"/>
    <n v="1443347"/>
    <n v="27101426"/>
    <n v="1420232"/>
    <n v="12767581"/>
    <n v="7578195"/>
    <n v="17629400"/>
    <n v="31660906"/>
    <n v="-1267500"/>
    <n v="0"/>
    <n v="0"/>
    <n v="0"/>
    <n v="3913981"/>
    <n v="0"/>
    <n v="0"/>
    <n v="0"/>
    <n v="0"/>
    <n v="0"/>
    <n v="547304"/>
    <n v="74250099"/>
    <n v="0"/>
    <n v="2905028"/>
    <n v="0"/>
    <n v="0"/>
    <n v="2905028"/>
    <n v="2501915"/>
    <n v="1530728"/>
    <n v="1762939"/>
    <n v="5720186"/>
    <n v="0"/>
    <n v="0"/>
    <n v="0"/>
    <n v="1742213"/>
    <n v="0"/>
    <n v="91444"/>
    <n v="13349425"/>
    <n v="6395"/>
    <n v="17014805"/>
    <n v="0"/>
    <n v="0"/>
    <n v="0"/>
    <n v="0"/>
    <n v="0"/>
    <n v="0"/>
    <n v="201802"/>
    <n v="1961446"/>
    <n v="0"/>
    <n v="0"/>
    <n v="0"/>
    <n v="0"/>
    <n v="0"/>
    <n v="0"/>
    <n v="0"/>
    <n v="0"/>
    <n v="0"/>
    <n v="0"/>
    <n v="0"/>
    <n v="0"/>
    <n v="0"/>
  </r>
  <r>
    <n v="106350784"/>
    <x v="128"/>
    <n v="20174"/>
    <x v="0"/>
    <n v="43100"/>
    <s v="Open"/>
    <x v="34"/>
    <n v="8"/>
    <n v="701"/>
    <x v="2"/>
    <x v="0"/>
    <s v="Rural"/>
    <s v="831-637-5711"/>
    <s v="911 SUNSET DRIVE"/>
    <x v="93"/>
    <n v="95023"/>
    <s v="KEN UNDERWOOD"/>
    <n v="168"/>
    <n v="162"/>
    <n v="126"/>
    <n v="223"/>
    <n v="12"/>
    <n v="147"/>
    <n v="54"/>
    <n v="0"/>
    <n v="0"/>
    <n v="9"/>
    <n v="105"/>
    <n v="0"/>
    <n v="6"/>
    <n v="556"/>
    <n v="72"/>
    <n v="1839"/>
    <n v="78"/>
    <n v="8092"/>
    <n v="196"/>
    <n v="0"/>
    <n v="0"/>
    <n v="21"/>
    <n v="303"/>
    <n v="0"/>
    <n v="221"/>
    <n v="10750"/>
    <n v="9265"/>
    <n v="10728"/>
    <n v="656"/>
    <n v="10488"/>
    <n v="5599"/>
    <n v="0"/>
    <n v="3"/>
    <n v="1646"/>
    <n v="11933"/>
    <n v="273"/>
    <n v="822"/>
    <n v="42148"/>
    <n v="12558165"/>
    <n v="596476"/>
    <n v="9372974"/>
    <n v="2457675"/>
    <n v="0"/>
    <n v="0"/>
    <n v="364425"/>
    <n v="4294500"/>
    <n v="0"/>
    <n v="241523"/>
    <n v="29885738"/>
    <n v="19036211"/>
    <n v="1251836"/>
    <n v="11722632"/>
    <n v="7502952"/>
    <n v="0"/>
    <n v="2793"/>
    <n v="2829768"/>
    <n v="14744297"/>
    <n v="109009"/>
    <n v="717646"/>
    <n v="57917144"/>
    <n v="530509"/>
    <n v="26795422"/>
    <n v="1524635"/>
    <n v="12905180"/>
    <n v="8808207"/>
    <n v="-304916"/>
    <n v="0"/>
    <n v="70475"/>
    <n v="2081837"/>
    <n v="10641602"/>
    <n v="0"/>
    <n v="195078"/>
    <n v="0"/>
    <n v="0"/>
    <n v="0"/>
    <n v="252523"/>
    <n v="63500552"/>
    <n v="0"/>
    <n v="0"/>
    <n v="0"/>
    <n v="0"/>
    <n v="0"/>
    <n v="4798166"/>
    <n v="323677"/>
    <n v="8479636"/>
    <n v="1146843"/>
    <n v="0"/>
    <n v="-67682"/>
    <n v="1048957"/>
    <n v="8169619"/>
    <n v="-20942"/>
    <n v="424056"/>
    <n v="24302330"/>
    <n v="1791664"/>
    <n v="29388499"/>
    <n v="3137330"/>
    <n v="1981250"/>
    <n v="0"/>
    <n v="0"/>
    <n v="0"/>
    <n v="0"/>
    <n v="1122032"/>
    <n v="67259741"/>
    <n v="0"/>
    <n v="0"/>
    <n v="0"/>
    <n v="0"/>
    <n v="0"/>
    <n v="0"/>
    <n v="0"/>
    <n v="0"/>
    <n v="0"/>
    <n v="0"/>
    <n v="0"/>
    <n v="0"/>
    <n v="0"/>
  </r>
  <r>
    <n v="106490964"/>
    <x v="129"/>
    <n v="20174"/>
    <x v="0"/>
    <n v="43100"/>
    <s v="Open"/>
    <x v="17"/>
    <n v="3"/>
    <n v="401"/>
    <x v="2"/>
    <x v="0"/>
    <s v="Rural"/>
    <s v="707-431-6500"/>
    <s v="1375 UNIVERSITY STREET"/>
    <x v="94"/>
    <n v="95448"/>
    <s v="JOSEPH HARRINGTON"/>
    <n v="42"/>
    <n v="38"/>
    <n v="27"/>
    <n v="128"/>
    <n v="11"/>
    <n v="2"/>
    <n v="26"/>
    <n v="0"/>
    <n v="0"/>
    <n v="44"/>
    <n v="0"/>
    <n v="0"/>
    <n v="3"/>
    <n v="214"/>
    <n v="0"/>
    <n v="860"/>
    <n v="30"/>
    <n v="103"/>
    <n v="916"/>
    <n v="0"/>
    <n v="0"/>
    <n v="103"/>
    <n v="0"/>
    <n v="0"/>
    <n v="4"/>
    <n v="2016"/>
    <n v="0"/>
    <n v="4615"/>
    <n v="619"/>
    <n v="161"/>
    <n v="1693"/>
    <n v="0"/>
    <n v="0"/>
    <n v="3329"/>
    <n v="0"/>
    <n v="0"/>
    <n v="714"/>
    <n v="11131"/>
    <n v="5816755"/>
    <n v="433665"/>
    <n v="444057"/>
    <n v="4167747"/>
    <n v="0"/>
    <n v="0"/>
    <n v="1541448"/>
    <n v="0"/>
    <n v="0"/>
    <n v="56231"/>
    <n v="12459903"/>
    <n v="7131558"/>
    <n v="999213"/>
    <n v="355436"/>
    <n v="2844407"/>
    <n v="0"/>
    <n v="0"/>
    <n v="5731680"/>
    <n v="0"/>
    <n v="0"/>
    <n v="460000"/>
    <n v="17522294"/>
    <n v="499336"/>
    <n v="8933497"/>
    <n v="687749"/>
    <n v="623255"/>
    <n v="5498821"/>
    <n v="0"/>
    <n v="0"/>
    <n v="0"/>
    <n v="3614379"/>
    <n v="0"/>
    <n v="0"/>
    <n v="0"/>
    <n v="0"/>
    <n v="0"/>
    <n v="0"/>
    <n v="230813"/>
    <n v="20087850"/>
    <n v="78126"/>
    <n v="156277"/>
    <n v="0"/>
    <n v="0"/>
    <n v="234403"/>
    <n v="4014817"/>
    <n v="823255"/>
    <n v="176238"/>
    <n v="1669609"/>
    <n v="0"/>
    <n v="0"/>
    <n v="3658749"/>
    <n v="0"/>
    <n v="0"/>
    <n v="-213918"/>
    <n v="10128750"/>
    <n v="198757"/>
    <n v="12991512"/>
    <n v="0"/>
    <n v="1969825"/>
    <n v="0"/>
    <n v="0"/>
    <n v="0"/>
    <n v="0"/>
    <n v="131948"/>
    <n v="7268147"/>
    <n v="0"/>
    <n v="0"/>
    <n v="0"/>
    <n v="0"/>
    <n v="0"/>
    <n v="0"/>
    <n v="0"/>
    <n v="0"/>
    <n v="0"/>
    <n v="0"/>
    <n v="0"/>
    <n v="0"/>
    <n v="0"/>
  </r>
  <r>
    <n v="106304159"/>
    <x v="130"/>
    <n v="20174"/>
    <x v="0"/>
    <n v="43100"/>
    <s v="Open"/>
    <x v="12"/>
    <n v="13"/>
    <n v="1015"/>
    <x v="4"/>
    <x v="0"/>
    <s v=""/>
    <s v="714-289-2400"/>
    <s v="393 S. TUSTIN STREET"/>
    <x v="44"/>
    <n v="92866"/>
    <s v="ROBERTA CONSOLVER"/>
    <n v="27"/>
    <n v="27"/>
    <n v="27"/>
    <n v="0"/>
    <n v="0"/>
    <n v="11"/>
    <n v="4"/>
    <n v="0"/>
    <n v="0"/>
    <n v="1"/>
    <n v="16"/>
    <n v="0"/>
    <n v="0"/>
    <n v="32"/>
    <n v="0"/>
    <n v="0"/>
    <n v="0"/>
    <n v="450"/>
    <n v="1131"/>
    <n v="0"/>
    <n v="0"/>
    <n v="16"/>
    <n v="342"/>
    <n v="0"/>
    <n v="0"/>
    <n v="1939"/>
    <n v="0"/>
    <n v="0"/>
    <n v="0"/>
    <n v="0"/>
    <n v="0"/>
    <n v="0"/>
    <n v="0"/>
    <n v="0"/>
    <n v="70"/>
    <n v="0"/>
    <n v="0"/>
    <n v="70"/>
    <n v="0"/>
    <n v="0"/>
    <n v="2627968"/>
    <n v="6953297"/>
    <n v="0"/>
    <n v="0"/>
    <n v="95410"/>
    <n v="2134321"/>
    <n v="0"/>
    <n v="0"/>
    <n v="11810996"/>
    <n v="0"/>
    <n v="0"/>
    <n v="0"/>
    <n v="0"/>
    <n v="0"/>
    <n v="0"/>
    <n v="0"/>
    <n v="188710"/>
    <n v="0"/>
    <n v="0"/>
    <n v="188710"/>
    <n v="-218703"/>
    <n v="0"/>
    <n v="0"/>
    <n v="2035551"/>
    <n v="5742072"/>
    <n v="0"/>
    <n v="0"/>
    <n v="0"/>
    <n v="73843"/>
    <n v="1695896"/>
    <n v="0"/>
    <n v="0"/>
    <n v="0"/>
    <n v="0"/>
    <n v="0"/>
    <n v="0"/>
    <n v="9328659"/>
    <n v="0"/>
    <n v="0"/>
    <n v="0"/>
    <n v="0"/>
    <n v="0"/>
    <n v="0"/>
    <n v="0"/>
    <n v="592417"/>
    <n v="1211225"/>
    <n v="0"/>
    <n v="0"/>
    <n v="21566"/>
    <n v="845839"/>
    <n v="0"/>
    <n v="0"/>
    <n v="2671047"/>
    <n v="2706"/>
    <n v="2125549"/>
    <n v="0"/>
    <n v="0"/>
    <n v="0"/>
    <n v="0"/>
    <n v="0"/>
    <n v="0"/>
    <n v="0"/>
    <n v="3146817"/>
    <n v="0"/>
    <n v="0"/>
    <n v="0"/>
    <n v="0"/>
    <n v="0"/>
    <n v="0"/>
    <n v="0"/>
    <n v="0"/>
    <n v="0"/>
    <n v="0"/>
    <n v="0"/>
    <n v="0"/>
    <n v="0"/>
  </r>
  <r>
    <n v="106154022"/>
    <x v="131"/>
    <n v="20174"/>
    <x v="0"/>
    <n v="43100"/>
    <s v="Open"/>
    <x v="0"/>
    <n v="9"/>
    <n v="617"/>
    <x v="5"/>
    <x v="0"/>
    <s v=""/>
    <s v="661-323-5500"/>
    <s v="5001 COMMERCE DRIVE"/>
    <x v="0"/>
    <n v="93309"/>
    <s v="MARTHA SAMORA"/>
    <n v="86"/>
    <n v="86"/>
    <n v="70"/>
    <n v="275"/>
    <n v="24"/>
    <n v="19"/>
    <n v="98"/>
    <n v="0"/>
    <n v="0"/>
    <n v="38"/>
    <n v="25"/>
    <n v="0"/>
    <n v="0"/>
    <n v="479"/>
    <n v="0"/>
    <n v="3344"/>
    <n v="286"/>
    <n v="175"/>
    <n v="1057"/>
    <n v="0"/>
    <n v="0"/>
    <n v="463"/>
    <n v="248"/>
    <n v="0"/>
    <n v="0"/>
    <n v="5573"/>
    <n v="0"/>
    <n v="0"/>
    <n v="0"/>
    <n v="0"/>
    <n v="0"/>
    <n v="0"/>
    <n v="0"/>
    <n v="0"/>
    <n v="0"/>
    <n v="0"/>
    <n v="0"/>
    <n v="0"/>
    <n v="8622078"/>
    <n v="724337"/>
    <n v="387079"/>
    <n v="2622640"/>
    <n v="0"/>
    <n v="0"/>
    <n v="1238383"/>
    <n v="637693"/>
    <n v="0"/>
    <n v="0"/>
    <n v="14232210"/>
    <n v="0"/>
    <n v="0"/>
    <n v="0"/>
    <n v="0"/>
    <n v="0"/>
    <n v="0"/>
    <n v="0"/>
    <n v="0"/>
    <n v="0"/>
    <n v="0"/>
    <n v="0"/>
    <n v="247901"/>
    <n v="1965684"/>
    <n v="229237"/>
    <n v="134555"/>
    <n v="1171971"/>
    <n v="0"/>
    <n v="0"/>
    <n v="0"/>
    <n v="602307"/>
    <n v="341781"/>
    <n v="0"/>
    <n v="0"/>
    <n v="0"/>
    <n v="0"/>
    <n v="0"/>
    <n v="0"/>
    <n v="4693436"/>
    <n v="0"/>
    <n v="0"/>
    <n v="0"/>
    <n v="0"/>
    <n v="0"/>
    <n v="6656394"/>
    <n v="495100"/>
    <n v="252524"/>
    <n v="1450669"/>
    <n v="0"/>
    <n v="0"/>
    <n v="512126"/>
    <n v="171961"/>
    <n v="0"/>
    <n v="0"/>
    <n v="9538774"/>
    <n v="10629"/>
    <n v="7411828"/>
    <n v="0"/>
    <n v="347"/>
    <n v="0"/>
    <n v="0"/>
    <n v="0"/>
    <n v="0"/>
    <n v="1772"/>
    <n v="7417150"/>
    <n v="0"/>
    <n v="0"/>
    <n v="0"/>
    <n v="0"/>
    <n v="0"/>
    <n v="0"/>
    <n v="0"/>
    <n v="0"/>
    <n v="0"/>
    <n v="0"/>
    <n v="0"/>
    <n v="0"/>
    <n v="0"/>
  </r>
  <r>
    <n v="106504079"/>
    <x v="132"/>
    <n v="20174"/>
    <x v="0"/>
    <n v="43100"/>
    <s v="Open"/>
    <x v="21"/>
    <n v="6"/>
    <n v="511"/>
    <x v="5"/>
    <x v="0"/>
    <s v=""/>
    <s v="209-857-3300"/>
    <s v="1303 MABLE AVENUE"/>
    <x v="43"/>
    <n v="95355"/>
    <s v="SUSAN NEFF"/>
    <n v="50"/>
    <n v="50"/>
    <n v="35"/>
    <n v="73"/>
    <n v="3"/>
    <n v="19"/>
    <n v="31"/>
    <n v="0"/>
    <n v="0"/>
    <n v="0"/>
    <n v="34"/>
    <n v="0"/>
    <n v="9"/>
    <n v="169"/>
    <n v="0"/>
    <n v="1111"/>
    <n v="33"/>
    <n v="337"/>
    <n v="483"/>
    <n v="0"/>
    <n v="0"/>
    <n v="0"/>
    <n v="420"/>
    <n v="0"/>
    <n v="189"/>
    <n v="2573"/>
    <n v="0"/>
    <n v="0"/>
    <n v="0"/>
    <n v="0"/>
    <n v="0"/>
    <n v="0"/>
    <n v="0"/>
    <n v="0"/>
    <n v="0"/>
    <n v="0"/>
    <n v="0"/>
    <n v="0"/>
    <n v="2790207"/>
    <n v="85648"/>
    <n v="813105"/>
    <n v="1185182"/>
    <n v="0"/>
    <n v="0"/>
    <n v="0"/>
    <n v="1039875"/>
    <n v="0"/>
    <n v="493474"/>
    <n v="6407491"/>
    <n v="0"/>
    <n v="0"/>
    <n v="0"/>
    <n v="0"/>
    <n v="0"/>
    <n v="0"/>
    <n v="0"/>
    <n v="0"/>
    <n v="0"/>
    <n v="0"/>
    <n v="0"/>
    <n v="184817"/>
    <n v="803034"/>
    <n v="10666"/>
    <n v="404806"/>
    <n v="563542"/>
    <n v="0"/>
    <n v="0"/>
    <n v="0"/>
    <n v="0"/>
    <n v="501675"/>
    <n v="0"/>
    <n v="0"/>
    <n v="0"/>
    <n v="0"/>
    <n v="0"/>
    <n v="248436"/>
    <n v="2716976"/>
    <n v="0"/>
    <n v="0"/>
    <n v="0"/>
    <n v="0"/>
    <n v="0"/>
    <n v="1892404"/>
    <n v="71406"/>
    <n v="388827"/>
    <n v="591994"/>
    <n v="0"/>
    <n v="0"/>
    <n v="0"/>
    <n v="512533"/>
    <n v="0"/>
    <n v="233351"/>
    <n v="3690515"/>
    <n v="12680"/>
    <n v="4387358"/>
    <n v="0"/>
    <n v="0"/>
    <n v="0"/>
    <n v="0"/>
    <n v="0"/>
    <n v="0"/>
    <n v="89143"/>
    <n v="2543611"/>
    <n v="0"/>
    <n v="0"/>
    <n v="0"/>
    <n v="0"/>
    <n v="0"/>
    <n v="0"/>
    <n v="0"/>
    <n v="0"/>
    <n v="0"/>
    <n v="0"/>
    <n v="0"/>
    <n v="0"/>
    <n v="0"/>
  </r>
  <r>
    <n v="106304079"/>
    <x v="133"/>
    <n v="20174"/>
    <x v="0"/>
    <n v="43100"/>
    <s v="Open"/>
    <x v="12"/>
    <n v="13"/>
    <n v="1015"/>
    <x v="4"/>
    <x v="0"/>
    <s v=""/>
    <s v="714-832-9200"/>
    <s v="14851 YORBA STREET"/>
    <x v="83"/>
    <n v="92780"/>
    <s v="DIANA HANYAK"/>
    <n v="48"/>
    <n v="48"/>
    <n v="40"/>
    <n v="177"/>
    <n v="18"/>
    <n v="0"/>
    <n v="9"/>
    <n v="0"/>
    <n v="0"/>
    <n v="28"/>
    <n v="76"/>
    <n v="0"/>
    <n v="2"/>
    <n v="310"/>
    <n v="0"/>
    <n v="2038"/>
    <n v="218"/>
    <n v="0"/>
    <n v="109"/>
    <n v="0"/>
    <n v="0"/>
    <n v="178"/>
    <n v="956"/>
    <n v="0"/>
    <n v="13"/>
    <n v="3512"/>
    <n v="0"/>
    <n v="0"/>
    <n v="0"/>
    <n v="0"/>
    <n v="0"/>
    <n v="0"/>
    <n v="0"/>
    <n v="0"/>
    <n v="0"/>
    <n v="0"/>
    <n v="0"/>
    <n v="0"/>
    <n v="5311153"/>
    <n v="571076"/>
    <n v="0"/>
    <n v="282348"/>
    <n v="0"/>
    <n v="0"/>
    <n v="466076"/>
    <n v="2509610"/>
    <n v="0"/>
    <n v="35138"/>
    <n v="9175401"/>
    <n v="0"/>
    <n v="0"/>
    <n v="0"/>
    <n v="0"/>
    <n v="0"/>
    <n v="0"/>
    <n v="0"/>
    <n v="0"/>
    <n v="0"/>
    <n v="0"/>
    <n v="0"/>
    <n v="-209946"/>
    <n v="1304277"/>
    <n v="255534"/>
    <n v="0"/>
    <n v="124795"/>
    <n v="0"/>
    <n v="0"/>
    <n v="0"/>
    <n v="232813"/>
    <n v="1363054"/>
    <n v="0"/>
    <n v="0"/>
    <n v="0"/>
    <n v="0"/>
    <n v="0"/>
    <n v="19325"/>
    <n v="3089852"/>
    <n v="0"/>
    <n v="0"/>
    <n v="0"/>
    <n v="0"/>
    <n v="0"/>
    <n v="4059362"/>
    <n v="315542"/>
    <n v="0"/>
    <n v="178548"/>
    <n v="0"/>
    <n v="0"/>
    <n v="264755"/>
    <n v="1251529"/>
    <n v="0"/>
    <n v="15813"/>
    <n v="6085549"/>
    <n v="7852"/>
    <n v="5409801"/>
    <n v="0"/>
    <n v="-1825"/>
    <n v="0"/>
    <n v="0"/>
    <n v="0"/>
    <n v="0"/>
    <n v="28104"/>
    <n v="743843"/>
    <n v="0"/>
    <n v="0"/>
    <n v="0"/>
    <n v="0"/>
    <n v="0"/>
    <n v="0"/>
    <n v="0"/>
    <n v="0"/>
    <n v="0"/>
    <n v="0"/>
    <n v="0"/>
    <n v="0"/>
    <n v="0"/>
  </r>
  <r>
    <n v="106331194"/>
    <x v="134"/>
    <n v="20174"/>
    <x v="0"/>
    <n v="43100"/>
    <s v="Open"/>
    <x v="26"/>
    <n v="12"/>
    <n v="1109"/>
    <x v="2"/>
    <x v="0"/>
    <s v=""/>
    <s v="951-652-2811"/>
    <s v="1117 EAST DEVONSHIRE"/>
    <x v="95"/>
    <n v="92543"/>
    <s v="DAN MCLAUGHLIN"/>
    <n v="417"/>
    <n v="417"/>
    <n v="180"/>
    <n v="545"/>
    <n v="1054"/>
    <n v="80"/>
    <n v="799"/>
    <n v="0"/>
    <n v="0"/>
    <n v="53"/>
    <n v="219"/>
    <n v="0"/>
    <n v="35"/>
    <n v="2785"/>
    <n v="0"/>
    <n v="3021"/>
    <n v="6029"/>
    <n v="373"/>
    <n v="4636"/>
    <n v="0"/>
    <n v="0"/>
    <n v="263"/>
    <n v="1112"/>
    <n v="0"/>
    <n v="140"/>
    <n v="15574"/>
    <n v="0"/>
    <n v="1814"/>
    <n v="3139"/>
    <n v="1162"/>
    <n v="7837"/>
    <n v="0"/>
    <n v="0"/>
    <n v="382"/>
    <n v="1119"/>
    <n v="0"/>
    <n v="961"/>
    <n v="16414"/>
    <n v="31196674"/>
    <n v="50512001"/>
    <n v="4029095"/>
    <n v="46763126"/>
    <n v="0"/>
    <n v="0"/>
    <n v="3353529"/>
    <n v="5744699"/>
    <n v="0"/>
    <n v="786464"/>
    <n v="142385588"/>
    <n v="8668185"/>
    <n v="17183846"/>
    <n v="3064102"/>
    <n v="24932307"/>
    <n v="0"/>
    <n v="0"/>
    <n v="3215551"/>
    <n v="5043757"/>
    <n v="0"/>
    <n v="2203843"/>
    <n v="64311591"/>
    <n v="3314111"/>
    <n v="32418456"/>
    <n v="55379068"/>
    <n v="6843345"/>
    <n v="62288766"/>
    <n v="0"/>
    <n v="0"/>
    <n v="0"/>
    <n v="4564817"/>
    <n v="8981201"/>
    <n v="0"/>
    <n v="0"/>
    <n v="0"/>
    <n v="0"/>
    <n v="0"/>
    <n v="0"/>
    <n v="173789764"/>
    <n v="0"/>
    <n v="0"/>
    <n v="0"/>
    <n v="0"/>
    <n v="0"/>
    <n v="7446404"/>
    <n v="12316779"/>
    <n v="249852"/>
    <n v="9406667"/>
    <n v="0"/>
    <n v="0"/>
    <n v="2004264"/>
    <n v="1807254"/>
    <n v="0"/>
    <n v="-323805"/>
    <n v="32907415"/>
    <n v="23555"/>
    <n v="30596066"/>
    <n v="0"/>
    <n v="0"/>
    <n v="0"/>
    <n v="0"/>
    <n v="0"/>
    <n v="0"/>
    <n v="233204"/>
    <n v="22260686"/>
    <n v="0"/>
    <n v="0"/>
    <n v="0"/>
    <n v="0"/>
    <n v="0"/>
    <n v="0"/>
    <n v="0"/>
    <n v="0"/>
    <n v="0"/>
    <n v="0"/>
    <n v="0"/>
    <n v="0"/>
    <n v="0"/>
  </r>
  <r>
    <n v="106190949"/>
    <x v="135"/>
    <n v="20174"/>
    <x v="0"/>
    <n v="43100"/>
    <s v="Open"/>
    <x v="3"/>
    <n v="11"/>
    <n v="903"/>
    <x v="0"/>
    <x v="0"/>
    <s v=""/>
    <s v="661-253-8000"/>
    <s v="23845 MCBEAN PARKWAY"/>
    <x v="96"/>
    <n v="91355"/>
    <s v="ROGER SEAVER"/>
    <n v="238"/>
    <n v="232"/>
    <n v="159"/>
    <n v="836"/>
    <n v="532"/>
    <n v="313"/>
    <n v="278"/>
    <n v="0"/>
    <n v="0"/>
    <n v="50"/>
    <n v="1100"/>
    <n v="8"/>
    <n v="47"/>
    <n v="3164"/>
    <n v="0"/>
    <n v="5224"/>
    <n v="2430"/>
    <n v="1287"/>
    <n v="1317"/>
    <n v="0"/>
    <n v="0"/>
    <n v="181"/>
    <n v="3973"/>
    <n v="32"/>
    <n v="180"/>
    <n v="14624"/>
    <n v="0"/>
    <n v="6223"/>
    <n v="2218"/>
    <n v="1651"/>
    <n v="5432"/>
    <n v="151"/>
    <n v="0"/>
    <n v="867"/>
    <n v="13094"/>
    <n v="214"/>
    <n v="1211"/>
    <n v="31061"/>
    <n v="80449435"/>
    <n v="44713731"/>
    <n v="16148629"/>
    <n v="24106007"/>
    <n v="0"/>
    <n v="0"/>
    <n v="3860855"/>
    <n v="67050839"/>
    <n v="606458"/>
    <n v="3436595"/>
    <n v="240372549"/>
    <n v="32751187"/>
    <n v="21778800"/>
    <n v="8963991"/>
    <n v="26366294"/>
    <n v="1023659"/>
    <n v="0"/>
    <n v="4539656"/>
    <n v="71638400"/>
    <n v="1043557"/>
    <n v="5553492"/>
    <n v="173659036"/>
    <n v="2543431"/>
    <n v="99932151"/>
    <n v="53971048"/>
    <n v="23329624"/>
    <n v="47494435"/>
    <n v="0"/>
    <n v="900820"/>
    <n v="0"/>
    <n v="6821112"/>
    <n v="91327027"/>
    <n v="0"/>
    <n v="1452013"/>
    <n v="0"/>
    <n v="0"/>
    <n v="0"/>
    <n v="7911277"/>
    <n v="335682938"/>
    <n v="0"/>
    <n v="0"/>
    <n v="0"/>
    <n v="0"/>
    <n v="0"/>
    <n v="13268471"/>
    <n v="12521483"/>
    <n v="1782996"/>
    <n v="2977866"/>
    <n v="122839"/>
    <n v="0"/>
    <n v="1579399"/>
    <n v="44818781"/>
    <n v="198002"/>
    <n v="1078810"/>
    <n v="78348647"/>
    <n v="742849"/>
    <n v="80901074"/>
    <n v="0"/>
    <n v="4375367"/>
    <n v="0"/>
    <n v="0"/>
    <n v="0"/>
    <n v="0"/>
    <n v="20627840"/>
    <n v="241538440"/>
    <n v="0"/>
    <n v="0"/>
    <n v="0"/>
    <n v="0"/>
    <n v="0"/>
    <n v="0"/>
    <n v="0"/>
    <n v="0"/>
    <n v="0"/>
    <n v="0"/>
    <n v="0"/>
    <n v="0"/>
    <n v="0"/>
  </r>
  <r>
    <n v="106344021"/>
    <x v="136"/>
    <n v="20174"/>
    <x v="0"/>
    <n v="43100"/>
    <s v="Open"/>
    <x v="27"/>
    <n v="2"/>
    <n v="311"/>
    <x v="5"/>
    <x v="0"/>
    <s v=""/>
    <s v="916-489-3336"/>
    <s v="4250 AUBURN BOULEVARD"/>
    <x v="62"/>
    <n v="95841"/>
    <s v="SHAWN SILVA"/>
    <n v="125"/>
    <n v="120"/>
    <n v="117"/>
    <n v="146"/>
    <n v="0"/>
    <n v="346"/>
    <n v="0"/>
    <n v="0"/>
    <n v="170"/>
    <n v="0"/>
    <n v="208"/>
    <n v="14"/>
    <n v="0"/>
    <n v="884"/>
    <n v="0"/>
    <n v="2308"/>
    <n v="0"/>
    <n v="3950"/>
    <n v="0"/>
    <n v="0"/>
    <n v="1772"/>
    <n v="0"/>
    <n v="1710"/>
    <n v="144"/>
    <n v="0"/>
    <n v="9884"/>
    <n v="0"/>
    <n v="1754"/>
    <n v="0"/>
    <n v="0"/>
    <n v="0"/>
    <n v="0"/>
    <n v="0"/>
    <n v="0"/>
    <n v="3141"/>
    <n v="0"/>
    <n v="0"/>
    <n v="4895"/>
    <n v="3694995"/>
    <n v="0"/>
    <n v="6320000"/>
    <n v="0"/>
    <n v="0"/>
    <n v="2836050"/>
    <n v="0"/>
    <n v="2805384"/>
    <n v="161016"/>
    <n v="0"/>
    <n v="15817445"/>
    <n v="704399"/>
    <n v="0"/>
    <n v="0"/>
    <n v="0"/>
    <n v="0"/>
    <n v="0"/>
    <n v="0"/>
    <n v="1978656"/>
    <n v="0"/>
    <n v="0"/>
    <n v="2683055"/>
    <n v="518347"/>
    <n v="1379732"/>
    <n v="0"/>
    <n v="2980617"/>
    <n v="0"/>
    <n v="0"/>
    <n v="0"/>
    <n v="1182680"/>
    <n v="0"/>
    <n v="2100327"/>
    <n v="0"/>
    <n v="161016"/>
    <n v="0"/>
    <n v="0"/>
    <n v="0"/>
    <n v="0"/>
    <n v="8322719"/>
    <n v="0"/>
    <n v="0"/>
    <n v="0"/>
    <n v="0"/>
    <n v="0"/>
    <n v="2868032"/>
    <n v="0"/>
    <n v="3174293"/>
    <n v="0"/>
    <n v="0"/>
    <n v="1584428"/>
    <n v="0"/>
    <n v="2551028"/>
    <n v="0"/>
    <n v="0"/>
    <n v="10177781"/>
    <n v="4617"/>
    <n v="7725902"/>
    <n v="832618"/>
    <n v="148301"/>
    <n v="0"/>
    <n v="0"/>
    <n v="0"/>
    <n v="0"/>
    <n v="1740273"/>
    <n v="16229463"/>
    <n v="0"/>
    <n v="0"/>
    <n v="0"/>
    <n v="0"/>
    <n v="0"/>
    <n v="0"/>
    <n v="0"/>
    <n v="0"/>
    <n v="0"/>
    <n v="0"/>
    <n v="0"/>
    <n v="0"/>
    <n v="0"/>
  </r>
  <r>
    <n v="106362041"/>
    <x v="137"/>
    <n v="20174"/>
    <x v="0"/>
    <n v="43100"/>
    <s v="Open"/>
    <x v="15"/>
    <n v="12"/>
    <n v="1214"/>
    <x v="4"/>
    <x v="0"/>
    <s v="Rural"/>
    <s v="760-366-3711"/>
    <s v="6601 WHITE FEATHER ROAD"/>
    <x v="97"/>
    <n v="92252"/>
    <s v="SCOTT WARTELLE"/>
    <n v="179"/>
    <n v="179"/>
    <n v="106"/>
    <n v="169"/>
    <n v="103"/>
    <n v="185"/>
    <n v="37"/>
    <n v="0"/>
    <n v="0"/>
    <n v="17"/>
    <n v="66"/>
    <n v="0"/>
    <n v="0"/>
    <n v="577"/>
    <n v="0"/>
    <n v="1526"/>
    <n v="403"/>
    <n v="6503"/>
    <n v="626"/>
    <n v="0"/>
    <n v="0"/>
    <n v="308"/>
    <n v="178"/>
    <n v="0"/>
    <n v="0"/>
    <n v="9544"/>
    <n v="0"/>
    <n v="3229"/>
    <n v="1593"/>
    <n v="5737"/>
    <n v="1067"/>
    <n v="0"/>
    <n v="0"/>
    <n v="497"/>
    <n v="2382"/>
    <n v="1"/>
    <n v="446"/>
    <n v="14952"/>
    <n v="8154921"/>
    <n v="3450417"/>
    <n v="10192127"/>
    <n v="2031746"/>
    <n v="0"/>
    <n v="0"/>
    <n v="487497"/>
    <n v="2290873"/>
    <n v="0"/>
    <n v="0"/>
    <n v="26607581"/>
    <n v="6319849"/>
    <n v="3991476"/>
    <n v="11193255"/>
    <n v="2903284"/>
    <n v="0"/>
    <n v="0"/>
    <n v="1598473"/>
    <n v="4578091"/>
    <n v="313"/>
    <n v="1198882"/>
    <n v="31783623"/>
    <n v="157117"/>
    <n v="11816277"/>
    <n v="5791263"/>
    <n v="17983083"/>
    <n v="3128159"/>
    <n v="-116541"/>
    <n v="0"/>
    <n v="0"/>
    <n v="1389153"/>
    <n v="4587705"/>
    <n v="0"/>
    <n v="313"/>
    <n v="0"/>
    <n v="0"/>
    <n v="0"/>
    <n v="1198882"/>
    <n v="45935411"/>
    <n v="0"/>
    <n v="0"/>
    <n v="0"/>
    <n v="0"/>
    <n v="0"/>
    <n v="2658493"/>
    <n v="1650630"/>
    <n v="3518840"/>
    <n v="1806871"/>
    <n v="0"/>
    <n v="0"/>
    <n v="659235"/>
    <n v="2161724"/>
    <n v="0"/>
    <n v="0"/>
    <n v="12455793"/>
    <n v="89000"/>
    <n v="16103894"/>
    <n v="0"/>
    <n v="8791"/>
    <n v="0"/>
    <n v="0"/>
    <n v="0"/>
    <n v="0"/>
    <n v="274235"/>
    <n v="22011228"/>
    <n v="0"/>
    <n v="0"/>
    <n v="0"/>
    <n v="0"/>
    <n v="0"/>
    <n v="0"/>
    <n v="0"/>
    <n v="0"/>
    <n v="0"/>
    <n v="0"/>
    <n v="0"/>
    <n v="0"/>
    <n v="1006769"/>
  </r>
  <r>
    <n v="106010846"/>
    <x v="138"/>
    <n v="20174"/>
    <x v="0"/>
    <n v="43100"/>
    <s v="Open"/>
    <x v="13"/>
    <n v="5"/>
    <n v="417"/>
    <x v="6"/>
    <x v="0"/>
    <s v="Teaching"/>
    <s v="510-437-4800"/>
    <s v="1411 EAST 31ST STREET"/>
    <x v="19"/>
    <n v="94602"/>
    <s v="DELVECCHIO FINLEY"/>
    <n v="408"/>
    <n v="372"/>
    <n v="372"/>
    <n v="697"/>
    <n v="58"/>
    <n v="934"/>
    <n v="1460"/>
    <n v="0"/>
    <n v="71"/>
    <n v="48"/>
    <n v="227"/>
    <n v="6"/>
    <n v="64"/>
    <n v="3565"/>
    <n v="0"/>
    <n v="6114"/>
    <n v="357"/>
    <n v="7489"/>
    <n v="8505"/>
    <n v="0"/>
    <n v="264"/>
    <n v="452"/>
    <n v="1216"/>
    <n v="19"/>
    <n v="171"/>
    <n v="24587"/>
    <n v="0"/>
    <n v="9897"/>
    <n v="190"/>
    <n v="12705"/>
    <n v="30122"/>
    <n v="0"/>
    <n v="9449"/>
    <n v="659"/>
    <n v="2445"/>
    <n v="331"/>
    <n v="2910"/>
    <n v="68708"/>
    <n v="70592895"/>
    <n v="6627229"/>
    <n v="71804156"/>
    <n v="106047997"/>
    <n v="0"/>
    <n v="3850082"/>
    <n v="8546862"/>
    <n v="15695920"/>
    <n v="242522"/>
    <n v="2393025"/>
    <n v="285800688"/>
    <n v="55360277"/>
    <n v="4576501"/>
    <n v="44384881"/>
    <n v="99253799"/>
    <n v="0"/>
    <n v="22944138"/>
    <n v="5055760"/>
    <n v="16542317"/>
    <n v="1780930"/>
    <n v="13866189"/>
    <n v="263764792"/>
    <n v="11960526"/>
    <n v="100994288"/>
    <n v="9058792"/>
    <n v="91076855"/>
    <n v="180670105"/>
    <n v="-19599750"/>
    <n v="0"/>
    <n v="26794220"/>
    <n v="10541697"/>
    <n v="15872830"/>
    <n v="0"/>
    <n v="1979079"/>
    <n v="0"/>
    <n v="0"/>
    <n v="0"/>
    <n v="3179380"/>
    <n v="432528022"/>
    <n v="0"/>
    <n v="0"/>
    <n v="7524781"/>
    <n v="0"/>
    <n v="7524781"/>
    <n v="24958884"/>
    <n v="2144938"/>
    <n v="44711932"/>
    <n v="24631691"/>
    <n v="0"/>
    <n v="7524781"/>
    <n v="3060925"/>
    <n v="16365407"/>
    <n v="44373"/>
    <n v="1119308"/>
    <n v="124562239"/>
    <n v="51339839"/>
    <n v="213129273"/>
    <n v="0"/>
    <n v="0"/>
    <n v="0"/>
    <n v="0"/>
    <n v="0"/>
    <n v="0"/>
    <n v="5112388"/>
    <n v="61900609"/>
    <n v="0"/>
    <n v="0"/>
    <n v="0"/>
    <n v="0"/>
    <n v="0"/>
    <n v="0"/>
    <n v="0"/>
    <n v="0"/>
    <n v="0"/>
    <n v="0"/>
    <n v="0"/>
    <n v="0"/>
    <n v="0"/>
  </r>
  <r>
    <n v="106301205"/>
    <x v="139"/>
    <n v="20174"/>
    <x v="0"/>
    <n v="43100"/>
    <s v="Open"/>
    <x v="12"/>
    <n v="13"/>
    <n v="1016"/>
    <x v="0"/>
    <x v="0"/>
    <s v=""/>
    <s v="949-764-4624"/>
    <s v="1 HOAG DRIVE"/>
    <x v="98"/>
    <n v="92663"/>
    <s v="ROBERT BRAITHWAITE"/>
    <n v="527"/>
    <n v="499"/>
    <n v="369"/>
    <n v="2509"/>
    <n v="1039"/>
    <n v="236"/>
    <n v="635"/>
    <n v="0"/>
    <n v="0"/>
    <n v="74"/>
    <n v="3090"/>
    <n v="0"/>
    <n v="386"/>
    <n v="7969"/>
    <n v="0"/>
    <n v="10765"/>
    <n v="4364"/>
    <n v="863"/>
    <n v="2489"/>
    <n v="0"/>
    <n v="0"/>
    <n v="236"/>
    <n v="10997"/>
    <n v="0"/>
    <n v="1188"/>
    <n v="30902"/>
    <n v="0"/>
    <n v="32656"/>
    <n v="10822"/>
    <n v="1018"/>
    <n v="7002"/>
    <n v="0"/>
    <n v="0"/>
    <n v="1415"/>
    <n v="54358"/>
    <n v="0"/>
    <n v="5099"/>
    <n v="112370"/>
    <n v="142324480"/>
    <n v="62049702"/>
    <n v="10999688"/>
    <n v="27881599"/>
    <n v="0"/>
    <n v="0"/>
    <n v="2633382"/>
    <n v="129916485"/>
    <n v="0"/>
    <n v="11059353"/>
    <n v="386864689"/>
    <n v="134404936"/>
    <n v="40752296"/>
    <n v="3620250"/>
    <n v="25726546"/>
    <n v="0"/>
    <n v="0"/>
    <n v="4424033"/>
    <n v="161775804"/>
    <n v="0"/>
    <n v="15660915"/>
    <n v="386364780"/>
    <n v="1224602"/>
    <n v="225166647"/>
    <n v="91430777"/>
    <n v="227254"/>
    <n v="54293674"/>
    <n v="0"/>
    <n v="0"/>
    <n v="0"/>
    <n v="1807894"/>
    <n v="163420474"/>
    <n v="0"/>
    <n v="9425274"/>
    <n v="0"/>
    <n v="0"/>
    <n v="0"/>
    <n v="696845"/>
    <n v="547693441"/>
    <n v="21379428"/>
    <n v="0"/>
    <n v="0"/>
    <n v="6110126"/>
    <n v="27489554"/>
    <n v="48776733"/>
    <n v="32610310"/>
    <n v="14388643"/>
    <n v="-686508"/>
    <n v="0"/>
    <n v="0"/>
    <n v="5069212"/>
    <n v="130950364"/>
    <n v="0"/>
    <n v="21916828"/>
    <n v="253025582"/>
    <n v="25119571"/>
    <n v="266168169"/>
    <n v="0"/>
    <n v="79649627"/>
    <n v="0"/>
    <n v="0"/>
    <n v="0"/>
    <n v="0"/>
    <n v="26679402"/>
    <n v="784231828"/>
    <n v="0"/>
    <n v="0"/>
    <n v="0"/>
    <n v="0"/>
    <n v="0"/>
    <n v="0"/>
    <n v="0"/>
    <n v="0"/>
    <n v="0"/>
    <n v="0"/>
    <n v="0"/>
    <n v="0"/>
    <n v="0"/>
  </r>
  <r>
    <n v="106304460"/>
    <x v="140"/>
    <n v="20174"/>
    <x v="0"/>
    <n v="43100"/>
    <s v="Open"/>
    <x v="12"/>
    <n v="13"/>
    <n v="1016"/>
    <x v="4"/>
    <x v="0"/>
    <s v=""/>
    <s v="949-517-3149"/>
    <s v="16250 SAND CANYON AVENUE"/>
    <x v="99"/>
    <n v="92618"/>
    <s v="JENNIFER MITZNER"/>
    <n v="70"/>
    <n v="70"/>
    <n v="26"/>
    <n v="428"/>
    <n v="141"/>
    <n v="1"/>
    <n v="2"/>
    <n v="0"/>
    <n v="0"/>
    <n v="47"/>
    <n v="506"/>
    <n v="0"/>
    <n v="4"/>
    <n v="1129"/>
    <n v="0"/>
    <n v="887"/>
    <n v="305"/>
    <n v="1"/>
    <n v="4"/>
    <n v="0"/>
    <n v="0"/>
    <n v="91"/>
    <n v="869"/>
    <n v="0"/>
    <n v="17"/>
    <n v="2174"/>
    <n v="0"/>
    <n v="50"/>
    <n v="24"/>
    <n v="0"/>
    <n v="2"/>
    <n v="0"/>
    <n v="0"/>
    <n v="12"/>
    <n v="158"/>
    <n v="0"/>
    <n v="2"/>
    <n v="248"/>
    <n v="32784439"/>
    <n v="9786699"/>
    <n v="46639"/>
    <n v="129126"/>
    <n v="0"/>
    <n v="0"/>
    <n v="3792642"/>
    <n v="43426415"/>
    <n v="0"/>
    <n v="750862"/>
    <n v="90716822"/>
    <n v="2473620"/>
    <n v="905648"/>
    <n v="0"/>
    <n v="38042"/>
    <n v="0"/>
    <n v="0"/>
    <n v="459811"/>
    <n v="5671937"/>
    <n v="0"/>
    <n v="76379"/>
    <n v="9625437"/>
    <n v="78582"/>
    <n v="27920715"/>
    <n v="8146770"/>
    <n v="15722"/>
    <n v="129817"/>
    <n v="0"/>
    <n v="0"/>
    <n v="0"/>
    <n v="3446690"/>
    <n v="28818155"/>
    <n v="0"/>
    <n v="295053"/>
    <n v="0"/>
    <n v="0"/>
    <n v="0"/>
    <n v="1970"/>
    <n v="68853474"/>
    <n v="0"/>
    <n v="0"/>
    <n v="0"/>
    <n v="0"/>
    <n v="0"/>
    <n v="7328954"/>
    <n v="2532398"/>
    <n v="31224"/>
    <n v="36444"/>
    <n v="0"/>
    <n v="0"/>
    <n v="803572"/>
    <n v="20104197"/>
    <n v="0"/>
    <n v="651996"/>
    <n v="31488785"/>
    <n v="1161732"/>
    <n v="25770353"/>
    <n v="0"/>
    <n v="89259"/>
    <n v="0"/>
    <n v="0"/>
    <n v="0"/>
    <n v="0"/>
    <n v="394575"/>
    <n v="4795143"/>
    <n v="0"/>
    <n v="0"/>
    <n v="0"/>
    <n v="0"/>
    <n v="0"/>
    <n v="0"/>
    <n v="0"/>
    <n v="0"/>
    <n v="0"/>
    <n v="0"/>
    <n v="0"/>
    <n v="0"/>
    <n v="0"/>
  </r>
  <r>
    <n v="106190382"/>
    <x v="141"/>
    <n v="20174"/>
    <x v="0"/>
    <n v="43100"/>
    <s v="Open"/>
    <x v="3"/>
    <n v="11"/>
    <n v="925"/>
    <x v="5"/>
    <x v="0"/>
    <s v=""/>
    <s v="213-413-3000 "/>
    <s v="1300 NORTH VERMONT AVENUE"/>
    <x v="14"/>
    <n v="90027"/>
    <s v="JOHN KEEFE"/>
    <n v="434"/>
    <n v="413"/>
    <n v="232"/>
    <n v="777"/>
    <n v="254"/>
    <n v="817"/>
    <n v="1236"/>
    <n v="0"/>
    <n v="0"/>
    <n v="8"/>
    <n v="300"/>
    <n v="0"/>
    <n v="64"/>
    <n v="3456"/>
    <n v="0"/>
    <n v="6077"/>
    <n v="1116"/>
    <n v="4199"/>
    <n v="8556"/>
    <n v="0"/>
    <n v="0"/>
    <n v="98"/>
    <n v="1068"/>
    <n v="0"/>
    <n v="156"/>
    <n v="21270"/>
    <n v="0"/>
    <n v="1736"/>
    <n v="510"/>
    <n v="2254"/>
    <n v="4216"/>
    <n v="0"/>
    <n v="0"/>
    <n v="468"/>
    <n v="1304"/>
    <n v="0"/>
    <n v="1800"/>
    <n v="12288"/>
    <n v="57789751"/>
    <n v="14915396"/>
    <n v="34613445"/>
    <n v="65158863"/>
    <n v="0"/>
    <n v="0"/>
    <n v="601688"/>
    <n v="12099448"/>
    <n v="0"/>
    <n v="1139106"/>
    <n v="186317697"/>
    <n v="10184751"/>
    <n v="4157460"/>
    <n v="7594593"/>
    <n v="20517386"/>
    <n v="0"/>
    <n v="0"/>
    <n v="492125"/>
    <n v="8538772"/>
    <n v="0"/>
    <n v="2880475"/>
    <n v="54365562"/>
    <n v="761195"/>
    <n v="50919514"/>
    <n v="13108717"/>
    <n v="-7575611"/>
    <n v="70944674"/>
    <n v="-351650"/>
    <n v="0"/>
    <n v="0"/>
    <n v="4448000"/>
    <n v="14665652"/>
    <n v="0"/>
    <n v="1075260"/>
    <n v="0"/>
    <n v="0"/>
    <n v="0"/>
    <n v="2843234"/>
    <n v="150838985"/>
    <n v="0"/>
    <n v="5932605"/>
    <n v="0"/>
    <n v="0"/>
    <n v="5932605"/>
    <n v="17054988"/>
    <n v="5964139"/>
    <n v="50135298"/>
    <n v="20664181"/>
    <n v="0"/>
    <n v="0"/>
    <n v="-3354188"/>
    <n v="5972568"/>
    <n v="0"/>
    <n v="-660107"/>
    <n v="95776879"/>
    <n v="1223987"/>
    <n v="80192839"/>
    <n v="0"/>
    <n v="501177"/>
    <n v="0"/>
    <n v="0"/>
    <n v="0"/>
    <n v="0"/>
    <n v="4650075"/>
    <n v="83991670"/>
    <n v="0"/>
    <n v="0"/>
    <n v="0"/>
    <n v="0"/>
    <n v="0"/>
    <n v="0"/>
    <n v="0"/>
    <n v="0"/>
    <n v="0"/>
    <n v="0"/>
    <n v="0"/>
    <n v="0"/>
    <n v="0"/>
  </r>
  <r>
    <n v="106301209"/>
    <x v="142"/>
    <n v="20174"/>
    <x v="0"/>
    <n v="43100"/>
    <s v="Open"/>
    <x v="12"/>
    <n v="13"/>
    <n v="1014"/>
    <x v="5"/>
    <x v="0"/>
    <s v=""/>
    <s v="714-843-5000"/>
    <s v="17772 BEACH BOULEVARD"/>
    <x v="100"/>
    <n v="92647"/>
    <s v="RICHARD ROWE"/>
    <n v="131"/>
    <n v="131"/>
    <n v="131"/>
    <n v="381"/>
    <n v="95"/>
    <n v="77"/>
    <n v="197"/>
    <n v="0"/>
    <n v="0"/>
    <n v="63"/>
    <n v="55"/>
    <n v="0"/>
    <n v="32"/>
    <n v="900"/>
    <n v="0"/>
    <n v="4345"/>
    <n v="359"/>
    <n v="339"/>
    <n v="695"/>
    <n v="0"/>
    <n v="0"/>
    <n v="146"/>
    <n v="142"/>
    <n v="0"/>
    <n v="134"/>
    <n v="6160"/>
    <n v="0"/>
    <n v="2576"/>
    <n v="202"/>
    <n v="358"/>
    <n v="1757"/>
    <n v="0"/>
    <n v="0"/>
    <n v="562"/>
    <n v="491"/>
    <n v="0"/>
    <n v="379"/>
    <n v="6325"/>
    <n v="24601052"/>
    <n v="3752438"/>
    <n v="3722537"/>
    <n v="7812840"/>
    <n v="0"/>
    <n v="0"/>
    <n v="1657535"/>
    <n v="1687047"/>
    <n v="0"/>
    <n v="1246388"/>
    <n v="44479837"/>
    <n v="2894092"/>
    <n v="786379"/>
    <n v="1031924"/>
    <n v="4871174"/>
    <n v="0"/>
    <n v="0"/>
    <n v="1828871"/>
    <n v="1351873"/>
    <n v="0"/>
    <n v="940313"/>
    <n v="13704626"/>
    <n v="1922098"/>
    <n v="23328519"/>
    <n v="3045799"/>
    <n v="4522718"/>
    <n v="-4849303"/>
    <n v="-210360"/>
    <n v="0"/>
    <n v="0"/>
    <n v="2270765"/>
    <n v="2560563"/>
    <n v="0"/>
    <n v="225838"/>
    <n v="0"/>
    <n v="0"/>
    <n v="0"/>
    <n v="0"/>
    <n v="32816637"/>
    <n v="0"/>
    <n v="0"/>
    <n v="0"/>
    <n v="0"/>
    <n v="0"/>
    <n v="4166626"/>
    <n v="1493018"/>
    <n v="442103"/>
    <n v="17533317"/>
    <n v="0"/>
    <n v="0"/>
    <n v="1215641"/>
    <n v="478356"/>
    <n v="0"/>
    <n v="38765"/>
    <n v="25367826"/>
    <n v="78294"/>
    <n v="18699407"/>
    <n v="0"/>
    <n v="0"/>
    <n v="0"/>
    <n v="0"/>
    <n v="0"/>
    <n v="0"/>
    <n v="843917"/>
    <n v="62506475"/>
    <n v="0"/>
    <n v="0"/>
    <n v="0"/>
    <n v="0"/>
    <n v="0"/>
    <n v="0"/>
    <n v="0"/>
    <n v="0"/>
    <n v="0"/>
    <n v="0"/>
    <n v="0"/>
    <n v="0"/>
    <n v="0"/>
  </r>
  <r>
    <n v="106190400"/>
    <x v="143"/>
    <n v="20174"/>
    <x v="0"/>
    <n v="43100"/>
    <s v="Open"/>
    <x v="3"/>
    <n v="11"/>
    <n v="911"/>
    <x v="0"/>
    <x v="0"/>
    <s v=""/>
    <s v="626-397-5000"/>
    <s v="100 W. CALIFORNIA BOULEVARD"/>
    <x v="27"/>
    <n v="91105"/>
    <s v="LORI J MORGAN"/>
    <n v="578"/>
    <n v="578"/>
    <n v="345"/>
    <n v="1945"/>
    <n v="1086"/>
    <n v="574"/>
    <n v="726"/>
    <n v="0"/>
    <n v="0"/>
    <n v="104"/>
    <n v="2723"/>
    <n v="18"/>
    <n v="140"/>
    <n v="7316"/>
    <n v="0"/>
    <n v="9283"/>
    <n v="5008"/>
    <n v="2688"/>
    <n v="2888"/>
    <n v="0"/>
    <n v="0"/>
    <n v="410"/>
    <n v="11009"/>
    <n v="52"/>
    <n v="397"/>
    <n v="31735"/>
    <n v="0"/>
    <n v="9902"/>
    <n v="2335"/>
    <n v="1536"/>
    <n v="4627"/>
    <n v="7"/>
    <n v="0"/>
    <n v="1528"/>
    <n v="19172"/>
    <n v="202"/>
    <n v="1399"/>
    <n v="40708"/>
    <n v="181502914"/>
    <n v="109488329"/>
    <n v="37781447"/>
    <n v="55237784"/>
    <n v="0"/>
    <n v="0"/>
    <n v="10529172"/>
    <n v="196031946"/>
    <n v="726010"/>
    <n v="6216002"/>
    <n v="597513604"/>
    <n v="38266582"/>
    <n v="26319188"/>
    <n v="6957680"/>
    <n v="22796643"/>
    <n v="445691"/>
    <n v="0"/>
    <n v="3352895"/>
    <n v="66031553"/>
    <n v="856383"/>
    <n v="6504001"/>
    <n v="171530616"/>
    <n v="12107881"/>
    <n v="186895657"/>
    <n v="112845075"/>
    <n v="-18043516"/>
    <n v="70489399"/>
    <n v="0"/>
    <n v="231756"/>
    <n v="0"/>
    <n v="10969079"/>
    <n v="187996029"/>
    <n v="0"/>
    <n v="1582393"/>
    <n v="0"/>
    <n v="0"/>
    <n v="0"/>
    <n v="0"/>
    <n v="565073753"/>
    <n v="0"/>
    <n v="0"/>
    <n v="0"/>
    <n v="0"/>
    <n v="0"/>
    <n v="32873839"/>
    <n v="22962442"/>
    <n v="62782643"/>
    <n v="7545028"/>
    <n v="213935"/>
    <n v="0"/>
    <n v="2912988"/>
    <n v="74067470"/>
    <n v="0"/>
    <n v="612122"/>
    <n v="203970467"/>
    <n v="5237404"/>
    <n v="216043490"/>
    <n v="0"/>
    <n v="13373576"/>
    <n v="0"/>
    <n v="0"/>
    <n v="0"/>
    <n v="0"/>
    <n v="10773399"/>
    <n v="422895853"/>
    <n v="0"/>
    <n v="0"/>
    <n v="0"/>
    <n v="0"/>
    <n v="0"/>
    <n v="0"/>
    <n v="0"/>
    <n v="0"/>
    <n v="0"/>
    <n v="0"/>
    <n v="0"/>
    <n v="0"/>
    <n v="0"/>
  </r>
  <r>
    <n v="106121031"/>
    <x v="144"/>
    <n v="20174"/>
    <x v="0"/>
    <n v="43100"/>
    <s v="Open"/>
    <x v="35"/>
    <n v="1"/>
    <n v="109"/>
    <x v="2"/>
    <x v="0"/>
    <s v="Rural"/>
    <s v="707-923-3921"/>
    <s v="733 CEDAR STREET"/>
    <x v="101"/>
    <n v="95542"/>
    <s v="MATT REES"/>
    <n v="17"/>
    <n v="17"/>
    <n v="17"/>
    <n v="6"/>
    <n v="0"/>
    <n v="2"/>
    <n v="4"/>
    <n v="0"/>
    <n v="0"/>
    <n v="0"/>
    <n v="0"/>
    <n v="0"/>
    <n v="1"/>
    <n v="13"/>
    <n v="0"/>
    <n v="149"/>
    <n v="0"/>
    <n v="4"/>
    <n v="941"/>
    <n v="0"/>
    <n v="0"/>
    <n v="0"/>
    <n v="0"/>
    <n v="0"/>
    <n v="4"/>
    <n v="1098"/>
    <n v="736"/>
    <n v="1086"/>
    <n v="40"/>
    <n v="97"/>
    <n v="710"/>
    <n v="0"/>
    <n v="0"/>
    <n v="767"/>
    <n v="26"/>
    <n v="0"/>
    <n v="345"/>
    <n v="3071"/>
    <n v="143138"/>
    <n v="0"/>
    <n v="18788"/>
    <n v="466464"/>
    <n v="0"/>
    <n v="0"/>
    <n v="0"/>
    <n v="0"/>
    <n v="0"/>
    <n v="3559"/>
    <n v="631949"/>
    <n v="656535"/>
    <n v="45364"/>
    <n v="181185"/>
    <n v="705432"/>
    <n v="0"/>
    <n v="0"/>
    <n v="446116"/>
    <n v="37563"/>
    <n v="0"/>
    <n v="353766"/>
    <n v="2425961"/>
    <n v="0"/>
    <n v="259406"/>
    <n v="13609"/>
    <n v="171977"/>
    <n v="750013"/>
    <n v="0"/>
    <n v="0"/>
    <n v="0"/>
    <n v="71379"/>
    <n v="9015"/>
    <n v="0"/>
    <n v="0"/>
    <n v="0"/>
    <n v="0"/>
    <n v="0"/>
    <n v="285860"/>
    <n v="1561259"/>
    <n v="0"/>
    <n v="0"/>
    <n v="0"/>
    <n v="0"/>
    <n v="0"/>
    <n v="540267"/>
    <n v="31755"/>
    <n v="27996"/>
    <n v="421883"/>
    <n v="0"/>
    <n v="0"/>
    <n v="374737"/>
    <n v="28548"/>
    <n v="0"/>
    <n v="71465"/>
    <n v="1496651"/>
    <n v="0"/>
    <n v="0"/>
    <n v="0"/>
    <n v="0"/>
    <n v="0"/>
    <n v="0"/>
    <n v="0"/>
    <n v="0"/>
    <n v="0"/>
    <n v="0"/>
    <n v="0"/>
    <n v="0"/>
    <n v="0"/>
    <n v="0"/>
    <n v="0"/>
    <n v="0"/>
    <n v="0"/>
    <n v="0"/>
    <n v="0"/>
    <n v="0"/>
    <n v="0"/>
    <n v="0"/>
    <n v="0"/>
  </r>
  <r>
    <n v="106380842"/>
    <x v="145"/>
    <n v="20174"/>
    <x v="0"/>
    <n v="43100"/>
    <s v="Open"/>
    <x v="20"/>
    <n v="4"/>
    <n v="423"/>
    <x v="0"/>
    <x v="3"/>
    <s v=""/>
    <s v="415-334-2500"/>
    <s v="302 SILVER AVENUE"/>
    <x v="38"/>
    <n v="94112"/>
    <s v="DANIEL RUTH"/>
    <n v="391"/>
    <n v="391"/>
    <n v="355"/>
    <n v="200"/>
    <n v="177"/>
    <n v="30"/>
    <n v="0"/>
    <n v="0"/>
    <n v="0"/>
    <n v="0"/>
    <n v="0"/>
    <n v="0"/>
    <n v="7"/>
    <n v="414"/>
    <n v="369"/>
    <n v="5487"/>
    <n v="4337"/>
    <n v="21650"/>
    <n v="0"/>
    <n v="0"/>
    <n v="0"/>
    <n v="0"/>
    <n v="0"/>
    <n v="0"/>
    <n v="1129"/>
    <n v="32603"/>
    <n v="31680"/>
    <n v="0"/>
    <n v="0"/>
    <n v="0"/>
    <n v="0"/>
    <n v="0"/>
    <n v="0"/>
    <n v="0"/>
    <n v="0"/>
    <n v="0"/>
    <n v="0"/>
    <n v="0"/>
    <n v="11444336"/>
    <n v="698236"/>
    <n v="11490034"/>
    <n v="0"/>
    <n v="0"/>
    <n v="0"/>
    <n v="0"/>
    <n v="0"/>
    <n v="0"/>
    <n v="607258"/>
    <n v="24239864"/>
    <n v="0"/>
    <n v="0"/>
    <n v="0"/>
    <n v="0"/>
    <n v="0"/>
    <n v="0"/>
    <n v="0"/>
    <n v="0"/>
    <n v="0"/>
    <n v="0"/>
    <n v="0"/>
    <n v="171261"/>
    <n v="4210661"/>
    <n v="426733"/>
    <n v="2432407"/>
    <n v="0"/>
    <n v="0"/>
    <n v="0"/>
    <n v="0"/>
    <n v="0"/>
    <n v="0"/>
    <n v="0"/>
    <n v="44901"/>
    <n v="0"/>
    <n v="0"/>
    <n v="0"/>
    <n v="0"/>
    <n v="7285963"/>
    <n v="0"/>
    <n v="0"/>
    <n v="0"/>
    <n v="0"/>
    <n v="0"/>
    <n v="7233675"/>
    <n v="271503"/>
    <n v="9057627"/>
    <n v="0"/>
    <n v="0"/>
    <n v="0"/>
    <n v="0"/>
    <n v="0"/>
    <n v="0"/>
    <n v="391096"/>
    <n v="16953901"/>
    <n v="86714"/>
    <n v="17595938"/>
    <n v="0"/>
    <n v="1577378"/>
    <n v="0"/>
    <n v="0"/>
    <n v="0"/>
    <n v="0"/>
    <n v="7006135"/>
    <n v="76396161"/>
    <n v="0"/>
    <n v="0"/>
    <n v="0"/>
    <n v="0"/>
    <n v="0"/>
    <n v="0"/>
    <n v="0"/>
    <n v="0"/>
    <n v="0"/>
    <n v="0"/>
    <n v="0"/>
    <n v="0"/>
    <n v="0"/>
  </r>
  <r>
    <n v="106220733"/>
    <x v="146"/>
    <n v="20174"/>
    <x v="0"/>
    <n v="43100"/>
    <s v="Open"/>
    <x v="36"/>
    <n v="9"/>
    <n v="603"/>
    <x v="2"/>
    <x v="0"/>
    <s v="Rural"/>
    <s v="209-966-3631"/>
    <s v="5189 HOSPITAL ROAD"/>
    <x v="102"/>
    <n v="95338"/>
    <s v="MATTHEW MATTHIESSEN"/>
    <n v="34"/>
    <n v="33"/>
    <n v="33"/>
    <n v="54"/>
    <n v="0"/>
    <n v="15"/>
    <n v="0"/>
    <n v="0"/>
    <n v="0"/>
    <n v="5"/>
    <n v="0"/>
    <n v="0"/>
    <n v="1"/>
    <n v="75"/>
    <n v="0"/>
    <n v="337"/>
    <n v="0"/>
    <n v="2229"/>
    <n v="0"/>
    <n v="0"/>
    <n v="0"/>
    <n v="95"/>
    <n v="0"/>
    <n v="0"/>
    <n v="4"/>
    <n v="2665"/>
    <n v="0"/>
    <n v="5085"/>
    <n v="0"/>
    <n v="2585"/>
    <n v="0"/>
    <n v="0"/>
    <n v="0"/>
    <n v="2848"/>
    <n v="0"/>
    <n v="0"/>
    <n v="212"/>
    <n v="10730"/>
    <n v="1178176"/>
    <n v="0"/>
    <n v="1183475"/>
    <n v="0"/>
    <n v="0"/>
    <n v="0"/>
    <n v="360754"/>
    <n v="0"/>
    <n v="0"/>
    <n v="28986"/>
    <n v="2751391"/>
    <n v="3012830"/>
    <n v="0"/>
    <n v="353230"/>
    <n v="0"/>
    <n v="0"/>
    <n v="0"/>
    <n v="3075042"/>
    <n v="0"/>
    <n v="0"/>
    <n v="256131"/>
    <n v="6697233"/>
    <n v="183289"/>
    <n v="2004094"/>
    <n v="0"/>
    <n v="-78432"/>
    <n v="0"/>
    <n v="0"/>
    <n v="0"/>
    <n v="0"/>
    <n v="2033645"/>
    <n v="0"/>
    <n v="0"/>
    <n v="4789"/>
    <n v="0"/>
    <n v="0"/>
    <n v="0"/>
    <n v="70474"/>
    <n v="4217859"/>
    <n v="0"/>
    <n v="0"/>
    <n v="0"/>
    <n v="0"/>
    <n v="0"/>
    <n v="2186912"/>
    <n v="0"/>
    <n v="1615137"/>
    <n v="0"/>
    <n v="0"/>
    <n v="0"/>
    <n v="1402151"/>
    <n v="0"/>
    <n v="0"/>
    <n v="26565"/>
    <n v="5230765"/>
    <n v="544895"/>
    <n v="6049189"/>
    <n v="692076"/>
    <n v="495098"/>
    <n v="0"/>
    <n v="0"/>
    <n v="0"/>
    <n v="0"/>
    <n v="15529"/>
    <n v="3536836"/>
    <n v="0"/>
    <n v="0"/>
    <n v="0"/>
    <n v="0"/>
    <n v="0"/>
    <n v="0"/>
    <n v="0"/>
    <n v="0"/>
    <n v="0"/>
    <n v="0"/>
    <n v="0"/>
    <n v="0"/>
    <n v="0"/>
  </r>
  <r>
    <n v="106331216"/>
    <x v="147"/>
    <n v="20174"/>
    <x v="0"/>
    <n v="43100"/>
    <s v="Open"/>
    <x v="26"/>
    <n v="12"/>
    <n v="1103"/>
    <x v="5"/>
    <x v="0"/>
    <s v=""/>
    <s v="760-347-6191"/>
    <s v="47111 MONROE STREET"/>
    <x v="103"/>
    <n v="92201"/>
    <s v="GARY HONTS"/>
    <n v="145"/>
    <n v="145"/>
    <n v="58"/>
    <n v="259"/>
    <n v="299"/>
    <n v="239"/>
    <n v="640"/>
    <n v="3"/>
    <n v="0"/>
    <n v="17"/>
    <n v="177"/>
    <n v="5"/>
    <n v="22"/>
    <n v="1661"/>
    <n v="0"/>
    <n v="964"/>
    <n v="920"/>
    <n v="588"/>
    <n v="1510"/>
    <n v="7"/>
    <n v="0"/>
    <n v="33"/>
    <n v="417"/>
    <n v="9"/>
    <n v="58"/>
    <n v="4506"/>
    <n v="0"/>
    <n v="906"/>
    <n v="1041"/>
    <n v="1351"/>
    <n v="7085"/>
    <n v="73"/>
    <n v="0"/>
    <n v="146"/>
    <n v="2638"/>
    <n v="15"/>
    <n v="825"/>
    <n v="14080"/>
    <n v="30178926"/>
    <n v="30628769"/>
    <n v="14591697"/>
    <n v="41649512"/>
    <n v="299363"/>
    <n v="0"/>
    <n v="1754606"/>
    <n v="14132501"/>
    <n v="351290"/>
    <n v="1863766"/>
    <n v="135450430"/>
    <n v="13491254"/>
    <n v="13984030"/>
    <n v="7595274"/>
    <n v="41143891"/>
    <n v="605505"/>
    <n v="0"/>
    <n v="1582975"/>
    <n v="25067592"/>
    <n v="79568"/>
    <n v="4917042"/>
    <n v="108467131"/>
    <n v="1261718"/>
    <n v="39312845"/>
    <n v="39867777"/>
    <n v="20393164"/>
    <n v="61762164"/>
    <n v="-368843"/>
    <n v="747863"/>
    <n v="0"/>
    <n v="3120637"/>
    <n v="31870068"/>
    <n v="0"/>
    <n v="430858"/>
    <n v="0"/>
    <n v="0"/>
    <n v="0"/>
    <n v="5821212"/>
    <n v="204219463"/>
    <n v="0"/>
    <n v="0"/>
    <n v="0"/>
    <n v="0"/>
    <n v="0"/>
    <n v="4357335"/>
    <n v="4745022"/>
    <n v="2162650"/>
    <n v="21031239"/>
    <n v="157005"/>
    <n v="0"/>
    <n v="169962"/>
    <n v="6845549"/>
    <n v="0"/>
    <n v="229336"/>
    <n v="39698098"/>
    <n v="117115"/>
    <n v="29193970"/>
    <n v="0"/>
    <n v="74552"/>
    <n v="0"/>
    <n v="0"/>
    <n v="0"/>
    <n v="0"/>
    <n v="2756134"/>
    <n v="24901699"/>
    <n v="0"/>
    <n v="0"/>
    <n v="0"/>
    <n v="0"/>
    <n v="0"/>
    <n v="0"/>
    <n v="0"/>
    <n v="0"/>
    <n v="0"/>
    <n v="0"/>
    <n v="0"/>
    <n v="0"/>
    <n v="16062908"/>
  </r>
  <r>
    <n v="106074039"/>
    <x v="148"/>
    <n v="20174"/>
    <x v="0"/>
    <n v="43100"/>
    <s v="Open"/>
    <x v="25"/>
    <n v="5"/>
    <n v="411"/>
    <x v="0"/>
    <x v="0"/>
    <s v=""/>
    <s v="925-939-3000"/>
    <s v="2740 GRANT STREET"/>
    <x v="104"/>
    <n v="94520"/>
    <s v="CALVIN KNIGHT"/>
    <n v="73"/>
    <n v="70"/>
    <n v="54"/>
    <n v="82"/>
    <n v="30"/>
    <n v="248"/>
    <n v="3"/>
    <n v="0"/>
    <n v="0"/>
    <n v="51"/>
    <n v="407"/>
    <n v="0"/>
    <n v="5"/>
    <n v="826"/>
    <n v="0"/>
    <n v="716"/>
    <n v="221"/>
    <n v="1549"/>
    <n v="39"/>
    <n v="0"/>
    <n v="0"/>
    <n v="329"/>
    <n v="2081"/>
    <n v="0"/>
    <n v="17"/>
    <n v="4952"/>
    <n v="0"/>
    <n v="311"/>
    <n v="102"/>
    <n v="0"/>
    <n v="0"/>
    <n v="0"/>
    <n v="0"/>
    <n v="124"/>
    <n v="3848"/>
    <n v="0"/>
    <n v="35"/>
    <n v="4420"/>
    <n v="2502846"/>
    <n v="824515"/>
    <n v="5025319"/>
    <n v="150565"/>
    <n v="0"/>
    <n v="0"/>
    <n v="1336313"/>
    <n v="7020202"/>
    <n v="0"/>
    <n v="103614"/>
    <n v="16963374"/>
    <n v="468960"/>
    <n v="141246"/>
    <n v="0"/>
    <n v="0"/>
    <n v="0"/>
    <n v="0"/>
    <n v="179849"/>
    <n v="4615020"/>
    <n v="0"/>
    <n v="1309"/>
    <n v="5406384"/>
    <n v="197013"/>
    <n v="2075618"/>
    <n v="652027"/>
    <n v="2536406"/>
    <n v="89303"/>
    <n v="0"/>
    <n v="0"/>
    <n v="0"/>
    <n v="943780"/>
    <n v="6188147"/>
    <n v="0"/>
    <n v="0"/>
    <n v="0"/>
    <n v="0"/>
    <n v="0"/>
    <n v="14257"/>
    <n v="12696551"/>
    <n v="0"/>
    <n v="0"/>
    <n v="0"/>
    <n v="0"/>
    <n v="0"/>
    <n v="896188"/>
    <n v="313734"/>
    <n v="2488913"/>
    <n v="61262"/>
    <n v="0"/>
    <n v="0"/>
    <n v="572382"/>
    <n v="5447075"/>
    <n v="0"/>
    <n v="-106347"/>
    <n v="9673207"/>
    <n v="73492"/>
    <n v="8421600"/>
    <n v="438746"/>
    <n v="258"/>
    <n v="0"/>
    <n v="0"/>
    <n v="0"/>
    <n v="0"/>
    <n v="3247341"/>
    <n v="8296784"/>
    <n v="0"/>
    <n v="0"/>
    <n v="0"/>
    <n v="0"/>
    <n v="0"/>
    <n v="0"/>
    <n v="0"/>
    <n v="0"/>
    <n v="0"/>
    <n v="0"/>
    <n v="0"/>
    <n v="0"/>
    <n v="0"/>
  </r>
  <r>
    <n v="106071018"/>
    <x v="149"/>
    <n v="20174"/>
    <x v="0"/>
    <n v="43100"/>
    <s v="Open"/>
    <x v="25"/>
    <n v="5"/>
    <n v="411"/>
    <x v="0"/>
    <x v="0"/>
    <s v=""/>
    <s v="925-682-8200"/>
    <s v="2540 EAST STREET"/>
    <x v="104"/>
    <n v="94520"/>
    <s v="CALVIN KNIGHT"/>
    <n v="245"/>
    <n v="207"/>
    <n v="133"/>
    <n v="1215"/>
    <n v="468"/>
    <n v="90"/>
    <n v="443"/>
    <n v="0"/>
    <n v="0"/>
    <n v="6"/>
    <n v="503"/>
    <n v="0"/>
    <n v="19"/>
    <n v="2744"/>
    <n v="0"/>
    <n v="5746"/>
    <n v="2188"/>
    <n v="473"/>
    <n v="1911"/>
    <n v="0"/>
    <n v="0"/>
    <n v="13"/>
    <n v="1589"/>
    <n v="0"/>
    <n v="42"/>
    <n v="11962"/>
    <n v="0"/>
    <n v="8182"/>
    <n v="3157"/>
    <n v="966"/>
    <n v="6769"/>
    <n v="0"/>
    <n v="0"/>
    <n v="518"/>
    <n v="12248"/>
    <n v="0"/>
    <n v="1060"/>
    <n v="32900"/>
    <n v="215575631"/>
    <n v="74646112"/>
    <n v="16153687"/>
    <n v="71423675"/>
    <n v="0"/>
    <n v="0"/>
    <n v="913782"/>
    <n v="77980095"/>
    <n v="0"/>
    <n v="26121"/>
    <n v="456719103"/>
    <n v="83326330"/>
    <n v="28863003"/>
    <n v="6655270"/>
    <n v="46820364"/>
    <n v="0"/>
    <n v="0"/>
    <n v="1354370"/>
    <n v="87235870"/>
    <n v="0"/>
    <n v="4920281"/>
    <n v="259175488"/>
    <n v="826945"/>
    <n v="261847344"/>
    <n v="92732707"/>
    <n v="18819648"/>
    <n v="111113504"/>
    <n v="0"/>
    <n v="0"/>
    <n v="0"/>
    <n v="1547016"/>
    <n v="105109825"/>
    <n v="0"/>
    <n v="5129561"/>
    <n v="0"/>
    <n v="0"/>
    <n v="0"/>
    <n v="577742"/>
    <n v="597704292"/>
    <n v="0"/>
    <n v="0"/>
    <n v="0"/>
    <n v="272524"/>
    <n v="272524"/>
    <n v="37054617"/>
    <n v="10776408"/>
    <n v="3989309"/>
    <n v="7130535"/>
    <n v="0"/>
    <n v="0"/>
    <n v="721136"/>
    <n v="60378664"/>
    <n v="-5129561"/>
    <n v="3541715"/>
    <n v="118462823"/>
    <n v="1238197"/>
    <n v="129137759"/>
    <n v="0"/>
    <n v="843788"/>
    <n v="0"/>
    <n v="0"/>
    <n v="0"/>
    <n v="0"/>
    <n v="6525785"/>
    <n v="233049688"/>
    <n v="0"/>
    <n v="0"/>
    <n v="0"/>
    <n v="0"/>
    <n v="0"/>
    <n v="0"/>
    <n v="0"/>
    <n v="0"/>
    <n v="0"/>
    <n v="0"/>
    <n v="0"/>
    <n v="0"/>
    <n v="0"/>
  </r>
  <r>
    <n v="106070988"/>
    <x v="150"/>
    <n v="20174"/>
    <x v="0"/>
    <n v="43100"/>
    <s v="Open"/>
    <x v="25"/>
    <n v="5"/>
    <n v="411"/>
    <x v="0"/>
    <x v="0"/>
    <s v=""/>
    <s v="925-939-3000"/>
    <s v="1601 YGNACIO VALLEY ROAD"/>
    <x v="105"/>
    <n v="94598"/>
    <s v="CALVIN KNIGHT"/>
    <n v="554"/>
    <n v="399"/>
    <n v="276"/>
    <n v="1859"/>
    <n v="475"/>
    <n v="105"/>
    <n v="550"/>
    <n v="0"/>
    <n v="0"/>
    <n v="56"/>
    <n v="1834"/>
    <n v="0"/>
    <n v="61"/>
    <n v="4940"/>
    <n v="0"/>
    <n v="9014"/>
    <n v="2353"/>
    <n v="1186"/>
    <n v="3757"/>
    <n v="0"/>
    <n v="0"/>
    <n v="316"/>
    <n v="8188"/>
    <n v="0"/>
    <n v="246"/>
    <n v="25060"/>
    <n v="0"/>
    <n v="25138"/>
    <n v="6105"/>
    <n v="1606"/>
    <n v="4101"/>
    <n v="0"/>
    <n v="0"/>
    <n v="2311"/>
    <n v="36114"/>
    <n v="0"/>
    <n v="710"/>
    <n v="76085"/>
    <n v="274956855"/>
    <n v="71244386"/>
    <n v="36552170"/>
    <n v="97922981"/>
    <n v="0"/>
    <n v="0"/>
    <n v="13841752"/>
    <n v="242940438"/>
    <n v="0"/>
    <n v="3722958"/>
    <n v="741181540"/>
    <n v="101278291"/>
    <n v="35332908"/>
    <n v="4891135"/>
    <n v="30694352"/>
    <n v="0"/>
    <n v="0"/>
    <n v="2412588"/>
    <n v="128633876"/>
    <n v="0"/>
    <n v="3187523"/>
    <n v="306430673"/>
    <n v="5205951"/>
    <n v="337492283"/>
    <n v="94490995"/>
    <n v="31815853"/>
    <n v="112550072"/>
    <n v="0"/>
    <n v="0"/>
    <n v="0"/>
    <n v="11584422"/>
    <n v="207934229"/>
    <n v="0"/>
    <n v="4591285"/>
    <n v="0"/>
    <n v="0"/>
    <n v="0"/>
    <n v="6207882"/>
    <n v="811872972"/>
    <n v="0"/>
    <n v="0"/>
    <n v="0"/>
    <n v="655385"/>
    <n v="655385"/>
    <n v="38742863"/>
    <n v="12086299"/>
    <n v="9627452"/>
    <n v="16067261"/>
    <n v="0"/>
    <n v="0"/>
    <n v="4669918"/>
    <n v="164295470"/>
    <n v="0"/>
    <n v="-9094637"/>
    <n v="236394626"/>
    <n v="4320946"/>
    <n v="224637837"/>
    <n v="0"/>
    <n v="2443964"/>
    <n v="0"/>
    <n v="0"/>
    <n v="0"/>
    <n v="0"/>
    <n v="12308180"/>
    <n v="540329413"/>
    <n v="0"/>
    <n v="0"/>
    <n v="0"/>
    <n v="0"/>
    <n v="0"/>
    <n v="0"/>
    <n v="0"/>
    <n v="0"/>
    <n v="0"/>
    <n v="0"/>
    <n v="0"/>
    <n v="0"/>
    <n v="0"/>
  </r>
  <r>
    <n v="106196404"/>
    <x v="151"/>
    <n v="20174"/>
    <x v="0"/>
    <n v="43100"/>
    <s v="Open"/>
    <x v="3"/>
    <n v="11"/>
    <n v="905"/>
    <x v="0"/>
    <x v="3"/>
    <s v=""/>
    <s v="818-774-3000"/>
    <s v="7150 TAMPA AVENUE"/>
    <x v="106"/>
    <n v="91335"/>
    <s v="ILANA SPRINGER"/>
    <n v="249"/>
    <n v="249"/>
    <n v="245"/>
    <n v="7"/>
    <n v="32"/>
    <n v="11"/>
    <n v="30"/>
    <n v="0"/>
    <n v="0"/>
    <n v="0"/>
    <n v="0"/>
    <n v="0"/>
    <n v="8"/>
    <n v="88"/>
    <n v="0"/>
    <n v="1039"/>
    <n v="729"/>
    <n v="2269"/>
    <n v="14727"/>
    <n v="0"/>
    <n v="0"/>
    <n v="0"/>
    <n v="0"/>
    <n v="0"/>
    <n v="3776"/>
    <n v="22540"/>
    <n v="0"/>
    <n v="0"/>
    <n v="0"/>
    <n v="0"/>
    <n v="0"/>
    <n v="0"/>
    <n v="0"/>
    <n v="0"/>
    <n v="0"/>
    <n v="0"/>
    <n v="0"/>
    <n v="0"/>
    <n v="1341084"/>
    <n v="966982"/>
    <n v="990877"/>
    <n v="6431312"/>
    <n v="0"/>
    <n v="0"/>
    <n v="0"/>
    <n v="0"/>
    <n v="0"/>
    <n v="1555980"/>
    <n v="11286235"/>
    <n v="0"/>
    <n v="0"/>
    <n v="0"/>
    <n v="0"/>
    <n v="0"/>
    <n v="0"/>
    <n v="0"/>
    <n v="0"/>
    <n v="0"/>
    <n v="0"/>
    <n v="0"/>
    <n v="12000"/>
    <n v="1048233"/>
    <n v="407877"/>
    <n v="114651"/>
    <n v="744143"/>
    <n v="0"/>
    <n v="0"/>
    <n v="0"/>
    <n v="0"/>
    <n v="0"/>
    <n v="0"/>
    <n v="0"/>
    <n v="0"/>
    <n v="0"/>
    <n v="0"/>
    <n v="98711"/>
    <n v="2425615"/>
    <n v="0"/>
    <n v="0"/>
    <n v="0"/>
    <n v="0"/>
    <n v="0"/>
    <n v="292851"/>
    <n v="559105"/>
    <n v="876226"/>
    <n v="5687169"/>
    <n v="0"/>
    <n v="0"/>
    <n v="0"/>
    <n v="0"/>
    <n v="0"/>
    <n v="1445269"/>
    <n v="8860620"/>
    <n v="119460"/>
    <n v="7391276"/>
    <n v="0"/>
    <n v="2142"/>
    <n v="0"/>
    <n v="0"/>
    <n v="0"/>
    <n v="0"/>
    <n v="0"/>
    <n v="55722709"/>
    <n v="0"/>
    <n v="0"/>
    <n v="0"/>
    <n v="0"/>
    <n v="0"/>
    <n v="0"/>
    <n v="0"/>
    <n v="0"/>
    <n v="0"/>
    <n v="0"/>
    <n v="0"/>
    <n v="0"/>
    <n v="0"/>
  </r>
  <r>
    <n v="106074097"/>
    <x v="152"/>
    <n v="20174"/>
    <x v="0"/>
    <n v="43100"/>
    <s v="Open"/>
    <x v="25"/>
    <n v="5"/>
    <n v="411"/>
    <x v="0"/>
    <x v="4"/>
    <s v=""/>
    <s v="510-987-3380"/>
    <s v="4501 SAND CREEK ROAD"/>
    <x v="107"/>
    <n v="94531"/>
    <s v="JANET LIANG"/>
    <n v="146"/>
    <n v="146"/>
    <n v="57"/>
    <n v="110"/>
    <n v="724"/>
    <n v="15"/>
    <n v="169"/>
    <n v="0"/>
    <n v="0"/>
    <n v="12"/>
    <n v="711"/>
    <n v="0"/>
    <n v="17"/>
    <n v="1758"/>
    <n v="0"/>
    <n v="373"/>
    <n v="2243"/>
    <n v="22"/>
    <n v="415"/>
    <n v="0"/>
    <n v="0"/>
    <n v="33"/>
    <n v="1660"/>
    <n v="0"/>
    <n v="63"/>
    <n v="4809"/>
    <n v="0"/>
    <n v="516"/>
    <n v="7413"/>
    <n v="373"/>
    <n v="4265"/>
    <n v="0"/>
    <n v="0"/>
    <n v="595"/>
    <n v="16808"/>
    <n v="0"/>
    <n v="3278"/>
    <n v="3324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8942633"/>
    <n v="0"/>
    <n v="0"/>
    <n v="0"/>
    <n v="0"/>
    <n v="0"/>
    <n v="0"/>
    <n v="290361"/>
    <n v="261835595"/>
    <n v="0"/>
    <n v="0"/>
    <n v="0"/>
    <n v="0"/>
    <n v="0"/>
    <n v="0"/>
    <n v="0"/>
    <n v="0"/>
    <n v="0"/>
    <n v="0"/>
    <n v="0"/>
    <n v="0"/>
    <n v="0"/>
  </r>
  <r>
    <n v="106196035"/>
    <x v="153"/>
    <n v="20174"/>
    <x v="0"/>
    <n v="43100"/>
    <s v="Open"/>
    <x v="3"/>
    <n v="11"/>
    <n v="915"/>
    <x v="0"/>
    <x v="4"/>
    <s v=""/>
    <s v="626-405-5000"/>
    <s v="1011 BALDWIN PARK BOULEVARD"/>
    <x v="108"/>
    <n v="91706"/>
    <s v="JULIE MILLER-PHIPPS"/>
    <n v="272"/>
    <n v="257"/>
    <n v="98"/>
    <n v="47"/>
    <n v="1055"/>
    <n v="42"/>
    <n v="212"/>
    <n v="0"/>
    <n v="0"/>
    <n v="8"/>
    <n v="1414"/>
    <n v="0"/>
    <n v="22"/>
    <n v="2800"/>
    <n v="0"/>
    <n v="208"/>
    <n v="3517"/>
    <n v="156"/>
    <n v="549"/>
    <n v="0"/>
    <n v="0"/>
    <n v="17"/>
    <n v="3741"/>
    <n v="0"/>
    <n v="46"/>
    <n v="8234"/>
    <n v="0"/>
    <n v="518"/>
    <n v="26775"/>
    <n v="1089"/>
    <n v="10004"/>
    <n v="0"/>
    <n v="0"/>
    <n v="361"/>
    <n v="54311"/>
    <n v="0"/>
    <n v="7943"/>
    <n v="10100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908554"/>
    <n v="0"/>
    <n v="0"/>
    <n v="0"/>
    <n v="0"/>
    <n v="0"/>
    <n v="0"/>
    <n v="7012425"/>
    <n v="204015757"/>
    <n v="0"/>
    <n v="0"/>
    <n v="0"/>
    <n v="0"/>
    <n v="0"/>
    <n v="0"/>
    <n v="0"/>
    <n v="0"/>
    <n v="0"/>
    <n v="0"/>
    <n v="0"/>
    <n v="0"/>
    <n v="0"/>
  </r>
  <r>
    <n v="106196403"/>
    <x v="154"/>
    <n v="20174"/>
    <x v="0"/>
    <n v="43100"/>
    <s v="Open"/>
    <x v="3"/>
    <n v="11"/>
    <n v="921"/>
    <x v="0"/>
    <x v="4"/>
    <s v=""/>
    <s v="626-405-5000"/>
    <s v="9333 IMPERIAL HIGHWAY"/>
    <x v="71"/>
    <n v="90242"/>
    <s v="JULIE MILLER-PHIPPS"/>
    <n v="352"/>
    <n v="352"/>
    <n v="176"/>
    <n v="100"/>
    <n v="1297"/>
    <n v="46"/>
    <n v="368"/>
    <n v="0"/>
    <n v="0"/>
    <n v="16"/>
    <n v="2181"/>
    <n v="0"/>
    <n v="44"/>
    <n v="4052"/>
    <n v="0"/>
    <n v="346"/>
    <n v="5473"/>
    <n v="167"/>
    <n v="1257"/>
    <n v="0"/>
    <n v="0"/>
    <n v="77"/>
    <n v="7136"/>
    <n v="0"/>
    <n v="255"/>
    <n v="14711"/>
    <n v="0"/>
    <n v="561"/>
    <n v="12674"/>
    <n v="836"/>
    <n v="7738"/>
    <n v="0"/>
    <n v="0"/>
    <n v="337"/>
    <n v="29128"/>
    <n v="0"/>
    <n v="3067"/>
    <n v="543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9845158"/>
    <n v="0"/>
    <n v="0"/>
    <n v="0"/>
    <n v="0"/>
    <n v="0"/>
    <n v="0"/>
    <n v="15587572"/>
    <n v="511189664"/>
    <n v="0"/>
    <n v="0"/>
    <n v="0"/>
    <n v="0"/>
    <n v="0"/>
    <n v="0"/>
    <n v="0"/>
    <n v="0"/>
    <n v="0"/>
    <n v="0"/>
    <n v="0"/>
    <n v="0"/>
    <n v="0"/>
  </r>
  <r>
    <n v="106361223"/>
    <x v="155"/>
    <n v="20174"/>
    <x v="0"/>
    <n v="43100"/>
    <s v="Open"/>
    <x v="15"/>
    <n v="12"/>
    <n v="1209"/>
    <x v="0"/>
    <x v="4"/>
    <s v="Teaching"/>
    <s v="626-405-5000"/>
    <s v="9961 SIERRA AVENUE"/>
    <x v="109"/>
    <n v="92335"/>
    <s v="JULIE MILLER-PHIPPS"/>
    <n v="626"/>
    <n v="626"/>
    <n v="337"/>
    <n v="147"/>
    <n v="2607"/>
    <n v="77"/>
    <n v="966"/>
    <n v="0"/>
    <n v="0"/>
    <n v="29"/>
    <n v="3896"/>
    <n v="0"/>
    <n v="91"/>
    <n v="7813"/>
    <n v="0"/>
    <n v="704"/>
    <n v="10993"/>
    <n v="376"/>
    <n v="3262"/>
    <n v="0"/>
    <n v="0"/>
    <n v="89"/>
    <n v="12304"/>
    <n v="0"/>
    <n v="426"/>
    <n v="28154"/>
    <n v="0"/>
    <n v="846"/>
    <n v="17871"/>
    <n v="1884"/>
    <n v="13234"/>
    <n v="0"/>
    <n v="1"/>
    <n v="1007"/>
    <n v="36157"/>
    <n v="0"/>
    <n v="4943"/>
    <n v="7594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41790578"/>
    <n v="0"/>
    <n v="0"/>
    <n v="0"/>
    <n v="0"/>
    <n v="0"/>
    <n v="0"/>
    <n v="5796330"/>
    <n v="986053328"/>
    <n v="0"/>
    <n v="0"/>
    <n v="0"/>
    <n v="0"/>
    <n v="0"/>
    <n v="0"/>
    <n v="0"/>
    <n v="0"/>
    <n v="0"/>
    <n v="0"/>
    <n v="0"/>
    <n v="0"/>
    <n v="0"/>
  </r>
  <r>
    <n v="106014132"/>
    <x v="156"/>
    <n v="20174"/>
    <x v="0"/>
    <n v="43100"/>
    <s v="Open"/>
    <x v="13"/>
    <n v="5"/>
    <n v="421"/>
    <x v="0"/>
    <x v="4"/>
    <s v=""/>
    <s v="510-987-3380"/>
    <s v="39400 PASEO PADRE PARKWAY"/>
    <x v="85"/>
    <n v="94538"/>
    <s v="JANET LIANG"/>
    <n v="106"/>
    <n v="106"/>
    <n v="32"/>
    <n v="39"/>
    <n v="447"/>
    <n v="2"/>
    <n v="43"/>
    <n v="0"/>
    <n v="0"/>
    <n v="7"/>
    <n v="268"/>
    <n v="0"/>
    <n v="9"/>
    <n v="815"/>
    <n v="0"/>
    <n v="182"/>
    <n v="1603"/>
    <n v="2"/>
    <n v="128"/>
    <n v="0"/>
    <n v="0"/>
    <n v="21"/>
    <n v="710"/>
    <n v="0"/>
    <n v="38"/>
    <n v="2684"/>
    <n v="0"/>
    <n v="308"/>
    <n v="14409"/>
    <n v="163"/>
    <n v="2861"/>
    <n v="0"/>
    <n v="0"/>
    <n v="438"/>
    <n v="30655"/>
    <n v="0"/>
    <n v="8803"/>
    <n v="5763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7869644"/>
    <n v="0"/>
    <n v="0"/>
    <n v="0"/>
    <n v="0"/>
    <n v="0"/>
    <n v="0"/>
    <n v="5805843"/>
    <n v="84330017"/>
    <n v="0"/>
    <n v="0"/>
    <n v="0"/>
    <n v="0"/>
    <n v="0"/>
    <n v="0"/>
    <n v="0"/>
    <n v="0"/>
    <n v="0"/>
    <n v="0"/>
    <n v="0"/>
    <n v="0"/>
    <n v="0"/>
  </r>
  <r>
    <n v="106104062"/>
    <x v="157"/>
    <n v="20174"/>
    <x v="0"/>
    <n v="43100"/>
    <s v="Open"/>
    <x v="7"/>
    <n v="9"/>
    <n v="605"/>
    <x v="0"/>
    <x v="4"/>
    <s v=""/>
    <s v="510-987-3380"/>
    <s v="7300 NORTH FRESNO STREET"/>
    <x v="42"/>
    <n v="93720"/>
    <s v="JANET LIANG"/>
    <n v="169"/>
    <n v="169"/>
    <n v="79"/>
    <n v="90"/>
    <n v="947"/>
    <n v="13"/>
    <n v="64"/>
    <n v="0"/>
    <n v="0"/>
    <n v="9"/>
    <n v="886"/>
    <n v="0"/>
    <n v="16"/>
    <n v="2025"/>
    <n v="0"/>
    <n v="417"/>
    <n v="3549"/>
    <n v="30"/>
    <n v="153"/>
    <n v="0"/>
    <n v="0"/>
    <n v="16"/>
    <n v="2374"/>
    <n v="0"/>
    <n v="61"/>
    <n v="6600"/>
    <n v="0"/>
    <n v="449"/>
    <n v="21242"/>
    <n v="503"/>
    <n v="954"/>
    <n v="0"/>
    <n v="0"/>
    <n v="1145"/>
    <n v="29604"/>
    <n v="0"/>
    <n v="8605"/>
    <n v="6250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1805912"/>
    <n v="0"/>
    <n v="0"/>
    <n v="0"/>
    <n v="0"/>
    <n v="0"/>
    <n v="0"/>
    <n v="2038637"/>
    <n v="83281922"/>
    <n v="0"/>
    <n v="0"/>
    <n v="0"/>
    <n v="0"/>
    <n v="0"/>
    <n v="0"/>
    <n v="0"/>
    <n v="0"/>
    <n v="0"/>
    <n v="0"/>
    <n v="0"/>
    <n v="0"/>
    <n v="0"/>
  </r>
  <r>
    <n v="106190429"/>
    <x v="158"/>
    <n v="20174"/>
    <x v="0"/>
    <n v="43100"/>
    <s v="Open"/>
    <x v="3"/>
    <n v="11"/>
    <n v="925"/>
    <x v="0"/>
    <x v="4"/>
    <s v="Teaching"/>
    <s v="626-405-5000"/>
    <s v="4867 SUNSET BOULEVARD"/>
    <x v="14"/>
    <n v="90027"/>
    <s v="JULIE MILLER-PHIPPS"/>
    <n v="528"/>
    <n v="528"/>
    <n v="360"/>
    <n v="99"/>
    <n v="2518"/>
    <n v="56"/>
    <n v="449"/>
    <n v="0"/>
    <n v="0"/>
    <n v="32"/>
    <n v="3493"/>
    <n v="0"/>
    <n v="117"/>
    <n v="6764"/>
    <n v="0"/>
    <n v="465"/>
    <n v="12662"/>
    <n v="310"/>
    <n v="1792"/>
    <n v="0"/>
    <n v="0"/>
    <n v="194"/>
    <n v="14259"/>
    <n v="0"/>
    <n v="435"/>
    <n v="30117"/>
    <n v="0"/>
    <n v="1021"/>
    <n v="11610"/>
    <n v="928"/>
    <n v="5157"/>
    <n v="0"/>
    <n v="0"/>
    <n v="308"/>
    <n v="14305"/>
    <n v="1"/>
    <n v="2029"/>
    <n v="3535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0318183"/>
    <n v="0"/>
    <n v="0"/>
    <n v="0"/>
    <n v="0"/>
    <n v="0"/>
    <n v="0"/>
    <n v="2777284"/>
    <n v="532827142"/>
    <n v="0"/>
    <n v="0"/>
    <n v="0"/>
    <n v="0"/>
    <n v="0"/>
    <n v="0"/>
    <n v="0"/>
    <n v="0"/>
    <n v="0"/>
    <n v="0"/>
    <n v="0"/>
    <n v="0"/>
    <n v="0"/>
  </r>
  <r>
    <n v="106394009"/>
    <x v="159"/>
    <n v="20174"/>
    <x v="0"/>
    <n v="43100"/>
    <s v="Open"/>
    <x v="6"/>
    <n v="6"/>
    <n v="507"/>
    <x v="0"/>
    <x v="4"/>
    <s v=""/>
    <s v="510-987-3380"/>
    <s v="1777 WEST YOSEMITE AVENUE"/>
    <x v="69"/>
    <n v="95337"/>
    <s v="JANET LIANG"/>
    <n v="251"/>
    <n v="251"/>
    <n v="99"/>
    <n v="95"/>
    <n v="909"/>
    <n v="14"/>
    <n v="118"/>
    <n v="0"/>
    <n v="0"/>
    <n v="13"/>
    <n v="1455"/>
    <n v="0"/>
    <n v="22"/>
    <n v="2626"/>
    <n v="0"/>
    <n v="397"/>
    <n v="3360"/>
    <n v="97"/>
    <n v="305"/>
    <n v="0"/>
    <n v="0"/>
    <n v="31"/>
    <n v="4019"/>
    <n v="0"/>
    <n v="64"/>
    <n v="8273"/>
    <n v="0"/>
    <n v="424"/>
    <n v="9998"/>
    <n v="538"/>
    <n v="3456"/>
    <n v="0"/>
    <n v="0"/>
    <n v="1024"/>
    <n v="27085"/>
    <n v="0"/>
    <n v="5257"/>
    <n v="477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9937933"/>
    <n v="0"/>
    <n v="0"/>
    <n v="0"/>
    <n v="0"/>
    <n v="0"/>
    <n v="0"/>
    <n v="3652484"/>
    <n v="344388963"/>
    <n v="0"/>
    <n v="0"/>
    <n v="0"/>
    <n v="0"/>
    <n v="0"/>
    <n v="0"/>
    <n v="0"/>
    <n v="0"/>
    <n v="0"/>
    <n v="0"/>
    <n v="0"/>
    <n v="0"/>
    <n v="0"/>
  </r>
  <r>
    <n v="106334048"/>
    <x v="160"/>
    <n v="20174"/>
    <x v="0"/>
    <n v="43100"/>
    <s v="Open"/>
    <x v="26"/>
    <n v="12"/>
    <n v="1109"/>
    <x v="0"/>
    <x v="4"/>
    <s v=""/>
    <s v="626-405-5000"/>
    <s v="27300 IRIS AVENUE"/>
    <x v="110"/>
    <n v="92555"/>
    <s v="JULIE MILLER-PHIPPS"/>
    <n v="99"/>
    <n v="99"/>
    <n v="34"/>
    <n v="29"/>
    <n v="329"/>
    <n v="14"/>
    <n v="115"/>
    <n v="0"/>
    <n v="0"/>
    <n v="0"/>
    <n v="499"/>
    <n v="0"/>
    <n v="8"/>
    <n v="994"/>
    <n v="0"/>
    <n v="106"/>
    <n v="1265"/>
    <n v="27"/>
    <n v="260"/>
    <n v="0"/>
    <n v="0"/>
    <n v="0"/>
    <n v="1128"/>
    <n v="0"/>
    <n v="25"/>
    <n v="2811"/>
    <n v="0"/>
    <n v="257"/>
    <n v="2600"/>
    <n v="482"/>
    <n v="4383"/>
    <n v="0"/>
    <n v="0"/>
    <n v="190"/>
    <n v="5612"/>
    <n v="0"/>
    <n v="685"/>
    <n v="1420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4030488"/>
    <n v="0"/>
    <n v="0"/>
    <n v="0"/>
    <n v="0"/>
    <n v="0"/>
    <n v="0"/>
    <n v="1919399"/>
    <n v="109954461"/>
    <n v="0"/>
    <n v="0"/>
    <n v="0"/>
    <n v="0"/>
    <n v="0"/>
    <n v="0"/>
    <n v="0"/>
    <n v="0"/>
    <n v="0"/>
    <n v="0"/>
    <n v="0"/>
    <n v="0"/>
    <n v="0"/>
  </r>
  <r>
    <n v="106014326"/>
    <x v="161"/>
    <n v="20174"/>
    <x v="0"/>
    <n v="43100"/>
    <s v="Open"/>
    <x v="13"/>
    <n v="5"/>
    <n v="417"/>
    <x v="0"/>
    <x v="4"/>
    <s v="Teaching"/>
    <s v="510-987-3380"/>
    <s v="275 W. MACARTHUR BOULEVARD"/>
    <x v="19"/>
    <n v="94611"/>
    <s v="JANET LIANG"/>
    <n v="365"/>
    <n v="365"/>
    <n v="224"/>
    <n v="434"/>
    <n v="1656"/>
    <n v="85"/>
    <n v="478"/>
    <n v="0"/>
    <n v="0"/>
    <n v="39"/>
    <n v="2291"/>
    <n v="0"/>
    <n v="83"/>
    <n v="5066"/>
    <n v="0"/>
    <n v="1678"/>
    <n v="7046"/>
    <n v="431"/>
    <n v="1483"/>
    <n v="0"/>
    <n v="0"/>
    <n v="185"/>
    <n v="7631"/>
    <n v="0"/>
    <n v="297"/>
    <n v="18751"/>
    <n v="0"/>
    <n v="1778"/>
    <n v="20669"/>
    <n v="1614"/>
    <n v="10821"/>
    <n v="1"/>
    <n v="0"/>
    <n v="1570"/>
    <n v="39651"/>
    <n v="0"/>
    <n v="11447"/>
    <n v="8755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6307632"/>
    <n v="0"/>
    <n v="0"/>
    <n v="0"/>
    <n v="0"/>
    <n v="0"/>
    <n v="0"/>
    <n v="1475617"/>
    <n v="1226104873"/>
    <n v="0"/>
    <n v="0"/>
    <n v="0"/>
    <n v="0"/>
    <n v="0"/>
    <n v="0"/>
    <n v="0"/>
    <n v="0"/>
    <n v="0"/>
    <n v="0"/>
    <n v="0"/>
    <n v="0"/>
    <n v="0"/>
  </r>
  <r>
    <n v="106304409"/>
    <x v="162"/>
    <n v="20174"/>
    <x v="0"/>
    <n v="43100"/>
    <s v="Open"/>
    <x v="12"/>
    <n v="13"/>
    <n v="1011"/>
    <x v="0"/>
    <x v="4"/>
    <s v="Teaching"/>
    <s v="626-405-5000"/>
    <s v="3440 E LA PALMA AVENUE"/>
    <x v="15"/>
    <n v="92806"/>
    <s v="JULIE MILLER-PHIPPS"/>
    <n v="435"/>
    <n v="435"/>
    <n v="241"/>
    <n v="39"/>
    <n v="2029"/>
    <n v="46"/>
    <n v="440"/>
    <n v="0"/>
    <n v="0"/>
    <n v="25"/>
    <n v="3406"/>
    <n v="0"/>
    <n v="17"/>
    <n v="6002"/>
    <n v="0"/>
    <n v="160"/>
    <n v="8242"/>
    <n v="167"/>
    <n v="1338"/>
    <n v="0"/>
    <n v="0"/>
    <n v="42"/>
    <n v="10110"/>
    <n v="0"/>
    <n v="66"/>
    <n v="20125"/>
    <n v="0"/>
    <n v="250"/>
    <n v="15043"/>
    <n v="425"/>
    <n v="6303"/>
    <n v="0"/>
    <n v="3"/>
    <n v="404"/>
    <n v="30781"/>
    <n v="0"/>
    <n v="3266"/>
    <n v="5647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77960689"/>
    <n v="0"/>
    <n v="0"/>
    <n v="0"/>
    <n v="0"/>
    <n v="0"/>
    <n v="0"/>
    <n v="6440249"/>
    <n v="779653731"/>
    <n v="0"/>
    <n v="0"/>
    <n v="0"/>
    <n v="0"/>
    <n v="0"/>
    <n v="0"/>
    <n v="0"/>
    <n v="0"/>
    <n v="0"/>
    <n v="0"/>
    <n v="0"/>
    <n v="0"/>
    <n v="0"/>
  </r>
  <r>
    <n v="106190432"/>
    <x v="163"/>
    <n v="20174"/>
    <x v="0"/>
    <n v="43100"/>
    <s v="Open"/>
    <x v="3"/>
    <n v="11"/>
    <n v="905"/>
    <x v="0"/>
    <x v="4"/>
    <s v=""/>
    <s v="626-405-5000"/>
    <s v="13652 CANTARA STREET"/>
    <x v="111"/>
    <n v="91402"/>
    <s v="JULIE MILLER-PHIPPS"/>
    <n v="218"/>
    <n v="218"/>
    <n v="73"/>
    <n v="37"/>
    <n v="772"/>
    <n v="11"/>
    <n v="156"/>
    <n v="0"/>
    <n v="0"/>
    <n v="6"/>
    <n v="1065"/>
    <n v="0"/>
    <n v="16"/>
    <n v="2063"/>
    <n v="0"/>
    <n v="131"/>
    <n v="2295"/>
    <n v="29"/>
    <n v="456"/>
    <n v="0"/>
    <n v="0"/>
    <n v="9"/>
    <n v="3089"/>
    <n v="0"/>
    <n v="56"/>
    <n v="6065"/>
    <n v="0"/>
    <n v="441"/>
    <n v="11347"/>
    <n v="1054"/>
    <n v="5790"/>
    <n v="0"/>
    <n v="0"/>
    <n v="299"/>
    <n v="20059"/>
    <n v="0"/>
    <n v="3153"/>
    <n v="4214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3753086"/>
    <n v="0"/>
    <n v="0"/>
    <n v="0"/>
    <n v="0"/>
    <n v="0"/>
    <n v="0"/>
    <n v="1269504"/>
    <n v="276624727"/>
    <n v="0"/>
    <n v="0"/>
    <n v="0"/>
    <n v="0"/>
    <n v="0"/>
    <n v="0"/>
    <n v="0"/>
    <n v="0"/>
    <n v="0"/>
    <n v="0"/>
    <n v="0"/>
    <n v="0"/>
    <n v="0"/>
  </r>
  <r>
    <n v="106414139"/>
    <x v="164"/>
    <n v="20174"/>
    <x v="0"/>
    <n v="43100"/>
    <s v="Open"/>
    <x v="37"/>
    <n v="4"/>
    <n v="428"/>
    <x v="0"/>
    <x v="4"/>
    <s v=""/>
    <s v="510-987-3380"/>
    <s v="1100 VETERANS BOULEVARD"/>
    <x v="112"/>
    <n v="94063"/>
    <s v="JANET LIANG"/>
    <n v="149"/>
    <n v="149"/>
    <n v="75"/>
    <n v="75"/>
    <n v="757"/>
    <n v="10"/>
    <n v="93"/>
    <n v="0"/>
    <n v="0"/>
    <n v="15"/>
    <n v="1099"/>
    <n v="0"/>
    <n v="24"/>
    <n v="2073"/>
    <n v="0"/>
    <n v="257"/>
    <n v="2607"/>
    <n v="50"/>
    <n v="252"/>
    <n v="0"/>
    <n v="0"/>
    <n v="75"/>
    <n v="2982"/>
    <n v="0"/>
    <n v="77"/>
    <n v="6300"/>
    <n v="0"/>
    <n v="131"/>
    <n v="3833"/>
    <n v="87"/>
    <n v="1088"/>
    <n v="0"/>
    <n v="0"/>
    <n v="358"/>
    <n v="7307"/>
    <n v="0"/>
    <n v="1362"/>
    <n v="1416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6333112"/>
    <n v="0"/>
    <n v="0"/>
    <n v="0"/>
    <n v="0"/>
    <n v="0"/>
    <n v="0"/>
    <n v="5545864"/>
    <n v="400087762"/>
    <n v="0"/>
    <n v="0"/>
    <n v="0"/>
    <n v="0"/>
    <n v="0"/>
    <n v="0"/>
    <n v="0"/>
    <n v="0"/>
    <n v="0"/>
    <n v="0"/>
    <n v="0"/>
    <n v="0"/>
    <n v="0"/>
  </r>
  <r>
    <n v="106334025"/>
    <x v="165"/>
    <n v="20174"/>
    <x v="0"/>
    <n v="43100"/>
    <s v="Open"/>
    <x v="26"/>
    <n v="12"/>
    <n v="1111"/>
    <x v="0"/>
    <x v="4"/>
    <s v=""/>
    <s v="626-405-5000"/>
    <s v="10800 MAGNOLIA AVENUE"/>
    <x v="113"/>
    <n v="92505"/>
    <s v="JULIE MILLER-PHIPPS"/>
    <n v="226"/>
    <n v="226"/>
    <n v="111"/>
    <n v="49"/>
    <n v="679"/>
    <n v="17"/>
    <n v="242"/>
    <n v="0"/>
    <n v="0"/>
    <n v="10"/>
    <n v="1341"/>
    <n v="0"/>
    <n v="26"/>
    <n v="2364"/>
    <n v="0"/>
    <n v="287"/>
    <n v="3445"/>
    <n v="110"/>
    <n v="755"/>
    <n v="0"/>
    <n v="0"/>
    <n v="23"/>
    <n v="4507"/>
    <n v="0"/>
    <n v="138"/>
    <n v="9265"/>
    <n v="0"/>
    <n v="437"/>
    <n v="17933"/>
    <n v="538"/>
    <n v="7444"/>
    <n v="0"/>
    <n v="0"/>
    <n v="492"/>
    <n v="38856"/>
    <n v="0"/>
    <n v="6145"/>
    <n v="7184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3667133"/>
    <n v="0"/>
    <n v="0"/>
    <n v="0"/>
    <n v="0"/>
    <n v="0"/>
    <n v="0"/>
    <n v="15704874"/>
    <n v="167620722"/>
    <n v="0"/>
    <n v="0"/>
    <n v="0"/>
    <n v="0"/>
    <n v="0"/>
    <n v="0"/>
    <n v="0"/>
    <n v="0"/>
    <n v="0"/>
    <n v="0"/>
    <n v="0"/>
    <n v="0"/>
    <n v="0"/>
  </r>
  <r>
    <n v="106314024"/>
    <x v="166"/>
    <n v="20174"/>
    <x v="0"/>
    <n v="43100"/>
    <s v="Open"/>
    <x v="38"/>
    <n v="2"/>
    <n v="309"/>
    <x v="0"/>
    <x v="4"/>
    <s v=""/>
    <s v="510-987-3380"/>
    <s v="1600 EUREKA ROAD"/>
    <x v="114"/>
    <n v="95661"/>
    <s v="JANET LIANG"/>
    <n v="340"/>
    <n v="336"/>
    <n v="219"/>
    <n v="196"/>
    <n v="1954"/>
    <n v="51"/>
    <n v="488"/>
    <n v="0"/>
    <n v="0"/>
    <n v="26"/>
    <n v="2679"/>
    <n v="0"/>
    <n v="48"/>
    <n v="5442"/>
    <n v="0"/>
    <n v="711"/>
    <n v="6694"/>
    <n v="149"/>
    <n v="1385"/>
    <n v="0"/>
    <n v="0"/>
    <n v="125"/>
    <n v="9040"/>
    <n v="0"/>
    <n v="203"/>
    <n v="18307"/>
    <n v="0"/>
    <n v="409"/>
    <n v="11449"/>
    <n v="1070"/>
    <n v="5892"/>
    <n v="0"/>
    <n v="0"/>
    <n v="635"/>
    <n v="21345"/>
    <n v="0"/>
    <n v="3596"/>
    <n v="4439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8398918"/>
    <n v="0"/>
    <n v="0"/>
    <n v="0"/>
    <n v="0"/>
    <n v="0"/>
    <n v="0"/>
    <n v="4994106"/>
    <n v="472178075"/>
    <n v="0"/>
    <n v="0"/>
    <n v="0"/>
    <n v="0"/>
    <n v="0"/>
    <n v="0"/>
    <n v="0"/>
    <n v="0"/>
    <n v="0"/>
    <n v="0"/>
    <n v="0"/>
    <n v="0"/>
    <n v="0"/>
  </r>
  <r>
    <n v="106340913"/>
    <x v="167"/>
    <n v="20174"/>
    <x v="0"/>
    <n v="43100"/>
    <s v="Open"/>
    <x v="27"/>
    <n v="2"/>
    <n v="311"/>
    <x v="0"/>
    <x v="4"/>
    <s v=""/>
    <s v="510-987-3380"/>
    <s v="2025 MORSE AVENUE"/>
    <x v="62"/>
    <n v="95825"/>
    <s v="JANET LIANG"/>
    <n v="287"/>
    <n v="287"/>
    <n v="130"/>
    <n v="278"/>
    <n v="1354"/>
    <n v="44"/>
    <n v="320"/>
    <n v="0"/>
    <n v="0"/>
    <n v="21"/>
    <n v="804"/>
    <n v="0"/>
    <n v="55"/>
    <n v="2876"/>
    <n v="0"/>
    <n v="1174"/>
    <n v="5032"/>
    <n v="299"/>
    <n v="1138"/>
    <n v="0"/>
    <n v="0"/>
    <n v="79"/>
    <n v="3035"/>
    <n v="0"/>
    <n v="152"/>
    <n v="10909"/>
    <n v="0"/>
    <n v="1387"/>
    <n v="18153"/>
    <n v="3168"/>
    <n v="11195"/>
    <n v="0"/>
    <n v="1"/>
    <n v="1035"/>
    <n v="24067"/>
    <n v="0"/>
    <n v="6815"/>
    <n v="6582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1611306"/>
    <n v="0"/>
    <n v="0"/>
    <n v="0"/>
    <n v="0"/>
    <n v="0"/>
    <n v="0"/>
    <n v="3436309"/>
    <n v="123819382"/>
    <n v="0"/>
    <n v="0"/>
    <n v="0"/>
    <n v="0"/>
    <n v="0"/>
    <n v="0"/>
    <n v="0"/>
    <n v="0"/>
    <n v="0"/>
    <n v="0"/>
    <n v="0"/>
    <n v="0"/>
    <n v="0"/>
  </r>
  <r>
    <n v="106370730"/>
    <x v="168"/>
    <n v="20174"/>
    <x v="0"/>
    <n v="43100"/>
    <s v="Open"/>
    <x v="14"/>
    <n v="14"/>
    <n v="1416"/>
    <x v="0"/>
    <x v="4"/>
    <s v="Teaching"/>
    <s v="626-405-5000"/>
    <s v="4647 ZION AVENUE"/>
    <x v="28"/>
    <n v="92120"/>
    <s v="JULIE MILLER-PHIPPS"/>
    <n v="556"/>
    <n v="613"/>
    <n v="257"/>
    <n v="147"/>
    <n v="2511"/>
    <n v="55"/>
    <n v="363"/>
    <n v="0"/>
    <n v="0"/>
    <n v="30"/>
    <n v="2964"/>
    <n v="0"/>
    <n v="59"/>
    <n v="6129"/>
    <n v="0"/>
    <n v="502"/>
    <n v="9270"/>
    <n v="260"/>
    <n v="1433"/>
    <n v="0"/>
    <n v="0"/>
    <n v="173"/>
    <n v="9676"/>
    <n v="0"/>
    <n v="167"/>
    <n v="21481"/>
    <n v="0"/>
    <n v="474"/>
    <n v="15386"/>
    <n v="456"/>
    <n v="4929"/>
    <n v="0"/>
    <n v="4"/>
    <n v="601"/>
    <n v="28629"/>
    <n v="0"/>
    <n v="2692"/>
    <n v="5317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32905697"/>
    <n v="0"/>
    <n v="0"/>
    <n v="0"/>
    <n v="0"/>
    <n v="0"/>
    <n v="0"/>
    <n v="5122609"/>
    <n v="890017910"/>
    <n v="0"/>
    <n v="0"/>
    <n v="0"/>
    <n v="0"/>
    <n v="0"/>
    <n v="0"/>
    <n v="0"/>
    <n v="0"/>
    <n v="0"/>
    <n v="0"/>
    <n v="0"/>
    <n v="0"/>
    <n v="0"/>
  </r>
  <r>
    <n v="106380857"/>
    <x v="169"/>
    <n v="20174"/>
    <x v="0"/>
    <n v="43100"/>
    <s v="Open"/>
    <x v="20"/>
    <n v="4"/>
    <n v="423"/>
    <x v="0"/>
    <x v="4"/>
    <s v="Teaching"/>
    <s v="510-987-3380"/>
    <s v="2425 GEARY BOULEVARD"/>
    <x v="38"/>
    <n v="94115"/>
    <s v="JANET LIANG"/>
    <n v="239"/>
    <n v="239"/>
    <n v="140"/>
    <n v="103"/>
    <n v="1036"/>
    <n v="6"/>
    <n v="104"/>
    <n v="0"/>
    <n v="0"/>
    <n v="15"/>
    <n v="1593"/>
    <n v="0"/>
    <n v="18"/>
    <n v="2875"/>
    <n v="0"/>
    <n v="510"/>
    <n v="4830"/>
    <n v="18"/>
    <n v="347"/>
    <n v="0"/>
    <n v="0"/>
    <n v="55"/>
    <n v="5914"/>
    <n v="0"/>
    <n v="44"/>
    <n v="11718"/>
    <n v="0"/>
    <n v="244"/>
    <n v="4964"/>
    <n v="96"/>
    <n v="1230"/>
    <n v="0"/>
    <n v="0"/>
    <n v="392"/>
    <n v="10578"/>
    <n v="0"/>
    <n v="1268"/>
    <n v="1877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6818871"/>
    <n v="0"/>
    <n v="0"/>
    <n v="0"/>
    <n v="0"/>
    <n v="0"/>
    <n v="0"/>
    <n v="3365009"/>
    <n v="284066036"/>
    <n v="0"/>
    <n v="0"/>
    <n v="0"/>
    <n v="0"/>
    <n v="0"/>
    <n v="0"/>
    <n v="0"/>
    <n v="0"/>
    <n v="0"/>
    <n v="0"/>
    <n v="0"/>
    <n v="0"/>
    <n v="0"/>
  </r>
  <r>
    <n v="106431506"/>
    <x v="170"/>
    <n v="20174"/>
    <x v="0"/>
    <n v="43100"/>
    <s v="Open"/>
    <x v="22"/>
    <n v="7"/>
    <n v="431"/>
    <x v="0"/>
    <x v="4"/>
    <s v=""/>
    <s v="510-987-3380"/>
    <s v="250 HOSPITAL PARKWAY"/>
    <x v="63"/>
    <n v="95119"/>
    <s v="JANET LIANG"/>
    <n v="247"/>
    <n v="247"/>
    <n v="102"/>
    <n v="109"/>
    <n v="1103"/>
    <n v="40"/>
    <n v="84"/>
    <n v="1"/>
    <n v="0"/>
    <n v="19"/>
    <n v="1457"/>
    <n v="0"/>
    <n v="27"/>
    <n v="2840"/>
    <n v="0"/>
    <n v="411"/>
    <n v="4037"/>
    <n v="76"/>
    <n v="341"/>
    <n v="2"/>
    <n v="0"/>
    <n v="58"/>
    <n v="3544"/>
    <n v="0"/>
    <n v="69"/>
    <n v="8538"/>
    <n v="0"/>
    <n v="445"/>
    <n v="8863"/>
    <n v="826"/>
    <n v="2241"/>
    <n v="0"/>
    <n v="0"/>
    <n v="1064"/>
    <n v="20538"/>
    <n v="0"/>
    <n v="3814"/>
    <n v="3779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1071666"/>
    <n v="0"/>
    <n v="0"/>
    <n v="0"/>
    <n v="0"/>
    <n v="0"/>
    <n v="0"/>
    <n v="3412920"/>
    <n v="107542946"/>
    <n v="0"/>
    <n v="0"/>
    <n v="0"/>
    <n v="0"/>
    <n v="0"/>
    <n v="0"/>
    <n v="0"/>
    <n v="0"/>
    <n v="0"/>
    <n v="0"/>
    <n v="0"/>
    <n v="0"/>
    <n v="0"/>
  </r>
  <r>
    <n v="106014337"/>
    <x v="171"/>
    <n v="20174"/>
    <x v="0"/>
    <n v="43100"/>
    <s v="Open"/>
    <x v="13"/>
    <n v="5"/>
    <n v="421"/>
    <x v="0"/>
    <x v="4"/>
    <s v=""/>
    <s v="510-987-3380"/>
    <s v="2500 MERCED STREET"/>
    <x v="115"/>
    <n v="94577"/>
    <s v="JANET LIANG"/>
    <n v="206"/>
    <n v="206"/>
    <n v="100"/>
    <n v="97"/>
    <n v="974"/>
    <n v="22"/>
    <n v="160"/>
    <n v="0"/>
    <n v="0"/>
    <n v="11"/>
    <n v="1521"/>
    <n v="0"/>
    <n v="25"/>
    <n v="2810"/>
    <n v="0"/>
    <n v="397"/>
    <n v="3142"/>
    <n v="100"/>
    <n v="466"/>
    <n v="0"/>
    <n v="0"/>
    <n v="45"/>
    <n v="4152"/>
    <n v="0"/>
    <n v="80"/>
    <n v="8382"/>
    <n v="0"/>
    <n v="351"/>
    <n v="8762"/>
    <n v="382"/>
    <n v="3357"/>
    <n v="0"/>
    <n v="0"/>
    <n v="567"/>
    <n v="19291"/>
    <n v="0"/>
    <n v="3483"/>
    <n v="3619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4802867"/>
    <n v="0"/>
    <n v="0"/>
    <n v="0"/>
    <n v="0"/>
    <n v="0"/>
    <n v="0"/>
    <n v="1273056"/>
    <n v="574139548"/>
    <n v="0"/>
    <n v="0"/>
    <n v="0"/>
    <n v="0"/>
    <n v="0"/>
    <n v="0"/>
    <n v="0"/>
    <n v="0"/>
    <n v="0"/>
    <n v="0"/>
    <n v="0"/>
    <n v="0"/>
    <n v="0"/>
  </r>
  <r>
    <n v="106210992"/>
    <x v="172"/>
    <n v="20174"/>
    <x v="0"/>
    <n v="43100"/>
    <s v="Open"/>
    <x v="39"/>
    <n v="4"/>
    <n v="405"/>
    <x v="0"/>
    <x v="4"/>
    <s v=""/>
    <s v="510-987-3380"/>
    <s v="99 MONTECILLO ROAD"/>
    <x v="116"/>
    <n v="94903"/>
    <s v="JANET LIANG"/>
    <n v="116"/>
    <n v="116"/>
    <n v="48"/>
    <n v="47"/>
    <n v="851"/>
    <n v="18"/>
    <n v="0"/>
    <n v="0"/>
    <n v="0"/>
    <n v="10"/>
    <n v="388"/>
    <n v="0"/>
    <n v="10"/>
    <n v="1324"/>
    <n v="0"/>
    <n v="152"/>
    <n v="2687"/>
    <n v="49"/>
    <n v="0"/>
    <n v="0"/>
    <n v="0"/>
    <n v="22"/>
    <n v="1102"/>
    <n v="0"/>
    <n v="35"/>
    <n v="4047"/>
    <n v="0"/>
    <n v="196"/>
    <n v="11588"/>
    <n v="40"/>
    <n v="1720"/>
    <n v="0"/>
    <n v="0"/>
    <n v="406"/>
    <n v="13716"/>
    <n v="0"/>
    <n v="5531"/>
    <n v="3319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2127601"/>
    <n v="0"/>
    <n v="0"/>
    <n v="0"/>
    <n v="0"/>
    <n v="0"/>
    <n v="0"/>
    <n v="1099928"/>
    <n v="47338720"/>
    <n v="0"/>
    <n v="0"/>
    <n v="0"/>
    <n v="0"/>
    <n v="0"/>
    <n v="0"/>
    <n v="0"/>
    <n v="0"/>
    <n v="0"/>
    <n v="0"/>
    <n v="0"/>
    <n v="0"/>
    <n v="0"/>
  </r>
  <r>
    <n v="106434153"/>
    <x v="173"/>
    <n v="20174"/>
    <x v="0"/>
    <n v="43100"/>
    <s v="Open"/>
    <x v="22"/>
    <n v="7"/>
    <n v="429"/>
    <x v="0"/>
    <x v="4"/>
    <s v="Teaching"/>
    <s v="510-987-3380"/>
    <s v="700 LAWRENCE EXPRESSWAY"/>
    <x v="117"/>
    <n v="95051"/>
    <s v="JANET LIANG"/>
    <n v="327"/>
    <n v="327"/>
    <n v="194"/>
    <n v="141"/>
    <n v="1560"/>
    <n v="32"/>
    <n v="158"/>
    <n v="0"/>
    <n v="0"/>
    <n v="21"/>
    <n v="2509"/>
    <n v="0"/>
    <n v="35"/>
    <n v="4456"/>
    <n v="0"/>
    <n v="574"/>
    <n v="6375"/>
    <n v="90"/>
    <n v="497"/>
    <n v="0"/>
    <n v="0"/>
    <n v="102"/>
    <n v="8431"/>
    <n v="0"/>
    <n v="118"/>
    <n v="16187"/>
    <n v="0"/>
    <n v="369"/>
    <n v="13012"/>
    <n v="435"/>
    <n v="2553"/>
    <n v="0"/>
    <n v="0"/>
    <n v="1010"/>
    <n v="30621"/>
    <n v="0"/>
    <n v="4930"/>
    <n v="5293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5151727"/>
    <n v="0"/>
    <n v="0"/>
    <n v="0"/>
    <n v="0"/>
    <n v="0"/>
    <n v="0"/>
    <n v="5080244"/>
    <n v="478057846"/>
    <n v="0"/>
    <n v="0"/>
    <n v="0"/>
    <n v="0"/>
    <n v="0"/>
    <n v="0"/>
    <n v="0"/>
    <n v="0"/>
    <n v="0"/>
    <n v="0"/>
    <n v="0"/>
    <n v="0"/>
    <n v="0"/>
  </r>
  <r>
    <n v="106494019"/>
    <x v="174"/>
    <n v="20174"/>
    <x v="0"/>
    <n v="43100"/>
    <s v="Open"/>
    <x v="17"/>
    <n v="3"/>
    <n v="401"/>
    <x v="0"/>
    <x v="4"/>
    <s v=""/>
    <s v="510-987-3380"/>
    <s v="401 BICENTENNIAL WAY"/>
    <x v="25"/>
    <n v="95403"/>
    <s v="JANET LIANG"/>
    <n v="173"/>
    <n v="173"/>
    <n v="77"/>
    <n v="63"/>
    <n v="1046"/>
    <n v="21"/>
    <n v="121"/>
    <n v="0"/>
    <n v="0"/>
    <n v="13"/>
    <n v="831"/>
    <n v="0"/>
    <n v="15"/>
    <n v="2110"/>
    <n v="0"/>
    <n v="250"/>
    <n v="3615"/>
    <n v="88"/>
    <n v="330"/>
    <n v="0"/>
    <n v="0"/>
    <n v="32"/>
    <n v="2095"/>
    <n v="0"/>
    <n v="45"/>
    <n v="6455"/>
    <n v="0"/>
    <n v="275"/>
    <n v="9765"/>
    <n v="307"/>
    <n v="2657"/>
    <n v="0"/>
    <n v="0"/>
    <n v="429"/>
    <n v="12560"/>
    <n v="0"/>
    <n v="3022"/>
    <n v="2901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2433676"/>
    <n v="0"/>
    <n v="0"/>
    <n v="0"/>
    <n v="0"/>
    <n v="0"/>
    <n v="0"/>
    <n v="2652697"/>
    <n v="274555807"/>
    <n v="0"/>
    <n v="0"/>
    <n v="0"/>
    <n v="0"/>
    <n v="0"/>
    <n v="0"/>
    <n v="0"/>
    <n v="0"/>
    <n v="0"/>
    <n v="0"/>
    <n v="0"/>
    <n v="0"/>
    <n v="0"/>
  </r>
  <r>
    <n v="106190431"/>
    <x v="175"/>
    <n v="20174"/>
    <x v="0"/>
    <n v="43100"/>
    <s v="Open"/>
    <x v="3"/>
    <n v="11"/>
    <n v="933"/>
    <x v="0"/>
    <x v="4"/>
    <s v=""/>
    <s v="626-405-5000"/>
    <s v="25825 SOUTH VERMONT AVENUE"/>
    <x v="118"/>
    <n v="90710"/>
    <s v="JULIE MILLER-PHIPPS"/>
    <n v="257"/>
    <n v="257"/>
    <n v="94"/>
    <n v="79"/>
    <n v="850"/>
    <n v="30"/>
    <n v="193"/>
    <n v="0"/>
    <n v="0"/>
    <n v="10"/>
    <n v="1310"/>
    <n v="0"/>
    <n v="15"/>
    <n v="2487"/>
    <n v="0"/>
    <n v="433"/>
    <n v="3288"/>
    <n v="91"/>
    <n v="539"/>
    <n v="0"/>
    <n v="0"/>
    <n v="35"/>
    <n v="3427"/>
    <n v="0"/>
    <n v="59"/>
    <n v="7872"/>
    <n v="0"/>
    <n v="477"/>
    <n v="10223"/>
    <n v="471"/>
    <n v="4579"/>
    <n v="0"/>
    <n v="0"/>
    <n v="183"/>
    <n v="19184"/>
    <n v="0"/>
    <n v="2639"/>
    <n v="3775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3120343"/>
    <n v="0"/>
    <n v="0"/>
    <n v="0"/>
    <n v="0"/>
    <n v="0"/>
    <n v="0"/>
    <n v="5261824"/>
    <n v="503189592"/>
    <n v="0"/>
    <n v="0"/>
    <n v="0"/>
    <n v="0"/>
    <n v="0"/>
    <n v="0"/>
    <n v="0"/>
    <n v="0"/>
    <n v="0"/>
    <n v="0"/>
    <n v="0"/>
    <n v="0"/>
    <n v="0"/>
  </r>
  <r>
    <n v="106342344"/>
    <x v="176"/>
    <n v="20174"/>
    <x v="0"/>
    <n v="43100"/>
    <s v="Open"/>
    <x v="27"/>
    <n v="2"/>
    <n v="311"/>
    <x v="0"/>
    <x v="4"/>
    <s v=""/>
    <s v="510-987-3380"/>
    <s v="6600 BRUCEVILLE ROAD"/>
    <x v="62"/>
    <n v="95823"/>
    <s v="JANET LIANG"/>
    <n v="217"/>
    <n v="217"/>
    <n v="149"/>
    <n v="275"/>
    <n v="1343"/>
    <n v="115"/>
    <n v="492"/>
    <n v="0"/>
    <n v="0"/>
    <n v="44"/>
    <n v="1451"/>
    <n v="0"/>
    <n v="83"/>
    <n v="3803"/>
    <n v="0"/>
    <n v="1195"/>
    <n v="4973"/>
    <n v="590"/>
    <n v="1511"/>
    <n v="0"/>
    <n v="0"/>
    <n v="200"/>
    <n v="3721"/>
    <n v="0"/>
    <n v="283"/>
    <n v="12473"/>
    <n v="0"/>
    <n v="1293"/>
    <n v="11394"/>
    <n v="2728"/>
    <n v="12005"/>
    <n v="0"/>
    <n v="0"/>
    <n v="1100"/>
    <n v="19687"/>
    <n v="0"/>
    <n v="4640"/>
    <n v="5284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7903245"/>
    <n v="0"/>
    <n v="0"/>
    <n v="0"/>
    <n v="0"/>
    <n v="0"/>
    <n v="0"/>
    <n v="4782082"/>
    <n v="279487565"/>
    <n v="0"/>
    <n v="0"/>
    <n v="0"/>
    <n v="0"/>
    <n v="0"/>
    <n v="0"/>
    <n v="0"/>
    <n v="0"/>
    <n v="0"/>
    <n v="0"/>
    <n v="0"/>
    <n v="0"/>
    <n v="0"/>
  </r>
  <r>
    <n v="106410806"/>
    <x v="177"/>
    <n v="20174"/>
    <x v="0"/>
    <n v="43100"/>
    <s v="Open"/>
    <x v="37"/>
    <n v="4"/>
    <n v="425"/>
    <x v="0"/>
    <x v="4"/>
    <s v=""/>
    <s v="510-987-3380"/>
    <s v="1200 EL CAMINO REAL"/>
    <x v="119"/>
    <n v="94080"/>
    <s v="JANET LIANG"/>
    <n v="120"/>
    <n v="120"/>
    <n v="57"/>
    <n v="68"/>
    <n v="826"/>
    <n v="5"/>
    <n v="47"/>
    <n v="0"/>
    <n v="0"/>
    <n v="8"/>
    <n v="457"/>
    <n v="0"/>
    <n v="15"/>
    <n v="1426"/>
    <n v="0"/>
    <n v="238"/>
    <n v="2875"/>
    <n v="29"/>
    <n v="156"/>
    <n v="0"/>
    <n v="0"/>
    <n v="33"/>
    <n v="1432"/>
    <n v="0"/>
    <n v="44"/>
    <n v="4807"/>
    <n v="0"/>
    <n v="217"/>
    <n v="6336"/>
    <n v="91"/>
    <n v="1207"/>
    <n v="0"/>
    <n v="0"/>
    <n v="588"/>
    <n v="11278"/>
    <n v="0"/>
    <n v="2282"/>
    <n v="21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4511227"/>
    <n v="0"/>
    <n v="0"/>
    <n v="0"/>
    <n v="0"/>
    <n v="0"/>
    <n v="0"/>
    <n v="4385149"/>
    <n v="80076126"/>
    <n v="0"/>
    <n v="0"/>
    <n v="0"/>
    <n v="0"/>
    <n v="0"/>
    <n v="0"/>
    <n v="0"/>
    <n v="0"/>
    <n v="0"/>
    <n v="0"/>
    <n v="0"/>
    <n v="0"/>
    <n v="0"/>
  </r>
  <r>
    <n v="106484044"/>
    <x v="178"/>
    <n v="20174"/>
    <x v="0"/>
    <n v="43100"/>
    <s v="Open"/>
    <x v="11"/>
    <n v="3"/>
    <n v="408"/>
    <x v="0"/>
    <x v="4"/>
    <s v=""/>
    <s v="510-987-3380"/>
    <s v="1 QUALITY DRIVE"/>
    <x v="120"/>
    <n v="95688"/>
    <s v="JANET LIANG"/>
    <n v="140"/>
    <n v="140"/>
    <n v="61"/>
    <n v="75"/>
    <n v="612"/>
    <n v="8"/>
    <n v="123"/>
    <n v="0"/>
    <n v="0"/>
    <n v="8"/>
    <n v="650"/>
    <n v="0"/>
    <n v="22"/>
    <n v="1498"/>
    <n v="0"/>
    <n v="305"/>
    <n v="2522"/>
    <n v="18"/>
    <n v="422"/>
    <n v="0"/>
    <n v="0"/>
    <n v="40"/>
    <n v="1688"/>
    <n v="0"/>
    <n v="95"/>
    <n v="5090"/>
    <n v="0"/>
    <n v="327"/>
    <n v="8751"/>
    <n v="133"/>
    <n v="3079"/>
    <n v="0"/>
    <n v="0"/>
    <n v="662"/>
    <n v="16922"/>
    <n v="0"/>
    <n v="2412"/>
    <n v="3228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664668"/>
    <n v="0"/>
    <n v="0"/>
    <n v="0"/>
    <n v="0"/>
    <n v="0"/>
    <n v="0"/>
    <n v="1235277"/>
    <n v="345289363"/>
    <n v="0"/>
    <n v="0"/>
    <n v="0"/>
    <n v="0"/>
    <n v="0"/>
    <n v="0"/>
    <n v="0"/>
    <n v="0"/>
    <n v="0"/>
    <n v="0"/>
    <n v="0"/>
    <n v="0"/>
    <n v="0"/>
  </r>
  <r>
    <n v="106070990"/>
    <x v="179"/>
    <n v="20174"/>
    <x v="0"/>
    <n v="43100"/>
    <s v="Open"/>
    <x v="25"/>
    <n v="5"/>
    <n v="411"/>
    <x v="0"/>
    <x v="4"/>
    <s v=""/>
    <s v="510-987-3380"/>
    <s v="1425 SOUTH MAIN STREET"/>
    <x v="105"/>
    <n v="94596"/>
    <s v="JANET LIANG"/>
    <n v="233"/>
    <n v="226"/>
    <n v="118"/>
    <n v="81"/>
    <n v="1147"/>
    <n v="15"/>
    <n v="107"/>
    <n v="0"/>
    <n v="0"/>
    <n v="59"/>
    <n v="1427"/>
    <n v="0"/>
    <n v="23"/>
    <n v="2859"/>
    <n v="0"/>
    <n v="373"/>
    <n v="4557"/>
    <n v="113"/>
    <n v="250"/>
    <n v="0"/>
    <n v="0"/>
    <n v="212"/>
    <n v="4225"/>
    <n v="0"/>
    <n v="121"/>
    <n v="9851"/>
    <n v="0"/>
    <n v="231"/>
    <n v="11140"/>
    <n v="120"/>
    <n v="1800"/>
    <n v="0"/>
    <n v="0"/>
    <n v="469"/>
    <n v="17964"/>
    <n v="0"/>
    <n v="3137"/>
    <n v="3486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1050677"/>
    <n v="0"/>
    <n v="0"/>
    <n v="0"/>
    <n v="0"/>
    <n v="0"/>
    <n v="0"/>
    <n v="5413369"/>
    <n v="189261668"/>
    <n v="0"/>
    <n v="0"/>
    <n v="0"/>
    <n v="0"/>
    <n v="0"/>
    <n v="0"/>
    <n v="0"/>
    <n v="0"/>
    <n v="0"/>
    <n v="0"/>
    <n v="0"/>
    <n v="0"/>
    <n v="0"/>
  </r>
  <r>
    <n v="106190434"/>
    <x v="180"/>
    <n v="20174"/>
    <x v="0"/>
    <n v="43100"/>
    <s v="Open"/>
    <x v="3"/>
    <n v="11"/>
    <n v="927"/>
    <x v="0"/>
    <x v="4"/>
    <s v=""/>
    <s v="626-405-5000"/>
    <s v="6041 CADILLAC AVENUE"/>
    <x v="14"/>
    <n v="90034"/>
    <s v="JULIE MILLER-PHIPPS"/>
    <n v="265"/>
    <n v="265"/>
    <n v="81"/>
    <n v="51"/>
    <n v="773"/>
    <n v="24"/>
    <n v="203"/>
    <n v="0"/>
    <n v="0"/>
    <n v="6"/>
    <n v="1139"/>
    <n v="0"/>
    <n v="28"/>
    <n v="2224"/>
    <n v="0"/>
    <n v="205"/>
    <n v="3166"/>
    <n v="106"/>
    <n v="489"/>
    <n v="0"/>
    <n v="0"/>
    <n v="25"/>
    <n v="2669"/>
    <n v="0"/>
    <n v="139"/>
    <n v="6799"/>
    <n v="0"/>
    <n v="991"/>
    <n v="20731"/>
    <n v="1095"/>
    <n v="9138"/>
    <n v="0"/>
    <n v="0"/>
    <n v="433"/>
    <n v="32592"/>
    <n v="0"/>
    <n v="7402"/>
    <n v="723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7181459"/>
    <n v="0"/>
    <n v="0"/>
    <n v="0"/>
    <n v="0"/>
    <n v="0"/>
    <n v="0"/>
    <n v="12272656"/>
    <n v="231026795"/>
    <n v="0"/>
    <n v="0"/>
    <n v="0"/>
    <n v="0"/>
    <n v="0"/>
    <n v="0"/>
    <n v="0"/>
    <n v="0"/>
    <n v="0"/>
    <n v="0"/>
    <n v="0"/>
    <n v="0"/>
    <n v="0"/>
  </r>
  <r>
    <n v="106191450"/>
    <x v="181"/>
    <n v="20174"/>
    <x v="0"/>
    <n v="43100"/>
    <s v="Open"/>
    <x v="3"/>
    <n v="11"/>
    <n v="905"/>
    <x v="0"/>
    <x v="4"/>
    <s v=""/>
    <s v="626-405-5000"/>
    <s v="5601 DE SOTO AVENUE"/>
    <x v="121"/>
    <n v="91367"/>
    <s v="JULIE MILLER-PHIPPS"/>
    <n v="280"/>
    <n v="273"/>
    <n v="79"/>
    <n v="26"/>
    <n v="1035"/>
    <n v="16"/>
    <n v="109"/>
    <n v="0"/>
    <n v="0"/>
    <n v="13"/>
    <n v="906"/>
    <n v="0"/>
    <n v="20"/>
    <n v="2125"/>
    <n v="0"/>
    <n v="111"/>
    <n v="3703"/>
    <n v="29"/>
    <n v="303"/>
    <n v="0"/>
    <n v="0"/>
    <n v="34"/>
    <n v="2403"/>
    <n v="0"/>
    <n v="45"/>
    <n v="6628"/>
    <n v="0"/>
    <n v="267"/>
    <n v="11549"/>
    <n v="474"/>
    <n v="2777"/>
    <n v="0"/>
    <n v="0"/>
    <n v="394"/>
    <n v="14318"/>
    <n v="0"/>
    <n v="3636"/>
    <n v="3341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740737"/>
    <n v="0"/>
    <n v="0"/>
    <n v="0"/>
    <n v="0"/>
    <n v="0"/>
    <n v="0"/>
    <n v="29725631"/>
    <n v="319992620"/>
    <n v="0"/>
    <n v="0"/>
    <n v="0"/>
    <n v="0"/>
    <n v="0"/>
    <n v="0"/>
    <n v="0"/>
    <n v="0"/>
    <n v="0"/>
    <n v="0"/>
    <n v="0"/>
    <n v="0"/>
    <n v="0"/>
  </r>
  <r>
    <n v="106480989"/>
    <x v="182"/>
    <n v="20174"/>
    <x v="0"/>
    <n v="43100"/>
    <s v="Open"/>
    <x v="11"/>
    <n v="3"/>
    <n v="409"/>
    <x v="0"/>
    <x v="4"/>
    <s v=""/>
    <s v="510-987-3380"/>
    <s v="975 SERENO DRIVE"/>
    <x v="13"/>
    <n v="94589"/>
    <s v="JANET LIANG"/>
    <n v="248"/>
    <n v="248"/>
    <n v="141"/>
    <n v="184"/>
    <n v="1059"/>
    <n v="80"/>
    <n v="204"/>
    <n v="0"/>
    <n v="0"/>
    <n v="19"/>
    <n v="875"/>
    <n v="0"/>
    <n v="51"/>
    <n v="2472"/>
    <n v="0"/>
    <n v="884"/>
    <n v="5600"/>
    <n v="376"/>
    <n v="638"/>
    <n v="0"/>
    <n v="0"/>
    <n v="124"/>
    <n v="3865"/>
    <n v="0"/>
    <n v="288"/>
    <n v="11775"/>
    <n v="0"/>
    <n v="787"/>
    <n v="10689"/>
    <n v="323"/>
    <n v="5660"/>
    <n v="0"/>
    <n v="0"/>
    <n v="810"/>
    <n v="17734"/>
    <n v="0"/>
    <n v="4157"/>
    <n v="4016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9018346"/>
    <n v="0"/>
    <n v="0"/>
    <n v="0"/>
    <n v="0"/>
    <n v="0"/>
    <n v="0"/>
    <n v="1995748"/>
    <n v="435697744"/>
    <n v="0"/>
    <n v="0"/>
    <n v="0"/>
    <n v="0"/>
    <n v="0"/>
    <n v="0"/>
    <n v="0"/>
    <n v="0"/>
    <n v="0"/>
    <n v="0"/>
    <n v="0"/>
    <n v="0"/>
    <n v="0"/>
  </r>
  <r>
    <n v="106015000"/>
    <x v="183"/>
    <n v="20174"/>
    <x v="0"/>
    <n v="43100"/>
    <s v="Open"/>
    <x v="13"/>
    <n v="5"/>
    <n v="417"/>
    <x v="0"/>
    <x v="4"/>
    <s v=""/>
    <s v="510-987-3380"/>
    <s v="1956 WEBSTER STREET"/>
    <x v="19"/>
    <n v="94612"/>
    <s v="JANET LIANG"/>
    <n v="4279"/>
    <n v="4069"/>
    <n v="2126"/>
    <n v="2563"/>
    <n v="20339"/>
    <n v="596"/>
    <n v="3379"/>
    <n v="1"/>
    <n v="0"/>
    <n v="370"/>
    <n v="23557"/>
    <n v="0"/>
    <n v="606"/>
    <n v="51411"/>
    <n v="0"/>
    <n v="10481"/>
    <n v="77660"/>
    <n v="2626"/>
    <n v="10249"/>
    <n v="2"/>
    <n v="0"/>
    <n v="1490"/>
    <n v="72752"/>
    <n v="0"/>
    <n v="2229"/>
    <n v="177489"/>
    <n v="0"/>
    <n v="10137"/>
    <n v="212431"/>
    <n v="12997"/>
    <n v="78041"/>
    <n v="1"/>
    <n v="1"/>
    <n v="14297"/>
    <n v="387412"/>
    <n v="0"/>
    <n v="87840"/>
    <n v="803157"/>
    <n v="152949328"/>
    <n v="1352471925"/>
    <n v="66879094"/>
    <n v="177445164"/>
    <n v="20480"/>
    <n v="0"/>
    <n v="64390955"/>
    <n v="1232250001"/>
    <n v="0"/>
    <n v="25590986"/>
    <n v="3071997933"/>
    <n v="51021790"/>
    <n v="1022271593"/>
    <n v="35225837"/>
    <n v="260889541"/>
    <n v="962"/>
    <n v="993"/>
    <n v="92917517"/>
    <n v="1648459151"/>
    <n v="0"/>
    <n v="60781397"/>
    <n v="3171568781"/>
    <n v="50724664"/>
    <n v="139283720"/>
    <n v="1606124948"/>
    <n v="86511158"/>
    <n v="355775922"/>
    <n v="0"/>
    <n v="2044"/>
    <n v="993"/>
    <n v="85041034"/>
    <n v="1049525536"/>
    <n v="0"/>
    <n v="21523326"/>
    <n v="0"/>
    <n v="0"/>
    <n v="0"/>
    <n v="145710932"/>
    <n v="3540224277"/>
    <n v="0"/>
    <n v="0"/>
    <n v="0"/>
    <n v="0"/>
    <n v="0"/>
    <n v="55102757"/>
    <n v="742885493"/>
    <n v="6919382"/>
    <n v="72396974"/>
    <n v="-1347"/>
    <n v="0"/>
    <n v="61681785"/>
    <n v="1803226311"/>
    <n v="0"/>
    <n v="-38868918"/>
    <n v="2703342437"/>
    <n v="57773090"/>
    <n v="3017515954"/>
    <n v="0"/>
    <n v="39208462"/>
    <n v="0"/>
    <n v="0"/>
    <n v="0"/>
    <n v="0"/>
    <n v="102336453"/>
    <n v="1317519587"/>
    <n v="0"/>
    <n v="0"/>
    <n v="0"/>
    <n v="0"/>
    <n v="0"/>
    <n v="0"/>
    <n v="0"/>
    <n v="0"/>
    <n v="0"/>
    <n v="0"/>
    <n v="0"/>
    <n v="0"/>
    <n v="0"/>
  </r>
  <r>
    <n v="106191300"/>
    <x v="184"/>
    <n v="20174"/>
    <x v="0"/>
    <n v="43100"/>
    <s v="Open"/>
    <x v="3"/>
    <n v="11"/>
    <n v="925"/>
    <x v="0"/>
    <x v="4"/>
    <s v=""/>
    <s v="626-405-5000"/>
    <s v="393 E. WALNUT STREET"/>
    <x v="27"/>
    <n v="91188"/>
    <s v="JULIE MILLER-PHIPPS"/>
    <n v="4114"/>
    <n v="4149"/>
    <n v="1941"/>
    <n v="850"/>
    <n v="16455"/>
    <n v="434"/>
    <n v="3816"/>
    <n v="0"/>
    <n v="0"/>
    <n v="185"/>
    <n v="23614"/>
    <n v="0"/>
    <n v="463"/>
    <n v="45817"/>
    <n v="0"/>
    <n v="3658"/>
    <n v="67319"/>
    <n v="1828"/>
    <n v="12433"/>
    <n v="0"/>
    <n v="0"/>
    <n v="718"/>
    <n v="74449"/>
    <n v="0"/>
    <n v="1857"/>
    <n v="162262"/>
    <n v="0"/>
    <n v="6540"/>
    <n v="173742"/>
    <n v="9732"/>
    <n v="81476"/>
    <n v="0"/>
    <n v="8"/>
    <n v="5009"/>
    <n v="323932"/>
    <n v="1"/>
    <n v="47600"/>
    <n v="648040"/>
    <n v="75343692"/>
    <n v="1011765415"/>
    <n v="42328648"/>
    <n v="151507075"/>
    <n v="0"/>
    <n v="0"/>
    <n v="40896806"/>
    <n v="1038327545"/>
    <n v="0"/>
    <n v="17797097"/>
    <n v="2377966278"/>
    <n v="31499990"/>
    <n v="812926309"/>
    <n v="43780140"/>
    <n v="232311108"/>
    <n v="0"/>
    <n v="12222"/>
    <n v="58887665"/>
    <n v="1273090227"/>
    <n v="815"/>
    <n v="27665884"/>
    <n v="2480174360"/>
    <n v="24473327"/>
    <n v="83273031"/>
    <n v="1167200895"/>
    <n v="76712379"/>
    <n v="299584871"/>
    <n v="0"/>
    <n v="42539"/>
    <n v="15855"/>
    <n v="55123094"/>
    <n v="967353175"/>
    <n v="0"/>
    <n v="19146946"/>
    <n v="0"/>
    <n v="0"/>
    <n v="0"/>
    <n v="101808376"/>
    <n v="2794734488"/>
    <n v="0"/>
    <n v="0"/>
    <n v="0"/>
    <n v="0"/>
    <n v="0"/>
    <n v="17965960"/>
    <n v="652078535"/>
    <n v="2014449"/>
    <n v="75844827"/>
    <n v="-42776"/>
    <n v="-8016"/>
    <n v="35902885"/>
    <n v="1304706656"/>
    <n v="0"/>
    <n v="-25056370"/>
    <n v="2063406150"/>
    <n v="412625717"/>
    <n v="1917679104"/>
    <n v="0"/>
    <n v="23904972"/>
    <n v="0"/>
    <n v="0"/>
    <n v="0"/>
    <n v="0"/>
    <n v="36313290"/>
    <n v="1263293069"/>
    <n v="0"/>
    <n v="0"/>
    <n v="0"/>
    <n v="0"/>
    <n v="0"/>
    <n v="0"/>
    <n v="0"/>
    <n v="0"/>
    <n v="0"/>
    <n v="0"/>
    <n v="0"/>
    <n v="0"/>
    <n v="0"/>
  </r>
  <r>
    <n v="106434218"/>
    <x v="185"/>
    <n v="20174"/>
    <x v="0"/>
    <n v="43100"/>
    <s v="Open"/>
    <x v="22"/>
    <n v="7"/>
    <n v="428"/>
    <x v="0"/>
    <x v="2"/>
    <s v=""/>
    <s v="510-987-3380"/>
    <s v="3840 HOMESTEAD ROAD"/>
    <x v="117"/>
    <n v="95051"/>
    <s v="JANET LIANG"/>
    <n v="24"/>
    <n v="24"/>
    <n v="24"/>
    <n v="3"/>
    <n v="34"/>
    <n v="0"/>
    <n v="6"/>
    <n v="0"/>
    <n v="0"/>
    <n v="1"/>
    <n v="205"/>
    <n v="0"/>
    <n v="8"/>
    <n v="257"/>
    <n v="0"/>
    <n v="3"/>
    <n v="313"/>
    <n v="0"/>
    <n v="32"/>
    <n v="0"/>
    <n v="0"/>
    <n v="2"/>
    <n v="1132"/>
    <n v="0"/>
    <n v="52"/>
    <n v="153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63766"/>
    <n v="0"/>
    <n v="0"/>
    <n v="0"/>
    <n v="0"/>
    <n v="0"/>
    <n v="0"/>
    <n v="353097"/>
    <n v="14253475"/>
    <n v="0"/>
    <n v="0"/>
    <n v="0"/>
    <n v="0"/>
    <n v="0"/>
    <n v="0"/>
    <n v="0"/>
    <n v="0"/>
    <n v="0"/>
    <n v="0"/>
    <n v="0"/>
    <n v="0"/>
    <n v="0"/>
  </r>
  <r>
    <n v="106540734"/>
    <x v="186"/>
    <n v="20174"/>
    <x v="0"/>
    <n v="43100"/>
    <s v="Open"/>
    <x v="40"/>
    <n v="9"/>
    <n v="611"/>
    <x v="2"/>
    <x v="0"/>
    <s v=""/>
    <s v="559-624-2000"/>
    <s v="400 WEST MINERAL KING"/>
    <x v="122"/>
    <n v="93291"/>
    <s v="GARY K. HERBST"/>
    <n v="581"/>
    <n v="576"/>
    <n v="478"/>
    <n v="2202"/>
    <n v="475"/>
    <n v="895"/>
    <n v="1835"/>
    <n v="38"/>
    <n v="0"/>
    <n v="103"/>
    <n v="1243"/>
    <n v="27"/>
    <n v="96"/>
    <n v="6914"/>
    <n v="206"/>
    <n v="13582"/>
    <n v="3041"/>
    <n v="7964"/>
    <n v="7579"/>
    <n v="250"/>
    <n v="0"/>
    <n v="676"/>
    <n v="4811"/>
    <n v="84"/>
    <n v="264"/>
    <n v="38251"/>
    <n v="5341"/>
    <n v="27452"/>
    <n v="3989"/>
    <n v="14604"/>
    <n v="45545"/>
    <n v="247"/>
    <n v="0"/>
    <n v="2806"/>
    <n v="38760"/>
    <n v="212"/>
    <n v="39516"/>
    <n v="173131"/>
    <n v="110386145"/>
    <n v="25609893"/>
    <n v="32630733"/>
    <n v="58768550"/>
    <n v="1597644"/>
    <n v="0"/>
    <n v="6083558"/>
    <n v="44164078"/>
    <n v="579061"/>
    <n v="6054205"/>
    <n v="285873867"/>
    <n v="67077857"/>
    <n v="15797093"/>
    <n v="9579297"/>
    <n v="63917255"/>
    <n v="1262057"/>
    <n v="0"/>
    <n v="7679273"/>
    <n v="63149230"/>
    <n v="526152"/>
    <n v="8921762"/>
    <n v="237909976"/>
    <n v="5440004"/>
    <n v="131672750"/>
    <n v="27378334"/>
    <n v="23837426"/>
    <n v="93996385"/>
    <n v="0"/>
    <n v="1689579"/>
    <n v="0"/>
    <n v="12664140"/>
    <n v="70967555"/>
    <n v="0"/>
    <n v="1105213"/>
    <n v="0"/>
    <n v="0"/>
    <n v="0"/>
    <n v="10626684"/>
    <n v="379378070"/>
    <n v="7679912"/>
    <n v="0"/>
    <n v="0"/>
    <n v="67206"/>
    <n v="7747118"/>
    <n v="45791252"/>
    <n v="21708564"/>
    <n v="18372603"/>
    <n v="28689420"/>
    <n v="1170122"/>
    <n v="0"/>
    <n v="1098691"/>
    <n v="36412958"/>
    <n v="0"/>
    <n v="-1090719"/>
    <n v="152152891"/>
    <n v="18960228"/>
    <n v="158945969"/>
    <n v="0"/>
    <n v="1266659"/>
    <n v="0"/>
    <n v="0"/>
    <n v="0"/>
    <n v="0"/>
    <n v="12060248"/>
    <n v="244926162"/>
    <n v="0"/>
    <n v="0"/>
    <n v="0"/>
    <n v="0"/>
    <n v="0"/>
    <n v="0"/>
    <n v="0"/>
    <n v="0"/>
    <n v="0"/>
    <n v="0"/>
    <n v="0"/>
    <n v="0"/>
    <n v="0"/>
  </r>
  <r>
    <n v="106194219"/>
    <x v="187"/>
    <n v="20174"/>
    <x v="0"/>
    <n v="43100"/>
    <s v="Open"/>
    <x v="3"/>
    <n v="11"/>
    <n v="925"/>
    <x v="5"/>
    <x v="0"/>
    <s v="Teaching"/>
    <s v="800-872-2273"/>
    <s v="1500 SAN PABLO STREET"/>
    <x v="14"/>
    <n v="90033"/>
    <s v="ANGELIE GAWECO"/>
    <n v="401"/>
    <n v="350"/>
    <n v="235"/>
    <n v="1089"/>
    <n v="327"/>
    <n v="159"/>
    <n v="435"/>
    <n v="0"/>
    <n v="0"/>
    <n v="28"/>
    <n v="1084"/>
    <n v="0"/>
    <n v="7"/>
    <n v="3129"/>
    <n v="0"/>
    <n v="7238"/>
    <n v="2664"/>
    <n v="1858"/>
    <n v="3832"/>
    <n v="0"/>
    <n v="0"/>
    <n v="41"/>
    <n v="6077"/>
    <n v="0"/>
    <n v="73"/>
    <n v="21783"/>
    <n v="0"/>
    <n v="31397"/>
    <n v="3691"/>
    <n v="1366"/>
    <n v="3323"/>
    <n v="0"/>
    <n v="0"/>
    <n v="1480"/>
    <n v="40328"/>
    <n v="0"/>
    <n v="432"/>
    <n v="82017"/>
    <n v="189477573"/>
    <n v="79937734"/>
    <n v="38465038"/>
    <n v="99971085"/>
    <n v="0"/>
    <n v="0"/>
    <n v="3078774"/>
    <n v="177515892"/>
    <n v="0"/>
    <n v="1136649"/>
    <n v="589582745"/>
    <n v="99583203"/>
    <n v="11168527"/>
    <n v="3930176"/>
    <n v="14200554"/>
    <n v="0"/>
    <n v="0"/>
    <n v="4077229"/>
    <n v="110389964"/>
    <n v="0"/>
    <n v="1375734"/>
    <n v="244725387"/>
    <n v="-212792"/>
    <n v="226348116"/>
    <n v="72636545"/>
    <n v="39619090"/>
    <n v="75530609"/>
    <n v="0"/>
    <n v="0"/>
    <n v="0"/>
    <n v="5363082"/>
    <n v="168269162"/>
    <n v="0"/>
    <n v="0"/>
    <n v="0"/>
    <n v="0"/>
    <n v="0"/>
    <n v="397109"/>
    <n v="587950921"/>
    <n v="0"/>
    <n v="0"/>
    <n v="0"/>
    <n v="0"/>
    <n v="0"/>
    <n v="62786385"/>
    <n v="18492953"/>
    <n v="2786937"/>
    <n v="38670150"/>
    <n v="0"/>
    <n v="0"/>
    <n v="1794746"/>
    <n v="119710125"/>
    <n v="0"/>
    <n v="2115915"/>
    <n v="246357211"/>
    <n v="10438285"/>
    <n v="240538659"/>
    <n v="0"/>
    <n v="0"/>
    <n v="0"/>
    <n v="0"/>
    <n v="0"/>
    <n v="0"/>
    <n v="24683026"/>
    <n v="362688235"/>
    <n v="0"/>
    <n v="0"/>
    <n v="0"/>
    <n v="0"/>
    <n v="0"/>
    <n v="0"/>
    <n v="0"/>
    <n v="0"/>
    <n v="0"/>
    <n v="0"/>
    <n v="0"/>
    <n v="0"/>
    <n v="0"/>
  </r>
  <r>
    <n v="106190150"/>
    <x v="188"/>
    <n v="20174"/>
    <x v="0"/>
    <n v="43100"/>
    <s v="Open"/>
    <x v="3"/>
    <n v="11"/>
    <n v="935"/>
    <x v="0"/>
    <x v="0"/>
    <s v=""/>
    <s v="323-233-0425"/>
    <s v="4211 AVALON BOULEVARD"/>
    <x v="14"/>
    <n v="90011"/>
    <s v="JOHN H. GRIFFITH, PHD"/>
    <n v="72"/>
    <n v="72"/>
    <n v="72"/>
    <n v="0"/>
    <n v="0"/>
    <n v="0"/>
    <n v="0"/>
    <n v="0"/>
    <n v="0"/>
    <n v="417"/>
    <n v="0"/>
    <n v="0"/>
    <n v="0"/>
    <n v="417"/>
    <n v="0"/>
    <n v="0"/>
    <n v="0"/>
    <n v="0"/>
    <n v="0"/>
    <n v="0"/>
    <n v="0"/>
    <n v="4931"/>
    <n v="0"/>
    <n v="0"/>
    <n v="0"/>
    <n v="4931"/>
    <n v="0"/>
    <n v="0"/>
    <n v="0"/>
    <n v="0"/>
    <n v="0"/>
    <n v="0"/>
    <n v="0"/>
    <n v="41076"/>
    <n v="0"/>
    <n v="0"/>
    <n v="0"/>
    <n v="41076"/>
    <n v="0"/>
    <n v="0"/>
    <n v="0"/>
    <n v="0"/>
    <n v="0"/>
    <n v="0"/>
    <n v="3557104"/>
    <n v="0"/>
    <n v="0"/>
    <n v="0"/>
    <n v="3557104"/>
    <n v="0"/>
    <n v="0"/>
    <n v="0"/>
    <n v="0"/>
    <n v="0"/>
    <n v="0"/>
    <n v="5587230"/>
    <n v="0"/>
    <n v="0"/>
    <n v="0"/>
    <n v="5587230"/>
    <n v="0"/>
    <n v="0"/>
    <n v="0"/>
    <n v="0"/>
    <n v="0"/>
    <n v="0"/>
    <n v="0"/>
    <n v="0"/>
    <n v="0"/>
    <n v="0"/>
    <n v="0"/>
    <n v="0"/>
    <n v="0"/>
    <n v="0"/>
    <n v="0"/>
    <n v="0"/>
    <n v="0"/>
    <n v="0"/>
    <n v="0"/>
    <n v="0"/>
    <n v="0"/>
    <n v="0"/>
    <n v="0"/>
    <n v="0"/>
    <n v="0"/>
    <n v="0"/>
    <n v="0"/>
    <n v="0"/>
    <n v="9144334"/>
    <n v="0"/>
    <n v="0"/>
    <n v="0"/>
    <n v="9144334"/>
    <n v="0"/>
    <n v="8490143"/>
    <n v="0"/>
    <n v="0"/>
    <n v="0"/>
    <n v="0"/>
    <n v="0"/>
    <n v="0"/>
    <n v="259770"/>
    <n v="5603308"/>
    <n v="0"/>
    <n v="0"/>
    <n v="0"/>
    <n v="0"/>
    <n v="0"/>
    <n v="0"/>
    <n v="0"/>
    <n v="0"/>
    <n v="0"/>
    <n v="0"/>
    <n v="0"/>
    <n v="0"/>
    <n v="0"/>
  </r>
  <r>
    <n v="106210993"/>
    <x v="189"/>
    <n v="20174"/>
    <x v="0"/>
    <n v="43100"/>
    <s v="Open"/>
    <x v="39"/>
    <n v="4"/>
    <n v="405"/>
    <x v="5"/>
    <x v="0"/>
    <s v=""/>
    <s v="415-456-9680"/>
    <s v="1125 SIR FRANCIS DRAKE BOULEVARD"/>
    <x v="123"/>
    <n v="94904"/>
    <s v="LAUREN SUAREZ"/>
    <n v="120"/>
    <n v="100"/>
    <n v="85"/>
    <n v="54"/>
    <n v="11"/>
    <n v="1"/>
    <n v="26"/>
    <n v="0"/>
    <n v="0"/>
    <n v="0"/>
    <n v="31"/>
    <n v="0"/>
    <n v="0"/>
    <n v="123"/>
    <n v="0"/>
    <n v="1946"/>
    <n v="575"/>
    <n v="207"/>
    <n v="2500"/>
    <n v="0"/>
    <n v="0"/>
    <n v="0"/>
    <n v="2134"/>
    <n v="0"/>
    <n v="0"/>
    <n v="7362"/>
    <n v="0"/>
    <n v="818"/>
    <n v="74"/>
    <n v="0"/>
    <n v="0"/>
    <n v="0"/>
    <n v="0"/>
    <n v="185"/>
    <n v="1202"/>
    <n v="0"/>
    <n v="0"/>
    <n v="2279"/>
    <n v="8066668"/>
    <n v="2124939"/>
    <n v="3124307"/>
    <n v="7837827"/>
    <n v="0"/>
    <n v="0"/>
    <n v="0"/>
    <n v="6447400"/>
    <n v="0"/>
    <n v="0"/>
    <n v="27601141"/>
    <n v="404936"/>
    <n v="28091"/>
    <n v="0"/>
    <n v="2777"/>
    <n v="0"/>
    <n v="0"/>
    <n v="35361"/>
    <n v="292667"/>
    <n v="0"/>
    <n v="0"/>
    <n v="763832"/>
    <n v="324773"/>
    <n v="3856020"/>
    <n v="880046"/>
    <n v="2724729"/>
    <n v="1917559"/>
    <n v="0"/>
    <n v="0"/>
    <n v="0"/>
    <n v="17248"/>
    <n v="2154894"/>
    <n v="0"/>
    <n v="0"/>
    <n v="0"/>
    <n v="0"/>
    <n v="0"/>
    <n v="0"/>
    <n v="11875269"/>
    <n v="0"/>
    <n v="0"/>
    <n v="0"/>
    <n v="0"/>
    <n v="0"/>
    <n v="4290811"/>
    <n v="1272985"/>
    <n v="399577"/>
    <n v="5923045"/>
    <n v="0"/>
    <n v="0"/>
    <n v="18113"/>
    <n v="4585173"/>
    <n v="0"/>
    <n v="0"/>
    <n v="16489704"/>
    <n v="12850"/>
    <n v="12739343"/>
    <n v="0"/>
    <n v="0"/>
    <n v="0"/>
    <n v="0"/>
    <n v="0"/>
    <n v="0"/>
    <n v="127225"/>
    <n v="718548"/>
    <n v="0"/>
    <n v="0"/>
    <n v="0"/>
    <n v="0"/>
    <n v="0"/>
    <n v="0"/>
    <n v="0"/>
    <n v="0"/>
    <n v="0"/>
    <n v="0"/>
    <n v="0"/>
    <n v="0"/>
    <n v="0"/>
  </r>
  <r>
    <n v="106150736"/>
    <x v="190"/>
    <n v="20174"/>
    <x v="0"/>
    <n v="43100"/>
    <s v="Open"/>
    <x v="0"/>
    <n v="9"/>
    <n v="617"/>
    <x v="6"/>
    <x v="0"/>
    <s v="Teaching"/>
    <s v="661-326-2000"/>
    <s v="1700 MOUNT VERNON AVENUE"/>
    <x v="0"/>
    <n v="93306"/>
    <s v="RUSSELL JUDD"/>
    <n v="222"/>
    <n v="204"/>
    <n v="158"/>
    <n v="304"/>
    <n v="49"/>
    <n v="854"/>
    <n v="1114"/>
    <n v="80"/>
    <n v="0"/>
    <n v="68"/>
    <n v="172"/>
    <n v="0"/>
    <n v="0"/>
    <n v="2641"/>
    <n v="0"/>
    <n v="1470"/>
    <n v="301"/>
    <n v="5557"/>
    <n v="3555"/>
    <n v="536"/>
    <n v="0"/>
    <n v="380"/>
    <n v="763"/>
    <n v="0"/>
    <n v="0"/>
    <n v="12562"/>
    <n v="0"/>
    <n v="2981"/>
    <n v="464"/>
    <n v="15293"/>
    <n v="19041"/>
    <n v="4104"/>
    <n v="0"/>
    <n v="2699"/>
    <n v="2713"/>
    <n v="0"/>
    <n v="0"/>
    <n v="47295"/>
    <n v="14317368"/>
    <n v="3797720"/>
    <n v="54310835"/>
    <n v="26385758"/>
    <n v="3899775"/>
    <n v="0"/>
    <n v="6929119"/>
    <n v="7949147"/>
    <n v="0"/>
    <n v="0"/>
    <n v="117589722"/>
    <n v="7543102"/>
    <n v="1013329"/>
    <n v="29685154"/>
    <n v="42000290"/>
    <n v="5258489"/>
    <n v="0"/>
    <n v="5616691"/>
    <n v="4644222"/>
    <n v="0"/>
    <n v="0"/>
    <n v="95761277"/>
    <n v="5008038"/>
    <n v="11617081"/>
    <n v="40035674"/>
    <n v="51286850"/>
    <n v="101774256"/>
    <n v="-7095468"/>
    <n v="19321636"/>
    <n v="0"/>
    <n v="-60166026"/>
    <n v="-11135643"/>
    <n v="0"/>
    <n v="1627452"/>
    <n v="0"/>
    <n v="0"/>
    <n v="0"/>
    <n v="0"/>
    <n v="152273850"/>
    <n v="0"/>
    <n v="0"/>
    <n v="0"/>
    <n v="0"/>
    <n v="0"/>
    <n v="10243389"/>
    <n v="-35224625"/>
    <n v="32709139"/>
    <n v="-31300777"/>
    <n v="-11790825"/>
    <n v="0"/>
    <n v="72711836"/>
    <n v="23729012"/>
    <n v="0"/>
    <n v="0"/>
    <n v="61077149"/>
    <n v="3411013"/>
    <n v="86603627"/>
    <n v="0"/>
    <n v="6863120"/>
    <n v="0"/>
    <n v="0"/>
    <n v="0"/>
    <n v="0"/>
    <n v="2491256"/>
    <n v="54406071"/>
    <n v="0"/>
    <n v="0"/>
    <n v="0"/>
    <n v="0"/>
    <n v="0"/>
    <n v="0"/>
    <n v="0"/>
    <n v="0"/>
    <n v="0"/>
    <n v="0"/>
    <n v="0"/>
    <n v="0"/>
    <n v="0"/>
  </r>
  <r>
    <n v="106150737"/>
    <x v="191"/>
    <n v="20174"/>
    <x v="0"/>
    <n v="43100"/>
    <s v="Open"/>
    <x v="0"/>
    <n v="9"/>
    <n v="619"/>
    <x v="2"/>
    <x v="0"/>
    <s v="Rural"/>
    <s v="760-379-2681"/>
    <s v="6412 LAUREL AVENUE"/>
    <x v="124"/>
    <n v="93240"/>
    <s v="TIMOTHY MCGLEW"/>
    <n v="99"/>
    <n v="99"/>
    <n v="99"/>
    <n v="54"/>
    <n v="22"/>
    <n v="10"/>
    <n v="33"/>
    <n v="0"/>
    <n v="0"/>
    <n v="16"/>
    <n v="2"/>
    <n v="0"/>
    <n v="0"/>
    <n v="137"/>
    <n v="6"/>
    <n v="456"/>
    <n v="195"/>
    <n v="5198"/>
    <n v="303"/>
    <n v="0"/>
    <n v="0"/>
    <n v="333"/>
    <n v="21"/>
    <n v="0"/>
    <n v="0"/>
    <n v="6506"/>
    <n v="5966"/>
    <n v="1360"/>
    <n v="1165"/>
    <n v="219"/>
    <n v="2253"/>
    <n v="0"/>
    <n v="0"/>
    <n v="551"/>
    <n v="263"/>
    <n v="0"/>
    <n v="200"/>
    <n v="6011"/>
    <n v="1300221"/>
    <n v="499908"/>
    <n v="6967731"/>
    <n v="688436"/>
    <n v="0"/>
    <n v="0"/>
    <n v="569696"/>
    <n v="33670"/>
    <n v="0"/>
    <n v="0"/>
    <n v="10059662"/>
    <n v="4648162"/>
    <n v="3562158"/>
    <n v="592023"/>
    <n v="5884372"/>
    <n v="0"/>
    <n v="0"/>
    <n v="1386483"/>
    <n v="781484"/>
    <n v="0"/>
    <n v="391135"/>
    <n v="17245817"/>
    <n v="644385"/>
    <n v="2591281"/>
    <n v="3541786"/>
    <n v="5360180"/>
    <n v="6331346"/>
    <n v="-72178"/>
    <n v="0"/>
    <n v="0"/>
    <n v="1525925"/>
    <n v="394953"/>
    <n v="0"/>
    <n v="29684"/>
    <n v="0"/>
    <n v="0"/>
    <n v="0"/>
    <n v="141872"/>
    <n v="20489234"/>
    <n v="0"/>
    <n v="0"/>
    <n v="0"/>
    <n v="0"/>
    <n v="0"/>
    <n v="3357102"/>
    <n v="520280"/>
    <n v="2271752"/>
    <n v="241462"/>
    <n v="0"/>
    <n v="0"/>
    <n v="430254"/>
    <n v="420201"/>
    <n v="0"/>
    <n v="-424806"/>
    <n v="6816245"/>
    <n v="56804"/>
    <n v="6314350"/>
    <n v="759882"/>
    <n v="112995"/>
    <n v="0"/>
    <n v="0"/>
    <n v="0"/>
    <n v="0"/>
    <n v="458846"/>
    <n v="3504660"/>
    <n v="0"/>
    <n v="0"/>
    <n v="0"/>
    <n v="0"/>
    <n v="0"/>
    <n v="0"/>
    <n v="0"/>
    <n v="0"/>
    <n v="0"/>
    <n v="0"/>
    <n v="0"/>
    <n v="0"/>
    <n v="0"/>
  </r>
  <r>
    <n v="106190049"/>
    <x v="192"/>
    <n v="20174"/>
    <x v="0"/>
    <n v="43100"/>
    <s v="Open"/>
    <x v="3"/>
    <n v="11"/>
    <n v="915"/>
    <x v="4"/>
    <x v="0"/>
    <s v=""/>
    <s v="626-388-2700"/>
    <s v="14148 FRANCISQUITO AVENUE"/>
    <x v="108"/>
    <n v="91706"/>
    <s v="LARRY FOSTER"/>
    <n v="91"/>
    <n v="91"/>
    <n v="61"/>
    <n v="169"/>
    <n v="5"/>
    <n v="0"/>
    <n v="23"/>
    <n v="0"/>
    <n v="0"/>
    <n v="12"/>
    <n v="0"/>
    <n v="0"/>
    <n v="0"/>
    <n v="209"/>
    <n v="0"/>
    <n v="4039"/>
    <n v="204"/>
    <n v="0"/>
    <n v="1007"/>
    <n v="0"/>
    <n v="0"/>
    <n v="361"/>
    <n v="0"/>
    <n v="0"/>
    <n v="0"/>
    <n v="5611"/>
    <n v="0"/>
    <n v="0"/>
    <n v="0"/>
    <n v="0"/>
    <n v="0"/>
    <n v="0"/>
    <n v="0"/>
    <n v="0"/>
    <n v="0"/>
    <n v="0"/>
    <n v="0"/>
    <n v="0"/>
    <n v="34072349"/>
    <n v="1667628"/>
    <n v="0"/>
    <n v="10214034"/>
    <n v="0"/>
    <n v="0"/>
    <n v="3735339"/>
    <n v="0"/>
    <n v="0"/>
    <n v="0"/>
    <n v="49689350"/>
    <n v="0"/>
    <n v="0"/>
    <n v="0"/>
    <n v="0"/>
    <n v="0"/>
    <n v="0"/>
    <n v="0"/>
    <n v="0"/>
    <n v="0"/>
    <n v="0"/>
    <n v="0"/>
    <n v="427522"/>
    <n v="25830179"/>
    <n v="1372534"/>
    <n v="0"/>
    <n v="8301602"/>
    <n v="0"/>
    <n v="0"/>
    <n v="0"/>
    <n v="2052593"/>
    <n v="0"/>
    <n v="0"/>
    <n v="0"/>
    <n v="0"/>
    <n v="0"/>
    <n v="0"/>
    <n v="0"/>
    <n v="37984430"/>
    <n v="0"/>
    <n v="0"/>
    <n v="0"/>
    <n v="0"/>
    <n v="0"/>
    <n v="8242170"/>
    <n v="295094"/>
    <n v="0"/>
    <n v="1912432"/>
    <n v="0"/>
    <n v="0"/>
    <n v="1255224"/>
    <n v="0"/>
    <n v="0"/>
    <n v="0"/>
    <n v="11704920"/>
    <n v="24337"/>
    <n v="8179613"/>
    <n v="198618"/>
    <n v="0"/>
    <n v="0"/>
    <n v="0"/>
    <n v="0"/>
    <n v="0"/>
    <n v="1873"/>
    <n v="1989545"/>
    <n v="0"/>
    <n v="0"/>
    <n v="0"/>
    <n v="0"/>
    <n v="0"/>
    <n v="0"/>
    <n v="0"/>
    <n v="0"/>
    <n v="0"/>
    <n v="0"/>
    <n v="0"/>
    <n v="0"/>
    <n v="0"/>
  </r>
  <r>
    <n v="106301127"/>
    <x v="193"/>
    <n v="20174"/>
    <x v="0"/>
    <n v="43100"/>
    <s v="Open"/>
    <x v="12"/>
    <n v="13"/>
    <n v="1011"/>
    <x v="5"/>
    <x v="0"/>
    <s v=""/>
    <s v="714-529-6842"/>
    <s v="875 NORTH BREA BOULEVARD"/>
    <x v="125"/>
    <n v="92821"/>
    <s v="RAFAEL PENA"/>
    <n v="86"/>
    <n v="86"/>
    <n v="86"/>
    <n v="92"/>
    <n v="23"/>
    <n v="6"/>
    <n v="10"/>
    <n v="0"/>
    <n v="0"/>
    <n v="6"/>
    <n v="20"/>
    <n v="0"/>
    <n v="2"/>
    <n v="159"/>
    <n v="0"/>
    <n v="2485"/>
    <n v="920"/>
    <n v="872"/>
    <n v="551"/>
    <n v="0"/>
    <n v="0"/>
    <n v="231"/>
    <n v="788"/>
    <n v="0"/>
    <n v="42"/>
    <n v="5889"/>
    <n v="0"/>
    <n v="0"/>
    <n v="0"/>
    <n v="0"/>
    <n v="0"/>
    <n v="0"/>
    <n v="0"/>
    <n v="0"/>
    <n v="0"/>
    <n v="0"/>
    <n v="0"/>
    <n v="0"/>
    <n v="14802249"/>
    <n v="5228806"/>
    <n v="2161489"/>
    <n v="1325617"/>
    <n v="0"/>
    <n v="0"/>
    <n v="204666"/>
    <n v="6861102"/>
    <n v="0"/>
    <n v="80595"/>
    <n v="30664524"/>
    <n v="0"/>
    <n v="0"/>
    <n v="0"/>
    <n v="0"/>
    <n v="0"/>
    <n v="0"/>
    <n v="0"/>
    <n v="0"/>
    <n v="0"/>
    <n v="0"/>
    <n v="0"/>
    <n v="479855"/>
    <n v="10441222"/>
    <n v="3725790"/>
    <n v="1395333"/>
    <n v="912330"/>
    <n v="0"/>
    <n v="0"/>
    <n v="0"/>
    <n v="3190"/>
    <n v="4533510"/>
    <n v="0"/>
    <n v="0"/>
    <n v="0"/>
    <n v="0"/>
    <n v="0"/>
    <n v="47060"/>
    <n v="21538290"/>
    <n v="0"/>
    <n v="0"/>
    <n v="0"/>
    <n v="0"/>
    <n v="0"/>
    <n v="4315955"/>
    <n v="1475279"/>
    <n v="722728"/>
    <n v="382083"/>
    <n v="0"/>
    <n v="0"/>
    <n v="185772"/>
    <n v="2013261"/>
    <n v="0"/>
    <n v="31156"/>
    <n v="9126234"/>
    <n v="44782"/>
    <n v="7906014"/>
    <n v="0"/>
    <n v="0"/>
    <n v="0"/>
    <n v="0"/>
    <n v="0"/>
    <n v="0"/>
    <n v="97404"/>
    <n v="1805994"/>
    <n v="0"/>
    <n v="0"/>
    <n v="0"/>
    <n v="0"/>
    <n v="0"/>
    <n v="0"/>
    <n v="0"/>
    <n v="0"/>
    <n v="0"/>
    <n v="0"/>
    <n v="0"/>
    <n v="0"/>
    <n v="0"/>
  </r>
  <r>
    <n v="106190449"/>
    <x v="194"/>
    <n v="20174"/>
    <x v="0"/>
    <n v="43100"/>
    <s v="Open"/>
    <x v="3"/>
    <n v="11"/>
    <n v="921"/>
    <x v="5"/>
    <x v="0"/>
    <s v=""/>
    <s v="562-944-1900"/>
    <s v="14900 IMPERIAL HIGHWAY"/>
    <x v="126"/>
    <n v="90638"/>
    <s v="DAVE KOWALSKI"/>
    <n v="248"/>
    <n v="248"/>
    <n v="248"/>
    <n v="310"/>
    <n v="23"/>
    <n v="2"/>
    <n v="49"/>
    <n v="0"/>
    <n v="0"/>
    <n v="39"/>
    <n v="0"/>
    <n v="0"/>
    <n v="0"/>
    <n v="423"/>
    <n v="0"/>
    <n v="7785"/>
    <n v="1152"/>
    <n v="136"/>
    <n v="2662"/>
    <n v="0"/>
    <n v="0"/>
    <n v="1356"/>
    <n v="0"/>
    <n v="0"/>
    <n v="0"/>
    <n v="13091"/>
    <n v="0"/>
    <n v="0"/>
    <n v="0"/>
    <n v="0"/>
    <n v="0"/>
    <n v="0"/>
    <n v="0"/>
    <n v="0"/>
    <n v="0"/>
    <n v="0"/>
    <n v="0"/>
    <n v="0"/>
    <n v="61634081"/>
    <n v="11386981"/>
    <n v="987305"/>
    <n v="19949065"/>
    <n v="0"/>
    <n v="0"/>
    <n v="10011055"/>
    <n v="0"/>
    <n v="0"/>
    <n v="0"/>
    <n v="103968487"/>
    <n v="0"/>
    <n v="0"/>
    <n v="0"/>
    <n v="0"/>
    <n v="0"/>
    <n v="0"/>
    <n v="0"/>
    <n v="0"/>
    <n v="0"/>
    <n v="0"/>
    <n v="0"/>
    <n v="-38122"/>
    <n v="47811564"/>
    <n v="9197321"/>
    <n v="854347"/>
    <n v="15755618"/>
    <n v="0"/>
    <n v="0"/>
    <n v="0"/>
    <n v="5671636"/>
    <n v="0"/>
    <n v="0"/>
    <n v="0"/>
    <n v="0"/>
    <n v="0"/>
    <n v="0"/>
    <n v="0"/>
    <n v="79252364"/>
    <n v="0"/>
    <n v="0"/>
    <n v="0"/>
    <n v="0"/>
    <n v="0"/>
    <n v="13822517"/>
    <n v="2189660"/>
    <n v="132958"/>
    <n v="4193447"/>
    <n v="0"/>
    <n v="0"/>
    <n v="4377541"/>
    <n v="0"/>
    <n v="0"/>
    <n v="0"/>
    <n v="24716123"/>
    <n v="83020"/>
    <n v="17960214"/>
    <n v="0"/>
    <n v="0"/>
    <n v="0"/>
    <n v="0"/>
    <n v="0"/>
    <n v="0"/>
    <n v="1059225"/>
    <n v="13996463"/>
    <n v="0"/>
    <n v="0"/>
    <n v="0"/>
    <n v="0"/>
    <n v="0"/>
    <n v="0"/>
    <n v="0"/>
    <n v="0"/>
    <n v="0"/>
    <n v="0"/>
    <n v="0"/>
    <n v="0"/>
    <n v="0"/>
  </r>
  <r>
    <n v="106190305"/>
    <x v="195"/>
    <n v="20174"/>
    <x v="0"/>
    <n v="43100"/>
    <s v="Open"/>
    <x v="3"/>
    <n v="11"/>
    <n v="929"/>
    <x v="5"/>
    <x v="0"/>
    <s v=""/>
    <s v="310-981-5900"/>
    <s v="5525 WEST SLAUSON AVENUE"/>
    <x v="14"/>
    <n v="90056"/>
    <s v="FIONA BASA REYES"/>
    <n v="81"/>
    <n v="81"/>
    <n v="81"/>
    <n v="91"/>
    <n v="3"/>
    <n v="2"/>
    <n v="17"/>
    <n v="0"/>
    <n v="0"/>
    <n v="24"/>
    <n v="0"/>
    <n v="0"/>
    <n v="0"/>
    <n v="137"/>
    <n v="0"/>
    <n v="3508"/>
    <n v="521"/>
    <n v="101"/>
    <n v="1334"/>
    <n v="0"/>
    <n v="0"/>
    <n v="1749"/>
    <n v="0"/>
    <n v="0"/>
    <n v="0"/>
    <n v="7213"/>
    <n v="0"/>
    <n v="0"/>
    <n v="0"/>
    <n v="0"/>
    <n v="0"/>
    <n v="0"/>
    <n v="0"/>
    <n v="0"/>
    <n v="0"/>
    <n v="0"/>
    <n v="0"/>
    <n v="0"/>
    <n v="34902940"/>
    <n v="5703280"/>
    <n v="934217"/>
    <n v="13665409"/>
    <n v="0"/>
    <n v="0"/>
    <n v="17625366"/>
    <n v="0"/>
    <n v="0"/>
    <n v="0"/>
    <n v="72831212"/>
    <n v="0"/>
    <n v="0"/>
    <n v="0"/>
    <n v="0"/>
    <n v="0"/>
    <n v="0"/>
    <n v="0"/>
    <n v="0"/>
    <n v="0"/>
    <n v="0"/>
    <n v="0"/>
    <n v="451350"/>
    <n v="28894490"/>
    <n v="4911771"/>
    <n v="726531"/>
    <n v="11113939"/>
    <n v="0"/>
    <n v="0"/>
    <n v="0"/>
    <n v="10812075"/>
    <n v="0"/>
    <n v="0"/>
    <n v="0"/>
    <n v="0"/>
    <n v="0"/>
    <n v="0"/>
    <n v="0"/>
    <n v="56910156"/>
    <n v="0"/>
    <n v="0"/>
    <n v="0"/>
    <n v="0"/>
    <n v="0"/>
    <n v="6008450"/>
    <n v="791509"/>
    <n v="207686"/>
    <n v="2551470"/>
    <n v="0"/>
    <n v="0"/>
    <n v="6361941"/>
    <n v="0"/>
    <n v="0"/>
    <n v="0"/>
    <n v="15921056"/>
    <n v="46204"/>
    <n v="10650555"/>
    <n v="0"/>
    <n v="-42783"/>
    <n v="0"/>
    <n v="0"/>
    <n v="0"/>
    <n v="0"/>
    <n v="197758"/>
    <n v="7075380"/>
    <n v="0"/>
    <n v="0"/>
    <n v="0"/>
    <n v="0"/>
    <n v="0"/>
    <n v="0"/>
    <n v="0"/>
    <n v="0"/>
    <n v="0"/>
    <n v="0"/>
    <n v="0"/>
    <n v="0"/>
    <n v="0"/>
  </r>
  <r>
    <n v="106361274"/>
    <x v="196"/>
    <n v="20174"/>
    <x v="0"/>
    <n v="43100"/>
    <s v="Open"/>
    <x v="15"/>
    <n v="12"/>
    <n v="1207"/>
    <x v="5"/>
    <x v="0"/>
    <s v=""/>
    <s v="909-391-0333"/>
    <s v="550 NORTH MONTEREY AVENUE"/>
    <x v="127"/>
    <n v="91764"/>
    <s v="VINCENT TRAC"/>
    <n v="91"/>
    <n v="91"/>
    <n v="91"/>
    <n v="68"/>
    <n v="27"/>
    <n v="0"/>
    <n v="58"/>
    <n v="0"/>
    <n v="0"/>
    <n v="0"/>
    <n v="0"/>
    <n v="0"/>
    <n v="10"/>
    <n v="163"/>
    <n v="0"/>
    <n v="2513"/>
    <n v="863"/>
    <n v="32"/>
    <n v="2139"/>
    <n v="0"/>
    <n v="0"/>
    <n v="0"/>
    <n v="0"/>
    <n v="0"/>
    <n v="974"/>
    <n v="6521"/>
    <n v="0"/>
    <n v="0"/>
    <n v="0"/>
    <n v="0"/>
    <n v="0"/>
    <n v="0"/>
    <n v="0"/>
    <n v="0"/>
    <n v="0"/>
    <n v="0"/>
    <n v="0"/>
    <n v="0"/>
    <n v="27125945"/>
    <n v="10299147"/>
    <n v="364067"/>
    <n v="20502445"/>
    <n v="0"/>
    <n v="0"/>
    <n v="0"/>
    <n v="0"/>
    <n v="0"/>
    <n v="8175834"/>
    <n v="66467438"/>
    <n v="0"/>
    <n v="0"/>
    <n v="0"/>
    <n v="0"/>
    <n v="0"/>
    <n v="0"/>
    <n v="0"/>
    <n v="0"/>
    <n v="0"/>
    <n v="0"/>
    <n v="0"/>
    <n v="1216756"/>
    <n v="22349309"/>
    <n v="8535315"/>
    <n v="246068"/>
    <n v="16667825"/>
    <n v="0"/>
    <n v="0"/>
    <n v="0"/>
    <n v="0"/>
    <n v="0"/>
    <n v="0"/>
    <n v="0"/>
    <n v="0"/>
    <n v="0"/>
    <n v="0"/>
    <n v="5594973"/>
    <n v="54610246"/>
    <n v="0"/>
    <n v="0"/>
    <n v="0"/>
    <n v="0"/>
    <n v="0"/>
    <n v="4776636"/>
    <n v="1763832"/>
    <n v="117999"/>
    <n v="3834620"/>
    <n v="0"/>
    <n v="0"/>
    <n v="0"/>
    <n v="0"/>
    <n v="0"/>
    <n v="1364105"/>
    <n v="11857192"/>
    <n v="32286"/>
    <n v="9053219"/>
    <n v="0"/>
    <n v="0"/>
    <n v="0"/>
    <n v="0"/>
    <n v="0"/>
    <n v="0"/>
    <n v="286311"/>
    <n v="2078756"/>
    <n v="0"/>
    <n v="0"/>
    <n v="0"/>
    <n v="0"/>
    <n v="0"/>
    <n v="0"/>
    <n v="0"/>
    <n v="0"/>
    <n v="0"/>
    <n v="0"/>
    <n v="0"/>
    <n v="0"/>
    <n v="0"/>
  </r>
  <r>
    <n v="106364188"/>
    <x v="197"/>
    <n v="20174"/>
    <x v="0"/>
    <n v="43100"/>
    <s v="Open"/>
    <x v="15"/>
    <n v="12"/>
    <n v="1207"/>
    <x v="0"/>
    <x v="0"/>
    <s v=""/>
    <s v="909-581-6400"/>
    <s v="10841 WHITE OAK AVENUE"/>
    <x v="128"/>
    <n v="91730"/>
    <s v="VICTOR CARRASCO"/>
    <n v="55"/>
    <n v="55"/>
    <n v="55"/>
    <n v="57"/>
    <n v="24"/>
    <n v="1"/>
    <n v="36"/>
    <n v="0"/>
    <n v="0"/>
    <n v="4"/>
    <n v="26"/>
    <n v="0"/>
    <n v="0"/>
    <n v="148"/>
    <n v="0"/>
    <n v="1396"/>
    <n v="734"/>
    <n v="53"/>
    <n v="1465"/>
    <n v="0"/>
    <n v="0"/>
    <n v="30"/>
    <n v="813"/>
    <n v="0"/>
    <n v="0"/>
    <n v="4491"/>
    <n v="0"/>
    <n v="0"/>
    <n v="0"/>
    <n v="0"/>
    <n v="0"/>
    <n v="0"/>
    <n v="0"/>
    <n v="90"/>
    <n v="0"/>
    <n v="0"/>
    <n v="0"/>
    <n v="90"/>
    <n v="15084307"/>
    <n v="8401511"/>
    <n v="555770"/>
    <n v="14473207"/>
    <n v="0"/>
    <n v="0"/>
    <n v="729042"/>
    <n v="9162578"/>
    <n v="0"/>
    <n v="0"/>
    <n v="48406415"/>
    <n v="0"/>
    <n v="0"/>
    <n v="0"/>
    <n v="0"/>
    <n v="0"/>
    <n v="0"/>
    <n v="3056719"/>
    <n v="0"/>
    <n v="0"/>
    <n v="0"/>
    <n v="3056719"/>
    <n v="371846"/>
    <n v="12259864"/>
    <n v="6753062"/>
    <n v="517979"/>
    <n v="11920844"/>
    <n v="0"/>
    <n v="0"/>
    <n v="0"/>
    <n v="522426"/>
    <n v="8936507"/>
    <n v="0"/>
    <n v="3642"/>
    <n v="0"/>
    <n v="0"/>
    <n v="0"/>
    <n v="0"/>
    <n v="41286170"/>
    <n v="0"/>
    <n v="0"/>
    <n v="0"/>
    <n v="0"/>
    <n v="0"/>
    <n v="2824443"/>
    <n v="1648449"/>
    <n v="37791"/>
    <n v="2552363"/>
    <n v="0"/>
    <n v="0"/>
    <n v="206616"/>
    <n v="2910944"/>
    <n v="0"/>
    <n v="-3642"/>
    <n v="10176964"/>
    <n v="0"/>
    <n v="9600374"/>
    <n v="0"/>
    <n v="63945"/>
    <n v="0"/>
    <n v="0"/>
    <n v="0"/>
    <n v="0"/>
    <n v="19341"/>
    <n v="3446295"/>
    <n v="0"/>
    <n v="0"/>
    <n v="0"/>
    <n v="0"/>
    <n v="0"/>
    <n v="0"/>
    <n v="0"/>
    <n v="0"/>
    <n v="0"/>
    <n v="0"/>
    <n v="0"/>
    <n v="0"/>
    <n v="0"/>
  </r>
  <r>
    <n v="106332172"/>
    <x v="198"/>
    <n v="20174"/>
    <x v="0"/>
    <n v="43100"/>
    <s v="Open"/>
    <x v="26"/>
    <n v="12"/>
    <n v="1109"/>
    <x v="5"/>
    <x v="0"/>
    <s v=""/>
    <s v="951-436-3535"/>
    <s v="2224 MEDICAL CENTER DRIVE"/>
    <x v="129"/>
    <n v="92571"/>
    <s v="JOHN BROWNE"/>
    <n v="40"/>
    <n v="40"/>
    <n v="40"/>
    <n v="43"/>
    <n v="18"/>
    <n v="0"/>
    <n v="28"/>
    <n v="0"/>
    <n v="0"/>
    <n v="1"/>
    <n v="6"/>
    <n v="0"/>
    <n v="0"/>
    <n v="96"/>
    <n v="0"/>
    <n v="1672"/>
    <n v="293"/>
    <n v="0"/>
    <n v="1011"/>
    <n v="0"/>
    <n v="0"/>
    <n v="87"/>
    <n v="174"/>
    <n v="0"/>
    <n v="0"/>
    <n v="3237"/>
    <n v="0"/>
    <n v="0"/>
    <n v="0"/>
    <n v="0"/>
    <n v="0"/>
    <n v="0"/>
    <n v="0"/>
    <n v="0"/>
    <n v="0"/>
    <n v="0"/>
    <n v="0"/>
    <n v="0"/>
    <n v="17509763"/>
    <n v="2569388"/>
    <n v="0"/>
    <n v="9076425"/>
    <n v="0"/>
    <n v="0"/>
    <n v="934748"/>
    <n v="1662097"/>
    <n v="0"/>
    <n v="0"/>
    <n v="31752421"/>
    <n v="0"/>
    <n v="0"/>
    <n v="0"/>
    <n v="0"/>
    <n v="0"/>
    <n v="0"/>
    <n v="0"/>
    <n v="0"/>
    <n v="0"/>
    <n v="0"/>
    <n v="0"/>
    <n v="222351"/>
    <n v="13990093"/>
    <n v="1924443"/>
    <n v="0"/>
    <n v="7331256"/>
    <n v="0"/>
    <n v="0"/>
    <n v="0"/>
    <n v="0"/>
    <n v="1209463"/>
    <n v="0"/>
    <n v="0"/>
    <n v="0"/>
    <n v="0"/>
    <n v="0"/>
    <n v="0"/>
    <n v="24677606"/>
    <n v="0"/>
    <n v="0"/>
    <n v="0"/>
    <n v="0"/>
    <n v="0"/>
    <n v="3519670"/>
    <n v="644945"/>
    <n v="0"/>
    <n v="1745169"/>
    <n v="0"/>
    <n v="0"/>
    <n v="934748"/>
    <n v="230283"/>
    <n v="0"/>
    <n v="0"/>
    <n v="7074815"/>
    <n v="13930"/>
    <n v="6324773"/>
    <n v="0"/>
    <n v="0"/>
    <n v="0"/>
    <n v="0"/>
    <n v="0"/>
    <n v="0"/>
    <n v="107144"/>
    <n v="1522666"/>
    <n v="0"/>
    <n v="0"/>
    <n v="0"/>
    <n v="0"/>
    <n v="0"/>
    <n v="0"/>
    <n v="0"/>
    <n v="0"/>
    <n v="0"/>
    <n v="0"/>
    <n v="0"/>
    <n v="0"/>
    <n v="0"/>
  </r>
  <r>
    <n v="106370721"/>
    <x v="199"/>
    <n v="20174"/>
    <x v="0"/>
    <n v="43100"/>
    <s v="Open"/>
    <x v="14"/>
    <n v="14"/>
    <n v="1418"/>
    <x v="5"/>
    <x v="0"/>
    <s v=""/>
    <s v="619-543-4500"/>
    <s v="1940 EL CAJON BOULEVARD"/>
    <x v="28"/>
    <n v="92104"/>
    <s v="KERRY ASHMENT"/>
    <n v="70"/>
    <n v="70"/>
    <n v="70"/>
    <n v="69"/>
    <n v="17"/>
    <n v="2"/>
    <n v="41"/>
    <n v="0"/>
    <n v="0"/>
    <n v="28"/>
    <n v="0"/>
    <n v="0"/>
    <n v="0"/>
    <n v="157"/>
    <n v="157"/>
    <n v="1914"/>
    <n v="607"/>
    <n v="88"/>
    <n v="1430"/>
    <n v="0"/>
    <n v="0"/>
    <n v="808"/>
    <n v="0"/>
    <n v="0"/>
    <n v="0"/>
    <n v="4847"/>
    <n v="4847"/>
    <n v="0"/>
    <n v="0"/>
    <n v="0"/>
    <n v="0"/>
    <n v="0"/>
    <n v="0"/>
    <n v="0"/>
    <n v="0"/>
    <n v="0"/>
    <n v="0"/>
    <n v="0"/>
    <n v="13254141"/>
    <n v="3432535"/>
    <n v="437577"/>
    <n v="8002378"/>
    <n v="0"/>
    <n v="0"/>
    <n v="5075966"/>
    <n v="0"/>
    <n v="0"/>
    <n v="0"/>
    <n v="30202597"/>
    <n v="0"/>
    <n v="0"/>
    <n v="0"/>
    <n v="0"/>
    <n v="0"/>
    <n v="0"/>
    <n v="0"/>
    <n v="0"/>
    <n v="0"/>
    <n v="0"/>
    <n v="0"/>
    <n v="211861"/>
    <n v="9210061"/>
    <n v="2453403"/>
    <n v="394629"/>
    <n v="5388261"/>
    <n v="0"/>
    <n v="0"/>
    <n v="0"/>
    <n v="3106885"/>
    <n v="0"/>
    <n v="0"/>
    <n v="0"/>
    <n v="0"/>
    <n v="0"/>
    <n v="0"/>
    <n v="0"/>
    <n v="20765100"/>
    <n v="0"/>
    <n v="0"/>
    <n v="0"/>
    <n v="0"/>
    <n v="0"/>
    <n v="3832219"/>
    <n v="979132"/>
    <n v="42948"/>
    <n v="2614117"/>
    <n v="0"/>
    <n v="0"/>
    <n v="1969081"/>
    <n v="0"/>
    <n v="0"/>
    <n v="0"/>
    <n v="9437497"/>
    <n v="32974"/>
    <n v="7468918"/>
    <n v="0"/>
    <n v="0"/>
    <n v="0"/>
    <n v="0"/>
    <n v="0"/>
    <n v="0"/>
    <n v="51407"/>
    <n v="1824741"/>
    <n v="0"/>
    <n v="0"/>
    <n v="0"/>
    <n v="0"/>
    <n v="0"/>
    <n v="0"/>
    <n v="0"/>
    <n v="0"/>
    <n v="0"/>
    <n v="0"/>
    <n v="0"/>
    <n v="0"/>
    <n v="0"/>
  </r>
  <r>
    <n v="106010887"/>
    <x v="200"/>
    <n v="20174"/>
    <x v="0"/>
    <n v="43100"/>
    <s v="Open"/>
    <x v="13"/>
    <n v="5"/>
    <n v="421"/>
    <x v="5"/>
    <x v="0"/>
    <s v=""/>
    <s v="510-357-8300"/>
    <s v="2800 BENEDICT DRIVE"/>
    <x v="115"/>
    <n v="94577"/>
    <s v="DIANNE CHARTIER"/>
    <n v="99"/>
    <n v="99"/>
    <n v="99"/>
    <n v="39"/>
    <n v="10"/>
    <n v="2"/>
    <n v="31"/>
    <n v="0"/>
    <n v="0"/>
    <n v="0"/>
    <n v="11"/>
    <n v="0"/>
    <n v="0"/>
    <n v="93"/>
    <n v="0"/>
    <n v="1682"/>
    <n v="740"/>
    <n v="788"/>
    <n v="2448"/>
    <n v="0"/>
    <n v="0"/>
    <n v="0"/>
    <n v="998"/>
    <n v="0"/>
    <n v="0"/>
    <n v="6656"/>
    <n v="0"/>
    <n v="0"/>
    <n v="0"/>
    <n v="0"/>
    <n v="0"/>
    <n v="0"/>
    <n v="0"/>
    <n v="0"/>
    <n v="0"/>
    <n v="0"/>
    <n v="0"/>
    <n v="0"/>
    <n v="16101455"/>
    <n v="6006819"/>
    <n v="5092911"/>
    <n v="18577103"/>
    <n v="0"/>
    <n v="0"/>
    <n v="0"/>
    <n v="9909116"/>
    <n v="0"/>
    <n v="0"/>
    <n v="55687404"/>
    <n v="0"/>
    <n v="0"/>
    <n v="0"/>
    <n v="0"/>
    <n v="0"/>
    <n v="0"/>
    <n v="0"/>
    <n v="0"/>
    <n v="0"/>
    <n v="0"/>
    <n v="0"/>
    <n v="3657"/>
    <n v="12100059"/>
    <n v="4551333"/>
    <n v="4396609"/>
    <n v="12530758"/>
    <n v="0"/>
    <n v="0"/>
    <n v="0"/>
    <n v="2632"/>
    <n v="7232399"/>
    <n v="0"/>
    <n v="26993"/>
    <n v="0"/>
    <n v="0"/>
    <n v="0"/>
    <n v="0"/>
    <n v="40844440"/>
    <n v="0"/>
    <n v="0"/>
    <n v="0"/>
    <n v="0"/>
    <n v="0"/>
    <n v="4001396"/>
    <n v="1455486"/>
    <n v="696302"/>
    <n v="6046345"/>
    <n v="0"/>
    <n v="0"/>
    <n v="-2632"/>
    <n v="2673060"/>
    <n v="0"/>
    <n v="-26993"/>
    <n v="14842964"/>
    <n v="24063"/>
    <n v="10424461"/>
    <n v="0"/>
    <n v="0"/>
    <n v="0"/>
    <n v="0"/>
    <n v="0"/>
    <n v="0"/>
    <n v="267024"/>
    <n v="3007061"/>
    <n v="0"/>
    <n v="0"/>
    <n v="0"/>
    <n v="0"/>
    <n v="0"/>
    <n v="0"/>
    <n v="0"/>
    <n v="0"/>
    <n v="0"/>
    <n v="0"/>
    <n v="0"/>
    <n v="0"/>
    <n v="0"/>
  </r>
  <r>
    <n v="106190196"/>
    <x v="201"/>
    <n v="20174"/>
    <x v="0"/>
    <n v="43100"/>
    <s v="Open"/>
    <x v="3"/>
    <n v="11"/>
    <n v="929"/>
    <x v="5"/>
    <x v="0"/>
    <s v=""/>
    <s v="310-323-5330"/>
    <s v="1246 WEST 155TH STREET"/>
    <x v="130"/>
    <n v="90247"/>
    <s v="KERR, MICHAEL"/>
    <n v="54"/>
    <n v="54"/>
    <n v="54"/>
    <n v="86"/>
    <n v="4"/>
    <n v="1"/>
    <n v="18"/>
    <n v="0"/>
    <n v="0"/>
    <n v="11"/>
    <n v="0"/>
    <n v="0"/>
    <n v="0"/>
    <n v="120"/>
    <n v="0"/>
    <n v="2522"/>
    <n v="194"/>
    <n v="60"/>
    <n v="956"/>
    <n v="0"/>
    <n v="0"/>
    <n v="327"/>
    <n v="0"/>
    <n v="0"/>
    <n v="0"/>
    <n v="4059"/>
    <n v="0"/>
    <n v="0"/>
    <n v="0"/>
    <n v="0"/>
    <n v="0"/>
    <n v="0"/>
    <n v="0"/>
    <n v="0"/>
    <n v="0"/>
    <n v="0"/>
    <n v="0"/>
    <n v="0"/>
    <n v="23022887"/>
    <n v="1727930"/>
    <n v="711659"/>
    <n v="8882308"/>
    <n v="0"/>
    <n v="0"/>
    <n v="2346631"/>
    <n v="0"/>
    <n v="0"/>
    <n v="0"/>
    <n v="36691415"/>
    <n v="0"/>
    <n v="0"/>
    <n v="0"/>
    <n v="0"/>
    <n v="0"/>
    <n v="0"/>
    <n v="0"/>
    <n v="0"/>
    <n v="0"/>
    <n v="0"/>
    <n v="0"/>
    <n v="33219"/>
    <n v="18309948"/>
    <n v="1293338"/>
    <n v="656361"/>
    <n v="7242408"/>
    <n v="0"/>
    <n v="0"/>
    <n v="0"/>
    <n v="1668532"/>
    <n v="0"/>
    <n v="0"/>
    <n v="0"/>
    <n v="0"/>
    <n v="0"/>
    <n v="0"/>
    <n v="0"/>
    <n v="29203806"/>
    <n v="0"/>
    <n v="0"/>
    <n v="0"/>
    <n v="0"/>
    <n v="0"/>
    <n v="4679720"/>
    <n v="434592"/>
    <n v="55298"/>
    <n v="1639900"/>
    <n v="0"/>
    <n v="0"/>
    <n v="678099"/>
    <n v="0"/>
    <n v="0"/>
    <n v="0"/>
    <n v="7487609"/>
    <n v="10442"/>
    <n v="6385305"/>
    <n v="0"/>
    <n v="0"/>
    <n v="0"/>
    <n v="0"/>
    <n v="0"/>
    <n v="0"/>
    <n v="13669"/>
    <n v="1176376"/>
    <n v="0"/>
    <n v="0"/>
    <n v="0"/>
    <n v="0"/>
    <n v="0"/>
    <n v="0"/>
    <n v="0"/>
    <n v="0"/>
    <n v="0"/>
    <n v="0"/>
    <n v="0"/>
    <n v="0"/>
    <n v="0"/>
  </r>
  <r>
    <n v="106301380"/>
    <x v="202"/>
    <n v="20174"/>
    <x v="0"/>
    <n v="43100"/>
    <s v="Open"/>
    <x v="12"/>
    <n v="13"/>
    <n v="1014"/>
    <x v="5"/>
    <x v="0"/>
    <s v=""/>
    <s v="714-893-4541"/>
    <s v="200 HOSPITAL CIRCLE"/>
    <x v="131"/>
    <n v="92683"/>
    <s v="JULIE MYERS"/>
    <n v="109"/>
    <n v="109"/>
    <n v="109"/>
    <n v="139"/>
    <n v="26"/>
    <n v="0"/>
    <n v="21"/>
    <n v="0"/>
    <n v="0"/>
    <n v="0"/>
    <n v="33"/>
    <n v="0"/>
    <n v="0"/>
    <n v="219"/>
    <n v="0"/>
    <n v="4237"/>
    <n v="1015"/>
    <n v="0"/>
    <n v="733"/>
    <n v="0"/>
    <n v="0"/>
    <n v="0"/>
    <n v="1139"/>
    <n v="0"/>
    <n v="0"/>
    <n v="7124"/>
    <n v="0"/>
    <n v="0"/>
    <n v="0"/>
    <n v="0"/>
    <n v="0"/>
    <n v="0"/>
    <n v="0"/>
    <n v="0"/>
    <n v="0"/>
    <n v="0"/>
    <n v="0"/>
    <n v="0"/>
    <n v="50368293"/>
    <n v="11507264"/>
    <n v="0"/>
    <n v="6180306"/>
    <n v="0"/>
    <n v="0"/>
    <n v="0"/>
    <n v="10855036"/>
    <n v="0"/>
    <n v="2825"/>
    <n v="78913724"/>
    <n v="0"/>
    <n v="0"/>
    <n v="0"/>
    <n v="0"/>
    <n v="0"/>
    <n v="0"/>
    <n v="0"/>
    <n v="0"/>
    <n v="0"/>
    <n v="0"/>
    <n v="0"/>
    <n v="488353"/>
    <n v="42745196"/>
    <n v="9388841"/>
    <n v="0"/>
    <n v="5492408"/>
    <n v="0"/>
    <n v="0"/>
    <n v="0"/>
    <n v="0"/>
    <n v="7021771"/>
    <n v="0"/>
    <n v="-10695"/>
    <n v="0"/>
    <n v="0"/>
    <n v="0"/>
    <n v="0"/>
    <n v="65125874"/>
    <n v="0"/>
    <n v="0"/>
    <n v="0"/>
    <n v="0"/>
    <n v="0"/>
    <n v="7623097"/>
    <n v="2118423"/>
    <n v="0"/>
    <n v="687898"/>
    <n v="0"/>
    <n v="0"/>
    <n v="0"/>
    <n v="3344912"/>
    <n v="0"/>
    <n v="13520"/>
    <n v="13787850"/>
    <n v="22275"/>
    <n v="14195263"/>
    <n v="0"/>
    <n v="0"/>
    <n v="0"/>
    <n v="0"/>
    <n v="0"/>
    <n v="0"/>
    <n v="75037"/>
    <n v="1597758"/>
    <n v="0"/>
    <n v="0"/>
    <n v="0"/>
    <n v="0"/>
    <n v="0"/>
    <n v="0"/>
    <n v="0"/>
    <n v="0"/>
    <n v="0"/>
    <n v="0"/>
    <n v="0"/>
    <n v="0"/>
    <n v="0"/>
  </r>
  <r>
    <n v="106194981"/>
    <x v="203"/>
    <n v="20174"/>
    <x v="0"/>
    <n v="43100"/>
    <s v="Open"/>
    <x v="3"/>
    <n v="11"/>
    <n v="933"/>
    <x v="5"/>
    <x v="2"/>
    <s v=""/>
    <s v="562-630-8672"/>
    <s v="6060 PARAMOUNT BOULEVARD"/>
    <x v="54"/>
    <n v="90805"/>
    <s v="TIFFANY JUMP"/>
    <n v="16"/>
    <n v="16"/>
    <n v="16"/>
    <n v="0"/>
    <n v="0"/>
    <n v="0"/>
    <n v="0"/>
    <n v="4"/>
    <n v="0"/>
    <n v="17"/>
    <n v="0"/>
    <n v="0"/>
    <n v="0"/>
    <n v="21"/>
    <n v="0"/>
    <n v="0"/>
    <n v="0"/>
    <n v="0"/>
    <n v="0"/>
    <n v="193"/>
    <n v="0"/>
    <n v="1242"/>
    <n v="0"/>
    <n v="0"/>
    <n v="0"/>
    <n v="1435"/>
    <n v="0"/>
    <n v="0"/>
    <n v="0"/>
    <n v="0"/>
    <n v="0"/>
    <n v="0"/>
    <n v="0"/>
    <n v="0"/>
    <n v="0"/>
    <n v="0"/>
    <n v="0"/>
    <n v="0"/>
    <n v="0"/>
    <n v="0"/>
    <n v="0"/>
    <n v="0"/>
    <n v="193000"/>
    <n v="0"/>
    <n v="1242000"/>
    <n v="0"/>
    <n v="0"/>
    <n v="0"/>
    <n v="1435000"/>
    <n v="0"/>
    <n v="0"/>
    <n v="0"/>
    <n v="0"/>
    <n v="0"/>
    <n v="0"/>
    <n v="0"/>
    <n v="0"/>
    <n v="0"/>
    <n v="0"/>
    <n v="0"/>
    <n v="0"/>
    <n v="0"/>
    <n v="0"/>
    <n v="0"/>
    <n v="0"/>
    <n v="0"/>
    <n v="80734"/>
    <n v="0"/>
    <n v="519542"/>
    <n v="0"/>
    <n v="0"/>
    <n v="0"/>
    <n v="0"/>
    <n v="0"/>
    <n v="0"/>
    <n v="0"/>
    <n v="600276"/>
    <n v="0"/>
    <n v="0"/>
    <n v="0"/>
    <n v="0"/>
    <n v="0"/>
    <n v="0"/>
    <n v="0"/>
    <n v="0"/>
    <n v="0"/>
    <n v="112266"/>
    <n v="0"/>
    <n v="722458"/>
    <n v="0"/>
    <n v="0"/>
    <n v="0"/>
    <n v="834724"/>
    <n v="0"/>
    <n v="832314"/>
    <n v="0"/>
    <n v="0"/>
    <n v="0"/>
    <n v="0"/>
    <n v="0"/>
    <n v="0"/>
    <n v="0"/>
    <n v="6230"/>
    <n v="0"/>
    <n v="0"/>
    <n v="0"/>
    <n v="0"/>
    <n v="0"/>
    <n v="0"/>
    <n v="0"/>
    <n v="0"/>
    <n v="0"/>
    <n v="0"/>
    <n v="0"/>
    <n v="0"/>
    <n v="0"/>
  </r>
  <r>
    <n v="106301234"/>
    <x v="204"/>
    <n v="20174"/>
    <x v="0"/>
    <n v="43100"/>
    <s v="Open"/>
    <x v="12"/>
    <n v="13"/>
    <n v="1013"/>
    <x v="5"/>
    <x v="0"/>
    <s v=""/>
    <s v="714-827-3000"/>
    <s v="7901 WALKER STREET"/>
    <x v="132"/>
    <n v="90623"/>
    <s v="EDWARD MIRZABEGIAN"/>
    <n v="141"/>
    <n v="141"/>
    <n v="141"/>
    <n v="411"/>
    <n v="98"/>
    <n v="73"/>
    <n v="173"/>
    <n v="0"/>
    <n v="0"/>
    <n v="38"/>
    <n v="56"/>
    <n v="0"/>
    <n v="21"/>
    <n v="870"/>
    <n v="0"/>
    <n v="2476"/>
    <n v="328"/>
    <n v="368"/>
    <n v="506"/>
    <n v="0"/>
    <n v="0"/>
    <n v="115"/>
    <n v="165"/>
    <n v="0"/>
    <n v="29"/>
    <n v="3987"/>
    <n v="0"/>
    <n v="674"/>
    <n v="345"/>
    <n v="380"/>
    <n v="1633"/>
    <n v="0"/>
    <n v="0"/>
    <n v="490"/>
    <n v="725"/>
    <n v="0"/>
    <n v="313"/>
    <n v="4560"/>
    <n v="20609039"/>
    <n v="3933362"/>
    <n v="4946575"/>
    <n v="6060071"/>
    <n v="0"/>
    <n v="0"/>
    <n v="1564281"/>
    <n v="2338912"/>
    <n v="0"/>
    <n v="257070"/>
    <n v="39709310"/>
    <n v="2606859"/>
    <n v="1571576"/>
    <n v="1056158"/>
    <n v="4123025"/>
    <n v="0"/>
    <n v="0"/>
    <n v="1455019"/>
    <n v="1872509"/>
    <n v="0"/>
    <n v="771946"/>
    <n v="13457092"/>
    <n v="1007344"/>
    <n v="19524622"/>
    <n v="4368857"/>
    <n v="4862046"/>
    <n v="-716993"/>
    <n v="0"/>
    <n v="0"/>
    <n v="0"/>
    <n v="884572"/>
    <n v="3743856"/>
    <n v="0"/>
    <n v="5550"/>
    <n v="0"/>
    <n v="0"/>
    <n v="0"/>
    <n v="0"/>
    <n v="33679854"/>
    <n v="0"/>
    <n v="0"/>
    <n v="0"/>
    <n v="0"/>
    <n v="0"/>
    <n v="3691275"/>
    <n v="1136081"/>
    <n v="1140687"/>
    <n v="10900090"/>
    <n v="0"/>
    <n v="0"/>
    <n v="2134728"/>
    <n v="467565"/>
    <n v="0"/>
    <n v="16122"/>
    <n v="19486548"/>
    <n v="974997"/>
    <n v="17004778"/>
    <n v="0"/>
    <n v="0"/>
    <n v="0"/>
    <n v="0"/>
    <n v="0"/>
    <n v="0"/>
    <n v="717614"/>
    <n v="36335735"/>
    <n v="0"/>
    <n v="0"/>
    <n v="0"/>
    <n v="0"/>
    <n v="0"/>
    <n v="0"/>
    <n v="0"/>
    <n v="0"/>
    <n v="0"/>
    <n v="0"/>
    <n v="0"/>
    <n v="0"/>
    <n v="0"/>
  </r>
  <r>
    <n v="106191227"/>
    <x v="205"/>
    <n v="20174"/>
    <x v="0"/>
    <n v="43100"/>
    <s v="Open"/>
    <x v="3"/>
    <n v="11"/>
    <n v="933"/>
    <x v="6"/>
    <x v="0"/>
    <s v="Teaching"/>
    <s v="310-222-2101"/>
    <s v="1000 WEST CARSON STREET"/>
    <x v="65"/>
    <n v="90502"/>
    <s v="KIM MCKENZIE"/>
    <n v="453"/>
    <n v="426"/>
    <n v="373"/>
    <n v="425"/>
    <n v="147"/>
    <n v="1668"/>
    <n v="1607"/>
    <n v="111"/>
    <n v="0"/>
    <n v="229"/>
    <n v="144"/>
    <n v="0"/>
    <n v="44"/>
    <n v="4375"/>
    <n v="0"/>
    <n v="3151"/>
    <n v="1044"/>
    <n v="9597"/>
    <n v="10757"/>
    <n v="469"/>
    <n v="0"/>
    <n v="1474"/>
    <n v="650"/>
    <n v="0"/>
    <n v="140"/>
    <n v="27282"/>
    <n v="0"/>
    <n v="11191"/>
    <n v="622"/>
    <n v="33354"/>
    <n v="48179"/>
    <n v="14160"/>
    <n v="0"/>
    <n v="4085"/>
    <n v="4212"/>
    <n v="0"/>
    <n v="1947"/>
    <n v="117750"/>
    <n v="39379911"/>
    <n v="13609698"/>
    <n v="125393127"/>
    <n v="129009872"/>
    <n v="6216435"/>
    <n v="0"/>
    <n v="18873677"/>
    <n v="10348684"/>
    <n v="0"/>
    <n v="1775098"/>
    <n v="344606502"/>
    <n v="16344930"/>
    <n v="2191350"/>
    <n v="59966445"/>
    <n v="94535385"/>
    <n v="27777062"/>
    <n v="0"/>
    <n v="9369360"/>
    <n v="6207180"/>
    <n v="0"/>
    <n v="5203648"/>
    <n v="221595360"/>
    <n v="514360"/>
    <n v="41505639"/>
    <n v="12033284"/>
    <n v="158690292"/>
    <n v="115219778"/>
    <n v="-33083889"/>
    <n v="23837788"/>
    <n v="0"/>
    <n v="22708947"/>
    <n v="10387861"/>
    <n v="0"/>
    <n v="0"/>
    <n v="0"/>
    <n v="0"/>
    <n v="0"/>
    <n v="5337726"/>
    <n v="357151786"/>
    <n v="0"/>
    <n v="21897292"/>
    <n v="0"/>
    <n v="1527250"/>
    <n v="23424542"/>
    <n v="14219202"/>
    <n v="3767764"/>
    <n v="59753169"/>
    <n v="130222771"/>
    <n v="10155709"/>
    <n v="0"/>
    <n v="5534090"/>
    <n v="7695253"/>
    <n v="0"/>
    <n v="1126660"/>
    <n v="232474618"/>
    <n v="23612000"/>
    <n v="279649396"/>
    <n v="13305408"/>
    <n v="42684054"/>
    <n v="0"/>
    <n v="0"/>
    <n v="0"/>
    <n v="0"/>
    <n v="1362"/>
    <n v="423143528"/>
    <n v="38377995"/>
    <n v="0"/>
    <n v="0"/>
    <n v="0"/>
    <n v="0"/>
    <n v="0"/>
    <n v="0"/>
    <n v="0"/>
    <n v="0"/>
    <n v="0"/>
    <n v="0"/>
    <n v="0"/>
    <n v="0"/>
  </r>
  <r>
    <n v="106191231"/>
    <x v="206"/>
    <n v="20174"/>
    <x v="0"/>
    <n v="43100"/>
    <s v="Open"/>
    <x v="3"/>
    <n v="11"/>
    <n v="903"/>
    <x v="6"/>
    <x v="0"/>
    <s v="Teaching"/>
    <s v="747-210-1555"/>
    <s v="14445 OLIVE VIEW DRIVE"/>
    <x v="133"/>
    <n v="91342"/>
    <s v="JUDITH MAASS"/>
    <n v="355"/>
    <n v="270"/>
    <n v="198"/>
    <n v="385"/>
    <n v="58"/>
    <n v="1207"/>
    <n v="902"/>
    <n v="105"/>
    <n v="0"/>
    <n v="65"/>
    <n v="34"/>
    <n v="0"/>
    <n v="1"/>
    <n v="2757"/>
    <n v="0"/>
    <n v="2276"/>
    <n v="344"/>
    <n v="7146"/>
    <n v="5339"/>
    <n v="619"/>
    <n v="0"/>
    <n v="387"/>
    <n v="199"/>
    <n v="0"/>
    <n v="9"/>
    <n v="16319"/>
    <n v="0"/>
    <n v="6001"/>
    <n v="155"/>
    <n v="19627"/>
    <n v="22755"/>
    <n v="8833"/>
    <n v="0"/>
    <n v="1240"/>
    <n v="4252"/>
    <n v="0"/>
    <n v="90"/>
    <n v="62953"/>
    <n v="25439635"/>
    <n v="3445893"/>
    <n v="81982623"/>
    <n v="53273719"/>
    <n v="7351203"/>
    <n v="0"/>
    <n v="3996337"/>
    <n v="2380024"/>
    <n v="0"/>
    <n v="104704"/>
    <n v="177974138"/>
    <n v="12015115"/>
    <n v="841680"/>
    <n v="53786055"/>
    <n v="50245880"/>
    <n v="27680572"/>
    <n v="0"/>
    <n v="3846090"/>
    <n v="7390815"/>
    <n v="0"/>
    <n v="351208"/>
    <n v="156157415"/>
    <n v="160662"/>
    <n v="31491620"/>
    <n v="3604953"/>
    <n v="116062097"/>
    <n v="74028148"/>
    <n v="-22274444"/>
    <n v="34710025"/>
    <n v="0"/>
    <n v="2091259"/>
    <n v="8592090"/>
    <n v="0"/>
    <n v="0"/>
    <n v="0"/>
    <n v="0"/>
    <n v="0"/>
    <n v="0"/>
    <n v="248466410"/>
    <n v="0"/>
    <n v="16573415"/>
    <n v="0"/>
    <n v="636500"/>
    <n v="17209915"/>
    <n v="5963130"/>
    <n v="682620"/>
    <n v="41981025"/>
    <n v="46064866"/>
    <n v="321750"/>
    <n v="0"/>
    <n v="5751168"/>
    <n v="1815249"/>
    <n v="0"/>
    <n v="295250"/>
    <n v="102875058"/>
    <n v="10383397"/>
    <n v="159144979"/>
    <n v="18217542"/>
    <n v="33480111"/>
    <n v="0"/>
    <n v="0"/>
    <n v="0"/>
    <n v="0"/>
    <n v="0"/>
    <n v="101496492"/>
    <n v="22049054"/>
    <n v="0"/>
    <n v="0"/>
    <n v="0"/>
    <n v="0"/>
    <n v="0"/>
    <n v="0"/>
    <n v="0"/>
    <n v="0"/>
    <n v="0"/>
    <n v="0"/>
    <n v="0"/>
    <n v="0"/>
  </r>
  <r>
    <n v="106191306"/>
    <x v="207"/>
    <n v="20174"/>
    <x v="0"/>
    <n v="43100"/>
    <s v="Open"/>
    <x v="3"/>
    <n v="11"/>
    <n v="921"/>
    <x v="6"/>
    <x v="0"/>
    <s v=""/>
    <s v="562-385-4022"/>
    <s v="7601 EAST IMPERIAL HIGHWAY"/>
    <x v="71"/>
    <n v="90242"/>
    <s v="ARIES LIMBAGA"/>
    <n v="289"/>
    <n v="214"/>
    <n v="118"/>
    <n v="76"/>
    <n v="13"/>
    <n v="281"/>
    <n v="219"/>
    <n v="104"/>
    <n v="0"/>
    <n v="28"/>
    <n v="6"/>
    <n v="0"/>
    <n v="1"/>
    <n v="728"/>
    <n v="0"/>
    <n v="633"/>
    <n v="247"/>
    <n v="4177"/>
    <n v="3188"/>
    <n v="702"/>
    <n v="0"/>
    <n v="435"/>
    <n v="50"/>
    <n v="0"/>
    <n v="1"/>
    <n v="9433"/>
    <n v="0"/>
    <n v="2310"/>
    <n v="14"/>
    <n v="2247"/>
    <n v="4689"/>
    <n v="2813"/>
    <n v="0"/>
    <n v="92"/>
    <n v="140"/>
    <n v="0"/>
    <n v="112"/>
    <n v="12417"/>
    <n v="8746909"/>
    <n v="2757625"/>
    <n v="47608872"/>
    <n v="38018058"/>
    <n v="8994954"/>
    <n v="0"/>
    <n v="4850657"/>
    <n v="589915"/>
    <n v="0"/>
    <n v="10460"/>
    <n v="111577450"/>
    <n v="5246920"/>
    <n v="51310"/>
    <n v="5381950"/>
    <n v="10492100"/>
    <n v="7244065"/>
    <n v="0"/>
    <n v="216195"/>
    <n v="389550"/>
    <n v="0"/>
    <n v="244090"/>
    <n v="29266180"/>
    <n v="190323"/>
    <n v="11038354"/>
    <n v="2496627"/>
    <n v="43364814"/>
    <n v="35174569"/>
    <n v="-9145500"/>
    <n v="16239019"/>
    <n v="0"/>
    <n v="4668270"/>
    <n v="492594"/>
    <n v="0"/>
    <n v="0"/>
    <n v="0"/>
    <n v="0"/>
    <n v="0"/>
    <n v="0"/>
    <n v="104519070"/>
    <n v="0"/>
    <n v="4979759"/>
    <n v="0"/>
    <n v="58750"/>
    <n v="5038509"/>
    <n v="2955475"/>
    <n v="312308"/>
    <n v="18771508"/>
    <n v="18315348"/>
    <n v="0"/>
    <n v="0"/>
    <n v="398582"/>
    <n v="545621"/>
    <n v="0"/>
    <n v="64227"/>
    <n v="41363069"/>
    <n v="16372155"/>
    <n v="84664000"/>
    <n v="0"/>
    <n v="23066698"/>
    <n v="0"/>
    <n v="0"/>
    <n v="0"/>
    <n v="0"/>
    <n v="60558"/>
    <n v="94049986"/>
    <n v="17525649"/>
    <n v="0"/>
    <n v="0"/>
    <n v="0"/>
    <n v="0"/>
    <n v="0"/>
    <n v="0"/>
    <n v="0"/>
    <n v="0"/>
    <n v="0"/>
    <n v="0"/>
    <n v="0"/>
    <n v="0"/>
  </r>
  <r>
    <n v="106191228"/>
    <x v="208"/>
    <n v="20174"/>
    <x v="0"/>
    <n v="43100"/>
    <s v="Open"/>
    <x v="3"/>
    <n v="11"/>
    <n v="925"/>
    <x v="6"/>
    <x v="0"/>
    <s v="Teaching"/>
    <s v="323-409-1000"/>
    <s v="1200 NORTH STATE STREET"/>
    <x v="14"/>
    <n v="90033"/>
    <s v="JORGE OROZCO"/>
    <n v="676"/>
    <n v="670"/>
    <n v="635"/>
    <n v="737"/>
    <n v="254"/>
    <n v="3395"/>
    <n v="2519"/>
    <n v="145"/>
    <n v="0"/>
    <n v="330"/>
    <n v="130"/>
    <n v="0"/>
    <n v="32"/>
    <n v="7542"/>
    <n v="0"/>
    <n v="5237"/>
    <n v="1692"/>
    <n v="21392"/>
    <n v="17176"/>
    <n v="449"/>
    <n v="0"/>
    <n v="1944"/>
    <n v="500"/>
    <n v="0"/>
    <n v="112"/>
    <n v="48502"/>
    <n v="0"/>
    <n v="12875"/>
    <n v="912"/>
    <n v="47980"/>
    <n v="62890"/>
    <n v="19897"/>
    <n v="0"/>
    <n v="7012"/>
    <n v="4559"/>
    <n v="0"/>
    <n v="1085"/>
    <n v="157210"/>
    <n v="64149748"/>
    <n v="24152172"/>
    <n v="293100485"/>
    <n v="209422016"/>
    <n v="6202543"/>
    <n v="0"/>
    <n v="26364307"/>
    <n v="7514521"/>
    <n v="0"/>
    <n v="1526701"/>
    <n v="632432493"/>
    <n v="25371325"/>
    <n v="3077481"/>
    <n v="111469222"/>
    <n v="141530128"/>
    <n v="39173469"/>
    <n v="0"/>
    <n v="23939939"/>
    <n v="9554505"/>
    <n v="0"/>
    <n v="3730551"/>
    <n v="357846620"/>
    <n v="4593502"/>
    <n v="69686323"/>
    <n v="25219153"/>
    <n v="318308707"/>
    <n v="229985317"/>
    <n v="-102343889"/>
    <n v="45376012"/>
    <n v="0"/>
    <n v="28954996"/>
    <n v="17069026"/>
    <n v="0"/>
    <n v="0"/>
    <n v="0"/>
    <n v="0"/>
    <n v="0"/>
    <n v="0"/>
    <n v="636849147"/>
    <n v="0"/>
    <n v="33986103"/>
    <n v="0"/>
    <n v="3059500"/>
    <n v="37045603"/>
    <n v="19834750"/>
    <n v="2010500"/>
    <n v="188604889"/>
    <n v="154952930"/>
    <n v="0"/>
    <n v="0"/>
    <n v="21349250"/>
    <n v="3059500"/>
    <n v="0"/>
    <n v="663750"/>
    <n v="390475569"/>
    <n v="30471000"/>
    <n v="394453580"/>
    <n v="51867796"/>
    <n v="78326552"/>
    <n v="0"/>
    <n v="0"/>
    <n v="0"/>
    <n v="0"/>
    <n v="1610147"/>
    <n v="795199426"/>
    <n v="83741410"/>
    <n v="0"/>
    <n v="0"/>
    <n v="0"/>
    <n v="0"/>
    <n v="0"/>
    <n v="0"/>
    <n v="0"/>
    <n v="0"/>
    <n v="0"/>
    <n v="0"/>
    <n v="0"/>
    <n v="0"/>
  </r>
  <r>
    <n v="106380865"/>
    <x v="209"/>
    <n v="20174"/>
    <x v="0"/>
    <n v="43100"/>
    <s v="Open"/>
    <x v="20"/>
    <n v="4"/>
    <n v="423"/>
    <x v="6"/>
    <x v="3"/>
    <s v=""/>
    <s v="415-759-2300"/>
    <s v="375 LAGUNA HONDA BOULEVARD"/>
    <x v="38"/>
    <n v="94116"/>
    <s v="MIVIC HIROSE"/>
    <n v="780"/>
    <n v="780"/>
    <n v="774"/>
    <n v="10"/>
    <n v="0"/>
    <n v="167"/>
    <n v="19"/>
    <n v="0"/>
    <n v="0"/>
    <n v="3"/>
    <n v="0"/>
    <n v="0"/>
    <n v="8"/>
    <n v="207"/>
    <n v="0"/>
    <n v="662"/>
    <n v="92"/>
    <n v="67928"/>
    <n v="1431"/>
    <n v="0"/>
    <n v="0"/>
    <n v="62"/>
    <n v="0"/>
    <n v="0"/>
    <n v="3"/>
    <n v="70178"/>
    <n v="0"/>
    <n v="1000"/>
    <n v="0"/>
    <n v="679"/>
    <n v="60"/>
    <n v="0"/>
    <n v="0"/>
    <n v="4"/>
    <n v="0"/>
    <n v="0"/>
    <n v="0"/>
    <n v="1743"/>
    <n v="4177702"/>
    <n v="123361"/>
    <n v="97290248"/>
    <n v="2777923"/>
    <n v="0"/>
    <n v="0"/>
    <n v="0"/>
    <n v="0"/>
    <n v="0"/>
    <n v="19359"/>
    <n v="104388593"/>
    <n v="526116"/>
    <n v="0"/>
    <n v="491596"/>
    <n v="38454"/>
    <n v="0"/>
    <n v="0"/>
    <n v="3614"/>
    <n v="0"/>
    <n v="0"/>
    <n v="0"/>
    <n v="1059780"/>
    <n v="0"/>
    <n v="3946603"/>
    <n v="54832"/>
    <n v="49305220"/>
    <n v="2218012"/>
    <n v="0"/>
    <n v="0"/>
    <n v="0"/>
    <n v="0"/>
    <n v="0"/>
    <n v="0"/>
    <n v="0"/>
    <n v="0"/>
    <n v="0"/>
    <n v="0"/>
    <n v="180270"/>
    <n v="55704937"/>
    <n v="0"/>
    <n v="0"/>
    <n v="0"/>
    <n v="0"/>
    <n v="0"/>
    <n v="757215"/>
    <n v="68529"/>
    <n v="48476624"/>
    <n v="598365"/>
    <n v="0"/>
    <n v="0"/>
    <n v="3614"/>
    <n v="0"/>
    <n v="0"/>
    <n v="-160911"/>
    <n v="49743436"/>
    <n v="303378"/>
    <n v="64073981"/>
    <n v="0"/>
    <n v="25543500"/>
    <n v="0"/>
    <n v="0"/>
    <n v="0"/>
    <n v="0"/>
    <n v="3683"/>
    <n v="507360119"/>
    <n v="0"/>
    <n v="0"/>
    <n v="0"/>
    <n v="0"/>
    <n v="0"/>
    <n v="0"/>
    <n v="0"/>
    <n v="0"/>
    <n v="0"/>
    <n v="0"/>
    <n v="0"/>
    <n v="0"/>
    <n v="0"/>
  </r>
  <r>
    <n v="106304583"/>
    <x v="210"/>
    <n v="20174"/>
    <x v="0"/>
    <n v="43100"/>
    <s v="Open"/>
    <x v="12"/>
    <n v="13"/>
    <n v="1017"/>
    <x v="0"/>
    <x v="0"/>
    <s v=""/>
    <s v="949-446-0090"/>
    <s v="24552 PACIFIC PARK DRIVE"/>
    <x v="134"/>
    <n v="92656"/>
    <s v="GIL CARMONA"/>
    <n v="93"/>
    <n v="93"/>
    <n v="93"/>
    <n v="0"/>
    <n v="0"/>
    <n v="0"/>
    <n v="0"/>
    <n v="0"/>
    <n v="0"/>
    <n v="273"/>
    <n v="0"/>
    <n v="0"/>
    <n v="25"/>
    <n v="298"/>
    <n v="0"/>
    <n v="0"/>
    <n v="0"/>
    <n v="0"/>
    <n v="0"/>
    <n v="0"/>
    <n v="0"/>
    <n v="5403"/>
    <n v="0"/>
    <n v="0"/>
    <n v="578"/>
    <n v="5981"/>
    <n v="0"/>
    <n v="0"/>
    <n v="0"/>
    <n v="0"/>
    <n v="0"/>
    <n v="0"/>
    <n v="0"/>
    <n v="0"/>
    <n v="0"/>
    <n v="0"/>
    <n v="0"/>
    <n v="0"/>
    <n v="0"/>
    <n v="0"/>
    <n v="0"/>
    <n v="0"/>
    <n v="0"/>
    <n v="0"/>
    <n v="10698544"/>
    <n v="0"/>
    <n v="0"/>
    <n v="592970"/>
    <n v="11291514"/>
    <n v="0"/>
    <n v="0"/>
    <n v="0"/>
    <n v="0"/>
    <n v="0"/>
    <n v="0"/>
    <n v="0"/>
    <n v="0"/>
    <n v="0"/>
    <n v="0"/>
    <n v="0"/>
    <n v="0"/>
    <n v="0"/>
    <n v="0"/>
    <n v="0"/>
    <n v="0"/>
    <n v="0"/>
    <n v="0"/>
    <n v="0"/>
    <n v="0"/>
    <n v="0"/>
    <n v="0"/>
    <n v="0"/>
    <n v="0"/>
    <n v="0"/>
    <n v="0"/>
    <n v="0"/>
    <n v="0"/>
    <n v="0"/>
    <n v="0"/>
    <n v="0"/>
    <n v="0"/>
    <n v="0"/>
    <n v="0"/>
    <n v="0"/>
    <n v="0"/>
    <n v="0"/>
    <n v="0"/>
    <n v="0"/>
    <n v="10698544"/>
    <n v="0"/>
    <n v="0"/>
    <n v="592970"/>
    <n v="11291514"/>
    <n v="0"/>
    <n v="4016105"/>
    <n v="0"/>
    <n v="0"/>
    <n v="0"/>
    <n v="0"/>
    <n v="0"/>
    <n v="0"/>
    <n v="6345"/>
    <n v="991251"/>
    <n v="0"/>
    <n v="0"/>
    <n v="0"/>
    <n v="0"/>
    <n v="0"/>
    <n v="0"/>
    <n v="0"/>
    <n v="0"/>
    <n v="0"/>
    <n v="0"/>
    <n v="0"/>
    <n v="0"/>
    <n v="0"/>
  </r>
  <r>
    <n v="106190240"/>
    <x v="211"/>
    <n v="20174"/>
    <x v="0"/>
    <n v="43100"/>
    <s v="Open"/>
    <x v="3"/>
    <n v="11"/>
    <n v="933"/>
    <x v="5"/>
    <x v="0"/>
    <s v=""/>
    <s v="562-531-2550"/>
    <s v="3700 SOUTH STREET"/>
    <x v="135"/>
    <n v="90712"/>
    <s v="TIMOTHY MENTON"/>
    <n v="172"/>
    <n v="172"/>
    <n v="110"/>
    <n v="620"/>
    <n v="627"/>
    <n v="113"/>
    <n v="447"/>
    <n v="0"/>
    <n v="0"/>
    <n v="16"/>
    <n v="319"/>
    <n v="17"/>
    <n v="15"/>
    <n v="2174"/>
    <n v="0"/>
    <n v="3113"/>
    <n v="2663"/>
    <n v="810"/>
    <n v="2180"/>
    <n v="0"/>
    <n v="0"/>
    <n v="76"/>
    <n v="1161"/>
    <n v="50"/>
    <n v="61"/>
    <n v="10114"/>
    <n v="0"/>
    <n v="2074"/>
    <n v="1996"/>
    <n v="911"/>
    <n v="5095"/>
    <n v="0"/>
    <n v="0"/>
    <n v="233"/>
    <n v="2892"/>
    <n v="19"/>
    <n v="947"/>
    <n v="14167"/>
    <n v="67256333"/>
    <n v="77517217"/>
    <n v="15145070"/>
    <n v="46013296"/>
    <n v="0"/>
    <n v="0"/>
    <n v="3001218"/>
    <n v="33257825"/>
    <n v="851155"/>
    <n v="1263087"/>
    <n v="244305201"/>
    <n v="20344782"/>
    <n v="34066830"/>
    <n v="5501019"/>
    <n v="35187812"/>
    <n v="0"/>
    <n v="0"/>
    <n v="2059784"/>
    <n v="26325209"/>
    <n v="197811"/>
    <n v="5191226"/>
    <n v="128874473"/>
    <n v="1807521"/>
    <n v="77478001"/>
    <n v="96780678"/>
    <n v="19664497"/>
    <n v="69376501"/>
    <n v="0"/>
    <n v="0"/>
    <n v="0"/>
    <n v="4067694"/>
    <n v="42214178"/>
    <n v="0"/>
    <n v="1023993"/>
    <n v="0"/>
    <n v="0"/>
    <n v="0"/>
    <n v="5246092"/>
    <n v="317659155"/>
    <n v="0"/>
    <n v="0"/>
    <n v="0"/>
    <n v="0"/>
    <n v="0"/>
    <n v="10123114"/>
    <n v="14803369"/>
    <n v="981592"/>
    <n v="11824607"/>
    <n v="0"/>
    <n v="0"/>
    <n v="939704"/>
    <n v="16796246"/>
    <n v="24973"/>
    <n v="26914"/>
    <n v="55520519"/>
    <n v="208219"/>
    <n v="45356994"/>
    <n v="0"/>
    <n v="57525"/>
    <n v="0"/>
    <n v="0"/>
    <n v="0"/>
    <n v="0"/>
    <n v="3896009"/>
    <n v="38064109"/>
    <n v="0"/>
    <n v="0"/>
    <n v="0"/>
    <n v="0"/>
    <n v="0"/>
    <n v="0"/>
    <n v="0"/>
    <n v="0"/>
    <n v="0"/>
    <n v="0"/>
    <n v="0"/>
    <n v="0"/>
    <n v="6471411"/>
  </r>
  <r>
    <n v="106380868"/>
    <x v="212"/>
    <n v="20174"/>
    <x v="0"/>
    <n v="43100"/>
    <s v="Open"/>
    <x v="20"/>
    <n v="4"/>
    <n v="423"/>
    <x v="3"/>
    <x v="0"/>
    <s v=""/>
    <s v="415-476-7000"/>
    <s v="401 PARNASSUS AVENUE"/>
    <x v="38"/>
    <n v="94143"/>
    <s v="MATHEW W. STATE, MD, PHD"/>
    <n v="67"/>
    <n v="22"/>
    <n v="22"/>
    <n v="40"/>
    <n v="12"/>
    <n v="3"/>
    <n v="25"/>
    <n v="0"/>
    <n v="0"/>
    <n v="0"/>
    <n v="79"/>
    <n v="0"/>
    <n v="8"/>
    <n v="167"/>
    <n v="0"/>
    <n v="609"/>
    <n v="108"/>
    <n v="9"/>
    <n v="216"/>
    <n v="0"/>
    <n v="0"/>
    <n v="0"/>
    <n v="431"/>
    <n v="0"/>
    <n v="39"/>
    <n v="1412"/>
    <n v="0"/>
    <n v="1270"/>
    <n v="39"/>
    <n v="3"/>
    <n v="17"/>
    <n v="0"/>
    <n v="0"/>
    <n v="0"/>
    <n v="7845"/>
    <n v="0"/>
    <n v="251"/>
    <n v="9425"/>
    <n v="2345862"/>
    <n v="479355"/>
    <n v="139047"/>
    <n v="902445"/>
    <n v="0"/>
    <n v="0"/>
    <n v="0"/>
    <n v="1650326"/>
    <n v="0"/>
    <n v="16710"/>
    <n v="5533745"/>
    <n v="1095022"/>
    <n v="30568"/>
    <n v="2146"/>
    <n v="16330"/>
    <n v="0"/>
    <n v="0"/>
    <n v="0"/>
    <n v="7315888"/>
    <n v="0"/>
    <n v="130694"/>
    <n v="8590648"/>
    <n v="64090"/>
    <n v="1801619"/>
    <n v="250179"/>
    <n v="141193"/>
    <n v="918775"/>
    <n v="0"/>
    <n v="0"/>
    <n v="0"/>
    <n v="0"/>
    <n v="5635861"/>
    <n v="0"/>
    <n v="0"/>
    <n v="0"/>
    <n v="0"/>
    <n v="0"/>
    <n v="93694"/>
    <n v="8905411"/>
    <n v="0"/>
    <n v="0"/>
    <n v="0"/>
    <n v="0"/>
    <n v="0"/>
    <n v="1639264"/>
    <n v="259744"/>
    <n v="0"/>
    <n v="0"/>
    <n v="0"/>
    <n v="0"/>
    <n v="0"/>
    <n v="3266264"/>
    <n v="0"/>
    <n v="53710"/>
    <n v="5218982"/>
    <n v="1059968"/>
    <n v="8237444"/>
    <n v="0"/>
    <n v="0"/>
    <n v="0"/>
    <n v="0"/>
    <n v="0"/>
    <n v="0"/>
    <n v="0"/>
    <n v="1874087"/>
    <n v="0"/>
    <n v="0"/>
    <n v="0"/>
    <n v="0"/>
    <n v="0"/>
    <n v="0"/>
    <n v="0"/>
    <n v="0"/>
    <n v="0"/>
    <n v="0"/>
    <n v="0"/>
    <n v="0"/>
    <n v="0"/>
  </r>
  <r>
    <n v="106364014"/>
    <x v="213"/>
    <n v="20174"/>
    <x v="0"/>
    <n v="43100"/>
    <s v="Open"/>
    <x v="15"/>
    <n v="12"/>
    <n v="1209"/>
    <x v="0"/>
    <x v="0"/>
    <s v=""/>
    <s v="909-558-9200"/>
    <s v="1710 BARTON ROAD"/>
    <x v="136"/>
    <n v="92373"/>
    <s v="KERRY HEINRICH"/>
    <n v="89"/>
    <n v="89"/>
    <n v="89"/>
    <n v="54"/>
    <n v="63"/>
    <n v="589"/>
    <n v="0"/>
    <n v="1"/>
    <n v="0"/>
    <n v="413"/>
    <n v="20"/>
    <n v="0"/>
    <n v="20"/>
    <n v="1160"/>
    <n v="0"/>
    <n v="488"/>
    <n v="482"/>
    <n v="3053"/>
    <n v="0"/>
    <n v="2"/>
    <n v="0"/>
    <n v="2059"/>
    <n v="198"/>
    <n v="0"/>
    <n v="108"/>
    <n v="6390"/>
    <n v="0"/>
    <n v="921"/>
    <n v="448"/>
    <n v="295"/>
    <n v="0"/>
    <n v="0"/>
    <n v="0"/>
    <n v="8014"/>
    <n v="957"/>
    <n v="0"/>
    <n v="110"/>
    <n v="10745"/>
    <n v="1284934"/>
    <n v="1185504"/>
    <n v="6692121"/>
    <n v="0"/>
    <n v="4051"/>
    <n v="0"/>
    <n v="5017793"/>
    <n v="398891"/>
    <n v="0"/>
    <n v="240742"/>
    <n v="14824036"/>
    <n v="803827"/>
    <n v="391292"/>
    <n v="257378"/>
    <n v="0"/>
    <n v="0"/>
    <n v="0"/>
    <n v="6997334"/>
    <n v="835349"/>
    <n v="0"/>
    <n v="95878"/>
    <n v="9381058"/>
    <n v="283157"/>
    <n v="1491118"/>
    <n v="1028714"/>
    <n v="4906841"/>
    <n v="0"/>
    <n v="0"/>
    <n v="2835"/>
    <n v="0"/>
    <n v="7407698"/>
    <n v="617327"/>
    <n v="0"/>
    <n v="148277"/>
    <n v="0"/>
    <n v="0"/>
    <n v="0"/>
    <n v="0"/>
    <n v="15885967"/>
    <n v="0"/>
    <n v="0"/>
    <n v="0"/>
    <n v="0"/>
    <n v="0"/>
    <n v="597643"/>
    <n v="548082"/>
    <n v="1894381"/>
    <n v="0"/>
    <n v="1216"/>
    <n v="0"/>
    <n v="4607429"/>
    <n v="616913"/>
    <n v="0"/>
    <n v="53463"/>
    <n v="8319127"/>
    <n v="0"/>
    <n v="11094877"/>
    <n v="260406"/>
    <n v="0"/>
    <n v="0"/>
    <n v="0"/>
    <n v="0"/>
    <n v="0"/>
    <n v="896"/>
    <n v="24563354"/>
    <n v="0"/>
    <n v="0"/>
    <n v="0"/>
    <n v="0"/>
    <n v="0"/>
    <n v="0"/>
    <n v="0"/>
    <n v="0"/>
    <n v="0"/>
    <n v="0"/>
    <n v="0"/>
    <n v="0"/>
    <n v="0"/>
  </r>
  <r>
    <n v="106364502"/>
    <x v="214"/>
    <n v="20174"/>
    <x v="0"/>
    <n v="43100"/>
    <s v="Open"/>
    <x v="15"/>
    <n v="12"/>
    <n v="1209"/>
    <x v="0"/>
    <x v="0"/>
    <s v="Teaching"/>
    <s v="909-558-4000"/>
    <s v="11234 ANDERSON STREET"/>
    <x v="137"/>
    <n v="92354"/>
    <s v="KERRY HEINRICH"/>
    <n v="343"/>
    <n v="343"/>
    <n v="244"/>
    <n v="7"/>
    <n v="4"/>
    <n v="1679"/>
    <n v="1317"/>
    <n v="0"/>
    <n v="0"/>
    <n v="1016"/>
    <n v="262"/>
    <n v="0"/>
    <n v="31"/>
    <n v="4316"/>
    <n v="0"/>
    <n v="22"/>
    <n v="24"/>
    <n v="12888"/>
    <n v="4265"/>
    <n v="0"/>
    <n v="0"/>
    <n v="4231"/>
    <n v="865"/>
    <n v="0"/>
    <n v="75"/>
    <n v="22370"/>
    <n v="0"/>
    <n v="128"/>
    <n v="9"/>
    <n v="7390"/>
    <n v="4479"/>
    <n v="0"/>
    <n v="2"/>
    <n v="4315"/>
    <n v="766"/>
    <n v="0"/>
    <n v="44"/>
    <n v="17133"/>
    <n v="942039"/>
    <n v="287235"/>
    <n v="317297208"/>
    <n v="57896481"/>
    <n v="0"/>
    <n v="0"/>
    <n v="82279940"/>
    <n v="13994310"/>
    <n v="0"/>
    <n v="1158807"/>
    <n v="473856020"/>
    <n v="392964"/>
    <n v="29037"/>
    <n v="22750600"/>
    <n v="13789819"/>
    <n v="0"/>
    <n v="5040"/>
    <n v="13283034"/>
    <n v="2359184"/>
    <n v="0"/>
    <n v="137259"/>
    <n v="52746937"/>
    <n v="1440504"/>
    <n v="1186974"/>
    <n v="226513"/>
    <n v="291727482"/>
    <n v="61939819"/>
    <n v="-2268493"/>
    <n v="0"/>
    <n v="5040"/>
    <n v="66827065"/>
    <n v="12972197"/>
    <n v="0"/>
    <n v="1718835"/>
    <n v="0"/>
    <n v="0"/>
    <n v="0"/>
    <n v="514763"/>
    <n v="436290699"/>
    <n v="0"/>
    <n v="0"/>
    <n v="0"/>
    <n v="0"/>
    <n v="0"/>
    <n v="148029"/>
    <n v="89759"/>
    <n v="48320326"/>
    <n v="9746481"/>
    <n v="0"/>
    <n v="0"/>
    <n v="27845064"/>
    <n v="3381297"/>
    <n v="0"/>
    <n v="781302"/>
    <n v="90312258"/>
    <n v="131036"/>
    <n v="108785316"/>
    <n v="0"/>
    <n v="161138"/>
    <n v="0"/>
    <n v="0"/>
    <n v="0"/>
    <n v="0"/>
    <n v="5000893"/>
    <n v="92365229"/>
    <n v="0"/>
    <n v="0"/>
    <n v="0"/>
    <n v="0"/>
    <n v="0"/>
    <n v="0"/>
    <n v="0"/>
    <n v="0"/>
    <n v="0"/>
    <n v="0"/>
    <n v="0"/>
    <n v="0"/>
    <n v="0"/>
  </r>
  <r>
    <n v="106361246"/>
    <x v="215"/>
    <n v="20174"/>
    <x v="0"/>
    <n v="43100"/>
    <s v="Open"/>
    <x v="15"/>
    <n v="12"/>
    <n v="1209"/>
    <x v="0"/>
    <x v="0"/>
    <s v="Teaching"/>
    <s v="909-558-4000"/>
    <s v="11234 ANDERSON STREET"/>
    <x v="137"/>
    <n v="92354"/>
    <s v="KERRY HEINRICH"/>
    <n v="533"/>
    <n v="533"/>
    <n v="355"/>
    <n v="1456"/>
    <n v="845"/>
    <n v="512"/>
    <n v="1250"/>
    <n v="2"/>
    <n v="0"/>
    <n v="1068"/>
    <n v="164"/>
    <n v="0"/>
    <n v="61"/>
    <n v="5358"/>
    <n v="0"/>
    <n v="8895"/>
    <n v="4993"/>
    <n v="3741"/>
    <n v="7938"/>
    <n v="6"/>
    <n v="0"/>
    <n v="5510"/>
    <n v="1314"/>
    <n v="0"/>
    <n v="184"/>
    <n v="32581"/>
    <n v="0"/>
    <n v="38447"/>
    <n v="14217"/>
    <n v="13560"/>
    <n v="32781"/>
    <n v="59"/>
    <n v="0"/>
    <n v="39603"/>
    <n v="14690"/>
    <n v="0"/>
    <n v="4254"/>
    <n v="157611"/>
    <n v="212039654"/>
    <n v="152772646"/>
    <n v="77201287"/>
    <n v="186200058"/>
    <n v="121627"/>
    <n v="0"/>
    <n v="157436920"/>
    <n v="18394801"/>
    <n v="0"/>
    <n v="5412350"/>
    <n v="809579343"/>
    <n v="138269427"/>
    <n v="52891770"/>
    <n v="48628365"/>
    <n v="113689257"/>
    <n v="217879"/>
    <n v="0"/>
    <n v="153131415"/>
    <n v="44769026"/>
    <n v="0"/>
    <n v="13156527"/>
    <n v="564753666"/>
    <n v="11124575"/>
    <n v="296194604"/>
    <n v="173815945"/>
    <n v="113933525"/>
    <n v="265868842"/>
    <n v="-1765384"/>
    <n v="283461"/>
    <n v="0"/>
    <n v="227001059"/>
    <n v="51082700"/>
    <n v="0"/>
    <n v="4356840"/>
    <n v="0"/>
    <n v="0"/>
    <n v="0"/>
    <n v="2858723"/>
    <n v="1144754890"/>
    <n v="0"/>
    <n v="0"/>
    <n v="0"/>
    <n v="2018420"/>
    <n v="2018420"/>
    <n v="54114477"/>
    <n v="31848471"/>
    <n v="13661511"/>
    <n v="34020473"/>
    <n v="56045"/>
    <n v="0"/>
    <n v="83567276"/>
    <n v="12081127"/>
    <n v="0"/>
    <n v="2247159"/>
    <n v="231596539"/>
    <n v="4490197"/>
    <n v="273934829"/>
    <n v="0"/>
    <n v="12071130"/>
    <n v="0"/>
    <n v="0"/>
    <n v="0"/>
    <n v="0"/>
    <n v="61058114"/>
    <n v="1055691340"/>
    <n v="0"/>
    <n v="0"/>
    <n v="0"/>
    <n v="0"/>
    <n v="0"/>
    <n v="0"/>
    <n v="0"/>
    <n v="0"/>
    <n v="0"/>
    <n v="0"/>
    <n v="0"/>
    <n v="0"/>
    <n v="0"/>
  </r>
  <r>
    <n v="106334589"/>
    <x v="216"/>
    <n v="20174"/>
    <x v="0"/>
    <n v="43100"/>
    <s v="Open"/>
    <x v="26"/>
    <n v="12"/>
    <n v="1109"/>
    <x v="0"/>
    <x v="0"/>
    <s v=""/>
    <s v="951-290-4000"/>
    <s v="28062 BAXTER ROAD"/>
    <x v="138"/>
    <n v="92563"/>
    <s v="PETER BAKER"/>
    <n v="106"/>
    <n v="106"/>
    <n v="106"/>
    <n v="667"/>
    <n v="573"/>
    <n v="78"/>
    <n v="302"/>
    <n v="0"/>
    <n v="0"/>
    <n v="90"/>
    <n v="392"/>
    <n v="0"/>
    <n v="56"/>
    <n v="2158"/>
    <n v="0"/>
    <n v="2949"/>
    <n v="2175"/>
    <n v="239"/>
    <n v="1005"/>
    <n v="0"/>
    <n v="0"/>
    <n v="325"/>
    <n v="1131"/>
    <n v="0"/>
    <n v="163"/>
    <n v="7987"/>
    <n v="0"/>
    <n v="2973"/>
    <n v="2360"/>
    <n v="822"/>
    <n v="4565"/>
    <n v="0"/>
    <n v="0"/>
    <n v="1982"/>
    <n v="3683"/>
    <n v="0"/>
    <n v="1333"/>
    <n v="17718"/>
    <n v="51832266"/>
    <n v="43884188"/>
    <n v="5229889"/>
    <n v="16843263"/>
    <n v="0"/>
    <n v="0"/>
    <n v="5505875"/>
    <n v="21001385"/>
    <n v="0"/>
    <n v="2019156"/>
    <n v="146316022"/>
    <n v="23770067"/>
    <n v="21138468"/>
    <n v="2627309"/>
    <n v="16527512"/>
    <n v="0"/>
    <n v="0"/>
    <n v="6812239"/>
    <n v="22575266"/>
    <n v="0"/>
    <n v="3817866"/>
    <n v="97268727"/>
    <n v="1785104"/>
    <n v="61415647"/>
    <n v="52836868"/>
    <n v="6369250"/>
    <n v="27245123"/>
    <n v="0"/>
    <n v="0"/>
    <n v="0"/>
    <n v="10073226"/>
    <n v="35578165"/>
    <n v="0"/>
    <n v="0"/>
    <n v="0"/>
    <n v="0"/>
    <n v="0"/>
    <n v="4781408"/>
    <n v="200084791"/>
    <n v="0"/>
    <n v="0"/>
    <n v="0"/>
    <n v="0"/>
    <n v="0"/>
    <n v="13703547"/>
    <n v="11758473"/>
    <n v="1434993"/>
    <n v="5846762"/>
    <n v="0"/>
    <n v="0"/>
    <n v="2134414"/>
    <n v="7627179"/>
    <n v="0"/>
    <n v="994590"/>
    <n v="43499958"/>
    <n v="3363193"/>
    <n v="52452530"/>
    <n v="0"/>
    <n v="0"/>
    <n v="0"/>
    <n v="0"/>
    <n v="0"/>
    <n v="0"/>
    <n v="597327"/>
    <n v="28064490"/>
    <n v="0"/>
    <n v="0"/>
    <n v="0"/>
    <n v="0"/>
    <n v="0"/>
    <n v="0"/>
    <n v="0"/>
    <n v="0"/>
    <n v="0"/>
    <n v="0"/>
    <n v="0"/>
    <n v="0"/>
    <n v="0"/>
  </r>
  <r>
    <n v="106420491"/>
    <x v="217"/>
    <n v="20174"/>
    <x v="0"/>
    <n v="43100"/>
    <s v="Open"/>
    <x v="33"/>
    <n v="10"/>
    <n v="805"/>
    <x v="2"/>
    <x v="0"/>
    <s v="Rural"/>
    <s v="805-737-3300"/>
    <s v="1515 E. OCEAN AVENUE"/>
    <x v="139"/>
    <n v="93436"/>
    <s v="JAMES RAGGIO"/>
    <n v="170"/>
    <n v="170"/>
    <n v="170"/>
    <n v="283"/>
    <n v="26"/>
    <n v="22"/>
    <n v="154"/>
    <n v="0"/>
    <n v="0"/>
    <n v="68"/>
    <n v="20"/>
    <n v="0"/>
    <n v="63"/>
    <n v="636"/>
    <n v="69"/>
    <n v="1692"/>
    <n v="277"/>
    <n v="95"/>
    <n v="7051"/>
    <n v="0"/>
    <n v="0"/>
    <n v="267"/>
    <n v="68"/>
    <n v="0"/>
    <n v="1531"/>
    <n v="10981"/>
    <n v="8779"/>
    <n v="5208"/>
    <n v="228"/>
    <n v="530"/>
    <n v="5414"/>
    <n v="0"/>
    <n v="0"/>
    <n v="3906"/>
    <n v="872"/>
    <n v="0"/>
    <n v="653"/>
    <n v="16811"/>
    <n v="6956829"/>
    <n v="750979"/>
    <n v="312111"/>
    <n v="5100698"/>
    <n v="0"/>
    <n v="0"/>
    <n v="1648151"/>
    <n v="431893"/>
    <n v="0"/>
    <n v="2361287"/>
    <n v="17561948"/>
    <n v="9748648"/>
    <n v="677568"/>
    <n v="760205"/>
    <n v="7547934"/>
    <n v="0"/>
    <n v="0"/>
    <n v="6610835"/>
    <n v="1320234"/>
    <n v="0"/>
    <n v="928996"/>
    <n v="27594420"/>
    <n v="1325102"/>
    <n v="10799763"/>
    <n v="829367"/>
    <n v="822522"/>
    <n v="3533523"/>
    <n v="-611967"/>
    <n v="0"/>
    <n v="0"/>
    <n v="3477465"/>
    <n v="655143"/>
    <n v="0"/>
    <n v="615071"/>
    <n v="0"/>
    <n v="0"/>
    <n v="0"/>
    <n v="84414"/>
    <n v="21530403"/>
    <n v="0"/>
    <n v="35104"/>
    <n v="0"/>
    <n v="2081"/>
    <n v="37185"/>
    <n v="5905714"/>
    <n v="599180"/>
    <n v="861761"/>
    <n v="9150213"/>
    <n v="0"/>
    <n v="0"/>
    <n v="4783602"/>
    <n v="1096984"/>
    <n v="0"/>
    <n v="1265696"/>
    <n v="23663150"/>
    <n v="1145148"/>
    <n v="22845835"/>
    <n v="0"/>
    <n v="616047"/>
    <n v="0"/>
    <n v="0"/>
    <n v="0"/>
    <n v="0"/>
    <n v="237028"/>
    <n v="70426141"/>
    <n v="0"/>
    <n v="0"/>
    <n v="0"/>
    <n v="0"/>
    <n v="0"/>
    <n v="0"/>
    <n v="0"/>
    <n v="0"/>
    <n v="0"/>
    <n v="0"/>
    <n v="0"/>
    <n v="0"/>
    <n v="0"/>
  </r>
  <r>
    <n v="106190525"/>
    <x v="218"/>
    <n v="20174"/>
    <x v="0"/>
    <n v="43100"/>
    <s v="Open"/>
    <x v="3"/>
    <n v="11"/>
    <n v="933"/>
    <x v="0"/>
    <x v="0"/>
    <s v="Teaching"/>
    <s v="562-933-2000"/>
    <s v="2801 ATLANTIC AVENUE"/>
    <x v="54"/>
    <n v="90806"/>
    <s v="JOHN BISHOP"/>
    <n v="453"/>
    <n v="453"/>
    <n v="306"/>
    <n v="1460"/>
    <n v="859"/>
    <n v="377"/>
    <n v="1140"/>
    <n v="5"/>
    <n v="0"/>
    <n v="33"/>
    <n v="1193"/>
    <n v="18"/>
    <n v="38"/>
    <n v="5123"/>
    <n v="0"/>
    <n v="8330"/>
    <n v="4293"/>
    <n v="2152"/>
    <n v="5452"/>
    <n v="23"/>
    <n v="0"/>
    <n v="146"/>
    <n v="5090"/>
    <n v="33"/>
    <n v="60"/>
    <n v="25579"/>
    <n v="0"/>
    <n v="9263"/>
    <n v="4150"/>
    <n v="4962"/>
    <n v="15704"/>
    <n v="55"/>
    <n v="0"/>
    <n v="235"/>
    <n v="16521"/>
    <n v="722"/>
    <n v="1126"/>
    <n v="52738"/>
    <n v="116625996"/>
    <n v="79228236"/>
    <n v="28999805"/>
    <n v="92993638"/>
    <n v="360952"/>
    <n v="0"/>
    <n v="2203811"/>
    <n v="81645393"/>
    <n v="495110"/>
    <n v="4250850"/>
    <n v="406803791"/>
    <n v="42308664"/>
    <n v="21041124"/>
    <n v="20072541"/>
    <n v="49717564"/>
    <n v="215655"/>
    <n v="0"/>
    <n v="1302449"/>
    <n v="64948768"/>
    <n v="1929123"/>
    <n v="4731776"/>
    <n v="206267664"/>
    <n v="2066768"/>
    <n v="128981428"/>
    <n v="78661329"/>
    <n v="12597010"/>
    <n v="125865529"/>
    <n v="0"/>
    <n v="548810"/>
    <n v="0"/>
    <n v="2602987"/>
    <n v="79918257"/>
    <n v="0"/>
    <n v="2574256"/>
    <n v="-12726"/>
    <n v="0"/>
    <n v="0"/>
    <n v="6461196"/>
    <n v="440264844"/>
    <n v="2471342"/>
    <n v="1777943"/>
    <n v="0"/>
    <n v="230847"/>
    <n v="4480132"/>
    <n v="29906807"/>
    <n v="24062914"/>
    <n v="36463291"/>
    <n v="18608414"/>
    <n v="27796"/>
    <n v="0"/>
    <n v="902424"/>
    <n v="66464353"/>
    <n v="338267"/>
    <n v="512477"/>
    <n v="177286743"/>
    <n v="1167712"/>
    <n v="163058269"/>
    <n v="0"/>
    <n v="758986"/>
    <n v="0"/>
    <n v="0"/>
    <n v="0"/>
    <n v="0"/>
    <n v="7707355"/>
    <n v="125413430"/>
    <n v="0"/>
    <n v="0"/>
    <n v="0"/>
    <n v="0"/>
    <n v="0"/>
    <n v="0"/>
    <n v="0"/>
    <n v="0"/>
    <n v="0"/>
    <n v="0"/>
    <n v="0"/>
    <n v="0"/>
    <n v="0"/>
  </r>
  <r>
    <n v="106301248"/>
    <x v="219"/>
    <n v="20174"/>
    <x v="0"/>
    <n v="43100"/>
    <s v="Open"/>
    <x v="12"/>
    <n v="13"/>
    <n v="1013"/>
    <x v="5"/>
    <x v="0"/>
    <s v=""/>
    <s v="562-598-1311"/>
    <s v="3751 KATELLA AVENUE"/>
    <x v="140"/>
    <n v="90720"/>
    <s v="KENT CLAYTON"/>
    <n v="163"/>
    <n v="163"/>
    <n v="128"/>
    <n v="750"/>
    <n v="696"/>
    <n v="89"/>
    <n v="255"/>
    <n v="0"/>
    <n v="0"/>
    <n v="29"/>
    <n v="564"/>
    <n v="8"/>
    <n v="13"/>
    <n v="2404"/>
    <n v="0"/>
    <n v="4798"/>
    <n v="2901"/>
    <n v="415"/>
    <n v="1177"/>
    <n v="0"/>
    <n v="0"/>
    <n v="52"/>
    <n v="1861"/>
    <n v="15"/>
    <n v="41"/>
    <n v="11260"/>
    <n v="0"/>
    <n v="5331"/>
    <n v="4766"/>
    <n v="355"/>
    <n v="2117"/>
    <n v="0"/>
    <n v="0"/>
    <n v="459"/>
    <n v="8185"/>
    <n v="5"/>
    <n v="574"/>
    <n v="21792"/>
    <n v="105078833"/>
    <n v="88208500"/>
    <n v="8900400"/>
    <n v="28272589"/>
    <n v="0"/>
    <n v="0"/>
    <n v="2849535"/>
    <n v="57818052"/>
    <n v="352417"/>
    <n v="1418766"/>
    <n v="292899092"/>
    <n v="35337755"/>
    <n v="42027050"/>
    <n v="2680743"/>
    <n v="17477671"/>
    <n v="0"/>
    <n v="0"/>
    <n v="3937327"/>
    <n v="55802691"/>
    <n v="64498"/>
    <n v="3140371"/>
    <n v="160468106"/>
    <n v="1865198"/>
    <n v="127445155"/>
    <n v="119432210"/>
    <n v="10948607"/>
    <n v="35015555"/>
    <n v="0"/>
    <n v="0"/>
    <n v="0"/>
    <n v="4602952"/>
    <n v="88089222"/>
    <n v="0"/>
    <n v="353304"/>
    <n v="0"/>
    <n v="0"/>
    <n v="0"/>
    <n v="3526004"/>
    <n v="391278207"/>
    <n v="1770534"/>
    <n v="0"/>
    <n v="0"/>
    <n v="0"/>
    <n v="1770534"/>
    <n v="12971433"/>
    <n v="12573874"/>
    <n v="632536"/>
    <n v="10734705"/>
    <n v="0"/>
    <n v="0"/>
    <n v="2130658"/>
    <n v="24752708"/>
    <n v="63611"/>
    <n v="0"/>
    <n v="63859525"/>
    <n v="530585"/>
    <n v="49285616"/>
    <n v="0"/>
    <n v="259985"/>
    <n v="0"/>
    <n v="0"/>
    <n v="0"/>
    <n v="0"/>
    <n v="5920152"/>
    <n v="91651397"/>
    <n v="0"/>
    <n v="0"/>
    <n v="0"/>
    <n v="0"/>
    <n v="0"/>
    <n v="0"/>
    <n v="0"/>
    <n v="0"/>
    <n v="0"/>
    <n v="0"/>
    <n v="0"/>
    <n v="0"/>
    <n v="7653033"/>
  </r>
  <r>
    <n v="106190198"/>
    <x v="220"/>
    <n v="20174"/>
    <x v="0"/>
    <n v="43100"/>
    <s v="Open"/>
    <x v="3"/>
    <n v="11"/>
    <n v="925"/>
    <x v="5"/>
    <x v="0"/>
    <s v=""/>
    <s v="323-267-0477"/>
    <s v="4081 EAST OLYMPIC BOULEVARD"/>
    <x v="14"/>
    <n v="90023"/>
    <s v="DAVID TOPPER"/>
    <n v="324"/>
    <n v="324"/>
    <n v="177"/>
    <n v="581"/>
    <n v="130"/>
    <n v="430"/>
    <n v="1276"/>
    <n v="0"/>
    <n v="0"/>
    <n v="21"/>
    <n v="63"/>
    <n v="0"/>
    <n v="9"/>
    <n v="2510"/>
    <n v="0"/>
    <n v="3171"/>
    <n v="736"/>
    <n v="3084"/>
    <n v="8838"/>
    <n v="0"/>
    <n v="0"/>
    <n v="85"/>
    <n v="266"/>
    <n v="0"/>
    <n v="32"/>
    <n v="16212"/>
    <n v="0"/>
    <n v="517"/>
    <n v="225"/>
    <n v="539"/>
    <n v="1832"/>
    <n v="0"/>
    <n v="0"/>
    <n v="119"/>
    <n v="179"/>
    <n v="0"/>
    <n v="248"/>
    <n v="3659"/>
    <n v="25319176"/>
    <n v="6953235"/>
    <n v="13966166"/>
    <n v="75449466"/>
    <n v="0"/>
    <n v="0"/>
    <n v="894450"/>
    <n v="7461343"/>
    <n v="0"/>
    <n v="79676"/>
    <n v="130123512"/>
    <n v="2410782"/>
    <n v="1359920"/>
    <n v="1648523"/>
    <n v="6428261"/>
    <n v="0"/>
    <n v="0"/>
    <n v="487319"/>
    <n v="841956"/>
    <n v="0"/>
    <n v="452029"/>
    <n v="13628790"/>
    <n v="1018054"/>
    <n v="18733513"/>
    <n v="6238288"/>
    <n v="15256720"/>
    <n v="71583140"/>
    <n v="-2503725"/>
    <n v="0"/>
    <n v="0"/>
    <n v="1117798"/>
    <n v="2359896"/>
    <n v="0"/>
    <n v="0"/>
    <n v="0"/>
    <n v="0"/>
    <n v="0"/>
    <n v="102233"/>
    <n v="113905917"/>
    <n v="0"/>
    <n v="0"/>
    <n v="0"/>
    <n v="0"/>
    <n v="0"/>
    <n v="8996445"/>
    <n v="2018582"/>
    <n v="852965"/>
    <n v="11813884"/>
    <n v="0"/>
    <n v="0"/>
    <n v="144709"/>
    <n v="5906702"/>
    <n v="0"/>
    <n v="113098"/>
    <n v="29846385"/>
    <n v="505235"/>
    <n v="26227136"/>
    <n v="0"/>
    <n v="0"/>
    <n v="0"/>
    <n v="0"/>
    <n v="0"/>
    <n v="0"/>
    <n v="650615"/>
    <n v="45024114"/>
    <n v="0"/>
    <n v="0"/>
    <n v="0"/>
    <n v="0"/>
    <n v="0"/>
    <n v="0"/>
    <n v="0"/>
    <n v="0"/>
    <n v="0"/>
    <n v="0"/>
    <n v="0"/>
    <n v="0"/>
    <n v="0"/>
  </r>
  <r>
    <n v="106560492"/>
    <x v="221"/>
    <n v="20174"/>
    <x v="0"/>
    <n v="43100"/>
    <s v="Open"/>
    <x v="8"/>
    <n v="10"/>
    <n v="813"/>
    <x v="5"/>
    <x v="0"/>
    <s v=""/>
    <s v="805-370-4427"/>
    <s v="215 WEST JANSS ROAD"/>
    <x v="141"/>
    <n v="91360"/>
    <s v="NATALIE MUSSI"/>
    <n v="362"/>
    <n v="321"/>
    <n v="321"/>
    <n v="1680"/>
    <n v="235"/>
    <n v="140"/>
    <n v="274"/>
    <n v="0"/>
    <n v="0"/>
    <n v="107"/>
    <n v="1319"/>
    <n v="9"/>
    <n v="48"/>
    <n v="3812"/>
    <n v="0"/>
    <n v="9345"/>
    <n v="1295"/>
    <n v="981"/>
    <n v="994"/>
    <n v="0"/>
    <n v="0"/>
    <n v="515"/>
    <n v="4723"/>
    <n v="55"/>
    <n v="116"/>
    <n v="18024"/>
    <n v="0"/>
    <n v="10139"/>
    <n v="1030"/>
    <n v="408"/>
    <n v="3266"/>
    <n v="0"/>
    <n v="0"/>
    <n v="830"/>
    <n v="11049"/>
    <n v="34"/>
    <n v="951"/>
    <n v="27707"/>
    <n v="266669475"/>
    <n v="41928551"/>
    <n v="22683800"/>
    <n v="26358774"/>
    <n v="0"/>
    <n v="0"/>
    <n v="16890691"/>
    <n v="151857052"/>
    <n v="754409"/>
    <n v="5001105"/>
    <n v="532143857"/>
    <n v="82287660"/>
    <n v="12763050"/>
    <n v="3286306"/>
    <n v="23295971"/>
    <n v="0"/>
    <n v="0"/>
    <n v="6298204"/>
    <n v="103451627"/>
    <n v="308406"/>
    <n v="9748386"/>
    <n v="241439610"/>
    <n v="-920590"/>
    <n v="313769565"/>
    <n v="49268045"/>
    <n v="23099967"/>
    <n v="47952741"/>
    <n v="0"/>
    <n v="0"/>
    <n v="0"/>
    <n v="18261163"/>
    <n v="185601761"/>
    <n v="0"/>
    <n v="3572617"/>
    <n v="0"/>
    <n v="0"/>
    <n v="0"/>
    <n v="7489027"/>
    <n v="648094296"/>
    <n v="0"/>
    <n v="0"/>
    <n v="0"/>
    <n v="0"/>
    <n v="0"/>
    <n v="35187570"/>
    <n v="5423556"/>
    <n v="2870139"/>
    <n v="1702004"/>
    <n v="0"/>
    <n v="0"/>
    <n v="4927732"/>
    <n v="69706918"/>
    <n v="-6426212"/>
    <n v="12097464"/>
    <n v="125489171"/>
    <n v="253099"/>
    <n v="82509251"/>
    <n v="0"/>
    <n v="133867"/>
    <n v="0"/>
    <n v="0"/>
    <n v="0"/>
    <n v="0"/>
    <n v="7906185"/>
    <n v="174483873"/>
    <n v="0"/>
    <n v="0"/>
    <n v="0"/>
    <n v="0"/>
    <n v="0"/>
    <n v="0"/>
    <n v="0"/>
    <n v="0"/>
    <n v="0"/>
    <n v="0"/>
    <n v="0"/>
    <n v="0"/>
    <n v="0"/>
  </r>
  <r>
    <n v="106434040"/>
    <x v="222"/>
    <n v="20174"/>
    <x v="0"/>
    <n v="43100"/>
    <s v="Open"/>
    <x v="22"/>
    <n v="7"/>
    <n v="429"/>
    <x v="0"/>
    <x v="0"/>
    <s v="Teaching"/>
    <s v="650-497-8000"/>
    <s v="725 WELCH ROAD"/>
    <x v="142"/>
    <n v="94304"/>
    <s v="CHRISTOPHER DAWES"/>
    <n v="397"/>
    <n v="324"/>
    <n v="324"/>
    <n v="25"/>
    <n v="0"/>
    <n v="890"/>
    <n v="457"/>
    <n v="0"/>
    <n v="0"/>
    <n v="48"/>
    <n v="1856"/>
    <n v="3"/>
    <n v="18"/>
    <n v="3297"/>
    <n v="0"/>
    <n v="166"/>
    <n v="0"/>
    <n v="8129"/>
    <n v="1598"/>
    <n v="0"/>
    <n v="0"/>
    <n v="561"/>
    <n v="10755"/>
    <n v="16"/>
    <n v="109"/>
    <n v="21334"/>
    <n v="0"/>
    <n v="775"/>
    <n v="0"/>
    <n v="19965"/>
    <n v="11559"/>
    <n v="0"/>
    <n v="0"/>
    <n v="1436"/>
    <n v="52382"/>
    <n v="0"/>
    <n v="1358"/>
    <n v="87475"/>
    <n v="8259328"/>
    <n v="0"/>
    <n v="379345327"/>
    <n v="49118849"/>
    <n v="0"/>
    <n v="0"/>
    <n v="19549211"/>
    <n v="449558519"/>
    <n v="689377"/>
    <n v="2863245"/>
    <n v="909383856"/>
    <n v="2247431"/>
    <n v="0"/>
    <n v="57894432"/>
    <n v="33519099"/>
    <n v="0"/>
    <n v="0"/>
    <n v="4162679"/>
    <n v="151898613"/>
    <n v="0"/>
    <n v="3938602"/>
    <n v="253660856"/>
    <n v="2304692"/>
    <n v="9604142"/>
    <n v="0"/>
    <n v="367906594"/>
    <n v="84103962"/>
    <n v="0"/>
    <n v="0"/>
    <n v="0"/>
    <n v="19487815"/>
    <n v="342464470"/>
    <n v="0"/>
    <n v="689378"/>
    <n v="0"/>
    <n v="0"/>
    <n v="0"/>
    <n v="4018219"/>
    <n v="830579272"/>
    <n v="0"/>
    <n v="0"/>
    <n v="0"/>
    <n v="0"/>
    <n v="0"/>
    <n v="875871"/>
    <n v="0"/>
    <n v="68308603"/>
    <n v="-1700230"/>
    <n v="0"/>
    <n v="0"/>
    <n v="4169805"/>
    <n v="258038953"/>
    <n v="0"/>
    <n v="2772438"/>
    <n v="332465440"/>
    <n v="16708047"/>
    <n v="365622320"/>
    <n v="0"/>
    <n v="8544898"/>
    <n v="0"/>
    <n v="0"/>
    <n v="0"/>
    <n v="0"/>
    <n v="140375164"/>
    <n v="1798221205"/>
    <n v="0"/>
    <n v="0"/>
    <n v="0"/>
    <n v="0"/>
    <n v="0"/>
    <n v="0"/>
    <n v="0"/>
    <n v="0"/>
    <n v="0"/>
    <n v="0"/>
    <n v="0"/>
    <n v="0"/>
    <n v="0"/>
  </r>
  <r>
    <n v="106121002"/>
    <x v="223"/>
    <n v="20174"/>
    <x v="0"/>
    <n v="43100"/>
    <s v="Open"/>
    <x v="35"/>
    <n v="1"/>
    <n v="105"/>
    <x v="5"/>
    <x v="0"/>
    <s v=""/>
    <s v="707-822-3621"/>
    <s v="3800 JANES ROAD"/>
    <x v="143"/>
    <n v="95521"/>
    <s v="DOUGLAS A. SHAW"/>
    <n v="78"/>
    <n v="46"/>
    <n v="42"/>
    <n v="149"/>
    <n v="0"/>
    <n v="32"/>
    <n v="134"/>
    <n v="0"/>
    <n v="0"/>
    <n v="105"/>
    <n v="0"/>
    <n v="0"/>
    <n v="5"/>
    <n v="425"/>
    <n v="0"/>
    <n v="777"/>
    <n v="0"/>
    <n v="126"/>
    <n v="461"/>
    <n v="0"/>
    <n v="0"/>
    <n v="327"/>
    <n v="0"/>
    <n v="0"/>
    <n v="9"/>
    <n v="1700"/>
    <n v="0"/>
    <n v="12102"/>
    <n v="0"/>
    <n v="2107"/>
    <n v="3499"/>
    <n v="0"/>
    <n v="0"/>
    <n v="9832"/>
    <n v="0"/>
    <n v="0"/>
    <n v="588"/>
    <n v="28128"/>
    <n v="6636690"/>
    <n v="0"/>
    <n v="1198277"/>
    <n v="4000859"/>
    <n v="0"/>
    <n v="0"/>
    <n v="3047998"/>
    <n v="0"/>
    <n v="0"/>
    <n v="172094"/>
    <n v="15055918"/>
    <n v="14032448"/>
    <n v="0"/>
    <n v="1696612"/>
    <n v="9598540"/>
    <n v="0"/>
    <n v="0"/>
    <n v="12747576"/>
    <n v="0"/>
    <n v="0"/>
    <n v="1104846"/>
    <n v="39180022"/>
    <n v="1041972"/>
    <n v="18315647"/>
    <n v="0"/>
    <n v="189330"/>
    <n v="10859982"/>
    <n v="-13648"/>
    <n v="0"/>
    <n v="0"/>
    <n v="7651303"/>
    <n v="0"/>
    <n v="0"/>
    <n v="0"/>
    <n v="0"/>
    <n v="0"/>
    <n v="0"/>
    <n v="1848614"/>
    <n v="39893200"/>
    <n v="0"/>
    <n v="0"/>
    <n v="0"/>
    <n v="0"/>
    <n v="0"/>
    <n v="1066754"/>
    <n v="0"/>
    <n v="2426920"/>
    <n v="2454644"/>
    <n v="0"/>
    <n v="0"/>
    <n v="7842482"/>
    <n v="0"/>
    <n v="0"/>
    <n v="551940"/>
    <n v="14342740"/>
    <n v="127901"/>
    <n v="15714613"/>
    <n v="0"/>
    <n v="0"/>
    <n v="0"/>
    <n v="0"/>
    <n v="0"/>
    <n v="0"/>
    <n v="441801"/>
    <n v="9237020"/>
    <n v="0"/>
    <n v="0"/>
    <n v="0"/>
    <n v="0"/>
    <n v="0"/>
    <n v="0"/>
    <n v="0"/>
    <n v="0"/>
    <n v="0"/>
    <n v="0"/>
    <n v="0"/>
    <n v="0"/>
    <n v="0"/>
  </r>
  <r>
    <n v="106201281"/>
    <x v="224"/>
    <n v="20174"/>
    <x v="0"/>
    <n v="43100"/>
    <s v="Open"/>
    <x v="41"/>
    <n v="9"/>
    <n v="601"/>
    <x v="0"/>
    <x v="0"/>
    <s v=""/>
    <s v="559-675-5555"/>
    <s v="1250 EAST ALMOND AVENUE"/>
    <x v="144"/>
    <n v="93637"/>
    <s v="EVAN RAYNER"/>
    <n v="106"/>
    <n v="106"/>
    <n v="45"/>
    <n v="273"/>
    <n v="45"/>
    <n v="187"/>
    <n v="309"/>
    <n v="0"/>
    <n v="0"/>
    <n v="63"/>
    <n v="65"/>
    <n v="1"/>
    <n v="6"/>
    <n v="949"/>
    <n v="0"/>
    <n v="1276"/>
    <n v="224"/>
    <n v="681"/>
    <n v="1115"/>
    <n v="0"/>
    <n v="0"/>
    <n v="212"/>
    <n v="226"/>
    <n v="3"/>
    <n v="24"/>
    <n v="3761"/>
    <n v="0"/>
    <n v="5546"/>
    <n v="1055"/>
    <n v="3613"/>
    <n v="16936"/>
    <n v="11"/>
    <n v="0"/>
    <n v="2224"/>
    <n v="4977"/>
    <n v="50"/>
    <n v="1373"/>
    <n v="35785"/>
    <n v="7822020"/>
    <n v="1358693"/>
    <n v="3592639"/>
    <n v="7338427"/>
    <n v="0"/>
    <n v="0"/>
    <n v="1655829"/>
    <n v="1778875"/>
    <n v="18726"/>
    <n v="125323"/>
    <n v="23690532"/>
    <n v="4896805"/>
    <n v="980145"/>
    <n v="2608178"/>
    <n v="11467910"/>
    <n v="9700"/>
    <n v="0"/>
    <n v="2034404"/>
    <n v="3577908"/>
    <n v="30903"/>
    <n v="741672"/>
    <n v="26347625"/>
    <n v="337178"/>
    <n v="6929542"/>
    <n v="1192381"/>
    <n v="-6156922"/>
    <n v="15551968"/>
    <n v="-875001"/>
    <n v="35329"/>
    <n v="0"/>
    <n v="1833354"/>
    <n v="3072654"/>
    <n v="0"/>
    <n v="357143"/>
    <n v="0"/>
    <n v="0"/>
    <n v="0"/>
    <n v="15982"/>
    <n v="22293608"/>
    <n v="0"/>
    <n v="0"/>
    <n v="0"/>
    <n v="0"/>
    <n v="0"/>
    <n v="5789283"/>
    <n v="1146457"/>
    <n v="13232740"/>
    <n v="3254369"/>
    <n v="-25629"/>
    <n v="0"/>
    <n v="1856879"/>
    <n v="2284129"/>
    <n v="49629"/>
    <n v="156692"/>
    <n v="27744549"/>
    <n v="340816"/>
    <n v="26794853"/>
    <n v="1458187"/>
    <n v="363294"/>
    <n v="0"/>
    <n v="0"/>
    <n v="0"/>
    <n v="0"/>
    <n v="748639"/>
    <n v="26750915"/>
    <n v="0"/>
    <n v="0"/>
    <n v="0"/>
    <n v="0"/>
    <n v="0"/>
    <n v="0"/>
    <n v="0"/>
    <n v="0"/>
    <n v="0"/>
    <n v="0"/>
    <n v="0"/>
    <n v="6164938"/>
    <n v="11001680"/>
  </r>
  <r>
    <n v="106260011"/>
    <x v="225"/>
    <n v="20174"/>
    <x v="0"/>
    <n v="43100"/>
    <s v="Open"/>
    <x v="42"/>
    <n v="12"/>
    <n v="1205"/>
    <x v="2"/>
    <x v="0"/>
    <s v="Rural"/>
    <s v="760-924-4104"/>
    <s v="85 SIERRA PARK ROAD"/>
    <x v="145"/>
    <n v="93546"/>
    <s v="GARY MYERS"/>
    <n v="17"/>
    <n v="17"/>
    <n v="17"/>
    <n v="37"/>
    <n v="2"/>
    <n v="17"/>
    <n v="18"/>
    <n v="0"/>
    <n v="0"/>
    <n v="63"/>
    <n v="7"/>
    <n v="0"/>
    <n v="6"/>
    <n v="150"/>
    <n v="0"/>
    <n v="88"/>
    <n v="2"/>
    <n v="35"/>
    <n v="46"/>
    <n v="0"/>
    <n v="0"/>
    <n v="147"/>
    <n v="37"/>
    <n v="0"/>
    <n v="6"/>
    <n v="361"/>
    <n v="0"/>
    <n v="2328"/>
    <n v="88"/>
    <n v="1116"/>
    <n v="1533"/>
    <n v="0"/>
    <n v="0"/>
    <n v="3993"/>
    <n v="286"/>
    <n v="0"/>
    <n v="383"/>
    <n v="9727"/>
    <n v="2079966"/>
    <n v="90906"/>
    <n v="657803"/>
    <n v="696078"/>
    <n v="0"/>
    <n v="0"/>
    <n v="2933926"/>
    <n v="275578"/>
    <n v="0"/>
    <n v="111260"/>
    <n v="6845517"/>
    <n v="3536053"/>
    <n v="183742"/>
    <n v="1703954"/>
    <n v="2554713"/>
    <n v="0"/>
    <n v="0"/>
    <n v="9545018"/>
    <n v="737205"/>
    <n v="0"/>
    <n v="1635833"/>
    <n v="19896518"/>
    <n v="342899"/>
    <n v="2707479"/>
    <n v="232016"/>
    <n v="1173570"/>
    <n v="1500366"/>
    <n v="0"/>
    <n v="0"/>
    <n v="0"/>
    <n v="3636947"/>
    <n v="289151"/>
    <n v="0"/>
    <n v="433331"/>
    <n v="0"/>
    <n v="0"/>
    <n v="0"/>
    <n v="0"/>
    <n v="10315759"/>
    <n v="0"/>
    <n v="0"/>
    <n v="0"/>
    <n v="0"/>
    <n v="0"/>
    <n v="2908539"/>
    <n v="42632"/>
    <n v="1188187"/>
    <n v="1750425"/>
    <n v="0"/>
    <n v="0"/>
    <n v="8841997"/>
    <n v="723632"/>
    <n v="0"/>
    <n v="970864"/>
    <n v="16426276"/>
    <n v="70994"/>
    <n v="16644830"/>
    <n v="0"/>
    <n v="774406"/>
    <n v="0"/>
    <n v="0"/>
    <n v="0"/>
    <n v="0"/>
    <n v="336182"/>
    <n v="39050077"/>
    <n v="0"/>
    <n v="0"/>
    <n v="0"/>
    <n v="0"/>
    <n v="0"/>
    <n v="0"/>
    <n v="0"/>
    <n v="0"/>
    <n v="0"/>
    <n v="0"/>
    <n v="0"/>
    <n v="0"/>
    <n v="0"/>
  </r>
  <r>
    <n v="106420493"/>
    <x v="226"/>
    <n v="20174"/>
    <x v="0"/>
    <n v="43100"/>
    <s v="Open"/>
    <x v="33"/>
    <n v="10"/>
    <n v="803"/>
    <x v="0"/>
    <x v="0"/>
    <s v=""/>
    <s v="805-739-3000"/>
    <s v="1400 EAST CHURCH STREET"/>
    <x v="146"/>
    <n v="93454"/>
    <s v="CHUCK COVA"/>
    <n v="353"/>
    <n v="353"/>
    <n v="271"/>
    <n v="1512"/>
    <n v="200"/>
    <n v="473"/>
    <n v="770"/>
    <n v="0"/>
    <n v="0"/>
    <n v="174"/>
    <n v="739"/>
    <n v="0"/>
    <n v="40"/>
    <n v="3908"/>
    <n v="109"/>
    <n v="8907"/>
    <n v="1314"/>
    <n v="2025"/>
    <n v="7463"/>
    <n v="0"/>
    <n v="0"/>
    <n v="916"/>
    <n v="2894"/>
    <n v="0"/>
    <n v="220"/>
    <n v="23739"/>
    <n v="7612"/>
    <n v="63375"/>
    <n v="8816"/>
    <n v="6243"/>
    <n v="37154"/>
    <n v="0"/>
    <n v="0"/>
    <n v="7794"/>
    <n v="39612"/>
    <n v="0"/>
    <n v="8594"/>
    <n v="171588"/>
    <n v="179201556"/>
    <n v="20550362"/>
    <n v="29979936"/>
    <n v="71774323"/>
    <n v="0"/>
    <n v="0"/>
    <n v="17405451"/>
    <n v="86525355"/>
    <n v="0"/>
    <n v="5404205"/>
    <n v="410841188"/>
    <n v="57080248"/>
    <n v="8998445"/>
    <n v="7623029"/>
    <n v="42595724"/>
    <n v="0"/>
    <n v="0"/>
    <n v="9588612"/>
    <n v="43333743"/>
    <n v="0"/>
    <n v="5353112"/>
    <n v="174572913"/>
    <n v="4568395"/>
    <n v="151269093"/>
    <n v="24784074"/>
    <n v="30257718"/>
    <n v="109050853"/>
    <n v="0"/>
    <n v="0"/>
    <n v="0"/>
    <n v="19297671"/>
    <n v="69964187"/>
    <n v="0"/>
    <n v="6337025"/>
    <n v="0"/>
    <n v="0"/>
    <n v="0"/>
    <n v="6683775"/>
    <n v="422212791"/>
    <n v="0"/>
    <n v="13155061"/>
    <n v="0"/>
    <n v="138918"/>
    <n v="13293979"/>
    <n v="83468387"/>
    <n v="4695679"/>
    <n v="4274576"/>
    <n v="18376543"/>
    <n v="0"/>
    <n v="0"/>
    <n v="7147922"/>
    <n v="57887781"/>
    <n v="0"/>
    <n v="644401"/>
    <n v="176495289"/>
    <n v="871447"/>
    <n v="147033578"/>
    <n v="0"/>
    <n v="521414"/>
    <n v="0"/>
    <n v="0"/>
    <n v="0"/>
    <n v="0"/>
    <n v="2077839"/>
    <n v="275818281"/>
    <n v="0"/>
    <n v="0"/>
    <n v="0"/>
    <n v="0"/>
    <n v="0"/>
    <n v="0"/>
    <n v="0"/>
    <n v="0"/>
    <n v="0"/>
    <n v="0"/>
    <n v="0"/>
    <n v="0"/>
    <n v="0"/>
  </r>
  <r>
    <n v="106244027"/>
    <x v="227"/>
    <n v="20174"/>
    <x v="0"/>
    <n v="43100"/>
    <s v="Open"/>
    <x v="43"/>
    <n v="6"/>
    <n v="515"/>
    <x v="6"/>
    <x v="2"/>
    <s v=""/>
    <s v="209-381-6879"/>
    <s v="300 EAST 15TH STREET"/>
    <x v="147"/>
    <n v="95340"/>
    <s v="YVONNIA BROWN, MSW"/>
    <n v="16"/>
    <n v="16"/>
    <n v="16"/>
    <n v="0"/>
    <n v="0"/>
    <n v="0"/>
    <n v="67"/>
    <n v="0"/>
    <n v="0"/>
    <n v="9"/>
    <n v="0"/>
    <n v="0"/>
    <n v="0"/>
    <n v="76"/>
    <n v="0"/>
    <n v="0"/>
    <n v="0"/>
    <n v="0"/>
    <n v="425"/>
    <n v="0"/>
    <n v="0"/>
    <n v="26"/>
    <n v="0"/>
    <n v="0"/>
    <n v="0"/>
    <n v="451"/>
    <n v="0"/>
    <n v="0"/>
    <n v="0"/>
    <n v="0"/>
    <n v="0"/>
    <n v="0"/>
    <n v="0"/>
    <n v="0"/>
    <n v="0"/>
    <n v="0"/>
    <n v="0"/>
    <n v="0"/>
    <n v="0"/>
    <n v="0"/>
    <n v="0"/>
    <n v="1189986"/>
    <n v="0"/>
    <n v="0"/>
    <n v="72799"/>
    <n v="0"/>
    <n v="0"/>
    <n v="0"/>
    <n v="1262785"/>
    <n v="0"/>
    <n v="0"/>
    <n v="0"/>
    <n v="0"/>
    <n v="0"/>
    <n v="0"/>
    <n v="0"/>
    <n v="0"/>
    <n v="0"/>
    <n v="0"/>
    <n v="0"/>
    <n v="0"/>
    <n v="0"/>
    <n v="0"/>
    <n v="0"/>
    <n v="0"/>
    <n v="0"/>
    <n v="0"/>
    <n v="0"/>
    <n v="0"/>
    <n v="0"/>
    <n v="0"/>
    <n v="0"/>
    <n v="0"/>
    <n v="0"/>
    <n v="0"/>
    <n v="0"/>
    <n v="0"/>
    <n v="0"/>
    <n v="0"/>
    <n v="0"/>
    <n v="0"/>
    <n v="0"/>
    <n v="0"/>
    <n v="0"/>
    <n v="0"/>
    <n v="1189986"/>
    <n v="0"/>
    <n v="0"/>
    <n v="72799"/>
    <n v="0"/>
    <n v="0"/>
    <n v="0"/>
    <n v="1262785"/>
    <n v="0"/>
    <n v="1262785"/>
    <n v="0"/>
    <n v="0"/>
    <n v="0"/>
    <n v="0"/>
    <n v="0"/>
    <n v="0"/>
    <n v="0"/>
    <n v="0"/>
    <n v="0"/>
    <n v="0"/>
    <n v="0"/>
    <n v="0"/>
    <n v="0"/>
    <n v="0"/>
    <n v="0"/>
    <n v="0"/>
    <n v="0"/>
    <n v="0"/>
    <n v="0"/>
    <n v="0"/>
    <n v="0"/>
  </r>
  <r>
    <n v="106211006"/>
    <x v="228"/>
    <n v="20174"/>
    <x v="0"/>
    <n v="43100"/>
    <s v="Open"/>
    <x v="39"/>
    <n v="4"/>
    <n v="405"/>
    <x v="3"/>
    <x v="0"/>
    <s v=""/>
    <s v="415-925-7000"/>
    <s v="250 BON AIR ROAD"/>
    <x v="148"/>
    <n v="94904"/>
    <s v="LEE DOMANICO"/>
    <n v="235"/>
    <n v="176"/>
    <n v="176"/>
    <n v="1071"/>
    <n v="115"/>
    <n v="218"/>
    <n v="308"/>
    <n v="0"/>
    <n v="0"/>
    <n v="73"/>
    <n v="553"/>
    <n v="1"/>
    <n v="36"/>
    <n v="2375"/>
    <n v="0"/>
    <n v="5051"/>
    <n v="520"/>
    <n v="1264"/>
    <n v="1457"/>
    <n v="0"/>
    <n v="0"/>
    <n v="334"/>
    <n v="1973"/>
    <n v="3"/>
    <n v="166"/>
    <n v="10768"/>
    <n v="0"/>
    <n v="20358"/>
    <n v="2238"/>
    <n v="1257"/>
    <n v="5492"/>
    <n v="4"/>
    <n v="0"/>
    <n v="1749"/>
    <n v="18985"/>
    <n v="24"/>
    <n v="1127"/>
    <n v="51234"/>
    <n v="140553551"/>
    <n v="18119214"/>
    <n v="18717742"/>
    <n v="35095478"/>
    <n v="0"/>
    <n v="0"/>
    <n v="10870063"/>
    <n v="65083367"/>
    <n v="169007"/>
    <n v="5340337"/>
    <n v="293948759"/>
    <n v="93598026"/>
    <n v="9731975"/>
    <n v="6848816"/>
    <n v="31352305"/>
    <n v="19867"/>
    <n v="0"/>
    <n v="11341692"/>
    <n v="73302592"/>
    <n v="93405"/>
    <n v="5064130"/>
    <n v="231352808"/>
    <n v="1364002"/>
    <n v="208043030"/>
    <n v="16997565"/>
    <n v="18429317"/>
    <n v="51999672"/>
    <n v="0"/>
    <n v="35664"/>
    <n v="0"/>
    <n v="4498040"/>
    <n v="118958385"/>
    <n v="0"/>
    <n v="3239011"/>
    <n v="0"/>
    <n v="0"/>
    <n v="0"/>
    <n v="6106635"/>
    <n v="429671321"/>
    <n v="849487"/>
    <n v="8015111"/>
    <n v="0"/>
    <n v="1150616"/>
    <n v="10015214"/>
    <n v="26108547"/>
    <n v="11703111"/>
    <n v="7137241"/>
    <n v="22463222"/>
    <n v="-15797"/>
    <n v="0"/>
    <n v="17713715"/>
    <n v="20578190"/>
    <n v="0"/>
    <n v="-42769"/>
    <n v="105645460"/>
    <n v="1666309"/>
    <n v="98395405"/>
    <n v="0"/>
    <n v="0"/>
    <n v="0"/>
    <n v="0"/>
    <n v="0"/>
    <n v="0"/>
    <n v="5356149"/>
    <n v="86686298"/>
    <n v="0"/>
    <n v="0"/>
    <n v="0"/>
    <n v="0"/>
    <n v="0"/>
    <n v="0"/>
    <n v="0"/>
    <n v="0"/>
    <n v="0"/>
    <n v="0"/>
    <n v="0"/>
    <n v="0"/>
    <n v="0"/>
  </r>
  <r>
    <n v="106190500"/>
    <x v="229"/>
    <n v="20174"/>
    <x v="0"/>
    <n v="43100"/>
    <s v="Open"/>
    <x v="3"/>
    <n v="11"/>
    <n v="927"/>
    <x v="0"/>
    <x v="0"/>
    <s v=""/>
    <s v="310-448-7800"/>
    <s v="4650 LINCOLN BOULEVARD"/>
    <x v="149"/>
    <n v="90292"/>
    <s v="MARK GAVENS"/>
    <n v="103"/>
    <n v="103"/>
    <n v="75"/>
    <n v="392"/>
    <n v="112"/>
    <n v="53"/>
    <n v="56"/>
    <n v="0"/>
    <n v="0"/>
    <n v="65"/>
    <n v="322"/>
    <n v="1"/>
    <n v="31"/>
    <n v="1032"/>
    <n v="0"/>
    <n v="1328"/>
    <n v="406"/>
    <n v="187"/>
    <n v="277"/>
    <n v="0"/>
    <n v="0"/>
    <n v="167"/>
    <n v="679"/>
    <n v="4"/>
    <n v="83"/>
    <n v="3131"/>
    <n v="0"/>
    <n v="3610"/>
    <n v="984"/>
    <n v="1225"/>
    <n v="3952"/>
    <n v="0"/>
    <n v="0"/>
    <n v="990"/>
    <n v="7153"/>
    <n v="20"/>
    <n v="1884"/>
    <n v="19818"/>
    <n v="27623165"/>
    <n v="7864598"/>
    <n v="2630888"/>
    <n v="4457484"/>
    <n v="0"/>
    <n v="0"/>
    <n v="6602517"/>
    <n v="23148298"/>
    <n v="36412"/>
    <n v="1978726"/>
    <n v="74342088"/>
    <n v="13011871"/>
    <n v="4418579"/>
    <n v="2691865"/>
    <n v="7234598"/>
    <n v="0"/>
    <n v="0"/>
    <n v="2489632"/>
    <n v="21770718"/>
    <n v="39921"/>
    <n v="3148270"/>
    <n v="54805454"/>
    <n v="2197006"/>
    <n v="32157818"/>
    <n v="10171086"/>
    <n v="4579268"/>
    <n v="10179837"/>
    <n v="0"/>
    <n v="0"/>
    <n v="0"/>
    <n v="7232116"/>
    <n v="30717577"/>
    <n v="0"/>
    <n v="76333"/>
    <n v="0"/>
    <n v="0"/>
    <n v="0"/>
    <n v="6719874"/>
    <n v="104030915"/>
    <n v="0"/>
    <n v="0"/>
    <n v="0"/>
    <n v="0"/>
    <n v="0"/>
    <n v="6994915"/>
    <n v="1637644"/>
    <n v="518413"/>
    <n v="993894"/>
    <n v="0"/>
    <n v="0"/>
    <n v="1532990"/>
    <n v="12717680"/>
    <n v="0"/>
    <n v="721091"/>
    <n v="25116627"/>
    <n v="73906"/>
    <n v="25946811"/>
    <n v="0"/>
    <n v="-70756"/>
    <n v="0"/>
    <n v="0"/>
    <n v="0"/>
    <n v="0"/>
    <n v="435354"/>
    <n v="36845293"/>
    <n v="0"/>
    <n v="0"/>
    <n v="0"/>
    <n v="0"/>
    <n v="0"/>
    <n v="0"/>
    <n v="0"/>
    <n v="0"/>
    <n v="0"/>
    <n v="0"/>
    <n v="0"/>
    <n v="0"/>
    <n v="0"/>
  </r>
  <r>
    <n v="106050932"/>
    <x v="230"/>
    <n v="20174"/>
    <x v="0"/>
    <n v="43100"/>
    <s v="Open"/>
    <x v="44"/>
    <n v="6"/>
    <n v="503"/>
    <x v="0"/>
    <x v="0"/>
    <s v="Rural"/>
    <s v="209-754-5916"/>
    <s v="768 MOUNTAIN RANCH ROAD"/>
    <x v="150"/>
    <n v="95249"/>
    <s v="ROBERT DIEHL"/>
    <n v="48"/>
    <n v="48"/>
    <n v="11"/>
    <n v="120"/>
    <n v="21"/>
    <n v="9"/>
    <n v="35"/>
    <n v="0"/>
    <n v="0"/>
    <n v="12"/>
    <n v="23"/>
    <n v="0"/>
    <n v="2"/>
    <n v="222"/>
    <n v="0"/>
    <n v="461"/>
    <n v="64"/>
    <n v="37"/>
    <n v="106"/>
    <n v="0"/>
    <n v="0"/>
    <n v="36"/>
    <n v="70"/>
    <n v="0"/>
    <n v="3"/>
    <n v="777"/>
    <n v="0"/>
    <n v="8836"/>
    <n v="937"/>
    <n v="629"/>
    <n v="5821"/>
    <n v="0"/>
    <n v="0"/>
    <n v="470"/>
    <n v="4670"/>
    <n v="10"/>
    <n v="441"/>
    <n v="21814"/>
    <n v="8049009"/>
    <n v="1066606"/>
    <n v="369082"/>
    <n v="1831176"/>
    <n v="0"/>
    <n v="0"/>
    <n v="552139"/>
    <n v="1411512"/>
    <n v="0"/>
    <n v="143898"/>
    <n v="13423422"/>
    <n v="12234389"/>
    <n v="1340300"/>
    <n v="1026798"/>
    <n v="7442869"/>
    <n v="0"/>
    <n v="0"/>
    <n v="929372"/>
    <n v="6512835"/>
    <n v="14109"/>
    <n v="688831"/>
    <n v="30189503"/>
    <n v="521587"/>
    <n v="14564056"/>
    <n v="1698434"/>
    <n v="-2263838"/>
    <n v="7438332"/>
    <n v="0"/>
    <n v="0"/>
    <n v="0"/>
    <n v="638131"/>
    <n v="2383763"/>
    <n v="0"/>
    <n v="20205"/>
    <n v="0"/>
    <n v="0"/>
    <n v="0"/>
    <n v="696007"/>
    <n v="25696677"/>
    <n v="0"/>
    <n v="0"/>
    <n v="0"/>
    <n v="0"/>
    <n v="0"/>
    <n v="5475079"/>
    <n v="699425"/>
    <n v="3643659"/>
    <n v="1826959"/>
    <n v="0"/>
    <n v="0"/>
    <n v="802059"/>
    <n v="5406609"/>
    <n v="0"/>
    <n v="62458"/>
    <n v="17916248"/>
    <n v="94738"/>
    <n v="17731894"/>
    <n v="0"/>
    <n v="307780"/>
    <n v="0"/>
    <n v="0"/>
    <n v="0"/>
    <n v="0"/>
    <n v="276591"/>
    <n v="13130818"/>
    <n v="0"/>
    <n v="0"/>
    <n v="0"/>
    <n v="0"/>
    <n v="0"/>
    <n v="0"/>
    <n v="0"/>
    <n v="0"/>
    <n v="0"/>
    <n v="0"/>
    <n v="0"/>
    <n v="0"/>
    <n v="0"/>
  </r>
  <r>
    <n v="106090933"/>
    <x v="231"/>
    <n v="20174"/>
    <x v="0"/>
    <n v="43100"/>
    <s v="Open"/>
    <x v="19"/>
    <n v="2"/>
    <n v="304"/>
    <x v="0"/>
    <x v="0"/>
    <s v="Rural"/>
    <s v="530-626-2770"/>
    <s v="1100 MARSHALL WAY"/>
    <x v="77"/>
    <n v="95667"/>
    <s v="JAMES WHIPPLE"/>
    <n v="125"/>
    <n v="117"/>
    <n v="117"/>
    <n v="691"/>
    <n v="121"/>
    <n v="61"/>
    <n v="250"/>
    <n v="0"/>
    <n v="0"/>
    <n v="19"/>
    <n v="193"/>
    <n v="0"/>
    <n v="25"/>
    <n v="1360"/>
    <n v="77"/>
    <n v="3487"/>
    <n v="690"/>
    <n v="264"/>
    <n v="856"/>
    <n v="0"/>
    <n v="0"/>
    <n v="49"/>
    <n v="599"/>
    <n v="0"/>
    <n v="86"/>
    <n v="6031"/>
    <n v="779"/>
    <n v="39894"/>
    <n v="6889"/>
    <n v="2500"/>
    <n v="12802"/>
    <n v="0"/>
    <n v="0"/>
    <n v="664"/>
    <n v="18842"/>
    <n v="11"/>
    <n v="1892"/>
    <n v="83494"/>
    <n v="63572797"/>
    <n v="13253942"/>
    <n v="5077682"/>
    <n v="18895589"/>
    <n v="0"/>
    <n v="0"/>
    <n v="1179036"/>
    <n v="16248968"/>
    <n v="0"/>
    <n v="1905520"/>
    <n v="120133534"/>
    <n v="60823356"/>
    <n v="11738671"/>
    <n v="4691626"/>
    <n v="24056552"/>
    <n v="0"/>
    <n v="0"/>
    <n v="2439440"/>
    <n v="35350952"/>
    <n v="22121"/>
    <n v="3845640"/>
    <n v="142968358"/>
    <n v="1219309"/>
    <n v="117562213"/>
    <n v="9424859"/>
    <n v="-11054700"/>
    <n v="45907346"/>
    <n v="0"/>
    <n v="37452"/>
    <n v="0"/>
    <n v="1090514"/>
    <n v="29638628"/>
    <n v="0"/>
    <n v="1402223"/>
    <n v="0"/>
    <n v="0"/>
    <n v="0"/>
    <n v="839409"/>
    <n v="196067253"/>
    <n v="0"/>
    <n v="0"/>
    <n v="0"/>
    <n v="34443"/>
    <n v="34443"/>
    <n v="6125914"/>
    <n v="15339050"/>
    <n v="20693479"/>
    <n v="-3236431"/>
    <n v="-35632"/>
    <n v="0"/>
    <n v="2372233"/>
    <n v="21153226"/>
    <n v="-61414"/>
    <n v="4718657"/>
    <n v="67069082"/>
    <n v="303735"/>
    <n v="64326045"/>
    <n v="11551058"/>
    <n v="1439964"/>
    <n v="0"/>
    <n v="0"/>
    <n v="0"/>
    <n v="0"/>
    <n v="5776920"/>
    <n v="120987864"/>
    <n v="0"/>
    <n v="0"/>
    <n v="0"/>
    <n v="0"/>
    <n v="0"/>
    <n v="0"/>
    <n v="0"/>
    <n v="0"/>
    <n v="0"/>
    <n v="0"/>
    <n v="0"/>
    <n v="0"/>
    <n v="0"/>
  </r>
  <r>
    <n v="106191230"/>
    <x v="232"/>
    <n v="20174"/>
    <x v="0"/>
    <n v="43100"/>
    <s v="Open"/>
    <x v="3"/>
    <n v="11"/>
    <n v="935"/>
    <x v="0"/>
    <x v="0"/>
    <s v=""/>
    <s v="424-338-8000"/>
    <s v="1680 EAST 120TH STREET"/>
    <x v="14"/>
    <n v="90059"/>
    <s v="ELAINE BATCHLOR"/>
    <n v="131"/>
    <n v="126"/>
    <n v="126"/>
    <n v="398"/>
    <n v="136"/>
    <n v="552"/>
    <n v="1027"/>
    <n v="56"/>
    <n v="0"/>
    <n v="68"/>
    <n v="0"/>
    <n v="0"/>
    <n v="0"/>
    <n v="2237"/>
    <n v="0"/>
    <n v="1438"/>
    <n v="492"/>
    <n v="2111"/>
    <n v="3957"/>
    <n v="207"/>
    <n v="0"/>
    <n v="260"/>
    <n v="0"/>
    <n v="0"/>
    <n v="0"/>
    <n v="8465"/>
    <n v="0"/>
    <n v="1069"/>
    <n v="543"/>
    <n v="6069"/>
    <n v="13051"/>
    <n v="1629"/>
    <n v="0"/>
    <n v="1180"/>
    <n v="0"/>
    <n v="0"/>
    <n v="0"/>
    <n v="23541"/>
    <n v="54905618"/>
    <n v="23212055"/>
    <n v="70384589"/>
    <n v="128925043"/>
    <n v="3541382"/>
    <n v="0"/>
    <n v="11059370"/>
    <n v="0"/>
    <n v="0"/>
    <n v="0"/>
    <n v="292028057"/>
    <n v="19979957"/>
    <n v="13976543"/>
    <n v="63704001"/>
    <n v="143413397"/>
    <n v="23197459"/>
    <n v="0"/>
    <n v="13658320"/>
    <n v="0"/>
    <n v="0"/>
    <n v="0"/>
    <n v="277929677"/>
    <n v="0"/>
    <n v="69526078"/>
    <n v="35608116"/>
    <n v="98658527"/>
    <n v="262968053"/>
    <n v="0"/>
    <n v="21406360"/>
    <n v="0"/>
    <n v="20234254"/>
    <n v="0"/>
    <n v="0"/>
    <n v="242924"/>
    <n v="0"/>
    <n v="0"/>
    <n v="0"/>
    <n v="0"/>
    <n v="508644312"/>
    <n v="0"/>
    <n v="0"/>
    <n v="0"/>
    <n v="0"/>
    <n v="0"/>
    <n v="5359497"/>
    <n v="1580482"/>
    <n v="35430063"/>
    <n v="9370387"/>
    <n v="5332481"/>
    <n v="0"/>
    <n v="4483436"/>
    <n v="0"/>
    <n v="-242924"/>
    <n v="0"/>
    <n v="61313422"/>
    <n v="39720310"/>
    <n v="67665541"/>
    <n v="0"/>
    <n v="0"/>
    <n v="0"/>
    <n v="0"/>
    <n v="0"/>
    <n v="0"/>
    <n v="2011407"/>
    <n v="280679267"/>
    <n v="0"/>
    <n v="0"/>
    <n v="0"/>
    <n v="0"/>
    <n v="0"/>
    <n v="0"/>
    <n v="0"/>
    <n v="0"/>
    <n v="0"/>
    <n v="0"/>
    <n v="0"/>
    <n v="0"/>
    <n v="0"/>
  </r>
  <r>
    <n v="106450936"/>
    <x v="233"/>
    <n v="20174"/>
    <x v="0"/>
    <n v="43100"/>
    <s v="Open"/>
    <x v="45"/>
    <n v="1"/>
    <n v="210"/>
    <x v="2"/>
    <x v="0"/>
    <s v="Rural"/>
    <s v="530-336-5511"/>
    <s v="43563 STATE HIGHWAY. 299 E"/>
    <x v="151"/>
    <n v="96028"/>
    <s v="LOUIS WARD"/>
    <n v="121"/>
    <n v="121"/>
    <n v="121"/>
    <n v="63"/>
    <n v="0"/>
    <n v="27"/>
    <n v="0"/>
    <n v="0"/>
    <n v="0"/>
    <n v="9"/>
    <n v="0"/>
    <n v="0"/>
    <n v="3"/>
    <n v="102"/>
    <n v="19"/>
    <n v="501"/>
    <n v="0"/>
    <n v="6891"/>
    <n v="0"/>
    <n v="0"/>
    <n v="0"/>
    <n v="50"/>
    <n v="0"/>
    <n v="0"/>
    <n v="122"/>
    <n v="7564"/>
    <n v="6991"/>
    <n v="1571"/>
    <n v="0"/>
    <n v="820"/>
    <n v="0"/>
    <n v="0"/>
    <n v="0"/>
    <n v="897"/>
    <n v="0"/>
    <n v="0"/>
    <n v="68"/>
    <n v="3356"/>
    <n v="1709145"/>
    <n v="0"/>
    <n v="2238968"/>
    <n v="0"/>
    <n v="0"/>
    <n v="0"/>
    <n v="219552"/>
    <n v="0"/>
    <n v="0"/>
    <n v="36487"/>
    <n v="4204152"/>
    <n v="2255374"/>
    <n v="0"/>
    <n v="1420920"/>
    <n v="0"/>
    <n v="0"/>
    <n v="0"/>
    <n v="1315974"/>
    <n v="0"/>
    <n v="0"/>
    <n v="85984"/>
    <n v="5078252"/>
    <n v="333461"/>
    <n v="1890502"/>
    <n v="0"/>
    <n v="935608"/>
    <n v="0"/>
    <n v="-1201377"/>
    <n v="0"/>
    <n v="0"/>
    <n v="164242"/>
    <n v="0"/>
    <n v="0"/>
    <n v="25531"/>
    <n v="0"/>
    <n v="0"/>
    <n v="0"/>
    <n v="250037"/>
    <n v="2398004"/>
    <n v="0"/>
    <n v="0"/>
    <n v="0"/>
    <n v="0"/>
    <n v="0"/>
    <n v="2074016"/>
    <n v="0"/>
    <n v="3925657"/>
    <n v="0"/>
    <n v="0"/>
    <n v="0"/>
    <n v="1037823"/>
    <n v="0"/>
    <n v="0"/>
    <n v="-153096"/>
    <n v="6884400"/>
    <n v="224570"/>
    <n v="5843085"/>
    <n v="473123"/>
    <n v="498327"/>
    <n v="0"/>
    <n v="0"/>
    <n v="0"/>
    <n v="0"/>
    <n v="180230"/>
    <n v="9716975"/>
    <n v="0"/>
    <n v="0"/>
    <n v="0"/>
    <n v="0"/>
    <n v="0"/>
    <n v="0"/>
    <n v="0"/>
    <n v="0"/>
    <n v="0"/>
    <n v="0"/>
    <n v="0"/>
    <n v="0"/>
    <n v="0"/>
  </r>
  <r>
    <n v="106240924"/>
    <x v="234"/>
    <n v="20174"/>
    <x v="0"/>
    <n v="43100"/>
    <s v="Open"/>
    <x v="43"/>
    <n v="6"/>
    <n v="517"/>
    <x v="0"/>
    <x v="0"/>
    <s v="Rural"/>
    <s v="209-826-0591"/>
    <s v="520 WEST I STREET"/>
    <x v="152"/>
    <n v="93635"/>
    <s v="ASH GOKLI"/>
    <n v="40"/>
    <n v="40"/>
    <n v="15"/>
    <n v="114"/>
    <n v="12"/>
    <n v="46"/>
    <n v="182"/>
    <n v="0"/>
    <n v="0"/>
    <n v="5"/>
    <n v="67"/>
    <n v="4"/>
    <n v="0"/>
    <n v="430"/>
    <n v="0"/>
    <n v="385"/>
    <n v="38"/>
    <n v="73"/>
    <n v="349"/>
    <n v="0"/>
    <n v="0"/>
    <n v="8"/>
    <n v="130"/>
    <n v="4"/>
    <n v="0"/>
    <n v="987"/>
    <n v="0"/>
    <n v="1486"/>
    <n v="108"/>
    <n v="430"/>
    <n v="7091"/>
    <n v="0"/>
    <n v="0"/>
    <n v="200"/>
    <n v="1854"/>
    <n v="669"/>
    <n v="6"/>
    <n v="11844"/>
    <n v="5895752"/>
    <n v="674246"/>
    <n v="1294498"/>
    <n v="6360460"/>
    <n v="0"/>
    <n v="0"/>
    <n v="117471"/>
    <n v="2405934"/>
    <n v="138828"/>
    <n v="0"/>
    <n v="16887189"/>
    <n v="9244643"/>
    <n v="998430"/>
    <n v="2313601"/>
    <n v="20458259"/>
    <n v="0"/>
    <n v="0"/>
    <n v="1211927"/>
    <n v="7565350"/>
    <n v="2586684"/>
    <n v="22406"/>
    <n v="44401300"/>
    <n v="348247"/>
    <n v="11197730"/>
    <n v="1399077"/>
    <n v="-24581979"/>
    <n v="24132268"/>
    <n v="-266638"/>
    <n v="0"/>
    <n v="0"/>
    <n v="1329398"/>
    <n v="2722200"/>
    <n v="0"/>
    <n v="2725512"/>
    <n v="0"/>
    <n v="0"/>
    <n v="0"/>
    <n v="0"/>
    <n v="19005815"/>
    <n v="0"/>
    <n v="0"/>
    <n v="0"/>
    <n v="0"/>
    <n v="0"/>
    <n v="3942665"/>
    <n v="273599"/>
    <n v="28456716"/>
    <n v="2686451"/>
    <n v="0"/>
    <n v="0"/>
    <n v="0"/>
    <n v="6923243"/>
    <n v="0"/>
    <n v="0"/>
    <n v="42282674"/>
    <n v="212452"/>
    <n v="15963318"/>
    <n v="0"/>
    <n v="-219861"/>
    <n v="0"/>
    <n v="0"/>
    <n v="0"/>
    <n v="0"/>
    <n v="363124"/>
    <n v="12779545"/>
    <n v="0"/>
    <n v="0"/>
    <n v="0"/>
    <n v="0"/>
    <n v="0"/>
    <n v="0"/>
    <n v="0"/>
    <n v="0"/>
    <n v="0"/>
    <n v="0"/>
    <n v="0"/>
    <n v="0"/>
    <n v="0"/>
  </r>
  <r>
    <n v="106500939"/>
    <x v="235"/>
    <n v="20174"/>
    <x v="0"/>
    <n v="43100"/>
    <s v="Open"/>
    <x v="21"/>
    <n v="6"/>
    <n v="511"/>
    <x v="0"/>
    <x v="0"/>
    <s v=""/>
    <s v="209-526-4500"/>
    <s v="1700 COFFEE ROAD"/>
    <x v="43"/>
    <n v="95355"/>
    <s v="DARYN KUMAR"/>
    <n v="423"/>
    <n v="423"/>
    <n v="240"/>
    <n v="1453"/>
    <n v="647"/>
    <n v="208"/>
    <n v="840"/>
    <n v="0"/>
    <n v="0"/>
    <n v="102"/>
    <n v="938"/>
    <n v="29"/>
    <n v="20"/>
    <n v="4237"/>
    <n v="0"/>
    <n v="7225"/>
    <n v="3040"/>
    <n v="1156"/>
    <n v="3233"/>
    <n v="0"/>
    <n v="0"/>
    <n v="380"/>
    <n v="2943"/>
    <n v="104"/>
    <n v="66"/>
    <n v="18147"/>
    <n v="0"/>
    <n v="4507"/>
    <n v="2032"/>
    <n v="893"/>
    <n v="8174"/>
    <n v="0"/>
    <n v="0"/>
    <n v="583"/>
    <n v="5249"/>
    <n v="468"/>
    <n v="295"/>
    <n v="22201"/>
    <n v="132013455"/>
    <n v="56234326"/>
    <n v="17924411"/>
    <n v="59111713"/>
    <n v="0"/>
    <n v="0"/>
    <n v="7355940"/>
    <n v="62936822"/>
    <n v="1986489"/>
    <n v="1300745"/>
    <n v="338863901"/>
    <n v="71004458"/>
    <n v="33587190"/>
    <n v="5062707"/>
    <n v="40255073"/>
    <n v="0"/>
    <n v="0"/>
    <n v="5999453"/>
    <n v="71046171"/>
    <n v="3452670"/>
    <n v="2427316"/>
    <n v="232835038"/>
    <n v="2150153"/>
    <n v="171037423"/>
    <n v="85844387"/>
    <n v="-53679537"/>
    <n v="83134860"/>
    <n v="0"/>
    <n v="0"/>
    <n v="0"/>
    <n v="11796013"/>
    <n v="66435390"/>
    <n v="0"/>
    <n v="5439159"/>
    <n v="0"/>
    <n v="0"/>
    <n v="0"/>
    <n v="1577908"/>
    <n v="373735756"/>
    <n v="11876560"/>
    <n v="0"/>
    <n v="0"/>
    <n v="8044031"/>
    <n v="19920591"/>
    <n v="31980490"/>
    <n v="15853689"/>
    <n v="76666655"/>
    <n v="16231926"/>
    <n v="0"/>
    <n v="0"/>
    <n v="1559380"/>
    <n v="75591634"/>
    <n v="0"/>
    <n v="0"/>
    <n v="217883774"/>
    <n v="2704659"/>
    <n v="175370119"/>
    <n v="0"/>
    <n v="-2700248"/>
    <n v="0"/>
    <n v="0"/>
    <n v="0"/>
    <n v="0"/>
    <n v="4438548"/>
    <n v="200830390"/>
    <n v="0"/>
    <n v="0"/>
    <n v="0"/>
    <n v="0"/>
    <n v="0"/>
    <n v="0"/>
    <n v="0"/>
    <n v="0"/>
    <n v="0"/>
    <n v="0"/>
    <n v="0"/>
    <n v="0"/>
    <n v="0"/>
  </r>
  <r>
    <n v="106190521"/>
    <x v="236"/>
    <n v="20174"/>
    <x v="0"/>
    <n v="43100"/>
    <s v="Open"/>
    <x v="3"/>
    <n v="11"/>
    <n v="929"/>
    <x v="5"/>
    <x v="0"/>
    <s v=""/>
    <s v="310-532-4200"/>
    <s v="1145 W. REDONDO BEACH BOULEVARD."/>
    <x v="130"/>
    <n v="90247"/>
    <s v="ARACELI LONERGAN"/>
    <n v="172"/>
    <n v="172"/>
    <n v="149"/>
    <n v="423"/>
    <n v="179"/>
    <n v="215"/>
    <n v="724"/>
    <n v="0"/>
    <n v="0"/>
    <n v="43"/>
    <n v="43"/>
    <n v="16"/>
    <n v="49"/>
    <n v="1692"/>
    <n v="28"/>
    <n v="1719"/>
    <n v="766"/>
    <n v="734"/>
    <n v="2275"/>
    <n v="0"/>
    <n v="0"/>
    <n v="151"/>
    <n v="106"/>
    <n v="33"/>
    <n v="95"/>
    <n v="5879"/>
    <n v="6082"/>
    <n v="738"/>
    <n v="609"/>
    <n v="1316"/>
    <n v="5320"/>
    <n v="0"/>
    <n v="0"/>
    <n v="493"/>
    <n v="361"/>
    <n v="479"/>
    <n v="1536"/>
    <n v="10852"/>
    <n v="28121672"/>
    <n v="14999461"/>
    <n v="13334522"/>
    <n v="55465235"/>
    <n v="0"/>
    <n v="0"/>
    <n v="1932036"/>
    <n v="1909335"/>
    <n v="427594"/>
    <n v="891131"/>
    <n v="117080986"/>
    <n v="5943408"/>
    <n v="6065689"/>
    <n v="4286156"/>
    <n v="20448807"/>
    <n v="0"/>
    <n v="0"/>
    <n v="2447558"/>
    <n v="2254359"/>
    <n v="2261104"/>
    <n v="3403159"/>
    <n v="47110240"/>
    <n v="3484912"/>
    <n v="27167777"/>
    <n v="16988174"/>
    <n v="15499393"/>
    <n v="68095009"/>
    <n v="-1634733"/>
    <n v="0"/>
    <n v="0"/>
    <n v="3035426"/>
    <n v="3970673"/>
    <n v="0"/>
    <n v="699456"/>
    <n v="0"/>
    <n v="0"/>
    <n v="0"/>
    <n v="1511420"/>
    <n v="138817507"/>
    <n v="0"/>
    <n v="431148"/>
    <n v="0"/>
    <n v="0"/>
    <n v="431148"/>
    <n v="6897303"/>
    <n v="4076976"/>
    <n v="3756018"/>
    <n v="8250181"/>
    <n v="0"/>
    <n v="0"/>
    <n v="1344168"/>
    <n v="193021"/>
    <n v="1989242"/>
    <n v="-702042"/>
    <n v="25804867"/>
    <n v="56413"/>
    <n v="22398210"/>
    <n v="0"/>
    <n v="-3824"/>
    <n v="0"/>
    <n v="0"/>
    <n v="0"/>
    <n v="0"/>
    <n v="811620"/>
    <n v="21796153"/>
    <n v="0"/>
    <n v="0"/>
    <n v="0"/>
    <n v="0"/>
    <n v="0"/>
    <n v="0"/>
    <n v="0"/>
    <n v="0"/>
    <n v="0"/>
    <n v="0"/>
    <n v="0"/>
    <n v="0"/>
    <n v="0"/>
  </r>
  <r>
    <n v="106231013"/>
    <x v="237"/>
    <n v="20174"/>
    <x v="0"/>
    <n v="43100"/>
    <s v="Open"/>
    <x v="5"/>
    <n v="1"/>
    <n v="111"/>
    <x v="2"/>
    <x v="0"/>
    <s v="Rural"/>
    <s v="707-961-1234"/>
    <s v="700 RIVER DRIVE"/>
    <x v="153"/>
    <n v="95437"/>
    <s v="BOB EDWARDS"/>
    <n v="25"/>
    <n v="25"/>
    <n v="17"/>
    <n v="116"/>
    <n v="0"/>
    <n v="9"/>
    <n v="47"/>
    <n v="0"/>
    <n v="0"/>
    <n v="34"/>
    <n v="0"/>
    <n v="0"/>
    <n v="7"/>
    <n v="213"/>
    <n v="20"/>
    <n v="428"/>
    <n v="0"/>
    <n v="26"/>
    <n v="129"/>
    <n v="0"/>
    <n v="0"/>
    <n v="123"/>
    <n v="0"/>
    <n v="0"/>
    <n v="15"/>
    <n v="721"/>
    <n v="152"/>
    <n v="6889"/>
    <n v="0"/>
    <n v="174"/>
    <n v="2549"/>
    <n v="0"/>
    <n v="0"/>
    <n v="2574"/>
    <n v="0"/>
    <n v="0"/>
    <n v="249"/>
    <n v="12435"/>
    <n v="3345521"/>
    <n v="0"/>
    <n v="152730"/>
    <n v="1285993"/>
    <n v="0"/>
    <n v="0"/>
    <n v="1349412"/>
    <n v="0"/>
    <n v="0"/>
    <n v="149308"/>
    <n v="6282964"/>
    <n v="13151254"/>
    <n v="0"/>
    <n v="340273"/>
    <n v="4301221"/>
    <n v="0"/>
    <n v="0"/>
    <n v="4275071"/>
    <n v="0"/>
    <n v="0"/>
    <n v="470125"/>
    <n v="22537944"/>
    <n v="559349"/>
    <n v="9247222"/>
    <n v="0"/>
    <n v="512500"/>
    <n v="3681580"/>
    <n v="0"/>
    <n v="0"/>
    <n v="0"/>
    <n v="3179209"/>
    <n v="0"/>
    <n v="0"/>
    <n v="23359"/>
    <n v="0"/>
    <n v="0"/>
    <n v="0"/>
    <n v="0"/>
    <n v="17203219"/>
    <n v="0"/>
    <n v="0"/>
    <n v="0"/>
    <n v="0"/>
    <n v="0"/>
    <n v="7249553"/>
    <n v="0"/>
    <n v="-19497"/>
    <n v="1905634"/>
    <n v="0"/>
    <n v="0"/>
    <n v="2445274"/>
    <n v="0"/>
    <n v="0"/>
    <n v="36725"/>
    <n v="11617689"/>
    <n v="552141"/>
    <n v="14455019"/>
    <n v="0"/>
    <n v="279851"/>
    <n v="0"/>
    <n v="0"/>
    <n v="0"/>
    <n v="0"/>
    <n v="166297"/>
    <n v="14805013"/>
    <n v="0"/>
    <n v="0"/>
    <n v="0"/>
    <n v="0"/>
    <n v="0"/>
    <n v="0"/>
    <n v="0"/>
    <n v="0"/>
    <n v="0"/>
    <n v="0"/>
    <n v="0"/>
    <n v="0"/>
    <n v="0"/>
  </r>
  <r>
    <n v="106334018"/>
    <x v="238"/>
    <n v="20174"/>
    <x v="0"/>
    <n v="43100"/>
    <s v="Open"/>
    <x v="26"/>
    <n v="12"/>
    <n v="1109"/>
    <x v="2"/>
    <x v="0"/>
    <s v=""/>
    <s v="951-679-8888"/>
    <s v="28400 MCCALL BOULEVARD"/>
    <x v="154"/>
    <n v="92585"/>
    <s v="DAN MCLAUGHLIN"/>
    <n v="84"/>
    <n v="84"/>
    <n v="48"/>
    <n v="143"/>
    <n v="305"/>
    <n v="11"/>
    <n v="161"/>
    <n v="0"/>
    <n v="0"/>
    <n v="15"/>
    <n v="55"/>
    <n v="0"/>
    <n v="5"/>
    <n v="695"/>
    <n v="0"/>
    <n v="695"/>
    <n v="1144"/>
    <n v="49"/>
    <n v="705"/>
    <n v="0"/>
    <n v="0"/>
    <n v="52"/>
    <n v="193"/>
    <n v="0"/>
    <n v="19"/>
    <n v="2857"/>
    <n v="0"/>
    <n v="576"/>
    <n v="1212"/>
    <n v="351"/>
    <n v="2275"/>
    <n v="0"/>
    <n v="0"/>
    <n v="166"/>
    <n v="646"/>
    <n v="0"/>
    <n v="386"/>
    <n v="5612"/>
    <n v="8654868"/>
    <n v="17064127"/>
    <n v="2476309"/>
    <n v="6881668"/>
    <n v="0"/>
    <n v="0"/>
    <n v="2146733"/>
    <n v="2455730"/>
    <n v="0"/>
    <n v="258899"/>
    <n v="39938334"/>
    <n v="3245191"/>
    <n v="8351711"/>
    <n v="1340808"/>
    <n v="8266035"/>
    <n v="0"/>
    <n v="0"/>
    <n v="1202247"/>
    <n v="2998787"/>
    <n v="0"/>
    <n v="851517"/>
    <n v="26256296"/>
    <n v="1376876"/>
    <n v="8967489"/>
    <n v="22641430"/>
    <n v="3761088"/>
    <n v="13593454"/>
    <n v="0"/>
    <n v="0"/>
    <n v="0"/>
    <n v="1603980"/>
    <n v="3036668"/>
    <n v="0"/>
    <n v="0"/>
    <n v="0"/>
    <n v="0"/>
    <n v="0"/>
    <n v="0"/>
    <n v="54980985"/>
    <n v="0"/>
    <n v="0"/>
    <n v="0"/>
    <n v="0"/>
    <n v="0"/>
    <n v="2932570"/>
    <n v="2774408"/>
    <n v="56029"/>
    <n v="1554248"/>
    <n v="0"/>
    <n v="0"/>
    <n v="1745000"/>
    <n v="2417848"/>
    <n v="0"/>
    <n v="-266458"/>
    <n v="11213645"/>
    <n v="377760"/>
    <n v="10052762"/>
    <n v="0"/>
    <n v="0"/>
    <n v="0"/>
    <n v="0"/>
    <n v="0"/>
    <n v="0"/>
    <n v="774068"/>
    <n v="3842517"/>
    <n v="0"/>
    <n v="0"/>
    <n v="0"/>
    <n v="0"/>
    <n v="0"/>
    <n v="0"/>
    <n v="0"/>
    <n v="0"/>
    <n v="0"/>
    <n v="0"/>
    <n v="0"/>
    <n v="0"/>
    <n v="0"/>
  </r>
  <r>
    <n v="106414018"/>
    <x v="239"/>
    <n v="20174"/>
    <x v="0"/>
    <n v="43100"/>
    <s v="Open"/>
    <x v="37"/>
    <n v="4"/>
    <n v="428"/>
    <x v="5"/>
    <x v="0"/>
    <s v=""/>
    <s v="650-324-8500"/>
    <s v="570 WILLOW ROAD"/>
    <x v="155"/>
    <n v="94025"/>
    <s v="JANET A. WAGNER"/>
    <n v="16"/>
    <n v="16"/>
    <n v="3"/>
    <n v="9"/>
    <n v="2"/>
    <n v="0"/>
    <n v="0"/>
    <n v="0"/>
    <n v="0"/>
    <n v="1"/>
    <n v="48"/>
    <n v="0"/>
    <n v="2"/>
    <n v="62"/>
    <n v="0"/>
    <n v="10"/>
    <n v="3"/>
    <n v="0"/>
    <n v="0"/>
    <n v="0"/>
    <n v="0"/>
    <n v="1"/>
    <n v="90"/>
    <n v="0"/>
    <n v="2"/>
    <n v="106"/>
    <n v="0"/>
    <n v="219"/>
    <n v="42"/>
    <n v="0"/>
    <n v="4"/>
    <n v="0"/>
    <n v="0"/>
    <n v="4"/>
    <n v="456"/>
    <n v="0"/>
    <n v="12"/>
    <n v="737"/>
    <n v="540680"/>
    <n v="49523"/>
    <n v="0"/>
    <n v="0"/>
    <n v="0"/>
    <n v="0"/>
    <n v="83738"/>
    <n v="3653541"/>
    <n v="0"/>
    <n v="123611"/>
    <n v="4451093"/>
    <n v="2257491"/>
    <n v="361273"/>
    <n v="0"/>
    <n v="107913"/>
    <n v="0"/>
    <n v="0"/>
    <n v="51544"/>
    <n v="6621942"/>
    <n v="0"/>
    <n v="563387"/>
    <n v="9963550"/>
    <n v="-120772"/>
    <n v="2363022"/>
    <n v="268951"/>
    <n v="-5005"/>
    <n v="94628"/>
    <n v="0"/>
    <n v="0"/>
    <n v="0"/>
    <n v="135282"/>
    <n v="5635880"/>
    <n v="0"/>
    <n v="0"/>
    <n v="0"/>
    <n v="0"/>
    <n v="0"/>
    <n v="543244"/>
    <n v="8915230"/>
    <n v="0"/>
    <n v="0"/>
    <n v="0"/>
    <n v="0"/>
    <n v="0"/>
    <n v="435149"/>
    <n v="141845"/>
    <n v="5005"/>
    <n v="13285"/>
    <n v="0"/>
    <n v="0"/>
    <n v="0"/>
    <n v="4639603"/>
    <n v="0"/>
    <n v="264526"/>
    <n v="5499413"/>
    <n v="19950"/>
    <n v="3886045"/>
    <n v="0"/>
    <n v="150409"/>
    <n v="0"/>
    <n v="0"/>
    <n v="0"/>
    <n v="0"/>
    <n v="254262"/>
    <n v="7355877"/>
    <n v="0"/>
    <n v="0"/>
    <n v="0"/>
    <n v="0"/>
    <n v="0"/>
    <n v="0"/>
    <n v="0"/>
    <n v="0"/>
    <n v="0"/>
    <n v="0"/>
    <n v="0"/>
    <n v="0"/>
    <n v="0"/>
  </r>
  <r>
    <n v="106340947"/>
    <x v="240"/>
    <n v="20174"/>
    <x v="0"/>
    <n v="43100"/>
    <s v="Open"/>
    <x v="27"/>
    <n v="2"/>
    <n v="311"/>
    <x v="1"/>
    <x v="0"/>
    <s v=""/>
    <s v="916-453-4545"/>
    <s v="4001 J STREET"/>
    <x v="62"/>
    <n v="95819"/>
    <s v="EDMUNDO CASTANEDA"/>
    <n v="432"/>
    <n v="394"/>
    <n v="394"/>
    <n v="1019"/>
    <n v="685"/>
    <n v="256"/>
    <n v="877"/>
    <n v="0"/>
    <n v="0"/>
    <n v="22"/>
    <n v="916"/>
    <n v="21"/>
    <n v="2"/>
    <n v="3798"/>
    <n v="0"/>
    <n v="5399"/>
    <n v="3085"/>
    <n v="1355"/>
    <n v="3493"/>
    <n v="0"/>
    <n v="0"/>
    <n v="96"/>
    <n v="3155"/>
    <n v="109"/>
    <n v="11"/>
    <n v="16703"/>
    <n v="0"/>
    <n v="5510"/>
    <n v="2877"/>
    <n v="1089"/>
    <n v="7292"/>
    <n v="0"/>
    <n v="0"/>
    <n v="342"/>
    <n v="7261"/>
    <n v="186"/>
    <n v="439"/>
    <n v="24996"/>
    <n v="155032780"/>
    <n v="107604772"/>
    <n v="27546045"/>
    <n v="75697779"/>
    <n v="0"/>
    <n v="0"/>
    <n v="2798849"/>
    <n v="113197062"/>
    <n v="2241440"/>
    <n v="232623"/>
    <n v="484351350"/>
    <n v="59134879"/>
    <n v="28517904"/>
    <n v="6458696"/>
    <n v="41078722"/>
    <n v="0"/>
    <n v="0"/>
    <n v="4477195"/>
    <n v="64037681"/>
    <n v="1535255"/>
    <n v="1244117"/>
    <n v="206484449"/>
    <n v="2685050"/>
    <n v="178751702"/>
    <n v="113826162"/>
    <n v="18494853"/>
    <n v="73217272"/>
    <n v="0"/>
    <n v="0"/>
    <n v="0"/>
    <n v="5843776"/>
    <n v="128508322"/>
    <n v="0"/>
    <n v="6856715"/>
    <n v="0"/>
    <n v="0"/>
    <n v="0"/>
    <n v="1132419"/>
    <n v="529316271"/>
    <n v="2777465"/>
    <n v="0"/>
    <n v="0"/>
    <n v="17529639"/>
    <n v="20307104"/>
    <n v="34381718"/>
    <n v="24840331"/>
    <n v="13094840"/>
    <n v="43084506"/>
    <n v="0"/>
    <n v="0"/>
    <n v="1363374"/>
    <n v="64916700"/>
    <n v="0"/>
    <n v="145163"/>
    <n v="181826632"/>
    <n v="2137312"/>
    <n v="161152457"/>
    <n v="0"/>
    <n v="1428391"/>
    <n v="0"/>
    <n v="0"/>
    <n v="0"/>
    <n v="0"/>
    <n v="4862094"/>
    <n v="264601130"/>
    <n v="0"/>
    <n v="0"/>
    <n v="0"/>
    <n v="0"/>
    <n v="0"/>
    <n v="0"/>
    <n v="0"/>
    <n v="0"/>
    <n v="0"/>
    <n v="0"/>
    <n v="0"/>
    <n v="0"/>
    <n v="0"/>
  </r>
  <r>
    <n v="106150761"/>
    <x v="241"/>
    <n v="20174"/>
    <x v="0"/>
    <n v="43100"/>
    <s v="Open"/>
    <x v="0"/>
    <n v="9"/>
    <n v="617"/>
    <x v="0"/>
    <x v="0"/>
    <s v=""/>
    <s v="661-632-5000"/>
    <s v="2215 TRUXTUN AVENUE"/>
    <x v="0"/>
    <n v="93301"/>
    <s v="BRUCE PETERS"/>
    <n v="222"/>
    <n v="218"/>
    <n v="125"/>
    <n v="638"/>
    <n v="232"/>
    <n v="212"/>
    <n v="805"/>
    <n v="0"/>
    <n v="0"/>
    <n v="170"/>
    <n v="890"/>
    <n v="5"/>
    <n v="26"/>
    <n v="2978"/>
    <n v="0"/>
    <n v="2499"/>
    <n v="902"/>
    <n v="673"/>
    <n v="2655"/>
    <n v="0"/>
    <n v="0"/>
    <n v="836"/>
    <n v="2720"/>
    <n v="13"/>
    <n v="62"/>
    <n v="10360"/>
    <n v="0"/>
    <n v="5021"/>
    <n v="2265"/>
    <n v="2705"/>
    <n v="12109"/>
    <n v="0"/>
    <n v="0"/>
    <n v="1702"/>
    <n v="7022"/>
    <n v="396"/>
    <n v="2151"/>
    <n v="33371"/>
    <n v="44838134"/>
    <n v="16843122"/>
    <n v="10513421"/>
    <n v="42447140"/>
    <n v="0"/>
    <n v="0"/>
    <n v="11698617"/>
    <n v="40355137"/>
    <n v="280961"/>
    <n v="1369649"/>
    <n v="168346181"/>
    <n v="21130434"/>
    <n v="11227943"/>
    <n v="10670127"/>
    <n v="50043499"/>
    <n v="0"/>
    <n v="0"/>
    <n v="6656760"/>
    <n v="36122455"/>
    <n v="1657780"/>
    <n v="2337619"/>
    <n v="139846617"/>
    <n v="2889298"/>
    <n v="55565282"/>
    <n v="24372421"/>
    <n v="-7356368"/>
    <n v="81536668"/>
    <n v="0"/>
    <n v="0"/>
    <n v="0"/>
    <n v="13857003"/>
    <n v="45975425"/>
    <n v="0"/>
    <n v="2318995"/>
    <n v="0"/>
    <n v="0"/>
    <n v="0"/>
    <n v="2348548"/>
    <n v="221507272"/>
    <n v="3071685"/>
    <n v="0"/>
    <n v="0"/>
    <n v="5550565"/>
    <n v="8622250"/>
    <n v="10115743"/>
    <n v="6737855"/>
    <n v="27915699"/>
    <n v="10862454"/>
    <n v="0"/>
    <n v="0"/>
    <n v="4463407"/>
    <n v="34989732"/>
    <n v="0"/>
    <n v="222886"/>
    <n v="95307776"/>
    <n v="615468"/>
    <n v="91282188"/>
    <n v="0"/>
    <n v="3155102"/>
    <n v="0"/>
    <n v="0"/>
    <n v="0"/>
    <n v="0"/>
    <n v="7564296"/>
    <n v="71586781"/>
    <n v="0"/>
    <n v="0"/>
    <n v="0"/>
    <n v="0"/>
    <n v="0"/>
    <n v="0"/>
    <n v="0"/>
    <n v="0"/>
    <n v="0"/>
    <n v="0"/>
    <n v="0"/>
    <n v="0"/>
    <n v="0"/>
  </r>
  <r>
    <n v="106344029"/>
    <x v="242"/>
    <n v="20174"/>
    <x v="0"/>
    <n v="43100"/>
    <s v="Open"/>
    <x v="27"/>
    <n v="2"/>
    <n v="309"/>
    <x v="1"/>
    <x v="0"/>
    <s v=""/>
    <s v="916-983-7500"/>
    <s v="1650 CREEKSIDE DRIVE"/>
    <x v="156"/>
    <n v="95630"/>
    <s v="EDMUNDO CASTANEDA"/>
    <n v="106"/>
    <n v="106"/>
    <n v="106"/>
    <n v="591"/>
    <n v="208"/>
    <n v="76"/>
    <n v="170"/>
    <n v="0"/>
    <n v="0"/>
    <n v="27"/>
    <n v="493"/>
    <n v="9"/>
    <n v="12"/>
    <n v="1586"/>
    <n v="0"/>
    <n v="2330"/>
    <n v="759"/>
    <n v="351"/>
    <n v="706"/>
    <n v="0"/>
    <n v="0"/>
    <n v="75"/>
    <n v="1419"/>
    <n v="22"/>
    <n v="26"/>
    <n v="5688"/>
    <n v="0"/>
    <n v="2328"/>
    <n v="928"/>
    <n v="727"/>
    <n v="3878"/>
    <n v="3"/>
    <n v="0"/>
    <n v="394"/>
    <n v="6220"/>
    <n v="156"/>
    <n v="409"/>
    <n v="15043"/>
    <n v="49974195"/>
    <n v="18976589"/>
    <n v="7009654"/>
    <n v="14563151"/>
    <n v="0"/>
    <n v="0"/>
    <n v="1582110"/>
    <n v="33646677"/>
    <n v="549196"/>
    <n v="783512"/>
    <n v="127085084"/>
    <n v="24519370"/>
    <n v="9891106"/>
    <n v="4835714"/>
    <n v="24810413"/>
    <n v="20984"/>
    <n v="0"/>
    <n v="2632367"/>
    <n v="48011488"/>
    <n v="1230554"/>
    <n v="2459485"/>
    <n v="118411481"/>
    <n v="3178068"/>
    <n v="64344772"/>
    <n v="25507101"/>
    <n v="7847974"/>
    <n v="30829670"/>
    <n v="0"/>
    <n v="19569"/>
    <n v="0"/>
    <n v="3570580"/>
    <n v="42970684"/>
    <n v="0"/>
    <n v="2272406"/>
    <n v="0"/>
    <n v="0"/>
    <n v="0"/>
    <n v="1802971"/>
    <n v="182343795"/>
    <n v="1092036"/>
    <n v="0"/>
    <n v="0"/>
    <n v="6776840"/>
    <n v="7868876"/>
    <n v="9829051"/>
    <n v="4233389"/>
    <n v="3674213"/>
    <n v="8245400"/>
    <n v="141"/>
    <n v="0"/>
    <n v="607366"/>
    <n v="44150256"/>
    <n v="0"/>
    <n v="281830"/>
    <n v="71021646"/>
    <n v="216314"/>
    <n v="54526974"/>
    <n v="0"/>
    <n v="6114836"/>
    <n v="0"/>
    <n v="0"/>
    <n v="0"/>
    <n v="0"/>
    <n v="1128426"/>
    <n v="46610529"/>
    <n v="0"/>
    <n v="0"/>
    <n v="0"/>
    <n v="0"/>
    <n v="0"/>
    <n v="0"/>
    <n v="0"/>
    <n v="0"/>
    <n v="0"/>
    <n v="0"/>
    <n v="0"/>
    <n v="0"/>
    <n v="0"/>
  </r>
  <r>
    <n v="106240942"/>
    <x v="243"/>
    <n v="20174"/>
    <x v="0"/>
    <n v="43100"/>
    <s v="Open"/>
    <x v="43"/>
    <n v="6"/>
    <n v="515"/>
    <x v="0"/>
    <x v="0"/>
    <s v=""/>
    <s v="209-564-5000"/>
    <s v="333  MERCY AVENUE"/>
    <x v="147"/>
    <n v="95340"/>
    <s v="DAVID DUNHAM"/>
    <n v="186"/>
    <n v="186"/>
    <n v="130"/>
    <n v="1227"/>
    <n v="100"/>
    <n v="216"/>
    <n v="1097"/>
    <n v="0"/>
    <n v="0"/>
    <n v="65"/>
    <n v="461"/>
    <n v="1"/>
    <n v="23"/>
    <n v="3190"/>
    <n v="0"/>
    <n v="5514"/>
    <n v="466"/>
    <n v="648"/>
    <n v="3656"/>
    <n v="0"/>
    <n v="0"/>
    <n v="194"/>
    <n v="1369"/>
    <n v="5"/>
    <n v="45"/>
    <n v="11897"/>
    <n v="0"/>
    <n v="12303"/>
    <n v="740"/>
    <n v="2722"/>
    <n v="21697"/>
    <n v="0"/>
    <n v="0"/>
    <n v="1207"/>
    <n v="6675"/>
    <n v="217"/>
    <n v="1475"/>
    <n v="47036"/>
    <n v="96120232"/>
    <n v="7926235"/>
    <n v="9491045"/>
    <n v="60980306"/>
    <n v="0"/>
    <n v="0"/>
    <n v="3839627"/>
    <n v="27046421"/>
    <n v="93748"/>
    <n v="2096152"/>
    <n v="207593766"/>
    <n v="35476793"/>
    <n v="2472038"/>
    <n v="7065290"/>
    <n v="60424125"/>
    <n v="0"/>
    <n v="0"/>
    <n v="3304555"/>
    <n v="22685495"/>
    <n v="626868"/>
    <n v="3820694"/>
    <n v="135875858"/>
    <n v="3532583"/>
    <n v="111946529"/>
    <n v="8991033"/>
    <n v="-30808667"/>
    <n v="103904784"/>
    <n v="0"/>
    <n v="0"/>
    <n v="0"/>
    <n v="5308415"/>
    <n v="22430139"/>
    <n v="0"/>
    <n v="1967263"/>
    <n v="0"/>
    <n v="0"/>
    <n v="0"/>
    <n v="5730687"/>
    <n v="233002766"/>
    <n v="0"/>
    <n v="0"/>
    <n v="0"/>
    <n v="0"/>
    <n v="0"/>
    <n v="18867545"/>
    <n v="1214861"/>
    <n v="45916620"/>
    <n v="16398569"/>
    <n v="0"/>
    <n v="0"/>
    <n v="1708972"/>
    <n v="26014944"/>
    <n v="0"/>
    <n v="345347"/>
    <n v="110466858"/>
    <n v="815161"/>
    <n v="88242086"/>
    <n v="0"/>
    <n v="-67681"/>
    <n v="0"/>
    <n v="0"/>
    <n v="0"/>
    <n v="0"/>
    <n v="872795"/>
    <n v="197915926"/>
    <n v="0"/>
    <n v="0"/>
    <n v="0"/>
    <n v="0"/>
    <n v="0"/>
    <n v="0"/>
    <n v="0"/>
    <n v="0"/>
    <n v="0"/>
    <n v="0"/>
    <n v="0"/>
    <n v="0"/>
    <n v="0"/>
  </r>
  <r>
    <n v="106450949"/>
    <x v="244"/>
    <n v="20174"/>
    <x v="0"/>
    <n v="43100"/>
    <s v="Open"/>
    <x v="45"/>
    <n v="1"/>
    <n v="209"/>
    <x v="1"/>
    <x v="0"/>
    <s v=""/>
    <s v="530-225-6000"/>
    <s v="2175 ROSALINE AVENUE"/>
    <x v="157"/>
    <n v="96001"/>
    <s v="TODD SMITH"/>
    <n v="267"/>
    <n v="267"/>
    <n v="267"/>
    <n v="1713"/>
    <n v="39"/>
    <n v="255"/>
    <n v="694"/>
    <n v="0"/>
    <n v="0"/>
    <n v="115"/>
    <n v="472"/>
    <n v="10"/>
    <n v="56"/>
    <n v="3354"/>
    <n v="0"/>
    <n v="7230"/>
    <n v="164"/>
    <n v="1505"/>
    <n v="3731"/>
    <n v="0"/>
    <n v="0"/>
    <n v="396"/>
    <n v="1885"/>
    <n v="30"/>
    <n v="233"/>
    <n v="15174"/>
    <n v="0"/>
    <n v="21718"/>
    <n v="259"/>
    <n v="1878"/>
    <n v="11703"/>
    <n v="4"/>
    <n v="0"/>
    <n v="1863"/>
    <n v="8719"/>
    <n v="428"/>
    <n v="870"/>
    <n v="47442"/>
    <n v="146660205"/>
    <n v="3341225"/>
    <n v="22428825"/>
    <n v="56573438"/>
    <n v="0"/>
    <n v="0"/>
    <n v="9746597"/>
    <n v="39980791"/>
    <n v="893816"/>
    <n v="4335010"/>
    <n v="283959907"/>
    <n v="81485288"/>
    <n v="1754826"/>
    <n v="7335423"/>
    <n v="40220669"/>
    <n v="25249"/>
    <n v="0"/>
    <n v="8856938"/>
    <n v="35243836"/>
    <n v="1609057"/>
    <n v="1924924"/>
    <n v="178456210"/>
    <n v="3367765"/>
    <n v="183358398"/>
    <n v="4141700"/>
    <n v="11690964"/>
    <n v="47429146"/>
    <n v="0"/>
    <n v="23706"/>
    <n v="0"/>
    <n v="13473158"/>
    <n v="35669896"/>
    <n v="0"/>
    <n v="5857034"/>
    <n v="0"/>
    <n v="0"/>
    <n v="0"/>
    <n v="5789086"/>
    <n v="310800853"/>
    <n v="0"/>
    <n v="86687"/>
    <n v="0"/>
    <n v="0"/>
    <n v="86687"/>
    <n v="43648393"/>
    <n v="946358"/>
    <n v="14565769"/>
    <n v="49044838"/>
    <n v="609"/>
    <n v="0"/>
    <n v="4889349"/>
    <n v="37891885"/>
    <n v="0"/>
    <n v="714750"/>
    <n v="151701951"/>
    <n v="741558"/>
    <n v="130648889"/>
    <n v="0"/>
    <n v="13265300"/>
    <n v="0"/>
    <n v="0"/>
    <n v="0"/>
    <n v="0"/>
    <n v="2164182"/>
    <n v="91920406"/>
    <n v="0"/>
    <n v="0"/>
    <n v="0"/>
    <n v="0"/>
    <n v="0"/>
    <n v="0"/>
    <n v="0"/>
    <n v="0"/>
    <n v="0"/>
    <n v="0"/>
    <n v="0"/>
    <n v="0"/>
    <n v="0"/>
  </r>
  <r>
    <n v="106470871"/>
    <x v="245"/>
    <n v="20174"/>
    <x v="0"/>
    <n v="43100"/>
    <s v="Open"/>
    <x v="31"/>
    <n v="1"/>
    <n v="205"/>
    <x v="3"/>
    <x v="0"/>
    <s v="Rural"/>
    <s v="530-225-6000"/>
    <s v="914 PINE STREET"/>
    <x v="158"/>
    <n v="96067"/>
    <s v="KENNETH PLATOU"/>
    <n v="33"/>
    <n v="25"/>
    <n v="25"/>
    <n v="107"/>
    <n v="11"/>
    <n v="7"/>
    <n v="55"/>
    <n v="0"/>
    <n v="0"/>
    <n v="9"/>
    <n v="39"/>
    <n v="1"/>
    <n v="2"/>
    <n v="231"/>
    <n v="0"/>
    <n v="319"/>
    <n v="34"/>
    <n v="13"/>
    <n v="131"/>
    <n v="0"/>
    <n v="0"/>
    <n v="33"/>
    <n v="116"/>
    <n v="1"/>
    <n v="3"/>
    <n v="650"/>
    <n v="0"/>
    <n v="6681"/>
    <n v="417"/>
    <n v="412"/>
    <n v="3557"/>
    <n v="0"/>
    <n v="0"/>
    <n v="436"/>
    <n v="3027"/>
    <n v="82"/>
    <n v="129"/>
    <n v="14741"/>
    <n v="5643327"/>
    <n v="484716"/>
    <n v="196651"/>
    <n v="2164544"/>
    <n v="0"/>
    <n v="0"/>
    <n v="492153"/>
    <n v="2139067"/>
    <n v="10710"/>
    <n v="91783"/>
    <n v="11222951"/>
    <n v="8568690"/>
    <n v="801646"/>
    <n v="860550"/>
    <n v="4632721"/>
    <n v="0"/>
    <n v="0"/>
    <n v="1012194"/>
    <n v="3811499"/>
    <n v="111308"/>
    <n v="274572"/>
    <n v="20073180"/>
    <n v="349733"/>
    <n v="8861704"/>
    <n v="667346"/>
    <n v="413763"/>
    <n v="1788391"/>
    <n v="0"/>
    <n v="0"/>
    <n v="0"/>
    <n v="540530"/>
    <n v="853886"/>
    <n v="0"/>
    <n v="217154"/>
    <n v="0"/>
    <n v="0"/>
    <n v="0"/>
    <n v="326253"/>
    <n v="14018760"/>
    <n v="0"/>
    <n v="64316"/>
    <n v="0"/>
    <n v="0"/>
    <n v="64316"/>
    <n v="5188235"/>
    <n v="649726"/>
    <n v="597319"/>
    <n v="4974830"/>
    <n v="0"/>
    <n v="0"/>
    <n v="939875"/>
    <n v="4862481"/>
    <n v="0"/>
    <n v="129221"/>
    <n v="17341687"/>
    <n v="164838"/>
    <n v="14620670"/>
    <n v="0"/>
    <n v="284656"/>
    <n v="0"/>
    <n v="0"/>
    <n v="0"/>
    <n v="0"/>
    <n v="1494126"/>
    <n v="14739604"/>
    <n v="0"/>
    <n v="0"/>
    <n v="0"/>
    <n v="0"/>
    <n v="0"/>
    <n v="0"/>
    <n v="0"/>
    <n v="0"/>
    <n v="0"/>
    <n v="0"/>
    <n v="0"/>
    <n v="0"/>
    <n v="0"/>
  </r>
  <r>
    <n v="106340950"/>
    <x v="246"/>
    <n v="20174"/>
    <x v="0"/>
    <n v="43100"/>
    <s v="Open"/>
    <x v="27"/>
    <n v="2"/>
    <n v="309"/>
    <x v="0"/>
    <x v="0"/>
    <s v=""/>
    <s v="916-537-5000"/>
    <s v="6501 COYLE AVENUE"/>
    <x v="61"/>
    <n v="95608"/>
    <s v="BRIAN IVIE"/>
    <n v="370"/>
    <n v="370"/>
    <n v="370"/>
    <n v="1451"/>
    <n v="649"/>
    <n v="539"/>
    <n v="1338"/>
    <n v="1"/>
    <n v="0"/>
    <n v="135"/>
    <n v="835"/>
    <n v="25"/>
    <n v="24"/>
    <n v="4997"/>
    <n v="0"/>
    <n v="7234"/>
    <n v="3031"/>
    <n v="4209"/>
    <n v="6227"/>
    <n v="2"/>
    <n v="0"/>
    <n v="351"/>
    <n v="3517"/>
    <n v="85"/>
    <n v="80"/>
    <n v="24736"/>
    <n v="0"/>
    <n v="18354"/>
    <n v="5910"/>
    <n v="4010"/>
    <n v="10718"/>
    <n v="3"/>
    <n v="0"/>
    <n v="1021"/>
    <n v="7059"/>
    <n v="574"/>
    <n v="756"/>
    <n v="48405"/>
    <n v="181525593"/>
    <n v="73881185"/>
    <n v="75326494"/>
    <n v="120032969"/>
    <n v="26239"/>
    <n v="0"/>
    <n v="5484426"/>
    <n v="89454806"/>
    <n v="3229242"/>
    <n v="3004551"/>
    <n v="551965505"/>
    <n v="55839399"/>
    <n v="21559330"/>
    <n v="11703714"/>
    <n v="57991542"/>
    <n v="13616"/>
    <n v="0"/>
    <n v="3528082"/>
    <n v="58634900"/>
    <n v="2565565"/>
    <n v="4398991"/>
    <n v="216235139"/>
    <n v="8083170"/>
    <n v="196895022"/>
    <n v="82389237"/>
    <n v="46188769"/>
    <n v="106528465"/>
    <n v="0"/>
    <n v="33805"/>
    <n v="0"/>
    <n v="7310421"/>
    <n v="98489694"/>
    <n v="0"/>
    <n v="9912518"/>
    <n v="0"/>
    <n v="0"/>
    <n v="0"/>
    <n v="5169332"/>
    <n v="561000433"/>
    <n v="3025980"/>
    <n v="0"/>
    <n v="0"/>
    <n v="13735743"/>
    <n v="16761723"/>
    <n v="38771828"/>
    <n v="15602397"/>
    <n v="36599363"/>
    <n v="69574730"/>
    <n v="3432"/>
    <n v="0"/>
    <n v="1650438"/>
    <n v="60978329"/>
    <n v="0"/>
    <n v="781417"/>
    <n v="223961934"/>
    <n v="772945"/>
    <n v="187544830"/>
    <n v="0"/>
    <n v="1661386"/>
    <n v="0"/>
    <n v="0"/>
    <n v="0"/>
    <n v="0"/>
    <n v="2054896"/>
    <n v="143553927"/>
    <n v="0"/>
    <n v="0"/>
    <n v="0"/>
    <n v="0"/>
    <n v="0"/>
    <n v="0"/>
    <n v="0"/>
    <n v="0"/>
    <n v="0"/>
    <n v="0"/>
    <n v="0"/>
    <n v="0"/>
    <n v="0"/>
  </r>
  <r>
    <n v="106013687"/>
    <x v="247"/>
    <n v="20174"/>
    <x v="0"/>
    <n v="43100"/>
    <s v="Open"/>
    <x v="13"/>
    <n v="5"/>
    <n v="417"/>
    <x v="0"/>
    <x v="0"/>
    <s v=""/>
    <s v="510-869-8802"/>
    <s v="3012 SUMMIT STREET"/>
    <x v="19"/>
    <n v="94609"/>
    <s v="CHUCK PROSPER"/>
    <n v="24"/>
    <n v="24"/>
    <n v="23"/>
    <n v="0"/>
    <n v="1"/>
    <n v="2"/>
    <n v="1"/>
    <n v="0"/>
    <n v="0"/>
    <n v="5"/>
    <n v="105"/>
    <n v="0"/>
    <n v="0"/>
    <n v="114"/>
    <n v="0"/>
    <n v="0"/>
    <n v="10"/>
    <n v="29"/>
    <n v="5"/>
    <n v="0"/>
    <n v="0"/>
    <n v="149"/>
    <n v="1747"/>
    <n v="0"/>
    <n v="0"/>
    <n v="1940"/>
    <n v="0"/>
    <n v="0"/>
    <n v="0"/>
    <n v="0"/>
    <n v="0"/>
    <n v="0"/>
    <n v="0"/>
    <n v="19"/>
    <n v="745"/>
    <n v="0"/>
    <n v="0"/>
    <n v="764"/>
    <n v="0"/>
    <n v="20214"/>
    <n v="57236"/>
    <n v="17107"/>
    <n v="0"/>
    <n v="0"/>
    <n v="305590"/>
    <n v="3925306"/>
    <n v="0"/>
    <n v="0"/>
    <n v="4325453"/>
    <n v="0"/>
    <n v="0"/>
    <n v="0"/>
    <n v="0"/>
    <n v="0"/>
    <n v="0"/>
    <n v="96216"/>
    <n v="798330"/>
    <n v="0"/>
    <n v="0"/>
    <n v="894546"/>
    <n v="0"/>
    <n v="0"/>
    <n v="0"/>
    <n v="0"/>
    <n v="4813"/>
    <n v="0"/>
    <n v="0"/>
    <n v="0"/>
    <n v="0"/>
    <n v="2908706"/>
    <n v="0"/>
    <n v="0"/>
    <n v="0"/>
    <n v="0"/>
    <n v="0"/>
    <n v="0"/>
    <n v="2913519"/>
    <n v="0"/>
    <n v="0"/>
    <n v="0"/>
    <n v="0"/>
    <n v="0"/>
    <n v="0"/>
    <n v="20214"/>
    <n v="57236"/>
    <n v="12294"/>
    <n v="0"/>
    <n v="0"/>
    <n v="401806"/>
    <n v="1814930"/>
    <n v="0"/>
    <n v="0"/>
    <n v="2306480"/>
    <n v="480"/>
    <n v="872846"/>
    <n v="0"/>
    <n v="0"/>
    <n v="0"/>
    <n v="0"/>
    <n v="0"/>
    <n v="0"/>
    <n v="0"/>
    <n v="0"/>
    <n v="0"/>
    <n v="0"/>
    <n v="0"/>
    <n v="0"/>
    <n v="0"/>
    <n v="0"/>
    <n v="0"/>
    <n v="0"/>
    <n v="0"/>
    <n v="0"/>
    <n v="0"/>
    <n v="0"/>
    <n v="0"/>
  </r>
  <r>
    <n v="106340951"/>
    <x v="248"/>
    <n v="20174"/>
    <x v="0"/>
    <n v="43100"/>
    <s v="Open"/>
    <x v="27"/>
    <n v="2"/>
    <n v="311"/>
    <x v="0"/>
    <x v="0"/>
    <s v=""/>
    <s v="916-423-3000"/>
    <s v="7500 HOSPITAL DRIVE"/>
    <x v="62"/>
    <n v="95823"/>
    <s v="BRIAN IVIE"/>
    <n v="329"/>
    <n v="329"/>
    <n v="329"/>
    <n v="650"/>
    <n v="285"/>
    <n v="386"/>
    <n v="857"/>
    <n v="0"/>
    <n v="0"/>
    <n v="53"/>
    <n v="340"/>
    <n v="9"/>
    <n v="13"/>
    <n v="2593"/>
    <n v="0"/>
    <n v="3077"/>
    <n v="1461"/>
    <n v="13726"/>
    <n v="3377"/>
    <n v="0"/>
    <n v="0"/>
    <n v="119"/>
    <n v="1174"/>
    <n v="164"/>
    <n v="250"/>
    <n v="23348"/>
    <n v="0"/>
    <n v="4086"/>
    <n v="1329"/>
    <n v="3250"/>
    <n v="11103"/>
    <n v="0"/>
    <n v="0"/>
    <n v="1653"/>
    <n v="4195"/>
    <n v="583"/>
    <n v="206"/>
    <n v="26405"/>
    <n v="52484484"/>
    <n v="20926606"/>
    <n v="42133505"/>
    <n v="57649856"/>
    <n v="0"/>
    <n v="0"/>
    <n v="1961353"/>
    <n v="23407134"/>
    <n v="846701"/>
    <n v="1292183"/>
    <n v="200701822"/>
    <n v="22535147"/>
    <n v="10774125"/>
    <n v="9508890"/>
    <n v="57546855"/>
    <n v="0"/>
    <n v="0"/>
    <n v="4161467"/>
    <n v="20468680"/>
    <n v="2813038"/>
    <n v="1794656"/>
    <n v="129602858"/>
    <n v="2152742"/>
    <n v="62147018"/>
    <n v="27360883"/>
    <n v="25111578"/>
    <n v="80434734"/>
    <n v="0"/>
    <n v="0"/>
    <n v="0"/>
    <n v="4334247"/>
    <n v="28952760"/>
    <n v="0"/>
    <n v="4725377"/>
    <n v="0"/>
    <n v="0"/>
    <n v="0"/>
    <n v="2358393"/>
    <n v="237577732"/>
    <n v="983188"/>
    <n v="0"/>
    <n v="0"/>
    <n v="5708167"/>
    <n v="6691355"/>
    <n v="12466928"/>
    <n v="5204054"/>
    <n v="25668293"/>
    <n v="34090907"/>
    <n v="0"/>
    <n v="0"/>
    <n v="1780036"/>
    <n v="19975086"/>
    <n v="0"/>
    <n v="232999"/>
    <n v="99418303"/>
    <n v="648228"/>
    <n v="86408520"/>
    <n v="0"/>
    <n v="100854"/>
    <n v="0"/>
    <n v="0"/>
    <n v="0"/>
    <n v="0"/>
    <n v="996066"/>
    <n v="109408752"/>
    <n v="0"/>
    <n v="0"/>
    <n v="0"/>
    <n v="0"/>
    <n v="0"/>
    <n v="0"/>
    <n v="0"/>
    <n v="0"/>
    <n v="0"/>
    <n v="0"/>
    <n v="0"/>
    <n v="0"/>
    <n v="0"/>
  </r>
  <r>
    <n v="106190529"/>
    <x v="249"/>
    <n v="20174"/>
    <x v="0"/>
    <n v="43100"/>
    <s v="Open"/>
    <x v="3"/>
    <n v="11"/>
    <n v="913"/>
    <x v="0"/>
    <x v="0"/>
    <s v=""/>
    <s v="626-898-8000"/>
    <s v="300 WEST HUNTINGTON DRIVE"/>
    <x v="159"/>
    <n v="91007"/>
    <s v="DAN AUSMAN"/>
    <n v="348"/>
    <n v="272"/>
    <n v="272"/>
    <n v="1417"/>
    <n v="802"/>
    <n v="166"/>
    <n v="410"/>
    <n v="0"/>
    <n v="0"/>
    <n v="49"/>
    <n v="958"/>
    <n v="17"/>
    <n v="111"/>
    <n v="3930"/>
    <n v="0"/>
    <n v="8310"/>
    <n v="3302"/>
    <n v="693"/>
    <n v="1982"/>
    <n v="0"/>
    <n v="0"/>
    <n v="145"/>
    <n v="3107"/>
    <n v="54"/>
    <n v="376"/>
    <n v="17969"/>
    <n v="0"/>
    <n v="3249"/>
    <n v="2123"/>
    <n v="1342"/>
    <n v="5313"/>
    <n v="0"/>
    <n v="0"/>
    <n v="565"/>
    <n v="6054"/>
    <n v="23"/>
    <n v="624"/>
    <n v="19293"/>
    <n v="128147889"/>
    <n v="67508892"/>
    <n v="10569632"/>
    <n v="34280420"/>
    <n v="0"/>
    <n v="0"/>
    <n v="3766705"/>
    <n v="54384786"/>
    <n v="1293206"/>
    <n v="3568207"/>
    <n v="303519737"/>
    <n v="25106533"/>
    <n v="16353847"/>
    <n v="6100162"/>
    <n v="22686718"/>
    <n v="0"/>
    <n v="0"/>
    <n v="1915985"/>
    <n v="34264128"/>
    <n v="458503"/>
    <n v="3158018"/>
    <n v="110043894"/>
    <n v="593331"/>
    <n v="128313172"/>
    <n v="65348668"/>
    <n v="15708673"/>
    <n v="52148773"/>
    <n v="0"/>
    <n v="0"/>
    <n v="0"/>
    <n v="4166694"/>
    <n v="63283262"/>
    <n v="0"/>
    <n v="1751709"/>
    <n v="0"/>
    <n v="0"/>
    <n v="0"/>
    <n v="6009732"/>
    <n v="337324014"/>
    <n v="0"/>
    <n v="0"/>
    <n v="0"/>
    <n v="0"/>
    <n v="0"/>
    <n v="24021724"/>
    <n v="17675443"/>
    <n v="877772"/>
    <n v="4533529"/>
    <n v="0"/>
    <n v="0"/>
    <n v="1459170"/>
    <n v="24479163"/>
    <n v="0"/>
    <n v="3192816"/>
    <n v="76239617"/>
    <n v="902635"/>
    <n v="74660003"/>
    <n v="0"/>
    <n v="4399438"/>
    <n v="0"/>
    <n v="0"/>
    <n v="0"/>
    <n v="0"/>
    <n v="1772545"/>
    <n v="243311108"/>
    <n v="0"/>
    <n v="0"/>
    <n v="0"/>
    <n v="0"/>
    <n v="0"/>
    <n v="0"/>
    <n v="0"/>
    <n v="0"/>
    <n v="0"/>
    <n v="0"/>
    <n v="0"/>
    <n v="0"/>
    <n v="0"/>
  </r>
  <r>
    <n v="106190958"/>
    <x v="250"/>
    <n v="20174"/>
    <x v="0"/>
    <n v="43100"/>
    <s v="Open"/>
    <x v="3"/>
    <n v="11"/>
    <n v="921"/>
    <x v="7"/>
    <x v="1"/>
    <s v=""/>
    <s v="562-863-7011"/>
    <s v="11401 BLOOMFIELD AVENUE"/>
    <x v="51"/>
    <n v="90650"/>
    <s v="WILLIAM SILVA"/>
    <n v="1106"/>
    <n v="826"/>
    <n v="826"/>
    <n v="29"/>
    <n v="0"/>
    <n v="0"/>
    <n v="0"/>
    <n v="0"/>
    <n v="0"/>
    <n v="2"/>
    <n v="0"/>
    <n v="0"/>
    <n v="171"/>
    <n v="202"/>
    <n v="0"/>
    <n v="30523"/>
    <n v="0"/>
    <n v="0"/>
    <n v="0"/>
    <n v="0"/>
    <n v="0"/>
    <n v="128"/>
    <n v="0"/>
    <n v="0"/>
    <n v="39588"/>
    <n v="70239"/>
    <n v="0"/>
    <n v="0"/>
    <n v="0"/>
    <n v="0"/>
    <n v="0"/>
    <n v="0"/>
    <n v="0"/>
    <n v="0"/>
    <n v="0"/>
    <n v="0"/>
    <n v="0"/>
    <n v="0"/>
    <n v="21515523"/>
    <n v="0"/>
    <n v="0"/>
    <n v="0"/>
    <n v="0"/>
    <n v="0"/>
    <n v="90077"/>
    <n v="0"/>
    <n v="0"/>
    <n v="27904829"/>
    <n v="49510429"/>
    <n v="0"/>
    <n v="0"/>
    <n v="0"/>
    <n v="0"/>
    <n v="0"/>
    <n v="0"/>
    <n v="0"/>
    <n v="0"/>
    <n v="0"/>
    <n v="0"/>
    <n v="0"/>
    <n v="0"/>
    <n v="0"/>
    <n v="0"/>
    <n v="0"/>
    <n v="0"/>
    <n v="0"/>
    <n v="0"/>
    <n v="0"/>
    <n v="0"/>
    <n v="0"/>
    <n v="0"/>
    <n v="0"/>
    <n v="0"/>
    <n v="0"/>
    <n v="0"/>
    <n v="1820"/>
    <n v="1820"/>
    <n v="0"/>
    <n v="0"/>
    <n v="0"/>
    <n v="0"/>
    <n v="0"/>
    <n v="21515523"/>
    <n v="0"/>
    <n v="0"/>
    <n v="0"/>
    <n v="0"/>
    <n v="0"/>
    <n v="90077"/>
    <n v="0"/>
    <n v="0"/>
    <n v="27903009"/>
    <n v="49508609"/>
    <n v="0"/>
    <n v="52302287"/>
    <n v="0"/>
    <n v="2793678"/>
    <n v="0"/>
    <n v="0"/>
    <n v="0"/>
    <n v="0"/>
    <n v="0"/>
    <n v="0"/>
    <n v="0"/>
    <n v="0"/>
    <n v="0"/>
    <n v="0"/>
    <n v="0"/>
    <n v="0"/>
    <n v="0"/>
    <n v="0"/>
    <n v="0"/>
    <n v="0"/>
    <n v="0"/>
    <n v="0"/>
    <n v="0"/>
  </r>
  <r>
    <n v="106410852"/>
    <x v="251"/>
    <n v="20174"/>
    <x v="0"/>
    <n v="43100"/>
    <s v="Open"/>
    <x v="37"/>
    <n v="4"/>
    <n v="427"/>
    <x v="0"/>
    <x v="0"/>
    <s v=""/>
    <s v="650-696-5400"/>
    <s v="1501 TROUSDALE DRIVE"/>
    <x v="160"/>
    <n v="94010"/>
    <s v="JANET A. WAGNER"/>
    <n v="301"/>
    <n v="301"/>
    <n v="187"/>
    <n v="1048"/>
    <n v="547"/>
    <n v="153"/>
    <n v="213"/>
    <n v="0"/>
    <n v="0"/>
    <n v="46"/>
    <n v="1290"/>
    <n v="56"/>
    <n v="33"/>
    <n v="3386"/>
    <n v="0"/>
    <n v="5260"/>
    <n v="2585"/>
    <n v="866"/>
    <n v="845"/>
    <n v="0"/>
    <n v="0"/>
    <n v="178"/>
    <n v="4415"/>
    <n v="186"/>
    <n v="104"/>
    <n v="14439"/>
    <n v="0"/>
    <n v="2631"/>
    <n v="1427"/>
    <n v="220"/>
    <n v="2609"/>
    <n v="0"/>
    <n v="0"/>
    <n v="265"/>
    <n v="6508"/>
    <n v="370"/>
    <n v="368"/>
    <n v="14398"/>
    <n v="92130819"/>
    <n v="42413708"/>
    <n v="8577490"/>
    <n v="14250289"/>
    <n v="0"/>
    <n v="0"/>
    <n v="3273536"/>
    <n v="60420820"/>
    <n v="2639741"/>
    <n v="1456445"/>
    <n v="225162848"/>
    <n v="56014856"/>
    <n v="28323318"/>
    <n v="1757952"/>
    <n v="16903299"/>
    <n v="0"/>
    <n v="0"/>
    <n v="3017939"/>
    <n v="90351011"/>
    <n v="2081454"/>
    <n v="1950513"/>
    <n v="200400342"/>
    <n v="1928249"/>
    <n v="121645636"/>
    <n v="62894598"/>
    <n v="-50635378"/>
    <n v="26770739"/>
    <n v="0"/>
    <n v="0"/>
    <n v="0"/>
    <n v="3867576"/>
    <n v="65394938"/>
    <n v="0"/>
    <n v="4721195"/>
    <n v="0"/>
    <n v="0"/>
    <n v="0"/>
    <n v="1478709"/>
    <n v="238066262"/>
    <n v="9841750"/>
    <n v="0"/>
    <n v="0"/>
    <n v="10143367"/>
    <n v="19985117"/>
    <n v="26500039"/>
    <n v="17684178"/>
    <n v="60970820"/>
    <n v="4382849"/>
    <n v="0"/>
    <n v="0"/>
    <n v="2423899"/>
    <n v="95520260"/>
    <n v="0"/>
    <n v="0"/>
    <n v="207482045"/>
    <n v="6709935"/>
    <n v="183058903"/>
    <n v="0"/>
    <n v="510373"/>
    <n v="0"/>
    <n v="0"/>
    <n v="0"/>
    <n v="0"/>
    <n v="2449980"/>
    <n v="542734155"/>
    <n v="0"/>
    <n v="0"/>
    <n v="0"/>
    <n v="0"/>
    <n v="0"/>
    <n v="0"/>
    <n v="0"/>
    <n v="0"/>
    <n v="0"/>
    <n v="0"/>
    <n v="0"/>
    <n v="0"/>
    <n v="0"/>
  </r>
  <r>
    <n v="106190681"/>
    <x v="252"/>
    <n v="20174"/>
    <x v="0"/>
    <n v="43100"/>
    <s v="Open"/>
    <x v="3"/>
    <n v="11"/>
    <n v="925"/>
    <x v="5"/>
    <x v="0"/>
    <s v=""/>
    <s v="323-930-1040"/>
    <s v="6000 SAN VICENTE BOULEVARD"/>
    <x v="14"/>
    <n v="90036"/>
    <s v="GIL TEPPER"/>
    <n v="17"/>
    <n v="17"/>
    <n v="3"/>
    <n v="12"/>
    <n v="0"/>
    <n v="0"/>
    <n v="0"/>
    <n v="0"/>
    <n v="0"/>
    <n v="0"/>
    <n v="0"/>
    <n v="0"/>
    <n v="36"/>
    <n v="48"/>
    <n v="0"/>
    <n v="25"/>
    <n v="0"/>
    <n v="0"/>
    <n v="0"/>
    <n v="0"/>
    <n v="0"/>
    <n v="0"/>
    <n v="0"/>
    <n v="0"/>
    <n v="65"/>
    <n v="90"/>
    <n v="0"/>
    <n v="16"/>
    <n v="0"/>
    <n v="0"/>
    <n v="0"/>
    <n v="0"/>
    <n v="0"/>
    <n v="0"/>
    <n v="0"/>
    <n v="0"/>
    <n v="68"/>
    <n v="84"/>
    <n v="2051704"/>
    <n v="0"/>
    <n v="0"/>
    <n v="0"/>
    <n v="0"/>
    <n v="0"/>
    <n v="0"/>
    <n v="0"/>
    <n v="0"/>
    <n v="5441230"/>
    <n v="7492934"/>
    <n v="228796"/>
    <n v="0"/>
    <n v="0"/>
    <n v="0"/>
    <n v="0"/>
    <n v="0"/>
    <n v="0"/>
    <n v="0"/>
    <n v="0"/>
    <n v="998835"/>
    <n v="1227631"/>
    <n v="436028"/>
    <n v="1485999"/>
    <n v="0"/>
    <n v="0"/>
    <n v="0"/>
    <n v="0"/>
    <n v="0"/>
    <n v="0"/>
    <n v="0"/>
    <n v="0"/>
    <n v="0"/>
    <n v="0"/>
    <n v="0"/>
    <n v="0"/>
    <n v="0"/>
    <n v="5132867"/>
    <n v="7054894"/>
    <n v="0"/>
    <n v="0"/>
    <n v="0"/>
    <n v="0"/>
    <n v="0"/>
    <n v="794501"/>
    <n v="0"/>
    <n v="0"/>
    <n v="0"/>
    <n v="0"/>
    <n v="0"/>
    <n v="0"/>
    <n v="0"/>
    <n v="0"/>
    <n v="871170"/>
    <n v="1665671"/>
    <n v="0"/>
    <n v="3363774"/>
    <n v="0"/>
    <n v="0"/>
    <n v="0"/>
    <n v="0"/>
    <n v="0"/>
    <n v="0"/>
    <n v="56257"/>
    <n v="1602658"/>
    <n v="0"/>
    <n v="0"/>
    <n v="0"/>
    <n v="0"/>
    <n v="0"/>
    <n v="0"/>
    <n v="0"/>
    <n v="0"/>
    <n v="0"/>
    <n v="0"/>
    <n v="0"/>
    <n v="0"/>
    <n v="0"/>
  </r>
  <r>
    <n v="106190524"/>
    <x v="253"/>
    <n v="20174"/>
    <x v="0"/>
    <n v="43100"/>
    <s v="Open"/>
    <x v="3"/>
    <n v="11"/>
    <n v="905"/>
    <x v="0"/>
    <x v="0"/>
    <s v=""/>
    <s v="818-787-2222"/>
    <s v="14850 ROSCOE BOULEVARD"/>
    <x v="111"/>
    <n v="91402"/>
    <s v="JAMES THEIRING"/>
    <n v="145"/>
    <n v="145"/>
    <n v="135"/>
    <n v="672"/>
    <n v="121"/>
    <n v="333"/>
    <n v="343"/>
    <n v="0"/>
    <n v="0"/>
    <n v="0"/>
    <n v="0"/>
    <n v="20"/>
    <n v="324"/>
    <n v="1813"/>
    <n v="0"/>
    <n v="3059"/>
    <n v="518"/>
    <n v="2546"/>
    <n v="2768"/>
    <n v="0"/>
    <n v="0"/>
    <n v="0"/>
    <n v="0"/>
    <n v="91"/>
    <n v="1139"/>
    <n v="10121"/>
    <n v="0"/>
    <n v="1750"/>
    <n v="243"/>
    <n v="877"/>
    <n v="734"/>
    <n v="0"/>
    <n v="0"/>
    <n v="0"/>
    <n v="0"/>
    <n v="41"/>
    <n v="632"/>
    <n v="4277"/>
    <n v="27558639"/>
    <n v="3468092"/>
    <n v="9459324"/>
    <n v="10520381"/>
    <n v="0"/>
    <n v="0"/>
    <n v="0"/>
    <n v="0"/>
    <n v="431829"/>
    <n v="10258799"/>
    <n v="61697064"/>
    <n v="4139058"/>
    <n v="487415"/>
    <n v="2020101"/>
    <n v="2116615"/>
    <n v="0"/>
    <n v="0"/>
    <n v="0"/>
    <n v="0"/>
    <n v="91049"/>
    <n v="2530279"/>
    <n v="11384517"/>
    <n v="2186901"/>
    <n v="19631225"/>
    <n v="1946402"/>
    <n v="9081733"/>
    <n v="9284015"/>
    <n v="-24373"/>
    <n v="0"/>
    <n v="0"/>
    <n v="0"/>
    <n v="0"/>
    <n v="0"/>
    <n v="522878"/>
    <n v="0"/>
    <n v="0"/>
    <n v="0"/>
    <n v="8794434"/>
    <n v="51423215"/>
    <n v="0"/>
    <n v="4142512"/>
    <n v="0"/>
    <n v="0"/>
    <n v="4142512"/>
    <n v="12066472"/>
    <n v="2009105"/>
    <n v="2422065"/>
    <n v="7495493"/>
    <n v="0"/>
    <n v="0"/>
    <n v="0"/>
    <n v="0"/>
    <n v="0"/>
    <n v="1807743"/>
    <n v="25800878"/>
    <n v="-97781"/>
    <n v="23807896"/>
    <n v="0"/>
    <n v="0"/>
    <n v="0"/>
    <n v="0"/>
    <n v="0"/>
    <n v="0"/>
    <n v="258710"/>
    <n v="2746087"/>
    <n v="0"/>
    <n v="0"/>
    <n v="0"/>
    <n v="0"/>
    <n v="0"/>
    <n v="0"/>
    <n v="0"/>
    <n v="0"/>
    <n v="0"/>
    <n v="0"/>
    <n v="0"/>
    <n v="0"/>
    <n v="0"/>
  </r>
  <r>
    <n v="106301262"/>
    <x v="254"/>
    <n v="20174"/>
    <x v="0"/>
    <n v="43100"/>
    <s v="Open"/>
    <x v="12"/>
    <n v="13"/>
    <n v="1017"/>
    <x v="0"/>
    <x v="0"/>
    <s v=""/>
    <s v="949-364-1400"/>
    <s v="27700 MEDICAL CENTER ROAD"/>
    <x v="45"/>
    <n v="92691"/>
    <s v="TAREK SALAWAY"/>
    <n v="523"/>
    <n v="439"/>
    <n v="218"/>
    <n v="1524"/>
    <n v="788"/>
    <n v="281"/>
    <n v="473"/>
    <n v="0"/>
    <n v="0"/>
    <n v="89"/>
    <n v="1629"/>
    <n v="0"/>
    <n v="70"/>
    <n v="4854"/>
    <n v="0"/>
    <n v="6863"/>
    <n v="3111"/>
    <n v="1054"/>
    <n v="1927"/>
    <n v="0"/>
    <n v="0"/>
    <n v="508"/>
    <n v="6420"/>
    <n v="0"/>
    <n v="163"/>
    <n v="20046"/>
    <n v="0"/>
    <n v="11846"/>
    <n v="7429"/>
    <n v="1812"/>
    <n v="5695"/>
    <n v="0"/>
    <n v="0"/>
    <n v="741"/>
    <n v="26810"/>
    <n v="13"/>
    <n v="2535"/>
    <n v="56881"/>
    <n v="133904544"/>
    <n v="63046818"/>
    <n v="16650971"/>
    <n v="32040137"/>
    <n v="0"/>
    <n v="0"/>
    <n v="8278005"/>
    <n v="114119921"/>
    <n v="0"/>
    <n v="5517304"/>
    <n v="373557700"/>
    <n v="64567564"/>
    <n v="41500602"/>
    <n v="9227511"/>
    <n v="24223100"/>
    <n v="0"/>
    <n v="0"/>
    <n v="4013489"/>
    <n v="122290671"/>
    <n v="97809"/>
    <n v="10704423"/>
    <n v="276625169"/>
    <n v="2133045"/>
    <n v="163813892"/>
    <n v="95954531"/>
    <n v="22070914"/>
    <n v="23372816"/>
    <n v="0"/>
    <n v="0"/>
    <n v="0"/>
    <n v="5466396"/>
    <n v="164895562"/>
    <n v="0"/>
    <n v="6985095"/>
    <n v="0"/>
    <n v="0"/>
    <n v="0"/>
    <n v="4821410"/>
    <n v="489513661"/>
    <n v="3752795"/>
    <n v="0"/>
    <n v="0"/>
    <n v="4268893"/>
    <n v="8021688"/>
    <n v="34658216"/>
    <n v="12345684"/>
    <n v="3807568"/>
    <n v="32890421"/>
    <n v="0"/>
    <n v="0"/>
    <n v="6825098"/>
    <n v="75783923"/>
    <n v="0"/>
    <n v="2379986"/>
    <n v="168690896"/>
    <n v="3169874"/>
    <n v="138857134"/>
    <n v="0"/>
    <n v="419514"/>
    <n v="0"/>
    <n v="0"/>
    <n v="0"/>
    <n v="0"/>
    <n v="10050360"/>
    <n v="350442573"/>
    <n v="0"/>
    <n v="0"/>
    <n v="0"/>
    <n v="0"/>
    <n v="0"/>
    <n v="0"/>
    <n v="0"/>
    <n v="0"/>
    <n v="0"/>
    <n v="0"/>
    <n v="0"/>
    <n v="0"/>
    <n v="0"/>
  </r>
  <r>
    <n v="106250956"/>
    <x v="255"/>
    <n v="20174"/>
    <x v="0"/>
    <n v="43100"/>
    <s v="Open"/>
    <x v="46"/>
    <n v="1"/>
    <n v="201"/>
    <x v="6"/>
    <x v="0"/>
    <s v="Rural"/>
    <s v="530-233-5131"/>
    <s v="228 WEST MCDOWELL AVENUE"/>
    <x v="161"/>
    <n v="96101"/>
    <s v="KEVIN KRAMER"/>
    <n v="87"/>
    <n v="87"/>
    <n v="49"/>
    <n v="30"/>
    <n v="4"/>
    <n v="4"/>
    <n v="9"/>
    <n v="0"/>
    <n v="0"/>
    <n v="3"/>
    <n v="0"/>
    <n v="0"/>
    <n v="1"/>
    <n v="51"/>
    <n v="11"/>
    <n v="155"/>
    <n v="9"/>
    <n v="297"/>
    <n v="2175"/>
    <n v="0"/>
    <n v="0"/>
    <n v="11"/>
    <n v="0"/>
    <n v="0"/>
    <n v="185"/>
    <n v="2832"/>
    <n v="2698"/>
    <n v="2926"/>
    <n v="206"/>
    <n v="85"/>
    <n v="2659"/>
    <n v="0"/>
    <n v="0"/>
    <n v="1857"/>
    <n v="0"/>
    <n v="0"/>
    <n v="431"/>
    <n v="8164"/>
    <n v="453986"/>
    <n v="45252"/>
    <n v="106350"/>
    <n v="828649"/>
    <n v="0"/>
    <n v="0"/>
    <n v="25081"/>
    <n v="0"/>
    <n v="0"/>
    <n v="59257"/>
    <n v="1518575"/>
    <n v="2054229"/>
    <n v="217853"/>
    <n v="99630"/>
    <n v="1732176"/>
    <n v="0"/>
    <n v="0"/>
    <n v="919350"/>
    <n v="0"/>
    <n v="0"/>
    <n v="360070"/>
    <n v="5383308"/>
    <n v="113820"/>
    <n v="1215846"/>
    <n v="127540"/>
    <n v="10383"/>
    <n v="129091"/>
    <n v="-8341"/>
    <n v="0"/>
    <n v="0"/>
    <n v="532138"/>
    <n v="0"/>
    <n v="0"/>
    <n v="0"/>
    <n v="0"/>
    <n v="0"/>
    <n v="0"/>
    <n v="52996"/>
    <n v="2173473"/>
    <n v="0"/>
    <n v="40525"/>
    <n v="0"/>
    <n v="0"/>
    <n v="40525"/>
    <n v="1292369"/>
    <n v="135565"/>
    <n v="203937"/>
    <n v="2472259"/>
    <n v="0"/>
    <n v="0"/>
    <n v="412293"/>
    <n v="0"/>
    <n v="0"/>
    <n v="252512"/>
    <n v="4768935"/>
    <n v="1203711"/>
    <n v="4610318"/>
    <n v="0"/>
    <n v="1567588"/>
    <n v="0"/>
    <n v="0"/>
    <n v="0"/>
    <n v="0"/>
    <n v="2030366"/>
    <n v="5609379"/>
    <n v="0"/>
    <n v="0"/>
    <n v="0"/>
    <n v="0"/>
    <n v="0"/>
    <n v="0"/>
    <n v="0"/>
    <n v="0"/>
    <n v="0"/>
    <n v="0"/>
    <n v="0"/>
    <n v="0"/>
    <n v="0"/>
  </r>
  <r>
    <n v="106190541"/>
    <x v="256"/>
    <n v="20174"/>
    <x v="0"/>
    <n v="43100"/>
    <s v="Open"/>
    <x v="3"/>
    <n v="11"/>
    <n v="913"/>
    <x v="5"/>
    <x v="0"/>
    <s v=""/>
    <s v="626-408-9800"/>
    <s v="323 SOUTH HELIOTROPE AVENUE"/>
    <x v="162"/>
    <n v="91016"/>
    <s v="RON KUPFERSTEIN"/>
    <n v="49"/>
    <n v="49"/>
    <n v="49"/>
    <n v="102"/>
    <n v="0"/>
    <n v="0"/>
    <n v="0"/>
    <n v="0"/>
    <n v="0"/>
    <n v="43"/>
    <n v="0"/>
    <n v="0"/>
    <n v="0"/>
    <n v="145"/>
    <n v="102"/>
    <n v="3174"/>
    <n v="0"/>
    <n v="0"/>
    <n v="0"/>
    <n v="0"/>
    <n v="0"/>
    <n v="139"/>
    <n v="0"/>
    <n v="0"/>
    <n v="0"/>
    <n v="3313"/>
    <n v="3174"/>
    <n v="0"/>
    <n v="0"/>
    <n v="0"/>
    <n v="0"/>
    <n v="0"/>
    <n v="0"/>
    <n v="64"/>
    <n v="0"/>
    <n v="0"/>
    <n v="0"/>
    <n v="64"/>
    <n v="30974402"/>
    <n v="0"/>
    <n v="0"/>
    <n v="0"/>
    <n v="0"/>
    <n v="0"/>
    <n v="3956896"/>
    <n v="0"/>
    <n v="0"/>
    <n v="0"/>
    <n v="34931298"/>
    <n v="0"/>
    <n v="0"/>
    <n v="0"/>
    <n v="0"/>
    <n v="0"/>
    <n v="0"/>
    <n v="245356"/>
    <n v="0"/>
    <n v="0"/>
    <n v="0"/>
    <n v="245356"/>
    <n v="0"/>
    <n v="23501858"/>
    <n v="0"/>
    <n v="0"/>
    <n v="0"/>
    <n v="0"/>
    <n v="0"/>
    <n v="0"/>
    <n v="1400191"/>
    <n v="0"/>
    <n v="0"/>
    <n v="0"/>
    <n v="0"/>
    <n v="0"/>
    <n v="0"/>
    <n v="0"/>
    <n v="24902049"/>
    <n v="0"/>
    <n v="0"/>
    <n v="0"/>
    <n v="0"/>
    <n v="0"/>
    <n v="7472544"/>
    <n v="0"/>
    <n v="0"/>
    <n v="0"/>
    <n v="0"/>
    <n v="0"/>
    <n v="2802061"/>
    <n v="0"/>
    <n v="0"/>
    <n v="0"/>
    <n v="10274605"/>
    <n v="0"/>
    <n v="7432584"/>
    <n v="0"/>
    <n v="0"/>
    <n v="0"/>
    <n v="0"/>
    <n v="0"/>
    <n v="0"/>
    <n v="290691"/>
    <n v="6839646"/>
    <n v="0"/>
    <n v="0"/>
    <n v="0"/>
    <n v="0"/>
    <n v="0"/>
    <n v="0"/>
    <n v="0"/>
    <n v="0"/>
    <n v="0"/>
    <n v="0"/>
    <n v="0"/>
    <n v="0"/>
    <n v="0"/>
  </r>
  <r>
    <n v="106361166"/>
    <x v="257"/>
    <n v="20174"/>
    <x v="0"/>
    <n v="43100"/>
    <s v="Open"/>
    <x v="15"/>
    <n v="12"/>
    <n v="1207"/>
    <x v="5"/>
    <x v="0"/>
    <s v=""/>
    <s v="909-625-5411"/>
    <s v="5000 SAN BERNARDINO STREET"/>
    <x v="163"/>
    <n v="91763"/>
    <s v="MICHAEL SARIAN"/>
    <n v="102"/>
    <n v="102"/>
    <n v="102"/>
    <n v="105"/>
    <n v="66"/>
    <n v="108"/>
    <n v="295"/>
    <n v="0"/>
    <n v="0"/>
    <n v="37"/>
    <n v="8"/>
    <n v="0"/>
    <n v="145"/>
    <n v="764"/>
    <n v="0"/>
    <n v="422"/>
    <n v="235"/>
    <n v="395"/>
    <n v="726"/>
    <n v="0"/>
    <n v="0"/>
    <n v="89"/>
    <n v="26"/>
    <n v="0"/>
    <n v="344"/>
    <n v="2237"/>
    <n v="0"/>
    <n v="194"/>
    <n v="226"/>
    <n v="809"/>
    <n v="3537"/>
    <n v="0"/>
    <n v="0"/>
    <n v="649"/>
    <n v="30"/>
    <n v="0"/>
    <n v="484"/>
    <n v="5929"/>
    <n v="7315669"/>
    <n v="4067256"/>
    <n v="6578890"/>
    <n v="11993675"/>
    <n v="0"/>
    <n v="0"/>
    <n v="1658273"/>
    <n v="439148"/>
    <n v="0"/>
    <n v="5376493"/>
    <n v="37429404"/>
    <n v="1147223"/>
    <n v="1527123"/>
    <n v="3228667"/>
    <n v="14878085"/>
    <n v="0"/>
    <n v="0"/>
    <n v="2822186"/>
    <n v="219374"/>
    <n v="0"/>
    <n v="1653717"/>
    <n v="25476375"/>
    <n v="3230427"/>
    <n v="6894079"/>
    <n v="4531802"/>
    <n v="216905"/>
    <n v="14701330"/>
    <n v="0"/>
    <n v="0"/>
    <n v="0"/>
    <n v="2351391"/>
    <n v="400278"/>
    <n v="0"/>
    <n v="59463"/>
    <n v="0"/>
    <n v="0"/>
    <n v="0"/>
    <n v="3740320"/>
    <n v="36125995"/>
    <n v="0"/>
    <n v="0"/>
    <n v="0"/>
    <n v="0"/>
    <n v="0"/>
    <n v="1568813"/>
    <n v="1062577"/>
    <n v="9590652"/>
    <n v="12170430"/>
    <n v="0"/>
    <n v="0"/>
    <n v="2129068"/>
    <n v="258244"/>
    <n v="0"/>
    <n v="0"/>
    <n v="26779784"/>
    <n v="47544"/>
    <n v="16279360"/>
    <n v="0"/>
    <n v="5671"/>
    <n v="0"/>
    <n v="0"/>
    <n v="0"/>
    <n v="0"/>
    <n v="311426"/>
    <n v="39918917"/>
    <n v="0"/>
    <n v="0"/>
    <n v="0"/>
    <n v="0"/>
    <n v="0"/>
    <n v="0"/>
    <n v="0"/>
    <n v="0"/>
    <n v="0"/>
    <n v="0"/>
    <n v="0"/>
    <n v="0"/>
    <n v="0"/>
  </r>
  <r>
    <n v="106190547"/>
    <x v="258"/>
    <n v="20174"/>
    <x v="0"/>
    <n v="43100"/>
    <s v="Open"/>
    <x v="3"/>
    <n v="11"/>
    <n v="913"/>
    <x v="5"/>
    <x v="0"/>
    <s v=""/>
    <s v="626-570-9000"/>
    <s v="900 SOUTH ATLANTIC BOULEVARD"/>
    <x v="88"/>
    <n v="91754"/>
    <s v="PHILIP COHEN"/>
    <n v="101"/>
    <n v="101"/>
    <n v="54"/>
    <n v="192"/>
    <n v="197"/>
    <n v="171"/>
    <n v="547"/>
    <n v="0"/>
    <n v="0"/>
    <n v="1"/>
    <n v="88"/>
    <n v="0"/>
    <n v="194"/>
    <n v="1390"/>
    <n v="0"/>
    <n v="1025"/>
    <n v="788"/>
    <n v="630"/>
    <n v="1847"/>
    <n v="0"/>
    <n v="0"/>
    <n v="5"/>
    <n v="281"/>
    <n v="0"/>
    <n v="362"/>
    <n v="4938"/>
    <n v="0"/>
    <n v="640"/>
    <n v="468"/>
    <n v="985"/>
    <n v="3749"/>
    <n v="0"/>
    <n v="0"/>
    <n v="58"/>
    <n v="847"/>
    <n v="0"/>
    <n v="892"/>
    <n v="7639"/>
    <n v="21374834"/>
    <n v="15576691"/>
    <n v="10959255"/>
    <n v="40910938"/>
    <n v="0"/>
    <n v="0"/>
    <n v="132852"/>
    <n v="5425315"/>
    <n v="0"/>
    <n v="7297946"/>
    <n v="101677831"/>
    <n v="9244180"/>
    <n v="9433628"/>
    <n v="6592010"/>
    <n v="29268301"/>
    <n v="0"/>
    <n v="0"/>
    <n v="673569"/>
    <n v="9768346"/>
    <n v="0"/>
    <n v="4616188"/>
    <n v="69596222"/>
    <n v="594725"/>
    <n v="28240072"/>
    <n v="21536986"/>
    <n v="16425748"/>
    <n v="59612406"/>
    <n v="-1295779"/>
    <n v="0"/>
    <n v="0"/>
    <n v="667125"/>
    <n v="11986552"/>
    <n v="0"/>
    <n v="0"/>
    <n v="0"/>
    <n v="0"/>
    <n v="0"/>
    <n v="7907898"/>
    <n v="145675733"/>
    <n v="435045"/>
    <n v="6123556"/>
    <n v="0"/>
    <n v="0"/>
    <n v="6558601"/>
    <n v="2378942"/>
    <n v="3908378"/>
    <n v="2421296"/>
    <n v="16690389"/>
    <n v="0"/>
    <n v="0"/>
    <n v="139296"/>
    <n v="3207109"/>
    <n v="0"/>
    <n v="3411511"/>
    <n v="32156921"/>
    <n v="141624"/>
    <n v="23326792"/>
    <n v="0"/>
    <n v="-41265"/>
    <n v="0"/>
    <n v="0"/>
    <n v="0"/>
    <n v="0"/>
    <n v="165624"/>
    <n v="1889514"/>
    <n v="0"/>
    <n v="0"/>
    <n v="0"/>
    <n v="0"/>
    <n v="0"/>
    <n v="0"/>
    <n v="0"/>
    <n v="0"/>
    <n v="0"/>
    <n v="0"/>
    <n v="0"/>
    <n v="0"/>
    <n v="0"/>
  </r>
  <r>
    <n v="106190552"/>
    <x v="259"/>
    <n v="20174"/>
    <x v="0"/>
    <n v="43100"/>
    <s v="Open"/>
    <x v="3"/>
    <n v="11"/>
    <n v="905"/>
    <x v="0"/>
    <x v="0"/>
    <s v=""/>
    <s v="818-876-1050"/>
    <s v="23388 MULHOLLAND DRIVE"/>
    <x v="121"/>
    <n v="91364"/>
    <s v="BOB BEITCHER"/>
    <n v="277"/>
    <n v="189"/>
    <n v="184"/>
    <n v="23"/>
    <n v="0"/>
    <n v="8"/>
    <n v="0"/>
    <n v="0"/>
    <n v="0"/>
    <n v="0"/>
    <n v="0"/>
    <n v="7"/>
    <n v="2"/>
    <n v="40"/>
    <n v="0"/>
    <n v="241"/>
    <n v="0"/>
    <n v="5419"/>
    <n v="0"/>
    <n v="0"/>
    <n v="0"/>
    <n v="0"/>
    <n v="0"/>
    <n v="9689"/>
    <n v="744"/>
    <n v="16093"/>
    <n v="0"/>
    <n v="0"/>
    <n v="0"/>
    <n v="0"/>
    <n v="0"/>
    <n v="0"/>
    <n v="0"/>
    <n v="0"/>
    <n v="0"/>
    <n v="0"/>
    <n v="0"/>
    <n v="0"/>
    <n v="658087"/>
    <n v="0"/>
    <n v="2742389"/>
    <n v="0"/>
    <n v="0"/>
    <n v="0"/>
    <n v="0"/>
    <n v="0"/>
    <n v="1570045"/>
    <n v="539090"/>
    <n v="5509611"/>
    <n v="0"/>
    <n v="0"/>
    <n v="0"/>
    <n v="0"/>
    <n v="0"/>
    <n v="0"/>
    <n v="0"/>
    <n v="0"/>
    <n v="0"/>
    <n v="0"/>
    <n v="0"/>
    <n v="0"/>
    <n v="329247"/>
    <n v="0"/>
    <n v="-75463"/>
    <n v="0"/>
    <n v="0"/>
    <n v="0"/>
    <n v="0"/>
    <n v="0"/>
    <n v="0"/>
    <n v="0"/>
    <n v="321152"/>
    <n v="0"/>
    <n v="0"/>
    <n v="0"/>
    <n v="75874"/>
    <n v="650810"/>
    <n v="0"/>
    <n v="0"/>
    <n v="0"/>
    <n v="0"/>
    <n v="0"/>
    <n v="328840"/>
    <n v="0"/>
    <n v="2817852"/>
    <n v="0"/>
    <n v="0"/>
    <n v="0"/>
    <n v="0"/>
    <n v="0"/>
    <n v="1248893"/>
    <n v="463216"/>
    <n v="4858801"/>
    <n v="272393"/>
    <n v="12761329"/>
    <n v="0"/>
    <n v="5981263"/>
    <n v="0"/>
    <n v="0"/>
    <n v="0"/>
    <n v="0"/>
    <n v="461371"/>
    <n v="30432054"/>
    <n v="0"/>
    <n v="0"/>
    <n v="0"/>
    <n v="0"/>
    <n v="0"/>
    <n v="0"/>
    <n v="0"/>
    <n v="0"/>
    <n v="0"/>
    <n v="0"/>
    <n v="0"/>
    <n v="0"/>
    <n v="0"/>
  </r>
  <r>
    <n v="106361266"/>
    <x v="260"/>
    <n v="20174"/>
    <x v="0"/>
    <n v="43100"/>
    <s v="Open"/>
    <x v="15"/>
    <n v="12"/>
    <n v="1209"/>
    <x v="2"/>
    <x v="0"/>
    <s v="Rural"/>
    <s v="909-336-3651"/>
    <s v="29101 HOSPITAL ROAD"/>
    <x v="164"/>
    <n v="92352"/>
    <s v="CHARLES HARRISON"/>
    <n v="37"/>
    <n v="37"/>
    <n v="30"/>
    <n v="37"/>
    <n v="9"/>
    <n v="21"/>
    <n v="15"/>
    <n v="0"/>
    <n v="0"/>
    <n v="0"/>
    <n v="11"/>
    <n v="0"/>
    <n v="0"/>
    <n v="93"/>
    <n v="11"/>
    <n v="213"/>
    <n v="29"/>
    <n v="1536"/>
    <n v="418"/>
    <n v="0"/>
    <n v="0"/>
    <n v="0"/>
    <n v="25"/>
    <n v="0"/>
    <n v="0"/>
    <n v="2221"/>
    <n v="1950"/>
    <n v="1974"/>
    <n v="805"/>
    <n v="4633"/>
    <n v="2274"/>
    <n v="0"/>
    <n v="0"/>
    <n v="105"/>
    <n v="1763"/>
    <n v="0"/>
    <n v="408"/>
    <n v="11962"/>
    <n v="611795"/>
    <n v="141183"/>
    <n v="1340455"/>
    <n v="434572"/>
    <n v="0"/>
    <n v="0"/>
    <n v="0"/>
    <n v="150273"/>
    <n v="0"/>
    <n v="0"/>
    <n v="2678278"/>
    <n v="1655130"/>
    <n v="1026953"/>
    <n v="2396561"/>
    <n v="1676863"/>
    <n v="0"/>
    <n v="0"/>
    <n v="173244"/>
    <n v="2110765"/>
    <n v="0"/>
    <n v="246339"/>
    <n v="9285855"/>
    <n v="243000"/>
    <n v="1182610"/>
    <n v="712520"/>
    <n v="1995122"/>
    <n v="-1570849"/>
    <n v="-116041"/>
    <n v="0"/>
    <n v="0"/>
    <n v="87862"/>
    <n v="1518180"/>
    <n v="0"/>
    <n v="0"/>
    <n v="0"/>
    <n v="0"/>
    <n v="0"/>
    <n v="70173"/>
    <n v="4122577"/>
    <n v="0"/>
    <n v="0"/>
    <n v="0"/>
    <n v="0"/>
    <n v="0"/>
    <n v="1084315"/>
    <n v="455616"/>
    <n v="1857935"/>
    <n v="3682284"/>
    <n v="0"/>
    <n v="0"/>
    <n v="85382"/>
    <n v="548458"/>
    <n v="0"/>
    <n v="127566"/>
    <n v="7841556"/>
    <n v="124541"/>
    <n v="6295383"/>
    <n v="0"/>
    <n v="621588"/>
    <n v="0"/>
    <n v="0"/>
    <n v="0"/>
    <n v="0"/>
    <n v="826960"/>
    <n v="17319144"/>
    <n v="0"/>
    <n v="0"/>
    <n v="0"/>
    <n v="0"/>
    <n v="0"/>
    <n v="0"/>
    <n v="0"/>
    <n v="0"/>
    <n v="0"/>
    <n v="0"/>
    <n v="0"/>
    <n v="0"/>
    <n v="0"/>
  </r>
  <r>
    <n v="106281266"/>
    <x v="261"/>
    <n v="20174"/>
    <x v="0"/>
    <n v="43100"/>
    <s v="Open"/>
    <x v="10"/>
    <n v="3"/>
    <n v="407"/>
    <x v="7"/>
    <x v="1"/>
    <s v=""/>
    <s v="707-253-5000"/>
    <s v="2100 NAPA-VALLEJO HIGHWAY"/>
    <x v="165"/>
    <n v="94558"/>
    <s v="FRANK TURLEY"/>
    <n v="1418"/>
    <n v="1315"/>
    <n v="1315"/>
    <n v="47"/>
    <n v="0"/>
    <n v="0"/>
    <n v="0"/>
    <n v="0"/>
    <n v="0"/>
    <n v="2"/>
    <n v="0"/>
    <n v="0"/>
    <n v="171"/>
    <n v="220"/>
    <n v="0"/>
    <n v="60503"/>
    <n v="0"/>
    <n v="0"/>
    <n v="0"/>
    <n v="0"/>
    <n v="0"/>
    <n v="28"/>
    <n v="0"/>
    <n v="0"/>
    <n v="49691"/>
    <n v="110222"/>
    <n v="0"/>
    <n v="0"/>
    <n v="0"/>
    <n v="0"/>
    <n v="0"/>
    <n v="0"/>
    <n v="0"/>
    <n v="0"/>
    <n v="0"/>
    <n v="0"/>
    <n v="0"/>
    <n v="0"/>
    <n v="34409252"/>
    <n v="0"/>
    <n v="0"/>
    <n v="0"/>
    <n v="0"/>
    <n v="0"/>
    <n v="16110"/>
    <n v="0"/>
    <n v="0"/>
    <n v="28260284"/>
    <n v="62685646"/>
    <n v="0"/>
    <n v="0"/>
    <n v="0"/>
    <n v="0"/>
    <n v="0"/>
    <n v="0"/>
    <n v="0"/>
    <n v="0"/>
    <n v="0"/>
    <n v="0"/>
    <n v="0"/>
    <n v="0"/>
    <n v="198"/>
    <n v="0"/>
    <n v="0"/>
    <n v="0"/>
    <n v="0"/>
    <n v="0"/>
    <n v="0"/>
    <n v="0"/>
    <n v="0"/>
    <n v="0"/>
    <n v="0"/>
    <n v="0"/>
    <n v="0"/>
    <n v="0"/>
    <n v="41095"/>
    <n v="41293"/>
    <n v="0"/>
    <n v="0"/>
    <n v="0"/>
    <n v="0"/>
    <n v="0"/>
    <n v="34409054"/>
    <n v="0"/>
    <n v="0"/>
    <n v="0"/>
    <n v="0"/>
    <n v="0"/>
    <n v="16110"/>
    <n v="0"/>
    <n v="0"/>
    <n v="28219189"/>
    <n v="62644353"/>
    <n v="0"/>
    <n v="80046425"/>
    <n v="0"/>
    <n v="17402072"/>
    <n v="0"/>
    <n v="0"/>
    <n v="0"/>
    <n v="0"/>
    <n v="0"/>
    <n v="0"/>
    <n v="0"/>
    <n v="0"/>
    <n v="0"/>
    <n v="0"/>
    <n v="0"/>
    <n v="0"/>
    <n v="0"/>
    <n v="0"/>
    <n v="0"/>
    <n v="0"/>
    <n v="0"/>
    <n v="0"/>
    <n v="0"/>
  </r>
  <r>
    <n v="106274043"/>
    <x v="262"/>
    <n v="20174"/>
    <x v="0"/>
    <n v="43100"/>
    <s v="Open"/>
    <x v="24"/>
    <n v="8"/>
    <n v="705"/>
    <x v="6"/>
    <x v="0"/>
    <s v=""/>
    <s v="831-755-4111"/>
    <s v="1441 CONSTITUTION BOULEVARD"/>
    <x v="166"/>
    <n v="93906"/>
    <s v="GARY GRAY"/>
    <n v="172"/>
    <n v="137"/>
    <n v="137"/>
    <n v="456"/>
    <n v="0"/>
    <n v="584"/>
    <n v="696"/>
    <n v="0"/>
    <n v="0"/>
    <n v="460"/>
    <n v="0"/>
    <n v="8"/>
    <n v="66"/>
    <n v="2270"/>
    <n v="0"/>
    <n v="2784"/>
    <n v="0"/>
    <n v="2614"/>
    <n v="2581"/>
    <n v="0"/>
    <n v="0"/>
    <n v="2298"/>
    <n v="0"/>
    <n v="26"/>
    <n v="178"/>
    <n v="10481"/>
    <n v="0"/>
    <n v="6325"/>
    <n v="0"/>
    <n v="6800"/>
    <n v="20214"/>
    <n v="0"/>
    <n v="0"/>
    <n v="8301"/>
    <n v="0"/>
    <n v="958"/>
    <n v="2366"/>
    <n v="44964"/>
    <n v="47889256"/>
    <n v="0"/>
    <n v="47888893"/>
    <n v="49184864"/>
    <n v="0"/>
    <n v="0"/>
    <n v="52013088"/>
    <n v="0"/>
    <n v="872164"/>
    <n v="3381912"/>
    <n v="201230177"/>
    <n v="11299849"/>
    <n v="0"/>
    <n v="12711303"/>
    <n v="39251367"/>
    <n v="0"/>
    <n v="0"/>
    <n v="22731497"/>
    <n v="0"/>
    <n v="1068386"/>
    <n v="6291476"/>
    <n v="93353878"/>
    <n v="9598700"/>
    <n v="48403608"/>
    <n v="0"/>
    <n v="51140605"/>
    <n v="71447159"/>
    <n v="-7852500"/>
    <n v="0"/>
    <n v="0"/>
    <n v="46078579"/>
    <n v="0"/>
    <n v="0"/>
    <n v="1971321"/>
    <n v="0"/>
    <n v="0"/>
    <n v="0"/>
    <n v="0"/>
    <n v="220787472"/>
    <n v="0"/>
    <n v="0"/>
    <n v="0"/>
    <n v="0"/>
    <n v="0"/>
    <n v="10785497"/>
    <n v="0"/>
    <n v="17312091"/>
    <n v="16989072"/>
    <n v="0"/>
    <n v="0"/>
    <n v="28666005"/>
    <n v="0"/>
    <n v="0"/>
    <n v="43918"/>
    <n v="73796583"/>
    <n v="596977"/>
    <n v="65769170"/>
    <n v="0"/>
    <n v="3482186"/>
    <n v="0"/>
    <n v="0"/>
    <n v="0"/>
    <n v="0"/>
    <n v="1968030"/>
    <n v="123094329"/>
    <n v="0"/>
    <n v="0"/>
    <n v="0"/>
    <n v="0"/>
    <n v="0"/>
    <n v="0"/>
    <n v="0"/>
    <n v="0"/>
    <n v="0"/>
    <n v="0"/>
    <n v="0"/>
    <n v="0"/>
    <n v="0"/>
  </r>
  <r>
    <n v="106301304"/>
    <x v="263"/>
    <n v="20174"/>
    <x v="0"/>
    <n v="43100"/>
    <s v="Open"/>
    <x v="12"/>
    <n v="13"/>
    <n v="1016"/>
    <x v="5"/>
    <x v="0"/>
    <s v=""/>
    <s v="949-650-9750"/>
    <s v="1501 EAST 16TH STREET"/>
    <x v="98"/>
    <n v="92663"/>
    <s v="JAMES E PARKHURST"/>
    <n v="36"/>
    <n v="36"/>
    <n v="36"/>
    <n v="231"/>
    <n v="20"/>
    <n v="0"/>
    <n v="0"/>
    <n v="0"/>
    <n v="0"/>
    <n v="2"/>
    <n v="0"/>
    <n v="0"/>
    <n v="0"/>
    <n v="253"/>
    <n v="0"/>
    <n v="2757"/>
    <n v="252"/>
    <n v="0"/>
    <n v="0"/>
    <n v="0"/>
    <n v="0"/>
    <n v="22"/>
    <n v="0"/>
    <n v="0"/>
    <n v="0"/>
    <n v="3031"/>
    <n v="0"/>
    <n v="0"/>
    <n v="0"/>
    <n v="0"/>
    <n v="0"/>
    <n v="0"/>
    <n v="0"/>
    <n v="0"/>
    <n v="0"/>
    <n v="0"/>
    <n v="0"/>
    <n v="0"/>
    <n v="3764484"/>
    <n v="364243"/>
    <n v="0"/>
    <n v="0"/>
    <n v="0"/>
    <n v="0"/>
    <n v="14223"/>
    <n v="0"/>
    <n v="0"/>
    <n v="0"/>
    <n v="4142950"/>
    <n v="0"/>
    <n v="0"/>
    <n v="0"/>
    <n v="0"/>
    <n v="0"/>
    <n v="0"/>
    <n v="0"/>
    <n v="0"/>
    <n v="0"/>
    <n v="0"/>
    <n v="0"/>
    <n v="0"/>
    <n v="1074330"/>
    <n v="152981"/>
    <n v="0"/>
    <n v="0"/>
    <n v="0"/>
    <n v="0"/>
    <n v="0"/>
    <n v="2845"/>
    <n v="0"/>
    <n v="0"/>
    <n v="0"/>
    <n v="0"/>
    <n v="0"/>
    <n v="0"/>
    <n v="0"/>
    <n v="1230156"/>
    <n v="0"/>
    <n v="0"/>
    <n v="0"/>
    <n v="0"/>
    <n v="0"/>
    <n v="2690154"/>
    <n v="211262"/>
    <n v="0"/>
    <n v="0"/>
    <n v="0"/>
    <n v="0"/>
    <n v="11378"/>
    <n v="0"/>
    <n v="0"/>
    <n v="0"/>
    <n v="2912794"/>
    <n v="85"/>
    <n v="2986692"/>
    <n v="0"/>
    <n v="0"/>
    <n v="0"/>
    <n v="0"/>
    <n v="0"/>
    <n v="0"/>
    <n v="0"/>
    <n v="804"/>
    <n v="0"/>
    <n v="0"/>
    <n v="0"/>
    <n v="0"/>
    <n v="0"/>
    <n v="0"/>
    <n v="0"/>
    <n v="0"/>
    <n v="0"/>
    <n v="0"/>
    <n v="0"/>
    <n v="0"/>
    <n v="0"/>
  </r>
  <r>
    <n v="106514033"/>
    <x v="264"/>
    <n v="20174"/>
    <x v="0"/>
    <n v="43100"/>
    <s v="Open"/>
    <x v="47"/>
    <n v="2"/>
    <n v="227"/>
    <x v="5"/>
    <x v="2"/>
    <s v=""/>
    <s v="530-790-2520"/>
    <s v="1535 PLUMAS COURT"/>
    <x v="167"/>
    <n v="95993"/>
    <s v="ARNE HYSON"/>
    <n v="16"/>
    <n v="16"/>
    <n v="16"/>
    <n v="0"/>
    <n v="0"/>
    <n v="0"/>
    <n v="0"/>
    <n v="0"/>
    <n v="0"/>
    <n v="0"/>
    <n v="0"/>
    <n v="0"/>
    <n v="90"/>
    <n v="90"/>
    <n v="0"/>
    <n v="0"/>
    <n v="0"/>
    <n v="0"/>
    <n v="0"/>
    <n v="0"/>
    <n v="0"/>
    <n v="0"/>
    <n v="0"/>
    <n v="0"/>
    <n v="1414"/>
    <n v="1414"/>
    <n v="0"/>
    <n v="0"/>
    <n v="0"/>
    <n v="0"/>
    <n v="0"/>
    <n v="0"/>
    <n v="0"/>
    <n v="0"/>
    <n v="0"/>
    <n v="0"/>
    <n v="0"/>
    <n v="0"/>
    <n v="0"/>
    <n v="0"/>
    <n v="0"/>
    <n v="0"/>
    <n v="0"/>
    <n v="0"/>
    <n v="0"/>
    <n v="0"/>
    <n v="0"/>
    <n v="1314221"/>
    <n v="1314221"/>
    <n v="0"/>
    <n v="0"/>
    <n v="0"/>
    <n v="0"/>
    <n v="0"/>
    <n v="0"/>
    <n v="0"/>
    <n v="0"/>
    <n v="0"/>
    <n v="0"/>
    <n v="0"/>
    <n v="0"/>
    <n v="0"/>
    <n v="0"/>
    <n v="0"/>
    <n v="0"/>
    <n v="0"/>
    <n v="0"/>
    <n v="0"/>
    <n v="0"/>
    <n v="0"/>
    <n v="0"/>
    <n v="0"/>
    <n v="0"/>
    <n v="0"/>
    <n v="0"/>
    <n v="0"/>
    <n v="0"/>
    <n v="0"/>
    <n v="0"/>
    <n v="0"/>
    <n v="0"/>
    <n v="0"/>
    <n v="0"/>
    <n v="0"/>
    <n v="0"/>
    <n v="0"/>
    <n v="0"/>
    <n v="0"/>
    <n v="0"/>
    <n v="0"/>
    <n v="0"/>
    <n v="1314221"/>
    <n v="1314221"/>
    <n v="1114"/>
    <n v="1477917"/>
    <n v="0"/>
    <n v="0"/>
    <n v="0"/>
    <n v="0"/>
    <n v="0"/>
    <n v="0"/>
    <n v="0"/>
    <n v="0"/>
    <n v="0"/>
    <n v="0"/>
    <n v="0"/>
    <n v="0"/>
    <n v="0"/>
    <n v="0"/>
    <n v="0"/>
    <n v="0"/>
    <n v="0"/>
    <n v="0"/>
    <n v="0"/>
    <n v="0"/>
    <n v="0"/>
  </r>
  <r>
    <n v="106481357"/>
    <x v="265"/>
    <n v="20174"/>
    <x v="0"/>
    <n v="43100"/>
    <s v="Open"/>
    <x v="11"/>
    <n v="3"/>
    <n v="408"/>
    <x v="0"/>
    <x v="0"/>
    <s v=""/>
    <s v="707-646-5000"/>
    <s v="1200 B. GALE WILSON BOULEVARD"/>
    <x v="168"/>
    <n v="94533"/>
    <s v="B KONARD JONES"/>
    <n v="182"/>
    <n v="182"/>
    <n v="182"/>
    <n v="870"/>
    <n v="73"/>
    <n v="161"/>
    <n v="581"/>
    <n v="0"/>
    <n v="7"/>
    <n v="71"/>
    <n v="276"/>
    <n v="9"/>
    <n v="20"/>
    <n v="2068"/>
    <n v="0"/>
    <n v="4695"/>
    <n v="328"/>
    <n v="665"/>
    <n v="2743"/>
    <n v="0"/>
    <n v="98"/>
    <n v="472"/>
    <n v="949"/>
    <n v="80"/>
    <n v="79"/>
    <n v="10109"/>
    <n v="0"/>
    <n v="23878"/>
    <n v="1401"/>
    <n v="2316"/>
    <n v="21019"/>
    <n v="0"/>
    <n v="79"/>
    <n v="10511"/>
    <n v="21418"/>
    <n v="37"/>
    <n v="1798"/>
    <n v="82457"/>
    <n v="217305818"/>
    <n v="17963794"/>
    <n v="30642995"/>
    <n v="112312127"/>
    <n v="0"/>
    <n v="5197693"/>
    <n v="24692019"/>
    <n v="55779887"/>
    <n v="1275866"/>
    <n v="2986111"/>
    <n v="468156310"/>
    <n v="129989166"/>
    <n v="7848078"/>
    <n v="23305861"/>
    <n v="127799176"/>
    <n v="0"/>
    <n v="464992"/>
    <n v="24909622"/>
    <n v="83999820"/>
    <n v="977286"/>
    <n v="10541282"/>
    <n v="409835283"/>
    <n v="9340784"/>
    <n v="317807325"/>
    <n v="23187132"/>
    <n v="40978181"/>
    <n v="229236728"/>
    <n v="-3063"/>
    <n v="0"/>
    <n v="5379551"/>
    <n v="25826774"/>
    <n v="101880244"/>
    <n v="0"/>
    <n v="5773029"/>
    <n v="0"/>
    <n v="0"/>
    <n v="0"/>
    <n v="0"/>
    <n v="759406685"/>
    <n v="0"/>
    <n v="13009778"/>
    <n v="0"/>
    <n v="8624749"/>
    <n v="21634527"/>
    <n v="29487659"/>
    <n v="2624740"/>
    <n v="12973738"/>
    <n v="23884353"/>
    <n v="0"/>
    <n v="283134"/>
    <n v="23774867"/>
    <n v="46524212"/>
    <n v="0"/>
    <n v="666732"/>
    <n v="140219435"/>
    <n v="2043996"/>
    <n v="145203589"/>
    <n v="0"/>
    <n v="4864184"/>
    <n v="0"/>
    <n v="0"/>
    <n v="0"/>
    <n v="0"/>
    <n v="28432629"/>
    <n v="221267503"/>
    <n v="0"/>
    <n v="0"/>
    <n v="0"/>
    <n v="0"/>
    <n v="0"/>
    <n v="0"/>
    <n v="0"/>
    <n v="0"/>
    <n v="0"/>
    <n v="0"/>
    <n v="0"/>
    <n v="0"/>
    <n v="0"/>
  </r>
  <r>
    <n v="106141273"/>
    <x v="266"/>
    <n v="20174"/>
    <x v="0"/>
    <n v="43100"/>
    <s v="Open"/>
    <x v="48"/>
    <n v="12"/>
    <n v="1203"/>
    <x v="2"/>
    <x v="0"/>
    <s v="Rural"/>
    <s v="760-873-5811"/>
    <s v="150 PIONEER LANE"/>
    <x v="169"/>
    <n v="93514"/>
    <s v="KEVIN FLANIGAN, MD"/>
    <n v="25"/>
    <n v="25"/>
    <n v="10"/>
    <n v="137"/>
    <n v="4"/>
    <n v="19"/>
    <n v="39"/>
    <n v="0"/>
    <n v="0"/>
    <n v="10"/>
    <n v="55"/>
    <n v="1"/>
    <n v="2"/>
    <n v="267"/>
    <n v="0"/>
    <n v="501"/>
    <n v="10"/>
    <n v="64"/>
    <n v="88"/>
    <n v="0"/>
    <n v="0"/>
    <n v="25"/>
    <n v="144"/>
    <n v="8"/>
    <n v="1"/>
    <n v="841"/>
    <n v="0"/>
    <n v="6207"/>
    <n v="133"/>
    <n v="1301"/>
    <n v="3173"/>
    <n v="0"/>
    <n v="1"/>
    <n v="1346"/>
    <n v="6106"/>
    <n v="177"/>
    <n v="426"/>
    <n v="18870"/>
    <n v="5958979"/>
    <n v="108720"/>
    <n v="703128"/>
    <n v="1275543"/>
    <n v="0"/>
    <n v="0"/>
    <n v="320793"/>
    <n v="2381688"/>
    <n v="249040"/>
    <n v="1307"/>
    <n v="10999198"/>
    <n v="9949047"/>
    <n v="436316"/>
    <n v="1711677"/>
    <n v="3335648"/>
    <n v="0"/>
    <n v="610"/>
    <n v="1351732"/>
    <n v="7860344"/>
    <n v="305573"/>
    <n v="626556"/>
    <n v="25577503"/>
    <n v="466046"/>
    <n v="8159171"/>
    <n v="232918"/>
    <n v="1893936"/>
    <n v="3640094"/>
    <n v="-2277577"/>
    <n v="0"/>
    <n v="0"/>
    <n v="1527827"/>
    <n v="1485404"/>
    <n v="0"/>
    <n v="521614"/>
    <n v="-4"/>
    <n v="0"/>
    <n v="0"/>
    <n v="92011"/>
    <n v="15741440"/>
    <n v="0"/>
    <n v="0"/>
    <n v="0"/>
    <n v="0"/>
    <n v="0"/>
    <n v="7748855"/>
    <n v="312118"/>
    <n v="2798446"/>
    <n v="971097"/>
    <n v="0"/>
    <n v="610"/>
    <n v="144698"/>
    <n v="8756628"/>
    <n v="33003"/>
    <n v="69806"/>
    <n v="20835261"/>
    <n v="149229"/>
    <n v="20088077"/>
    <n v="2890645"/>
    <n v="-587645"/>
    <n v="0"/>
    <n v="0"/>
    <n v="0"/>
    <n v="0"/>
    <n v="140875"/>
    <n v="77977523"/>
    <n v="0"/>
    <n v="0"/>
    <n v="0"/>
    <n v="0"/>
    <n v="0"/>
    <n v="0"/>
    <n v="0"/>
    <n v="0"/>
    <n v="0"/>
    <n v="0"/>
    <n v="0"/>
    <n v="0"/>
    <n v="0"/>
  </r>
  <r>
    <n v="106190568"/>
    <x v="267"/>
    <n v="20174"/>
    <x v="0"/>
    <n v="43100"/>
    <s v="Open"/>
    <x v="3"/>
    <n v="11"/>
    <n v="905"/>
    <x v="0"/>
    <x v="0"/>
    <s v=""/>
    <s v="818-885-8500"/>
    <s v="18300 ROSCOE BOULEVARD"/>
    <x v="170"/>
    <n v="91325"/>
    <s v="SALIBA SALO"/>
    <n v="412"/>
    <n v="412"/>
    <n v="200"/>
    <n v="1105"/>
    <n v="542"/>
    <n v="444"/>
    <n v="671"/>
    <n v="0"/>
    <n v="0"/>
    <n v="99"/>
    <n v="841"/>
    <n v="0"/>
    <n v="32"/>
    <n v="3734"/>
    <n v="0"/>
    <n v="5727"/>
    <n v="2537"/>
    <n v="1968"/>
    <n v="2272"/>
    <n v="0"/>
    <n v="0"/>
    <n v="467"/>
    <n v="3585"/>
    <n v="0"/>
    <n v="148"/>
    <n v="16704"/>
    <n v="0"/>
    <n v="5253"/>
    <n v="2167"/>
    <n v="3231"/>
    <n v="7727"/>
    <n v="0"/>
    <n v="0"/>
    <n v="1325"/>
    <n v="7344"/>
    <n v="0"/>
    <n v="927"/>
    <n v="27974"/>
    <n v="141859323"/>
    <n v="61871109"/>
    <n v="45989034"/>
    <n v="57232553"/>
    <n v="0"/>
    <n v="0"/>
    <n v="13465622"/>
    <n v="84916092"/>
    <n v="0"/>
    <n v="1210265"/>
    <n v="406543998"/>
    <n v="39375953"/>
    <n v="18397790"/>
    <n v="16085607"/>
    <n v="36174176"/>
    <n v="0"/>
    <n v="0"/>
    <n v="3776704"/>
    <n v="41649671"/>
    <n v="0"/>
    <n v="5393328"/>
    <n v="160853229"/>
    <n v="11355601"/>
    <n v="157160573"/>
    <n v="65377385"/>
    <n v="13743338"/>
    <n v="83795560"/>
    <n v="0"/>
    <n v="0"/>
    <n v="0"/>
    <n v="13138666"/>
    <n v="85655494"/>
    <n v="0"/>
    <n v="-873366"/>
    <n v="0"/>
    <n v="0"/>
    <n v="0"/>
    <n v="2919980"/>
    <n v="432273231"/>
    <n v="0"/>
    <n v="0"/>
    <n v="0"/>
    <n v="0"/>
    <n v="0"/>
    <n v="23390740"/>
    <n v="14602997"/>
    <n v="44742558"/>
    <n v="9426541"/>
    <n v="0"/>
    <n v="0"/>
    <n v="3711330"/>
    <n v="38816474"/>
    <n v="0"/>
    <n v="433356"/>
    <n v="135123996"/>
    <n v="2175851"/>
    <n v="123149239"/>
    <n v="0"/>
    <n v="570722"/>
    <n v="0"/>
    <n v="0"/>
    <n v="0"/>
    <n v="0"/>
    <n v="1886769"/>
    <n v="183069704"/>
    <n v="0"/>
    <n v="0"/>
    <n v="0"/>
    <n v="0"/>
    <n v="0"/>
    <n v="0"/>
    <n v="0"/>
    <n v="0"/>
    <n v="0"/>
    <n v="0"/>
    <n v="0"/>
    <n v="0"/>
    <n v="0"/>
  </r>
  <r>
    <n v="106214034"/>
    <x v="268"/>
    <n v="20174"/>
    <x v="0"/>
    <n v="43100"/>
    <s v="Open"/>
    <x v="39"/>
    <n v="4"/>
    <n v="405"/>
    <x v="0"/>
    <x v="0"/>
    <s v=""/>
    <s v="415-209-1300"/>
    <s v="180 ROWLAND WAY"/>
    <x v="171"/>
    <n v="94945"/>
    <s v="GRANT DAVIES"/>
    <n v="47"/>
    <n v="47"/>
    <n v="21"/>
    <n v="300"/>
    <n v="28"/>
    <n v="22"/>
    <n v="39"/>
    <n v="0"/>
    <n v="0"/>
    <n v="8"/>
    <n v="68"/>
    <n v="9"/>
    <n v="0"/>
    <n v="474"/>
    <n v="0"/>
    <n v="916"/>
    <n v="112"/>
    <n v="59"/>
    <n v="164"/>
    <n v="0"/>
    <n v="0"/>
    <n v="27"/>
    <n v="186"/>
    <n v="13"/>
    <n v="0"/>
    <n v="1477"/>
    <n v="0"/>
    <n v="1303"/>
    <n v="120"/>
    <n v="148"/>
    <n v="1182"/>
    <n v="0"/>
    <n v="0"/>
    <n v="138"/>
    <n v="1552"/>
    <n v="136"/>
    <n v="130"/>
    <n v="4709"/>
    <n v="14774627"/>
    <n v="1443736"/>
    <n v="903554"/>
    <n v="2204923"/>
    <n v="0"/>
    <n v="0"/>
    <n v="540822"/>
    <n v="3889930"/>
    <n v="306592"/>
    <n v="0"/>
    <n v="24064184"/>
    <n v="13215505"/>
    <n v="1593609"/>
    <n v="820384"/>
    <n v="5053181"/>
    <n v="0"/>
    <n v="0"/>
    <n v="1329544"/>
    <n v="12014661"/>
    <n v="653436"/>
    <n v="624503"/>
    <n v="35304823"/>
    <n v="392569"/>
    <n v="22583456"/>
    <n v="2521896"/>
    <n v="913954"/>
    <n v="6200870"/>
    <n v="0"/>
    <n v="0"/>
    <n v="0"/>
    <n v="1413691"/>
    <n v="6242460"/>
    <n v="0"/>
    <n v="960028"/>
    <n v="0"/>
    <n v="0"/>
    <n v="0"/>
    <n v="231934"/>
    <n v="41460858"/>
    <n v="0"/>
    <n v="0"/>
    <n v="0"/>
    <n v="0"/>
    <n v="0"/>
    <n v="5406676"/>
    <n v="515449"/>
    <n v="809984"/>
    <n v="1057234"/>
    <n v="0"/>
    <n v="0"/>
    <n v="456675"/>
    <n v="9662131"/>
    <n v="0"/>
    <n v="0"/>
    <n v="17908149"/>
    <n v="1849491"/>
    <n v="24038393"/>
    <n v="0"/>
    <n v="2258102"/>
    <n v="0"/>
    <n v="0"/>
    <n v="0"/>
    <n v="0"/>
    <n v="849096"/>
    <n v="35162212"/>
    <n v="0"/>
    <n v="0"/>
    <n v="0"/>
    <n v="0"/>
    <n v="0"/>
    <n v="0"/>
    <n v="0"/>
    <n v="0"/>
    <n v="0"/>
    <n v="0"/>
    <n v="0"/>
    <n v="0"/>
    <n v="0"/>
  </r>
  <r>
    <n v="106500967"/>
    <x v="269"/>
    <n v="20174"/>
    <x v="0"/>
    <n v="43100"/>
    <s v="Open"/>
    <x v="21"/>
    <n v="6"/>
    <n v="511"/>
    <x v="2"/>
    <x v="0"/>
    <s v="Rural"/>
    <s v="209-848-4102"/>
    <s v="350 SOUTH OAK STREET"/>
    <x v="172"/>
    <n v="95361"/>
    <s v="JOHN J MCCORMICK"/>
    <n v="150"/>
    <n v="144"/>
    <n v="144"/>
    <n v="79"/>
    <n v="49"/>
    <n v="20"/>
    <n v="60"/>
    <n v="0"/>
    <n v="0"/>
    <n v="34"/>
    <n v="6"/>
    <n v="0"/>
    <n v="6"/>
    <n v="254"/>
    <n v="0"/>
    <n v="609"/>
    <n v="527"/>
    <n v="7087"/>
    <n v="493"/>
    <n v="0"/>
    <n v="0"/>
    <n v="103"/>
    <n v="18"/>
    <n v="0"/>
    <n v="272"/>
    <n v="9109"/>
    <n v="0"/>
    <n v="3780"/>
    <n v="1082"/>
    <n v="4332"/>
    <n v="15671"/>
    <n v="0"/>
    <n v="0"/>
    <n v="3993"/>
    <n v="287"/>
    <n v="557"/>
    <n v="1722"/>
    <n v="31424"/>
    <n v="2265327"/>
    <n v="1998969"/>
    <n v="4376822"/>
    <n v="2042126"/>
    <n v="0"/>
    <n v="0"/>
    <n v="1158579"/>
    <n v="105936"/>
    <n v="0"/>
    <n v="408491"/>
    <n v="12356250"/>
    <n v="5376479"/>
    <n v="2815669"/>
    <n v="3115963"/>
    <n v="15867696"/>
    <n v="0"/>
    <n v="0"/>
    <n v="4836735"/>
    <n v="947767"/>
    <n v="215377"/>
    <n v="2114534"/>
    <n v="35290220"/>
    <n v="1164365"/>
    <n v="6727764"/>
    <n v="3139482"/>
    <n v="4988691"/>
    <n v="11567162"/>
    <n v="0"/>
    <n v="0"/>
    <n v="0"/>
    <n v="1944897"/>
    <n v="844447"/>
    <n v="0"/>
    <n v="215377"/>
    <n v="0"/>
    <n v="0"/>
    <n v="0"/>
    <n v="1191051"/>
    <n v="31783236"/>
    <n v="0"/>
    <n v="0"/>
    <n v="0"/>
    <n v="22171"/>
    <n v="22171"/>
    <n v="914042"/>
    <n v="1675156"/>
    <n v="2504094"/>
    <n v="6342660"/>
    <n v="0"/>
    <n v="0"/>
    <n v="4050417"/>
    <n v="231427"/>
    <n v="0"/>
    <n v="167609"/>
    <n v="15885405"/>
    <n v="369466"/>
    <n v="17083228"/>
    <n v="0"/>
    <n v="566415"/>
    <n v="0"/>
    <n v="0"/>
    <n v="0"/>
    <n v="0"/>
    <n v="88727"/>
    <n v="86603362"/>
    <n v="0"/>
    <n v="0"/>
    <n v="0"/>
    <n v="0"/>
    <n v="0"/>
    <n v="0"/>
    <n v="0"/>
    <n v="0"/>
    <n v="0"/>
    <n v="0"/>
    <n v="0"/>
    <n v="0"/>
    <n v="0"/>
  </r>
  <r>
    <n v="106198495"/>
    <x v="270"/>
    <n v="20174"/>
    <x v="0"/>
    <n v="43100"/>
    <s v="Open"/>
    <x v="3"/>
    <n v="11"/>
    <n v="933"/>
    <x v="5"/>
    <x v="2"/>
    <s v=""/>
    <s v="562-304-1740"/>
    <s v="2600 REDONDO AVENUE, SUITE 500"/>
    <x v="54"/>
    <n v="90806"/>
    <s v="DALIA BOTROS"/>
    <n v="20"/>
    <n v="20"/>
    <n v="20"/>
    <n v="111"/>
    <n v="15"/>
    <n v="0"/>
    <n v="0"/>
    <n v="0"/>
    <n v="0"/>
    <n v="33"/>
    <n v="14"/>
    <n v="0"/>
    <n v="12"/>
    <n v="185"/>
    <n v="0"/>
    <n v="1085"/>
    <n v="93"/>
    <n v="0"/>
    <n v="0"/>
    <n v="0"/>
    <n v="0"/>
    <n v="185"/>
    <n v="95"/>
    <n v="0"/>
    <n v="67"/>
    <n v="1525"/>
    <n v="0"/>
    <n v="0"/>
    <n v="0"/>
    <n v="0"/>
    <n v="0"/>
    <n v="0"/>
    <n v="0"/>
    <n v="0"/>
    <n v="0"/>
    <n v="0"/>
    <n v="0"/>
    <n v="0"/>
    <n v="1645000"/>
    <n v="21400"/>
    <n v="0"/>
    <n v="0"/>
    <n v="0"/>
    <n v="0"/>
    <n v="288225"/>
    <n v="106400"/>
    <n v="0"/>
    <n v="231175"/>
    <n v="2292200"/>
    <n v="0"/>
    <n v="0"/>
    <n v="0"/>
    <n v="0"/>
    <n v="0"/>
    <n v="0"/>
    <n v="0"/>
    <n v="0"/>
    <n v="0"/>
    <n v="0"/>
    <n v="0"/>
    <n v="98980"/>
    <n v="543488"/>
    <n v="6050"/>
    <n v="0"/>
    <n v="0"/>
    <n v="0"/>
    <n v="0"/>
    <n v="0"/>
    <n v="177347"/>
    <n v="21805"/>
    <n v="0"/>
    <n v="0"/>
    <n v="0"/>
    <n v="0"/>
    <n v="0"/>
    <n v="0"/>
    <n v="847670"/>
    <n v="0"/>
    <n v="0"/>
    <n v="0"/>
    <n v="0"/>
    <n v="0"/>
    <n v="1002532"/>
    <n v="15350"/>
    <n v="0"/>
    <n v="0"/>
    <n v="0"/>
    <n v="0"/>
    <n v="337216"/>
    <n v="83605"/>
    <n v="0"/>
    <n v="5827"/>
    <n v="1444530"/>
    <n v="0"/>
    <n v="1238978"/>
    <n v="0"/>
    <n v="0"/>
    <n v="0"/>
    <n v="0"/>
    <n v="0"/>
    <n v="0"/>
    <n v="1267"/>
    <n v="398691"/>
    <n v="0"/>
    <n v="0"/>
    <n v="0"/>
    <n v="0"/>
    <n v="0"/>
    <n v="0"/>
    <n v="0"/>
    <n v="0"/>
    <n v="0"/>
    <n v="0"/>
    <n v="0"/>
    <n v="0"/>
    <n v="0"/>
  </r>
  <r>
    <n v="106430837"/>
    <x v="271"/>
    <n v="20174"/>
    <x v="0"/>
    <n v="43100"/>
    <s v="Open"/>
    <x v="22"/>
    <n v="7"/>
    <n v="431"/>
    <x v="1"/>
    <x v="0"/>
    <s v=""/>
    <s v="408-848-2000"/>
    <s v="2105 FOREST AVENUE"/>
    <x v="63"/>
    <n v="95128"/>
    <s v="BOB MINKIN"/>
    <n v="358"/>
    <n v="260"/>
    <n v="202"/>
    <n v="632"/>
    <n v="215"/>
    <n v="501"/>
    <n v="509"/>
    <n v="0"/>
    <n v="0"/>
    <n v="11"/>
    <n v="553"/>
    <n v="0"/>
    <n v="45"/>
    <n v="2466"/>
    <n v="13"/>
    <n v="3555"/>
    <n v="844"/>
    <n v="2153"/>
    <n v="3148"/>
    <n v="0"/>
    <n v="0"/>
    <n v="40"/>
    <n v="1855"/>
    <n v="0"/>
    <n v="100"/>
    <n v="11695"/>
    <n v="2280"/>
    <n v="7215"/>
    <n v="1634"/>
    <n v="3090"/>
    <n v="8801"/>
    <n v="0"/>
    <n v="0"/>
    <n v="506"/>
    <n v="7459"/>
    <n v="0"/>
    <n v="749"/>
    <n v="29454"/>
    <n v="89751268"/>
    <n v="27215768"/>
    <n v="31115701"/>
    <n v="47180732"/>
    <n v="0"/>
    <n v="0"/>
    <n v="2344754"/>
    <n v="43873289"/>
    <n v="0"/>
    <n v="1521624"/>
    <n v="243003136"/>
    <n v="33476713"/>
    <n v="12527368"/>
    <n v="9704456"/>
    <n v="29294986"/>
    <n v="0"/>
    <n v="0"/>
    <n v="1434030"/>
    <n v="34943546"/>
    <n v="0"/>
    <n v="2070446"/>
    <n v="123451545"/>
    <n v="1773699"/>
    <n v="104257470"/>
    <n v="33771307"/>
    <n v="19036621"/>
    <n v="48491071"/>
    <n v="0"/>
    <n v="0"/>
    <n v="0"/>
    <n v="3009529"/>
    <n v="56109735"/>
    <n v="0"/>
    <n v="624983"/>
    <n v="0"/>
    <n v="0"/>
    <n v="0"/>
    <n v="2212605"/>
    <n v="269287020"/>
    <n v="0"/>
    <n v="0"/>
    <n v="0"/>
    <n v="0"/>
    <n v="0"/>
    <n v="18852772"/>
    <n v="5646676"/>
    <n v="21761785"/>
    <n v="27318223"/>
    <n v="0"/>
    <n v="0"/>
    <n v="738340"/>
    <n v="22062270"/>
    <n v="0"/>
    <n v="787595"/>
    <n v="97167661"/>
    <n v="940147"/>
    <n v="93256449"/>
    <n v="0"/>
    <n v="-108403"/>
    <n v="0"/>
    <n v="0"/>
    <n v="0"/>
    <n v="0"/>
    <n v="577000"/>
    <n v="28852158"/>
    <n v="0"/>
    <n v="0"/>
    <n v="0"/>
    <n v="0"/>
    <n v="0"/>
    <n v="0"/>
    <n v="0"/>
    <n v="0"/>
    <n v="0"/>
    <n v="0"/>
    <n v="0"/>
    <n v="0"/>
    <n v="0"/>
  </r>
  <r>
    <n v="106560501"/>
    <x v="272"/>
    <n v="20174"/>
    <x v="0"/>
    <n v="43100"/>
    <s v="Open"/>
    <x v="8"/>
    <n v="10"/>
    <n v="809"/>
    <x v="0"/>
    <x v="0"/>
    <s v="Rural"/>
    <s v="805-652-5011"/>
    <s v="1306 MARICOPA HIGHWAY"/>
    <x v="173"/>
    <n v="93023"/>
    <s v="GARY WILDE"/>
    <n v="91"/>
    <n v="91"/>
    <n v="68"/>
    <n v="62"/>
    <n v="35"/>
    <n v="5"/>
    <n v="24"/>
    <n v="0"/>
    <n v="0"/>
    <n v="0"/>
    <n v="15"/>
    <n v="3"/>
    <n v="1"/>
    <n v="145"/>
    <n v="28"/>
    <n v="1045"/>
    <n v="589"/>
    <n v="120"/>
    <n v="3377"/>
    <n v="0"/>
    <n v="0"/>
    <n v="0"/>
    <n v="1029"/>
    <n v="3"/>
    <n v="7"/>
    <n v="6170"/>
    <n v="5363"/>
    <n v="2144"/>
    <n v="451"/>
    <n v="362"/>
    <n v="1883"/>
    <n v="0"/>
    <n v="0"/>
    <n v="170"/>
    <n v="2365"/>
    <n v="184"/>
    <n v="158"/>
    <n v="7717"/>
    <n v="2228502"/>
    <n v="1058085"/>
    <n v="109326"/>
    <n v="2564241"/>
    <n v="0"/>
    <n v="0"/>
    <n v="0"/>
    <n v="509536"/>
    <n v="22475"/>
    <n v="65194"/>
    <n v="6557359"/>
    <n v="2278874"/>
    <n v="551046"/>
    <n v="276335"/>
    <n v="1438303"/>
    <n v="0"/>
    <n v="0"/>
    <n v="204662"/>
    <n v="2297847"/>
    <n v="189301"/>
    <n v="43394"/>
    <n v="7279762"/>
    <n v="-108163"/>
    <n v="1867060"/>
    <n v="1133140"/>
    <n v="-566631"/>
    <n v="2210722"/>
    <n v="0"/>
    <n v="0"/>
    <n v="0"/>
    <n v="94780"/>
    <n v="1128187"/>
    <n v="0"/>
    <n v="211777"/>
    <n v="0"/>
    <n v="0"/>
    <n v="0"/>
    <n v="77090"/>
    <n v="6047962"/>
    <n v="0"/>
    <n v="106019"/>
    <n v="0"/>
    <n v="0"/>
    <n v="106019"/>
    <n v="2646382"/>
    <n v="474255"/>
    <n v="954567"/>
    <n v="1886593"/>
    <n v="0"/>
    <n v="0"/>
    <n v="110943"/>
    <n v="1715717"/>
    <n v="0"/>
    <n v="106721"/>
    <n v="7895178"/>
    <n v="141106"/>
    <n v="7615425"/>
    <n v="0"/>
    <n v="431790"/>
    <n v="0"/>
    <n v="0"/>
    <n v="0"/>
    <n v="0"/>
    <n v="2954454"/>
    <n v="16832476"/>
    <n v="0"/>
    <n v="0"/>
    <n v="0"/>
    <n v="0"/>
    <n v="0"/>
    <n v="0"/>
    <n v="0"/>
    <n v="0"/>
    <n v="0"/>
    <n v="0"/>
    <n v="0"/>
    <n v="0"/>
    <n v="0"/>
  </r>
  <r>
    <n v="106190534"/>
    <x v="273"/>
    <n v="20174"/>
    <x v="0"/>
    <n v="43100"/>
    <s v="Open"/>
    <x v="3"/>
    <n v="11"/>
    <n v="925"/>
    <x v="5"/>
    <x v="0"/>
    <s v=""/>
    <s v="310-657-5900"/>
    <s v="5900 WEST OLYMPIC BOULEVARD"/>
    <x v="14"/>
    <n v="90036"/>
    <s v="MATTHEW WILLIAMS"/>
    <n v="204"/>
    <n v="204"/>
    <n v="70"/>
    <n v="619"/>
    <n v="99"/>
    <n v="116"/>
    <n v="198"/>
    <n v="0"/>
    <n v="0"/>
    <n v="95"/>
    <n v="68"/>
    <n v="0"/>
    <n v="88"/>
    <n v="1283"/>
    <n v="0"/>
    <n v="3154"/>
    <n v="513"/>
    <n v="495"/>
    <n v="1171"/>
    <n v="0"/>
    <n v="0"/>
    <n v="362"/>
    <n v="277"/>
    <n v="0"/>
    <n v="217"/>
    <n v="6189"/>
    <n v="0"/>
    <n v="2536"/>
    <n v="619"/>
    <n v="398"/>
    <n v="2143"/>
    <n v="0"/>
    <n v="0"/>
    <n v="1411"/>
    <n v="759"/>
    <n v="0"/>
    <n v="905"/>
    <n v="8771"/>
    <n v="51009167"/>
    <n v="8870196"/>
    <n v="7639562"/>
    <n v="19501725"/>
    <n v="0"/>
    <n v="0"/>
    <n v="9334424"/>
    <n v="7285746"/>
    <n v="0"/>
    <n v="7440897"/>
    <n v="111081717"/>
    <n v="14164375"/>
    <n v="3457570"/>
    <n v="2220545"/>
    <n v="11949951"/>
    <n v="0"/>
    <n v="0"/>
    <n v="7864272"/>
    <n v="4234626"/>
    <n v="0"/>
    <n v="5054425"/>
    <n v="48945764"/>
    <n v="14810167"/>
    <n v="53133833"/>
    <n v="7895983"/>
    <n v="6956719"/>
    <n v="25562826"/>
    <n v="0"/>
    <n v="0"/>
    <n v="0"/>
    <n v="13456341"/>
    <n v="8494545"/>
    <n v="0"/>
    <n v="0"/>
    <n v="0"/>
    <n v="0"/>
    <n v="0"/>
    <n v="8383188"/>
    <n v="138693602"/>
    <n v="0"/>
    <n v="0"/>
    <n v="0"/>
    <n v="0"/>
    <n v="0"/>
    <n v="5100600"/>
    <n v="3290874"/>
    <n v="1990859"/>
    <n v="2070619"/>
    <n v="0"/>
    <n v="0"/>
    <n v="2150656"/>
    <n v="2144740"/>
    <n v="0"/>
    <n v="4585531"/>
    <n v="21333879"/>
    <n v="283198"/>
    <n v="19957352"/>
    <n v="0"/>
    <n v="0"/>
    <n v="0"/>
    <n v="0"/>
    <n v="0"/>
    <n v="0"/>
    <n v="645155"/>
    <n v="47787161"/>
    <n v="0"/>
    <n v="0"/>
    <n v="0"/>
    <n v="0"/>
    <n v="0"/>
    <n v="0"/>
    <n v="0"/>
    <n v="0"/>
    <n v="0"/>
    <n v="0"/>
    <n v="0"/>
    <n v="0"/>
    <n v="0"/>
  </r>
  <r>
    <n v="106300225"/>
    <x v="274"/>
    <n v="20174"/>
    <x v="0"/>
    <n v="43100"/>
    <s v="Open"/>
    <x v="12"/>
    <n v="13"/>
    <n v="1014"/>
    <x v="0"/>
    <x v="0"/>
    <s v=""/>
    <s v="714-962-4677"/>
    <s v="9920 TALBERT AVENUE"/>
    <x v="84"/>
    <n v="92708"/>
    <s v="MARCIA MANKER"/>
    <n v="218"/>
    <n v="218"/>
    <n v="119"/>
    <n v="658"/>
    <n v="727"/>
    <n v="43"/>
    <n v="335"/>
    <n v="0"/>
    <n v="0"/>
    <n v="28"/>
    <n v="1037"/>
    <n v="6"/>
    <n v="61"/>
    <n v="2895"/>
    <n v="0"/>
    <n v="2887"/>
    <n v="2642"/>
    <n v="157"/>
    <n v="1080"/>
    <n v="0"/>
    <n v="0"/>
    <n v="76"/>
    <n v="2939"/>
    <n v="21"/>
    <n v="179"/>
    <n v="9981"/>
    <n v="0"/>
    <n v="3703"/>
    <n v="5171"/>
    <n v="350"/>
    <n v="2697"/>
    <n v="0"/>
    <n v="0"/>
    <n v="171"/>
    <n v="12025"/>
    <n v="165"/>
    <n v="792"/>
    <n v="25074"/>
    <n v="49763272"/>
    <n v="51525670"/>
    <n v="3017662"/>
    <n v="20226443"/>
    <n v="0"/>
    <n v="0"/>
    <n v="1175134"/>
    <n v="54028114"/>
    <n v="311785"/>
    <n v="2442531"/>
    <n v="182490611"/>
    <n v="20747266"/>
    <n v="24210824"/>
    <n v="1044266"/>
    <n v="8040568"/>
    <n v="0"/>
    <n v="0"/>
    <n v="981646"/>
    <n v="48990919"/>
    <n v="593774"/>
    <n v="1035285"/>
    <n v="105644548"/>
    <n v="2207376"/>
    <n v="58117295"/>
    <n v="68126819"/>
    <n v="-257630"/>
    <n v="23732814"/>
    <n v="0"/>
    <n v="0"/>
    <n v="0"/>
    <n v="1654427"/>
    <n v="62505167"/>
    <n v="0"/>
    <n v="1164720"/>
    <n v="0"/>
    <n v="0"/>
    <n v="0"/>
    <n v="1618038"/>
    <n v="218869026"/>
    <n v="9066237"/>
    <n v="0"/>
    <n v="0"/>
    <n v="0"/>
    <n v="9066237"/>
    <n v="12158411"/>
    <n v="16425668"/>
    <n v="4319557"/>
    <n v="4443874"/>
    <n v="0"/>
    <n v="0"/>
    <n v="494408"/>
    <n v="39926735"/>
    <n v="24400"/>
    <n v="539317"/>
    <n v="78332370"/>
    <n v="359106"/>
    <n v="74383092"/>
    <n v="0"/>
    <n v="301587"/>
    <n v="0"/>
    <n v="0"/>
    <n v="0"/>
    <n v="0"/>
    <n v="3795646"/>
    <n v="133725039"/>
    <n v="0"/>
    <n v="0"/>
    <n v="0"/>
    <n v="0"/>
    <n v="0"/>
    <n v="0"/>
    <n v="0"/>
    <n v="0"/>
    <n v="0"/>
    <n v="0"/>
    <n v="0"/>
    <n v="0"/>
    <n v="0"/>
  </r>
  <r>
    <n v="106301566"/>
    <x v="275"/>
    <n v="20174"/>
    <x v="0"/>
    <n v="43100"/>
    <s v="Open"/>
    <x v="12"/>
    <n v="13"/>
    <n v="1015"/>
    <x v="5"/>
    <x v="0"/>
    <s v=""/>
    <s v="714-835-3555"/>
    <s v="1001 NORTH TUSTIN AVENUE"/>
    <x v="174"/>
    <n v="92705"/>
    <s v="SUZANNE RICHARDS"/>
    <n v="228"/>
    <n v="228"/>
    <n v="228"/>
    <n v="368"/>
    <n v="269"/>
    <n v="444"/>
    <n v="623"/>
    <n v="0"/>
    <n v="0"/>
    <n v="0"/>
    <n v="393"/>
    <n v="0"/>
    <n v="98"/>
    <n v="2195"/>
    <n v="0"/>
    <n v="2166"/>
    <n v="1378"/>
    <n v="1828"/>
    <n v="2770"/>
    <n v="0"/>
    <n v="0"/>
    <n v="0"/>
    <n v="1757"/>
    <n v="0"/>
    <n v="268"/>
    <n v="10167"/>
    <n v="0"/>
    <n v="820"/>
    <n v="875"/>
    <n v="1795"/>
    <n v="3709"/>
    <n v="0"/>
    <n v="0"/>
    <n v="0"/>
    <n v="1956"/>
    <n v="0"/>
    <n v="795"/>
    <n v="9950"/>
    <n v="29254996"/>
    <n v="24815275"/>
    <n v="27547403"/>
    <n v="44390424"/>
    <n v="0"/>
    <n v="0"/>
    <n v="0"/>
    <n v="38696920"/>
    <n v="0"/>
    <n v="4405304"/>
    <n v="169110322"/>
    <n v="6042152"/>
    <n v="6977639"/>
    <n v="9298179"/>
    <n v="20841846"/>
    <n v="0"/>
    <n v="0"/>
    <n v="0"/>
    <n v="15310588"/>
    <n v="0"/>
    <n v="4101697"/>
    <n v="62572101"/>
    <n v="10750098"/>
    <n v="29288787"/>
    <n v="26490302"/>
    <n v="35689915"/>
    <n v="56596607"/>
    <n v="-1963856"/>
    <n v="0"/>
    <n v="0"/>
    <n v="0"/>
    <n v="24086161"/>
    <n v="0"/>
    <n v="0"/>
    <n v="0"/>
    <n v="0"/>
    <n v="0"/>
    <n v="3799713"/>
    <n v="184737727"/>
    <n v="0"/>
    <n v="0"/>
    <n v="0"/>
    <n v="0"/>
    <n v="0"/>
    <n v="6008362"/>
    <n v="5302612"/>
    <n v="3119524"/>
    <n v="8635663"/>
    <n v="0"/>
    <n v="0"/>
    <n v="0"/>
    <n v="29921346"/>
    <n v="0"/>
    <n v="-6042811"/>
    <n v="46944696"/>
    <n v="152074"/>
    <n v="42696561"/>
    <n v="1099232"/>
    <n v="0"/>
    <n v="0"/>
    <n v="0"/>
    <n v="0"/>
    <n v="0"/>
    <n v="376566"/>
    <n v="8578347"/>
    <n v="0"/>
    <n v="0"/>
    <n v="0"/>
    <n v="0"/>
    <n v="0"/>
    <n v="0"/>
    <n v="0"/>
    <n v="0"/>
    <n v="0"/>
    <n v="0"/>
    <n v="0"/>
    <n v="0"/>
    <n v="0"/>
  </r>
  <r>
    <n v="106040802"/>
    <x v="276"/>
    <n v="20174"/>
    <x v="0"/>
    <n v="43100"/>
    <s v="Open"/>
    <x v="2"/>
    <n v="1"/>
    <n v="221"/>
    <x v="0"/>
    <x v="0"/>
    <s v="Rural"/>
    <s v="530-846-5671"/>
    <s v="240 SPRUCE STREET"/>
    <x v="175"/>
    <n v="95948"/>
    <s v="WADE STURGEON"/>
    <n v="45"/>
    <n v="45"/>
    <n v="27"/>
    <n v="43"/>
    <n v="0"/>
    <n v="51"/>
    <n v="0"/>
    <n v="0"/>
    <n v="0"/>
    <n v="13"/>
    <n v="0"/>
    <n v="0"/>
    <n v="4"/>
    <n v="111"/>
    <n v="4"/>
    <n v="930"/>
    <n v="0"/>
    <n v="1097"/>
    <n v="0"/>
    <n v="0"/>
    <n v="0"/>
    <n v="288"/>
    <n v="0"/>
    <n v="0"/>
    <n v="94"/>
    <n v="2409"/>
    <n v="1844"/>
    <n v="5859"/>
    <n v="0"/>
    <n v="6904"/>
    <n v="0"/>
    <n v="0"/>
    <n v="0"/>
    <n v="1813"/>
    <n v="0"/>
    <n v="0"/>
    <n v="592"/>
    <n v="15168"/>
    <n v="928266"/>
    <n v="0"/>
    <n v="1093849"/>
    <n v="0"/>
    <n v="0"/>
    <n v="0"/>
    <n v="287294"/>
    <n v="0"/>
    <n v="0"/>
    <n v="93752"/>
    <n v="2403161"/>
    <n v="4146603"/>
    <n v="0"/>
    <n v="4886270"/>
    <n v="0"/>
    <n v="0"/>
    <n v="0"/>
    <n v="1283356"/>
    <n v="0"/>
    <n v="0"/>
    <n v="418794"/>
    <n v="10735023"/>
    <n v="79911"/>
    <n v="2717404"/>
    <n v="0"/>
    <n v="4048828"/>
    <n v="0"/>
    <n v="-48434"/>
    <n v="0"/>
    <n v="0"/>
    <n v="703196"/>
    <n v="0"/>
    <n v="0"/>
    <n v="7925"/>
    <n v="0"/>
    <n v="0"/>
    <n v="0"/>
    <n v="0"/>
    <n v="7508830"/>
    <n v="0"/>
    <n v="0"/>
    <n v="0"/>
    <n v="0"/>
    <n v="0"/>
    <n v="2357465"/>
    <n v="0"/>
    <n v="1979725"/>
    <n v="0"/>
    <n v="0"/>
    <n v="0"/>
    <n v="867454"/>
    <n v="0"/>
    <n v="0"/>
    <n v="424710"/>
    <n v="5629354"/>
    <n v="206104"/>
    <n v="5937688"/>
    <n v="838327"/>
    <n v="62397"/>
    <n v="0"/>
    <n v="0"/>
    <n v="0"/>
    <n v="0"/>
    <n v="41562"/>
    <n v="2818976"/>
    <n v="0"/>
    <n v="0"/>
    <n v="0"/>
    <n v="0"/>
    <n v="0"/>
    <n v="0"/>
    <n v="0"/>
    <n v="0"/>
    <n v="0"/>
    <n v="0"/>
    <n v="0"/>
    <n v="0"/>
    <n v="0"/>
  </r>
  <r>
    <n v="106040937"/>
    <x v="277"/>
    <n v="20174"/>
    <x v="0"/>
    <n v="43100"/>
    <s v="Open"/>
    <x v="2"/>
    <n v="1"/>
    <n v="221"/>
    <x v="0"/>
    <x v="0"/>
    <s v=""/>
    <s v="530-532-8500"/>
    <s v="2767 OLIVE HIGHWAY"/>
    <x v="176"/>
    <n v="95966"/>
    <s v="ROBERT WENTZ"/>
    <n v="133"/>
    <n v="133"/>
    <n v="133"/>
    <n v="1508"/>
    <n v="38"/>
    <n v="241"/>
    <n v="1074"/>
    <n v="0"/>
    <n v="0"/>
    <n v="240"/>
    <n v="51"/>
    <n v="2"/>
    <n v="66"/>
    <n v="3220"/>
    <n v="0"/>
    <n v="5875"/>
    <n v="156"/>
    <n v="793"/>
    <n v="3400"/>
    <n v="0"/>
    <n v="0"/>
    <n v="630"/>
    <n v="158"/>
    <n v="7"/>
    <n v="182"/>
    <n v="11201"/>
    <n v="0"/>
    <n v="58030"/>
    <n v="1746"/>
    <n v="4943"/>
    <n v="47244"/>
    <n v="0"/>
    <n v="39"/>
    <n v="7254"/>
    <n v="20497"/>
    <n v="683"/>
    <n v="2907"/>
    <n v="143343"/>
    <n v="56865483"/>
    <n v="1462974"/>
    <n v="7565711"/>
    <n v="33558488"/>
    <n v="0"/>
    <n v="0"/>
    <n v="6758162"/>
    <n v="2006996"/>
    <n v="65731"/>
    <n v="1293314"/>
    <n v="109576859"/>
    <n v="38961813"/>
    <n v="1315990"/>
    <n v="2676083"/>
    <n v="31983008"/>
    <n v="0"/>
    <n v="72122"/>
    <n v="14944946"/>
    <n v="4560358"/>
    <n v="467294"/>
    <n v="3108334"/>
    <n v="98089948"/>
    <n v="3722567"/>
    <n v="68591707"/>
    <n v="1224247"/>
    <n v="-25815548"/>
    <n v="47706154"/>
    <n v="-1367067"/>
    <n v="0"/>
    <n v="65019"/>
    <n v="15929757"/>
    <n v="2928008"/>
    <n v="0"/>
    <n v="536538"/>
    <n v="-58765"/>
    <n v="0"/>
    <n v="0"/>
    <n v="1639022"/>
    <n v="115101639"/>
    <n v="0"/>
    <n v="0"/>
    <n v="0"/>
    <n v="0"/>
    <n v="0"/>
    <n v="27235589"/>
    <n v="1554717"/>
    <n v="37424409"/>
    <n v="17835342"/>
    <n v="0"/>
    <n v="7103"/>
    <n v="5773351"/>
    <n v="1374730"/>
    <n v="55251"/>
    <n v="1304676"/>
    <n v="92565168"/>
    <n v="1366320"/>
    <n v="74293129"/>
    <n v="10787529"/>
    <n v="136836"/>
    <n v="0"/>
    <n v="0"/>
    <n v="0"/>
    <n v="0"/>
    <n v="5598960"/>
    <n v="40633937"/>
    <n v="0"/>
    <n v="0"/>
    <n v="0"/>
    <n v="0"/>
    <n v="0"/>
    <n v="0"/>
    <n v="0"/>
    <n v="0"/>
    <n v="0"/>
    <n v="0"/>
    <n v="10393038"/>
    <n v="33320416"/>
    <n v="0"/>
  </r>
  <r>
    <n v="106190307"/>
    <x v="278"/>
    <n v="20174"/>
    <x v="0"/>
    <m/>
    <s v="Closed"/>
    <x v="3"/>
    <n v="11"/>
    <n v="925"/>
    <x v="4"/>
    <x v="0"/>
    <s v=""/>
    <s v="213-624-8411"/>
    <s v="531 WEST COLLEGE STREET"/>
    <x v="14"/>
    <n v="90012"/>
    <s v="JOHN EDWARDS"/>
    <n v="138"/>
    <n v="138"/>
    <n v="138"/>
    <n v="24"/>
    <n v="25"/>
    <n v="25"/>
    <n v="335"/>
    <n v="0"/>
    <n v="0"/>
    <n v="1"/>
    <n v="4"/>
    <n v="0"/>
    <n v="1"/>
    <n v="415"/>
    <n v="0"/>
    <n v="144"/>
    <n v="91"/>
    <n v="120"/>
    <n v="1308"/>
    <n v="0"/>
    <n v="0"/>
    <n v="3"/>
    <n v="7"/>
    <n v="0"/>
    <n v="6"/>
    <n v="1679"/>
    <n v="0"/>
    <n v="153"/>
    <n v="59"/>
    <n v="25"/>
    <n v="514"/>
    <n v="0"/>
    <n v="0"/>
    <n v="8"/>
    <n v="30"/>
    <n v="0"/>
    <n v="49"/>
    <n v="838"/>
    <n v="1448770"/>
    <n v="1076228"/>
    <n v="1626842"/>
    <n v="13435025"/>
    <n v="0"/>
    <n v="0"/>
    <n v="39022"/>
    <n v="196413"/>
    <n v="0"/>
    <n v="35673"/>
    <n v="17857973"/>
    <n v="980374"/>
    <n v="438021"/>
    <n v="34455"/>
    <n v="3278727"/>
    <n v="0"/>
    <n v="0"/>
    <n v="87700"/>
    <n v="319032"/>
    <n v="0"/>
    <n v="54214"/>
    <n v="5192523"/>
    <n v="-1847157"/>
    <n v="-447131"/>
    <n v="1274985"/>
    <n v="1408958"/>
    <n v="10306533"/>
    <n v="-2209565"/>
    <n v="0"/>
    <n v="0"/>
    <n v="229968"/>
    <n v="543989"/>
    <n v="0"/>
    <n v="115794"/>
    <n v="0"/>
    <n v="0"/>
    <n v="0"/>
    <n v="130491"/>
    <n v="9506865"/>
    <n v="1324641"/>
    <n v="30674264"/>
    <n v="0"/>
    <n v="0"/>
    <n v="31998905"/>
    <n v="2876274"/>
    <n v="1640850"/>
    <n v="2573770"/>
    <n v="38707018"/>
    <n v="0"/>
    <n v="0"/>
    <n v="-100110"/>
    <n v="-13427"/>
    <n v="0"/>
    <n v="-141839"/>
    <n v="45542536"/>
    <n v="477326"/>
    <n v="49147309"/>
    <n v="0"/>
    <n v="3334334"/>
    <n v="0"/>
    <n v="0"/>
    <n v="0"/>
    <n v="0"/>
    <n v="1098588"/>
    <n v="74804529"/>
    <n v="0"/>
    <n v="0"/>
    <n v="0"/>
    <n v="0"/>
    <n v="0"/>
    <n v="0"/>
    <n v="0"/>
    <n v="0"/>
    <n v="0"/>
    <n v="0"/>
    <n v="0"/>
    <n v="0"/>
    <n v="0"/>
  </r>
  <r>
    <n v="106331226"/>
    <x v="279"/>
    <n v="20174"/>
    <x v="0"/>
    <n v="43100"/>
    <s v="Open"/>
    <x v="26"/>
    <n v="12"/>
    <n v="1111"/>
    <x v="5"/>
    <x v="0"/>
    <s v=""/>
    <s v="909-275-8400"/>
    <s v="5900 BROCKTON AVENUE"/>
    <x v="113"/>
    <n v="92506"/>
    <s v="NELSON SMITH"/>
    <n v="68"/>
    <n v="68"/>
    <n v="62"/>
    <n v="113"/>
    <n v="114"/>
    <n v="56"/>
    <n v="0"/>
    <n v="0"/>
    <n v="0"/>
    <n v="15"/>
    <n v="159"/>
    <n v="0"/>
    <n v="0"/>
    <n v="457"/>
    <n v="0"/>
    <n v="1056"/>
    <n v="881"/>
    <n v="287"/>
    <n v="0"/>
    <n v="0"/>
    <n v="0"/>
    <n v="113"/>
    <n v="870"/>
    <n v="0"/>
    <n v="0"/>
    <n v="3207"/>
    <n v="0"/>
    <n v="270"/>
    <n v="111"/>
    <n v="0"/>
    <n v="0"/>
    <n v="0"/>
    <n v="0"/>
    <n v="24"/>
    <n v="551"/>
    <n v="0"/>
    <n v="4"/>
    <n v="960"/>
    <n v="2112000"/>
    <n v="1758000"/>
    <n v="574000"/>
    <n v="0"/>
    <n v="0"/>
    <n v="0"/>
    <n v="226000"/>
    <n v="1740000"/>
    <n v="0"/>
    <n v="0"/>
    <n v="6410000"/>
    <n v="154005"/>
    <n v="69250"/>
    <n v="0"/>
    <n v="0"/>
    <n v="0"/>
    <n v="0"/>
    <n v="12000"/>
    <n v="308750"/>
    <n v="0"/>
    <n v="2000"/>
    <n v="546005"/>
    <n v="76521"/>
    <n v="1262910"/>
    <n v="1105877"/>
    <n v="356919"/>
    <n v="0"/>
    <n v="0"/>
    <n v="0"/>
    <n v="0"/>
    <n v="127914"/>
    <n v="1161662"/>
    <n v="0"/>
    <n v="14242"/>
    <n v="0"/>
    <n v="0"/>
    <n v="0"/>
    <n v="66522"/>
    <n v="4172567"/>
    <n v="0"/>
    <n v="0"/>
    <n v="0"/>
    <n v="0"/>
    <n v="0"/>
    <n v="970388"/>
    <n v="682176"/>
    <n v="184350"/>
    <n v="0"/>
    <n v="0"/>
    <n v="0"/>
    <n v="103525"/>
    <n v="842220"/>
    <n v="0"/>
    <n v="779"/>
    <n v="2783438"/>
    <n v="2907"/>
    <n v="2285024"/>
    <n v="0"/>
    <n v="0"/>
    <n v="0"/>
    <n v="0"/>
    <n v="0"/>
    <n v="0"/>
    <n v="366453"/>
    <n v="9127273"/>
    <n v="0"/>
    <n v="0"/>
    <n v="0"/>
    <n v="0"/>
    <n v="0"/>
    <n v="0"/>
    <n v="0"/>
    <n v="0"/>
    <n v="0"/>
    <n v="0"/>
    <n v="0"/>
    <n v="0"/>
    <n v="0"/>
  </r>
  <r>
    <n v="106190696"/>
    <x v="280"/>
    <n v="20174"/>
    <x v="0"/>
    <n v="43100"/>
    <s v="Open"/>
    <x v="3"/>
    <n v="11"/>
    <n v="907"/>
    <x v="5"/>
    <x v="0"/>
    <s v=""/>
    <s v="818-767-3310"/>
    <s v="9449 SAN FERNANDO ROAD"/>
    <x v="177"/>
    <n v="91352"/>
    <s v="AYMAN MOUSA"/>
    <n v="231"/>
    <n v="231"/>
    <n v="231"/>
    <n v="135"/>
    <n v="32"/>
    <n v="433"/>
    <n v="231"/>
    <n v="0"/>
    <n v="0"/>
    <n v="20"/>
    <n v="62"/>
    <n v="2"/>
    <n v="12"/>
    <n v="927"/>
    <n v="0"/>
    <n v="989"/>
    <n v="255"/>
    <n v="7230"/>
    <n v="3460"/>
    <n v="0"/>
    <n v="0"/>
    <n v="58"/>
    <n v="271"/>
    <n v="16"/>
    <n v="25"/>
    <n v="12304"/>
    <n v="0"/>
    <n v="184"/>
    <n v="45"/>
    <n v="508"/>
    <n v="1371"/>
    <n v="0"/>
    <n v="0"/>
    <n v="109"/>
    <n v="295"/>
    <n v="31"/>
    <n v="307"/>
    <n v="2850"/>
    <n v="4883961"/>
    <n v="1168880"/>
    <n v="18124701"/>
    <n v="10791298"/>
    <n v="0"/>
    <n v="0"/>
    <n v="205323"/>
    <n v="671521"/>
    <n v="37683"/>
    <n v="34849"/>
    <n v="35918216"/>
    <n v="348344"/>
    <n v="224154"/>
    <n v="885042"/>
    <n v="2762792"/>
    <n v="0"/>
    <n v="0"/>
    <n v="211387"/>
    <n v="450971"/>
    <n v="53485"/>
    <n v="292047"/>
    <n v="5228222"/>
    <n v="447096"/>
    <n v="1873946"/>
    <n v="464685"/>
    <n v="-6847530"/>
    <n v="-1282845"/>
    <n v="-3100913"/>
    <n v="0"/>
    <n v="0"/>
    <n v="622012"/>
    <n v="933017"/>
    <n v="0"/>
    <n v="44391"/>
    <n v="0"/>
    <n v="0"/>
    <n v="0"/>
    <n v="339689"/>
    <n v="-6506452"/>
    <n v="0"/>
    <n v="0"/>
    <n v="0"/>
    <n v="0"/>
    <n v="0"/>
    <n v="3358359"/>
    <n v="928349"/>
    <n v="25857273"/>
    <n v="17937848"/>
    <n v="0"/>
    <n v="0"/>
    <n v="-205302"/>
    <n v="189475"/>
    <n v="46777"/>
    <n v="-459889"/>
    <n v="47652890"/>
    <n v="226393"/>
    <n v="16969439"/>
    <n v="700451"/>
    <n v="99185"/>
    <n v="0"/>
    <n v="0"/>
    <n v="0"/>
    <n v="0"/>
    <n v="804313"/>
    <n v="14568177"/>
    <n v="0"/>
    <n v="0"/>
    <n v="0"/>
    <n v="0"/>
    <n v="0"/>
    <n v="0"/>
    <n v="0"/>
    <n v="0"/>
    <n v="0"/>
    <n v="0"/>
    <n v="0"/>
    <n v="0"/>
    <n v="0"/>
  </r>
  <r>
    <n v="106196405"/>
    <x v="281"/>
    <n v="20174"/>
    <x v="0"/>
    <n v="43100"/>
    <s v="Open"/>
    <x v="3"/>
    <n v="11"/>
    <n v="901"/>
    <x v="5"/>
    <x v="0"/>
    <s v=""/>
    <s v="661-382-5000"/>
    <s v="38600 MEDICAL CENTER DRIVE"/>
    <x v="178"/>
    <n v="93551"/>
    <s v="DICK ALLEN"/>
    <n v="184"/>
    <n v="125"/>
    <n v="125"/>
    <n v="718"/>
    <n v="356"/>
    <n v="155"/>
    <n v="580"/>
    <n v="0"/>
    <n v="0"/>
    <n v="59"/>
    <n v="375"/>
    <n v="6"/>
    <n v="57"/>
    <n v="2306"/>
    <n v="0"/>
    <n v="2981"/>
    <n v="1310"/>
    <n v="636"/>
    <n v="2194"/>
    <n v="0"/>
    <n v="0"/>
    <n v="88"/>
    <n v="1178"/>
    <n v="109"/>
    <n v="752"/>
    <n v="9248"/>
    <n v="0"/>
    <n v="1831"/>
    <n v="1109"/>
    <n v="1810"/>
    <n v="9467"/>
    <n v="0"/>
    <n v="0"/>
    <n v="581"/>
    <n v="2692"/>
    <n v="1196"/>
    <n v="606"/>
    <n v="19292"/>
    <n v="54146015"/>
    <n v="30936317"/>
    <n v="11962642"/>
    <n v="40724476"/>
    <n v="0"/>
    <n v="0"/>
    <n v="1812490"/>
    <n v="28773489"/>
    <n v="1963695"/>
    <n v="10868881"/>
    <n v="181188005"/>
    <n v="20325859"/>
    <n v="13672752"/>
    <n v="9661618"/>
    <n v="47321414"/>
    <n v="0"/>
    <n v="0"/>
    <n v="4636982"/>
    <n v="28516507"/>
    <n v="5809914"/>
    <n v="4391943"/>
    <n v="134336989"/>
    <n v="5552106"/>
    <n v="70519464"/>
    <n v="37189275"/>
    <n v="20345745"/>
    <n v="76838253"/>
    <n v="0"/>
    <n v="0"/>
    <n v="0"/>
    <n v="5704097"/>
    <n v="48282683"/>
    <n v="0"/>
    <n v="4273156"/>
    <n v="0"/>
    <n v="0"/>
    <n v="0"/>
    <n v="7410335"/>
    <n v="276115114"/>
    <n v="0"/>
    <n v="0"/>
    <n v="0"/>
    <n v="0"/>
    <n v="0"/>
    <n v="3952410"/>
    <n v="7419794"/>
    <n v="1278514"/>
    <n v="11207637"/>
    <n v="0"/>
    <n v="0"/>
    <n v="745375"/>
    <n v="3455207"/>
    <n v="3500453"/>
    <n v="7850490"/>
    <n v="39409880"/>
    <n v="201979"/>
    <n v="35860174"/>
    <n v="0"/>
    <n v="0"/>
    <n v="0"/>
    <n v="0"/>
    <n v="0"/>
    <n v="0"/>
    <n v="820931"/>
    <n v="191861117"/>
    <n v="0"/>
    <n v="0"/>
    <n v="0"/>
    <n v="0"/>
    <n v="0"/>
    <n v="0"/>
    <n v="0"/>
    <n v="0"/>
    <n v="0"/>
    <n v="0"/>
    <n v="0"/>
    <n v="0"/>
    <n v="0"/>
  </r>
  <r>
    <n v="106331288"/>
    <x v="282"/>
    <n v="20174"/>
    <x v="0"/>
    <n v="43100"/>
    <s v="Open"/>
    <x v="26"/>
    <n v="12"/>
    <n v="1101"/>
    <x v="2"/>
    <x v="0"/>
    <s v="Rural"/>
    <s v="760-921-4115"/>
    <s v="250 NORTH FIRST STREET"/>
    <x v="179"/>
    <n v="92225"/>
    <s v="SANDRA ANAYA"/>
    <n v="51"/>
    <n v="45"/>
    <n v="42"/>
    <n v="51"/>
    <n v="7"/>
    <n v="103"/>
    <n v="1"/>
    <n v="0"/>
    <n v="0"/>
    <n v="45"/>
    <n v="20"/>
    <n v="0"/>
    <n v="5"/>
    <n v="232"/>
    <n v="0"/>
    <n v="169"/>
    <n v="29"/>
    <n v="233"/>
    <n v="8"/>
    <n v="0"/>
    <n v="0"/>
    <n v="141"/>
    <n v="50"/>
    <n v="0"/>
    <n v="16"/>
    <n v="646"/>
    <n v="0"/>
    <n v="1370"/>
    <n v="72"/>
    <n v="1955"/>
    <n v="109"/>
    <n v="0"/>
    <n v="0"/>
    <n v="924"/>
    <n v="390"/>
    <n v="0"/>
    <n v="348"/>
    <n v="5168"/>
    <n v="1323970"/>
    <n v="152535"/>
    <n v="1835179"/>
    <n v="66514"/>
    <n v="0"/>
    <n v="0"/>
    <n v="1468914"/>
    <n v="216832"/>
    <n v="0"/>
    <n v="197842"/>
    <n v="5261786"/>
    <n v="2733741"/>
    <n v="231461"/>
    <n v="4403134"/>
    <n v="400083"/>
    <n v="0"/>
    <n v="0"/>
    <n v="2696158"/>
    <n v="850917"/>
    <n v="0"/>
    <n v="682514"/>
    <n v="11998008"/>
    <n v="603852"/>
    <n v="3065302"/>
    <n v="275688"/>
    <n v="4690209"/>
    <n v="412551"/>
    <n v="0"/>
    <n v="0"/>
    <n v="0"/>
    <n v="2494426"/>
    <n v="470358"/>
    <n v="0"/>
    <n v="0"/>
    <n v="0"/>
    <n v="0"/>
    <n v="0"/>
    <n v="134096"/>
    <n v="12146482"/>
    <n v="0"/>
    <n v="0"/>
    <n v="0"/>
    <n v="0"/>
    <n v="0"/>
    <n v="992409"/>
    <n v="108308"/>
    <n v="1548104"/>
    <n v="54046"/>
    <n v="0"/>
    <n v="0"/>
    <n v="1670646"/>
    <n v="597391"/>
    <n v="0"/>
    <n v="142408"/>
    <n v="5113312"/>
    <n v="14692"/>
    <n v="5309442"/>
    <n v="0"/>
    <n v="0"/>
    <n v="0"/>
    <n v="0"/>
    <n v="0"/>
    <n v="0"/>
    <n v="0"/>
    <n v="1332363"/>
    <n v="0"/>
    <n v="0"/>
    <n v="0"/>
    <n v="0"/>
    <n v="0"/>
    <n v="0"/>
    <n v="0"/>
    <n v="0"/>
    <n v="0"/>
    <n v="0"/>
    <n v="0"/>
    <n v="0"/>
    <n v="0"/>
  </r>
  <r>
    <n v="106370755"/>
    <x v="283"/>
    <n v="20174"/>
    <x v="0"/>
    <n v="43100"/>
    <s v="Open"/>
    <x v="14"/>
    <n v="14"/>
    <n v="1412"/>
    <x v="2"/>
    <x v="0"/>
    <s v=""/>
    <s v="760-739-3000"/>
    <s v="555 E. VALLEY PARKWAY"/>
    <x v="180"/>
    <n v="92025"/>
    <s v="DIANE HANSEN"/>
    <n v="578"/>
    <n v="359"/>
    <n v="291"/>
    <n v="1304"/>
    <n v="1462"/>
    <n v="681"/>
    <n v="1198"/>
    <n v="10"/>
    <n v="0"/>
    <n v="536"/>
    <n v="1743"/>
    <n v="129"/>
    <n v="0"/>
    <n v="7063"/>
    <n v="0"/>
    <n v="5694"/>
    <n v="5201"/>
    <n v="2037"/>
    <n v="4068"/>
    <n v="115"/>
    <n v="0"/>
    <n v="2040"/>
    <n v="4786"/>
    <n v="410"/>
    <n v="0"/>
    <n v="24351"/>
    <n v="0"/>
    <n v="11521"/>
    <n v="14420"/>
    <n v="2034"/>
    <n v="7861"/>
    <n v="2"/>
    <n v="0"/>
    <n v="6892"/>
    <n v="8322"/>
    <n v="1635"/>
    <n v="38"/>
    <n v="52725"/>
    <n v="122256496"/>
    <n v="122506597"/>
    <n v="35983019"/>
    <n v="63009222"/>
    <n v="1051644"/>
    <n v="0"/>
    <n v="65416229"/>
    <n v="66970126"/>
    <n v="6070606"/>
    <n v="0"/>
    <n v="483263939"/>
    <n v="52629598"/>
    <n v="60893163"/>
    <n v="14010285"/>
    <n v="51576282"/>
    <n v="15723"/>
    <n v="0"/>
    <n v="51672349"/>
    <n v="52560610"/>
    <n v="11174492"/>
    <n v="285850"/>
    <n v="294818352"/>
    <n v="15825712"/>
    <n v="149302240"/>
    <n v="134188696"/>
    <n v="26344853"/>
    <n v="105931523"/>
    <n v="0"/>
    <n v="796006"/>
    <n v="0"/>
    <n v="72002948"/>
    <n v="129949821"/>
    <n v="0"/>
    <n v="1419385"/>
    <n v="0"/>
    <n v="0"/>
    <n v="0"/>
    <n v="43750"/>
    <n v="635804934"/>
    <n v="10075766"/>
    <n v="0"/>
    <n v="0"/>
    <n v="11608533"/>
    <n v="21684299"/>
    <n v="25583854"/>
    <n v="59286830"/>
    <n v="23648451"/>
    <n v="8653981"/>
    <n v="271361"/>
    <n v="0"/>
    <n v="45085630"/>
    <n v="1189448"/>
    <n v="0"/>
    <n v="242101"/>
    <n v="163961656"/>
    <n v="1760620"/>
    <n v="152970724"/>
    <n v="0"/>
    <n v="2762490"/>
    <n v="0"/>
    <n v="0"/>
    <n v="0"/>
    <n v="0"/>
    <n v="3544177"/>
    <n v="936105758"/>
    <n v="0"/>
    <n v="0"/>
    <n v="0"/>
    <n v="0"/>
    <n v="0"/>
    <n v="0"/>
    <n v="0"/>
    <n v="0"/>
    <n v="0"/>
    <n v="0"/>
    <n v="0"/>
    <n v="0"/>
    <n v="0"/>
  </r>
  <r>
    <n v="106370759"/>
    <x v="284"/>
    <n v="20174"/>
    <x v="0"/>
    <n v="43100"/>
    <s v="Open"/>
    <x v="14"/>
    <n v="14"/>
    <n v="1420"/>
    <x v="1"/>
    <x v="0"/>
    <s v=""/>
    <s v="619-470-4321"/>
    <s v="2400 EAST FOURTH STREET"/>
    <x v="181"/>
    <n v="91950"/>
    <s v="NEERAV JADEJA"/>
    <n v="291"/>
    <n v="291"/>
    <n v="291"/>
    <n v="675"/>
    <n v="215"/>
    <n v="851"/>
    <n v="315"/>
    <n v="1"/>
    <n v="0"/>
    <n v="166"/>
    <n v="3"/>
    <n v="0"/>
    <n v="269"/>
    <n v="2495"/>
    <n v="0"/>
    <n v="4419"/>
    <n v="1112"/>
    <n v="5686"/>
    <n v="1105"/>
    <n v="1"/>
    <n v="0"/>
    <n v="732"/>
    <n v="5"/>
    <n v="1"/>
    <n v="568"/>
    <n v="13629"/>
    <n v="0"/>
    <n v="6496"/>
    <n v="1176"/>
    <n v="1190"/>
    <n v="4070"/>
    <n v="0"/>
    <n v="0"/>
    <n v="1836"/>
    <n v="55"/>
    <n v="5"/>
    <n v="939"/>
    <n v="15767"/>
    <n v="27232065"/>
    <n v="8089494"/>
    <n v="27912234"/>
    <n v="10078042"/>
    <n v="8422"/>
    <n v="0"/>
    <n v="5892785"/>
    <n v="40189"/>
    <n v="8275"/>
    <n v="5265541"/>
    <n v="84527047"/>
    <n v="9559214"/>
    <n v="3028085"/>
    <n v="2643431"/>
    <n v="8494345"/>
    <n v="0"/>
    <n v="0"/>
    <n v="3388182"/>
    <n v="106102"/>
    <n v="6974"/>
    <n v="2212052"/>
    <n v="29438385"/>
    <n v="7393123"/>
    <n v="28210250"/>
    <n v="7926711"/>
    <n v="22531133"/>
    <n v="3060069"/>
    <n v="-1215252"/>
    <n v="8114"/>
    <n v="0"/>
    <n v="5644928"/>
    <n v="97734"/>
    <n v="0"/>
    <n v="11916"/>
    <n v="0"/>
    <n v="0"/>
    <n v="0"/>
    <n v="2320"/>
    <n v="73671046"/>
    <n v="0"/>
    <n v="0"/>
    <n v="0"/>
    <n v="0"/>
    <n v="0"/>
    <n v="8581029"/>
    <n v="3190868"/>
    <n v="9239784"/>
    <n v="15512318"/>
    <n v="308"/>
    <n v="0"/>
    <n v="3636039"/>
    <n v="48557"/>
    <n v="3333"/>
    <n v="82150"/>
    <n v="40294386"/>
    <n v="513784"/>
    <n v="53892441"/>
    <n v="0"/>
    <n v="223563"/>
    <n v="0"/>
    <n v="0"/>
    <n v="0"/>
    <n v="0"/>
    <n v="527047"/>
    <n v="30281759"/>
    <n v="0"/>
    <n v="0"/>
    <n v="0"/>
    <n v="0"/>
    <n v="0"/>
    <n v="0"/>
    <n v="0"/>
    <n v="0"/>
    <n v="0"/>
    <n v="0"/>
    <n v="0"/>
    <n v="0"/>
    <n v="0"/>
  </r>
  <r>
    <n v="106331293"/>
    <x v="285"/>
    <n v="20174"/>
    <x v="0"/>
    <n v="43100"/>
    <s v="Open"/>
    <x v="26"/>
    <n v="12"/>
    <n v="1111"/>
    <x v="0"/>
    <x v="0"/>
    <s v=""/>
    <s v="951-688-2211"/>
    <s v="3865 JACKSON STREET"/>
    <x v="113"/>
    <n v="92503"/>
    <s v="STEVE POPKIN"/>
    <n v="193"/>
    <n v="193"/>
    <n v="115"/>
    <n v="359"/>
    <n v="353"/>
    <n v="239"/>
    <n v="676"/>
    <n v="0"/>
    <n v="0"/>
    <n v="42"/>
    <n v="329"/>
    <n v="1"/>
    <n v="41"/>
    <n v="2040"/>
    <n v="0"/>
    <n v="2205"/>
    <n v="1357"/>
    <n v="1177"/>
    <n v="2388"/>
    <n v="0"/>
    <n v="0"/>
    <n v="134"/>
    <n v="788"/>
    <n v="5"/>
    <n v="129"/>
    <n v="8183"/>
    <n v="0"/>
    <n v="900"/>
    <n v="946"/>
    <n v="1418"/>
    <n v="5863"/>
    <n v="4"/>
    <n v="0"/>
    <n v="389"/>
    <n v="4244"/>
    <n v="38"/>
    <n v="850"/>
    <n v="14652"/>
    <n v="31502216"/>
    <n v="24754145"/>
    <n v="14899480"/>
    <n v="34415798"/>
    <n v="0"/>
    <n v="0"/>
    <n v="2284526"/>
    <n v="18380248"/>
    <n v="50000"/>
    <n v="2718823"/>
    <n v="129005236"/>
    <n v="4621911"/>
    <n v="9267034"/>
    <n v="4962500"/>
    <n v="21406767"/>
    <n v="5898"/>
    <n v="0"/>
    <n v="1067324"/>
    <n v="13367275"/>
    <n v="168449"/>
    <n v="2643209"/>
    <n v="57510367"/>
    <n v="223239"/>
    <n v="30992093"/>
    <n v="29061881"/>
    <n v="-531966"/>
    <n v="36667396"/>
    <n v="-589952"/>
    <n v="5898"/>
    <n v="0"/>
    <n v="2812747"/>
    <n v="26628243"/>
    <n v="0"/>
    <n v="889634"/>
    <n v="0"/>
    <n v="0"/>
    <n v="0"/>
    <n v="4239332"/>
    <n v="130398545"/>
    <n v="0"/>
    <n v="0"/>
    <n v="0"/>
    <n v="181007"/>
    <n v="181007"/>
    <n v="5132034"/>
    <n v="4959298"/>
    <n v="20983898"/>
    <n v="19155169"/>
    <n v="0"/>
    <n v="0"/>
    <n v="539103"/>
    <n v="5300287"/>
    <n v="0"/>
    <n v="228276"/>
    <n v="56298065"/>
    <n v="309081"/>
    <n v="47540609"/>
    <n v="0"/>
    <n v="8961"/>
    <n v="0"/>
    <n v="0"/>
    <n v="0"/>
    <n v="0"/>
    <n v="1433332"/>
    <n v="26015210"/>
    <n v="0"/>
    <n v="0"/>
    <n v="0"/>
    <n v="0"/>
    <n v="0"/>
    <n v="0"/>
    <n v="0"/>
    <n v="0"/>
    <n v="0"/>
    <n v="0"/>
    <n v="14298447"/>
    <n v="18941333"/>
    <n v="14619747"/>
  </r>
  <r>
    <n v="106454013"/>
    <x v="286"/>
    <n v="20174"/>
    <x v="0"/>
    <n v="43100"/>
    <s v="Open"/>
    <x v="45"/>
    <n v="1"/>
    <n v="209"/>
    <x v="8"/>
    <x v="0"/>
    <s v=""/>
    <s v="530-225-8700"/>
    <s v="2900 EUREKA WAY"/>
    <x v="157"/>
    <n v="96001"/>
    <s v="SHARI LEJSEK"/>
    <n v="10"/>
    <n v="10"/>
    <n v="10"/>
    <n v="19"/>
    <n v="0"/>
    <n v="0"/>
    <n v="2"/>
    <n v="0"/>
    <n v="0"/>
    <n v="9"/>
    <n v="15"/>
    <n v="0"/>
    <n v="5"/>
    <n v="50"/>
    <n v="0"/>
    <n v="34"/>
    <n v="0"/>
    <n v="0"/>
    <n v="4"/>
    <n v="0"/>
    <n v="0"/>
    <n v="23"/>
    <n v="29"/>
    <n v="0"/>
    <n v="5"/>
    <n v="95"/>
    <n v="0"/>
    <n v="172"/>
    <n v="0"/>
    <n v="0"/>
    <n v="32"/>
    <n v="0"/>
    <n v="0"/>
    <n v="30"/>
    <n v="119"/>
    <n v="0"/>
    <n v="8"/>
    <n v="361"/>
    <n v="1089297"/>
    <n v="0"/>
    <n v="0"/>
    <n v="62654"/>
    <n v="0"/>
    <n v="0"/>
    <n v="349065"/>
    <n v="742779"/>
    <n v="0"/>
    <n v="245101"/>
    <n v="2488896"/>
    <n v="1751227"/>
    <n v="0"/>
    <n v="0"/>
    <n v="210187"/>
    <n v="0"/>
    <n v="0"/>
    <n v="365287"/>
    <n v="1599206"/>
    <n v="0"/>
    <n v="135526"/>
    <n v="4061433"/>
    <n v="0"/>
    <n v="2116224"/>
    <n v="0"/>
    <n v="0"/>
    <n v="243461"/>
    <n v="0"/>
    <n v="0"/>
    <n v="0"/>
    <n v="390199"/>
    <n v="1889153"/>
    <n v="0"/>
    <n v="0"/>
    <n v="0"/>
    <n v="0"/>
    <n v="0"/>
    <n v="358237"/>
    <n v="4997274"/>
    <n v="0"/>
    <n v="0"/>
    <n v="0"/>
    <n v="0"/>
    <n v="0"/>
    <n v="724300"/>
    <n v="0"/>
    <n v="0"/>
    <n v="29380"/>
    <n v="0"/>
    <n v="0"/>
    <n v="324153"/>
    <n v="452832"/>
    <n v="0"/>
    <n v="22390"/>
    <n v="1553055"/>
    <n v="13603"/>
    <n v="1361162"/>
    <n v="0"/>
    <n v="0"/>
    <n v="0"/>
    <n v="0"/>
    <n v="0"/>
    <n v="0"/>
    <n v="20002"/>
    <n v="913695"/>
    <n v="0"/>
    <n v="0"/>
    <n v="0"/>
    <n v="0"/>
    <n v="0"/>
    <n v="0"/>
    <n v="0"/>
    <n v="0"/>
    <n v="0"/>
    <n v="0"/>
    <n v="0"/>
    <n v="0"/>
    <n v="0"/>
  </r>
  <r>
    <n v="106361768"/>
    <x v="287"/>
    <n v="20174"/>
    <x v="0"/>
    <n v="43100"/>
    <s v="Open"/>
    <x v="15"/>
    <n v="12"/>
    <n v="1209"/>
    <x v="7"/>
    <x v="1"/>
    <s v=""/>
    <s v="909-425-7321"/>
    <s v="3102 E. HIGHLAND AVENUE"/>
    <x v="182"/>
    <n v="92369"/>
    <s v="WILLIAM SUMMERS"/>
    <n v="1287"/>
    <n v="1522"/>
    <n v="1522"/>
    <n v="11"/>
    <n v="0"/>
    <n v="0"/>
    <n v="0"/>
    <n v="0"/>
    <n v="0"/>
    <n v="3"/>
    <n v="0"/>
    <n v="0"/>
    <n v="399"/>
    <n v="413"/>
    <n v="0"/>
    <n v="14826"/>
    <n v="0"/>
    <n v="0"/>
    <n v="0"/>
    <n v="0"/>
    <n v="0"/>
    <n v="81"/>
    <n v="0"/>
    <n v="0"/>
    <n v="119755"/>
    <n v="134662"/>
    <n v="0"/>
    <n v="0"/>
    <n v="0"/>
    <n v="0"/>
    <n v="0"/>
    <n v="0"/>
    <n v="0"/>
    <n v="0"/>
    <n v="0"/>
    <n v="0"/>
    <n v="0"/>
    <n v="0"/>
    <n v="7908957"/>
    <n v="0"/>
    <n v="0"/>
    <n v="0"/>
    <n v="0"/>
    <n v="0"/>
    <n v="43311"/>
    <n v="0"/>
    <n v="0"/>
    <n v="63882939"/>
    <n v="71835207"/>
    <n v="0"/>
    <n v="0"/>
    <n v="0"/>
    <n v="0"/>
    <n v="0"/>
    <n v="0"/>
    <n v="0"/>
    <n v="0"/>
    <n v="0"/>
    <n v="0"/>
    <n v="0"/>
    <n v="0"/>
    <n v="0"/>
    <n v="0"/>
    <n v="0"/>
    <n v="0"/>
    <n v="0"/>
    <n v="0"/>
    <n v="0"/>
    <n v="21"/>
    <n v="0"/>
    <n v="0"/>
    <n v="0"/>
    <n v="0"/>
    <n v="0"/>
    <n v="0"/>
    <n v="288593"/>
    <n v="288614"/>
    <n v="0"/>
    <n v="0"/>
    <n v="0"/>
    <n v="0"/>
    <n v="0"/>
    <n v="7908957"/>
    <n v="0"/>
    <n v="0"/>
    <n v="0"/>
    <n v="0"/>
    <n v="0"/>
    <n v="43290"/>
    <n v="0"/>
    <n v="0"/>
    <n v="63594346"/>
    <n v="71546593"/>
    <n v="0"/>
    <n v="85549839"/>
    <n v="0"/>
    <n v="14003246"/>
    <n v="0"/>
    <n v="0"/>
    <n v="0"/>
    <n v="0"/>
    <n v="0"/>
    <n v="0"/>
    <n v="0"/>
    <n v="0"/>
    <n v="0"/>
    <n v="0"/>
    <n v="0"/>
    <n v="0"/>
    <n v="0"/>
    <n v="0"/>
    <n v="0"/>
    <n v="0"/>
    <n v="0"/>
    <n v="0"/>
    <n v="0"/>
  </r>
  <r>
    <n v="106491001"/>
    <x v="288"/>
    <n v="20174"/>
    <x v="0"/>
    <n v="43100"/>
    <s v="Open"/>
    <x v="17"/>
    <n v="3"/>
    <n v="403"/>
    <x v="0"/>
    <x v="0"/>
    <s v=""/>
    <s v="707-778-1111"/>
    <s v="400 NORTH MCDOWELL BOULEVARD"/>
    <x v="183"/>
    <n v="94954"/>
    <s v="KEVIN KLOCKENGA"/>
    <n v="80"/>
    <n v="59"/>
    <n v="31"/>
    <n v="259"/>
    <n v="49"/>
    <n v="72"/>
    <n v="124"/>
    <n v="0"/>
    <n v="0"/>
    <n v="9"/>
    <n v="89"/>
    <n v="4"/>
    <n v="10"/>
    <n v="616"/>
    <n v="0"/>
    <n v="1083"/>
    <n v="208"/>
    <n v="301"/>
    <n v="522"/>
    <n v="0"/>
    <n v="0"/>
    <n v="36"/>
    <n v="372"/>
    <n v="16"/>
    <n v="42"/>
    <n v="2580"/>
    <n v="0"/>
    <n v="18360"/>
    <n v="1543"/>
    <n v="555"/>
    <n v="4826"/>
    <n v="0"/>
    <n v="0"/>
    <n v="677"/>
    <n v="4270"/>
    <n v="51"/>
    <n v="476"/>
    <n v="30758"/>
    <n v="23468356"/>
    <n v="4506247"/>
    <n v="6524368"/>
    <n v="11298514"/>
    <n v="0"/>
    <n v="0"/>
    <n v="784732"/>
    <n v="8068538"/>
    <n v="349720"/>
    <n v="911464"/>
    <n v="55911939"/>
    <n v="21539953"/>
    <n v="7168098"/>
    <n v="2576820"/>
    <n v="16214457"/>
    <n v="0"/>
    <n v="0"/>
    <n v="3146438"/>
    <n v="17031460"/>
    <n v="235283"/>
    <n v="2212208"/>
    <n v="70124717"/>
    <n v="1786679"/>
    <n v="35755881"/>
    <n v="9724805"/>
    <n v="6363046"/>
    <n v="22696931"/>
    <n v="0"/>
    <n v="0"/>
    <n v="0"/>
    <n v="2955898"/>
    <n v="15519953"/>
    <n v="0"/>
    <n v="585003"/>
    <n v="0"/>
    <n v="0"/>
    <n v="0"/>
    <n v="2237560"/>
    <n v="97625756"/>
    <n v="0"/>
    <n v="0"/>
    <n v="0"/>
    <n v="0"/>
    <n v="0"/>
    <n v="9252428"/>
    <n v="1949540"/>
    <n v="2538142"/>
    <n v="4716040"/>
    <n v="0"/>
    <n v="0"/>
    <n v="975272"/>
    <n v="8493366"/>
    <n v="0"/>
    <n v="486112"/>
    <n v="28410900"/>
    <n v="520389"/>
    <n v="27118130"/>
    <n v="1241425"/>
    <n v="-10435"/>
    <n v="0"/>
    <n v="0"/>
    <n v="0"/>
    <n v="0"/>
    <n v="1039190"/>
    <n v="11242056"/>
    <n v="0"/>
    <n v="0"/>
    <n v="0"/>
    <n v="0"/>
    <n v="0"/>
    <n v="0"/>
    <n v="0"/>
    <n v="0"/>
    <n v="0"/>
    <n v="0"/>
    <n v="0"/>
    <n v="0"/>
    <n v="0"/>
  </r>
  <r>
    <n v="106130760"/>
    <x v="289"/>
    <n v="20174"/>
    <x v="0"/>
    <n v="43100"/>
    <s v="Open"/>
    <x v="30"/>
    <n v="14"/>
    <n v="1424"/>
    <x v="2"/>
    <x v="0"/>
    <s v=""/>
    <s v="760-351-3333"/>
    <s v="207 WEST LEGION ROAD"/>
    <x v="184"/>
    <n v="92227"/>
    <s v="LAWRENCE LEWIS"/>
    <n v="107"/>
    <n v="107"/>
    <n v="91"/>
    <n v="434"/>
    <n v="53"/>
    <n v="140"/>
    <n v="550"/>
    <n v="0"/>
    <n v="0"/>
    <n v="17"/>
    <n v="230"/>
    <n v="0"/>
    <n v="62"/>
    <n v="1486"/>
    <n v="0"/>
    <n v="2009"/>
    <n v="213"/>
    <n v="382"/>
    <n v="1585"/>
    <n v="0"/>
    <n v="0"/>
    <n v="98"/>
    <n v="647"/>
    <n v="0"/>
    <n v="205"/>
    <n v="5139"/>
    <n v="0"/>
    <n v="11512"/>
    <n v="816"/>
    <n v="1865"/>
    <n v="22224"/>
    <n v="0"/>
    <n v="18"/>
    <n v="1079"/>
    <n v="9248"/>
    <n v="0"/>
    <n v="893"/>
    <n v="47655"/>
    <n v="17986565"/>
    <n v="2101141"/>
    <n v="3415293"/>
    <n v="12597803"/>
    <n v="0"/>
    <n v="0"/>
    <n v="578981"/>
    <n v="5951825"/>
    <n v="0"/>
    <n v="1077915"/>
    <n v="43709523"/>
    <n v="20745020"/>
    <n v="1813220"/>
    <n v="3798259"/>
    <n v="31572109"/>
    <n v="0"/>
    <n v="50632"/>
    <n v="2610227"/>
    <n v="17439728"/>
    <n v="0"/>
    <n v="1437956"/>
    <n v="79467151"/>
    <n v="3346833"/>
    <n v="29184201"/>
    <n v="2932158"/>
    <n v="6225149"/>
    <n v="36582243"/>
    <n v="-375000"/>
    <n v="0"/>
    <n v="44556"/>
    <n v="2178991"/>
    <n v="12899908"/>
    <n v="0"/>
    <n v="58767"/>
    <n v="0"/>
    <n v="0"/>
    <n v="0"/>
    <n v="1092564"/>
    <n v="94170370"/>
    <n v="0"/>
    <n v="0"/>
    <n v="0"/>
    <n v="0"/>
    <n v="0"/>
    <n v="8816474"/>
    <n v="947478"/>
    <n v="1282339"/>
    <n v="7195832"/>
    <n v="0"/>
    <n v="5627"/>
    <n v="842804"/>
    <n v="9263739"/>
    <n v="0"/>
    <n v="652011"/>
    <n v="29006304"/>
    <n v="1074349"/>
    <n v="30599362"/>
    <n v="2772672"/>
    <n v="-28636"/>
    <n v="0"/>
    <n v="0"/>
    <n v="0"/>
    <n v="0"/>
    <n v="1469385"/>
    <n v="27699978"/>
    <n v="0"/>
    <n v="0"/>
    <n v="0"/>
    <n v="0"/>
    <n v="0"/>
    <n v="0"/>
    <n v="0"/>
    <n v="0"/>
    <n v="0"/>
    <n v="0"/>
    <n v="0"/>
    <n v="0"/>
    <n v="0"/>
  </r>
  <r>
    <n v="106301297"/>
    <x v="290"/>
    <n v="20174"/>
    <x v="0"/>
    <n v="43100"/>
    <s v="Open"/>
    <x v="12"/>
    <n v="13"/>
    <n v="1011"/>
    <x v="5"/>
    <x v="0"/>
    <s v=""/>
    <s v="714-993-2000"/>
    <s v="1301 NORTH ROSE DRIVE"/>
    <x v="185"/>
    <n v="92870"/>
    <s v="CHRISTINA OH"/>
    <n v="114"/>
    <n v="114"/>
    <n v="25"/>
    <n v="218"/>
    <n v="152"/>
    <n v="24"/>
    <n v="110"/>
    <n v="1"/>
    <n v="0"/>
    <n v="7"/>
    <n v="190"/>
    <n v="4"/>
    <n v="9"/>
    <n v="715"/>
    <n v="0"/>
    <n v="740"/>
    <n v="486"/>
    <n v="114"/>
    <n v="289"/>
    <n v="2"/>
    <n v="0"/>
    <n v="8"/>
    <n v="556"/>
    <n v="13"/>
    <n v="26"/>
    <n v="2234"/>
    <n v="0"/>
    <n v="2120"/>
    <n v="1788"/>
    <n v="296"/>
    <n v="2871"/>
    <n v="1"/>
    <n v="0"/>
    <n v="292"/>
    <n v="5508"/>
    <n v="24"/>
    <n v="628"/>
    <n v="13528"/>
    <n v="19444751"/>
    <n v="15586317"/>
    <n v="3059239"/>
    <n v="7880148"/>
    <n v="51161"/>
    <n v="0"/>
    <n v="402850"/>
    <n v="17439696"/>
    <n v="391190"/>
    <n v="863389"/>
    <n v="65118741"/>
    <n v="15896924"/>
    <n v="18727614"/>
    <n v="2366580"/>
    <n v="23592976"/>
    <n v="10308"/>
    <n v="0"/>
    <n v="2679650"/>
    <n v="52095120"/>
    <n v="141754"/>
    <n v="6037364"/>
    <n v="121548290"/>
    <n v="1211530"/>
    <n v="31997011"/>
    <n v="30619504"/>
    <n v="5263889"/>
    <n v="26811131"/>
    <n v="0"/>
    <n v="59968"/>
    <n v="0"/>
    <n v="2576746"/>
    <n v="53089000"/>
    <n v="0"/>
    <n v="493903"/>
    <n v="0"/>
    <n v="0"/>
    <n v="0"/>
    <n v="6146952"/>
    <n v="158269634"/>
    <n v="0"/>
    <n v="0"/>
    <n v="0"/>
    <n v="0"/>
    <n v="0"/>
    <n v="3344664"/>
    <n v="3694427"/>
    <n v="161930"/>
    <n v="4661993"/>
    <n v="1500"/>
    <n v="0"/>
    <n v="473155"/>
    <n v="15830309"/>
    <n v="39041"/>
    <n v="190378"/>
    <n v="28397397"/>
    <n v="67325"/>
    <n v="19861081"/>
    <n v="0"/>
    <n v="24417"/>
    <n v="0"/>
    <n v="0"/>
    <n v="0"/>
    <n v="0"/>
    <n v="2171274"/>
    <n v="38783454"/>
    <n v="0"/>
    <n v="0"/>
    <n v="0"/>
    <n v="0"/>
    <n v="0"/>
    <n v="0"/>
    <n v="0"/>
    <n v="0"/>
    <n v="0"/>
    <n v="0"/>
    <n v="0"/>
    <n v="0"/>
    <n v="3689871"/>
  </r>
  <r>
    <n v="106320986"/>
    <x v="291"/>
    <n v="20174"/>
    <x v="0"/>
    <n v="43100"/>
    <s v="Open"/>
    <x v="29"/>
    <n v="1"/>
    <n v="215"/>
    <x v="2"/>
    <x v="0"/>
    <s v="Rural"/>
    <s v="530-283-2121"/>
    <s v="1065 BUCKS LAKE ROAD"/>
    <x v="186"/>
    <n v="95971"/>
    <s v="DR JEFFREY KEPPLE"/>
    <n v="25"/>
    <n v="25"/>
    <n v="25"/>
    <n v="80"/>
    <n v="0"/>
    <n v="11"/>
    <n v="27"/>
    <n v="0"/>
    <n v="0"/>
    <n v="18"/>
    <n v="0"/>
    <n v="0"/>
    <n v="4"/>
    <n v="140"/>
    <n v="0"/>
    <n v="394"/>
    <n v="0"/>
    <n v="21"/>
    <n v="57"/>
    <n v="0"/>
    <n v="0"/>
    <n v="44"/>
    <n v="0"/>
    <n v="0"/>
    <n v="61"/>
    <n v="577"/>
    <n v="0"/>
    <n v="4688"/>
    <n v="0"/>
    <n v="407"/>
    <n v="2514"/>
    <n v="0"/>
    <n v="0"/>
    <n v="4069"/>
    <n v="0"/>
    <n v="0"/>
    <n v="195"/>
    <n v="11873"/>
    <n v="1485267"/>
    <n v="0"/>
    <n v="127177"/>
    <n v="263130"/>
    <n v="0"/>
    <n v="0"/>
    <n v="300562"/>
    <n v="0"/>
    <n v="0"/>
    <n v="68375"/>
    <n v="2244511"/>
    <n v="3251968"/>
    <n v="0"/>
    <n v="447748"/>
    <n v="1594616"/>
    <n v="0"/>
    <n v="0"/>
    <n v="2349367"/>
    <n v="0"/>
    <n v="0"/>
    <n v="191492"/>
    <n v="7835191"/>
    <n v="-149866"/>
    <n v="2430526"/>
    <n v="0"/>
    <n v="112874"/>
    <n v="1226150"/>
    <n v="0"/>
    <n v="0"/>
    <n v="0"/>
    <n v="553380"/>
    <n v="0"/>
    <n v="0"/>
    <n v="0"/>
    <n v="0"/>
    <n v="0"/>
    <n v="0"/>
    <n v="600317"/>
    <n v="4773381"/>
    <n v="0"/>
    <n v="0"/>
    <n v="0"/>
    <n v="0"/>
    <n v="0"/>
    <n v="2306709"/>
    <n v="0"/>
    <n v="462051"/>
    <n v="631596"/>
    <n v="0"/>
    <n v="0"/>
    <n v="2096548"/>
    <n v="0"/>
    <n v="0"/>
    <n v="-190583"/>
    <n v="5306321"/>
    <n v="2469838"/>
    <n v="5769009"/>
    <n v="0"/>
    <n v="133220"/>
    <n v="0"/>
    <n v="0"/>
    <n v="0"/>
    <n v="0"/>
    <n v="247462"/>
    <n v="5538682"/>
    <n v="0"/>
    <n v="0"/>
    <n v="0"/>
    <n v="0"/>
    <n v="0"/>
    <n v="0"/>
    <n v="0"/>
    <n v="0"/>
    <n v="0"/>
    <n v="0"/>
    <n v="0"/>
    <n v="0"/>
    <n v="0"/>
  </r>
  <r>
    <n v="106370977"/>
    <x v="292"/>
    <n v="20174"/>
    <x v="0"/>
    <n v="43100"/>
    <s v="Open"/>
    <x v="14"/>
    <n v="14"/>
    <n v="1412"/>
    <x v="2"/>
    <x v="0"/>
    <s v=""/>
    <s v="858-613-4000"/>
    <s v="15615 POMERADO ROAD"/>
    <x v="187"/>
    <n v="92064"/>
    <s v="DIANE HANSEN"/>
    <n v="236"/>
    <n v="236"/>
    <n v="169"/>
    <n v="588"/>
    <n v="295"/>
    <n v="77"/>
    <n v="289"/>
    <n v="16"/>
    <n v="0"/>
    <n v="323"/>
    <n v="369"/>
    <n v="46"/>
    <n v="0"/>
    <n v="2003"/>
    <n v="207"/>
    <n v="3335"/>
    <n v="1541"/>
    <n v="1233"/>
    <n v="5718"/>
    <n v="50"/>
    <n v="0"/>
    <n v="926"/>
    <n v="1251"/>
    <n v="94"/>
    <n v="0"/>
    <n v="14148"/>
    <n v="8650"/>
    <n v="3319"/>
    <n v="2140"/>
    <n v="420"/>
    <n v="2306"/>
    <n v="2"/>
    <n v="0"/>
    <n v="3505"/>
    <n v="1723"/>
    <n v="300"/>
    <n v="43"/>
    <n v="13758"/>
    <n v="46419546"/>
    <n v="18395132"/>
    <n v="2493509"/>
    <n v="19119327"/>
    <n v="457423"/>
    <n v="0"/>
    <n v="16036745"/>
    <n v="8336359"/>
    <n v="780531"/>
    <n v="0"/>
    <n v="112038572"/>
    <n v="20798559"/>
    <n v="13409631"/>
    <n v="2628484"/>
    <n v="14452896"/>
    <n v="16831"/>
    <n v="0"/>
    <n v="21960863"/>
    <n v="10798334"/>
    <n v="1876927"/>
    <n v="268338"/>
    <n v="86210863"/>
    <n v="2174791"/>
    <n v="55886045"/>
    <n v="27140034"/>
    <n v="185316"/>
    <n v="27143496"/>
    <n v="0"/>
    <n v="1353"/>
    <n v="0"/>
    <n v="24891449"/>
    <n v="9087111"/>
    <n v="0"/>
    <n v="482666"/>
    <n v="0"/>
    <n v="0"/>
    <n v="0"/>
    <n v="223639"/>
    <n v="147215900"/>
    <n v="4318185"/>
    <n v="0"/>
    <n v="0"/>
    <n v="4975086"/>
    <n v="9293271"/>
    <n v="11332060"/>
    <n v="8982914"/>
    <n v="4936677"/>
    <n v="6428727"/>
    <n v="472901"/>
    <n v="0"/>
    <n v="13106159"/>
    <n v="15022668"/>
    <n v="0"/>
    <n v="44700"/>
    <n v="60326806"/>
    <n v="190774"/>
    <n v="45800096"/>
    <n v="0"/>
    <n v="1319322"/>
    <n v="0"/>
    <n v="0"/>
    <n v="0"/>
    <n v="0"/>
    <n v="1152472"/>
    <n v="79434454"/>
    <n v="0"/>
    <n v="0"/>
    <n v="0"/>
    <n v="0"/>
    <n v="0"/>
    <n v="0"/>
    <n v="0"/>
    <n v="0"/>
    <n v="0"/>
    <n v="0"/>
    <n v="0"/>
    <n v="0"/>
    <n v="0"/>
  </r>
  <r>
    <n v="106190630"/>
    <x v="293"/>
    <n v="20174"/>
    <x v="0"/>
    <n v="43100"/>
    <s v="Open"/>
    <x v="3"/>
    <n v="11"/>
    <n v="917"/>
    <x v="0"/>
    <x v="0"/>
    <s v=""/>
    <s v="909-865-9500"/>
    <s v="1798 NORTH GAREY AVENUE"/>
    <x v="21"/>
    <n v="91767"/>
    <s v="RICHARD YOCHUM"/>
    <n v="437"/>
    <n v="399"/>
    <n v="300"/>
    <n v="724"/>
    <n v="760"/>
    <n v="1147"/>
    <n v="1652"/>
    <n v="0"/>
    <n v="0"/>
    <n v="21"/>
    <n v="807"/>
    <n v="107"/>
    <n v="163"/>
    <n v="5381"/>
    <n v="0"/>
    <n v="3409"/>
    <n v="3608"/>
    <n v="5533"/>
    <n v="5743"/>
    <n v="0"/>
    <n v="0"/>
    <n v="131"/>
    <n v="3466"/>
    <n v="255"/>
    <n v="435"/>
    <n v="22580"/>
    <n v="0"/>
    <n v="11566"/>
    <n v="24407"/>
    <n v="9587"/>
    <n v="23694"/>
    <n v="1177"/>
    <n v="0"/>
    <n v="938"/>
    <n v="19695"/>
    <n v="10492"/>
    <n v="3037"/>
    <n v="104593"/>
    <n v="134359107"/>
    <n v="72270641"/>
    <n v="182256564"/>
    <n v="151135577"/>
    <n v="0"/>
    <n v="0"/>
    <n v="5262057"/>
    <n v="99845251"/>
    <n v="8086281"/>
    <n v="19573489"/>
    <n v="672788967"/>
    <n v="51099298"/>
    <n v="64358741"/>
    <n v="51080556"/>
    <n v="97359881"/>
    <n v="2000735"/>
    <n v="0"/>
    <n v="3965333"/>
    <n v="82815528"/>
    <n v="6733507"/>
    <n v="7901383"/>
    <n v="367314962"/>
    <n v="10451447"/>
    <n v="148607585"/>
    <n v="127921998"/>
    <n v="208516466"/>
    <n v="237362390"/>
    <n v="-1073615"/>
    <n v="0"/>
    <n v="0"/>
    <n v="5624169"/>
    <n v="173273575"/>
    <n v="0"/>
    <n v="14819788"/>
    <n v="0"/>
    <n v="0"/>
    <n v="0"/>
    <n v="7457172"/>
    <n v="932960975"/>
    <n v="8028921"/>
    <n v="0"/>
    <n v="0"/>
    <n v="3325065"/>
    <n v="11353986"/>
    <n v="36850820"/>
    <n v="16736305"/>
    <n v="25894269"/>
    <n v="11133068"/>
    <n v="2000735"/>
    <n v="0"/>
    <n v="3603221"/>
    <n v="2260822"/>
    <n v="0"/>
    <n v="20017700"/>
    <n v="118496940"/>
    <n v="1005434"/>
    <n v="0"/>
    <n v="0"/>
    <n v="-1997972"/>
    <n v="0"/>
    <n v="0"/>
    <n v="0"/>
    <n v="0"/>
    <n v="24298033"/>
    <n v="281184224"/>
    <n v="0"/>
    <n v="0"/>
    <n v="0"/>
    <n v="0"/>
    <n v="0"/>
    <n v="0"/>
    <n v="0"/>
    <n v="0"/>
    <n v="0"/>
    <n v="0"/>
    <n v="0"/>
    <n v="0"/>
    <n v="0"/>
  </r>
  <r>
    <n v="106541123"/>
    <x v="294"/>
    <n v="20174"/>
    <x v="0"/>
    <n v="43100"/>
    <s v="Open"/>
    <x v="40"/>
    <n v="9"/>
    <n v="613"/>
    <x v="7"/>
    <x v="1"/>
    <s v=""/>
    <s v="559-782-2222"/>
    <s v="26501 AVENUE 140"/>
    <x v="188"/>
    <n v="93258"/>
    <s v="KAY HARALSON"/>
    <n v="1210"/>
    <n v="282"/>
    <n v="282"/>
    <n v="1"/>
    <n v="0"/>
    <n v="12"/>
    <n v="0"/>
    <n v="0"/>
    <n v="0"/>
    <n v="6"/>
    <n v="0"/>
    <n v="0"/>
    <n v="15"/>
    <n v="34"/>
    <n v="0"/>
    <n v="201"/>
    <n v="0"/>
    <n v="9047"/>
    <n v="0"/>
    <n v="0"/>
    <n v="0"/>
    <n v="4313"/>
    <n v="0"/>
    <n v="0"/>
    <n v="12081"/>
    <n v="25642"/>
    <n v="0"/>
    <n v="0"/>
    <n v="0"/>
    <n v="0"/>
    <n v="0"/>
    <n v="0"/>
    <n v="0"/>
    <n v="0"/>
    <n v="0"/>
    <n v="0"/>
    <n v="0"/>
    <n v="0"/>
    <n v="1165764"/>
    <n v="0"/>
    <n v="27838944"/>
    <n v="0"/>
    <n v="0"/>
    <n v="0"/>
    <n v="254362"/>
    <n v="0"/>
    <n v="0"/>
    <n v="712478"/>
    <n v="29971548"/>
    <n v="0"/>
    <n v="0"/>
    <n v="0"/>
    <n v="0"/>
    <n v="0"/>
    <n v="0"/>
    <n v="0"/>
    <n v="0"/>
    <n v="0"/>
    <n v="0"/>
    <n v="0"/>
    <n v="0"/>
    <n v="703"/>
    <n v="0"/>
    <n v="137897"/>
    <n v="0"/>
    <n v="0"/>
    <n v="0"/>
    <n v="0"/>
    <n v="37"/>
    <n v="0"/>
    <n v="0"/>
    <n v="0"/>
    <n v="0"/>
    <n v="0"/>
    <n v="0"/>
    <n v="680"/>
    <n v="139317"/>
    <n v="0"/>
    <n v="0"/>
    <n v="0"/>
    <n v="0"/>
    <n v="0"/>
    <n v="1165061"/>
    <n v="0"/>
    <n v="27701047"/>
    <n v="0"/>
    <n v="0"/>
    <n v="0"/>
    <n v="254324"/>
    <n v="0"/>
    <n v="0"/>
    <n v="711799"/>
    <n v="29832231"/>
    <n v="0"/>
    <n v="37001378"/>
    <n v="0"/>
    <n v="7169147"/>
    <n v="0"/>
    <n v="0"/>
    <n v="0"/>
    <n v="0"/>
    <n v="0"/>
    <n v="0"/>
    <n v="0"/>
    <n v="0"/>
    <n v="0"/>
    <n v="0"/>
    <n v="0"/>
    <n v="0"/>
    <n v="0"/>
    <n v="0"/>
    <n v="0"/>
    <n v="0"/>
    <n v="0"/>
    <n v="0"/>
    <n v="0"/>
  </r>
  <r>
    <n v="106190631"/>
    <x v="295"/>
    <n v="20174"/>
    <x v="0"/>
    <n v="43100"/>
    <s v="Open"/>
    <x v="3"/>
    <n v="11"/>
    <n v="919"/>
    <x v="0"/>
    <x v="0"/>
    <s v=""/>
    <s v="562-698-0811"/>
    <s v="12401 WASHINGTON BOULEVARD"/>
    <x v="189"/>
    <n v="90602"/>
    <s v="JIM WEST"/>
    <n v="548"/>
    <n v="548"/>
    <n v="222"/>
    <n v="1166"/>
    <n v="1328"/>
    <n v="339"/>
    <n v="438"/>
    <n v="0"/>
    <n v="0"/>
    <n v="119"/>
    <n v="1037"/>
    <n v="65"/>
    <n v="38"/>
    <n v="4530"/>
    <n v="0"/>
    <n v="6477"/>
    <n v="5608"/>
    <n v="1550"/>
    <n v="1679"/>
    <n v="0"/>
    <n v="0"/>
    <n v="381"/>
    <n v="4276"/>
    <n v="300"/>
    <n v="142"/>
    <n v="20413"/>
    <n v="0"/>
    <n v="20901"/>
    <n v="15462"/>
    <n v="2622"/>
    <n v="7917"/>
    <n v="0"/>
    <n v="0"/>
    <n v="4775"/>
    <n v="43484"/>
    <n v="337"/>
    <n v="2095"/>
    <n v="97593"/>
    <n v="122210408"/>
    <n v="144009813"/>
    <n v="38670735"/>
    <n v="37826215"/>
    <n v="0"/>
    <n v="0"/>
    <n v="8100851"/>
    <n v="98048593"/>
    <n v="1191975"/>
    <n v="7546277"/>
    <n v="457604867"/>
    <n v="72324871"/>
    <n v="130104028"/>
    <n v="12721395"/>
    <n v="39578692"/>
    <n v="0"/>
    <n v="0"/>
    <n v="16336163"/>
    <n v="158206197"/>
    <n v="491655"/>
    <n v="6433507"/>
    <n v="436196508"/>
    <n v="2570690"/>
    <n v="175252158"/>
    <n v="254055738"/>
    <n v="41723229"/>
    <n v="70506472"/>
    <n v="0"/>
    <n v="0"/>
    <n v="0"/>
    <n v="19635941"/>
    <n v="193322363"/>
    <n v="0"/>
    <n v="1683630"/>
    <n v="0"/>
    <n v="0"/>
    <n v="0"/>
    <n v="7273086"/>
    <n v="766023307"/>
    <n v="0"/>
    <n v="0"/>
    <n v="0"/>
    <n v="0"/>
    <n v="0"/>
    <n v="19283121"/>
    <n v="20058103"/>
    <n v="9668901"/>
    <n v="6898435"/>
    <n v="0"/>
    <n v="0"/>
    <n v="4801073"/>
    <n v="62932427"/>
    <n v="0"/>
    <n v="4136008"/>
    <n v="127778068"/>
    <n v="13183224"/>
    <n v="131380070"/>
    <n v="7400034"/>
    <n v="16210835"/>
    <n v="0"/>
    <n v="0"/>
    <n v="0"/>
    <n v="0"/>
    <n v="1017955"/>
    <n v="362251114"/>
    <n v="0"/>
    <n v="0"/>
    <n v="0"/>
    <n v="0"/>
    <n v="0"/>
    <n v="0"/>
    <n v="0"/>
    <n v="0"/>
    <n v="0"/>
    <n v="0"/>
    <n v="0"/>
    <n v="0"/>
    <n v="0"/>
  </r>
  <r>
    <n v="106190468"/>
    <x v="296"/>
    <n v="20174"/>
    <x v="0"/>
    <m/>
    <s v="Closed"/>
    <x v="3"/>
    <n v="11"/>
    <n v="925"/>
    <x v="5"/>
    <x v="0"/>
    <s v=""/>
    <s v="562-531-3110"/>
    <s v="443 SOUTH SOTO STREET"/>
    <x v="14"/>
    <n v="90033"/>
    <s v="MICHAEL CHOO"/>
    <n v="213"/>
    <n v="213"/>
    <n v="179"/>
    <n v="50"/>
    <n v="1"/>
    <n v="0"/>
    <n v="6"/>
    <n v="0"/>
    <n v="0"/>
    <n v="0"/>
    <n v="3"/>
    <n v="0"/>
    <n v="0"/>
    <n v="60"/>
    <n v="0"/>
    <n v="1867"/>
    <n v="105"/>
    <n v="62"/>
    <n v="620"/>
    <n v="0"/>
    <n v="0"/>
    <n v="28"/>
    <n v="316"/>
    <n v="0"/>
    <n v="0"/>
    <n v="2998"/>
    <n v="0"/>
    <n v="0"/>
    <n v="0"/>
    <n v="0"/>
    <n v="0"/>
    <n v="0"/>
    <n v="0"/>
    <n v="0"/>
    <n v="0"/>
    <n v="0"/>
    <n v="16"/>
    <n v="16"/>
    <n v="15788270"/>
    <n v="753046"/>
    <n v="948743"/>
    <n v="1993700"/>
    <n v="0"/>
    <n v="0"/>
    <n v="268462"/>
    <n v="5151609"/>
    <n v="0"/>
    <n v="0"/>
    <n v="24903830"/>
    <n v="0"/>
    <n v="0"/>
    <n v="0"/>
    <n v="0"/>
    <n v="0"/>
    <n v="0"/>
    <n v="0"/>
    <n v="0"/>
    <n v="0"/>
    <n v="0"/>
    <n v="0"/>
    <n v="0"/>
    <n v="12644054"/>
    <n v="598331"/>
    <n v="695892"/>
    <n v="1589300"/>
    <n v="0"/>
    <n v="0"/>
    <n v="0"/>
    <n v="209464"/>
    <n v="3554056"/>
    <n v="0"/>
    <n v="0"/>
    <n v="0"/>
    <n v="0"/>
    <n v="0"/>
    <n v="0"/>
    <n v="19291097"/>
    <n v="0"/>
    <n v="0"/>
    <n v="0"/>
    <n v="0"/>
    <n v="0"/>
    <n v="3144215"/>
    <n v="154715"/>
    <n v="252851"/>
    <n v="404400"/>
    <n v="0"/>
    <n v="0"/>
    <n v="58999"/>
    <n v="1597553"/>
    <n v="0"/>
    <n v="0"/>
    <n v="5612733"/>
    <n v="12179"/>
    <n v="6350766"/>
    <n v="0"/>
    <n v="0"/>
    <n v="0"/>
    <n v="0"/>
    <n v="0"/>
    <n v="0"/>
    <n v="0"/>
    <n v="3228701"/>
    <n v="0"/>
    <n v="0"/>
    <n v="0"/>
    <n v="0"/>
    <n v="0"/>
    <n v="0"/>
    <n v="0"/>
    <n v="0"/>
    <n v="0"/>
    <n v="0"/>
    <n v="0"/>
    <n v="0"/>
    <n v="0"/>
  </r>
  <r>
    <n v="106190599"/>
    <x v="297"/>
    <n v="20174"/>
    <x v="0"/>
    <n v="43100"/>
    <s v="Open"/>
    <x v="3"/>
    <n v="11"/>
    <n v="921"/>
    <x v="4"/>
    <x v="0"/>
    <s v=""/>
    <s v="562-531-3110"/>
    <s v="16453 COLORADO AVENUE"/>
    <x v="190"/>
    <n v="90723"/>
    <s v="MICHAEL CHOO"/>
    <n v="177"/>
    <n v="177"/>
    <n v="120"/>
    <n v="67"/>
    <n v="7"/>
    <n v="1"/>
    <n v="8"/>
    <n v="0"/>
    <n v="0"/>
    <n v="0"/>
    <n v="5"/>
    <n v="0"/>
    <n v="0"/>
    <n v="88"/>
    <n v="0"/>
    <n v="3227"/>
    <n v="398"/>
    <n v="80"/>
    <n v="1162"/>
    <n v="0"/>
    <n v="0"/>
    <n v="0"/>
    <n v="670"/>
    <n v="0"/>
    <n v="0"/>
    <n v="5537"/>
    <n v="0"/>
    <n v="2"/>
    <n v="0"/>
    <n v="0"/>
    <n v="0"/>
    <n v="0"/>
    <n v="0"/>
    <n v="0"/>
    <n v="22"/>
    <n v="0"/>
    <n v="0"/>
    <n v="24"/>
    <n v="32327791"/>
    <n v="1392925"/>
    <n v="1482146"/>
    <n v="4448974"/>
    <n v="0"/>
    <n v="0"/>
    <n v="0"/>
    <n v="9966349"/>
    <n v="0"/>
    <n v="0"/>
    <n v="49618185"/>
    <n v="1084"/>
    <n v="0"/>
    <n v="0"/>
    <n v="0"/>
    <n v="0"/>
    <n v="0"/>
    <n v="0"/>
    <n v="9713"/>
    <n v="0"/>
    <n v="65"/>
    <n v="10862"/>
    <n v="670150"/>
    <n v="25312717"/>
    <n v="1005471"/>
    <n v="180097"/>
    <n v="3415083"/>
    <n v="0"/>
    <n v="0"/>
    <n v="0"/>
    <n v="0"/>
    <n v="8114348"/>
    <n v="0"/>
    <n v="0"/>
    <n v="0"/>
    <n v="0"/>
    <n v="0"/>
    <n v="124626"/>
    <n v="38822492"/>
    <n v="0"/>
    <n v="0"/>
    <n v="0"/>
    <n v="0"/>
    <n v="0"/>
    <n v="7016158"/>
    <n v="387454"/>
    <n v="1302049"/>
    <n v="1033891"/>
    <n v="0"/>
    <n v="0"/>
    <n v="0"/>
    <n v="1163019"/>
    <n v="0"/>
    <n v="-96016"/>
    <n v="10806555"/>
    <n v="23461"/>
    <n v="11521184"/>
    <n v="0"/>
    <n v="0"/>
    <n v="0"/>
    <n v="0"/>
    <n v="0"/>
    <n v="0"/>
    <n v="19040"/>
    <n v="3157670"/>
    <n v="0"/>
    <n v="0"/>
    <n v="0"/>
    <n v="0"/>
    <n v="0"/>
    <n v="0"/>
    <n v="0"/>
    <n v="0"/>
    <n v="0"/>
    <n v="0"/>
    <n v="0"/>
    <n v="0"/>
    <n v="0"/>
  </r>
  <r>
    <n v="106190385"/>
    <x v="298"/>
    <n v="20174"/>
    <x v="0"/>
    <n v="43100"/>
    <s v="Open"/>
    <x v="3"/>
    <n v="11"/>
    <n v="903"/>
    <x v="1"/>
    <x v="0"/>
    <s v=""/>
    <s v="818-365-8051"/>
    <s v="15031 RINALDI STREET"/>
    <x v="191"/>
    <n v="91345"/>
    <s v="BERNARD KLEIN, MD"/>
    <n v="377"/>
    <n v="377"/>
    <n v="315"/>
    <n v="931"/>
    <n v="414"/>
    <n v="499"/>
    <n v="1026"/>
    <n v="0"/>
    <n v="0"/>
    <n v="51"/>
    <n v="1391"/>
    <n v="79"/>
    <n v="20"/>
    <n v="4411"/>
    <n v="111"/>
    <n v="7620"/>
    <n v="2166"/>
    <n v="3148"/>
    <n v="4814"/>
    <n v="0"/>
    <n v="0"/>
    <n v="287"/>
    <n v="5984"/>
    <n v="281"/>
    <n v="70"/>
    <n v="24370"/>
    <n v="4274"/>
    <n v="3228"/>
    <n v="3980"/>
    <n v="2643"/>
    <n v="14336"/>
    <n v="0"/>
    <n v="0"/>
    <n v="692"/>
    <n v="5980"/>
    <n v="1573"/>
    <n v="532"/>
    <n v="32964"/>
    <n v="129963835"/>
    <n v="90914249"/>
    <n v="55194220"/>
    <n v="80588844"/>
    <n v="0"/>
    <n v="0"/>
    <n v="4303329"/>
    <n v="89725149"/>
    <n v="4210365"/>
    <n v="1052591"/>
    <n v="455952582"/>
    <n v="26501759"/>
    <n v="37922309"/>
    <n v="12853431"/>
    <n v="50329913"/>
    <n v="0"/>
    <n v="0"/>
    <n v="5730361"/>
    <n v="49519594"/>
    <n v="13027000"/>
    <n v="4404228"/>
    <n v="200288595"/>
    <n v="-2965544"/>
    <n v="136745085"/>
    <n v="114241523"/>
    <n v="26775303"/>
    <n v="118387581"/>
    <n v="-1400003"/>
    <n v="0"/>
    <n v="0"/>
    <n v="9767521"/>
    <n v="105510801"/>
    <n v="0"/>
    <n v="14823532"/>
    <n v="0"/>
    <n v="0"/>
    <n v="0"/>
    <n v="4692674"/>
    <n v="526578473"/>
    <n v="7878784"/>
    <n v="3864479"/>
    <n v="0"/>
    <n v="0"/>
    <n v="11743263"/>
    <n v="20427575"/>
    <n v="23056029"/>
    <n v="42979857"/>
    <n v="16987275"/>
    <n v="0"/>
    <n v="0"/>
    <n v="311511"/>
    <n v="34363188"/>
    <n v="2491728"/>
    <n v="788804"/>
    <n v="141405967"/>
    <n v="2715969"/>
    <n v="136597582"/>
    <n v="3487059"/>
    <n v="2766552"/>
    <n v="0"/>
    <n v="0"/>
    <n v="0"/>
    <n v="0"/>
    <n v="7426344"/>
    <n v="200998817"/>
    <n v="0"/>
    <n v="0"/>
    <n v="0"/>
    <n v="0"/>
    <n v="0"/>
    <n v="0"/>
    <n v="0"/>
    <n v="0"/>
    <n v="0"/>
    <n v="0"/>
    <n v="0"/>
    <n v="0"/>
    <n v="0"/>
  </r>
  <r>
    <n v="106190680"/>
    <x v="299"/>
    <n v="20174"/>
    <x v="0"/>
    <n v="43100"/>
    <s v="Open"/>
    <x v="3"/>
    <n v="11"/>
    <n v="933"/>
    <x v="0"/>
    <x v="0"/>
    <s v=""/>
    <s v="310-832-3311"/>
    <s v="1300 WEST SEVENTH STREET"/>
    <x v="192"/>
    <n v="90732"/>
    <s v="MARY KINGSTON"/>
    <n v="356"/>
    <n v="324"/>
    <n v="324"/>
    <n v="374"/>
    <n v="391"/>
    <n v="260"/>
    <n v="362"/>
    <n v="0"/>
    <n v="0"/>
    <n v="36"/>
    <n v="341"/>
    <n v="9"/>
    <n v="7"/>
    <n v="1780"/>
    <n v="290"/>
    <n v="4364"/>
    <n v="3852"/>
    <n v="2631"/>
    <n v="3863"/>
    <n v="0"/>
    <n v="0"/>
    <n v="347"/>
    <n v="3387"/>
    <n v="81"/>
    <n v="57"/>
    <n v="18582"/>
    <n v="10902"/>
    <n v="2190"/>
    <n v="867"/>
    <n v="964"/>
    <n v="4664"/>
    <n v="0"/>
    <n v="0"/>
    <n v="483"/>
    <n v="2381"/>
    <n v="777"/>
    <n v="0"/>
    <n v="12326"/>
    <n v="35938513"/>
    <n v="29583351"/>
    <n v="18205764"/>
    <n v="24284845"/>
    <n v="0"/>
    <n v="0"/>
    <n v="2498403"/>
    <n v="24386426"/>
    <n v="586225"/>
    <n v="407376"/>
    <n v="135890903"/>
    <n v="12798937"/>
    <n v="5459919"/>
    <n v="3378153"/>
    <n v="11554642"/>
    <n v="0"/>
    <n v="0"/>
    <n v="2395204"/>
    <n v="11807415"/>
    <n v="3853155"/>
    <n v="0"/>
    <n v="51247425"/>
    <n v="-943658"/>
    <n v="40596705"/>
    <n v="28535822"/>
    <n v="170109"/>
    <n v="30543556"/>
    <n v="-237501"/>
    <n v="0"/>
    <n v="0"/>
    <n v="3503422"/>
    <n v="26592876"/>
    <n v="0"/>
    <n v="3702119"/>
    <n v="0"/>
    <n v="0"/>
    <n v="0"/>
    <n v="339722"/>
    <n v="132803172"/>
    <n v="0"/>
    <n v="0"/>
    <n v="0"/>
    <n v="0"/>
    <n v="0"/>
    <n v="8386507"/>
    <n v="6684156"/>
    <n v="21760147"/>
    <n v="5476654"/>
    <n v="0"/>
    <n v="0"/>
    <n v="1414861"/>
    <n v="9783475"/>
    <n v="759647"/>
    <n v="69709"/>
    <n v="54335156"/>
    <n v="2362719"/>
    <n v="53373361"/>
    <n v="994814"/>
    <n v="3505775"/>
    <n v="0"/>
    <n v="0"/>
    <n v="0"/>
    <n v="0"/>
    <n v="3717371"/>
    <n v="28437903"/>
    <n v="0"/>
    <n v="0"/>
    <n v="0"/>
    <n v="0"/>
    <n v="0"/>
    <n v="0"/>
    <n v="0"/>
    <n v="0"/>
    <n v="0"/>
    <n v="0"/>
    <n v="0"/>
    <n v="0"/>
    <n v="630416"/>
  </r>
  <r>
    <n v="106190470"/>
    <x v="300"/>
    <n v="20174"/>
    <x v="0"/>
    <n v="43100"/>
    <s v="Open"/>
    <x v="3"/>
    <n v="11"/>
    <n v="931"/>
    <x v="0"/>
    <x v="0"/>
    <s v=""/>
    <s v="310-540-7676"/>
    <s v="4101 TORRANCE BOULEVARD"/>
    <x v="65"/>
    <n v="90503"/>
    <s v="MARY KINGSTON"/>
    <n v="442"/>
    <n v="418"/>
    <n v="418"/>
    <n v="1053"/>
    <n v="1157"/>
    <n v="360"/>
    <n v="642"/>
    <n v="0"/>
    <n v="0"/>
    <n v="69"/>
    <n v="1524"/>
    <n v="53"/>
    <n v="21"/>
    <n v="4879"/>
    <n v="474"/>
    <n v="6343"/>
    <n v="7071"/>
    <n v="1544"/>
    <n v="2165"/>
    <n v="0"/>
    <n v="0"/>
    <n v="233"/>
    <n v="5635"/>
    <n v="115"/>
    <n v="45"/>
    <n v="23151"/>
    <n v="6057"/>
    <n v="8928"/>
    <n v="4250"/>
    <n v="1460"/>
    <n v="7696"/>
    <n v="0"/>
    <n v="0"/>
    <n v="1003"/>
    <n v="10458"/>
    <n v="1073"/>
    <n v="0"/>
    <n v="34868"/>
    <n v="100584310"/>
    <n v="80962295"/>
    <n v="20458985"/>
    <n v="35586342"/>
    <n v="0"/>
    <n v="0"/>
    <n v="3438439"/>
    <n v="83157098"/>
    <n v="1700035"/>
    <n v="661125"/>
    <n v="326548629"/>
    <n v="36531670"/>
    <n v="22767976"/>
    <n v="7339702"/>
    <n v="31135567"/>
    <n v="0"/>
    <n v="0"/>
    <n v="5869397"/>
    <n v="61198558"/>
    <n v="6279026"/>
    <n v="0"/>
    <n v="171121896"/>
    <n v="-1174182"/>
    <n v="115799280"/>
    <n v="80985507"/>
    <n v="9223431"/>
    <n v="59050574"/>
    <n v="0"/>
    <n v="0"/>
    <n v="0"/>
    <n v="6790852"/>
    <n v="102192428"/>
    <n v="0"/>
    <n v="7045201"/>
    <n v="0"/>
    <n v="0"/>
    <n v="0"/>
    <n v="583748"/>
    <n v="380496839"/>
    <n v="408035"/>
    <n v="0"/>
    <n v="0"/>
    <n v="0"/>
    <n v="408035"/>
    <n v="21640205"/>
    <n v="23397536"/>
    <n v="18640843"/>
    <n v="7828756"/>
    <n v="0"/>
    <n v="0"/>
    <n v="2538945"/>
    <n v="42503814"/>
    <n v="952685"/>
    <n v="78937"/>
    <n v="117581721"/>
    <n v="2004305"/>
    <n v="130879078"/>
    <n v="2248915"/>
    <n v="7065330"/>
    <n v="0"/>
    <n v="0"/>
    <n v="0"/>
    <n v="0"/>
    <n v="5223057"/>
    <n v="116166057"/>
    <n v="0"/>
    <n v="0"/>
    <n v="0"/>
    <n v="0"/>
    <n v="0"/>
    <n v="0"/>
    <n v="0"/>
    <n v="0"/>
    <n v="0"/>
    <n v="0"/>
    <n v="0"/>
    <n v="0"/>
    <n v="0"/>
  </r>
  <r>
    <n v="106190756"/>
    <x v="301"/>
    <n v="20174"/>
    <x v="0"/>
    <n v="43100"/>
    <s v="Open"/>
    <x v="3"/>
    <n v="11"/>
    <n v="927"/>
    <x v="1"/>
    <x v="0"/>
    <s v=""/>
    <s v="310-829-5511"/>
    <s v="2121 SANTA MONICA BOULEVARD"/>
    <x v="193"/>
    <n v="90404"/>
    <s v="MARCEL LOH"/>
    <n v="266"/>
    <n v="234"/>
    <n v="234"/>
    <n v="1323"/>
    <n v="169"/>
    <n v="67"/>
    <n v="141"/>
    <n v="0"/>
    <n v="0"/>
    <n v="27"/>
    <n v="1352"/>
    <n v="25"/>
    <n v="16"/>
    <n v="3120"/>
    <n v="0"/>
    <n v="7154"/>
    <n v="997"/>
    <n v="426"/>
    <n v="597"/>
    <n v="0"/>
    <n v="0"/>
    <n v="87"/>
    <n v="4779"/>
    <n v="88"/>
    <n v="57"/>
    <n v="14185"/>
    <n v="0"/>
    <n v="6404"/>
    <n v="755"/>
    <n v="420"/>
    <n v="1299"/>
    <n v="0"/>
    <n v="0"/>
    <n v="658"/>
    <n v="6742"/>
    <n v="397"/>
    <n v="188"/>
    <n v="16863"/>
    <n v="109946363"/>
    <n v="18692744"/>
    <n v="5077104"/>
    <n v="6632794"/>
    <n v="0"/>
    <n v="0"/>
    <n v="1370471"/>
    <n v="75281388"/>
    <n v="1393312"/>
    <n v="890806"/>
    <n v="219284982"/>
    <n v="39428926"/>
    <n v="3918588"/>
    <n v="2054640"/>
    <n v="3622434"/>
    <n v="0"/>
    <n v="0"/>
    <n v="4225489"/>
    <n v="43295204"/>
    <n v="2546984"/>
    <n v="1209719"/>
    <n v="100301984"/>
    <n v="-652939"/>
    <n v="121115784"/>
    <n v="18429574"/>
    <n v="4302271"/>
    <n v="8751584"/>
    <n v="0"/>
    <n v="0"/>
    <n v="0"/>
    <n v="3536589"/>
    <n v="73517349"/>
    <n v="0"/>
    <n v="3322879"/>
    <n v="0"/>
    <n v="0"/>
    <n v="0"/>
    <n v="1771388"/>
    <n v="234094479"/>
    <n v="0"/>
    <n v="0"/>
    <n v="0"/>
    <n v="0"/>
    <n v="0"/>
    <n v="28564689"/>
    <n v="4227955"/>
    <n v="2844044"/>
    <n v="1524596"/>
    <n v="0"/>
    <n v="0"/>
    <n v="2070804"/>
    <n v="45301503"/>
    <n v="625467"/>
    <n v="333429"/>
    <n v="85492487"/>
    <n v="2762940"/>
    <n v="115488528"/>
    <n v="656516"/>
    <n v="2046033"/>
    <n v="0"/>
    <n v="0"/>
    <n v="0"/>
    <n v="0"/>
    <n v="6592416"/>
    <n v="290113669"/>
    <n v="0"/>
    <n v="0"/>
    <n v="0"/>
    <n v="0"/>
    <n v="0"/>
    <n v="0"/>
    <n v="0"/>
    <n v="0"/>
    <n v="0"/>
    <n v="0"/>
    <n v="0"/>
    <n v="0"/>
    <n v="0"/>
  </r>
  <r>
    <n v="106190758"/>
    <x v="302"/>
    <n v="20174"/>
    <x v="0"/>
    <n v="43100"/>
    <s v="Open"/>
    <x v="3"/>
    <n v="11"/>
    <n v="907"/>
    <x v="1"/>
    <x v="0"/>
    <s v=""/>
    <s v="818-843-5111"/>
    <s v="501 S BUENA VISTA STREET"/>
    <x v="194"/>
    <n v="91505"/>
    <s v="KELLY M LINDEN"/>
    <n v="446"/>
    <n v="307"/>
    <n v="257"/>
    <n v="1455"/>
    <n v="288"/>
    <n v="336"/>
    <n v="714"/>
    <n v="0"/>
    <n v="0"/>
    <n v="43"/>
    <n v="1211"/>
    <n v="41"/>
    <n v="33"/>
    <n v="4121"/>
    <n v="0"/>
    <n v="8110"/>
    <n v="1107"/>
    <n v="1631"/>
    <n v="2569"/>
    <n v="0"/>
    <n v="0"/>
    <n v="172"/>
    <n v="4713"/>
    <n v="134"/>
    <n v="105"/>
    <n v="18541"/>
    <n v="0"/>
    <n v="8320"/>
    <n v="7384"/>
    <n v="1336"/>
    <n v="7187"/>
    <n v="0"/>
    <n v="0"/>
    <n v="1274"/>
    <n v="9740"/>
    <n v="973"/>
    <n v="376"/>
    <n v="36590"/>
    <n v="179332884"/>
    <n v="36511776"/>
    <n v="33193334"/>
    <n v="55975644"/>
    <n v="0"/>
    <n v="0"/>
    <n v="3914688"/>
    <n v="107266990"/>
    <n v="3046173"/>
    <n v="2393422"/>
    <n v="421634911"/>
    <n v="75439890"/>
    <n v="20269250"/>
    <n v="6196042"/>
    <n v="30582393"/>
    <n v="0"/>
    <n v="0"/>
    <n v="9358084"/>
    <n v="71544535"/>
    <n v="7145400"/>
    <n v="2763592"/>
    <n v="223299186"/>
    <n v="-1555795"/>
    <n v="224504459"/>
    <n v="47999227"/>
    <n v="16355119"/>
    <n v="78860170"/>
    <n v="0"/>
    <n v="0"/>
    <n v="0"/>
    <n v="9544023"/>
    <n v="128656012"/>
    <n v="0"/>
    <n v="8853030"/>
    <n v="0"/>
    <n v="0"/>
    <n v="0"/>
    <n v="4479701"/>
    <n v="517695946"/>
    <n v="955878"/>
    <n v="0"/>
    <n v="0"/>
    <n v="0"/>
    <n v="955878"/>
    <n v="30882911"/>
    <n v="9874652"/>
    <n v="23129277"/>
    <n v="7906674"/>
    <n v="0"/>
    <n v="0"/>
    <n v="3760768"/>
    <n v="50586865"/>
    <n v="1363128"/>
    <n v="689754"/>
    <n v="128194029"/>
    <n v="9226919"/>
    <n v="139880911"/>
    <n v="1625774"/>
    <n v="-1159733"/>
    <n v="0"/>
    <n v="0"/>
    <n v="0"/>
    <n v="0"/>
    <n v="10845241"/>
    <n v="190709128"/>
    <n v="0"/>
    <n v="0"/>
    <n v="0"/>
    <n v="0"/>
    <n v="0"/>
    <n v="0"/>
    <n v="0"/>
    <n v="0"/>
    <n v="0"/>
    <n v="0"/>
    <n v="0"/>
    <n v="0"/>
    <n v="0"/>
  </r>
  <r>
    <n v="106190517"/>
    <x v="303"/>
    <n v="20174"/>
    <x v="0"/>
    <n v="43100"/>
    <s v="Open"/>
    <x v="3"/>
    <n v="11"/>
    <n v="905"/>
    <x v="5"/>
    <x v="0"/>
    <s v=""/>
    <s v="818-881-0800"/>
    <s v="18321 CLARK STREET"/>
    <x v="195"/>
    <n v="91356"/>
    <s v="DALE SUROWITZ"/>
    <n v="249"/>
    <n v="249"/>
    <n v="201"/>
    <n v="1153"/>
    <n v="232"/>
    <n v="242"/>
    <n v="503"/>
    <n v="0"/>
    <n v="0"/>
    <n v="22"/>
    <n v="1118"/>
    <n v="36"/>
    <n v="5"/>
    <n v="3311"/>
    <n v="0"/>
    <n v="5483"/>
    <n v="862"/>
    <n v="1150"/>
    <n v="1458"/>
    <n v="0"/>
    <n v="0"/>
    <n v="57"/>
    <n v="3572"/>
    <n v="99"/>
    <n v="14"/>
    <n v="12695"/>
    <n v="0"/>
    <n v="5431"/>
    <n v="756"/>
    <n v="785"/>
    <n v="6627"/>
    <n v="0"/>
    <n v="0"/>
    <n v="564"/>
    <n v="6515"/>
    <n v="621"/>
    <n v="73"/>
    <n v="21372"/>
    <n v="109172842"/>
    <n v="21371335"/>
    <n v="14211687"/>
    <n v="23407769"/>
    <n v="0"/>
    <n v="0"/>
    <n v="961161"/>
    <n v="60232772"/>
    <n v="1676805"/>
    <n v="228655"/>
    <n v="231263026"/>
    <n v="34393622"/>
    <n v="4993979"/>
    <n v="3561563"/>
    <n v="19709047"/>
    <n v="0"/>
    <n v="0"/>
    <n v="2991602"/>
    <n v="34557247"/>
    <n v="3291883"/>
    <n v="389273"/>
    <n v="103888216"/>
    <n v="-812268"/>
    <n v="122906352"/>
    <n v="22968629"/>
    <n v="4280957"/>
    <n v="38906371"/>
    <n v="0"/>
    <n v="0"/>
    <n v="0"/>
    <n v="3088449"/>
    <n v="65632865"/>
    <n v="0"/>
    <n v="4374359"/>
    <n v="0"/>
    <n v="0"/>
    <n v="0"/>
    <n v="544015"/>
    <n v="261889729"/>
    <n v="0"/>
    <n v="94200"/>
    <n v="0"/>
    <n v="0"/>
    <n v="94200"/>
    <n v="21008058"/>
    <n v="3460584"/>
    <n v="13535368"/>
    <n v="4409142"/>
    <n v="0"/>
    <n v="0"/>
    <n v="873894"/>
    <n v="29386885"/>
    <n v="606371"/>
    <n v="75411"/>
    <n v="73355713"/>
    <n v="-170734"/>
    <n v="89752343"/>
    <n v="1857792"/>
    <n v="1097998"/>
    <n v="0"/>
    <n v="0"/>
    <n v="0"/>
    <n v="0"/>
    <n v="9742882"/>
    <n v="138037736"/>
    <n v="0"/>
    <n v="0"/>
    <n v="0"/>
    <n v="0"/>
    <n v="0"/>
    <n v="0"/>
    <n v="0"/>
    <n v="0"/>
    <n v="0"/>
    <n v="0"/>
    <n v="0"/>
    <n v="0"/>
    <n v="0"/>
  </r>
  <r>
    <n v="106281047"/>
    <x v="304"/>
    <n v="20174"/>
    <x v="0"/>
    <n v="43100"/>
    <s v="Open"/>
    <x v="10"/>
    <n v="3"/>
    <n v="407"/>
    <x v="1"/>
    <x v="0"/>
    <s v=""/>
    <s v="707-252-4411"/>
    <s v="1000 TRANCAS STREET"/>
    <x v="165"/>
    <n v="94558"/>
    <s v="LARRY COOMES"/>
    <n v="208"/>
    <n v="153"/>
    <n v="125"/>
    <n v="824"/>
    <n v="116"/>
    <n v="134"/>
    <n v="276"/>
    <n v="0"/>
    <n v="0"/>
    <n v="42"/>
    <n v="315"/>
    <n v="0"/>
    <n v="19"/>
    <n v="1726"/>
    <n v="0"/>
    <n v="4518"/>
    <n v="461"/>
    <n v="845"/>
    <n v="1355"/>
    <n v="0"/>
    <n v="0"/>
    <n v="138"/>
    <n v="1310"/>
    <n v="0"/>
    <n v="49"/>
    <n v="8676"/>
    <n v="0"/>
    <n v="13972"/>
    <n v="1673"/>
    <n v="682"/>
    <n v="5780"/>
    <n v="0"/>
    <n v="0"/>
    <n v="1363"/>
    <n v="10073"/>
    <n v="114"/>
    <n v="1086"/>
    <n v="34743"/>
    <n v="91035176"/>
    <n v="12907941"/>
    <n v="10182456"/>
    <n v="25100054"/>
    <n v="0"/>
    <n v="0"/>
    <n v="2938448"/>
    <n v="32313036"/>
    <n v="0"/>
    <n v="1803236"/>
    <n v="176280347"/>
    <n v="56447539"/>
    <n v="7036609"/>
    <n v="3547917"/>
    <n v="23849083"/>
    <n v="0"/>
    <n v="0"/>
    <n v="4117525"/>
    <n v="54866456"/>
    <n v="223130"/>
    <n v="4172325"/>
    <n v="154260584"/>
    <n v="5361270"/>
    <n v="129088343"/>
    <n v="16787296"/>
    <n v="7996518"/>
    <n v="44612343"/>
    <n v="0"/>
    <n v="0"/>
    <n v="0"/>
    <n v="6120604"/>
    <n v="54790388"/>
    <n v="0"/>
    <n v="2376431"/>
    <n v="0"/>
    <n v="0"/>
    <n v="0"/>
    <n v="3078628"/>
    <n v="270211821"/>
    <n v="449977"/>
    <n v="6733366"/>
    <n v="0"/>
    <n v="893525"/>
    <n v="8076868"/>
    <n v="15536965"/>
    <n v="3601038"/>
    <n v="5608167"/>
    <n v="10161917"/>
    <n v="0"/>
    <n v="0"/>
    <n v="928337"/>
    <n v="31467681"/>
    <n v="0"/>
    <n v="1101873"/>
    <n v="68405978"/>
    <n v="1970990"/>
    <n v="73683866"/>
    <n v="3407871"/>
    <n v="5389722"/>
    <n v="0"/>
    <n v="0"/>
    <n v="0"/>
    <n v="0"/>
    <n v="2765209"/>
    <n v="203032681"/>
    <n v="0"/>
    <n v="0"/>
    <n v="0"/>
    <n v="0"/>
    <n v="0"/>
    <n v="0"/>
    <n v="0"/>
    <n v="0"/>
    <n v="0"/>
    <n v="0"/>
    <n v="0"/>
    <n v="2997572"/>
    <n v="0"/>
  </r>
  <r>
    <n v="106370673"/>
    <x v="305"/>
    <n v="20174"/>
    <x v="0"/>
    <n v="43100"/>
    <s v="Open"/>
    <x v="14"/>
    <n v="14"/>
    <n v="1416"/>
    <x v="0"/>
    <x v="0"/>
    <s v="Teaching"/>
    <s v="858-576-1700"/>
    <s v="3020 CHILDREN'S WAY"/>
    <x v="28"/>
    <n v="92123"/>
    <s v="DONALD KEARNS, MD"/>
    <n v="524"/>
    <n v="444"/>
    <n v="339"/>
    <n v="15"/>
    <n v="0"/>
    <n v="1589"/>
    <n v="1304"/>
    <n v="109"/>
    <n v="0"/>
    <n v="238"/>
    <n v="1875"/>
    <n v="1"/>
    <n v="64"/>
    <n v="5195"/>
    <n v="14"/>
    <n v="85"/>
    <n v="0"/>
    <n v="11003"/>
    <n v="2722"/>
    <n v="1165"/>
    <n v="0"/>
    <n v="1083"/>
    <n v="8803"/>
    <n v="8"/>
    <n v="418"/>
    <n v="25287"/>
    <n v="3049"/>
    <n v="232"/>
    <n v="0"/>
    <n v="14299"/>
    <n v="38983"/>
    <n v="0"/>
    <n v="0"/>
    <n v="3483"/>
    <n v="22937"/>
    <n v="21"/>
    <n v="2288"/>
    <n v="82243"/>
    <n v="1598844"/>
    <n v="0"/>
    <n v="192872607"/>
    <n v="35013096"/>
    <n v="5088962"/>
    <n v="0"/>
    <n v="18426057"/>
    <n v="143277354"/>
    <n v="109037"/>
    <n v="366859"/>
    <n v="396752816"/>
    <n v="949689"/>
    <n v="0"/>
    <n v="43247341"/>
    <n v="71010243"/>
    <n v="0"/>
    <n v="0"/>
    <n v="11231648"/>
    <n v="81554648"/>
    <n v="50667"/>
    <n v="2565142"/>
    <n v="210609378"/>
    <n v="1828129"/>
    <n v="1706302"/>
    <n v="0"/>
    <n v="103568877"/>
    <n v="99651710"/>
    <n v="-2047497"/>
    <n v="3602621"/>
    <n v="0"/>
    <n v="20636754"/>
    <n v="142361820"/>
    <n v="0"/>
    <n v="159704"/>
    <n v="0"/>
    <n v="0"/>
    <n v="0"/>
    <n v="1409554"/>
    <n v="372877974"/>
    <n v="0"/>
    <n v="3105249"/>
    <n v="0"/>
    <n v="13901532"/>
    <n v="17006781"/>
    <n v="842231"/>
    <n v="0"/>
    <n v="134598567"/>
    <n v="9476878"/>
    <n v="1486341"/>
    <n v="0"/>
    <n v="9020951"/>
    <n v="96188902"/>
    <n v="0"/>
    <n v="-122869"/>
    <n v="251491001"/>
    <n v="20083404"/>
    <n v="204519166"/>
    <n v="0"/>
    <n v="24680408"/>
    <n v="0"/>
    <n v="0"/>
    <n v="0"/>
    <n v="0"/>
    <n v="21003218"/>
    <n v="495055554"/>
    <n v="0"/>
    <n v="0"/>
    <n v="0"/>
    <n v="0"/>
    <n v="0"/>
    <n v="0"/>
    <n v="0"/>
    <n v="0"/>
    <n v="0"/>
    <n v="0"/>
    <n v="0"/>
    <n v="0"/>
    <n v="0"/>
  </r>
  <r>
    <n v="106361308"/>
    <x v="306"/>
    <n v="20174"/>
    <x v="0"/>
    <n v="43100"/>
    <s v="Open"/>
    <x v="15"/>
    <n v="12"/>
    <n v="1209"/>
    <x v="0"/>
    <x v="0"/>
    <s v=""/>
    <s v="909-335-5501"/>
    <s v="350 TERRACINA BOULEVARD"/>
    <x v="136"/>
    <n v="92373"/>
    <s v="JAMES R. HOLMES"/>
    <n v="229"/>
    <n v="197"/>
    <n v="136"/>
    <n v="402"/>
    <n v="942"/>
    <n v="244"/>
    <n v="526"/>
    <n v="0"/>
    <n v="0"/>
    <n v="35"/>
    <n v="869"/>
    <n v="13"/>
    <n v="13"/>
    <n v="3044"/>
    <n v="0"/>
    <n v="1909"/>
    <n v="4091"/>
    <n v="1021"/>
    <n v="1909"/>
    <n v="0"/>
    <n v="0"/>
    <n v="69"/>
    <n v="3058"/>
    <n v="32"/>
    <n v="35"/>
    <n v="12124"/>
    <n v="0"/>
    <n v="7307"/>
    <n v="11710"/>
    <n v="1603"/>
    <n v="9933"/>
    <n v="0"/>
    <n v="0"/>
    <n v="267"/>
    <n v="10116"/>
    <n v="1554"/>
    <n v="1453"/>
    <n v="43943"/>
    <n v="37708546"/>
    <n v="81296405"/>
    <n v="12354376"/>
    <n v="33779154"/>
    <n v="0"/>
    <n v="0"/>
    <n v="2202434"/>
    <n v="48195445"/>
    <n v="540922"/>
    <n v="600342"/>
    <n v="216677624"/>
    <n v="24125793"/>
    <n v="46565669"/>
    <n v="4171754"/>
    <n v="25850352"/>
    <n v="0"/>
    <n v="0"/>
    <n v="1306544"/>
    <n v="53225924"/>
    <n v="2715654"/>
    <n v="2539133"/>
    <n v="160500823"/>
    <n v="496532"/>
    <n v="53724234"/>
    <n v="115206951"/>
    <n v="14162958"/>
    <n v="55211001"/>
    <n v="0"/>
    <n v="0"/>
    <n v="0"/>
    <n v="2620301"/>
    <n v="87597737"/>
    <n v="0"/>
    <n v="3158879"/>
    <n v="0"/>
    <n v="0"/>
    <n v="0"/>
    <n v="1738587"/>
    <n v="333917180"/>
    <n v="14431395"/>
    <n v="0"/>
    <n v="0"/>
    <n v="20638795"/>
    <n v="35070190"/>
    <n v="8110105"/>
    <n v="27086518"/>
    <n v="2363172"/>
    <n v="4418505"/>
    <n v="0"/>
    <n v="0"/>
    <n v="888677"/>
    <n v="34462427"/>
    <n v="97697"/>
    <n v="904356"/>
    <n v="78331457"/>
    <n v="429774"/>
    <n v="81182730"/>
    <n v="1353495"/>
    <n v="2460386"/>
    <n v="0"/>
    <n v="0"/>
    <n v="8196821"/>
    <n v="16290694"/>
    <n v="3750762"/>
    <n v="116639348"/>
    <n v="0"/>
    <n v="0"/>
    <n v="0"/>
    <n v="0"/>
    <n v="0"/>
    <n v="0"/>
    <n v="0"/>
    <n v="0"/>
    <n v="0"/>
    <n v="0"/>
    <n v="0"/>
    <n v="0"/>
    <n v="0"/>
  </r>
  <r>
    <n v="106121051"/>
    <x v="307"/>
    <n v="20174"/>
    <x v="0"/>
    <n v="43100"/>
    <s v="Open"/>
    <x v="35"/>
    <n v="1"/>
    <n v="107"/>
    <x v="1"/>
    <x v="0"/>
    <s v="Rural"/>
    <s v="707-445-8121"/>
    <s v="3300 RENNER DRIVE"/>
    <x v="196"/>
    <n v="95540"/>
    <s v="DAVID O'BRIEN, MD"/>
    <n v="35"/>
    <n v="25"/>
    <n v="25"/>
    <n v="116"/>
    <n v="13"/>
    <n v="25"/>
    <n v="88"/>
    <n v="0"/>
    <n v="0"/>
    <n v="3"/>
    <n v="57"/>
    <n v="0"/>
    <n v="13"/>
    <n v="315"/>
    <n v="0"/>
    <n v="714"/>
    <n v="84"/>
    <n v="55"/>
    <n v="248"/>
    <n v="0"/>
    <n v="0"/>
    <n v="8"/>
    <n v="128"/>
    <n v="0"/>
    <n v="50"/>
    <n v="1287"/>
    <n v="0"/>
    <n v="4056"/>
    <n v="165"/>
    <n v="260"/>
    <n v="3392"/>
    <n v="0"/>
    <n v="0"/>
    <n v="209"/>
    <n v="2677"/>
    <n v="0"/>
    <n v="679"/>
    <n v="11438"/>
    <n v="9480508"/>
    <n v="941494"/>
    <n v="830746"/>
    <n v="4183389"/>
    <n v="0"/>
    <n v="0"/>
    <n v="368681"/>
    <n v="2409307"/>
    <n v="0"/>
    <n v="635233"/>
    <n v="18849358"/>
    <n v="11660727"/>
    <n v="499613"/>
    <n v="840434"/>
    <n v="9352933"/>
    <n v="0"/>
    <n v="0"/>
    <n v="1078392"/>
    <n v="6617563"/>
    <n v="0"/>
    <n v="1448371"/>
    <n v="31498033"/>
    <n v="823535"/>
    <n v="15448729"/>
    <n v="1083252"/>
    <n v="-3810453"/>
    <n v="11539551"/>
    <n v="0"/>
    <n v="0"/>
    <n v="0"/>
    <n v="730996"/>
    <n v="4975736"/>
    <n v="0"/>
    <n v="951564"/>
    <n v="0"/>
    <n v="0"/>
    <n v="0"/>
    <n v="870852"/>
    <n v="32613762"/>
    <n v="0"/>
    <n v="0"/>
    <n v="0"/>
    <n v="0"/>
    <n v="0"/>
    <n v="5608122"/>
    <n v="357855"/>
    <n v="5472188"/>
    <n v="1988433"/>
    <n v="0"/>
    <n v="0"/>
    <n v="688816"/>
    <n v="3905140"/>
    <n v="0"/>
    <n v="-286925"/>
    <n v="17733629"/>
    <n v="75000"/>
    <n v="11734000"/>
    <n v="0"/>
    <n v="2484000"/>
    <n v="0"/>
    <n v="0"/>
    <n v="0"/>
    <n v="0"/>
    <n v="720000"/>
    <n v="12362000"/>
    <n v="0"/>
    <n v="0"/>
    <n v="0"/>
    <n v="0"/>
    <n v="0"/>
    <n v="0"/>
    <n v="0"/>
    <n v="0"/>
    <n v="0"/>
    <n v="0"/>
    <n v="0"/>
    <n v="5161069"/>
    <n v="23"/>
  </r>
  <r>
    <n v="106430705"/>
    <x v="308"/>
    <n v="20174"/>
    <x v="0"/>
    <n v="43100"/>
    <s v="Open"/>
    <x v="22"/>
    <n v="7"/>
    <n v="431"/>
    <x v="5"/>
    <x v="0"/>
    <s v=""/>
    <s v="408-259-5000"/>
    <s v="225 NORTH JACKSON AVENUE"/>
    <x v="63"/>
    <n v="95116"/>
    <s v="MICHAEL CARTER"/>
    <n v="264"/>
    <n v="264"/>
    <n v="264"/>
    <n v="1322"/>
    <n v="671"/>
    <n v="376"/>
    <n v="704"/>
    <n v="0"/>
    <n v="0"/>
    <n v="29"/>
    <n v="514"/>
    <n v="13"/>
    <n v="102"/>
    <n v="3731"/>
    <n v="0"/>
    <n v="8034"/>
    <n v="3889"/>
    <n v="2316"/>
    <n v="3944"/>
    <n v="0"/>
    <n v="0"/>
    <n v="157"/>
    <n v="2073"/>
    <n v="49"/>
    <n v="485"/>
    <n v="20947"/>
    <n v="0"/>
    <n v="4378"/>
    <n v="2344"/>
    <n v="2927"/>
    <n v="12617"/>
    <n v="0"/>
    <n v="0"/>
    <n v="426"/>
    <n v="3967"/>
    <n v="276"/>
    <n v="2871"/>
    <n v="29806"/>
    <n v="289673028"/>
    <n v="152424860"/>
    <n v="91538340"/>
    <n v="152445221"/>
    <n v="0"/>
    <n v="0"/>
    <n v="7158361"/>
    <n v="109503588"/>
    <n v="2178152"/>
    <n v="18340717"/>
    <n v="823262267"/>
    <n v="49588248"/>
    <n v="29967788"/>
    <n v="22052747"/>
    <n v="88239561"/>
    <n v="0"/>
    <n v="0"/>
    <n v="3672420"/>
    <n v="42794877"/>
    <n v="3670656"/>
    <n v="21111877"/>
    <n v="261098174"/>
    <n v="-623026"/>
    <n v="308500145"/>
    <n v="170917143"/>
    <n v="105482553"/>
    <n v="235697925"/>
    <n v="0"/>
    <n v="0"/>
    <n v="0"/>
    <n v="4778348"/>
    <n v="121109966"/>
    <n v="0"/>
    <n v="5848808"/>
    <n v="0"/>
    <n v="0"/>
    <n v="0"/>
    <n v="41774199"/>
    <n v="993486061"/>
    <n v="0"/>
    <n v="0"/>
    <n v="0"/>
    <n v="0"/>
    <n v="0"/>
    <n v="30761131"/>
    <n v="11475505"/>
    <n v="8108534"/>
    <n v="4986857"/>
    <n v="0"/>
    <n v="0"/>
    <n v="6052433"/>
    <n v="31188499"/>
    <n v="0"/>
    <n v="-1698579"/>
    <n v="90874380"/>
    <n v="312356"/>
    <n v="106632460"/>
    <n v="3413937"/>
    <n v="189777"/>
    <n v="0"/>
    <n v="0"/>
    <n v="0"/>
    <n v="0"/>
    <n v="116975"/>
    <n v="303250545"/>
    <n v="0"/>
    <n v="0"/>
    <n v="0"/>
    <n v="0"/>
    <n v="0"/>
    <n v="0"/>
    <n v="0"/>
    <n v="0"/>
    <n v="0"/>
    <n v="0"/>
    <n v="0"/>
    <n v="0"/>
    <n v="0"/>
  </r>
  <r>
    <n v="106190930"/>
    <x v="309"/>
    <n v="20174"/>
    <x v="0"/>
    <n v="43100"/>
    <s v="Open"/>
    <x v="3"/>
    <n v="11"/>
    <n v="927"/>
    <x v="3"/>
    <x v="0"/>
    <s v=""/>
    <s v="310-267-9315"/>
    <s v="150 MEDICAL PLAZA"/>
    <x v="14"/>
    <n v="90095"/>
    <s v="JOHN MAZZIOTTA"/>
    <n v="74"/>
    <n v="74"/>
    <n v="74"/>
    <n v="59"/>
    <n v="9"/>
    <n v="51"/>
    <n v="0"/>
    <n v="0"/>
    <n v="0"/>
    <n v="0"/>
    <n v="276"/>
    <n v="16"/>
    <n v="26"/>
    <n v="437"/>
    <n v="0"/>
    <n v="1407"/>
    <n v="139"/>
    <n v="704"/>
    <n v="0"/>
    <n v="0"/>
    <n v="0"/>
    <n v="0"/>
    <n v="3312"/>
    <n v="387"/>
    <n v="361"/>
    <n v="6310"/>
    <n v="0"/>
    <n v="329"/>
    <n v="40"/>
    <n v="0"/>
    <n v="0"/>
    <n v="0"/>
    <n v="0"/>
    <n v="0"/>
    <n v="3364"/>
    <n v="0"/>
    <n v="937"/>
    <n v="4670"/>
    <n v="5263990"/>
    <n v="377335"/>
    <n v="2493112"/>
    <n v="0"/>
    <n v="0"/>
    <n v="0"/>
    <n v="0"/>
    <n v="13602576"/>
    <n v="2457534"/>
    <n v="1442731"/>
    <n v="25637278"/>
    <n v="335773"/>
    <n v="33189"/>
    <n v="0"/>
    <n v="0"/>
    <n v="0"/>
    <n v="0"/>
    <n v="0"/>
    <n v="3590590"/>
    <n v="0"/>
    <n v="31611"/>
    <n v="3991163"/>
    <n v="1018060"/>
    <n v="2737075"/>
    <n v="170143"/>
    <n v="2080302"/>
    <n v="0"/>
    <n v="0"/>
    <n v="0"/>
    <n v="0"/>
    <n v="0"/>
    <n v="6654450"/>
    <n v="0"/>
    <n v="0"/>
    <n v="0"/>
    <n v="2457534"/>
    <n v="-2457534"/>
    <n v="1444845"/>
    <n v="14104875"/>
    <n v="0"/>
    <n v="0"/>
    <n v="0"/>
    <n v="0"/>
    <n v="0"/>
    <n v="2655760"/>
    <n v="223005"/>
    <n v="382970"/>
    <n v="0"/>
    <n v="0"/>
    <n v="0"/>
    <n v="0"/>
    <n v="9776932"/>
    <n v="2457534"/>
    <n v="27365"/>
    <n v="15523566"/>
    <n v="90224"/>
    <n v="18301894"/>
    <n v="0"/>
    <n v="782619"/>
    <n v="0"/>
    <n v="0"/>
    <n v="0"/>
    <n v="0"/>
    <n v="347986"/>
    <n v="9222475"/>
    <n v="0"/>
    <n v="0"/>
    <n v="0"/>
    <n v="0"/>
    <n v="0"/>
    <n v="0"/>
    <n v="0"/>
    <n v="0"/>
    <n v="0"/>
    <n v="0"/>
    <n v="0"/>
    <n v="0"/>
    <n v="0"/>
  </r>
  <r>
    <n v="106454068"/>
    <x v="310"/>
    <n v="20174"/>
    <x v="0"/>
    <n v="43100"/>
    <s v="Open"/>
    <x v="45"/>
    <n v="1"/>
    <n v="209"/>
    <x v="5"/>
    <x v="2"/>
    <s v=""/>
    <s v="530-262-6700"/>
    <s v="2750 EUREKA WAY"/>
    <x v="157"/>
    <n v="96001"/>
    <s v="O. NWANGBURUKA"/>
    <n v="16"/>
    <n v="16"/>
    <n v="16"/>
    <n v="0"/>
    <n v="0"/>
    <n v="0"/>
    <n v="0"/>
    <n v="129"/>
    <n v="0"/>
    <n v="0"/>
    <n v="0"/>
    <n v="0"/>
    <n v="0"/>
    <n v="129"/>
    <n v="0"/>
    <n v="0"/>
    <n v="0"/>
    <n v="0"/>
    <n v="0"/>
    <n v="1282"/>
    <n v="0"/>
    <n v="0"/>
    <n v="0"/>
    <n v="0"/>
    <n v="0"/>
    <n v="1282"/>
    <n v="0"/>
    <n v="0"/>
    <n v="0"/>
    <n v="0"/>
    <n v="0"/>
    <n v="0"/>
    <n v="0"/>
    <n v="0"/>
    <n v="0"/>
    <n v="0"/>
    <n v="0"/>
    <n v="0"/>
    <n v="0"/>
    <n v="0"/>
    <n v="0"/>
    <n v="0"/>
    <n v="1128160"/>
    <n v="0"/>
    <n v="0"/>
    <n v="0"/>
    <n v="0"/>
    <n v="0"/>
    <n v="1128160"/>
    <n v="0"/>
    <n v="0"/>
    <n v="0"/>
    <n v="0"/>
    <n v="0"/>
    <n v="0"/>
    <n v="0"/>
    <n v="0"/>
    <n v="0"/>
    <n v="0"/>
    <n v="0"/>
    <n v="0"/>
    <n v="0"/>
    <n v="0"/>
    <n v="0"/>
    <n v="0"/>
    <n v="0"/>
    <n v="0"/>
    <n v="0"/>
    <n v="0"/>
    <n v="0"/>
    <n v="0"/>
    <n v="0"/>
    <n v="0"/>
    <n v="0"/>
    <n v="0"/>
    <n v="0"/>
    <n v="0"/>
    <n v="0"/>
    <n v="0"/>
    <n v="0"/>
    <n v="0"/>
    <n v="0"/>
    <n v="0"/>
    <n v="0"/>
    <n v="0"/>
    <n v="0"/>
    <n v="1128160"/>
    <n v="0"/>
    <n v="0"/>
    <n v="0"/>
    <n v="0"/>
    <n v="0"/>
    <n v="1128160"/>
    <n v="0"/>
    <n v="1066823"/>
    <n v="0"/>
    <n v="0"/>
    <n v="0"/>
    <n v="0"/>
    <n v="0"/>
    <n v="0"/>
    <n v="0"/>
    <n v="94827"/>
    <n v="0"/>
    <n v="0"/>
    <n v="0"/>
    <n v="0"/>
    <n v="0"/>
    <n v="0"/>
    <n v="0"/>
    <n v="0"/>
    <n v="0"/>
    <n v="0"/>
    <n v="0"/>
    <n v="0"/>
    <n v="0"/>
  </r>
  <r>
    <n v="106524017"/>
    <x v="311"/>
    <n v="20174"/>
    <x v="0"/>
    <n v="43100"/>
    <s v="Open"/>
    <x v="49"/>
    <n v="1"/>
    <n v="211"/>
    <x v="5"/>
    <x v="0"/>
    <s v=""/>
    <s v="530-567-7300"/>
    <s v="925 WALNUT STREET"/>
    <x v="197"/>
    <n v="96080"/>
    <s v="CARL WOMACK"/>
    <n v="16"/>
    <n v="16"/>
    <n v="20"/>
    <n v="0"/>
    <n v="0"/>
    <n v="0"/>
    <n v="0"/>
    <n v="0"/>
    <n v="0"/>
    <n v="0"/>
    <n v="0"/>
    <n v="0"/>
    <n v="170"/>
    <n v="170"/>
    <n v="0"/>
    <n v="0"/>
    <n v="0"/>
    <n v="0"/>
    <n v="0"/>
    <n v="0"/>
    <n v="0"/>
    <n v="0"/>
    <n v="0"/>
    <n v="0"/>
    <n v="1198"/>
    <n v="1198"/>
    <n v="0"/>
    <n v="0"/>
    <n v="0"/>
    <n v="0"/>
    <n v="0"/>
    <n v="0"/>
    <n v="0"/>
    <n v="0"/>
    <n v="0"/>
    <n v="0"/>
    <n v="0"/>
    <n v="0"/>
    <n v="0"/>
    <n v="0"/>
    <n v="0"/>
    <n v="0"/>
    <n v="0"/>
    <n v="0"/>
    <n v="0"/>
    <n v="0"/>
    <n v="0"/>
    <n v="1167120"/>
    <n v="1167120"/>
    <n v="0"/>
    <n v="0"/>
    <n v="0"/>
    <n v="0"/>
    <n v="0"/>
    <n v="0"/>
    <n v="0"/>
    <n v="0"/>
    <n v="0"/>
    <n v="0"/>
    <n v="0"/>
    <n v="0"/>
    <n v="0"/>
    <n v="0"/>
    <n v="0"/>
    <n v="0"/>
    <n v="0"/>
    <n v="0"/>
    <n v="0"/>
    <n v="0"/>
    <n v="0"/>
    <n v="0"/>
    <n v="0"/>
    <n v="0"/>
    <n v="0"/>
    <n v="0"/>
    <n v="0"/>
    <n v="0"/>
    <n v="0"/>
    <n v="0"/>
    <n v="0"/>
    <n v="0"/>
    <n v="0"/>
    <n v="0"/>
    <n v="0"/>
    <n v="0"/>
    <n v="0"/>
    <n v="0"/>
    <n v="0"/>
    <n v="0"/>
    <n v="0"/>
    <n v="0"/>
    <n v="1167120"/>
    <n v="1167120"/>
    <n v="0"/>
    <n v="1693223"/>
    <n v="0"/>
    <n v="0"/>
    <n v="0"/>
    <n v="0"/>
    <n v="0"/>
    <n v="0"/>
    <n v="0"/>
    <n v="144442"/>
    <n v="0"/>
    <n v="0"/>
    <n v="0"/>
    <n v="0"/>
    <n v="0"/>
    <n v="0"/>
    <n v="0"/>
    <n v="0"/>
    <n v="0"/>
    <n v="0"/>
    <n v="0"/>
    <n v="0"/>
    <n v="0"/>
  </r>
  <r>
    <n v="106580996"/>
    <x v="312"/>
    <n v="20174"/>
    <x v="0"/>
    <n v="43100"/>
    <s v="Open"/>
    <x v="50"/>
    <n v="2"/>
    <n v="227"/>
    <x v="0"/>
    <x v="0"/>
    <s v=""/>
    <s v="530-749-4663"/>
    <s v="726 FOURTH STREET"/>
    <x v="198"/>
    <n v="95901"/>
    <s v="GINO PATRIZIO"/>
    <n v="221"/>
    <n v="221"/>
    <n v="144"/>
    <n v="1199"/>
    <n v="31"/>
    <n v="225"/>
    <n v="748"/>
    <n v="1"/>
    <n v="0"/>
    <n v="455"/>
    <n v="0"/>
    <n v="30"/>
    <n v="3"/>
    <n v="2692"/>
    <n v="0"/>
    <n v="6866"/>
    <n v="187"/>
    <n v="1189"/>
    <n v="3024"/>
    <n v="2"/>
    <n v="0"/>
    <n v="1757"/>
    <n v="0"/>
    <n v="184"/>
    <n v="24"/>
    <n v="13233"/>
    <n v="0"/>
    <n v="12607"/>
    <n v="317"/>
    <n v="1566"/>
    <n v="7767"/>
    <n v="1"/>
    <n v="0"/>
    <n v="6942"/>
    <n v="0"/>
    <n v="0"/>
    <n v="1067"/>
    <n v="30267"/>
    <n v="97496112"/>
    <n v="3500030"/>
    <n v="13126529"/>
    <n v="41373902"/>
    <n v="28587"/>
    <n v="0"/>
    <n v="26266456"/>
    <n v="0"/>
    <n v="4015616"/>
    <n v="1140471"/>
    <n v="186947703"/>
    <n v="57492263"/>
    <n v="1453241"/>
    <n v="7142661"/>
    <n v="35457194"/>
    <n v="4246"/>
    <n v="0"/>
    <n v="31677810"/>
    <n v="0"/>
    <n v="0"/>
    <n v="4872531"/>
    <n v="138099946"/>
    <n v="1308153"/>
    <n v="123709147"/>
    <n v="4337195"/>
    <n v="4398585"/>
    <n v="62918387"/>
    <n v="0"/>
    <n v="25813"/>
    <n v="0"/>
    <n v="30654207"/>
    <n v="0"/>
    <n v="0"/>
    <n v="4015617"/>
    <n v="0"/>
    <n v="0"/>
    <n v="0"/>
    <n v="0"/>
    <n v="231367104"/>
    <n v="0"/>
    <n v="0"/>
    <n v="0"/>
    <n v="0"/>
    <n v="0"/>
    <n v="31279227"/>
    <n v="616076"/>
    <n v="15870604"/>
    <n v="13912709"/>
    <n v="7020"/>
    <n v="0"/>
    <n v="25981907"/>
    <n v="0"/>
    <n v="4015617"/>
    <n v="1997385"/>
    <n v="93680545"/>
    <n v="1784190"/>
    <n v="98652545"/>
    <n v="11322152"/>
    <n v="3709296"/>
    <n v="0"/>
    <n v="0"/>
    <n v="0"/>
    <n v="0"/>
    <n v="0"/>
    <n v="349100229"/>
    <n v="0"/>
    <n v="0"/>
    <n v="0"/>
    <n v="0"/>
    <n v="0"/>
    <n v="0"/>
    <n v="0"/>
    <n v="0"/>
    <n v="0"/>
    <n v="0"/>
    <n v="0"/>
    <n v="0"/>
    <n v="0"/>
  </r>
  <r>
    <n v="106150782"/>
    <x v="313"/>
    <n v="20174"/>
    <x v="0"/>
    <n v="43100"/>
    <s v="Open"/>
    <x v="0"/>
    <n v="9"/>
    <n v="621"/>
    <x v="0"/>
    <x v="0"/>
    <s v="Rural"/>
    <s v="760-466-3551"/>
    <s v="1081 NORTH CHINA LAKE BOULEVARD"/>
    <x v="199"/>
    <n v="93555"/>
    <s v="JAMES SUVER"/>
    <n v="150"/>
    <n v="150"/>
    <n v="88"/>
    <n v="177"/>
    <n v="0"/>
    <n v="92"/>
    <n v="24"/>
    <n v="0"/>
    <n v="0"/>
    <n v="130"/>
    <n v="7"/>
    <n v="4"/>
    <n v="21"/>
    <n v="455"/>
    <n v="0"/>
    <n v="684"/>
    <n v="0"/>
    <n v="264"/>
    <n v="78"/>
    <n v="0"/>
    <n v="0"/>
    <n v="342"/>
    <n v="21"/>
    <n v="9"/>
    <n v="101"/>
    <n v="1499"/>
    <n v="0"/>
    <n v="6509"/>
    <n v="0"/>
    <n v="4770"/>
    <n v="885"/>
    <n v="0"/>
    <n v="0"/>
    <n v="7940"/>
    <n v="298"/>
    <n v="204"/>
    <n v="987"/>
    <n v="21593"/>
    <n v="6340253"/>
    <n v="0"/>
    <n v="6294889"/>
    <n v="539764"/>
    <n v="0"/>
    <n v="0"/>
    <n v="5425440"/>
    <n v="188869"/>
    <n v="8045"/>
    <n v="646140"/>
    <n v="19443400"/>
    <n v="15083631"/>
    <n v="0"/>
    <n v="12330459"/>
    <n v="1197856"/>
    <n v="0"/>
    <n v="0"/>
    <n v="17539699"/>
    <n v="622769"/>
    <n v="40134"/>
    <n v="501124"/>
    <n v="47315672"/>
    <n v="1163485"/>
    <n v="15144311"/>
    <n v="0"/>
    <n v="8884910"/>
    <n v="2372427"/>
    <n v="0"/>
    <n v="0"/>
    <n v="0"/>
    <n v="8625878"/>
    <n v="0"/>
    <n v="0"/>
    <n v="197233"/>
    <n v="0"/>
    <n v="0"/>
    <n v="0"/>
    <n v="412685"/>
    <n v="36800929"/>
    <n v="0"/>
    <n v="0"/>
    <n v="0"/>
    <n v="0"/>
    <n v="0"/>
    <n v="6279573"/>
    <n v="0"/>
    <n v="9740438"/>
    <n v="-634807"/>
    <n v="0"/>
    <n v="0"/>
    <n v="14339261"/>
    <n v="811636"/>
    <n v="-149052"/>
    <n v="-428906"/>
    <n v="29958143"/>
    <n v="103502"/>
    <n v="29865081"/>
    <n v="0"/>
    <n v="214332"/>
    <n v="0"/>
    <n v="0"/>
    <n v="0"/>
    <n v="0"/>
    <n v="1419388"/>
    <n v="84876778"/>
    <n v="0"/>
    <n v="0"/>
    <n v="0"/>
    <n v="0"/>
    <n v="0"/>
    <n v="0"/>
    <n v="0"/>
    <n v="0"/>
    <n v="0"/>
    <n v="0"/>
    <n v="0"/>
    <n v="0"/>
    <n v="0"/>
  </r>
  <r>
    <n v="106331312"/>
    <x v="314"/>
    <n v="20174"/>
    <x v="0"/>
    <n v="43100"/>
    <s v="Open"/>
    <x v="26"/>
    <n v="12"/>
    <n v="1111"/>
    <x v="4"/>
    <x v="0"/>
    <s v=""/>
    <s v="951-788-3000"/>
    <s v="4445 MAGNOLIA AVENUE"/>
    <x v="113"/>
    <n v="92501"/>
    <s v="PATRICK BRILLIANT"/>
    <n v="456"/>
    <n v="456"/>
    <n v="456"/>
    <n v="1112"/>
    <n v="1157"/>
    <n v="575"/>
    <n v="1616"/>
    <n v="4"/>
    <n v="0"/>
    <n v="55"/>
    <n v="1013"/>
    <n v="33"/>
    <n v="64"/>
    <n v="5629"/>
    <n v="0"/>
    <n v="6394"/>
    <n v="5799"/>
    <n v="3626"/>
    <n v="5845"/>
    <n v="12"/>
    <n v="0"/>
    <n v="330"/>
    <n v="4093"/>
    <n v="177"/>
    <n v="70"/>
    <n v="26346"/>
    <n v="0"/>
    <n v="4393"/>
    <n v="5023"/>
    <n v="2829"/>
    <n v="16169"/>
    <n v="25"/>
    <n v="0"/>
    <n v="681"/>
    <n v="6577"/>
    <n v="388"/>
    <n v="3111"/>
    <n v="39196"/>
    <n v="169112042"/>
    <n v="190237671"/>
    <n v="76894412"/>
    <n v="168321743"/>
    <n v="433149"/>
    <n v="0"/>
    <n v="8917349"/>
    <n v="136397873"/>
    <n v="4631229"/>
    <n v="3036722"/>
    <n v="757982190"/>
    <n v="49715861"/>
    <n v="72785264"/>
    <n v="18244518"/>
    <n v="116501772"/>
    <n v="342887"/>
    <n v="0"/>
    <n v="6792995"/>
    <n v="79608540"/>
    <n v="1844814"/>
    <n v="28422198"/>
    <n v="374258849"/>
    <n v="1369072"/>
    <n v="188860314"/>
    <n v="236822891"/>
    <n v="88711031"/>
    <n v="269052752"/>
    <n v="0"/>
    <n v="401979"/>
    <n v="0"/>
    <n v="10685812"/>
    <n v="164824377"/>
    <n v="0"/>
    <n v="640579"/>
    <n v="0"/>
    <n v="0"/>
    <n v="0"/>
    <n v="28292572"/>
    <n v="989661379"/>
    <n v="0"/>
    <n v="0"/>
    <n v="0"/>
    <n v="0"/>
    <n v="0"/>
    <n v="29967589"/>
    <n v="26200044"/>
    <n v="6427899"/>
    <n v="15770763"/>
    <n v="374057"/>
    <n v="0"/>
    <n v="5024532"/>
    <n v="51182036"/>
    <n v="9155178"/>
    <n v="-1522438"/>
    <n v="142579660"/>
    <n v="473532"/>
    <n v="115663399"/>
    <n v="5846508"/>
    <n v="9286093"/>
    <n v="0"/>
    <n v="0"/>
    <n v="0"/>
    <n v="0"/>
    <n v="15224374"/>
    <n v="397412261"/>
    <n v="0"/>
    <n v="0"/>
    <n v="0"/>
    <n v="0"/>
    <n v="0"/>
    <n v="0"/>
    <n v="0"/>
    <n v="0"/>
    <n v="0"/>
    <n v="0"/>
    <n v="0"/>
    <n v="0"/>
    <n v="0"/>
  </r>
  <r>
    <n v="106334487"/>
    <x v="315"/>
    <n v="20174"/>
    <x v="0"/>
    <n v="43100"/>
    <s v="Open"/>
    <x v="26"/>
    <n v="12"/>
    <n v="1109"/>
    <x v="6"/>
    <x v="0"/>
    <s v="Teaching"/>
    <s v="951-486-4000"/>
    <s v="26520 CACTUS AVENUE"/>
    <x v="110"/>
    <n v="92555"/>
    <s v="ZAREH SARRAFIAN"/>
    <n v="439"/>
    <n v="439"/>
    <n v="439"/>
    <n v="458"/>
    <n v="410"/>
    <n v="885"/>
    <n v="1387"/>
    <n v="48"/>
    <n v="0"/>
    <n v="1038"/>
    <n v="163"/>
    <n v="0"/>
    <n v="146"/>
    <n v="4535"/>
    <n v="0"/>
    <n v="3427"/>
    <n v="2441"/>
    <n v="5650"/>
    <n v="6138"/>
    <n v="233"/>
    <n v="0"/>
    <n v="6933"/>
    <n v="878"/>
    <n v="0"/>
    <n v="619"/>
    <n v="26319"/>
    <n v="0"/>
    <n v="2793"/>
    <n v="1793"/>
    <n v="11026"/>
    <n v="21694"/>
    <n v="610"/>
    <n v="0"/>
    <n v="5509"/>
    <n v="1222"/>
    <n v="0"/>
    <n v="2423"/>
    <n v="47070"/>
    <n v="35492890"/>
    <n v="29181892"/>
    <n v="54867723"/>
    <n v="75930639"/>
    <n v="3050119"/>
    <n v="0"/>
    <n v="45257849"/>
    <n v="11236264"/>
    <n v="0"/>
    <n v="6236745"/>
    <n v="261254121"/>
    <n v="9509481"/>
    <n v="6886648"/>
    <n v="26741078"/>
    <n v="46716715"/>
    <n v="2097664"/>
    <n v="0"/>
    <n v="14204030"/>
    <n v="3887258"/>
    <n v="0"/>
    <n v="5403858"/>
    <n v="115446732"/>
    <n v="11538231"/>
    <n v="35726243"/>
    <n v="26794984"/>
    <n v="63038089"/>
    <n v="84583895"/>
    <n v="-13412793"/>
    <n v="5147783"/>
    <n v="0"/>
    <n v="41691491"/>
    <n v="6758872"/>
    <n v="0"/>
    <n v="0"/>
    <n v="0"/>
    <n v="0"/>
    <n v="0"/>
    <n v="0"/>
    <n v="261866795"/>
    <n v="0"/>
    <n v="0"/>
    <n v="0"/>
    <n v="0"/>
    <n v="0"/>
    <n v="9276128"/>
    <n v="9273556"/>
    <n v="31983505"/>
    <n v="38063459"/>
    <n v="0"/>
    <n v="0"/>
    <n v="17770388"/>
    <n v="8364650"/>
    <n v="0"/>
    <n v="102372"/>
    <n v="114834058"/>
    <n v="4716125"/>
    <n v="137015965"/>
    <n v="0"/>
    <n v="15530547"/>
    <n v="0"/>
    <n v="0"/>
    <n v="0"/>
    <n v="0"/>
    <n v="4067655"/>
    <n v="198910569"/>
    <n v="0"/>
    <n v="0"/>
    <n v="0"/>
    <n v="0"/>
    <n v="0"/>
    <n v="0"/>
    <n v="0"/>
    <n v="0"/>
    <n v="0"/>
    <n v="0"/>
    <n v="0"/>
    <n v="0"/>
    <n v="0"/>
  </r>
  <r>
    <n v="106190796"/>
    <x v="316"/>
    <n v="20174"/>
    <x v="0"/>
    <n v="43100"/>
    <s v="Open"/>
    <x v="3"/>
    <n v="11"/>
    <n v="927"/>
    <x v="3"/>
    <x v="0"/>
    <s v="Teaching"/>
    <s v="310-825-5041"/>
    <s v="757 WESTWOOD PLAZA"/>
    <x v="14"/>
    <n v="90095"/>
    <s v="JOHNESE SPISSO"/>
    <n v="445"/>
    <n v="445"/>
    <n v="448"/>
    <n v="1505"/>
    <n v="330"/>
    <n v="721"/>
    <n v="547"/>
    <n v="0"/>
    <n v="0"/>
    <n v="54"/>
    <n v="2343"/>
    <n v="6"/>
    <n v="110"/>
    <n v="5616"/>
    <n v="0"/>
    <n v="11720"/>
    <n v="2804"/>
    <n v="7034"/>
    <n v="4061"/>
    <n v="0"/>
    <n v="0"/>
    <n v="518"/>
    <n v="14554"/>
    <n v="23"/>
    <n v="420"/>
    <n v="41134"/>
    <n v="0"/>
    <n v="40331"/>
    <n v="7707"/>
    <n v="7326"/>
    <n v="5356"/>
    <n v="0"/>
    <n v="0"/>
    <n v="784"/>
    <n v="70552"/>
    <n v="159"/>
    <n v="5890"/>
    <n v="138105"/>
    <n v="183265474"/>
    <n v="23110638"/>
    <n v="95899765"/>
    <n v="52892424"/>
    <n v="0"/>
    <n v="0"/>
    <n v="8236685"/>
    <n v="258745061"/>
    <n v="347321"/>
    <n v="6214895"/>
    <n v="628712263"/>
    <n v="100563379"/>
    <n v="4063190"/>
    <n v="17260312"/>
    <n v="13272576"/>
    <n v="0"/>
    <n v="0"/>
    <n v="2119954"/>
    <n v="175008660"/>
    <n v="285562"/>
    <n v="10554106"/>
    <n v="323127739"/>
    <n v="5822894"/>
    <n v="192149695"/>
    <n v="14105874"/>
    <n v="84161433"/>
    <n v="51062166"/>
    <n v="0"/>
    <n v="0"/>
    <n v="0"/>
    <n v="5377226"/>
    <n v="164630545"/>
    <n v="0"/>
    <n v="632883"/>
    <n v="0"/>
    <n v="819177"/>
    <n v="-819177"/>
    <n v="5759112"/>
    <n v="523701828"/>
    <n v="0"/>
    <n v="0"/>
    <n v="0"/>
    <n v="0"/>
    <n v="0"/>
    <n v="91679158"/>
    <n v="13067954"/>
    <n v="28998644"/>
    <n v="15102834"/>
    <n v="0"/>
    <n v="0"/>
    <n v="4979413"/>
    <n v="269123176"/>
    <n v="0"/>
    <n v="5186995"/>
    <n v="428138174"/>
    <n v="44013733"/>
    <n v="472244930"/>
    <n v="0"/>
    <n v="9311336"/>
    <n v="0"/>
    <n v="0"/>
    <n v="0"/>
    <n v="0"/>
    <n v="27931473"/>
    <n v="1058521596"/>
    <n v="0"/>
    <n v="0"/>
    <n v="0"/>
    <n v="0"/>
    <n v="0"/>
    <n v="0"/>
    <n v="0"/>
    <n v="0"/>
    <n v="0"/>
    <n v="0"/>
    <n v="0"/>
    <n v="0"/>
    <n v="0"/>
  </r>
  <r>
    <n v="106344011"/>
    <x v="317"/>
    <n v="20174"/>
    <x v="0"/>
    <n v="43100"/>
    <s v="Open"/>
    <x v="27"/>
    <n v="2"/>
    <n v="311"/>
    <x v="6"/>
    <x v="2"/>
    <s v=""/>
    <s v="916-875-1000"/>
    <s v="2150 STOCKTON BOULEVARD"/>
    <x v="62"/>
    <n v="95817"/>
    <s v="ANTHONY MADARIAGA, LMFT"/>
    <n v="50"/>
    <n v="50"/>
    <n v="50"/>
    <n v="0"/>
    <n v="0"/>
    <n v="0"/>
    <n v="0"/>
    <n v="0"/>
    <n v="0"/>
    <n v="118"/>
    <n v="0"/>
    <n v="0"/>
    <n v="0"/>
    <n v="118"/>
    <n v="0"/>
    <n v="0"/>
    <n v="0"/>
    <n v="0"/>
    <n v="0"/>
    <n v="0"/>
    <n v="0"/>
    <n v="4415"/>
    <n v="0"/>
    <n v="0"/>
    <n v="0"/>
    <n v="4415"/>
    <n v="0"/>
    <n v="0"/>
    <n v="0"/>
    <n v="0"/>
    <n v="0"/>
    <n v="0"/>
    <n v="0"/>
    <n v="0"/>
    <n v="0"/>
    <n v="0"/>
    <n v="0"/>
    <n v="0"/>
    <n v="0"/>
    <n v="0"/>
    <n v="0"/>
    <n v="0"/>
    <n v="0"/>
    <n v="0"/>
    <n v="3178800"/>
    <n v="0"/>
    <n v="0"/>
    <n v="0"/>
    <n v="3178800"/>
    <n v="0"/>
    <n v="0"/>
    <n v="0"/>
    <n v="0"/>
    <n v="0"/>
    <n v="0"/>
    <n v="0"/>
    <n v="0"/>
    <n v="0"/>
    <n v="0"/>
    <n v="0"/>
    <n v="0"/>
    <n v="0"/>
    <n v="0"/>
    <n v="0"/>
    <n v="0"/>
    <n v="0"/>
    <n v="0"/>
    <n v="0"/>
    <n v="0"/>
    <n v="0"/>
    <n v="0"/>
    <n v="0"/>
    <n v="0"/>
    <n v="0"/>
    <n v="0"/>
    <n v="0"/>
    <n v="0"/>
    <n v="0"/>
    <n v="0"/>
    <n v="0"/>
    <n v="0"/>
    <n v="0"/>
    <n v="0"/>
    <n v="0"/>
    <n v="0"/>
    <n v="0"/>
    <n v="0"/>
    <n v="0"/>
    <n v="3178800"/>
    <n v="0"/>
    <n v="0"/>
    <n v="0"/>
    <n v="3178800"/>
    <n v="0"/>
    <n v="6194642"/>
    <n v="803819"/>
    <n v="0"/>
    <n v="0"/>
    <n v="0"/>
    <n v="0"/>
    <n v="0"/>
    <n v="0"/>
    <n v="0"/>
    <n v="0"/>
    <n v="0"/>
    <n v="0"/>
    <n v="0"/>
    <n v="0"/>
    <n v="0"/>
    <n v="0"/>
    <n v="0"/>
    <n v="0"/>
    <n v="0"/>
    <n v="0"/>
    <n v="0"/>
    <n v="0"/>
  </r>
  <r>
    <n v="106301317"/>
    <x v="318"/>
    <n v="20174"/>
    <x v="0"/>
    <n v="43100"/>
    <s v="Open"/>
    <x v="12"/>
    <n v="13"/>
    <n v="1017"/>
    <x v="0"/>
    <x v="0"/>
    <s v=""/>
    <s v="949-837-4500"/>
    <s v="24451 HEALTH CENTER DRIVE"/>
    <x v="200"/>
    <n v="92653"/>
    <s v="MARCIA MANKER"/>
    <n v="252"/>
    <n v="252"/>
    <n v="127"/>
    <n v="820"/>
    <n v="936"/>
    <n v="51"/>
    <n v="106"/>
    <n v="0"/>
    <n v="0"/>
    <n v="40"/>
    <n v="1249"/>
    <n v="15"/>
    <n v="27"/>
    <n v="3244"/>
    <n v="0"/>
    <n v="2871"/>
    <n v="3259"/>
    <n v="217"/>
    <n v="441"/>
    <n v="0"/>
    <n v="0"/>
    <n v="109"/>
    <n v="3581"/>
    <n v="30"/>
    <n v="131"/>
    <n v="10639"/>
    <n v="0"/>
    <n v="17688"/>
    <n v="8898"/>
    <n v="318"/>
    <n v="2235"/>
    <n v="0"/>
    <n v="0"/>
    <n v="390"/>
    <n v="18964"/>
    <n v="265"/>
    <n v="1158"/>
    <n v="49916"/>
    <n v="51985443"/>
    <n v="63464806"/>
    <n v="3109819"/>
    <n v="6975806"/>
    <n v="0"/>
    <n v="0"/>
    <n v="1622786"/>
    <n v="61343295"/>
    <n v="518636"/>
    <n v="1762154"/>
    <n v="190782745"/>
    <n v="29500954"/>
    <n v="30845180"/>
    <n v="926105"/>
    <n v="5815340"/>
    <n v="0"/>
    <n v="0"/>
    <n v="782127"/>
    <n v="46746331"/>
    <n v="753263"/>
    <n v="1521131"/>
    <n v="116890431"/>
    <n v="1944998"/>
    <n v="65219622"/>
    <n v="82860817"/>
    <n v="-198319"/>
    <n v="11534457"/>
    <n v="0"/>
    <n v="0"/>
    <n v="0"/>
    <n v="2081250"/>
    <n v="61892309"/>
    <n v="0"/>
    <n v="1473250"/>
    <n v="0"/>
    <n v="0"/>
    <n v="0"/>
    <n v="981994"/>
    <n v="227790378"/>
    <n v="5872574"/>
    <n v="0"/>
    <n v="0"/>
    <n v="0"/>
    <n v="5872574"/>
    <n v="16248195"/>
    <n v="17309300"/>
    <n v="4234243"/>
    <n v="1255658"/>
    <n v="0"/>
    <n v="0"/>
    <n v="323307"/>
    <n v="45991953"/>
    <n v="9639"/>
    <n v="383077"/>
    <n v="85755372"/>
    <n v="508793"/>
    <n v="76074412"/>
    <n v="0"/>
    <n v="428473"/>
    <n v="0"/>
    <n v="0"/>
    <n v="0"/>
    <n v="0"/>
    <n v="3858201"/>
    <n v="94586758"/>
    <n v="0"/>
    <n v="0"/>
    <n v="0"/>
    <n v="0"/>
    <n v="0"/>
    <n v="0"/>
    <n v="0"/>
    <n v="0"/>
    <n v="0"/>
    <n v="0"/>
    <n v="0"/>
    <n v="0"/>
    <n v="0"/>
  </r>
  <r>
    <n v="106270875"/>
    <x v="319"/>
    <n v="20174"/>
    <x v="0"/>
    <n v="43100"/>
    <s v="Open"/>
    <x v="24"/>
    <n v="8"/>
    <n v="705"/>
    <x v="2"/>
    <x v="0"/>
    <s v=""/>
    <s v="831-757-4333"/>
    <s v="450 EAST ROMIE LANE"/>
    <x v="166"/>
    <n v="93901"/>
    <s v="PETE DELGADO"/>
    <n v="263"/>
    <n v="233"/>
    <n v="141"/>
    <n v="1094"/>
    <n v="59"/>
    <n v="41"/>
    <n v="112"/>
    <n v="0"/>
    <n v="0"/>
    <n v="82"/>
    <n v="1256"/>
    <n v="5"/>
    <n v="49"/>
    <n v="2698"/>
    <n v="0"/>
    <n v="5543"/>
    <n v="260"/>
    <n v="262"/>
    <n v="713"/>
    <n v="0"/>
    <n v="0"/>
    <n v="335"/>
    <n v="4532"/>
    <n v="32"/>
    <n v="83"/>
    <n v="11760"/>
    <n v="0"/>
    <n v="5831"/>
    <n v="323"/>
    <n v="1246"/>
    <n v="9032"/>
    <n v="0"/>
    <n v="0"/>
    <n v="1035"/>
    <n v="8038"/>
    <n v="16"/>
    <n v="549"/>
    <n v="26070"/>
    <n v="120030840"/>
    <n v="6664946"/>
    <n v="15693641"/>
    <n v="40636069"/>
    <n v="0"/>
    <n v="0"/>
    <n v="6308248"/>
    <n v="54563899"/>
    <n v="539430"/>
    <n v="5297550"/>
    <n v="249734623"/>
    <n v="55896271"/>
    <n v="3247586"/>
    <n v="7028695"/>
    <n v="52118933"/>
    <n v="0"/>
    <n v="0"/>
    <n v="7113421"/>
    <n v="53616918"/>
    <n v="132470"/>
    <n v="2771941"/>
    <n v="181926235"/>
    <n v="6987240"/>
    <n v="148253106"/>
    <n v="8401620"/>
    <n v="20210927"/>
    <n v="73395549"/>
    <n v="0"/>
    <n v="0"/>
    <n v="0"/>
    <n v="1940534"/>
    <n v="49712915"/>
    <n v="0"/>
    <n v="2379839"/>
    <n v="0"/>
    <n v="0"/>
    <n v="0"/>
    <n v="246412"/>
    <n v="311528142"/>
    <n v="0"/>
    <n v="0"/>
    <n v="0"/>
    <n v="0"/>
    <n v="0"/>
    <n v="27674005"/>
    <n v="1510912"/>
    <n v="2511409"/>
    <n v="19359453"/>
    <n v="0"/>
    <n v="0"/>
    <n v="11481135"/>
    <n v="58467902"/>
    <n v="-1707939"/>
    <n v="835839"/>
    <n v="120132716"/>
    <n v="6307957"/>
    <n v="99512705"/>
    <n v="0"/>
    <n v="-3355487"/>
    <n v="0"/>
    <n v="0"/>
    <n v="0"/>
    <n v="0"/>
    <n v="2096592"/>
    <n v="250568548"/>
    <n v="0"/>
    <n v="0"/>
    <n v="0"/>
    <n v="0"/>
    <n v="0"/>
    <n v="0"/>
    <n v="0"/>
    <n v="0"/>
    <n v="0"/>
    <n v="0"/>
    <n v="0"/>
    <n v="0"/>
    <n v="0"/>
  </r>
  <r>
    <n v="106361318"/>
    <x v="320"/>
    <n v="20174"/>
    <x v="0"/>
    <n v="43100"/>
    <s v="Open"/>
    <x v="15"/>
    <n v="12"/>
    <n v="1207"/>
    <x v="0"/>
    <x v="0"/>
    <s v=""/>
    <s v="909-985-2811"/>
    <s v="999 SAN BERNARDINO ROAD"/>
    <x v="201"/>
    <n v="91786"/>
    <s v="HARRIS KOENIG"/>
    <n v="363"/>
    <n v="363"/>
    <n v="363"/>
    <n v="1347"/>
    <n v="811"/>
    <n v="288"/>
    <n v="677"/>
    <n v="0"/>
    <n v="0"/>
    <n v="50"/>
    <n v="1331"/>
    <n v="10"/>
    <n v="14"/>
    <n v="4528"/>
    <n v="0"/>
    <n v="5694"/>
    <n v="3143"/>
    <n v="1054"/>
    <n v="2307"/>
    <n v="0"/>
    <n v="0"/>
    <n v="189"/>
    <n v="4148"/>
    <n v="20"/>
    <n v="29"/>
    <n v="16584"/>
    <n v="0"/>
    <n v="9851"/>
    <n v="9284"/>
    <n v="1771"/>
    <n v="9301"/>
    <n v="0"/>
    <n v="0"/>
    <n v="3171"/>
    <n v="28377"/>
    <n v="764"/>
    <n v="1100"/>
    <n v="63619"/>
    <n v="108520109"/>
    <n v="68655748"/>
    <n v="17172071"/>
    <n v="39934735"/>
    <n v="0"/>
    <n v="0"/>
    <n v="3297046"/>
    <n v="66590029"/>
    <n v="263938"/>
    <n v="379814"/>
    <n v="304813490"/>
    <n v="37141913"/>
    <n v="38222813"/>
    <n v="7569765"/>
    <n v="37110806"/>
    <n v="0"/>
    <n v="0"/>
    <n v="8492107"/>
    <n v="82903335"/>
    <n v="1897749"/>
    <n v="2730908"/>
    <n v="216069396"/>
    <n v="2800000"/>
    <n v="124424499"/>
    <n v="91039158"/>
    <n v="22017760"/>
    <n v="69787851"/>
    <n v="0"/>
    <n v="0"/>
    <n v="0"/>
    <n v="8877356"/>
    <n v="112570071"/>
    <n v="0"/>
    <n v="3000000"/>
    <n v="0"/>
    <n v="0"/>
    <n v="0"/>
    <n v="6749730"/>
    <n v="441266425"/>
    <n v="0"/>
    <n v="0"/>
    <n v="0"/>
    <n v="223040"/>
    <n v="223040"/>
    <n v="21237523"/>
    <n v="15839403"/>
    <n v="2724076"/>
    <n v="7257690"/>
    <n v="0"/>
    <n v="0"/>
    <n v="2359251"/>
    <n v="30139727"/>
    <n v="0"/>
    <n v="281831"/>
    <n v="79839501"/>
    <n v="856227"/>
    <n v="84824733"/>
    <n v="0"/>
    <n v="-2983037"/>
    <n v="0"/>
    <n v="0"/>
    <n v="0"/>
    <n v="0"/>
    <n v="5183662"/>
    <n v="270178069"/>
    <n v="0"/>
    <n v="0"/>
    <n v="0"/>
    <n v="0"/>
    <n v="0"/>
    <n v="0"/>
    <n v="0"/>
    <n v="0"/>
    <n v="0"/>
    <n v="0"/>
    <n v="0"/>
    <n v="0"/>
    <n v="0"/>
  </r>
  <r>
    <n v="106374055"/>
    <x v="321"/>
    <n v="20174"/>
    <x v="0"/>
    <n v="43100"/>
    <s v="Open"/>
    <x v="14"/>
    <n v="14"/>
    <n v="1418"/>
    <x v="6"/>
    <x v="3"/>
    <s v=""/>
    <s v="619-692-8232"/>
    <s v="3853 ROSECRANS STREET"/>
    <x v="28"/>
    <n v="92110"/>
    <s v="IZABELA KARMACH"/>
    <n v="301"/>
    <n v="301"/>
    <n v="248"/>
    <n v="4"/>
    <n v="0"/>
    <n v="17"/>
    <n v="0"/>
    <n v="86"/>
    <n v="0"/>
    <n v="2"/>
    <n v="106"/>
    <n v="0"/>
    <n v="142"/>
    <n v="357"/>
    <n v="0"/>
    <n v="6"/>
    <n v="0"/>
    <n v="16237"/>
    <n v="0"/>
    <n v="459"/>
    <n v="0"/>
    <n v="7"/>
    <n v="2292"/>
    <n v="0"/>
    <n v="915"/>
    <n v="19916"/>
    <n v="0"/>
    <n v="505"/>
    <n v="0"/>
    <n v="3834"/>
    <n v="0"/>
    <n v="3775"/>
    <n v="0"/>
    <n v="2673"/>
    <n v="2240"/>
    <n v="0"/>
    <n v="149"/>
    <n v="13176"/>
    <n v="6400"/>
    <n v="0"/>
    <n v="3765200"/>
    <n v="0"/>
    <n v="484781"/>
    <n v="0"/>
    <n v="7200"/>
    <n v="1145540"/>
    <n v="0"/>
    <n v="938515"/>
    <n v="6347636"/>
    <n v="96910"/>
    <n v="0"/>
    <n v="736137"/>
    <n v="0"/>
    <n v="724819"/>
    <n v="0"/>
    <n v="513237"/>
    <n v="430045"/>
    <n v="0"/>
    <n v="28531"/>
    <n v="2529679"/>
    <n v="0"/>
    <n v="42516"/>
    <n v="0"/>
    <n v="379986"/>
    <n v="0"/>
    <n v="0"/>
    <n v="497797"/>
    <n v="0"/>
    <n v="214180"/>
    <n v="508135"/>
    <n v="0"/>
    <n v="0"/>
    <n v="0"/>
    <n v="0"/>
    <n v="0"/>
    <n v="394951"/>
    <n v="2037565"/>
    <n v="0"/>
    <n v="0"/>
    <n v="0"/>
    <n v="0"/>
    <n v="0"/>
    <n v="60794"/>
    <n v="0"/>
    <n v="4121351"/>
    <n v="0"/>
    <n v="711802"/>
    <n v="0"/>
    <n v="306257"/>
    <n v="1067450"/>
    <n v="0"/>
    <n v="572096"/>
    <n v="6839750"/>
    <n v="0"/>
    <n v="31992049"/>
    <n v="0"/>
    <n v="25152298"/>
    <n v="0"/>
    <n v="0"/>
    <n v="0"/>
    <n v="0"/>
    <n v="0"/>
    <n v="4461979"/>
    <n v="0"/>
    <n v="0"/>
    <n v="0"/>
    <n v="0"/>
    <n v="0"/>
    <n v="0"/>
    <n v="0"/>
    <n v="0"/>
    <n v="0"/>
    <n v="0"/>
    <n v="0"/>
    <n v="0"/>
    <n v="0"/>
  </r>
  <r>
    <n v="106190673"/>
    <x v="322"/>
    <n v="20174"/>
    <x v="0"/>
    <n v="43100"/>
    <s v="Open"/>
    <x v="3"/>
    <n v="11"/>
    <n v="917"/>
    <x v="5"/>
    <x v="0"/>
    <s v=""/>
    <s v="909-599-6811"/>
    <s v="1350 WEST COVINA BOULEVARD"/>
    <x v="202"/>
    <n v="91773"/>
    <s v="PARRISH SCARBORO"/>
    <n v="101"/>
    <n v="101"/>
    <n v="40"/>
    <n v="276"/>
    <n v="219"/>
    <n v="43"/>
    <n v="155"/>
    <n v="0"/>
    <n v="0"/>
    <n v="53"/>
    <n v="201"/>
    <n v="0"/>
    <n v="59"/>
    <n v="1006"/>
    <n v="0"/>
    <n v="1246"/>
    <n v="683"/>
    <n v="184"/>
    <n v="542"/>
    <n v="0"/>
    <n v="0"/>
    <n v="153"/>
    <n v="493"/>
    <n v="0"/>
    <n v="151"/>
    <n v="3452"/>
    <n v="0"/>
    <n v="496"/>
    <n v="534"/>
    <n v="378"/>
    <n v="1403"/>
    <n v="0"/>
    <n v="0"/>
    <n v="585"/>
    <n v="1359"/>
    <n v="0"/>
    <n v="241"/>
    <n v="4996"/>
    <n v="13464508"/>
    <n v="8859676"/>
    <n v="1984449"/>
    <n v="5761705"/>
    <n v="0"/>
    <n v="0"/>
    <n v="1889064"/>
    <n v="7844870"/>
    <n v="0"/>
    <n v="2295643"/>
    <n v="42099915"/>
    <n v="2462334"/>
    <n v="3490995"/>
    <n v="1349204"/>
    <n v="5285556"/>
    <n v="0"/>
    <n v="0"/>
    <n v="2409471"/>
    <n v="8419766"/>
    <n v="0"/>
    <n v="810810"/>
    <n v="24228136"/>
    <n v="1109628"/>
    <n v="12080697"/>
    <n v="9683805"/>
    <n v="2112217"/>
    <n v="8507679"/>
    <n v="0"/>
    <n v="0"/>
    <n v="0"/>
    <n v="1597969"/>
    <n v="11335165"/>
    <n v="0"/>
    <n v="40209"/>
    <n v="0"/>
    <n v="0"/>
    <n v="0"/>
    <n v="1892307"/>
    <n v="48359676"/>
    <n v="0"/>
    <n v="0"/>
    <n v="0"/>
    <n v="0"/>
    <n v="0"/>
    <n v="3846145"/>
    <n v="2666866"/>
    <n v="1221436"/>
    <n v="2539582"/>
    <n v="0"/>
    <n v="0"/>
    <n v="2700566"/>
    <n v="4929471"/>
    <n v="0"/>
    <n v="64309"/>
    <n v="17968375"/>
    <n v="100678"/>
    <n v="18009657"/>
    <n v="0"/>
    <n v="59596"/>
    <n v="0"/>
    <n v="0"/>
    <n v="0"/>
    <n v="0"/>
    <n v="207036"/>
    <n v="17467204"/>
    <n v="0"/>
    <n v="0"/>
    <n v="0"/>
    <n v="0"/>
    <n v="0"/>
    <n v="0"/>
    <n v="0"/>
    <n v="0"/>
    <n v="0"/>
    <n v="0"/>
    <n v="0"/>
    <n v="0"/>
    <n v="0"/>
  </r>
  <r>
    <n v="106190200"/>
    <x v="323"/>
    <n v="20174"/>
    <x v="0"/>
    <n v="43100"/>
    <s v="Open"/>
    <x v="3"/>
    <n v="11"/>
    <n v="913"/>
    <x v="0"/>
    <x v="0"/>
    <s v=""/>
    <s v="626-289-5454"/>
    <s v="438 W. LAS TUNAS DRIVE"/>
    <x v="203"/>
    <n v="91776"/>
    <s v="KAREN PRICE-GHARZEDDINE"/>
    <n v="273"/>
    <n v="273"/>
    <n v="273"/>
    <n v="696"/>
    <n v="323"/>
    <n v="217"/>
    <n v="681"/>
    <n v="0"/>
    <n v="0"/>
    <n v="27"/>
    <n v="368"/>
    <n v="2"/>
    <n v="104"/>
    <n v="2418"/>
    <n v="0"/>
    <n v="5566"/>
    <n v="1392"/>
    <n v="1934"/>
    <n v="4559"/>
    <n v="0"/>
    <n v="0"/>
    <n v="167"/>
    <n v="1538"/>
    <n v="6"/>
    <n v="282"/>
    <n v="15444"/>
    <n v="0"/>
    <n v="1081"/>
    <n v="623"/>
    <n v="642"/>
    <n v="2995"/>
    <n v="0"/>
    <n v="0"/>
    <n v="244"/>
    <n v="1120"/>
    <n v="24"/>
    <n v="558"/>
    <n v="7287"/>
    <n v="67095077"/>
    <n v="22988130"/>
    <n v="18605550"/>
    <n v="60653395"/>
    <n v="0"/>
    <n v="0"/>
    <n v="2391671"/>
    <n v="25742090"/>
    <n v="151200"/>
    <n v="4709543"/>
    <n v="202336656"/>
    <n v="18564943"/>
    <n v="8685304"/>
    <n v="3643774"/>
    <n v="20324371"/>
    <n v="0"/>
    <n v="0"/>
    <n v="1394822"/>
    <n v="12597457"/>
    <n v="157449"/>
    <n v="3376173"/>
    <n v="68744293"/>
    <n v="981282"/>
    <n v="74413837"/>
    <n v="27710235"/>
    <n v="20235150"/>
    <n v="64546245"/>
    <n v="0"/>
    <n v="0"/>
    <n v="0"/>
    <n v="3252104"/>
    <n v="27389290"/>
    <n v="0"/>
    <n v="308649"/>
    <n v="0"/>
    <n v="0"/>
    <n v="0"/>
    <n v="6475002"/>
    <n v="225311794"/>
    <n v="715234"/>
    <n v="0"/>
    <n v="0"/>
    <n v="0"/>
    <n v="715234"/>
    <n v="11246183"/>
    <n v="4678433"/>
    <n v="2014174"/>
    <n v="16431521"/>
    <n v="0"/>
    <n v="0"/>
    <n v="534389"/>
    <n v="10950257"/>
    <n v="0"/>
    <n v="629432"/>
    <n v="46484389"/>
    <n v="35309"/>
    <n v="42736328"/>
    <n v="288660"/>
    <n v="0"/>
    <n v="0"/>
    <n v="0"/>
    <n v="0"/>
    <n v="0"/>
    <n v="326929"/>
    <n v="7077804"/>
    <n v="0"/>
    <n v="0"/>
    <n v="0"/>
    <n v="0"/>
    <n v="0"/>
    <n v="0"/>
    <n v="0"/>
    <n v="0"/>
    <n v="0"/>
    <n v="0"/>
    <n v="0"/>
    <n v="0"/>
    <n v="0"/>
  </r>
  <r>
    <n v="106331326"/>
    <x v="324"/>
    <n v="20174"/>
    <x v="0"/>
    <n v="43100"/>
    <s v="Open"/>
    <x v="26"/>
    <n v="12"/>
    <n v="1107"/>
    <x v="2"/>
    <x v="0"/>
    <s v="Rural"/>
    <s v="951-845-1121"/>
    <s v="600 N. HIGHLAND SPRINGS AVENUE"/>
    <x v="204"/>
    <n v="92220"/>
    <s v="STEVE BARRON"/>
    <n v="79"/>
    <n v="79"/>
    <n v="79"/>
    <n v="151"/>
    <n v="197"/>
    <n v="63"/>
    <n v="206"/>
    <n v="0"/>
    <n v="0"/>
    <n v="112"/>
    <n v="0"/>
    <n v="15"/>
    <n v="15"/>
    <n v="759"/>
    <n v="0"/>
    <n v="677"/>
    <n v="726"/>
    <n v="282"/>
    <n v="663"/>
    <n v="0"/>
    <n v="0"/>
    <n v="320"/>
    <n v="0"/>
    <n v="88"/>
    <n v="88"/>
    <n v="2844"/>
    <n v="0"/>
    <n v="1046"/>
    <n v="1867"/>
    <n v="851"/>
    <n v="5685"/>
    <n v="0"/>
    <n v="0"/>
    <n v="2258"/>
    <n v="0"/>
    <n v="0"/>
    <n v="944"/>
    <n v="12651"/>
    <n v="6156154"/>
    <n v="7176167"/>
    <n v="1933812"/>
    <n v="5967475"/>
    <n v="0"/>
    <n v="0"/>
    <n v="4086635"/>
    <n v="0"/>
    <n v="207266"/>
    <n v="788286"/>
    <n v="26315795"/>
    <n v="6051084"/>
    <n v="10321721"/>
    <n v="2040139"/>
    <n v="14732434"/>
    <n v="0"/>
    <n v="0"/>
    <n v="8451996"/>
    <n v="0"/>
    <n v="0"/>
    <n v="4215759"/>
    <n v="45813133"/>
    <n v="3248459"/>
    <n v="11051383"/>
    <n v="4431199"/>
    <n v="3276319"/>
    <n v="15212540"/>
    <n v="-238370"/>
    <n v="0"/>
    <n v="0"/>
    <n v="7368931"/>
    <n v="0"/>
    <n v="0"/>
    <n v="207266"/>
    <n v="0"/>
    <n v="0"/>
    <n v="0"/>
    <n v="0"/>
    <n v="44557727"/>
    <n v="0"/>
    <n v="0"/>
    <n v="0"/>
    <n v="0"/>
    <n v="0"/>
    <n v="1155855"/>
    <n v="13066689"/>
    <n v="936002"/>
    <n v="5487369"/>
    <n v="0"/>
    <n v="0"/>
    <n v="5169700"/>
    <n v="0"/>
    <n v="0"/>
    <n v="1755586"/>
    <n v="27571201"/>
    <n v="6322101"/>
    <n v="21354114"/>
    <n v="0"/>
    <n v="1804006"/>
    <n v="0"/>
    <n v="0"/>
    <n v="0"/>
    <n v="0"/>
    <n v="134921"/>
    <n v="104993377"/>
    <n v="0"/>
    <n v="0"/>
    <n v="0"/>
    <n v="0"/>
    <n v="0"/>
    <n v="0"/>
    <n v="0"/>
    <n v="0"/>
    <n v="0"/>
    <n v="0"/>
    <n v="0"/>
    <n v="0"/>
    <n v="0"/>
  </r>
  <r>
    <n v="106394003"/>
    <x v="325"/>
    <n v="20174"/>
    <x v="0"/>
    <n v="43100"/>
    <s v="Open"/>
    <x v="6"/>
    <n v="6"/>
    <n v="507"/>
    <x v="6"/>
    <x v="2"/>
    <s v=""/>
    <s v="209-468-8750"/>
    <s v="1212 NORTH CALIFORNIA STREET"/>
    <x v="64"/>
    <n v="95202"/>
    <s v="TONY VATAN"/>
    <n v="16"/>
    <n v="16"/>
    <n v="16"/>
    <n v="0"/>
    <n v="0"/>
    <n v="0"/>
    <n v="0"/>
    <n v="0"/>
    <n v="0"/>
    <n v="0"/>
    <n v="0"/>
    <n v="0"/>
    <n v="111"/>
    <n v="111"/>
    <n v="0"/>
    <n v="0"/>
    <n v="0"/>
    <n v="0"/>
    <n v="0"/>
    <n v="0"/>
    <n v="0"/>
    <n v="0"/>
    <n v="0"/>
    <n v="0"/>
    <n v="1469"/>
    <n v="1469"/>
    <n v="0"/>
    <n v="0"/>
    <n v="0"/>
    <n v="0"/>
    <n v="0"/>
    <n v="0"/>
    <n v="0"/>
    <n v="0"/>
    <n v="0"/>
    <n v="0"/>
    <n v="0"/>
    <n v="0"/>
    <n v="0"/>
    <n v="0"/>
    <n v="0"/>
    <n v="0"/>
    <n v="0"/>
    <n v="0"/>
    <n v="0"/>
    <n v="0"/>
    <n v="0"/>
    <n v="2152834"/>
    <n v="2152834"/>
    <n v="0"/>
    <n v="0"/>
    <n v="0"/>
    <n v="0"/>
    <n v="0"/>
    <n v="0"/>
    <n v="0"/>
    <n v="0"/>
    <n v="0"/>
    <n v="0"/>
    <n v="0"/>
    <n v="0"/>
    <n v="0"/>
    <n v="0"/>
    <n v="0"/>
    <n v="0"/>
    <n v="0"/>
    <n v="0"/>
    <n v="0"/>
    <n v="0"/>
    <n v="0"/>
    <n v="0"/>
    <n v="0"/>
    <n v="0"/>
    <n v="0"/>
    <n v="0"/>
    <n v="0"/>
    <n v="0"/>
    <n v="0"/>
    <n v="0"/>
    <n v="0"/>
    <n v="0"/>
    <n v="0"/>
    <n v="0"/>
    <n v="0"/>
    <n v="0"/>
    <n v="0"/>
    <n v="0"/>
    <n v="0"/>
    <n v="0"/>
    <n v="0"/>
    <n v="0"/>
    <n v="2152834"/>
    <n v="2152834"/>
    <n v="0"/>
    <n v="2152834"/>
    <n v="0"/>
    <n v="0"/>
    <n v="0"/>
    <n v="0"/>
    <n v="0"/>
    <n v="0"/>
    <n v="0"/>
    <n v="0"/>
    <n v="0"/>
    <n v="0"/>
    <n v="0"/>
    <n v="0"/>
    <n v="0"/>
    <n v="0"/>
    <n v="0"/>
    <n v="0"/>
    <n v="0"/>
    <n v="0"/>
    <n v="0"/>
    <n v="0"/>
    <n v="0"/>
  </r>
  <r>
    <n v="106391010"/>
    <x v="326"/>
    <n v="20174"/>
    <x v="0"/>
    <n v="43100"/>
    <s v="Open"/>
    <x v="6"/>
    <n v="6"/>
    <n v="507"/>
    <x v="6"/>
    <x v="0"/>
    <s v="Teaching"/>
    <s v="209-468-6000"/>
    <s v="500 WEST HOSPITAL ROAD"/>
    <x v="205"/>
    <n v="95231"/>
    <s v="DAVID CULBERSON"/>
    <n v="196"/>
    <n v="181"/>
    <n v="143"/>
    <n v="384"/>
    <n v="0"/>
    <n v="538"/>
    <n v="913"/>
    <n v="0"/>
    <n v="0"/>
    <n v="673"/>
    <n v="0"/>
    <n v="31"/>
    <n v="23"/>
    <n v="2562"/>
    <n v="0"/>
    <n v="1840"/>
    <n v="0"/>
    <n v="2853"/>
    <n v="3459"/>
    <n v="0"/>
    <n v="0"/>
    <n v="3441"/>
    <n v="0"/>
    <n v="77"/>
    <n v="35"/>
    <n v="11705"/>
    <n v="0"/>
    <n v="6204"/>
    <n v="0"/>
    <n v="5677"/>
    <n v="30985"/>
    <n v="0"/>
    <n v="0"/>
    <n v="6241"/>
    <n v="0"/>
    <n v="7"/>
    <n v="1665"/>
    <n v="50779"/>
    <n v="40575466"/>
    <n v="0"/>
    <n v="49239548"/>
    <n v="66014216"/>
    <n v="0"/>
    <n v="0"/>
    <n v="69381130"/>
    <n v="0"/>
    <n v="823688"/>
    <n v="1164500"/>
    <n v="227198548"/>
    <n v="22897597"/>
    <n v="0"/>
    <n v="13151007"/>
    <n v="54775598"/>
    <n v="0"/>
    <n v="0"/>
    <n v="21765810"/>
    <n v="0"/>
    <n v="198766"/>
    <n v="5804138"/>
    <n v="118592916"/>
    <n v="5940507"/>
    <n v="51544884"/>
    <n v="0"/>
    <n v="51264200"/>
    <n v="102647142"/>
    <n v="0"/>
    <n v="0"/>
    <n v="0"/>
    <n v="58095801"/>
    <n v="0"/>
    <n v="0"/>
    <n v="1022454"/>
    <n v="0"/>
    <n v="0"/>
    <n v="0"/>
    <n v="0"/>
    <n v="270514988"/>
    <n v="0"/>
    <n v="13688258"/>
    <n v="0"/>
    <n v="0"/>
    <n v="13688258"/>
    <n v="11928179"/>
    <n v="0"/>
    <n v="11126355"/>
    <n v="31830930"/>
    <n v="0"/>
    <n v="0"/>
    <n v="33051139"/>
    <n v="0"/>
    <n v="0"/>
    <n v="1028131"/>
    <n v="88964734"/>
    <n v="2760214"/>
    <n v="88844007"/>
    <n v="0"/>
    <n v="561501"/>
    <n v="0"/>
    <n v="0"/>
    <n v="0"/>
    <n v="0"/>
    <n v="9210191"/>
    <n v="111455576"/>
    <n v="0"/>
    <n v="0"/>
    <n v="0"/>
    <n v="0"/>
    <n v="0"/>
    <n v="0"/>
    <n v="0"/>
    <n v="0"/>
    <n v="0"/>
    <n v="0"/>
    <n v="0"/>
    <n v="0"/>
    <n v="0"/>
  </r>
  <r>
    <n v="106104023"/>
    <x v="327"/>
    <n v="20174"/>
    <x v="0"/>
    <n v="43100"/>
    <s v="Open"/>
    <x v="7"/>
    <n v="9"/>
    <n v="605"/>
    <x v="4"/>
    <x v="0"/>
    <s v=""/>
    <s v="559-436-3600"/>
    <s v="7173 N. SHARON AVENUE"/>
    <x v="42"/>
    <n v="93720"/>
    <s v="MARY JO JACOBSON"/>
    <n v="62"/>
    <n v="62"/>
    <n v="62"/>
    <n v="290"/>
    <n v="28"/>
    <n v="10"/>
    <n v="21"/>
    <n v="0"/>
    <n v="0"/>
    <n v="0"/>
    <n v="0"/>
    <n v="0"/>
    <n v="57"/>
    <n v="406"/>
    <n v="0"/>
    <n v="3234"/>
    <n v="394"/>
    <n v="108"/>
    <n v="271"/>
    <n v="0"/>
    <n v="0"/>
    <n v="0"/>
    <n v="0"/>
    <n v="0"/>
    <n v="684"/>
    <n v="4691"/>
    <n v="0"/>
    <n v="3813"/>
    <n v="386"/>
    <n v="0"/>
    <n v="529"/>
    <n v="0"/>
    <n v="0"/>
    <n v="0"/>
    <n v="0"/>
    <n v="0"/>
    <n v="2328"/>
    <n v="7056"/>
    <n v="10099131"/>
    <n v="1137879"/>
    <n v="303216"/>
    <n v="804328"/>
    <n v="0"/>
    <n v="0"/>
    <n v="0"/>
    <n v="0"/>
    <n v="0"/>
    <n v="1957321"/>
    <n v="14301875"/>
    <n v="1029162"/>
    <n v="158754"/>
    <n v="0"/>
    <n v="103799"/>
    <n v="0"/>
    <n v="0"/>
    <n v="0"/>
    <n v="0"/>
    <n v="0"/>
    <n v="756880"/>
    <n v="2048595"/>
    <n v="89921"/>
    <n v="4386890"/>
    <n v="682894"/>
    <n v="168245"/>
    <n v="264223"/>
    <n v="0"/>
    <n v="0"/>
    <n v="0"/>
    <n v="0"/>
    <n v="0"/>
    <n v="0"/>
    <n v="0"/>
    <n v="0"/>
    <n v="0"/>
    <n v="0"/>
    <n v="1002618"/>
    <n v="6594791"/>
    <n v="0"/>
    <n v="0"/>
    <n v="0"/>
    <n v="0"/>
    <n v="0"/>
    <n v="6651482"/>
    <n v="613739"/>
    <n v="134971"/>
    <n v="643904"/>
    <n v="0"/>
    <n v="0"/>
    <n v="0"/>
    <n v="0"/>
    <n v="0"/>
    <n v="1711583"/>
    <n v="9755679"/>
    <n v="22620"/>
    <n v="6509012"/>
    <n v="0"/>
    <n v="0"/>
    <n v="0"/>
    <n v="0"/>
    <n v="0"/>
    <n v="0"/>
    <n v="47651"/>
    <n v="636911"/>
    <n v="0"/>
    <n v="0"/>
    <n v="0"/>
    <n v="0"/>
    <n v="0"/>
    <n v="0"/>
    <n v="0"/>
    <n v="0"/>
    <n v="0"/>
    <n v="0"/>
    <n v="0"/>
    <n v="0"/>
    <n v="0"/>
  </r>
  <r>
    <n v="106434032"/>
    <x v="328"/>
    <n v="20174"/>
    <x v="0"/>
    <n v="43100"/>
    <s v="Open"/>
    <x v="22"/>
    <n v="7"/>
    <n v="431"/>
    <x v="0"/>
    <x v="0"/>
    <s v=""/>
    <s v="669-234-5959"/>
    <s v="455 SILICON VALLEY BOULEVARD"/>
    <x v="63"/>
    <n v="95138"/>
    <s v="ROB A. MARSH"/>
    <n v="80"/>
    <n v="80"/>
    <n v="80"/>
    <n v="129"/>
    <n v="0"/>
    <n v="174"/>
    <n v="0"/>
    <n v="0"/>
    <n v="0"/>
    <n v="63"/>
    <n v="223"/>
    <n v="0"/>
    <n v="0"/>
    <n v="589"/>
    <n v="0"/>
    <n v="1629"/>
    <n v="0"/>
    <n v="1962"/>
    <n v="0"/>
    <n v="0"/>
    <n v="0"/>
    <n v="474"/>
    <n v="2124"/>
    <n v="0"/>
    <n v="0"/>
    <n v="6189"/>
    <n v="0"/>
    <n v="0"/>
    <n v="0"/>
    <n v="0"/>
    <n v="0"/>
    <n v="0"/>
    <n v="0"/>
    <n v="0"/>
    <n v="0"/>
    <n v="0"/>
    <n v="0"/>
    <n v="0"/>
    <n v="3258000"/>
    <n v="0"/>
    <n v="3924000"/>
    <n v="0"/>
    <n v="0"/>
    <n v="0"/>
    <n v="948000"/>
    <n v="4248000"/>
    <n v="0"/>
    <n v="0"/>
    <n v="12378000"/>
    <n v="0"/>
    <n v="0"/>
    <n v="0"/>
    <n v="0"/>
    <n v="0"/>
    <n v="0"/>
    <n v="0"/>
    <n v="0"/>
    <n v="0"/>
    <n v="0"/>
    <n v="0"/>
    <n v="530820"/>
    <n v="891266"/>
    <n v="0"/>
    <n v="646845"/>
    <n v="0"/>
    <n v="0"/>
    <n v="0"/>
    <n v="0"/>
    <n v="365888"/>
    <n v="1103760"/>
    <n v="0"/>
    <n v="0"/>
    <n v="0"/>
    <n v="0"/>
    <n v="0"/>
    <n v="0"/>
    <n v="3538579"/>
    <n v="0"/>
    <n v="0"/>
    <n v="0"/>
    <n v="0"/>
    <n v="0"/>
    <n v="2366734"/>
    <n v="0"/>
    <n v="2746335"/>
    <n v="0"/>
    <n v="0"/>
    <n v="0"/>
    <n v="582112"/>
    <n v="3144240"/>
    <n v="0"/>
    <n v="0"/>
    <n v="8839421"/>
    <n v="51985"/>
    <n v="0"/>
    <n v="0"/>
    <n v="550"/>
    <n v="0"/>
    <n v="0"/>
    <n v="0"/>
    <n v="0"/>
    <n v="151749"/>
    <n v="28746391"/>
    <n v="0"/>
    <n v="0"/>
    <n v="0"/>
    <n v="0"/>
    <n v="0"/>
    <n v="0"/>
    <n v="0"/>
    <n v="0"/>
    <n v="0"/>
    <n v="0"/>
    <n v="0"/>
    <n v="0"/>
    <n v="0"/>
  </r>
  <r>
    <n v="106013619"/>
    <x v="329"/>
    <n v="20174"/>
    <x v="0"/>
    <n v="43100"/>
    <s v="Open"/>
    <x v="13"/>
    <n v="5"/>
    <n v="421"/>
    <x v="6"/>
    <x v="0"/>
    <s v=""/>
    <s v="510-437-4800"/>
    <s v="13855 EAST 14TH STREET"/>
    <x v="115"/>
    <n v="94578"/>
    <s v="DELVECCHIO FINLEY"/>
    <n v="93"/>
    <n v="45"/>
    <n v="45"/>
    <n v="351"/>
    <n v="46"/>
    <n v="59"/>
    <n v="211"/>
    <n v="0"/>
    <n v="6"/>
    <n v="6"/>
    <n v="35"/>
    <n v="0"/>
    <n v="9"/>
    <n v="723"/>
    <n v="0"/>
    <n v="1300"/>
    <n v="216"/>
    <n v="320"/>
    <n v="677"/>
    <n v="0"/>
    <n v="12"/>
    <n v="16"/>
    <n v="112"/>
    <n v="0"/>
    <n v="13"/>
    <n v="2666"/>
    <n v="0"/>
    <n v="1854"/>
    <n v="182"/>
    <n v="589"/>
    <n v="4630"/>
    <n v="0"/>
    <n v="229"/>
    <n v="210"/>
    <n v="1031"/>
    <n v="2"/>
    <n v="773"/>
    <n v="9500"/>
    <n v="25052533"/>
    <n v="3796174"/>
    <n v="5754370"/>
    <n v="12802221"/>
    <n v="0"/>
    <n v="194812"/>
    <n v="355039"/>
    <n v="2267461"/>
    <n v="0"/>
    <n v="357652"/>
    <n v="50580262"/>
    <n v="11905829"/>
    <n v="1683825"/>
    <n v="3661519"/>
    <n v="19959986"/>
    <n v="0"/>
    <n v="844721"/>
    <n v="891787"/>
    <n v="4259671"/>
    <n v="15435"/>
    <n v="2859615"/>
    <n v="46082388"/>
    <n v="1667757"/>
    <n v="29729563"/>
    <n v="4366050"/>
    <n v="7161885"/>
    <n v="29965114"/>
    <n v="-843000"/>
    <n v="0"/>
    <n v="432"/>
    <n v="961815"/>
    <n v="3475031"/>
    <n v="0"/>
    <n v="443328"/>
    <n v="0"/>
    <n v="0"/>
    <n v="0"/>
    <n v="0"/>
    <n v="76927975"/>
    <n v="0"/>
    <n v="0"/>
    <n v="358521"/>
    <n v="0"/>
    <n v="358521"/>
    <n v="7228799"/>
    <n v="1113949"/>
    <n v="3097004"/>
    <n v="2797093"/>
    <n v="0"/>
    <n v="1397622"/>
    <n v="285011"/>
    <n v="3052101"/>
    <n v="15435"/>
    <n v="1106182"/>
    <n v="20093196"/>
    <n v="24382"/>
    <n v="21330433"/>
    <n v="0"/>
    <n v="0"/>
    <n v="0"/>
    <n v="0"/>
    <n v="0"/>
    <n v="0"/>
    <n v="157002"/>
    <n v="14581617"/>
    <n v="0"/>
    <n v="0"/>
    <n v="0"/>
    <n v="0"/>
    <n v="0"/>
    <n v="0"/>
    <n v="0"/>
    <n v="0"/>
    <n v="0"/>
    <n v="0"/>
    <n v="0"/>
    <n v="0"/>
    <n v="0"/>
  </r>
  <r>
    <n v="106404046"/>
    <x v="330"/>
    <n v="20174"/>
    <x v="0"/>
    <n v="43100"/>
    <s v="Open"/>
    <x v="16"/>
    <n v="8"/>
    <n v="801"/>
    <x v="6"/>
    <x v="2"/>
    <s v=""/>
    <s v="805-781-4700"/>
    <s v="2178 JOHNSON AVENUE"/>
    <x v="86"/>
    <n v="93401"/>
    <s v="ANNE ROBIN"/>
    <n v="16"/>
    <n v="16"/>
    <n v="12"/>
    <n v="0"/>
    <n v="0"/>
    <n v="0"/>
    <n v="0"/>
    <n v="19"/>
    <n v="0"/>
    <n v="23"/>
    <n v="3"/>
    <n v="0"/>
    <n v="0"/>
    <n v="45"/>
    <n v="0"/>
    <n v="0"/>
    <n v="0"/>
    <n v="0"/>
    <n v="0"/>
    <n v="595"/>
    <n v="0"/>
    <n v="357"/>
    <n v="6"/>
    <n v="0"/>
    <n v="0"/>
    <n v="958"/>
    <n v="0"/>
    <n v="0"/>
    <n v="0"/>
    <n v="0"/>
    <n v="0"/>
    <n v="0"/>
    <n v="0"/>
    <n v="0"/>
    <n v="0"/>
    <n v="0"/>
    <n v="0"/>
    <n v="0"/>
    <n v="0"/>
    <n v="0"/>
    <n v="0"/>
    <n v="0"/>
    <n v="181240"/>
    <n v="0"/>
    <n v="644412"/>
    <n v="10953"/>
    <n v="0"/>
    <n v="0"/>
    <n v="836605"/>
    <n v="0"/>
    <n v="0"/>
    <n v="0"/>
    <n v="0"/>
    <n v="0"/>
    <n v="0"/>
    <n v="0"/>
    <n v="0"/>
    <n v="0"/>
    <n v="0"/>
    <n v="0"/>
    <n v="0"/>
    <n v="0"/>
    <n v="0"/>
    <n v="0"/>
    <n v="0"/>
    <n v="0"/>
    <n v="0"/>
    <n v="0"/>
    <n v="0"/>
    <n v="0"/>
    <n v="0"/>
    <n v="0"/>
    <n v="0"/>
    <n v="0"/>
    <n v="0"/>
    <n v="0"/>
    <n v="0"/>
    <n v="0"/>
    <n v="0"/>
    <n v="0"/>
    <n v="0"/>
    <n v="0"/>
    <n v="0"/>
    <n v="0"/>
    <n v="0"/>
    <n v="0"/>
    <n v="181240"/>
    <n v="0"/>
    <n v="644412"/>
    <n v="10953"/>
    <n v="0"/>
    <n v="0"/>
    <n v="836605"/>
    <n v="0"/>
    <n v="1218345"/>
    <n v="0"/>
    <n v="0"/>
    <n v="0"/>
    <n v="0"/>
    <n v="0"/>
    <n v="0"/>
    <n v="0"/>
    <n v="0"/>
    <n v="0"/>
    <n v="0"/>
    <n v="0"/>
    <n v="0"/>
    <n v="0"/>
    <n v="0"/>
    <n v="0"/>
    <n v="0"/>
    <n v="0"/>
    <n v="0"/>
    <n v="0"/>
    <n v="0"/>
    <n v="0"/>
  </r>
  <r>
    <n v="106410782"/>
    <x v="331"/>
    <n v="20174"/>
    <x v="0"/>
    <n v="43100"/>
    <s v="Open"/>
    <x v="37"/>
    <n v="4"/>
    <n v="427"/>
    <x v="6"/>
    <x v="0"/>
    <s v=""/>
    <s v="650-573-2222"/>
    <s v="222 WEST 39TH AVENUE"/>
    <x v="206"/>
    <n v="94403"/>
    <s v="CHESTER J. KUNNAPPILLY, MD"/>
    <n v="509"/>
    <n v="509"/>
    <n v="509"/>
    <n v="115"/>
    <n v="88"/>
    <n v="196"/>
    <n v="272"/>
    <n v="0"/>
    <n v="22"/>
    <n v="24"/>
    <n v="0"/>
    <n v="20"/>
    <n v="40"/>
    <n v="777"/>
    <n v="127"/>
    <n v="2634"/>
    <n v="1754"/>
    <n v="4721"/>
    <n v="21980"/>
    <n v="0"/>
    <n v="118"/>
    <n v="918"/>
    <n v="0"/>
    <n v="123"/>
    <n v="94"/>
    <n v="32342"/>
    <n v="26509"/>
    <n v="7386"/>
    <n v="6674"/>
    <n v="12725"/>
    <n v="42044"/>
    <n v="0"/>
    <n v="17360"/>
    <n v="611"/>
    <n v="0"/>
    <n v="1686"/>
    <n v="5442"/>
    <n v="93928"/>
    <n v="7706330"/>
    <n v="4615235"/>
    <n v="8613073"/>
    <n v="17276978"/>
    <n v="0"/>
    <n v="1152420"/>
    <n v="718576"/>
    <n v="0"/>
    <n v="639491"/>
    <n v="76110"/>
    <n v="40798213"/>
    <n v="6603256"/>
    <n v="4884739"/>
    <n v="11093847"/>
    <n v="31936457"/>
    <n v="0"/>
    <n v="13567899"/>
    <n v="765478"/>
    <n v="0"/>
    <n v="620092"/>
    <n v="3475991"/>
    <n v="72947759"/>
    <n v="1089289"/>
    <n v="8557774"/>
    <n v="6188696"/>
    <n v="9997470"/>
    <n v="34292839"/>
    <n v="-10964270"/>
    <n v="0"/>
    <n v="15024434"/>
    <n v="73462"/>
    <n v="0"/>
    <n v="0"/>
    <n v="893395"/>
    <n v="0"/>
    <n v="0"/>
    <n v="0"/>
    <n v="2749848"/>
    <n v="67902937"/>
    <n v="0"/>
    <n v="295612"/>
    <n v="0"/>
    <n v="0"/>
    <n v="295612"/>
    <n v="5751812"/>
    <n v="3311278"/>
    <n v="9709450"/>
    <n v="26180478"/>
    <n v="0"/>
    <n v="-304115"/>
    <n v="1410592"/>
    <n v="0"/>
    <n v="205159"/>
    <n v="-126007"/>
    <n v="46138647"/>
    <n v="25270045"/>
    <n v="88977560"/>
    <n v="6742274"/>
    <n v="16869744"/>
    <n v="0"/>
    <n v="0"/>
    <n v="0"/>
    <n v="0"/>
    <n v="650365"/>
    <n v="30509626"/>
    <n v="0"/>
    <n v="0"/>
    <n v="0"/>
    <n v="0"/>
    <n v="0"/>
    <n v="0"/>
    <n v="0"/>
    <n v="0"/>
    <n v="0"/>
    <n v="0"/>
    <n v="0"/>
    <n v="0"/>
    <n v="0"/>
  </r>
  <r>
    <n v="106074017"/>
    <x v="332"/>
    <n v="20174"/>
    <x v="0"/>
    <n v="43100"/>
    <s v="Open"/>
    <x v="25"/>
    <n v="5"/>
    <n v="411"/>
    <x v="5"/>
    <x v="0"/>
    <s v=""/>
    <s v="925-275-9200"/>
    <s v="6001 NORRIS CANYON ROAD"/>
    <x v="207"/>
    <n v="94583"/>
    <s v="GARY SLOAN"/>
    <n v="123"/>
    <n v="123"/>
    <n v="55"/>
    <n v="347"/>
    <n v="228"/>
    <n v="14"/>
    <n v="47"/>
    <n v="0"/>
    <n v="0"/>
    <n v="17"/>
    <n v="473"/>
    <n v="2"/>
    <n v="25"/>
    <n v="1153"/>
    <n v="0"/>
    <n v="1544"/>
    <n v="1124"/>
    <n v="60"/>
    <n v="165"/>
    <n v="0"/>
    <n v="0"/>
    <n v="43"/>
    <n v="1698"/>
    <n v="13"/>
    <n v="80"/>
    <n v="4727"/>
    <n v="0"/>
    <n v="4474"/>
    <n v="696"/>
    <n v="78"/>
    <n v="565"/>
    <n v="0"/>
    <n v="0"/>
    <n v="640"/>
    <n v="8577"/>
    <n v="2"/>
    <n v="1410"/>
    <n v="16442"/>
    <n v="48073101"/>
    <n v="28815519"/>
    <n v="2062028"/>
    <n v="5536285"/>
    <n v="0"/>
    <n v="0"/>
    <n v="2113991"/>
    <n v="48707887"/>
    <n v="247887"/>
    <n v="2833403"/>
    <n v="138390101"/>
    <n v="28413698"/>
    <n v="6291085"/>
    <n v="644116"/>
    <n v="4465759"/>
    <n v="0"/>
    <n v="0"/>
    <n v="4816492"/>
    <n v="55863679"/>
    <n v="34331"/>
    <n v="6403868"/>
    <n v="106933028"/>
    <n v="952438"/>
    <n v="68140260"/>
    <n v="27489826"/>
    <n v="2147569"/>
    <n v="8787782"/>
    <n v="0"/>
    <n v="0"/>
    <n v="0"/>
    <n v="5365853"/>
    <n v="73256699"/>
    <n v="0"/>
    <n v="282218"/>
    <n v="0"/>
    <n v="0"/>
    <n v="0"/>
    <n v="8306789"/>
    <n v="194729434"/>
    <n v="0"/>
    <n v="0"/>
    <n v="0"/>
    <n v="0"/>
    <n v="0"/>
    <n v="8346539"/>
    <n v="7616778"/>
    <n v="558575"/>
    <n v="1214262"/>
    <n v="0"/>
    <n v="0"/>
    <n v="1520875"/>
    <n v="30733546"/>
    <n v="0"/>
    <n v="603120"/>
    <n v="50593695"/>
    <n v="344104"/>
    <n v="44710559"/>
    <n v="0"/>
    <n v="73751"/>
    <n v="0"/>
    <n v="0"/>
    <n v="0"/>
    <n v="0"/>
    <n v="810599"/>
    <n v="71094354"/>
    <n v="0"/>
    <n v="0"/>
    <n v="0"/>
    <n v="0"/>
    <n v="0"/>
    <n v="0"/>
    <n v="0"/>
    <n v="0"/>
    <n v="0"/>
    <n v="0"/>
    <n v="0"/>
    <n v="0"/>
    <n v="549420"/>
  </r>
  <r>
    <n v="106420514"/>
    <x v="333"/>
    <n v="20174"/>
    <x v="0"/>
    <n v="43100"/>
    <s v="Open"/>
    <x v="33"/>
    <n v="10"/>
    <n v="807"/>
    <x v="0"/>
    <x v="0"/>
    <s v="Teaching"/>
    <s v="805-687-1111"/>
    <s v="400 W. PUEBLO STREET"/>
    <x v="91"/>
    <n v="93105"/>
    <s v="RON WERFT"/>
    <n v="450"/>
    <n v="363"/>
    <n v="255"/>
    <n v="1727"/>
    <n v="324"/>
    <n v="234"/>
    <n v="681"/>
    <n v="0"/>
    <n v="0"/>
    <n v="103"/>
    <n v="1292"/>
    <n v="0"/>
    <n v="47"/>
    <n v="4408"/>
    <n v="0"/>
    <n v="9329"/>
    <n v="1733"/>
    <n v="1266"/>
    <n v="3213"/>
    <n v="0"/>
    <n v="0"/>
    <n v="459"/>
    <n v="5814"/>
    <n v="0"/>
    <n v="181"/>
    <n v="21995"/>
    <n v="0"/>
    <n v="8901"/>
    <n v="852"/>
    <n v="1315"/>
    <n v="5250"/>
    <n v="0"/>
    <n v="0"/>
    <n v="1244"/>
    <n v="10839"/>
    <n v="0"/>
    <n v="645"/>
    <n v="29046"/>
    <n v="134279574"/>
    <n v="26787166"/>
    <n v="14307085"/>
    <n v="46400180"/>
    <n v="0"/>
    <n v="0"/>
    <n v="5663283"/>
    <n v="84068052"/>
    <n v="0"/>
    <n v="2015530"/>
    <n v="313520870"/>
    <n v="45272526"/>
    <n v="5949095"/>
    <n v="2461844"/>
    <n v="16226421"/>
    <n v="0"/>
    <n v="0"/>
    <n v="2068340"/>
    <n v="39514555"/>
    <n v="0"/>
    <n v="2957798"/>
    <n v="114450579"/>
    <n v="2403793"/>
    <n v="143424804"/>
    <n v="26352708"/>
    <n v="12662151"/>
    <n v="28354198"/>
    <n v="0"/>
    <n v="0"/>
    <n v="0"/>
    <n v="4517551"/>
    <n v="29524885"/>
    <n v="0"/>
    <n v="631197"/>
    <n v="0"/>
    <n v="0"/>
    <n v="0"/>
    <n v="2760278"/>
    <n v="250631565"/>
    <n v="0"/>
    <n v="0"/>
    <n v="0"/>
    <n v="0"/>
    <n v="0"/>
    <n v="35165779"/>
    <n v="6383553"/>
    <n v="4106778"/>
    <n v="34272403"/>
    <n v="0"/>
    <n v="0"/>
    <n v="3214072"/>
    <n v="93096205"/>
    <n v="0"/>
    <n v="1101094"/>
    <n v="177339884"/>
    <n v="3866585"/>
    <n v="180485497"/>
    <n v="11821242"/>
    <n v="86973200"/>
    <n v="0"/>
    <n v="0"/>
    <n v="0"/>
    <n v="0"/>
    <n v="17005026"/>
    <n v="710382956"/>
    <n v="0"/>
    <n v="0"/>
    <n v="0"/>
    <n v="0"/>
    <n v="0"/>
    <n v="0"/>
    <n v="0"/>
    <n v="0"/>
    <n v="0"/>
    <n v="0"/>
    <n v="21575878"/>
    <n v="0"/>
    <n v="0"/>
  </r>
  <r>
    <n v="106424002"/>
    <x v="334"/>
    <n v="20174"/>
    <x v="0"/>
    <n v="43100"/>
    <s v="Open"/>
    <x v="33"/>
    <n v="10"/>
    <n v="807"/>
    <x v="6"/>
    <x v="2"/>
    <s v=""/>
    <s v="805-681-5244"/>
    <s v="315 CAMINO DEL REMEDIO"/>
    <x v="91"/>
    <n v="93110"/>
    <s v="ALICE A. GLEGHORN, PHD"/>
    <n v="16"/>
    <n v="16"/>
    <n v="16"/>
    <n v="21"/>
    <n v="0"/>
    <n v="69"/>
    <n v="0"/>
    <n v="13"/>
    <n v="0"/>
    <n v="3"/>
    <n v="0"/>
    <n v="0"/>
    <n v="0"/>
    <n v="106"/>
    <n v="0"/>
    <n v="100"/>
    <n v="0"/>
    <n v="1169"/>
    <n v="0"/>
    <n v="139"/>
    <n v="0"/>
    <n v="11"/>
    <n v="0"/>
    <n v="0"/>
    <n v="0"/>
    <n v="1419"/>
    <n v="0"/>
    <n v="0"/>
    <n v="0"/>
    <n v="0"/>
    <n v="0"/>
    <n v="0"/>
    <n v="0"/>
    <n v="0"/>
    <n v="0"/>
    <n v="0"/>
    <n v="0"/>
    <n v="0"/>
    <n v="269079"/>
    <n v="0"/>
    <n v="1825585"/>
    <n v="0"/>
    <n v="245643"/>
    <n v="0"/>
    <n v="26033"/>
    <n v="0"/>
    <n v="0"/>
    <n v="0"/>
    <n v="2366340"/>
    <n v="0"/>
    <n v="0"/>
    <n v="0"/>
    <n v="0"/>
    <n v="0"/>
    <n v="0"/>
    <n v="0"/>
    <n v="0"/>
    <n v="0"/>
    <n v="0"/>
    <n v="0"/>
    <n v="0"/>
    <n v="0"/>
    <n v="0"/>
    <n v="708440"/>
    <n v="0"/>
    <n v="0"/>
    <n v="245643"/>
    <n v="0"/>
    <n v="0"/>
    <n v="0"/>
    <n v="0"/>
    <n v="0"/>
    <n v="0"/>
    <n v="0"/>
    <n v="0"/>
    <n v="0"/>
    <n v="954083"/>
    <n v="0"/>
    <n v="0"/>
    <n v="0"/>
    <n v="0"/>
    <n v="0"/>
    <n v="269079"/>
    <n v="0"/>
    <n v="1117145"/>
    <n v="0"/>
    <n v="0"/>
    <n v="0"/>
    <n v="26033"/>
    <n v="0"/>
    <n v="0"/>
    <n v="0"/>
    <n v="1412257"/>
    <n v="0"/>
    <n v="2012073"/>
    <n v="0"/>
    <n v="0"/>
    <n v="0"/>
    <n v="0"/>
    <n v="0"/>
    <n v="0"/>
    <n v="0"/>
    <n v="0"/>
    <n v="0"/>
    <n v="0"/>
    <n v="0"/>
    <n v="0"/>
    <n v="0"/>
    <n v="0"/>
    <n v="0"/>
    <n v="0"/>
    <n v="0"/>
    <n v="0"/>
    <n v="0"/>
    <n v="0"/>
    <n v="0"/>
  </r>
  <r>
    <n v="106430883"/>
    <x v="335"/>
    <n v="20174"/>
    <x v="0"/>
    <n v="43100"/>
    <s v="Open"/>
    <x v="22"/>
    <n v="7"/>
    <n v="431"/>
    <x v="6"/>
    <x v="0"/>
    <s v="Teaching"/>
    <s v="408-885-5000"/>
    <s v="751 SOUTH BASCOM AVENUE"/>
    <x v="63"/>
    <n v="95128"/>
    <s v="PAUL LORENZ"/>
    <n v="574"/>
    <n v="554"/>
    <n v="361"/>
    <n v="714"/>
    <n v="295"/>
    <n v="1281"/>
    <n v="2265"/>
    <n v="112"/>
    <n v="1"/>
    <n v="65"/>
    <n v="553"/>
    <n v="186"/>
    <n v="0"/>
    <n v="5472"/>
    <n v="0"/>
    <n v="5954"/>
    <n v="2223"/>
    <n v="7426"/>
    <n v="11330"/>
    <n v="383"/>
    <n v="3"/>
    <n v="671"/>
    <n v="3543"/>
    <n v="671"/>
    <n v="0"/>
    <n v="32204"/>
    <n v="0"/>
    <n v="24453"/>
    <n v="8366"/>
    <n v="37928"/>
    <n v="96200"/>
    <n v="5502"/>
    <n v="432"/>
    <n v="2650"/>
    <n v="21338"/>
    <n v="6429"/>
    <n v="0"/>
    <n v="203298"/>
    <n v="105819134"/>
    <n v="32870754"/>
    <n v="123588224"/>
    <n v="206902496"/>
    <n v="6531003"/>
    <n v="38150"/>
    <n v="21986127"/>
    <n v="72960564"/>
    <n v="10308838"/>
    <n v="0"/>
    <n v="581005290"/>
    <n v="86966020"/>
    <n v="27979747"/>
    <n v="83408954"/>
    <n v="214550066"/>
    <n v="14799046"/>
    <n v="2096719"/>
    <n v="18054469"/>
    <n v="53283413"/>
    <n v="26919079"/>
    <n v="0"/>
    <n v="528057513"/>
    <n v="635166"/>
    <n v="159590232"/>
    <n v="48515310"/>
    <n v="149733570"/>
    <n v="336453592"/>
    <n v="-30837181"/>
    <n v="19374208"/>
    <n v="1536086"/>
    <n v="24304405"/>
    <n v="82747150"/>
    <n v="0"/>
    <n v="29796675"/>
    <n v="0"/>
    <n v="0"/>
    <n v="0"/>
    <n v="0"/>
    <n v="821849213"/>
    <n v="0"/>
    <n v="60941651"/>
    <n v="126737"/>
    <n v="0"/>
    <n v="61068388"/>
    <n v="32873114"/>
    <n v="12330193"/>
    <n v="87740650"/>
    <n v="145938598"/>
    <n v="1947044"/>
    <n v="725520"/>
    <n v="14657091"/>
    <n v="43247022"/>
    <n v="8822746"/>
    <n v="0"/>
    <n v="348281978"/>
    <n v="16113099"/>
    <n v="424850021"/>
    <n v="0"/>
    <n v="33252953"/>
    <n v="0"/>
    <n v="0"/>
    <n v="0"/>
    <n v="0"/>
    <n v="16619587"/>
    <n v="848744547"/>
    <n v="0"/>
    <n v="0"/>
    <n v="0"/>
    <n v="0"/>
    <n v="0"/>
    <n v="0"/>
    <n v="0"/>
    <n v="0"/>
    <n v="0"/>
    <n v="0"/>
    <n v="0"/>
    <n v="0"/>
    <n v="0"/>
  </r>
  <r>
    <n v="106190687"/>
    <x v="336"/>
    <n v="20174"/>
    <x v="0"/>
    <n v="43100"/>
    <s v="Open"/>
    <x v="3"/>
    <n v="11"/>
    <n v="927"/>
    <x v="0"/>
    <x v="0"/>
    <s v="Teaching"/>
    <s v="424-259-6000"/>
    <s v="1250 16TH STREET"/>
    <x v="193"/>
    <n v="90404"/>
    <s v="DAVID FEINBERG, MD"/>
    <n v="265"/>
    <n v="265"/>
    <n v="265"/>
    <n v="1337"/>
    <n v="389"/>
    <n v="295"/>
    <n v="261"/>
    <n v="1"/>
    <n v="0"/>
    <n v="17"/>
    <n v="1584"/>
    <n v="16"/>
    <n v="50"/>
    <n v="3950"/>
    <n v="0"/>
    <n v="7106"/>
    <n v="1994"/>
    <n v="1492"/>
    <n v="1379"/>
    <n v="1"/>
    <n v="0"/>
    <n v="62"/>
    <n v="7041"/>
    <n v="63"/>
    <n v="194"/>
    <n v="19332"/>
    <n v="0"/>
    <n v="10207"/>
    <n v="4292"/>
    <n v="1469"/>
    <n v="3351"/>
    <n v="179"/>
    <n v="0"/>
    <n v="172"/>
    <n v="25523"/>
    <n v="137"/>
    <n v="1479"/>
    <n v="46809"/>
    <n v="81589342"/>
    <n v="7191978"/>
    <n v="14633652"/>
    <n v="18104486"/>
    <n v="25789"/>
    <n v="0"/>
    <n v="633699"/>
    <n v="94096188"/>
    <n v="764115"/>
    <n v="2343354"/>
    <n v="219382603"/>
    <n v="28276899"/>
    <n v="1160159"/>
    <n v="3415305"/>
    <n v="6582290"/>
    <n v="171092"/>
    <n v="0"/>
    <n v="671761"/>
    <n v="65866835"/>
    <n v="254748"/>
    <n v="2760586"/>
    <n v="109159675"/>
    <n v="2313141"/>
    <n v="82051575"/>
    <n v="4221492"/>
    <n v="10557515"/>
    <n v="21045835"/>
    <n v="0"/>
    <n v="140016"/>
    <n v="0"/>
    <n v="683546"/>
    <n v="67484134"/>
    <n v="0"/>
    <n v="1018863"/>
    <n v="0"/>
    <n v="0"/>
    <n v="0"/>
    <n v="1531752"/>
    <n v="191047869"/>
    <n v="191756"/>
    <n v="955982"/>
    <n v="0"/>
    <n v="3065386"/>
    <n v="4213124"/>
    <n v="27814666"/>
    <n v="4322401"/>
    <n v="7491442"/>
    <n v="4596923"/>
    <n v="56865"/>
    <n v="0"/>
    <n v="621914"/>
    <n v="95544275"/>
    <n v="0"/>
    <n v="1259047"/>
    <n v="141707533"/>
    <n v="6128148"/>
    <n v="148717626"/>
    <n v="0"/>
    <n v="6689383"/>
    <n v="0"/>
    <n v="0"/>
    <n v="0"/>
    <n v="0"/>
    <n v="9656057"/>
    <n v="666962683"/>
    <n v="0"/>
    <n v="0"/>
    <n v="0"/>
    <n v="0"/>
    <n v="0"/>
    <n v="0"/>
    <n v="0"/>
    <n v="0"/>
    <n v="0"/>
    <n v="0"/>
    <n v="0"/>
    <n v="0"/>
    <n v="0"/>
  </r>
  <r>
    <n v="106491064"/>
    <x v="337"/>
    <n v="20174"/>
    <x v="0"/>
    <n v="43100"/>
    <s v="Open"/>
    <x v="17"/>
    <n v="3"/>
    <n v="401"/>
    <x v="1"/>
    <x v="0"/>
    <s v=""/>
    <s v="707-525-5300"/>
    <s v="1165 MONTGOMERY DRIVE"/>
    <x v="25"/>
    <n v="95405"/>
    <s v="TODD SALNAS"/>
    <n v="284"/>
    <n v="278"/>
    <n v="209"/>
    <n v="1319"/>
    <n v="159"/>
    <n v="222"/>
    <n v="505"/>
    <n v="0"/>
    <n v="0"/>
    <n v="152"/>
    <n v="433"/>
    <n v="7"/>
    <n v="130"/>
    <n v="2927"/>
    <n v="0"/>
    <n v="7860"/>
    <n v="947"/>
    <n v="1328"/>
    <n v="3007"/>
    <n v="0"/>
    <n v="0"/>
    <n v="905"/>
    <n v="2576"/>
    <n v="38"/>
    <n v="780"/>
    <n v="17441"/>
    <n v="0"/>
    <n v="23145"/>
    <n v="2729"/>
    <n v="1335"/>
    <n v="11870"/>
    <n v="0"/>
    <n v="0"/>
    <n v="2664"/>
    <n v="12745"/>
    <n v="206"/>
    <n v="4864"/>
    <n v="59558"/>
    <n v="177050642"/>
    <n v="21354149"/>
    <n v="29902040"/>
    <n v="67720741"/>
    <n v="0"/>
    <n v="0"/>
    <n v="20404171"/>
    <n v="58046559"/>
    <n v="844532"/>
    <n v="17572135"/>
    <n v="392894969"/>
    <n v="111371348"/>
    <n v="13131548"/>
    <n v="6422869"/>
    <n v="57118761"/>
    <n v="0"/>
    <n v="0"/>
    <n v="12820782"/>
    <n v="61326145"/>
    <n v="990402"/>
    <n v="23409312"/>
    <n v="286591167"/>
    <n v="5528799"/>
    <n v="244657000"/>
    <n v="30281719"/>
    <n v="22385716"/>
    <n v="106457752"/>
    <n v="0"/>
    <n v="0"/>
    <n v="0"/>
    <n v="23621693"/>
    <n v="80568218"/>
    <n v="0"/>
    <n v="1834934"/>
    <n v="0"/>
    <n v="0"/>
    <n v="0"/>
    <n v="34131331"/>
    <n v="549467162"/>
    <n v="0"/>
    <n v="0"/>
    <n v="0"/>
    <n v="6479751"/>
    <n v="6479751"/>
    <n v="43764990"/>
    <n v="4203978"/>
    <n v="13939193"/>
    <n v="18381750"/>
    <n v="0"/>
    <n v="0"/>
    <n v="9603260"/>
    <n v="39755438"/>
    <n v="0"/>
    <n v="6850116"/>
    <n v="136498725"/>
    <n v="2799610"/>
    <n v="138452135"/>
    <n v="4311620"/>
    <n v="4617653"/>
    <n v="0"/>
    <n v="0"/>
    <n v="0"/>
    <n v="0"/>
    <n v="11149822"/>
    <n v="226376891"/>
    <n v="0"/>
    <n v="0"/>
    <n v="0"/>
    <n v="0"/>
    <n v="0"/>
    <n v="0"/>
    <n v="0"/>
    <n v="0"/>
    <n v="0"/>
    <n v="0"/>
    <n v="0"/>
    <n v="0"/>
    <n v="0"/>
  </r>
  <r>
    <n v="106420522"/>
    <x v="338"/>
    <n v="20174"/>
    <x v="0"/>
    <n v="43100"/>
    <s v="Open"/>
    <x v="33"/>
    <n v="10"/>
    <n v="805"/>
    <x v="0"/>
    <x v="0"/>
    <s v="Rural"/>
    <s v="805-967-3411"/>
    <s v="2050 VIBORG ROAD"/>
    <x v="208"/>
    <n v="93463"/>
    <s v="RONALD C. WERFT"/>
    <n v="11"/>
    <n v="11"/>
    <n v="11"/>
    <n v="44"/>
    <n v="6"/>
    <n v="0"/>
    <n v="0"/>
    <n v="0"/>
    <n v="0"/>
    <n v="0"/>
    <n v="9"/>
    <n v="0"/>
    <n v="1"/>
    <n v="60"/>
    <n v="0"/>
    <n v="137"/>
    <n v="27"/>
    <n v="0"/>
    <n v="0"/>
    <n v="0"/>
    <n v="0"/>
    <n v="0"/>
    <n v="27"/>
    <n v="0"/>
    <n v="2"/>
    <n v="193"/>
    <n v="0"/>
    <n v="2039"/>
    <n v="201"/>
    <n v="119"/>
    <n v="874"/>
    <n v="0"/>
    <n v="0"/>
    <n v="88"/>
    <n v="1563"/>
    <n v="0"/>
    <n v="300"/>
    <n v="5184"/>
    <n v="1336724"/>
    <n v="234512"/>
    <n v="0"/>
    <n v="0"/>
    <n v="0"/>
    <n v="0"/>
    <n v="0"/>
    <n v="258480"/>
    <n v="0"/>
    <n v="21722"/>
    <n v="1851438"/>
    <n v="5104058"/>
    <n v="329989"/>
    <n v="155638"/>
    <n v="1385707"/>
    <n v="0"/>
    <n v="0"/>
    <n v="122974"/>
    <n v="3106505"/>
    <n v="0"/>
    <n v="330266"/>
    <n v="10535137"/>
    <n v="-704743"/>
    <n v="4652617"/>
    <n v="446012"/>
    <n v="137381"/>
    <n v="1301346"/>
    <n v="0"/>
    <n v="0"/>
    <n v="0"/>
    <n v="79280"/>
    <n v="933530"/>
    <n v="0"/>
    <n v="44111"/>
    <n v="0"/>
    <n v="0"/>
    <n v="0"/>
    <n v="162337"/>
    <n v="7051871"/>
    <n v="0"/>
    <n v="0"/>
    <n v="0"/>
    <n v="0"/>
    <n v="0"/>
    <n v="2070063"/>
    <n v="132986"/>
    <n v="18257"/>
    <n v="69865"/>
    <n v="0"/>
    <n v="0"/>
    <n v="43694"/>
    <n v="2713352"/>
    <n v="0"/>
    <n v="286487"/>
    <n v="5334704"/>
    <n v="154418"/>
    <n v="4058373"/>
    <n v="183397"/>
    <n v="1091308"/>
    <n v="0"/>
    <n v="0"/>
    <n v="0"/>
    <n v="0"/>
    <n v="122069"/>
    <n v="13168240"/>
    <n v="0"/>
    <n v="0"/>
    <n v="0"/>
    <n v="0"/>
    <n v="0"/>
    <n v="0"/>
    <n v="0"/>
    <n v="0"/>
    <n v="0"/>
    <n v="0"/>
    <n v="0"/>
    <n v="0"/>
    <n v="0"/>
  </r>
  <r>
    <n v="106371256"/>
    <x v="339"/>
    <n v="20174"/>
    <x v="0"/>
    <n v="43100"/>
    <s v="Open"/>
    <x v="14"/>
    <n v="14"/>
    <n v="1416"/>
    <x v="0"/>
    <x v="0"/>
    <s v=""/>
    <s v="858-455-9100"/>
    <s v="10666 NORTH TORREY PINES ROAD"/>
    <x v="209"/>
    <n v="92037"/>
    <s v="ROBIN BROWN"/>
    <n v="173"/>
    <n v="150"/>
    <n v="90"/>
    <n v="662"/>
    <n v="599"/>
    <n v="8"/>
    <n v="7"/>
    <n v="0"/>
    <n v="0"/>
    <n v="13"/>
    <n v="738"/>
    <n v="7"/>
    <n v="14"/>
    <n v="2048"/>
    <n v="0"/>
    <n v="2847"/>
    <n v="2041"/>
    <n v="45"/>
    <n v="133"/>
    <n v="0"/>
    <n v="0"/>
    <n v="95"/>
    <n v="2593"/>
    <n v="21"/>
    <n v="41"/>
    <n v="7816"/>
    <n v="0"/>
    <n v="5764"/>
    <n v="3640"/>
    <n v="40"/>
    <n v="31"/>
    <n v="0"/>
    <n v="0"/>
    <n v="121"/>
    <n v="12082"/>
    <n v="78"/>
    <n v="151"/>
    <n v="21907"/>
    <n v="89081727"/>
    <n v="49879832"/>
    <n v="779205"/>
    <n v="3626685"/>
    <n v="0"/>
    <n v="0"/>
    <n v="680801"/>
    <n v="86149133"/>
    <n v="571837"/>
    <n v="1098975"/>
    <n v="231868195"/>
    <n v="34795165"/>
    <n v="21765794"/>
    <n v="391444"/>
    <n v="414431"/>
    <n v="0"/>
    <n v="0"/>
    <n v="273724"/>
    <n v="60596614"/>
    <n v="524689"/>
    <n v="929418"/>
    <n v="119691279"/>
    <n v="380447"/>
    <n v="105315589"/>
    <n v="60749565"/>
    <n v="1024233"/>
    <n v="3535869"/>
    <n v="0"/>
    <n v="-5349"/>
    <n v="0"/>
    <n v="576065"/>
    <n v="101465087"/>
    <n v="0"/>
    <n v="1096526"/>
    <n v="0"/>
    <n v="0"/>
    <n v="0"/>
    <n v="2374235"/>
    <n v="276512267"/>
    <n v="0"/>
    <n v="0"/>
    <n v="0"/>
    <n v="0"/>
    <n v="0"/>
    <n v="18559159"/>
    <n v="10875729"/>
    <n v="146416"/>
    <n v="514601"/>
    <n v="5349"/>
    <n v="0"/>
    <n v="378460"/>
    <n v="45092097"/>
    <n v="0"/>
    <n v="-524604"/>
    <n v="75047207"/>
    <n v="2567652"/>
    <n v="67959726"/>
    <n v="730096"/>
    <n v="0"/>
    <n v="0"/>
    <n v="0"/>
    <n v="0"/>
    <n v="0"/>
    <n v="1080497"/>
    <n v="108836907"/>
    <n v="0"/>
    <n v="0"/>
    <n v="0"/>
    <n v="0"/>
    <n v="0"/>
    <n v="0"/>
    <n v="0"/>
    <n v="0"/>
    <n v="0"/>
    <n v="0"/>
    <n v="0"/>
    <n v="0"/>
    <n v="0"/>
  </r>
  <r>
    <n v="106371394"/>
    <x v="340"/>
    <n v="20174"/>
    <x v="0"/>
    <n v="43100"/>
    <s v="Open"/>
    <x v="14"/>
    <n v="14"/>
    <n v="1416"/>
    <x v="0"/>
    <x v="0"/>
    <s v=""/>
    <s v="760-633-6501"/>
    <s v="354 SANTA FE DRIVE"/>
    <x v="210"/>
    <n v="92024"/>
    <s v="CARL ETTER"/>
    <n v="193"/>
    <n v="192"/>
    <n v="155"/>
    <n v="995"/>
    <n v="560"/>
    <n v="121"/>
    <n v="231"/>
    <n v="0"/>
    <n v="0"/>
    <n v="37"/>
    <n v="1079"/>
    <n v="34"/>
    <n v="15"/>
    <n v="3072"/>
    <n v="0"/>
    <n v="4594"/>
    <n v="2509"/>
    <n v="662"/>
    <n v="995"/>
    <n v="0"/>
    <n v="0"/>
    <n v="229"/>
    <n v="3943"/>
    <n v="95"/>
    <n v="43"/>
    <n v="13070"/>
    <n v="0"/>
    <n v="4723"/>
    <n v="2649"/>
    <n v="670"/>
    <n v="2179"/>
    <n v="0"/>
    <n v="0"/>
    <n v="340"/>
    <n v="9452"/>
    <n v="459"/>
    <n v="210"/>
    <n v="20682"/>
    <n v="88261599"/>
    <n v="49878343"/>
    <n v="9961134"/>
    <n v="14714556"/>
    <n v="0"/>
    <n v="0"/>
    <n v="3693755"/>
    <n v="68056677"/>
    <n v="2022565"/>
    <n v="922197"/>
    <n v="237510826"/>
    <n v="23347574"/>
    <n v="15922443"/>
    <n v="2412891"/>
    <n v="7621704"/>
    <n v="0"/>
    <n v="0"/>
    <n v="2784239"/>
    <n v="42949048"/>
    <n v="1119840"/>
    <n v="510595"/>
    <n v="96668334"/>
    <n v="870548"/>
    <n v="95832211"/>
    <n v="56875058"/>
    <n v="7203183"/>
    <n v="19620459"/>
    <n v="0"/>
    <n v="0"/>
    <n v="0"/>
    <n v="3843121"/>
    <n v="69111283"/>
    <n v="0"/>
    <n v="3142405"/>
    <n v="0"/>
    <n v="0"/>
    <n v="0"/>
    <n v="1468496"/>
    <n v="257966764"/>
    <n v="0"/>
    <n v="0"/>
    <n v="0"/>
    <n v="-45767"/>
    <n v="-45767"/>
    <n v="15698481"/>
    <n v="8864637"/>
    <n v="4961923"/>
    <n v="2612764"/>
    <n v="0"/>
    <n v="0"/>
    <n v="2520139"/>
    <n v="41220588"/>
    <n v="0"/>
    <n v="288097"/>
    <n v="76166629"/>
    <n v="962758"/>
    <n v="77163057"/>
    <n v="4623921"/>
    <n v="0"/>
    <n v="0"/>
    <n v="0"/>
    <n v="0"/>
    <n v="0"/>
    <n v="2307423"/>
    <n v="170940270"/>
    <n v="0"/>
    <n v="0"/>
    <n v="0"/>
    <n v="0"/>
    <n v="0"/>
    <n v="0"/>
    <n v="0"/>
    <n v="0"/>
    <n v="0"/>
    <n v="0"/>
    <n v="0"/>
    <n v="0"/>
    <n v="0"/>
  </r>
  <r>
    <n v="106370771"/>
    <x v="341"/>
    <n v="20174"/>
    <x v="0"/>
    <n v="43100"/>
    <s v="Open"/>
    <x v="14"/>
    <n v="14"/>
    <n v="1416"/>
    <x v="0"/>
    <x v="0"/>
    <s v=""/>
    <s v="858-457-6332"/>
    <s v="9888 GENESEE AVENUE"/>
    <x v="209"/>
    <n v="92037"/>
    <s v="GARY FYBEL"/>
    <n v="432"/>
    <n v="365"/>
    <n v="302"/>
    <n v="1519"/>
    <n v="607"/>
    <n v="110"/>
    <n v="258"/>
    <n v="0"/>
    <n v="0"/>
    <n v="62"/>
    <n v="2022"/>
    <n v="61"/>
    <n v="45"/>
    <n v="4684"/>
    <n v="0"/>
    <n v="8215"/>
    <n v="3150"/>
    <n v="1018"/>
    <n v="1369"/>
    <n v="0"/>
    <n v="0"/>
    <n v="215"/>
    <n v="7487"/>
    <n v="225"/>
    <n v="164"/>
    <n v="21843"/>
    <n v="0"/>
    <n v="6193"/>
    <n v="1832"/>
    <n v="429"/>
    <n v="1609"/>
    <n v="0"/>
    <n v="0"/>
    <n v="340"/>
    <n v="13363"/>
    <n v="426"/>
    <n v="310"/>
    <n v="24502"/>
    <n v="218293034"/>
    <n v="82971006"/>
    <n v="26612198"/>
    <n v="37142041"/>
    <n v="0"/>
    <n v="0"/>
    <n v="8557035"/>
    <n v="232490315"/>
    <n v="4320809"/>
    <n v="3141774"/>
    <n v="613528212"/>
    <n v="70522077"/>
    <n v="26159749"/>
    <n v="1695484"/>
    <n v="9269668"/>
    <n v="0"/>
    <n v="0"/>
    <n v="3079393"/>
    <n v="133151311"/>
    <n v="2136145"/>
    <n v="1553246"/>
    <n v="247567073"/>
    <n v="2049741"/>
    <n v="249476699"/>
    <n v="94367517"/>
    <n v="19360937"/>
    <n v="39929381"/>
    <n v="0"/>
    <n v="0"/>
    <n v="0"/>
    <n v="7255008"/>
    <n v="249235004"/>
    <n v="0"/>
    <n v="6456954"/>
    <n v="0"/>
    <n v="0"/>
    <n v="0"/>
    <n v="4881651"/>
    <n v="673012892"/>
    <n v="0"/>
    <n v="0"/>
    <n v="0"/>
    <n v="-110424"/>
    <n v="-110424"/>
    <n v="38929783"/>
    <n v="14531927"/>
    <n v="8489519"/>
    <n v="1476148"/>
    <n v="0"/>
    <n v="0"/>
    <n v="3618558"/>
    <n v="115450050"/>
    <n v="0"/>
    <n v="5475984"/>
    <n v="187971969"/>
    <n v="4119028"/>
    <n v="163613555"/>
    <n v="3300781"/>
    <n v="0"/>
    <n v="0"/>
    <n v="0"/>
    <n v="0"/>
    <n v="0"/>
    <n v="4187622"/>
    <n v="542348238"/>
    <n v="0"/>
    <n v="0"/>
    <n v="0"/>
    <n v="0"/>
    <n v="0"/>
    <n v="0"/>
    <n v="0"/>
    <n v="0"/>
    <n v="0"/>
    <n v="0"/>
    <n v="0"/>
    <n v="0"/>
    <n v="0"/>
  </r>
  <r>
    <n v="106370744"/>
    <x v="342"/>
    <n v="20174"/>
    <x v="0"/>
    <n v="43100"/>
    <s v="Open"/>
    <x v="14"/>
    <n v="14"/>
    <n v="1418"/>
    <x v="0"/>
    <x v="0"/>
    <s v="Teaching"/>
    <s v="619-294-8111"/>
    <s v="4077 FIFTH AVENUE"/>
    <x v="28"/>
    <n v="92103"/>
    <s v="TOM GAMMIERE"/>
    <n v="655"/>
    <n v="528"/>
    <n v="396"/>
    <n v="1702"/>
    <n v="1530"/>
    <n v="1010"/>
    <n v="1785"/>
    <n v="0"/>
    <n v="0"/>
    <n v="131"/>
    <n v="1188"/>
    <n v="375"/>
    <n v="6"/>
    <n v="7727"/>
    <n v="0"/>
    <n v="9159"/>
    <n v="7370"/>
    <n v="6033"/>
    <n v="7263"/>
    <n v="0"/>
    <n v="0"/>
    <n v="502"/>
    <n v="4448"/>
    <n v="1100"/>
    <n v="18"/>
    <n v="35893"/>
    <n v="0"/>
    <n v="7249"/>
    <n v="5465"/>
    <n v="5024"/>
    <n v="12728"/>
    <n v="0"/>
    <n v="0"/>
    <n v="1300"/>
    <n v="9174"/>
    <n v="2437"/>
    <n v="40"/>
    <n v="43417"/>
    <n v="171095331"/>
    <n v="144990886"/>
    <n v="85533610"/>
    <n v="117013305"/>
    <n v="0"/>
    <n v="0"/>
    <n v="15770150"/>
    <n v="111745108"/>
    <n v="12131947"/>
    <n v="196759"/>
    <n v="658477096"/>
    <n v="40791858"/>
    <n v="40604617"/>
    <n v="13823015"/>
    <n v="43600037"/>
    <n v="0"/>
    <n v="0"/>
    <n v="3784987"/>
    <n v="51019561"/>
    <n v="5787824"/>
    <n v="93869"/>
    <n v="199505768"/>
    <n v="2951743"/>
    <n v="178999624"/>
    <n v="157253378"/>
    <n v="42176489"/>
    <n v="135990751"/>
    <n v="-4595440"/>
    <n v="0"/>
    <n v="0"/>
    <n v="12281768"/>
    <n v="106293206"/>
    <n v="0"/>
    <n v="17919770"/>
    <n v="0"/>
    <n v="0"/>
    <n v="0"/>
    <n v="2111903"/>
    <n v="651383192"/>
    <n v="0"/>
    <n v="0"/>
    <n v="0"/>
    <n v="1113842"/>
    <n v="1113842"/>
    <n v="31753373"/>
    <n v="27017848"/>
    <n v="60646572"/>
    <n v="23982085"/>
    <n v="0"/>
    <n v="0"/>
    <n v="6876834"/>
    <n v="56137250"/>
    <n v="0"/>
    <n v="1299552"/>
    <n v="207713514"/>
    <n v="5210055"/>
    <n v="208707169"/>
    <n v="7256914"/>
    <n v="1701"/>
    <n v="0"/>
    <n v="0"/>
    <n v="0"/>
    <n v="0"/>
    <n v="3190920"/>
    <n v="194504237"/>
    <n v="0"/>
    <n v="0"/>
    <n v="0"/>
    <n v="0"/>
    <n v="0"/>
    <n v="0"/>
    <n v="0"/>
    <n v="0"/>
    <n v="0"/>
    <n v="0"/>
    <n v="0"/>
    <n v="0"/>
    <n v="0"/>
  </r>
  <r>
    <n v="106124004"/>
    <x v="343"/>
    <n v="20174"/>
    <x v="0"/>
    <n v="43100"/>
    <s v="Open"/>
    <x v="35"/>
    <n v="1"/>
    <n v="105"/>
    <x v="6"/>
    <x v="2"/>
    <s v=""/>
    <s v="707-445-7710"/>
    <s v="720 WOOD STREET"/>
    <x v="211"/>
    <n v="95501"/>
    <s v="EMI BOTZLER-RODGERS"/>
    <n v="16"/>
    <n v="16"/>
    <n v="16"/>
    <n v="39"/>
    <n v="0"/>
    <n v="0"/>
    <n v="0"/>
    <n v="0"/>
    <n v="0"/>
    <n v="92"/>
    <n v="0"/>
    <n v="0"/>
    <n v="0"/>
    <n v="131"/>
    <n v="0"/>
    <n v="556"/>
    <n v="0"/>
    <n v="0"/>
    <n v="0"/>
    <n v="0"/>
    <n v="0"/>
    <n v="739"/>
    <n v="0"/>
    <n v="0"/>
    <n v="0"/>
    <n v="1295"/>
    <n v="0"/>
    <n v="0"/>
    <n v="0"/>
    <n v="0"/>
    <n v="0"/>
    <n v="0"/>
    <n v="0"/>
    <n v="0"/>
    <n v="0"/>
    <n v="0"/>
    <n v="0"/>
    <n v="0"/>
    <n v="949926"/>
    <n v="0"/>
    <n v="0"/>
    <n v="0"/>
    <n v="0"/>
    <n v="0"/>
    <n v="1262582"/>
    <n v="0"/>
    <n v="0"/>
    <n v="0"/>
    <n v="2212508"/>
    <n v="0"/>
    <n v="0"/>
    <n v="0"/>
    <n v="0"/>
    <n v="0"/>
    <n v="0"/>
    <n v="0"/>
    <n v="0"/>
    <n v="0"/>
    <n v="0"/>
    <n v="0"/>
    <n v="0"/>
    <n v="0"/>
    <n v="0"/>
    <n v="0"/>
    <n v="0"/>
    <n v="0"/>
    <n v="0"/>
    <n v="0"/>
    <n v="0"/>
    <n v="0"/>
    <n v="0"/>
    <n v="0"/>
    <n v="0"/>
    <n v="0"/>
    <n v="0"/>
    <n v="0"/>
    <n v="0"/>
    <n v="0"/>
    <n v="0"/>
    <n v="0"/>
    <n v="0"/>
    <n v="0"/>
    <n v="949926"/>
    <n v="0"/>
    <n v="0"/>
    <n v="0"/>
    <n v="0"/>
    <n v="0"/>
    <n v="1262582"/>
    <n v="0"/>
    <n v="0"/>
    <n v="0"/>
    <n v="2212508"/>
    <n v="0"/>
    <n v="1731658"/>
    <n v="308469"/>
    <n v="0"/>
    <n v="0"/>
    <n v="0"/>
    <n v="0"/>
    <n v="0"/>
    <n v="0"/>
    <n v="0"/>
    <n v="0"/>
    <n v="0"/>
    <n v="0"/>
    <n v="0"/>
    <n v="0"/>
    <n v="0"/>
    <n v="0"/>
    <n v="0"/>
    <n v="0"/>
    <n v="0"/>
    <n v="0"/>
    <n v="0"/>
    <n v="0"/>
  </r>
  <r>
    <n v="106321016"/>
    <x v="344"/>
    <n v="20174"/>
    <x v="0"/>
    <n v="43100"/>
    <s v="Open"/>
    <x v="29"/>
    <n v="1"/>
    <n v="215"/>
    <x v="2"/>
    <x v="0"/>
    <s v="Rural"/>
    <s v="530-258-2151"/>
    <s v="130 BRENTWOOD DRIVE"/>
    <x v="212"/>
    <n v="96020"/>
    <s v="LINDA WAGNER"/>
    <n v="26"/>
    <n v="26"/>
    <n v="24"/>
    <n v="25"/>
    <n v="0"/>
    <n v="5"/>
    <n v="3"/>
    <n v="0"/>
    <n v="0"/>
    <n v="4"/>
    <n v="0"/>
    <n v="0"/>
    <n v="2"/>
    <n v="39"/>
    <n v="2"/>
    <n v="105"/>
    <n v="0"/>
    <n v="1271"/>
    <n v="10"/>
    <n v="0"/>
    <n v="0"/>
    <n v="10"/>
    <n v="0"/>
    <n v="0"/>
    <n v="157"/>
    <n v="1553"/>
    <n v="1403"/>
    <n v="2981"/>
    <n v="0"/>
    <n v="149"/>
    <n v="1069"/>
    <n v="0"/>
    <n v="0"/>
    <n v="2300"/>
    <n v="0"/>
    <n v="0"/>
    <n v="190"/>
    <n v="6689"/>
    <n v="676021"/>
    <n v="0"/>
    <n v="785414"/>
    <n v="82862"/>
    <n v="0"/>
    <n v="0"/>
    <n v="71689"/>
    <n v="0"/>
    <n v="0"/>
    <n v="94411"/>
    <n v="1710397"/>
    <n v="2052012"/>
    <n v="0"/>
    <n v="108171"/>
    <n v="851930"/>
    <n v="0"/>
    <n v="0"/>
    <n v="1418734"/>
    <n v="0"/>
    <n v="0"/>
    <n v="88994"/>
    <n v="4519841"/>
    <n v="118925"/>
    <n v="1440490"/>
    <n v="0"/>
    <n v="346016"/>
    <n v="361973"/>
    <n v="0"/>
    <n v="0"/>
    <n v="0"/>
    <n v="486071"/>
    <n v="0"/>
    <n v="0"/>
    <n v="0"/>
    <n v="0"/>
    <n v="0"/>
    <n v="0"/>
    <n v="60418"/>
    <n v="2813893"/>
    <n v="0"/>
    <n v="0"/>
    <n v="0"/>
    <n v="0"/>
    <n v="0"/>
    <n v="1287543"/>
    <n v="0"/>
    <n v="547569"/>
    <n v="572819"/>
    <n v="0"/>
    <n v="0"/>
    <n v="1004352"/>
    <n v="0"/>
    <n v="0"/>
    <n v="4062"/>
    <n v="3416345"/>
    <n v="1312857"/>
    <n v="4067366"/>
    <n v="560477"/>
    <n v="18624"/>
    <n v="0"/>
    <n v="0"/>
    <n v="0"/>
    <n v="0"/>
    <n v="136022"/>
    <n v="1882755"/>
    <n v="0"/>
    <n v="0"/>
    <n v="0"/>
    <n v="0"/>
    <n v="0"/>
    <n v="0"/>
    <n v="0"/>
    <n v="0"/>
    <n v="0"/>
    <n v="0"/>
    <n v="0"/>
    <n v="0"/>
    <n v="0"/>
  </r>
  <r>
    <n v="106410891"/>
    <x v="345"/>
    <n v="20174"/>
    <x v="0"/>
    <n v="43100"/>
    <s v="Open"/>
    <x v="37"/>
    <n v="4"/>
    <n v="428"/>
    <x v="0"/>
    <x v="0"/>
    <s v=""/>
    <s v="650-369-5811"/>
    <s v="170 ALAMEDA DE LAS PULGAS"/>
    <x v="112"/>
    <n v="94062"/>
    <s v="BILL GRAHAM"/>
    <n v="208"/>
    <n v="172"/>
    <n v="54"/>
    <n v="513"/>
    <n v="79"/>
    <n v="18"/>
    <n v="29"/>
    <n v="0"/>
    <n v="0"/>
    <n v="16"/>
    <n v="605"/>
    <n v="2"/>
    <n v="38"/>
    <n v="1300"/>
    <n v="0"/>
    <n v="1990"/>
    <n v="286"/>
    <n v="100"/>
    <n v="87"/>
    <n v="0"/>
    <n v="0"/>
    <n v="27"/>
    <n v="1964"/>
    <n v="4"/>
    <n v="79"/>
    <n v="4537"/>
    <n v="0"/>
    <n v="7267"/>
    <n v="852"/>
    <n v="72"/>
    <n v="508"/>
    <n v="0"/>
    <n v="0"/>
    <n v="77"/>
    <n v="8413"/>
    <n v="69"/>
    <n v="272"/>
    <n v="17530"/>
    <n v="80334309"/>
    <n v="10031839"/>
    <n v="3574049"/>
    <n v="2765163"/>
    <n v="0"/>
    <n v="0"/>
    <n v="183993"/>
    <n v="61231782"/>
    <n v="153329"/>
    <n v="2911412"/>
    <n v="161185876"/>
    <n v="59623881"/>
    <n v="6994025"/>
    <n v="588073"/>
    <n v="4169054"/>
    <n v="0"/>
    <n v="0"/>
    <n v="634808"/>
    <n v="69027805"/>
    <n v="565513"/>
    <n v="2230129"/>
    <n v="143833288"/>
    <n v="546522"/>
    <n v="120441675"/>
    <n v="14852100"/>
    <n v="962313"/>
    <n v="6470452"/>
    <n v="0"/>
    <n v="0"/>
    <n v="0"/>
    <n v="624693"/>
    <n v="80792294"/>
    <n v="0"/>
    <n v="1005503"/>
    <n v="0"/>
    <n v="0"/>
    <n v="0"/>
    <n v="4863951"/>
    <n v="230559503"/>
    <n v="0"/>
    <n v="0"/>
    <n v="0"/>
    <n v="0"/>
    <n v="0"/>
    <n v="19040610"/>
    <n v="2161436"/>
    <n v="2932570"/>
    <n v="438170"/>
    <n v="0"/>
    <n v="0"/>
    <n v="168776"/>
    <n v="49067624"/>
    <n v="0"/>
    <n v="650475"/>
    <n v="74459661"/>
    <n v="894226"/>
    <n v="77051181"/>
    <n v="0"/>
    <n v="1378776"/>
    <n v="0"/>
    <n v="0"/>
    <n v="0"/>
    <n v="0"/>
    <n v="1680190"/>
    <n v="311924671"/>
    <n v="0"/>
    <n v="0"/>
    <n v="0"/>
    <n v="0"/>
    <n v="0"/>
    <n v="0"/>
    <n v="0"/>
    <n v="0"/>
    <n v="0"/>
    <n v="0"/>
    <n v="0"/>
    <n v="0"/>
    <n v="0"/>
  </r>
  <r>
    <n v="106410817"/>
    <x v="346"/>
    <n v="20174"/>
    <x v="0"/>
    <n v="43100"/>
    <s v="Open"/>
    <x v="37"/>
    <n v="4"/>
    <n v="425"/>
    <x v="0"/>
    <x v="0"/>
    <s v=""/>
    <s v="650-992-4000"/>
    <s v="1900 SULLIVAN AVENUE"/>
    <x v="213"/>
    <n v="94015"/>
    <s v="JOHN FERRELLI"/>
    <n v="478"/>
    <n v="415"/>
    <n v="236"/>
    <n v="454"/>
    <n v="110"/>
    <n v="67"/>
    <n v="145"/>
    <n v="0"/>
    <n v="0"/>
    <n v="33"/>
    <n v="406"/>
    <n v="0"/>
    <n v="14"/>
    <n v="1229"/>
    <n v="11"/>
    <n v="4355"/>
    <n v="1227"/>
    <n v="6107"/>
    <n v="7211"/>
    <n v="0"/>
    <n v="0"/>
    <n v="134"/>
    <n v="2397"/>
    <n v="0"/>
    <n v="101"/>
    <n v="21532"/>
    <n v="14496"/>
    <n v="8555"/>
    <n v="1852"/>
    <n v="590"/>
    <n v="7411"/>
    <n v="0"/>
    <n v="0"/>
    <n v="359"/>
    <n v="12371"/>
    <n v="0"/>
    <n v="848"/>
    <n v="31986"/>
    <n v="87511194"/>
    <n v="20107213"/>
    <n v="29699367"/>
    <n v="40697081"/>
    <n v="0"/>
    <n v="0"/>
    <n v="8090442"/>
    <n v="61763617"/>
    <n v="0"/>
    <n v="2161029"/>
    <n v="250029943"/>
    <n v="38493207"/>
    <n v="11780883"/>
    <n v="2278074"/>
    <n v="22968680"/>
    <n v="0"/>
    <n v="0"/>
    <n v="1606186"/>
    <n v="46095994"/>
    <n v="0"/>
    <n v="2725663"/>
    <n v="125948687"/>
    <n v="480916"/>
    <n v="115332890"/>
    <n v="29013571"/>
    <n v="20764627"/>
    <n v="36606406"/>
    <n v="0"/>
    <n v="0"/>
    <n v="0"/>
    <n v="8260295"/>
    <n v="79878107"/>
    <n v="0"/>
    <n v="1546650"/>
    <n v="0"/>
    <n v="0"/>
    <n v="0"/>
    <n v="2596050"/>
    <n v="294479512"/>
    <n v="0"/>
    <n v="0"/>
    <n v="0"/>
    <n v="0"/>
    <n v="0"/>
    <n v="10425263"/>
    <n v="3492470"/>
    <n v="11162918"/>
    <n v="26851955"/>
    <n v="0"/>
    <n v="0"/>
    <n v="1428611"/>
    <n v="27243900"/>
    <n v="0"/>
    <n v="894001"/>
    <n v="81499118"/>
    <n v="1332451"/>
    <n v="81066217"/>
    <n v="0"/>
    <n v="-441320"/>
    <n v="0"/>
    <n v="0"/>
    <n v="0"/>
    <n v="0"/>
    <n v="3412000"/>
    <n v="36607231"/>
    <n v="0"/>
    <n v="0"/>
    <n v="0"/>
    <n v="0"/>
    <n v="0"/>
    <n v="0"/>
    <n v="0"/>
    <n v="0"/>
    <n v="0"/>
    <n v="0"/>
    <n v="0"/>
    <n v="0"/>
    <n v="0"/>
  </r>
  <r>
    <n v="106370875"/>
    <x v="347"/>
    <n v="20174"/>
    <x v="0"/>
    <n v="43100"/>
    <s v="Open"/>
    <x v="14"/>
    <n v="14"/>
    <n v="1420"/>
    <x v="0"/>
    <x v="0"/>
    <s v=""/>
    <s v="619-482-5800"/>
    <s v="751 MEDICAL CENTER COURT"/>
    <x v="214"/>
    <n v="91911"/>
    <s v="PABLO VELEZ"/>
    <n v="343"/>
    <n v="338"/>
    <n v="278"/>
    <n v="1035"/>
    <n v="709"/>
    <n v="407"/>
    <n v="1136"/>
    <n v="3"/>
    <n v="0"/>
    <n v="58"/>
    <n v="516"/>
    <n v="87"/>
    <n v="49"/>
    <n v="4000"/>
    <n v="185"/>
    <n v="6339"/>
    <n v="3971"/>
    <n v="4168"/>
    <n v="7728"/>
    <n v="73"/>
    <n v="0"/>
    <n v="273"/>
    <n v="2518"/>
    <n v="270"/>
    <n v="152"/>
    <n v="25492"/>
    <n v="7957"/>
    <n v="6617"/>
    <n v="6154"/>
    <n v="2237"/>
    <n v="9332"/>
    <n v="4"/>
    <n v="0"/>
    <n v="1313"/>
    <n v="11466"/>
    <n v="1548"/>
    <n v="227"/>
    <n v="38898"/>
    <n v="103395453"/>
    <n v="65715663"/>
    <n v="31301899"/>
    <n v="89308810"/>
    <n v="1251863"/>
    <n v="0"/>
    <n v="3705241"/>
    <n v="39812321"/>
    <n v="5041619"/>
    <n v="2826384"/>
    <n v="342359253"/>
    <n v="43776492"/>
    <n v="29436552"/>
    <n v="11760444"/>
    <n v="51516538"/>
    <n v="15879"/>
    <n v="0"/>
    <n v="6079270"/>
    <n v="47290389"/>
    <n v="3639229"/>
    <n v="533884"/>
    <n v="194048677"/>
    <n v="940360"/>
    <n v="127284173"/>
    <n v="89071520"/>
    <n v="38171348"/>
    <n v="123117250"/>
    <n v="-1251293"/>
    <n v="1129758"/>
    <n v="0"/>
    <n v="8453128"/>
    <n v="63011799"/>
    <n v="0"/>
    <n v="8680848"/>
    <n v="0"/>
    <n v="0"/>
    <n v="0"/>
    <n v="1661781"/>
    <n v="460270672"/>
    <n v="3805216"/>
    <n v="0"/>
    <n v="0"/>
    <n v="7026561"/>
    <n v="10831777"/>
    <n v="19887772"/>
    <n v="9885911"/>
    <n v="6142288"/>
    <n v="17708098"/>
    <n v="137984"/>
    <n v="0"/>
    <n v="1331383"/>
    <n v="31117472"/>
    <n v="0"/>
    <n v="758127"/>
    <n v="86969035"/>
    <n v="1160282"/>
    <n v="94862935"/>
    <n v="0"/>
    <n v="9824839"/>
    <n v="0"/>
    <n v="0"/>
    <n v="0"/>
    <n v="0"/>
    <n v="11165139"/>
    <n v="158532161"/>
    <n v="0"/>
    <n v="0"/>
    <n v="0"/>
    <n v="0"/>
    <n v="0"/>
    <n v="0"/>
    <n v="0"/>
    <n v="0"/>
    <n v="0"/>
    <n v="0"/>
    <n v="0"/>
    <n v="0"/>
    <n v="0"/>
  </r>
  <r>
    <n v="106370689"/>
    <x v="348"/>
    <n v="20174"/>
    <x v="0"/>
    <n v="43100"/>
    <s v="Open"/>
    <x v="14"/>
    <n v="14"/>
    <n v="1420"/>
    <x v="0"/>
    <x v="0"/>
    <s v=""/>
    <s v="619-435-6251"/>
    <s v="250 PROSPECT PLACE"/>
    <x v="215"/>
    <n v="92118"/>
    <s v="SUSAN STONE"/>
    <n v="181"/>
    <n v="154"/>
    <n v="117"/>
    <n v="201"/>
    <n v="123"/>
    <n v="37"/>
    <n v="116"/>
    <n v="0"/>
    <n v="0"/>
    <n v="13"/>
    <n v="156"/>
    <n v="1"/>
    <n v="3"/>
    <n v="650"/>
    <n v="97"/>
    <n v="1236"/>
    <n v="606"/>
    <n v="1835"/>
    <n v="5868"/>
    <n v="0"/>
    <n v="0"/>
    <n v="301"/>
    <n v="729"/>
    <n v="5"/>
    <n v="172"/>
    <n v="10752"/>
    <n v="8881"/>
    <n v="4853"/>
    <n v="2092"/>
    <n v="523"/>
    <n v="1799"/>
    <n v="0"/>
    <n v="0"/>
    <n v="1153"/>
    <n v="7870"/>
    <n v="270"/>
    <n v="59"/>
    <n v="18619"/>
    <n v="14550922"/>
    <n v="7300375"/>
    <n v="6272995"/>
    <n v="14647635"/>
    <n v="0"/>
    <n v="0"/>
    <n v="1652688"/>
    <n v="12363927"/>
    <n v="53350"/>
    <n v="244736"/>
    <n v="57086628"/>
    <n v="8360128"/>
    <n v="4988179"/>
    <n v="1879050"/>
    <n v="8362029"/>
    <n v="0"/>
    <n v="0"/>
    <n v="2056200"/>
    <n v="16604222"/>
    <n v="772261"/>
    <n v="167373"/>
    <n v="43189442"/>
    <n v="30240"/>
    <n v="19215511"/>
    <n v="11827028"/>
    <n v="6484696"/>
    <n v="16861738"/>
    <n v="0"/>
    <n v="0"/>
    <n v="0"/>
    <n v="2986511"/>
    <n v="21564191"/>
    <n v="0"/>
    <n v="825611"/>
    <n v="0"/>
    <n v="0"/>
    <n v="0"/>
    <n v="220748"/>
    <n v="80016274"/>
    <n v="784234"/>
    <n v="0"/>
    <n v="0"/>
    <n v="2923161"/>
    <n v="3707395"/>
    <n v="3695538"/>
    <n v="1245760"/>
    <n v="1667349"/>
    <n v="6147926"/>
    <n v="0"/>
    <n v="0"/>
    <n v="722376"/>
    <n v="10327119"/>
    <n v="0"/>
    <n v="161123"/>
    <n v="23967191"/>
    <n v="48976"/>
    <n v="24924027"/>
    <n v="0"/>
    <n v="2269104"/>
    <n v="0"/>
    <n v="0"/>
    <n v="0"/>
    <n v="0"/>
    <n v="2795120"/>
    <n v="29871964"/>
    <n v="0"/>
    <n v="0"/>
    <n v="0"/>
    <n v="0"/>
    <n v="0"/>
    <n v="0"/>
    <n v="0"/>
    <n v="0"/>
    <n v="0"/>
    <n v="0"/>
    <n v="0"/>
    <n v="0"/>
    <n v="0"/>
  </r>
  <r>
    <n v="106370714"/>
    <x v="349"/>
    <n v="20174"/>
    <x v="0"/>
    <n v="43100"/>
    <s v="Open"/>
    <x v="14"/>
    <n v="14"/>
    <n v="1422"/>
    <x v="0"/>
    <x v="0"/>
    <s v=""/>
    <s v="619-465-0711"/>
    <s v="5555 GROSSMONT CENTER DRIVE"/>
    <x v="20"/>
    <n v="91942"/>
    <s v="SCOTT EVANS"/>
    <n v="524"/>
    <n v="509"/>
    <n v="363"/>
    <n v="2127"/>
    <n v="1035"/>
    <n v="746"/>
    <n v="2054"/>
    <n v="1"/>
    <n v="0"/>
    <n v="90"/>
    <n v="946"/>
    <n v="74"/>
    <n v="14"/>
    <n v="7087"/>
    <n v="43"/>
    <n v="11526"/>
    <n v="5078"/>
    <n v="4651"/>
    <n v="7616"/>
    <n v="6"/>
    <n v="0"/>
    <n v="276"/>
    <n v="4041"/>
    <n v="143"/>
    <n v="28"/>
    <n v="33365"/>
    <n v="507"/>
    <n v="42457"/>
    <n v="15928"/>
    <n v="4467"/>
    <n v="19695"/>
    <n v="11"/>
    <n v="0"/>
    <n v="1517"/>
    <n v="28662"/>
    <n v="1351"/>
    <n v="464"/>
    <n v="114552"/>
    <n v="197188062"/>
    <n v="92459436"/>
    <n v="51649427"/>
    <n v="143359122"/>
    <n v="101038"/>
    <n v="0"/>
    <n v="7217039"/>
    <n v="79445634"/>
    <n v="5333610"/>
    <n v="1039840"/>
    <n v="577793208"/>
    <n v="79375126"/>
    <n v="44752982"/>
    <n v="18924740"/>
    <n v="80982666"/>
    <n v="199537"/>
    <n v="0"/>
    <n v="5360862"/>
    <n v="108853938"/>
    <n v="7020391"/>
    <n v="2412657"/>
    <n v="347882899"/>
    <n v="671643"/>
    <n v="233634917"/>
    <n v="128744020"/>
    <n v="63438801"/>
    <n v="196601016"/>
    <n v="-1648574"/>
    <n v="275823"/>
    <n v="0"/>
    <n v="10813934"/>
    <n v="136023067"/>
    <n v="0"/>
    <n v="12354001"/>
    <n v="0"/>
    <n v="0"/>
    <n v="0"/>
    <n v="2089012"/>
    <n v="782997660"/>
    <n v="6033379"/>
    <n v="0"/>
    <n v="0"/>
    <n v="14975551"/>
    <n v="21008930"/>
    <n v="42928271"/>
    <n v="14501777"/>
    <n v="8783940"/>
    <n v="27740772"/>
    <n v="24752"/>
    <n v="0"/>
    <n v="1763967"/>
    <n v="67252056"/>
    <n v="0"/>
    <n v="691842"/>
    <n v="163687377"/>
    <n v="1551490"/>
    <n v="165274749"/>
    <n v="0"/>
    <n v="12870231"/>
    <n v="0"/>
    <n v="0"/>
    <n v="0"/>
    <n v="0"/>
    <n v="11715661"/>
    <n v="396841388"/>
    <n v="0"/>
    <n v="0"/>
    <n v="0"/>
    <n v="0"/>
    <n v="0"/>
    <n v="0"/>
    <n v="0"/>
    <n v="0"/>
    <n v="0"/>
    <n v="0"/>
    <n v="0"/>
    <n v="0"/>
    <n v="0"/>
  </r>
  <r>
    <n v="106374049"/>
    <x v="350"/>
    <n v="20174"/>
    <x v="0"/>
    <n v="43100"/>
    <s v="Open"/>
    <x v="14"/>
    <n v="14"/>
    <n v="1416"/>
    <x v="0"/>
    <x v="0"/>
    <s v=""/>
    <s v="858-637-6920"/>
    <s v="7989 LINDA VISTA ROAD"/>
    <x v="28"/>
    <n v="92111"/>
    <s v="TRISHA KHALEGHI"/>
    <n v="16"/>
    <n v="14"/>
    <n v="12"/>
    <n v="0"/>
    <n v="4"/>
    <n v="0"/>
    <n v="0"/>
    <n v="0"/>
    <n v="0"/>
    <n v="0"/>
    <n v="60"/>
    <n v="1"/>
    <n v="0"/>
    <n v="65"/>
    <n v="0"/>
    <n v="0"/>
    <n v="72"/>
    <n v="0"/>
    <n v="0"/>
    <n v="0"/>
    <n v="0"/>
    <n v="0"/>
    <n v="994"/>
    <n v="17"/>
    <n v="0"/>
    <n v="1083"/>
    <n v="0"/>
    <n v="0"/>
    <n v="0"/>
    <n v="0"/>
    <n v="0"/>
    <n v="0"/>
    <n v="0"/>
    <n v="0"/>
    <n v="1384"/>
    <n v="9"/>
    <n v="16"/>
    <n v="1409"/>
    <n v="0"/>
    <n v="107248"/>
    <n v="0"/>
    <n v="0"/>
    <n v="0"/>
    <n v="0"/>
    <n v="0"/>
    <n v="1353762"/>
    <n v="20308"/>
    <n v="0"/>
    <n v="1481318"/>
    <n v="0"/>
    <n v="0"/>
    <n v="0"/>
    <n v="0"/>
    <n v="0"/>
    <n v="0"/>
    <n v="0"/>
    <n v="1679914"/>
    <n v="23839"/>
    <n v="43918"/>
    <n v="1747671"/>
    <n v="6633"/>
    <n v="0"/>
    <n v="79012"/>
    <n v="0"/>
    <n v="0"/>
    <n v="0"/>
    <n v="0"/>
    <n v="0"/>
    <n v="0"/>
    <n v="1683029"/>
    <n v="0"/>
    <n v="44147"/>
    <n v="0"/>
    <n v="0"/>
    <n v="0"/>
    <n v="32000"/>
    <n v="1844821"/>
    <n v="5897"/>
    <n v="0"/>
    <n v="0"/>
    <n v="0"/>
    <n v="5897"/>
    <n v="0"/>
    <n v="34133"/>
    <n v="0"/>
    <n v="0"/>
    <n v="0"/>
    <n v="0"/>
    <n v="0"/>
    <n v="1350647"/>
    <n v="0"/>
    <n v="5285"/>
    <n v="1390065"/>
    <n v="0"/>
    <n v="993478"/>
    <n v="0"/>
    <n v="137563"/>
    <n v="0"/>
    <n v="0"/>
    <n v="0"/>
    <n v="0"/>
    <n v="0"/>
    <n v="321398"/>
    <n v="0"/>
    <n v="0"/>
    <n v="0"/>
    <n v="0"/>
    <n v="0"/>
    <n v="0"/>
    <n v="0"/>
    <n v="0"/>
    <n v="0"/>
    <n v="0"/>
    <n v="0"/>
    <n v="0"/>
    <n v="0"/>
  </r>
  <r>
    <n v="106370694"/>
    <x v="351"/>
    <n v="20174"/>
    <x v="0"/>
    <n v="43100"/>
    <s v="Open"/>
    <x v="14"/>
    <n v="14"/>
    <n v="1416"/>
    <x v="0"/>
    <x v="0"/>
    <s v=""/>
    <s v="858-939-3400"/>
    <s v="7901 FROST STREET"/>
    <x v="28"/>
    <n v="92123"/>
    <s v="TIMOTHY SMITH"/>
    <n v="862"/>
    <n v="665"/>
    <n v="438"/>
    <n v="1521"/>
    <n v="1256"/>
    <n v="631"/>
    <n v="1253"/>
    <n v="0"/>
    <n v="0"/>
    <n v="238"/>
    <n v="3342"/>
    <n v="107"/>
    <n v="77"/>
    <n v="8425"/>
    <n v="0"/>
    <n v="7690"/>
    <n v="6182"/>
    <n v="4764"/>
    <n v="5341"/>
    <n v="0"/>
    <n v="0"/>
    <n v="1280"/>
    <n v="14527"/>
    <n v="256"/>
    <n v="185"/>
    <n v="40225"/>
    <n v="0"/>
    <n v="18168"/>
    <n v="23995"/>
    <n v="2721"/>
    <n v="8576"/>
    <n v="0"/>
    <n v="0"/>
    <n v="1823"/>
    <n v="40637"/>
    <n v="1136"/>
    <n v="657"/>
    <n v="97713"/>
    <n v="175558652"/>
    <n v="143879757"/>
    <n v="72287321"/>
    <n v="102175477"/>
    <n v="0"/>
    <n v="0"/>
    <n v="24010653"/>
    <n v="269140089"/>
    <n v="5027621"/>
    <n v="3641187"/>
    <n v="795720757"/>
    <n v="76735965"/>
    <n v="81187706"/>
    <n v="16724995"/>
    <n v="49409867"/>
    <n v="0"/>
    <n v="0"/>
    <n v="9127570"/>
    <n v="246997004"/>
    <n v="6140732"/>
    <n v="3555434"/>
    <n v="489879273"/>
    <n v="456749"/>
    <n v="214300672"/>
    <n v="218038744"/>
    <n v="79876609"/>
    <n v="134203595"/>
    <n v="0"/>
    <n v="0"/>
    <n v="0"/>
    <n v="26780146"/>
    <n v="383870018"/>
    <n v="0"/>
    <n v="11168353"/>
    <n v="0"/>
    <n v="0"/>
    <n v="0"/>
    <n v="6167663"/>
    <n v="1074862549"/>
    <n v="16649994"/>
    <n v="0"/>
    <n v="0"/>
    <n v="54780987"/>
    <n v="71430981"/>
    <n v="37993944"/>
    <n v="23678713"/>
    <n v="9135707"/>
    <n v="17381749"/>
    <n v="0"/>
    <n v="0"/>
    <n v="6358077"/>
    <n v="187048062"/>
    <n v="0"/>
    <n v="572210"/>
    <n v="282168462"/>
    <n v="3085564"/>
    <n v="237100520"/>
    <n v="0"/>
    <n v="19354472"/>
    <n v="0"/>
    <n v="0"/>
    <n v="0"/>
    <n v="0"/>
    <n v="6175313"/>
    <n v="390407739"/>
    <n v="0"/>
    <n v="0"/>
    <n v="0"/>
    <n v="0"/>
    <n v="0"/>
    <n v="0"/>
    <n v="0"/>
    <n v="0"/>
    <n v="0"/>
    <n v="0"/>
    <n v="0"/>
    <n v="0"/>
    <n v="0"/>
  </r>
  <r>
    <n v="106370745"/>
    <x v="352"/>
    <n v="20174"/>
    <x v="0"/>
    <n v="43100"/>
    <s v="Open"/>
    <x v="14"/>
    <n v="14"/>
    <n v="1416"/>
    <x v="0"/>
    <x v="0"/>
    <s v=""/>
    <s v="858-278-4110"/>
    <s v="7850 VISTA HILL AVENUE"/>
    <x v="28"/>
    <n v="92123"/>
    <s v="TRISHA KHALEGHI"/>
    <n v="158"/>
    <n v="137"/>
    <n v="119"/>
    <n v="162"/>
    <n v="126"/>
    <n v="75"/>
    <n v="0"/>
    <n v="275"/>
    <n v="0"/>
    <n v="36"/>
    <n v="471"/>
    <n v="18"/>
    <n v="0"/>
    <n v="1163"/>
    <n v="0"/>
    <n v="2541"/>
    <n v="1581"/>
    <n v="529"/>
    <n v="0"/>
    <n v="2873"/>
    <n v="0"/>
    <n v="298"/>
    <n v="3003"/>
    <n v="69"/>
    <n v="0"/>
    <n v="10894"/>
    <n v="0"/>
    <n v="9092"/>
    <n v="1452"/>
    <n v="19"/>
    <n v="0"/>
    <n v="1"/>
    <n v="0"/>
    <n v="1776"/>
    <n v="7506"/>
    <n v="64"/>
    <n v="87"/>
    <n v="19997"/>
    <n v="14565852"/>
    <n v="9152458"/>
    <n v="3100098"/>
    <n v="0"/>
    <n v="16623964"/>
    <n v="0"/>
    <n v="1608017"/>
    <n v="17257031"/>
    <n v="400770"/>
    <n v="0"/>
    <n v="62708190"/>
    <n v="13739113"/>
    <n v="2370145"/>
    <n v="28659"/>
    <n v="0"/>
    <n v="1492"/>
    <n v="0"/>
    <n v="3024857"/>
    <n v="13533225"/>
    <n v="114088"/>
    <n v="156227"/>
    <n v="32967806"/>
    <n v="17192"/>
    <n v="23972546"/>
    <n v="9942464"/>
    <n v="2654138"/>
    <n v="0"/>
    <n v="0"/>
    <n v="14150451"/>
    <n v="0"/>
    <n v="3797958"/>
    <n v="22068688"/>
    <n v="0"/>
    <n v="514858"/>
    <n v="0"/>
    <n v="0"/>
    <n v="0"/>
    <n v="121126"/>
    <n v="77239421"/>
    <n v="277303"/>
    <n v="0"/>
    <n v="0"/>
    <n v="32577"/>
    <n v="309880"/>
    <n v="4332419"/>
    <n v="1857442"/>
    <n v="474619"/>
    <n v="0"/>
    <n v="2475004"/>
    <n v="0"/>
    <n v="834916"/>
    <n v="8754144"/>
    <n v="0"/>
    <n v="17911"/>
    <n v="18746455"/>
    <n v="92916"/>
    <n v="21003988"/>
    <n v="0"/>
    <n v="1879649"/>
    <n v="0"/>
    <n v="0"/>
    <n v="0"/>
    <n v="0"/>
    <n v="1550358"/>
    <n v="16031487"/>
    <n v="0"/>
    <n v="0"/>
    <n v="0"/>
    <n v="0"/>
    <n v="0"/>
    <n v="0"/>
    <n v="0"/>
    <n v="0"/>
    <n v="0"/>
    <n v="0"/>
    <n v="0"/>
    <n v="0"/>
    <n v="0"/>
  </r>
  <r>
    <n v="106450940"/>
    <x v="353"/>
    <n v="20174"/>
    <x v="0"/>
    <n v="43100"/>
    <s v="Open"/>
    <x v="45"/>
    <n v="1"/>
    <n v="209"/>
    <x v="5"/>
    <x v="0"/>
    <s v=""/>
    <s v="530-244-5400"/>
    <s v="1100 BUTTE STREET"/>
    <x v="157"/>
    <n v="96001"/>
    <s v="RANDAL HEMPLING"/>
    <n v="178"/>
    <n v="178"/>
    <n v="97"/>
    <n v="1205"/>
    <n v="28"/>
    <n v="55"/>
    <n v="359"/>
    <n v="0"/>
    <n v="0"/>
    <n v="256"/>
    <n v="85"/>
    <n v="0"/>
    <n v="31"/>
    <n v="2019"/>
    <n v="0"/>
    <n v="5306"/>
    <n v="114"/>
    <n v="330"/>
    <n v="1352"/>
    <n v="0"/>
    <n v="0"/>
    <n v="913"/>
    <n v="309"/>
    <n v="0"/>
    <n v="36"/>
    <n v="8360"/>
    <n v="0"/>
    <n v="4825"/>
    <n v="72"/>
    <n v="577"/>
    <n v="4797"/>
    <n v="0"/>
    <n v="0"/>
    <n v="1879"/>
    <n v="812"/>
    <n v="6"/>
    <n v="1643"/>
    <n v="14611"/>
    <n v="80708795"/>
    <n v="1976292"/>
    <n v="4516162"/>
    <n v="22377082"/>
    <n v="0"/>
    <n v="0"/>
    <n v="18146237"/>
    <n v="7624209"/>
    <n v="0"/>
    <n v="833563"/>
    <n v="136182340"/>
    <n v="26351050"/>
    <n v="640247"/>
    <n v="2298669"/>
    <n v="19983705"/>
    <n v="0"/>
    <n v="0"/>
    <n v="11101699"/>
    <n v="5087475"/>
    <n v="14032"/>
    <n v="1445705"/>
    <n v="66922582"/>
    <n v="3363507"/>
    <n v="84194568"/>
    <n v="2357949"/>
    <n v="-2468474"/>
    <n v="34494397"/>
    <n v="-19013"/>
    <n v="0"/>
    <n v="0"/>
    <n v="22183363"/>
    <n v="9719592"/>
    <n v="0"/>
    <n v="54892"/>
    <n v="0"/>
    <n v="0"/>
    <n v="0"/>
    <n v="6152183"/>
    <n v="160032964"/>
    <n v="0"/>
    <n v="0"/>
    <n v="0"/>
    <n v="0"/>
    <n v="0"/>
    <n v="22192827"/>
    <n v="248491"/>
    <n v="9269836"/>
    <n v="7904416"/>
    <n v="0"/>
    <n v="0"/>
    <n v="6991901"/>
    <n v="2944096"/>
    <n v="-7607"/>
    <n v="-6472002"/>
    <n v="43071958"/>
    <n v="364620"/>
    <n v="43795234"/>
    <n v="0"/>
    <n v="-15941"/>
    <n v="0"/>
    <n v="0"/>
    <n v="0"/>
    <n v="0"/>
    <n v="803878"/>
    <n v="16975261"/>
    <n v="0"/>
    <n v="0"/>
    <n v="0"/>
    <n v="0"/>
    <n v="0"/>
    <n v="0"/>
    <n v="0"/>
    <n v="0"/>
    <n v="0"/>
    <n v="0"/>
    <n v="0"/>
    <n v="0"/>
    <n v="0"/>
  </r>
  <r>
    <n v="106190708"/>
    <x v="354"/>
    <n v="20174"/>
    <x v="0"/>
    <n v="43100"/>
    <s v="Open"/>
    <x v="3"/>
    <n v="11"/>
    <n v="905"/>
    <x v="0"/>
    <x v="0"/>
    <s v=""/>
    <s v="818-581-1664"/>
    <s v="4929 VAN NUYS BOULEVARD"/>
    <x v="216"/>
    <n v="91403"/>
    <s v="BOCKHI PARK"/>
    <n v="153"/>
    <n v="153"/>
    <n v="153"/>
    <n v="894"/>
    <n v="145"/>
    <n v="71"/>
    <n v="236"/>
    <n v="0"/>
    <n v="0"/>
    <n v="138"/>
    <n v="13"/>
    <n v="1"/>
    <n v="47"/>
    <n v="1545"/>
    <n v="0"/>
    <n v="4021"/>
    <n v="716"/>
    <n v="841"/>
    <n v="2623"/>
    <n v="0"/>
    <n v="0"/>
    <n v="439"/>
    <n v="33"/>
    <n v="4"/>
    <n v="174"/>
    <n v="8851"/>
    <n v="0"/>
    <n v="1888"/>
    <n v="357"/>
    <n v="499"/>
    <n v="2261"/>
    <n v="0"/>
    <n v="0"/>
    <n v="1605"/>
    <n v="117"/>
    <n v="18"/>
    <n v="862"/>
    <n v="7607"/>
    <n v="37224102"/>
    <n v="7042412"/>
    <n v="8193696"/>
    <n v="23421905"/>
    <n v="0"/>
    <n v="0"/>
    <n v="7647357"/>
    <n v="372001"/>
    <n v="23947"/>
    <n v="1173418"/>
    <n v="85098838"/>
    <n v="6000530"/>
    <n v="1368630"/>
    <n v="1343351"/>
    <n v="5710662"/>
    <n v="0"/>
    <n v="0"/>
    <n v="4448534"/>
    <n v="422152"/>
    <n v="36635"/>
    <n v="1795133"/>
    <n v="21125627"/>
    <n v="-1024903"/>
    <n v="35477686"/>
    <n v="5234612"/>
    <n v="9840668"/>
    <n v="18422515"/>
    <n v="0"/>
    <n v="0"/>
    <n v="0"/>
    <n v="7577830"/>
    <n v="759076"/>
    <n v="0"/>
    <n v="3549973"/>
    <n v="0"/>
    <n v="0"/>
    <n v="0"/>
    <n v="-623655"/>
    <n v="79213802"/>
    <n v="0"/>
    <n v="0"/>
    <n v="0"/>
    <n v="0"/>
    <n v="0"/>
    <n v="7744434"/>
    <n v="3174400"/>
    <n v="-303621"/>
    <n v="10710052"/>
    <n v="0"/>
    <n v="0"/>
    <n v="2257803"/>
    <n v="35077"/>
    <n v="67850"/>
    <n v="3324668"/>
    <n v="27010663"/>
    <n v="200924"/>
    <n v="31215212"/>
    <n v="0"/>
    <n v="0"/>
    <n v="0"/>
    <n v="0"/>
    <n v="0"/>
    <n v="0"/>
    <n v="1717118"/>
    <n v="50604334"/>
    <n v="0"/>
    <n v="0"/>
    <n v="0"/>
    <n v="0"/>
    <n v="0"/>
    <n v="0"/>
    <n v="0"/>
    <n v="0"/>
    <n v="0"/>
    <n v="0"/>
    <n v="0"/>
    <n v="0"/>
    <n v="0"/>
  </r>
  <r>
    <n v="106344114"/>
    <x v="355"/>
    <n v="20174"/>
    <x v="0"/>
    <n v="43100"/>
    <s v="Open"/>
    <x v="27"/>
    <n v="2"/>
    <n v="311"/>
    <x v="0"/>
    <x v="5"/>
    <s v=""/>
    <s v="916-453-2000"/>
    <s v="2425 STOCKTON BOULEVARD"/>
    <x v="62"/>
    <n v="95817"/>
    <s v="MARGARET BRYAN"/>
    <n v="80"/>
    <n v="70"/>
    <n v="70"/>
    <n v="0"/>
    <n v="0"/>
    <n v="149"/>
    <n v="51"/>
    <n v="0"/>
    <n v="0"/>
    <n v="11"/>
    <n v="78"/>
    <n v="64"/>
    <n v="0"/>
    <n v="353"/>
    <n v="0"/>
    <n v="0"/>
    <n v="0"/>
    <n v="574"/>
    <n v="121"/>
    <n v="0"/>
    <n v="0"/>
    <n v="51"/>
    <n v="233"/>
    <n v="750"/>
    <n v="0"/>
    <n v="1729"/>
    <n v="0"/>
    <n v="0"/>
    <n v="0"/>
    <n v="1916"/>
    <n v="3799"/>
    <n v="0"/>
    <n v="0"/>
    <n v="180"/>
    <n v="2292"/>
    <n v="499"/>
    <n v="0"/>
    <n v="8686"/>
    <n v="0"/>
    <n v="0"/>
    <n v="7841440"/>
    <n v="1684680"/>
    <n v="0"/>
    <n v="0"/>
    <n v="643410"/>
    <n v="4805291"/>
    <n v="5829160"/>
    <n v="0"/>
    <n v="20803981"/>
    <n v="0"/>
    <n v="0"/>
    <n v="2915736"/>
    <n v="6059784"/>
    <n v="0"/>
    <n v="0"/>
    <n v="257549"/>
    <n v="3295092"/>
    <n v="1388786"/>
    <n v="0"/>
    <n v="13916947"/>
    <n v="0"/>
    <n v="0"/>
    <n v="0"/>
    <n v="9182959"/>
    <n v="6069894"/>
    <n v="0"/>
    <n v="0"/>
    <n v="0"/>
    <n v="609298"/>
    <n v="6211584"/>
    <n v="0"/>
    <n v="7217946"/>
    <n v="0"/>
    <n v="0"/>
    <n v="0"/>
    <n v="0"/>
    <n v="29291681"/>
    <n v="0"/>
    <n v="0"/>
    <n v="0"/>
    <n v="0"/>
    <n v="0"/>
    <n v="0"/>
    <n v="0"/>
    <n v="1574217"/>
    <n v="1674570"/>
    <n v="0"/>
    <n v="0"/>
    <n v="291661"/>
    <n v="1888799"/>
    <n v="0"/>
    <n v="0"/>
    <n v="5429247"/>
    <n v="1586399"/>
    <n v="16481751"/>
    <n v="0"/>
    <n v="0"/>
    <n v="0"/>
    <n v="0"/>
    <n v="0"/>
    <n v="0"/>
    <n v="517393"/>
    <n v="69724931"/>
    <n v="0"/>
    <n v="0"/>
    <n v="0"/>
    <n v="0"/>
    <n v="0"/>
    <n v="0"/>
    <n v="0"/>
    <n v="0"/>
    <n v="0"/>
    <n v="0"/>
    <n v="0"/>
    <n v="0"/>
    <n v="0"/>
  </r>
  <r>
    <n v="106291023"/>
    <x v="356"/>
    <n v="20174"/>
    <x v="0"/>
    <n v="43100"/>
    <s v="Open"/>
    <x v="51"/>
    <n v="2"/>
    <n v="301"/>
    <x v="0"/>
    <x v="0"/>
    <s v="Rural"/>
    <s v="530-274-6700"/>
    <s v="155 GLASSON WAY"/>
    <x v="217"/>
    <n v="95945"/>
    <s v="KATHERINE MEDEIROS"/>
    <n v="121"/>
    <n v="121"/>
    <n v="121"/>
    <n v="600"/>
    <n v="101"/>
    <n v="68"/>
    <n v="281"/>
    <n v="0"/>
    <n v="0"/>
    <n v="32"/>
    <n v="200"/>
    <n v="4"/>
    <n v="15"/>
    <n v="1301"/>
    <n v="0"/>
    <n v="2437"/>
    <n v="403"/>
    <n v="232"/>
    <n v="752"/>
    <n v="0"/>
    <n v="0"/>
    <n v="99"/>
    <n v="500"/>
    <n v="9"/>
    <n v="31"/>
    <n v="4463"/>
    <n v="0"/>
    <n v="12599"/>
    <n v="2040"/>
    <n v="514"/>
    <n v="3991"/>
    <n v="0"/>
    <n v="0"/>
    <n v="748"/>
    <n v="4900"/>
    <n v="121"/>
    <n v="452"/>
    <n v="25365"/>
    <n v="49186342"/>
    <n v="8466303"/>
    <n v="3639150"/>
    <n v="13688408"/>
    <n v="0"/>
    <n v="0"/>
    <n v="1987989"/>
    <n v="11863812"/>
    <n v="220671"/>
    <n v="632258"/>
    <n v="89684933"/>
    <n v="39509200"/>
    <n v="8171494"/>
    <n v="2375285"/>
    <n v="15133380"/>
    <n v="0"/>
    <n v="0"/>
    <n v="2624905"/>
    <n v="18026910"/>
    <n v="417494"/>
    <n v="1203509"/>
    <n v="87462177"/>
    <n v="1482359"/>
    <n v="71978227"/>
    <n v="13505714"/>
    <n v="1855877"/>
    <n v="15725609"/>
    <n v="0"/>
    <n v="0"/>
    <n v="0"/>
    <n v="3377644"/>
    <n v="12986279"/>
    <n v="0"/>
    <n v="1630405"/>
    <n v="0"/>
    <n v="0"/>
    <n v="0"/>
    <n v="1385126"/>
    <n v="123927240"/>
    <n v="0"/>
    <n v="0"/>
    <n v="0"/>
    <n v="0"/>
    <n v="0"/>
    <n v="16393455"/>
    <n v="3072086"/>
    <n v="3218270"/>
    <n v="12837418"/>
    <n v="0"/>
    <n v="0"/>
    <n v="1189627"/>
    <n v="16307271"/>
    <n v="0"/>
    <n v="201743"/>
    <n v="53219870"/>
    <n v="629974"/>
    <n v="43031878"/>
    <n v="0"/>
    <n v="3758439"/>
    <n v="0"/>
    <n v="0"/>
    <n v="0"/>
    <n v="0"/>
    <n v="1282832"/>
    <n v="39506372"/>
    <n v="0"/>
    <n v="0"/>
    <n v="0"/>
    <n v="0"/>
    <n v="0"/>
    <n v="0"/>
    <n v="0"/>
    <n v="0"/>
    <n v="0"/>
    <n v="0"/>
    <n v="0"/>
    <n v="0"/>
    <n v="0"/>
  </r>
  <r>
    <n v="106540798"/>
    <x v="357"/>
    <n v="20174"/>
    <x v="0"/>
    <n v="43100"/>
    <s v="Open"/>
    <x v="40"/>
    <n v="9"/>
    <n v="613"/>
    <x v="2"/>
    <x v="0"/>
    <s v=""/>
    <s v="559-784-1110"/>
    <s v="465 WEST PUTNAM AVENUE"/>
    <x v="188"/>
    <n v="93257"/>
    <s v="DONNA HEFNER"/>
    <n v="167"/>
    <n v="167"/>
    <n v="167"/>
    <n v="563"/>
    <n v="90"/>
    <n v="188"/>
    <n v="504"/>
    <n v="0"/>
    <n v="0"/>
    <n v="21"/>
    <n v="173"/>
    <n v="0"/>
    <n v="5"/>
    <n v="1544"/>
    <n v="0"/>
    <n v="2900"/>
    <n v="446"/>
    <n v="3629"/>
    <n v="1652"/>
    <n v="0"/>
    <n v="0"/>
    <n v="139"/>
    <n v="542"/>
    <n v="0"/>
    <n v="9"/>
    <n v="9317"/>
    <n v="0"/>
    <n v="14447"/>
    <n v="2798"/>
    <n v="2443"/>
    <n v="14758"/>
    <n v="1"/>
    <n v="0"/>
    <n v="980"/>
    <n v="10655"/>
    <n v="0"/>
    <n v="1121"/>
    <n v="47203"/>
    <n v="28248533"/>
    <n v="4233261"/>
    <n v="15313397"/>
    <n v="17039146"/>
    <n v="0"/>
    <n v="0"/>
    <n v="1771956"/>
    <n v="5072722"/>
    <n v="0"/>
    <n v="24297"/>
    <n v="71703312"/>
    <n v="35177436"/>
    <n v="5783663"/>
    <n v="4628740"/>
    <n v="26270529"/>
    <n v="448"/>
    <n v="0"/>
    <n v="3301932"/>
    <n v="17162544"/>
    <n v="0"/>
    <n v="1108719"/>
    <n v="93434011"/>
    <n v="1039428"/>
    <n v="51347192"/>
    <n v="8400368"/>
    <n v="16051004"/>
    <n v="36608107"/>
    <n v="-501516"/>
    <n v="0"/>
    <n v="0"/>
    <n v="2870955"/>
    <n v="13627401"/>
    <n v="0"/>
    <n v="9946"/>
    <n v="0"/>
    <n v="0"/>
    <n v="0"/>
    <n v="36167"/>
    <n v="129489052"/>
    <n v="0"/>
    <n v="0"/>
    <n v="0"/>
    <n v="0"/>
    <n v="0"/>
    <n v="12078777"/>
    <n v="1616556"/>
    <n v="4392649"/>
    <n v="6701568"/>
    <n v="448"/>
    <n v="0"/>
    <n v="2202933"/>
    <n v="8607865"/>
    <n v="0"/>
    <n v="47475"/>
    <n v="35648271"/>
    <n v="1612034"/>
    <n v="37125465"/>
    <n v="0"/>
    <n v="-738977"/>
    <n v="0"/>
    <n v="0"/>
    <n v="0"/>
    <n v="0"/>
    <n v="2996494"/>
    <n v="109324945"/>
    <n v="0"/>
    <n v="0"/>
    <n v="0"/>
    <n v="0"/>
    <n v="0"/>
    <n v="0"/>
    <n v="0"/>
    <n v="0"/>
    <n v="0"/>
    <n v="0"/>
    <n v="0"/>
    <n v="0"/>
    <n v="0"/>
  </r>
  <r>
    <n v="106342392"/>
    <x v="358"/>
    <n v="20174"/>
    <x v="0"/>
    <n v="43100"/>
    <s v="Open"/>
    <x v="27"/>
    <n v="2"/>
    <n v="311"/>
    <x v="5"/>
    <x v="0"/>
    <s v=""/>
    <s v="916-288-0300"/>
    <s v="8001 BRUCEVILLE ROAD"/>
    <x v="62"/>
    <n v="95823"/>
    <s v="JOHN ZAUNER"/>
    <n v="171"/>
    <n v="171"/>
    <n v="171"/>
    <n v="251"/>
    <n v="5"/>
    <n v="492"/>
    <n v="0"/>
    <n v="0"/>
    <n v="0"/>
    <n v="214"/>
    <n v="338"/>
    <n v="16"/>
    <n v="0"/>
    <n v="1316"/>
    <n v="0"/>
    <n v="2360"/>
    <n v="43"/>
    <n v="4776"/>
    <n v="0"/>
    <n v="0"/>
    <n v="0"/>
    <n v="2033"/>
    <n v="3759"/>
    <n v="135"/>
    <n v="0"/>
    <n v="13106"/>
    <n v="0"/>
    <n v="313"/>
    <n v="2"/>
    <n v="0"/>
    <n v="0"/>
    <n v="0"/>
    <n v="0"/>
    <n v="153"/>
    <n v="1378"/>
    <n v="0"/>
    <n v="0"/>
    <n v="1846"/>
    <n v="3776000"/>
    <n v="68800"/>
    <n v="7641600"/>
    <n v="0"/>
    <n v="0"/>
    <n v="0"/>
    <n v="3252800"/>
    <n v="6020191"/>
    <n v="216089"/>
    <n v="0"/>
    <n v="20975480"/>
    <n v="273273"/>
    <n v="1921"/>
    <n v="0"/>
    <n v="0"/>
    <n v="0"/>
    <n v="0"/>
    <n v="136615"/>
    <n v="1223480"/>
    <n v="0"/>
    <n v="0"/>
    <n v="1635289"/>
    <n v="-149118"/>
    <n v="1223830"/>
    <n v="335"/>
    <n v="3153919"/>
    <n v="0"/>
    <n v="0"/>
    <n v="0"/>
    <n v="0"/>
    <n v="1280450"/>
    <n v="2451401"/>
    <n v="0"/>
    <n v="216089"/>
    <n v="0"/>
    <n v="0"/>
    <n v="0"/>
    <n v="188447"/>
    <n v="8365353"/>
    <n v="0"/>
    <n v="0"/>
    <n v="0"/>
    <n v="0"/>
    <n v="0"/>
    <n v="2825443"/>
    <n v="70386"/>
    <n v="4487681"/>
    <n v="0"/>
    <n v="0"/>
    <n v="0"/>
    <n v="2108965"/>
    <n v="4752941"/>
    <n v="0"/>
    <n v="0"/>
    <n v="14245416"/>
    <n v="3420"/>
    <n v="9745069"/>
    <n v="1037666"/>
    <n v="72754"/>
    <n v="0"/>
    <n v="0"/>
    <n v="0"/>
    <n v="0"/>
    <n v="0"/>
    <n v="31070050"/>
    <n v="0"/>
    <n v="0"/>
    <n v="0"/>
    <n v="0"/>
    <n v="0"/>
    <n v="0"/>
    <n v="0"/>
    <n v="0"/>
    <n v="0"/>
    <n v="0"/>
    <n v="0"/>
    <n v="0"/>
    <n v="0"/>
  </r>
  <r>
    <n v="106400524"/>
    <x v="359"/>
    <n v="20174"/>
    <x v="0"/>
    <n v="43100"/>
    <s v="Open"/>
    <x v="16"/>
    <n v="8"/>
    <n v="801"/>
    <x v="5"/>
    <x v="0"/>
    <s v=""/>
    <s v="805-546-7600"/>
    <s v="1010 MURRAY STREET"/>
    <x v="86"/>
    <n v="93405"/>
    <s v="JOSEPH DESCHRYVER"/>
    <n v="164"/>
    <n v="164"/>
    <n v="69"/>
    <n v="414"/>
    <n v="105"/>
    <n v="97"/>
    <n v="244"/>
    <n v="1"/>
    <n v="0"/>
    <n v="42"/>
    <n v="543"/>
    <n v="5"/>
    <n v="2"/>
    <n v="1453"/>
    <n v="0"/>
    <n v="1712"/>
    <n v="424"/>
    <n v="603"/>
    <n v="859"/>
    <n v="3"/>
    <n v="0"/>
    <n v="113"/>
    <n v="2100"/>
    <n v="12"/>
    <n v="9"/>
    <n v="5835"/>
    <n v="0"/>
    <n v="2555"/>
    <n v="416"/>
    <n v="351"/>
    <n v="2424"/>
    <n v="0"/>
    <n v="0"/>
    <n v="548"/>
    <n v="4073"/>
    <n v="4"/>
    <n v="243"/>
    <n v="10614"/>
    <n v="49482278"/>
    <n v="11849891"/>
    <n v="11720089"/>
    <n v="19689465"/>
    <n v="92634"/>
    <n v="0"/>
    <n v="3543440"/>
    <n v="53818109"/>
    <n v="408854"/>
    <n v="154528"/>
    <n v="150759288"/>
    <n v="20212134"/>
    <n v="4996546"/>
    <n v="2504133"/>
    <n v="12734434"/>
    <n v="0"/>
    <n v="0"/>
    <n v="4154650"/>
    <n v="30707726"/>
    <n v="80036"/>
    <n v="1386147"/>
    <n v="76775806"/>
    <n v="1950055"/>
    <n v="62144154"/>
    <n v="15053096"/>
    <n v="13189201"/>
    <n v="16981413"/>
    <n v="0"/>
    <n v="87963"/>
    <n v="0"/>
    <n v="5112519"/>
    <n v="61097580"/>
    <n v="0"/>
    <n v="375674"/>
    <n v="0"/>
    <n v="0"/>
    <n v="0"/>
    <n v="494874"/>
    <n v="176486529"/>
    <n v="0"/>
    <n v="0"/>
    <n v="0"/>
    <n v="0"/>
    <n v="0"/>
    <n v="7550258"/>
    <n v="1793341"/>
    <n v="1035021"/>
    <n v="15442486"/>
    <n v="4671"/>
    <n v="0"/>
    <n v="2500571"/>
    <n v="22609001"/>
    <n v="113216"/>
    <n v="0"/>
    <n v="51048565"/>
    <n v="134902"/>
    <n v="35684726"/>
    <n v="0"/>
    <n v="-29309"/>
    <n v="0"/>
    <n v="0"/>
    <n v="0"/>
    <n v="0"/>
    <n v="633663"/>
    <n v="64887150"/>
    <n v="0"/>
    <n v="0"/>
    <n v="0"/>
    <n v="0"/>
    <n v="0"/>
    <n v="0"/>
    <n v="0"/>
    <n v="0"/>
    <n v="0"/>
    <n v="0"/>
    <n v="0"/>
    <n v="0"/>
    <n v="13353758"/>
  </r>
  <r>
    <n v="106190661"/>
    <x v="360"/>
    <n v="20174"/>
    <x v="0"/>
    <n v="43100"/>
    <s v="Open"/>
    <x v="3"/>
    <n v="11"/>
    <n v="925"/>
    <x v="5"/>
    <x v="0"/>
    <s v=""/>
    <s v="213-989-6100"/>
    <s v="1711 WEST TEMPLE STREET"/>
    <x v="14"/>
    <n v="90026"/>
    <s v="MICHAEL PHILLIPS"/>
    <n v="234"/>
    <n v="211"/>
    <n v="211"/>
    <n v="805"/>
    <n v="63"/>
    <n v="648"/>
    <n v="72"/>
    <n v="0"/>
    <n v="0"/>
    <n v="7"/>
    <n v="12"/>
    <n v="0"/>
    <n v="14"/>
    <n v="1621"/>
    <n v="0"/>
    <n v="7498"/>
    <n v="797"/>
    <n v="4927"/>
    <n v="564"/>
    <n v="0"/>
    <n v="0"/>
    <n v="38"/>
    <n v="57"/>
    <n v="0"/>
    <n v="65"/>
    <n v="13946"/>
    <n v="0"/>
    <n v="515"/>
    <n v="177"/>
    <n v="61"/>
    <n v="566"/>
    <n v="0"/>
    <n v="0"/>
    <n v="304"/>
    <n v="322"/>
    <n v="0"/>
    <n v="148"/>
    <n v="2093"/>
    <n v="29802465"/>
    <n v="3100826"/>
    <n v="16630453"/>
    <n v="2636672"/>
    <n v="0"/>
    <n v="0"/>
    <n v="185837"/>
    <n v="257658"/>
    <n v="0"/>
    <n v="254918"/>
    <n v="52868829"/>
    <n v="1913352"/>
    <n v="344425"/>
    <n v="104628"/>
    <n v="1055968"/>
    <n v="0"/>
    <n v="0"/>
    <n v="281895"/>
    <n v="471887"/>
    <n v="0"/>
    <n v="225571"/>
    <n v="4397726"/>
    <n v="0"/>
    <n v="22449782"/>
    <n v="653657"/>
    <n v="15381588"/>
    <n v="2812516"/>
    <n v="0"/>
    <n v="0"/>
    <n v="0"/>
    <n v="966658"/>
    <n v="61391"/>
    <n v="0"/>
    <n v="0"/>
    <n v="0"/>
    <n v="0"/>
    <n v="0"/>
    <n v="370333"/>
    <n v="42695925"/>
    <n v="0"/>
    <n v="0"/>
    <n v="0"/>
    <n v="0"/>
    <n v="0"/>
    <n v="9266035"/>
    <n v="2791594"/>
    <n v="1353493"/>
    <n v="880124"/>
    <n v="0"/>
    <n v="0"/>
    <n v="-498926"/>
    <n v="668154"/>
    <n v="0"/>
    <n v="110156"/>
    <n v="14570630"/>
    <n v="255035"/>
    <n v="16264412"/>
    <n v="0"/>
    <n v="0"/>
    <n v="0"/>
    <n v="0"/>
    <n v="0"/>
    <n v="0"/>
    <n v="1054812"/>
    <n v="10056579"/>
    <n v="0"/>
    <n v="0"/>
    <n v="0"/>
    <n v="0"/>
    <n v="0"/>
    <n v="0"/>
    <n v="0"/>
    <n v="0"/>
    <n v="0"/>
    <n v="0"/>
    <n v="0"/>
    <n v="0"/>
    <n v="0"/>
  </r>
  <r>
    <n v="106491267"/>
    <x v="361"/>
    <n v="20174"/>
    <x v="0"/>
    <n v="43100"/>
    <s v="Open"/>
    <x v="17"/>
    <n v="3"/>
    <n v="403"/>
    <x v="7"/>
    <x v="1"/>
    <s v=""/>
    <s v="707-938-6000"/>
    <s v="15000 ARNOLD DRIVE"/>
    <x v="218"/>
    <n v="95431"/>
    <s v="TIMOTHY MEEKER"/>
    <n v="1413"/>
    <n v="986"/>
    <n v="213"/>
    <n v="1"/>
    <n v="0"/>
    <n v="13"/>
    <n v="0"/>
    <n v="0"/>
    <n v="0"/>
    <n v="0"/>
    <n v="0"/>
    <n v="0"/>
    <n v="18"/>
    <n v="32"/>
    <n v="0"/>
    <n v="206"/>
    <n v="0"/>
    <n v="7537"/>
    <n v="0"/>
    <n v="0"/>
    <n v="0"/>
    <n v="0"/>
    <n v="0"/>
    <n v="0"/>
    <n v="11095"/>
    <n v="18838"/>
    <n v="0"/>
    <n v="0"/>
    <n v="0"/>
    <n v="0"/>
    <n v="0"/>
    <n v="0"/>
    <n v="0"/>
    <n v="0"/>
    <n v="0"/>
    <n v="0"/>
    <n v="0"/>
    <n v="0"/>
    <n v="1080865"/>
    <n v="0"/>
    <n v="17325827"/>
    <n v="0"/>
    <n v="0"/>
    <n v="0"/>
    <n v="0"/>
    <n v="0"/>
    <n v="0"/>
    <n v="938032"/>
    <n v="19344724"/>
    <n v="0"/>
    <n v="0"/>
    <n v="0"/>
    <n v="0"/>
    <n v="0"/>
    <n v="0"/>
    <n v="0"/>
    <n v="0"/>
    <n v="0"/>
    <n v="0"/>
    <n v="0"/>
    <n v="0"/>
    <n v="12242"/>
    <n v="0"/>
    <n v="349401"/>
    <n v="0"/>
    <n v="0"/>
    <n v="0"/>
    <n v="0"/>
    <n v="0"/>
    <n v="0"/>
    <n v="0"/>
    <n v="0"/>
    <n v="0"/>
    <n v="0"/>
    <n v="0"/>
    <n v="540"/>
    <n v="362183"/>
    <n v="0"/>
    <n v="0"/>
    <n v="0"/>
    <n v="0"/>
    <n v="0"/>
    <n v="1068623"/>
    <n v="0"/>
    <n v="16976426"/>
    <n v="0"/>
    <n v="0"/>
    <n v="0"/>
    <n v="0"/>
    <n v="0"/>
    <n v="0"/>
    <n v="937492"/>
    <n v="18982541"/>
    <n v="0"/>
    <n v="31340939"/>
    <n v="0"/>
    <n v="12358398"/>
    <n v="0"/>
    <n v="0"/>
    <n v="0"/>
    <n v="0"/>
    <n v="0"/>
    <n v="0"/>
    <n v="0"/>
    <n v="0"/>
    <n v="0"/>
    <n v="0"/>
    <n v="0"/>
    <n v="0"/>
    <n v="0"/>
    <n v="0"/>
    <n v="0"/>
    <n v="0"/>
    <n v="0"/>
    <n v="0"/>
    <n v="0"/>
  </r>
  <r>
    <n v="106491076"/>
    <x v="362"/>
    <n v="20174"/>
    <x v="0"/>
    <n v="43100"/>
    <s v="Open"/>
    <x v="17"/>
    <n v="3"/>
    <n v="403"/>
    <x v="2"/>
    <x v="0"/>
    <s v=""/>
    <s v="707-935-5000"/>
    <s v="347 ANDRIEUX STREET"/>
    <x v="219"/>
    <n v="95476"/>
    <s v="KELLY MATHER"/>
    <n v="75"/>
    <n v="64"/>
    <n v="43"/>
    <n v="197"/>
    <n v="40"/>
    <n v="22"/>
    <n v="37"/>
    <n v="0"/>
    <n v="0"/>
    <n v="55"/>
    <n v="15"/>
    <n v="1"/>
    <n v="1"/>
    <n v="368"/>
    <n v="0"/>
    <n v="1484"/>
    <n v="369"/>
    <n v="131"/>
    <n v="399"/>
    <n v="0"/>
    <n v="0"/>
    <n v="203"/>
    <n v="56"/>
    <n v="10"/>
    <n v="15"/>
    <n v="2667"/>
    <n v="0"/>
    <n v="6507"/>
    <n v="1512"/>
    <n v="463"/>
    <n v="1661"/>
    <n v="0"/>
    <n v="0"/>
    <n v="4346"/>
    <n v="502"/>
    <n v="5"/>
    <n v="260"/>
    <n v="15256"/>
    <n v="14170181"/>
    <n v="3372990"/>
    <n v="1058546"/>
    <n v="2314399"/>
    <n v="0"/>
    <n v="0"/>
    <n v="2541485"/>
    <n v="1357110"/>
    <n v="124705"/>
    <n v="44532"/>
    <n v="24983948"/>
    <n v="14111755"/>
    <n v="4887577"/>
    <n v="1218606"/>
    <n v="5691338"/>
    <n v="0"/>
    <n v="0"/>
    <n v="10348582"/>
    <n v="1986923"/>
    <n v="12931"/>
    <n v="609406"/>
    <n v="38867118"/>
    <n v="350000"/>
    <n v="23129320"/>
    <n v="7248281"/>
    <n v="1937417"/>
    <n v="6275398"/>
    <n v="0"/>
    <n v="0"/>
    <n v="0"/>
    <n v="8480513"/>
    <n v="3003764"/>
    <n v="0"/>
    <n v="51040"/>
    <n v="0"/>
    <n v="0"/>
    <n v="0"/>
    <n v="309556"/>
    <n v="50785289"/>
    <n v="0"/>
    <n v="0"/>
    <n v="0"/>
    <n v="416503"/>
    <n v="416503"/>
    <n v="5152616"/>
    <n v="1012286"/>
    <n v="339735"/>
    <n v="1730339"/>
    <n v="0"/>
    <n v="0"/>
    <n v="4059554"/>
    <n v="756772"/>
    <n v="86596"/>
    <n v="344382"/>
    <n v="13482280"/>
    <n v="34946"/>
    <n v="15325398"/>
    <n v="0"/>
    <n v="1263975"/>
    <n v="0"/>
    <n v="0"/>
    <n v="0"/>
    <n v="0"/>
    <n v="146665"/>
    <n v="52080213"/>
    <n v="0"/>
    <n v="0"/>
    <n v="0"/>
    <n v="0"/>
    <n v="0"/>
    <n v="0"/>
    <n v="0"/>
    <n v="0"/>
    <n v="0"/>
    <n v="0"/>
    <n v="0"/>
    <n v="0"/>
    <n v="0"/>
  </r>
  <r>
    <n v="106301258"/>
    <x v="363"/>
    <n v="20174"/>
    <x v="0"/>
    <n v="43100"/>
    <s v="Open"/>
    <x v="12"/>
    <n v="13"/>
    <n v="1015"/>
    <x v="5"/>
    <x v="0"/>
    <s v=""/>
    <s v="714-754-5454"/>
    <s v="2701 S. BRISTOL STREET"/>
    <x v="174"/>
    <n v="92704"/>
    <s v="SUZANNE RICHARDS"/>
    <n v="178"/>
    <n v="178"/>
    <n v="178"/>
    <n v="167"/>
    <n v="57"/>
    <n v="207"/>
    <n v="259"/>
    <n v="0"/>
    <n v="0"/>
    <n v="5"/>
    <n v="50"/>
    <n v="0"/>
    <n v="279"/>
    <n v="1024"/>
    <n v="0"/>
    <n v="2053"/>
    <n v="477"/>
    <n v="640"/>
    <n v="4874"/>
    <n v="0"/>
    <n v="0"/>
    <n v="38"/>
    <n v="143"/>
    <n v="0"/>
    <n v="451"/>
    <n v="8676"/>
    <n v="0"/>
    <n v="343"/>
    <n v="293"/>
    <n v="1548"/>
    <n v="2968"/>
    <n v="0"/>
    <n v="0"/>
    <n v="144"/>
    <n v="442"/>
    <n v="0"/>
    <n v="717"/>
    <n v="6455"/>
    <n v="9058969"/>
    <n v="2719027"/>
    <n v="6390400"/>
    <n v="27293082"/>
    <n v="0"/>
    <n v="0"/>
    <n v="745391"/>
    <n v="1694757"/>
    <n v="0"/>
    <n v="4835139"/>
    <n v="52736765"/>
    <n v="993369"/>
    <n v="1362631"/>
    <n v="3777011"/>
    <n v="10983509"/>
    <n v="0"/>
    <n v="0"/>
    <n v="506894"/>
    <n v="1654638"/>
    <n v="0"/>
    <n v="1752206"/>
    <n v="21030258"/>
    <n v="2380190"/>
    <n v="6288401"/>
    <n v="2827715"/>
    <n v="8747968"/>
    <n v="32800553"/>
    <n v="-1214388"/>
    <n v="0"/>
    <n v="0"/>
    <n v="708336"/>
    <n v="2726807"/>
    <n v="0"/>
    <n v="0"/>
    <n v="0"/>
    <n v="0"/>
    <n v="0"/>
    <n v="3988825"/>
    <n v="59254407"/>
    <n v="0"/>
    <n v="0"/>
    <n v="0"/>
    <n v="0"/>
    <n v="0"/>
    <n v="3763937"/>
    <n v="1253943"/>
    <n v="2633832"/>
    <n v="5476037"/>
    <n v="0"/>
    <n v="0"/>
    <n v="543948"/>
    <n v="622589"/>
    <n v="0"/>
    <n v="218330"/>
    <n v="14512616"/>
    <n v="42224"/>
    <n v="14674501"/>
    <n v="349950"/>
    <n v="0"/>
    <n v="0"/>
    <n v="0"/>
    <n v="0"/>
    <n v="0"/>
    <n v="18495"/>
    <n v="1344712"/>
    <n v="0"/>
    <n v="0"/>
    <n v="0"/>
    <n v="0"/>
    <n v="0"/>
    <n v="0"/>
    <n v="0"/>
    <n v="0"/>
    <n v="0"/>
    <n v="0"/>
    <n v="0"/>
    <n v="0"/>
    <n v="0"/>
  </r>
  <r>
    <n v="106190380"/>
    <x v="364"/>
    <n v="20174"/>
    <x v="0"/>
    <n v="43100"/>
    <s v="Open"/>
    <x v="3"/>
    <n v="11"/>
    <n v="925"/>
    <x v="5"/>
    <x v="0"/>
    <s v=""/>
    <s v="323-462-2271"/>
    <s v="6245 DE LONGPRE AVENUE"/>
    <x v="220"/>
    <n v="90028"/>
    <s v="DAVID TOPPER"/>
    <n v="598"/>
    <n v="598"/>
    <n v="313"/>
    <n v="1353"/>
    <n v="285"/>
    <n v="1427"/>
    <n v="1086"/>
    <n v="0"/>
    <n v="0"/>
    <n v="5"/>
    <n v="323"/>
    <n v="0"/>
    <n v="30"/>
    <n v="4509"/>
    <n v="0"/>
    <n v="7970"/>
    <n v="1751"/>
    <n v="9134"/>
    <n v="7578"/>
    <n v="0"/>
    <n v="0"/>
    <n v="16"/>
    <n v="1498"/>
    <n v="0"/>
    <n v="186"/>
    <n v="28133"/>
    <n v="0"/>
    <n v="1090"/>
    <n v="585"/>
    <n v="343"/>
    <n v="2906"/>
    <n v="0"/>
    <n v="0"/>
    <n v="190"/>
    <n v="1121"/>
    <n v="0"/>
    <n v="800"/>
    <n v="7035"/>
    <n v="79011581"/>
    <n v="14721834"/>
    <n v="29785903"/>
    <n v="98509640"/>
    <n v="0"/>
    <n v="0"/>
    <n v="2345397"/>
    <n v="17307398"/>
    <n v="0"/>
    <n v="2552875"/>
    <n v="244234628"/>
    <n v="8146809"/>
    <n v="2510288"/>
    <n v="1236493"/>
    <n v="14974106"/>
    <n v="0"/>
    <n v="0"/>
    <n v="1239178"/>
    <n v="7274484"/>
    <n v="0"/>
    <n v="2344429"/>
    <n v="37725787"/>
    <n v="3843473"/>
    <n v="72616618"/>
    <n v="18555852"/>
    <n v="26192298"/>
    <n v="99799564"/>
    <n v="-1718198"/>
    <n v="0"/>
    <n v="0"/>
    <n v="2702634"/>
    <n v="11765379"/>
    <n v="0"/>
    <n v="0"/>
    <n v="0"/>
    <n v="0"/>
    <n v="0"/>
    <n v="1690342"/>
    <n v="235447962"/>
    <n v="6322861"/>
    <n v="0"/>
    <n v="0"/>
    <n v="0"/>
    <n v="6322861"/>
    <n v="14541772"/>
    <n v="4860608"/>
    <n v="5036323"/>
    <n v="14872774"/>
    <n v="0"/>
    <n v="0"/>
    <n v="793977"/>
    <n v="12063943"/>
    <n v="0"/>
    <n v="665917"/>
    <n v="52835314"/>
    <n v="105585"/>
    <n v="53894196"/>
    <n v="0"/>
    <n v="0"/>
    <n v="0"/>
    <n v="0"/>
    <n v="0"/>
    <n v="0"/>
    <n v="1125919"/>
    <n v="64904224"/>
    <n v="0"/>
    <n v="0"/>
    <n v="0"/>
    <n v="0"/>
    <n v="0"/>
    <n v="0"/>
    <n v="0"/>
    <n v="0"/>
    <n v="0"/>
    <n v="0"/>
    <n v="0"/>
    <n v="0"/>
    <n v="0"/>
  </r>
  <r>
    <n v="106141338"/>
    <x v="365"/>
    <n v="20174"/>
    <x v="0"/>
    <n v="43100"/>
    <s v="Open"/>
    <x v="48"/>
    <n v="12"/>
    <n v="1201"/>
    <x v="2"/>
    <x v="0"/>
    <s v="Rural"/>
    <s v="760-876-5501"/>
    <s v="501 EAST LOCUST STREET"/>
    <x v="221"/>
    <n v="93545"/>
    <s v="BRIAN COTTER"/>
    <n v="37"/>
    <n v="37"/>
    <n v="37"/>
    <n v="8"/>
    <n v="0"/>
    <n v="9"/>
    <n v="1"/>
    <n v="0"/>
    <n v="0"/>
    <n v="0"/>
    <n v="0"/>
    <n v="0"/>
    <n v="1"/>
    <n v="19"/>
    <n v="16"/>
    <n v="562"/>
    <n v="0"/>
    <n v="1253"/>
    <n v="54"/>
    <n v="0"/>
    <n v="0"/>
    <n v="82"/>
    <n v="0"/>
    <n v="0"/>
    <n v="82"/>
    <n v="2033"/>
    <n v="1958"/>
    <n v="935"/>
    <n v="0"/>
    <n v="133"/>
    <n v="352"/>
    <n v="7"/>
    <n v="0"/>
    <n v="753"/>
    <n v="0"/>
    <n v="0"/>
    <n v="93"/>
    <n v="2273"/>
    <n v="399618"/>
    <n v="0"/>
    <n v="696825"/>
    <n v="33412"/>
    <n v="0"/>
    <n v="0"/>
    <n v="52141"/>
    <n v="0"/>
    <n v="0"/>
    <n v="54238"/>
    <n v="1236234"/>
    <n v="912910"/>
    <n v="0"/>
    <n v="162667"/>
    <n v="276110"/>
    <n v="9313"/>
    <n v="0"/>
    <n v="489053"/>
    <n v="0"/>
    <n v="0"/>
    <n v="101920"/>
    <n v="1951973"/>
    <n v="132611"/>
    <n v="152106"/>
    <n v="0"/>
    <n v="322985"/>
    <n v="0"/>
    <n v="0"/>
    <n v="0"/>
    <n v="0"/>
    <n v="168688"/>
    <n v="0"/>
    <n v="0"/>
    <n v="0"/>
    <n v="0"/>
    <n v="0"/>
    <n v="0"/>
    <n v="0"/>
    <n v="776390"/>
    <n v="0"/>
    <n v="0"/>
    <n v="0"/>
    <n v="0"/>
    <n v="0"/>
    <n v="1160422"/>
    <n v="0"/>
    <n v="536507"/>
    <n v="309522"/>
    <n v="9313"/>
    <n v="0"/>
    <n v="372506"/>
    <n v="0"/>
    <n v="0"/>
    <n v="23547"/>
    <n v="2411817"/>
    <n v="11432"/>
    <n v="1932793"/>
    <n v="220592"/>
    <n v="183792"/>
    <n v="0"/>
    <n v="0"/>
    <n v="0"/>
    <n v="0"/>
    <n v="0"/>
    <n v="244745"/>
    <n v="0"/>
    <n v="0"/>
    <n v="0"/>
    <n v="0"/>
    <n v="0"/>
    <n v="0"/>
    <n v="0"/>
    <n v="0"/>
    <n v="0"/>
    <n v="0"/>
    <n v="0"/>
    <n v="0"/>
    <n v="0"/>
  </r>
  <r>
    <n v="106334068"/>
    <x v="366"/>
    <n v="20174"/>
    <x v="0"/>
    <n v="43100"/>
    <s v="Open"/>
    <x v="26"/>
    <n v="12"/>
    <n v="1109"/>
    <x v="5"/>
    <x v="0"/>
    <s v=""/>
    <s v="951-696-6000"/>
    <s v="25500 MEDICAL CENTER DRIVE"/>
    <x v="138"/>
    <n v="92562"/>
    <s v="BRADLEY NEET"/>
    <n v="250"/>
    <n v="250"/>
    <n v="250"/>
    <n v="602"/>
    <n v="885"/>
    <n v="206"/>
    <n v="1036"/>
    <n v="0"/>
    <n v="0"/>
    <n v="153"/>
    <n v="1206"/>
    <n v="2"/>
    <n v="79"/>
    <n v="4169"/>
    <n v="0"/>
    <n v="3067"/>
    <n v="3524"/>
    <n v="814"/>
    <n v="3323"/>
    <n v="0"/>
    <n v="0"/>
    <n v="385"/>
    <n v="3264"/>
    <n v="2"/>
    <n v="270"/>
    <n v="14649"/>
    <n v="0"/>
    <n v="1782"/>
    <n v="2780"/>
    <n v="1524"/>
    <n v="10699"/>
    <n v="3"/>
    <n v="0"/>
    <n v="1667"/>
    <n v="7191"/>
    <n v="15"/>
    <n v="3095"/>
    <n v="28756"/>
    <n v="37630003"/>
    <n v="50148919"/>
    <n v="9642709"/>
    <n v="39847443"/>
    <n v="0"/>
    <n v="0"/>
    <n v="5644730"/>
    <n v="46122886"/>
    <n v="31295"/>
    <n v="5918393"/>
    <n v="194986378"/>
    <n v="11397948"/>
    <n v="23812766"/>
    <n v="6040267"/>
    <n v="40482231"/>
    <n v="0"/>
    <n v="0"/>
    <n v="7193426"/>
    <n v="37421533"/>
    <n v="113470"/>
    <n v="8859964"/>
    <n v="135321605"/>
    <n v="3287869"/>
    <n v="39911939"/>
    <n v="60027288"/>
    <n v="13690392"/>
    <n v="68610221"/>
    <n v="0"/>
    <n v="0"/>
    <n v="0"/>
    <n v="9760677"/>
    <n v="51339877"/>
    <n v="0"/>
    <n v="144765"/>
    <n v="0"/>
    <n v="0"/>
    <n v="0"/>
    <n v="9962206"/>
    <n v="256735234"/>
    <n v="0"/>
    <n v="0"/>
    <n v="0"/>
    <n v="0"/>
    <n v="0"/>
    <n v="9116012"/>
    <n v="13934397"/>
    <n v="1992584"/>
    <n v="11719453"/>
    <n v="0"/>
    <n v="0"/>
    <n v="3077479"/>
    <n v="32204542"/>
    <n v="0"/>
    <n v="1528282"/>
    <n v="73572749"/>
    <n v="2029606"/>
    <n v="67157467"/>
    <n v="0"/>
    <n v="0"/>
    <n v="0"/>
    <n v="0"/>
    <n v="0"/>
    <n v="0"/>
    <n v="2427742"/>
    <n v="110446202"/>
    <n v="0"/>
    <n v="0"/>
    <n v="0"/>
    <n v="0"/>
    <n v="0"/>
    <n v="0"/>
    <n v="0"/>
    <n v="0"/>
    <n v="0"/>
    <n v="0"/>
    <n v="0"/>
    <n v="0"/>
    <n v="0"/>
  </r>
  <r>
    <n v="106100899"/>
    <x v="367"/>
    <n v="20174"/>
    <x v="0"/>
    <n v="43100"/>
    <s v="Open"/>
    <x v="7"/>
    <n v="9"/>
    <n v="605"/>
    <x v="1"/>
    <x v="0"/>
    <s v=""/>
    <s v="559-450-3000"/>
    <s v="1303 EAST HERNDON AVENUE"/>
    <x v="42"/>
    <n v="93720"/>
    <s v="NANCY HOLLINGSWORTH"/>
    <n v="436"/>
    <n v="436"/>
    <n v="436"/>
    <n v="2213"/>
    <n v="461"/>
    <n v="435"/>
    <n v="1654"/>
    <n v="0"/>
    <n v="0"/>
    <n v="24"/>
    <n v="1029"/>
    <n v="16"/>
    <n v="0"/>
    <n v="5832"/>
    <n v="0"/>
    <n v="11041"/>
    <n v="2232"/>
    <n v="2008"/>
    <n v="6518"/>
    <n v="0"/>
    <n v="0"/>
    <n v="100"/>
    <n v="3667"/>
    <n v="39"/>
    <n v="0"/>
    <n v="25605"/>
    <n v="0"/>
    <n v="12290"/>
    <n v="2345"/>
    <n v="2564"/>
    <n v="14908"/>
    <n v="0"/>
    <n v="0"/>
    <n v="554"/>
    <n v="12188"/>
    <n v="1638"/>
    <n v="0"/>
    <n v="46487"/>
    <n v="125731558"/>
    <n v="26031209"/>
    <n v="20143102"/>
    <n v="59009393"/>
    <n v="0"/>
    <n v="0"/>
    <n v="491944"/>
    <n v="49590402"/>
    <n v="739911"/>
    <n v="0"/>
    <n v="281737519"/>
    <n v="53680592"/>
    <n v="13756727"/>
    <n v="6218366"/>
    <n v="51193205"/>
    <n v="0"/>
    <n v="0"/>
    <n v="2344404"/>
    <n v="44381656"/>
    <n v="2525524"/>
    <n v="0"/>
    <n v="174100474"/>
    <n v="2920409"/>
    <n v="141008816"/>
    <n v="31333850"/>
    <n v="7972737"/>
    <n v="90443939"/>
    <n v="0"/>
    <n v="0"/>
    <n v="0"/>
    <n v="2363030"/>
    <n v="57496197"/>
    <n v="0"/>
    <n v="2682816"/>
    <n v="0"/>
    <n v="0"/>
    <n v="0"/>
    <n v="0"/>
    <n v="336221794"/>
    <n v="0"/>
    <n v="0"/>
    <n v="0"/>
    <n v="0"/>
    <n v="0"/>
    <n v="38026784"/>
    <n v="8454086"/>
    <n v="18388731"/>
    <n v="19407102"/>
    <n v="0"/>
    <n v="0"/>
    <n v="473318"/>
    <n v="34416531"/>
    <n v="0"/>
    <n v="449647"/>
    <n v="119616199"/>
    <n v="3409345"/>
    <n v="116475178"/>
    <n v="249024"/>
    <n v="10442168"/>
    <n v="0"/>
    <n v="0"/>
    <n v="0"/>
    <n v="0"/>
    <n v="6898248"/>
    <n v="193840259"/>
    <n v="0"/>
    <n v="0"/>
    <n v="0"/>
    <n v="0"/>
    <n v="0"/>
    <n v="0"/>
    <n v="0"/>
    <n v="0"/>
    <n v="0"/>
    <n v="0"/>
    <n v="0"/>
    <n v="0"/>
    <n v="0"/>
  </r>
  <r>
    <n v="106361339"/>
    <x v="368"/>
    <n v="20174"/>
    <x v="0"/>
    <n v="43100"/>
    <s v="Open"/>
    <x v="15"/>
    <n v="12"/>
    <n v="1209"/>
    <x v="0"/>
    <x v="0"/>
    <s v=""/>
    <s v="909-883-8711"/>
    <s v="2101 NORTH WATERMAN AVENUE"/>
    <x v="30"/>
    <n v="92404"/>
    <s v="DOUGLAS KLEAM"/>
    <n v="342"/>
    <n v="322"/>
    <n v="314"/>
    <n v="604"/>
    <n v="880"/>
    <n v="392"/>
    <n v="1300"/>
    <n v="0"/>
    <n v="0"/>
    <n v="39"/>
    <n v="470"/>
    <n v="25"/>
    <n v="30"/>
    <n v="3740"/>
    <n v="0"/>
    <n v="2769"/>
    <n v="3856"/>
    <n v="2517"/>
    <n v="5028"/>
    <n v="0"/>
    <n v="0"/>
    <n v="131"/>
    <n v="1536"/>
    <n v="108"/>
    <n v="96"/>
    <n v="16041"/>
    <n v="0"/>
    <n v="3492"/>
    <n v="2939"/>
    <n v="4084"/>
    <n v="23722"/>
    <n v="0"/>
    <n v="0"/>
    <n v="553"/>
    <n v="4754"/>
    <n v="312"/>
    <n v="2154"/>
    <n v="42010"/>
    <n v="54255990"/>
    <n v="84489615"/>
    <n v="40724275"/>
    <n v="90534692"/>
    <n v="0"/>
    <n v="0"/>
    <n v="2177724"/>
    <n v="34517849"/>
    <n v="2101133"/>
    <n v="1896967"/>
    <n v="310698245"/>
    <n v="16358141"/>
    <n v="24801600"/>
    <n v="11180613"/>
    <n v="57733151"/>
    <n v="0"/>
    <n v="0"/>
    <n v="2204375"/>
    <n v="18880323"/>
    <n v="1069221"/>
    <n v="4591146"/>
    <n v="136818570"/>
    <n v="2953930"/>
    <n v="56709560"/>
    <n v="91540312"/>
    <n v="19216364"/>
    <n v="105600470"/>
    <n v="-849999"/>
    <n v="0"/>
    <n v="0"/>
    <n v="2530910"/>
    <n v="33586865"/>
    <n v="0"/>
    <n v="3170354"/>
    <n v="0"/>
    <n v="0"/>
    <n v="0"/>
    <n v="1371473"/>
    <n v="315830239"/>
    <n v="1692510"/>
    <n v="0"/>
    <n v="0"/>
    <n v="0"/>
    <n v="1692510"/>
    <n v="13840766"/>
    <n v="19268245"/>
    <n v="33459653"/>
    <n v="42628086"/>
    <n v="0"/>
    <n v="0"/>
    <n v="1851189"/>
    <n v="19412526"/>
    <n v="0"/>
    <n v="2918621"/>
    <n v="133379086"/>
    <n v="788893"/>
    <n v="118169974"/>
    <n v="0"/>
    <n v="275973"/>
    <n v="0"/>
    <n v="0"/>
    <n v="0"/>
    <n v="0"/>
    <n v="4954745"/>
    <n v="98262864"/>
    <n v="0"/>
    <n v="0"/>
    <n v="0"/>
    <n v="0"/>
    <n v="0"/>
    <n v="0"/>
    <n v="0"/>
    <n v="0"/>
    <n v="0"/>
    <n v="0"/>
    <n v="0"/>
    <n v="0"/>
    <n v="0"/>
  </r>
  <r>
    <n v="106521041"/>
    <x v="369"/>
    <n v="20174"/>
    <x v="0"/>
    <n v="43100"/>
    <s v="Open"/>
    <x v="49"/>
    <n v="1"/>
    <n v="211"/>
    <x v="1"/>
    <x v="0"/>
    <s v="Rural"/>
    <s v="530-225-6000"/>
    <s v="2550 SISTER MARY COLUMBA DRIVE"/>
    <x v="197"/>
    <n v="96080"/>
    <s v="MARK KORTH"/>
    <n v="76"/>
    <n v="49"/>
    <n v="49"/>
    <n v="285"/>
    <n v="11"/>
    <n v="69"/>
    <n v="165"/>
    <n v="0"/>
    <n v="0"/>
    <n v="14"/>
    <n v="76"/>
    <n v="8"/>
    <n v="8"/>
    <n v="636"/>
    <n v="0"/>
    <n v="978"/>
    <n v="34"/>
    <n v="169"/>
    <n v="440"/>
    <n v="0"/>
    <n v="0"/>
    <n v="54"/>
    <n v="194"/>
    <n v="19"/>
    <n v="15"/>
    <n v="1903"/>
    <n v="0"/>
    <n v="6371"/>
    <n v="114"/>
    <n v="1657"/>
    <n v="5144"/>
    <n v="0"/>
    <n v="0"/>
    <n v="1064"/>
    <n v="4854"/>
    <n v="278"/>
    <n v="336"/>
    <n v="19818"/>
    <n v="18654107"/>
    <n v="614178"/>
    <n v="2653244"/>
    <n v="7793265"/>
    <n v="0"/>
    <n v="0"/>
    <n v="811959"/>
    <n v="3428700"/>
    <n v="441683"/>
    <n v="283892"/>
    <n v="34681028"/>
    <n v="24731461"/>
    <n v="630447"/>
    <n v="4553398"/>
    <n v="17834726"/>
    <n v="0"/>
    <n v="0"/>
    <n v="3216602"/>
    <n v="11845243"/>
    <n v="910866"/>
    <n v="1101778"/>
    <n v="64824521"/>
    <n v="1336915"/>
    <n v="35714110"/>
    <n v="965704"/>
    <n v="3361786"/>
    <n v="14920415"/>
    <n v="0"/>
    <n v="0"/>
    <n v="0"/>
    <n v="3158736"/>
    <n v="5880689"/>
    <n v="0"/>
    <n v="1908687"/>
    <n v="0"/>
    <n v="0"/>
    <n v="0"/>
    <n v="1128393"/>
    <n v="68375435"/>
    <n v="0"/>
    <n v="0"/>
    <n v="0"/>
    <n v="0"/>
    <n v="0"/>
    <n v="7407815"/>
    <n v="263795"/>
    <n v="3347235"/>
    <n v="10610851"/>
    <n v="0"/>
    <n v="0"/>
    <n v="776689"/>
    <n v="8639815"/>
    <n v="0"/>
    <n v="83914"/>
    <n v="31130114"/>
    <n v="331248"/>
    <n v="24406142"/>
    <n v="0"/>
    <n v="3933092"/>
    <n v="0"/>
    <n v="0"/>
    <n v="0"/>
    <n v="0"/>
    <n v="1233605"/>
    <n v="20592545"/>
    <n v="0"/>
    <n v="0"/>
    <n v="0"/>
    <n v="0"/>
    <n v="0"/>
    <n v="0"/>
    <n v="0"/>
    <n v="0"/>
    <n v="0"/>
    <n v="0"/>
    <n v="0"/>
    <n v="0"/>
    <n v="0"/>
  </r>
  <r>
    <n v="106190754"/>
    <x v="370"/>
    <n v="20174"/>
    <x v="0"/>
    <n v="43100"/>
    <s v="Open"/>
    <x v="3"/>
    <n v="11"/>
    <n v="923"/>
    <x v="1"/>
    <x v="0"/>
    <s v=""/>
    <s v="310-900-8900"/>
    <s v="3630 E. IMPERIAL HIGHWAY"/>
    <x v="222"/>
    <n v="90262"/>
    <s v="GERALD KOZAI"/>
    <n v="384"/>
    <n v="384"/>
    <n v="384"/>
    <n v="674"/>
    <n v="474"/>
    <n v="1363"/>
    <n v="2520"/>
    <n v="4"/>
    <n v="0"/>
    <n v="91"/>
    <n v="390"/>
    <n v="51"/>
    <n v="208"/>
    <n v="5775"/>
    <n v="0"/>
    <n v="4104"/>
    <n v="2374"/>
    <n v="7150"/>
    <n v="10047"/>
    <n v="13"/>
    <n v="0"/>
    <n v="1087"/>
    <n v="1531"/>
    <n v="70"/>
    <n v="931"/>
    <n v="27307"/>
    <n v="0"/>
    <n v="2331"/>
    <n v="2978"/>
    <n v="4689"/>
    <n v="16036"/>
    <n v="159"/>
    <n v="0"/>
    <n v="728"/>
    <n v="3802"/>
    <n v="857"/>
    <n v="3145"/>
    <n v="34725"/>
    <n v="57722494"/>
    <n v="46732910"/>
    <n v="58344759"/>
    <n v="130137444"/>
    <n v="368265"/>
    <n v="0"/>
    <n v="14172443"/>
    <n v="25238560"/>
    <n v="4315052"/>
    <n v="12612121"/>
    <n v="349644048"/>
    <n v="8491225"/>
    <n v="18325084"/>
    <n v="12487713"/>
    <n v="59490241"/>
    <n v="974456"/>
    <n v="0"/>
    <n v="2391748"/>
    <n v="15030028"/>
    <n v="4443194"/>
    <n v="12791085"/>
    <n v="134424774"/>
    <n v="9239279"/>
    <n v="52895280"/>
    <n v="55183019"/>
    <n v="10259674"/>
    <n v="102974355"/>
    <n v="-8469918"/>
    <n v="806081"/>
    <n v="0"/>
    <n v="12873513"/>
    <n v="29503277"/>
    <n v="0"/>
    <n v="9723949"/>
    <n v="0"/>
    <n v="0"/>
    <n v="0"/>
    <n v="23334682"/>
    <n v="298323191"/>
    <n v="22024301"/>
    <n v="6599750"/>
    <n v="0"/>
    <n v="799020"/>
    <n v="29423071"/>
    <n v="13052923"/>
    <n v="30166484"/>
    <n v="68780094"/>
    <n v="87499350"/>
    <n v="536640"/>
    <n v="0"/>
    <n v="3249497"/>
    <n v="10491794"/>
    <n v="0"/>
    <n v="1391920"/>
    <n v="215168702"/>
    <n v="448971"/>
    <n v="149579114"/>
    <n v="0"/>
    <n v="126839"/>
    <n v="0"/>
    <n v="0"/>
    <n v="0"/>
    <n v="0"/>
    <n v="2040524"/>
    <n v="92023826"/>
    <n v="0"/>
    <n v="0"/>
    <n v="0"/>
    <n v="0"/>
    <n v="0"/>
    <n v="0"/>
    <n v="0"/>
    <n v="0"/>
    <n v="0"/>
    <n v="0"/>
    <n v="0"/>
    <n v="0"/>
    <n v="0"/>
  </r>
  <r>
    <n v="106380960"/>
    <x v="371"/>
    <n v="20174"/>
    <x v="0"/>
    <n v="43100"/>
    <s v="Open"/>
    <x v="20"/>
    <n v="4"/>
    <n v="423"/>
    <x v="0"/>
    <x v="0"/>
    <s v=""/>
    <s v="415-353-6000"/>
    <s v="900 HYDE STREET"/>
    <x v="38"/>
    <n v="94109"/>
    <s v="TODD STRUMWASSER, MD"/>
    <n v="288"/>
    <n v="170"/>
    <n v="98"/>
    <n v="489"/>
    <n v="102"/>
    <n v="191"/>
    <n v="201"/>
    <n v="0"/>
    <n v="0"/>
    <n v="51"/>
    <n v="232"/>
    <n v="4"/>
    <n v="81"/>
    <n v="1351"/>
    <n v="0"/>
    <n v="2934"/>
    <n v="576"/>
    <n v="1729"/>
    <n v="1214"/>
    <n v="0"/>
    <n v="0"/>
    <n v="129"/>
    <n v="1516"/>
    <n v="7"/>
    <n v="124"/>
    <n v="8229"/>
    <n v="0"/>
    <n v="6630"/>
    <n v="1365"/>
    <n v="723"/>
    <n v="4298"/>
    <n v="0"/>
    <n v="0"/>
    <n v="1030"/>
    <n v="10098"/>
    <n v="427"/>
    <n v="2810"/>
    <n v="27381"/>
    <n v="58019400"/>
    <n v="9374707"/>
    <n v="19926881"/>
    <n v="25506433"/>
    <n v="0"/>
    <n v="0"/>
    <n v="4219242"/>
    <n v="34437201"/>
    <n v="380322"/>
    <n v="8670079"/>
    <n v="160534265"/>
    <n v="17043194"/>
    <n v="3571745"/>
    <n v="1935303"/>
    <n v="11672886"/>
    <n v="0"/>
    <n v="0"/>
    <n v="2783630"/>
    <n v="25907499"/>
    <n v="1119309"/>
    <n v="7737774"/>
    <n v="71771340"/>
    <n v="2976402"/>
    <n v="60477724"/>
    <n v="10235750"/>
    <n v="3389337"/>
    <n v="32721965"/>
    <n v="0"/>
    <n v="0"/>
    <n v="0"/>
    <n v="4623418"/>
    <n v="29180662"/>
    <n v="0"/>
    <n v="2214447"/>
    <n v="0"/>
    <n v="0"/>
    <n v="0"/>
    <n v="15571421"/>
    <n v="161391126"/>
    <n v="0"/>
    <n v="0"/>
    <n v="0"/>
    <n v="0"/>
    <n v="0"/>
    <n v="13727913"/>
    <n v="2615528"/>
    <n v="17345943"/>
    <n v="4069025"/>
    <n v="0"/>
    <n v="0"/>
    <n v="1932379"/>
    <n v="29686151"/>
    <n v="0"/>
    <n v="1537540"/>
    <n v="70914479"/>
    <n v="1552664"/>
    <n v="70115636"/>
    <n v="0"/>
    <n v="1494060"/>
    <n v="0"/>
    <n v="0"/>
    <n v="0"/>
    <n v="0"/>
    <n v="570150"/>
    <n v="80466893"/>
    <n v="0"/>
    <n v="0"/>
    <n v="0"/>
    <n v="0"/>
    <n v="0"/>
    <n v="0"/>
    <n v="0"/>
    <n v="0"/>
    <n v="0"/>
    <n v="0"/>
    <n v="0"/>
    <n v="0"/>
    <n v="0"/>
  </r>
  <r>
    <n v="106560508"/>
    <x v="372"/>
    <n v="20174"/>
    <x v="0"/>
    <n v="43100"/>
    <s v="Open"/>
    <x v="8"/>
    <n v="10"/>
    <n v="811"/>
    <x v="0"/>
    <x v="0"/>
    <s v=""/>
    <s v="805-389-5984"/>
    <s v="2309 ANTONIO AVENUE"/>
    <x v="223"/>
    <n v="93010"/>
    <s v="DARREN LEE"/>
    <n v="155"/>
    <n v="155"/>
    <n v="112"/>
    <n v="511"/>
    <n v="144"/>
    <n v="28"/>
    <n v="100"/>
    <n v="0"/>
    <n v="0"/>
    <n v="17"/>
    <n v="123"/>
    <n v="0"/>
    <n v="5"/>
    <n v="928"/>
    <n v="49"/>
    <n v="5389"/>
    <n v="862"/>
    <n v="148"/>
    <n v="2546"/>
    <n v="0"/>
    <n v="0"/>
    <n v="176"/>
    <n v="663"/>
    <n v="0"/>
    <n v="42"/>
    <n v="9826"/>
    <n v="6392"/>
    <n v="5029"/>
    <n v="1310"/>
    <n v="376"/>
    <n v="2594"/>
    <n v="0"/>
    <n v="0"/>
    <n v="1366"/>
    <n v="4429"/>
    <n v="0"/>
    <n v="608"/>
    <n v="15712"/>
    <n v="52240398"/>
    <n v="12253751"/>
    <n v="2041845"/>
    <n v="17569358"/>
    <n v="0"/>
    <n v="0"/>
    <n v="485675"/>
    <n v="10730104"/>
    <n v="0"/>
    <n v="238914"/>
    <n v="95560045"/>
    <n v="12412322"/>
    <n v="4371595"/>
    <n v="961642"/>
    <n v="5241411"/>
    <n v="0"/>
    <n v="0"/>
    <n v="3481724"/>
    <n v="11916346"/>
    <n v="0"/>
    <n v="820226"/>
    <n v="39205266"/>
    <n v="-17890"/>
    <n v="53563066"/>
    <n v="14413275"/>
    <n v="867501"/>
    <n v="18761277"/>
    <n v="0"/>
    <n v="0"/>
    <n v="0"/>
    <n v="2341666"/>
    <n v="12287185"/>
    <n v="0"/>
    <n v="366979"/>
    <n v="0"/>
    <n v="0"/>
    <n v="0"/>
    <n v="1353608"/>
    <n v="103936667"/>
    <n v="0"/>
    <n v="0"/>
    <n v="0"/>
    <n v="0"/>
    <n v="0"/>
    <n v="10458611"/>
    <n v="2210155"/>
    <n v="2119020"/>
    <n v="4047973"/>
    <n v="0"/>
    <n v="0"/>
    <n v="1573160"/>
    <n v="10326102"/>
    <n v="0"/>
    <n v="93623"/>
    <n v="30828644"/>
    <n v="141704"/>
    <n v="31709132"/>
    <n v="0"/>
    <n v="407219"/>
    <n v="0"/>
    <n v="0"/>
    <n v="0"/>
    <n v="0"/>
    <n v="4872205"/>
    <n v="84322008"/>
    <n v="0"/>
    <n v="0"/>
    <n v="0"/>
    <n v="0"/>
    <n v="0"/>
    <n v="0"/>
    <n v="0"/>
    <n v="0"/>
    <n v="0"/>
    <n v="0"/>
    <n v="0"/>
    <n v="0"/>
    <n v="0"/>
  </r>
  <r>
    <n v="106560529"/>
    <x v="373"/>
    <n v="20174"/>
    <x v="0"/>
    <n v="43100"/>
    <s v="Open"/>
    <x v="8"/>
    <n v="10"/>
    <n v="811"/>
    <x v="1"/>
    <x v="0"/>
    <s v=""/>
    <s v="805-389-5984"/>
    <s v="1600 NORTH ROSE AVENUE"/>
    <x v="224"/>
    <n v="93030"/>
    <s v="DARREN LEE"/>
    <n v="265"/>
    <n v="265"/>
    <n v="145"/>
    <n v="1093"/>
    <n v="311"/>
    <n v="275"/>
    <n v="465"/>
    <n v="0"/>
    <n v="0"/>
    <n v="94"/>
    <n v="474"/>
    <n v="0"/>
    <n v="52"/>
    <n v="2764"/>
    <n v="0"/>
    <n v="5738"/>
    <n v="1431"/>
    <n v="1299"/>
    <n v="1794"/>
    <n v="0"/>
    <n v="0"/>
    <n v="326"/>
    <n v="1918"/>
    <n v="0"/>
    <n v="173"/>
    <n v="12679"/>
    <n v="0"/>
    <n v="10821"/>
    <n v="2369"/>
    <n v="2546"/>
    <n v="12053"/>
    <n v="0"/>
    <n v="0"/>
    <n v="2625"/>
    <n v="8285"/>
    <n v="0"/>
    <n v="2460"/>
    <n v="41159"/>
    <n v="120228962"/>
    <n v="26788515"/>
    <n v="18641633"/>
    <n v="30060258"/>
    <n v="0"/>
    <n v="0"/>
    <n v="2671993"/>
    <n v="49886674"/>
    <n v="0"/>
    <n v="2148667"/>
    <n v="250426702"/>
    <n v="26931468"/>
    <n v="8625119"/>
    <n v="6279962"/>
    <n v="28091973"/>
    <n v="0"/>
    <n v="0"/>
    <n v="8048207"/>
    <n v="24981569"/>
    <n v="0"/>
    <n v="4035593"/>
    <n v="106993891"/>
    <n v="256293"/>
    <n v="86264176"/>
    <n v="29756415"/>
    <n v="21767242"/>
    <n v="49750080"/>
    <n v="0"/>
    <n v="0"/>
    <n v="0"/>
    <n v="5537513"/>
    <n v="42137173"/>
    <n v="0"/>
    <n v="2581005"/>
    <n v="0"/>
    <n v="0"/>
    <n v="0"/>
    <n v="5789138"/>
    <n v="243839035"/>
    <n v="0"/>
    <n v="0"/>
    <n v="0"/>
    <n v="0"/>
    <n v="0"/>
    <n v="59469265"/>
    <n v="5623435"/>
    <n v="2721313"/>
    <n v="8358368"/>
    <n v="0"/>
    <n v="0"/>
    <n v="5045805"/>
    <n v="31618289"/>
    <n v="0"/>
    <n v="745083"/>
    <n v="113581558"/>
    <n v="672063"/>
    <n v="104061729"/>
    <n v="0"/>
    <n v="-40272"/>
    <n v="0"/>
    <n v="0"/>
    <n v="0"/>
    <n v="0"/>
    <n v="3059830"/>
    <n v="133973915"/>
    <n v="0"/>
    <n v="0"/>
    <n v="0"/>
    <n v="0"/>
    <n v="0"/>
    <n v="0"/>
    <n v="0"/>
    <n v="0"/>
    <n v="0"/>
    <n v="0"/>
    <n v="0"/>
    <n v="0"/>
    <n v="0"/>
  </r>
  <r>
    <n v="106121080"/>
    <x v="374"/>
    <n v="20174"/>
    <x v="0"/>
    <n v="43100"/>
    <s v="Open"/>
    <x v="35"/>
    <n v="1"/>
    <n v="105"/>
    <x v="0"/>
    <x v="0"/>
    <s v=""/>
    <s v="707-445-8121"/>
    <s v="2700 DOLBEER STREET"/>
    <x v="211"/>
    <n v="95501"/>
    <s v="DAVID O'BRIEN, MD"/>
    <n v="153"/>
    <n v="138"/>
    <n v="138"/>
    <n v="858"/>
    <n v="77"/>
    <n v="58"/>
    <n v="438"/>
    <n v="0"/>
    <n v="0"/>
    <n v="6"/>
    <n v="260"/>
    <n v="0"/>
    <n v="77"/>
    <n v="1774"/>
    <n v="0"/>
    <n v="4866"/>
    <n v="449"/>
    <n v="361"/>
    <n v="2257"/>
    <n v="0"/>
    <n v="0"/>
    <n v="45"/>
    <n v="984"/>
    <n v="0"/>
    <n v="275"/>
    <n v="9237"/>
    <n v="0"/>
    <n v="14786"/>
    <n v="883"/>
    <n v="3883"/>
    <n v="8592"/>
    <n v="0"/>
    <n v="0"/>
    <n v="2233"/>
    <n v="9217"/>
    <n v="0"/>
    <n v="4130"/>
    <n v="43724"/>
    <n v="78098596"/>
    <n v="7632868"/>
    <n v="5218467"/>
    <n v="36491063"/>
    <n v="0"/>
    <n v="0"/>
    <n v="4010186"/>
    <n v="19196247"/>
    <n v="0"/>
    <n v="2017569"/>
    <n v="152664996"/>
    <n v="71887336"/>
    <n v="5556043"/>
    <n v="2712309"/>
    <n v="38625999"/>
    <n v="0"/>
    <n v="0"/>
    <n v="5605508"/>
    <n v="42857904"/>
    <n v="0"/>
    <n v="8299321"/>
    <n v="175544420"/>
    <n v="1738811"/>
    <n v="128398239"/>
    <n v="11110909"/>
    <n v="-13368192"/>
    <n v="58447374"/>
    <n v="0"/>
    <n v="0"/>
    <n v="0"/>
    <n v="7197674"/>
    <n v="36035408"/>
    <n v="0"/>
    <n v="2871084"/>
    <n v="0"/>
    <n v="0"/>
    <n v="0"/>
    <n v="5761200"/>
    <n v="238192507"/>
    <n v="0"/>
    <n v="0"/>
    <n v="0"/>
    <n v="0"/>
    <n v="0"/>
    <n v="21416750"/>
    <n v="2078002"/>
    <n v="21037897"/>
    <n v="16015636"/>
    <n v="0"/>
    <n v="0"/>
    <n v="2401408"/>
    <n v="25669574"/>
    <n v="0"/>
    <n v="1397642"/>
    <n v="90016909"/>
    <n v="842000"/>
    <n v="73527000"/>
    <n v="0"/>
    <n v="607000"/>
    <n v="0"/>
    <n v="0"/>
    <n v="0"/>
    <n v="0"/>
    <n v="2884000"/>
    <n v="194532000"/>
    <n v="0"/>
    <n v="0"/>
    <n v="0"/>
    <n v="0"/>
    <n v="0"/>
    <n v="0"/>
    <n v="0"/>
    <n v="0"/>
    <n v="0"/>
    <n v="0"/>
    <n v="7865216"/>
    <n v="190000990"/>
    <n v="283"/>
  </r>
  <r>
    <n v="106301340"/>
    <x v="375"/>
    <n v="20174"/>
    <x v="0"/>
    <n v="43100"/>
    <s v="Open"/>
    <x v="12"/>
    <n v="13"/>
    <n v="1015"/>
    <x v="1"/>
    <x v="0"/>
    <s v=""/>
    <s v="714-771-8000"/>
    <s v="1100 WEST STEWART DRIVE"/>
    <x v="44"/>
    <n v="92868"/>
    <s v="JEREMY ZOCH"/>
    <n v="491"/>
    <n v="379"/>
    <n v="379"/>
    <n v="1007"/>
    <n v="1043"/>
    <n v="459"/>
    <n v="0"/>
    <n v="0"/>
    <n v="0"/>
    <n v="690"/>
    <n v="1746"/>
    <n v="3"/>
    <n v="34"/>
    <n v="4982"/>
    <n v="0"/>
    <n v="4455"/>
    <n v="3891"/>
    <n v="1669"/>
    <n v="0"/>
    <n v="0"/>
    <n v="0"/>
    <n v="2368"/>
    <n v="6669"/>
    <n v="48"/>
    <n v="35"/>
    <n v="19135"/>
    <n v="0"/>
    <n v="19131"/>
    <n v="21103"/>
    <n v="4540"/>
    <n v="0"/>
    <n v="0"/>
    <n v="0"/>
    <n v="13299"/>
    <n v="23040"/>
    <n v="169"/>
    <n v="2257"/>
    <n v="83539"/>
    <n v="89110554"/>
    <n v="80864378"/>
    <n v="20421853"/>
    <n v="0"/>
    <n v="0"/>
    <n v="0"/>
    <n v="48445282"/>
    <n v="90957629"/>
    <n v="2020615"/>
    <n v="561049"/>
    <n v="332381360"/>
    <n v="81091181"/>
    <n v="89454492"/>
    <n v="19242572"/>
    <n v="0"/>
    <n v="0"/>
    <n v="0"/>
    <n v="56370906"/>
    <n v="97663314"/>
    <n v="716559"/>
    <n v="9571193"/>
    <n v="354110217"/>
    <n v="1036396"/>
    <n v="140583916"/>
    <n v="169198081"/>
    <n v="34199943"/>
    <n v="0"/>
    <n v="0"/>
    <n v="0"/>
    <n v="0"/>
    <n v="60011219"/>
    <n v="139337937"/>
    <n v="0"/>
    <n v="4545004"/>
    <n v="0"/>
    <n v="0"/>
    <n v="0"/>
    <n v="7015286"/>
    <n v="555927782"/>
    <n v="192701"/>
    <n v="0"/>
    <n v="0"/>
    <n v="0"/>
    <n v="192701"/>
    <n v="29617819"/>
    <n v="1313490"/>
    <n v="5464482"/>
    <n v="0"/>
    <n v="0"/>
    <n v="0"/>
    <n v="44804969"/>
    <n v="49283006"/>
    <n v="2737175"/>
    <n v="-2464445"/>
    <n v="130756496"/>
    <n v="4061198"/>
    <n v="171086761"/>
    <n v="0"/>
    <n v="5794669"/>
    <n v="0"/>
    <n v="0"/>
    <n v="0"/>
    <n v="0"/>
    <n v="2941964"/>
    <n v="408707822"/>
    <n v="0"/>
    <n v="0"/>
    <n v="0"/>
    <n v="0"/>
    <n v="0"/>
    <n v="0"/>
    <n v="0"/>
    <n v="0"/>
    <n v="0"/>
    <n v="0"/>
    <n v="0"/>
    <n v="0"/>
    <n v="0"/>
  </r>
  <r>
    <n v="106392232"/>
    <x v="376"/>
    <n v="20174"/>
    <x v="0"/>
    <n v="43100"/>
    <s v="Open"/>
    <x v="6"/>
    <n v="6"/>
    <n v="507"/>
    <x v="0"/>
    <x v="0"/>
    <s v=""/>
    <s v="209-461-2000"/>
    <s v="2510 NORTH CALIFORNIA STREET"/>
    <x v="64"/>
    <n v="95204"/>
    <s v="PAUL RAINS"/>
    <n v="35"/>
    <n v="35"/>
    <n v="35"/>
    <n v="194"/>
    <n v="64"/>
    <n v="0"/>
    <n v="0"/>
    <n v="0"/>
    <n v="0"/>
    <n v="13"/>
    <n v="156"/>
    <n v="0"/>
    <n v="14"/>
    <n v="441"/>
    <n v="0"/>
    <n v="1450"/>
    <n v="557"/>
    <n v="0"/>
    <n v="0"/>
    <n v="0"/>
    <n v="0"/>
    <n v="109"/>
    <n v="719"/>
    <n v="0"/>
    <n v="34"/>
    <n v="2869"/>
    <n v="0"/>
    <n v="200"/>
    <n v="21"/>
    <n v="0"/>
    <n v="0"/>
    <n v="0"/>
    <n v="0"/>
    <n v="290"/>
    <n v="1697"/>
    <n v="0"/>
    <n v="15"/>
    <n v="2223"/>
    <n v="4066043"/>
    <n v="1579388"/>
    <n v="0"/>
    <n v="0"/>
    <n v="0"/>
    <n v="0"/>
    <n v="315449"/>
    <n v="2080403"/>
    <n v="0"/>
    <n v="97201"/>
    <n v="8138484"/>
    <n v="95167"/>
    <n v="9507"/>
    <n v="0"/>
    <n v="0"/>
    <n v="0"/>
    <n v="0"/>
    <n v="134870"/>
    <n v="779238"/>
    <n v="0"/>
    <n v="6500"/>
    <n v="1025282"/>
    <n v="11582"/>
    <n v="2586888"/>
    <n v="1012656"/>
    <n v="0"/>
    <n v="0"/>
    <n v="0"/>
    <n v="0"/>
    <n v="0"/>
    <n v="221490"/>
    <n v="1275808"/>
    <n v="0"/>
    <n v="0"/>
    <n v="0"/>
    <n v="0"/>
    <n v="0"/>
    <n v="58897"/>
    <n v="5167321"/>
    <n v="0"/>
    <n v="0"/>
    <n v="0"/>
    <n v="0"/>
    <n v="0"/>
    <n v="1573738"/>
    <n v="573513"/>
    <n v="0"/>
    <n v="0"/>
    <n v="0"/>
    <n v="0"/>
    <n v="224070"/>
    <n v="1577924"/>
    <n v="0"/>
    <n v="47200"/>
    <n v="3996445"/>
    <n v="9537"/>
    <n v="4811464"/>
    <n v="75766"/>
    <n v="-2485"/>
    <n v="0"/>
    <n v="0"/>
    <n v="0"/>
    <n v="0"/>
    <n v="102243"/>
    <n v="1658134"/>
    <n v="0"/>
    <n v="0"/>
    <n v="0"/>
    <n v="0"/>
    <n v="0"/>
    <n v="0"/>
    <n v="0"/>
    <n v="0"/>
    <n v="0"/>
    <n v="0"/>
    <n v="0"/>
    <n v="0"/>
    <n v="0"/>
  </r>
  <r>
    <n v="106391042"/>
    <x v="377"/>
    <n v="20174"/>
    <x v="0"/>
    <n v="43100"/>
    <s v="Open"/>
    <x v="6"/>
    <n v="6"/>
    <n v="507"/>
    <x v="0"/>
    <x v="0"/>
    <s v=""/>
    <s v="209-943-2000"/>
    <s v="1800 NORTH CALIFORNIA STREET"/>
    <x v="64"/>
    <n v="95204"/>
    <s v="DON WILEY"/>
    <n v="337"/>
    <n v="337"/>
    <n v="256"/>
    <n v="1315"/>
    <n v="755"/>
    <n v="484"/>
    <n v="1475"/>
    <n v="0"/>
    <n v="0"/>
    <n v="90"/>
    <n v="1003"/>
    <n v="12"/>
    <n v="35"/>
    <n v="5169"/>
    <n v="0"/>
    <n v="6296"/>
    <n v="3496"/>
    <n v="2628"/>
    <n v="4898"/>
    <n v="0"/>
    <n v="0"/>
    <n v="338"/>
    <n v="3636"/>
    <n v="41"/>
    <n v="121"/>
    <n v="21454"/>
    <n v="0"/>
    <n v="17286"/>
    <n v="7253"/>
    <n v="4264"/>
    <n v="16543"/>
    <n v="2"/>
    <n v="0"/>
    <n v="3058"/>
    <n v="13342"/>
    <n v="1032"/>
    <n v="995"/>
    <n v="63775"/>
    <n v="165863801"/>
    <n v="94334548"/>
    <n v="55851756"/>
    <n v="101956843"/>
    <n v="0"/>
    <n v="0"/>
    <n v="11801262"/>
    <n v="87626081"/>
    <n v="1052670"/>
    <n v="3107955"/>
    <n v="521594916"/>
    <n v="65053387"/>
    <n v="28766402"/>
    <n v="16691152"/>
    <n v="69471838"/>
    <n v="5988"/>
    <n v="0"/>
    <n v="8163811"/>
    <n v="58017122"/>
    <n v="4121692"/>
    <n v="4506607"/>
    <n v="254797999"/>
    <n v="9373885"/>
    <n v="178550568"/>
    <n v="95630403"/>
    <n v="55832308"/>
    <n v="138154263"/>
    <n v="0"/>
    <n v="4529"/>
    <n v="0"/>
    <n v="13336167"/>
    <n v="87143354"/>
    <n v="0"/>
    <n v="7680729"/>
    <n v="0"/>
    <n v="0"/>
    <n v="0"/>
    <n v="3546532"/>
    <n v="589252738"/>
    <n v="0"/>
    <n v="0"/>
    <n v="0"/>
    <n v="0"/>
    <n v="0"/>
    <n v="51630415"/>
    <n v="26951374"/>
    <n v="12222288"/>
    <n v="33156812"/>
    <n v="1449"/>
    <n v="0"/>
    <n v="6046373"/>
    <n v="56484454"/>
    <n v="0"/>
    <n v="647012"/>
    <n v="187140177"/>
    <n v="1163735"/>
    <n v="153332668"/>
    <n v="4314069"/>
    <n v="821781"/>
    <n v="0"/>
    <n v="0"/>
    <n v="0"/>
    <n v="0"/>
    <n v="1727533"/>
    <n v="183338215"/>
    <n v="0"/>
    <n v="0"/>
    <n v="0"/>
    <n v="0"/>
    <n v="0"/>
    <n v="0"/>
    <n v="0"/>
    <n v="0"/>
    <n v="0"/>
    <n v="0"/>
    <n v="0"/>
    <n v="0"/>
    <n v="0"/>
  </r>
  <r>
    <n v="106301342"/>
    <x v="378"/>
    <n v="20174"/>
    <x v="0"/>
    <n v="43100"/>
    <s v="Open"/>
    <x v="12"/>
    <n v="13"/>
    <n v="1011"/>
    <x v="1"/>
    <x v="0"/>
    <s v=""/>
    <s v="714-871-3280"/>
    <s v="101 EAST VALENCIA MESA DRIVE"/>
    <x v="225"/>
    <n v="92835"/>
    <s v="BRIAN HELLELAND"/>
    <n v="320"/>
    <n v="320"/>
    <n v="235"/>
    <n v="1029"/>
    <n v="958"/>
    <n v="182"/>
    <n v="369"/>
    <n v="0"/>
    <n v="0"/>
    <n v="36"/>
    <n v="1186"/>
    <n v="0"/>
    <n v="22"/>
    <n v="3782"/>
    <n v="0"/>
    <n v="5328"/>
    <n v="4376"/>
    <n v="1004"/>
    <n v="1594"/>
    <n v="0"/>
    <n v="0"/>
    <n v="102"/>
    <n v="4139"/>
    <n v="15"/>
    <n v="60"/>
    <n v="16618"/>
    <n v="0"/>
    <n v="23183"/>
    <n v="25594"/>
    <n v="5389"/>
    <n v="12101"/>
    <n v="0"/>
    <n v="0"/>
    <n v="1729"/>
    <n v="52027"/>
    <n v="1250"/>
    <n v="5480"/>
    <n v="126753"/>
    <n v="84736766"/>
    <n v="75813989"/>
    <n v="13944251"/>
    <n v="22881024"/>
    <n v="0"/>
    <n v="0"/>
    <n v="1019131"/>
    <n v="65166330"/>
    <n v="288716"/>
    <n v="593155"/>
    <n v="264443362"/>
    <n v="61468025"/>
    <n v="72259721"/>
    <n v="10138880"/>
    <n v="27459354"/>
    <n v="0"/>
    <n v="0"/>
    <n v="3522587"/>
    <n v="115960904"/>
    <n v="924407"/>
    <n v="3965262"/>
    <n v="295699140"/>
    <n v="1330331"/>
    <n v="121934795"/>
    <n v="127868104"/>
    <n v="22011983"/>
    <n v="46564849"/>
    <n v="0"/>
    <n v="0"/>
    <n v="0"/>
    <n v="2963477"/>
    <n v="116827066"/>
    <n v="0"/>
    <n v="1213123"/>
    <n v="0"/>
    <n v="0"/>
    <n v="0"/>
    <n v="3965823"/>
    <n v="444679551"/>
    <n v="15840982"/>
    <n v="0"/>
    <n v="0"/>
    <n v="9792473"/>
    <n v="25633455"/>
    <n v="24070446"/>
    <n v="35847039"/>
    <n v="1871600"/>
    <n v="3775528"/>
    <n v="0"/>
    <n v="0"/>
    <n v="1445208"/>
    <n v="73720148"/>
    <n v="0"/>
    <n v="366437"/>
    <n v="141096406"/>
    <n v="3925373"/>
    <n v="149676762"/>
    <n v="0"/>
    <n v="7920497"/>
    <n v="0"/>
    <n v="0"/>
    <n v="0"/>
    <n v="0"/>
    <n v="11887712"/>
    <n v="621672406"/>
    <n v="0"/>
    <n v="0"/>
    <n v="0"/>
    <n v="0"/>
    <n v="0"/>
    <n v="0"/>
    <n v="0"/>
    <n v="0"/>
    <n v="0"/>
    <n v="0"/>
    <n v="0"/>
    <n v="0"/>
    <n v="0"/>
  </r>
  <r>
    <n v="106434138"/>
    <x v="379"/>
    <n v="20174"/>
    <x v="0"/>
    <n v="43100"/>
    <s v="Open"/>
    <x v="22"/>
    <n v="7"/>
    <n v="433"/>
    <x v="0"/>
    <x v="0"/>
    <s v=""/>
    <s v="408-848-2000"/>
    <s v="9400 NO NAME UNO"/>
    <x v="226"/>
    <n v="95020"/>
    <s v="SR. MARGARET KEAVENEY"/>
    <n v="93"/>
    <n v="72"/>
    <n v="32"/>
    <n v="237"/>
    <n v="61"/>
    <n v="98"/>
    <n v="162"/>
    <n v="0"/>
    <n v="0"/>
    <n v="3"/>
    <n v="222"/>
    <n v="0"/>
    <n v="3"/>
    <n v="786"/>
    <n v="0"/>
    <n v="1030"/>
    <n v="270"/>
    <n v="374"/>
    <n v="573"/>
    <n v="0"/>
    <n v="0"/>
    <n v="13"/>
    <n v="659"/>
    <n v="0"/>
    <n v="10"/>
    <n v="2929"/>
    <n v="0"/>
    <n v="2800"/>
    <n v="470"/>
    <n v="1176"/>
    <n v="3526"/>
    <n v="0"/>
    <n v="0"/>
    <n v="188"/>
    <n v="4549"/>
    <n v="0"/>
    <n v="362"/>
    <n v="13071"/>
    <n v="23638399"/>
    <n v="6692741"/>
    <n v="7121172"/>
    <n v="12127254"/>
    <n v="0"/>
    <n v="0"/>
    <n v="303441"/>
    <n v="13472794"/>
    <n v="0"/>
    <n v="209336"/>
    <n v="63565137"/>
    <n v="13927974"/>
    <n v="3122249"/>
    <n v="6318275"/>
    <n v="14660893"/>
    <n v="0"/>
    <n v="0"/>
    <n v="677229"/>
    <n v="18320041"/>
    <n v="0"/>
    <n v="1614726"/>
    <n v="58641387"/>
    <n v="686556"/>
    <n v="32549466"/>
    <n v="8617249"/>
    <n v="8823244"/>
    <n v="16458942"/>
    <n v="0"/>
    <n v="0"/>
    <n v="0"/>
    <n v="828971"/>
    <n v="20733948"/>
    <n v="0"/>
    <n v="678007"/>
    <n v="0"/>
    <n v="0"/>
    <n v="0"/>
    <n v="899061"/>
    <n v="90275444"/>
    <n v="0"/>
    <n v="0"/>
    <n v="0"/>
    <n v="0"/>
    <n v="0"/>
    <n v="4973557"/>
    <n v="1109076"/>
    <n v="4593551"/>
    <n v="10042060"/>
    <n v="0"/>
    <n v="0"/>
    <n v="142840"/>
    <n v="10771679"/>
    <n v="0"/>
    <n v="298317"/>
    <n v="31931080"/>
    <n v="40880"/>
    <n v="27346504"/>
    <n v="0"/>
    <n v="5910"/>
    <n v="0"/>
    <n v="0"/>
    <n v="0"/>
    <n v="0"/>
    <n v="569000"/>
    <n v="14091381"/>
    <n v="0"/>
    <n v="0"/>
    <n v="0"/>
    <n v="0"/>
    <n v="0"/>
    <n v="0"/>
    <n v="0"/>
    <n v="0"/>
    <n v="0"/>
    <n v="0"/>
    <n v="0"/>
    <n v="0"/>
    <n v="0"/>
  </r>
  <r>
    <n v="106361343"/>
    <x v="380"/>
    <n v="20174"/>
    <x v="0"/>
    <n v="43100"/>
    <s v="Open"/>
    <x v="15"/>
    <n v="12"/>
    <n v="1211"/>
    <x v="1"/>
    <x v="0"/>
    <s v="Rural"/>
    <s v="760-242-2311"/>
    <s v="18300 US HIGHWAY 18"/>
    <x v="227"/>
    <n v="92307"/>
    <s v="ALAN H. GARRETT"/>
    <n v="212"/>
    <n v="212"/>
    <n v="210"/>
    <n v="937"/>
    <n v="490"/>
    <n v="284"/>
    <n v="1162"/>
    <n v="0"/>
    <n v="0"/>
    <n v="46"/>
    <n v="668"/>
    <n v="2"/>
    <n v="46"/>
    <n v="3635"/>
    <n v="0"/>
    <n v="5514"/>
    <n v="2082"/>
    <n v="1690"/>
    <n v="4178"/>
    <n v="0"/>
    <n v="0"/>
    <n v="100"/>
    <n v="2093"/>
    <n v="16"/>
    <n v="176"/>
    <n v="15849"/>
    <n v="0"/>
    <n v="2300"/>
    <n v="2584"/>
    <n v="1985"/>
    <n v="9918"/>
    <n v="0"/>
    <n v="0"/>
    <n v="396"/>
    <n v="3860"/>
    <n v="67"/>
    <n v="10139"/>
    <n v="31249"/>
    <n v="72657722"/>
    <n v="37100634"/>
    <n v="18609063"/>
    <n v="55359625"/>
    <n v="0"/>
    <n v="0"/>
    <n v="1930790"/>
    <n v="34952006"/>
    <n v="222749"/>
    <n v="2007018"/>
    <n v="222839607"/>
    <n v="20545063"/>
    <n v="31042927"/>
    <n v="10533109"/>
    <n v="56394830"/>
    <n v="0"/>
    <n v="0"/>
    <n v="2946685"/>
    <n v="35732444"/>
    <n v="383934"/>
    <n v="4937033"/>
    <n v="162516025"/>
    <n v="1908435"/>
    <n v="79397997"/>
    <n v="58975780"/>
    <n v="-2764367"/>
    <n v="101340187"/>
    <n v="0"/>
    <n v="0"/>
    <n v="0"/>
    <n v="4028635"/>
    <n v="47187166"/>
    <n v="0"/>
    <n v="46335"/>
    <n v="0"/>
    <n v="0"/>
    <n v="0"/>
    <n v="4302205"/>
    <n v="294422373"/>
    <n v="4094597"/>
    <n v="0"/>
    <n v="0"/>
    <n v="653089"/>
    <n v="4747686"/>
    <n v="13804788"/>
    <n v="13262378"/>
    <n v="31906539"/>
    <n v="10414268"/>
    <n v="0"/>
    <n v="0"/>
    <n v="848840"/>
    <n v="24150373"/>
    <n v="560348"/>
    <n v="733411"/>
    <n v="95680945"/>
    <n v="758175"/>
    <n v="79803554"/>
    <n v="2635655"/>
    <n v="5512912"/>
    <n v="0"/>
    <n v="0"/>
    <n v="0"/>
    <n v="0"/>
    <n v="2960621"/>
    <n v="124021908"/>
    <n v="0"/>
    <n v="0"/>
    <n v="0"/>
    <n v="0"/>
    <n v="0"/>
    <n v="0"/>
    <n v="0"/>
    <n v="0"/>
    <n v="0"/>
    <n v="0"/>
    <n v="0"/>
    <n v="0"/>
    <n v="0"/>
  </r>
  <r>
    <n v="106190053"/>
    <x v="381"/>
    <n v="20174"/>
    <x v="0"/>
    <n v="43100"/>
    <s v="Open"/>
    <x v="3"/>
    <n v="11"/>
    <n v="933"/>
    <x v="0"/>
    <x v="0"/>
    <s v=""/>
    <s v="562-491-9000"/>
    <s v="1050 LINDEN AVENUE"/>
    <x v="54"/>
    <n v="90813"/>
    <s v="JOEL YUHAS"/>
    <n v="302"/>
    <n v="302"/>
    <n v="147"/>
    <n v="481"/>
    <n v="297"/>
    <n v="475"/>
    <n v="1102"/>
    <n v="0"/>
    <n v="0"/>
    <n v="76"/>
    <n v="239"/>
    <n v="2"/>
    <n v="15"/>
    <n v="2687"/>
    <n v="0"/>
    <n v="3012"/>
    <n v="1304"/>
    <n v="2032"/>
    <n v="4337"/>
    <n v="0"/>
    <n v="0"/>
    <n v="552"/>
    <n v="899"/>
    <n v="12"/>
    <n v="108"/>
    <n v="12256"/>
    <n v="0"/>
    <n v="3937"/>
    <n v="2767"/>
    <n v="4867"/>
    <n v="12207"/>
    <n v="141"/>
    <n v="0"/>
    <n v="439"/>
    <n v="3525"/>
    <n v="576"/>
    <n v="1991"/>
    <n v="30450"/>
    <n v="37157332"/>
    <n v="18980017"/>
    <n v="21237449"/>
    <n v="46844788"/>
    <n v="0"/>
    <n v="0"/>
    <n v="6978587"/>
    <n v="12687011"/>
    <n v="229512"/>
    <n v="2190074"/>
    <n v="146304770"/>
    <n v="10313922"/>
    <n v="7248549"/>
    <n v="12751659"/>
    <n v="31980929"/>
    <n v="184389"/>
    <n v="0"/>
    <n v="1148881"/>
    <n v="9235302"/>
    <n v="1509975"/>
    <n v="5401372"/>
    <n v="79774978"/>
    <n v="3357317"/>
    <n v="36610231"/>
    <n v="20177878"/>
    <n v="-27243193"/>
    <n v="67573174"/>
    <n v="-4269168"/>
    <n v="182522"/>
    <n v="0"/>
    <n v="5664612"/>
    <n v="10885843"/>
    <n v="0"/>
    <n v="2850112"/>
    <n v="0"/>
    <n v="0"/>
    <n v="0"/>
    <n v="6143342"/>
    <n v="121932670"/>
    <n v="403235"/>
    <n v="4792122"/>
    <n v="0"/>
    <n v="0"/>
    <n v="5195357"/>
    <n v="9829900"/>
    <n v="6346935"/>
    <n v="60869915"/>
    <n v="18631837"/>
    <n v="1867"/>
    <n v="0"/>
    <n v="2358623"/>
    <n v="10644350"/>
    <n v="0"/>
    <n v="659008"/>
    <n v="109342435"/>
    <n v="4867125"/>
    <n v="93888065"/>
    <n v="0"/>
    <n v="588"/>
    <n v="0"/>
    <n v="0"/>
    <n v="0"/>
    <n v="0"/>
    <n v="2809554"/>
    <n v="66608208"/>
    <n v="0"/>
    <n v="0"/>
    <n v="0"/>
    <n v="0"/>
    <n v="0"/>
    <n v="0"/>
    <n v="0"/>
    <n v="0"/>
    <n v="0"/>
    <n v="0"/>
    <n v="0"/>
    <n v="0"/>
    <n v="0"/>
  </r>
  <r>
    <n v="106380965"/>
    <x v="382"/>
    <n v="20174"/>
    <x v="0"/>
    <n v="43100"/>
    <s v="Open"/>
    <x v="20"/>
    <n v="4"/>
    <n v="423"/>
    <x v="0"/>
    <x v="0"/>
    <s v=""/>
    <s v="415-688-1000"/>
    <s v="450 STANYAN STREET"/>
    <x v="38"/>
    <n v="94117"/>
    <s v="JOHN ALLEN"/>
    <n v="403"/>
    <n v="232"/>
    <n v="75"/>
    <n v="472"/>
    <n v="187"/>
    <n v="105"/>
    <n v="61"/>
    <n v="0"/>
    <n v="0"/>
    <n v="25"/>
    <n v="292"/>
    <n v="3"/>
    <n v="35"/>
    <n v="1180"/>
    <n v="0"/>
    <n v="2674"/>
    <n v="1153"/>
    <n v="788"/>
    <n v="219"/>
    <n v="0"/>
    <n v="0"/>
    <n v="114"/>
    <n v="1237"/>
    <n v="4"/>
    <n v="46"/>
    <n v="6235"/>
    <n v="0"/>
    <n v="8731"/>
    <n v="3365"/>
    <n v="360"/>
    <n v="2252"/>
    <n v="0"/>
    <n v="0"/>
    <n v="309"/>
    <n v="9228"/>
    <n v="308"/>
    <n v="1078"/>
    <n v="25631"/>
    <n v="66422515"/>
    <n v="27291777"/>
    <n v="6771971"/>
    <n v="6966905"/>
    <n v="0"/>
    <n v="0"/>
    <n v="2589709"/>
    <n v="26550845"/>
    <n v="268467"/>
    <n v="3028160"/>
    <n v="139890349"/>
    <n v="25273482"/>
    <n v="9739199"/>
    <n v="1041067"/>
    <n v="6517693"/>
    <n v="0"/>
    <n v="0"/>
    <n v="893052"/>
    <n v="26712110"/>
    <n v="891509"/>
    <n v="3120676"/>
    <n v="74188788"/>
    <n v="403933"/>
    <n v="74489254"/>
    <n v="30344392"/>
    <n v="6217469"/>
    <n v="5636457"/>
    <n v="0"/>
    <n v="0"/>
    <n v="0"/>
    <n v="2440739"/>
    <n v="29157215"/>
    <n v="0"/>
    <n v="1489684"/>
    <n v="0"/>
    <n v="0"/>
    <n v="0"/>
    <n v="6100109"/>
    <n v="156279252"/>
    <n v="0"/>
    <n v="0"/>
    <n v="0"/>
    <n v="0"/>
    <n v="0"/>
    <n v="16394785"/>
    <n v="6630065"/>
    <n v="1382048"/>
    <n v="7774767"/>
    <n v="0"/>
    <n v="0"/>
    <n v="991554"/>
    <n v="23833363"/>
    <n v="0"/>
    <n v="793303"/>
    <n v="57799885"/>
    <n v="2171116"/>
    <n v="69990193"/>
    <n v="0"/>
    <n v="-365753"/>
    <n v="0"/>
    <n v="0"/>
    <n v="0"/>
    <n v="0"/>
    <n v="174081"/>
    <n v="75139228"/>
    <n v="0"/>
    <n v="0"/>
    <n v="0"/>
    <n v="0"/>
    <n v="0"/>
    <n v="0"/>
    <n v="0"/>
    <n v="0"/>
    <n v="0"/>
    <n v="0"/>
    <n v="0"/>
    <n v="0"/>
    <n v="0"/>
  </r>
  <r>
    <n v="106010967"/>
    <x v="383"/>
    <n v="20174"/>
    <x v="0"/>
    <n v="43100"/>
    <s v="Open"/>
    <x v="13"/>
    <n v="5"/>
    <n v="421"/>
    <x v="0"/>
    <x v="0"/>
    <s v=""/>
    <s v="510-264-4000"/>
    <s v="27200 CALAROGA AVENUE"/>
    <x v="228"/>
    <n v="94545"/>
    <s v="AMAN DHUPER"/>
    <n v="195"/>
    <n v="195"/>
    <n v="166"/>
    <n v="461"/>
    <n v="75"/>
    <n v="133"/>
    <n v="381"/>
    <n v="3"/>
    <n v="0"/>
    <n v="17"/>
    <n v="94"/>
    <n v="50"/>
    <n v="4"/>
    <n v="1218"/>
    <n v="0"/>
    <n v="2268"/>
    <n v="303"/>
    <n v="650"/>
    <n v="1465"/>
    <n v="3"/>
    <n v="0"/>
    <n v="55"/>
    <n v="394"/>
    <n v="71"/>
    <n v="55"/>
    <n v="5264"/>
    <n v="0"/>
    <n v="2022"/>
    <n v="198"/>
    <n v="984"/>
    <n v="4175"/>
    <n v="213"/>
    <n v="0"/>
    <n v="491"/>
    <n v="1166"/>
    <n v="115"/>
    <n v="922"/>
    <n v="10286"/>
    <n v="48592545"/>
    <n v="7213127"/>
    <n v="10435912"/>
    <n v="29727220"/>
    <n v="93869"/>
    <n v="0"/>
    <n v="1897001"/>
    <n v="8760353"/>
    <n v="228973"/>
    <n v="1836264"/>
    <n v="108785264"/>
    <n v="11556762"/>
    <n v="1635953"/>
    <n v="4517213"/>
    <n v="17251023"/>
    <n v="968582"/>
    <n v="0"/>
    <n v="1545777"/>
    <n v="5186130"/>
    <n v="410845"/>
    <n v="3294793"/>
    <n v="46367078"/>
    <n v="4843471"/>
    <n v="45621062"/>
    <n v="6645246"/>
    <n v="4861103"/>
    <n v="42499242"/>
    <n v="0"/>
    <n v="956861"/>
    <n v="0"/>
    <n v="-24712"/>
    <n v="10473158"/>
    <n v="0"/>
    <n v="639818"/>
    <n v="-1197787"/>
    <n v="0"/>
    <n v="0"/>
    <n v="128968"/>
    <n v="115446430"/>
    <n v="0"/>
    <n v="0"/>
    <n v="0"/>
    <n v="0"/>
    <n v="0"/>
    <n v="14528245"/>
    <n v="2203834"/>
    <n v="10092022"/>
    <n v="4479001"/>
    <n v="105590"/>
    <n v="0"/>
    <n v="3467490"/>
    <n v="3473325"/>
    <n v="1197787"/>
    <n v="158618"/>
    <n v="39705912"/>
    <n v="247021"/>
    <n v="41125588"/>
    <n v="0"/>
    <n v="30627"/>
    <n v="0"/>
    <n v="0"/>
    <n v="0"/>
    <n v="0"/>
    <n v="873626"/>
    <n v="30005730"/>
    <n v="0"/>
    <n v="0"/>
    <n v="0"/>
    <n v="0"/>
    <n v="0"/>
    <n v="0"/>
    <n v="0"/>
    <n v="0"/>
    <n v="0"/>
    <n v="0"/>
    <n v="0"/>
    <n v="0"/>
    <n v="0"/>
  </r>
  <r>
    <n v="106190762"/>
    <x v="384"/>
    <n v="20174"/>
    <x v="0"/>
    <n v="43100"/>
    <s v="Open"/>
    <x v="3"/>
    <n v="11"/>
    <n v="925"/>
    <x v="0"/>
    <x v="0"/>
    <s v=""/>
    <s v="213-484-7111"/>
    <s v="2131 WEST 3RD STREET"/>
    <x v="14"/>
    <n v="90057"/>
    <s v="FRANK CRACOLICI"/>
    <n v="366"/>
    <n v="333"/>
    <n v="333"/>
    <n v="1146"/>
    <n v="514"/>
    <n v="287"/>
    <n v="330"/>
    <n v="0"/>
    <n v="0"/>
    <n v="6"/>
    <n v="286"/>
    <n v="1"/>
    <n v="14"/>
    <n v="2584"/>
    <n v="249"/>
    <n v="6811"/>
    <n v="2295"/>
    <n v="899"/>
    <n v="2009"/>
    <n v="0"/>
    <n v="0"/>
    <n v="29"/>
    <n v="1277"/>
    <n v="3"/>
    <n v="45"/>
    <n v="13368"/>
    <n v="3478"/>
    <n v="5366"/>
    <n v="2704"/>
    <n v="958"/>
    <n v="4101"/>
    <n v="0"/>
    <n v="0"/>
    <n v="126"/>
    <n v="3143"/>
    <n v="0"/>
    <n v="1507"/>
    <n v="17905"/>
    <n v="128488827"/>
    <n v="50884862"/>
    <n v="18309623"/>
    <n v="44141230"/>
    <n v="0"/>
    <n v="0"/>
    <n v="747217"/>
    <n v="32019769"/>
    <n v="55407"/>
    <n v="1114453"/>
    <n v="275761388"/>
    <n v="29305656"/>
    <n v="16749468"/>
    <n v="4786614"/>
    <n v="21430967"/>
    <n v="0"/>
    <n v="0"/>
    <n v="403565"/>
    <n v="19268663"/>
    <n v="0"/>
    <n v="5401136"/>
    <n v="97346069"/>
    <n v="0"/>
    <n v="135831764"/>
    <n v="61029021"/>
    <n v="11438332"/>
    <n v="56798141"/>
    <n v="0"/>
    <n v="0"/>
    <n v="0"/>
    <n v="920098"/>
    <n v="40808987"/>
    <n v="0"/>
    <n v="1213313"/>
    <n v="0"/>
    <n v="0"/>
    <n v="0"/>
    <n v="5978497"/>
    <n v="314018153"/>
    <n v="8057888"/>
    <n v="0"/>
    <n v="0"/>
    <n v="0"/>
    <n v="8057888"/>
    <n v="21062719"/>
    <n v="14663197"/>
    <n v="11657905"/>
    <n v="8774056"/>
    <n v="0"/>
    <n v="0"/>
    <n v="230684"/>
    <n v="10479445"/>
    <n v="0"/>
    <n v="279186"/>
    <n v="67147192"/>
    <n v="403512"/>
    <n v="80523448"/>
    <n v="0"/>
    <n v="-55238"/>
    <n v="0"/>
    <n v="0"/>
    <n v="0"/>
    <n v="0"/>
    <n v="2490000"/>
    <n v="45085618"/>
    <n v="0"/>
    <n v="0"/>
    <n v="0"/>
    <n v="0"/>
    <n v="0"/>
    <n v="0"/>
    <n v="0"/>
    <n v="0"/>
    <n v="0"/>
    <n v="0"/>
    <n v="0"/>
    <n v="0"/>
    <n v="0"/>
  </r>
  <r>
    <n v="106430905"/>
    <x v="385"/>
    <n v="20174"/>
    <x v="0"/>
    <n v="43100"/>
    <s v="Open"/>
    <x v="22"/>
    <n v="7"/>
    <n v="429"/>
    <x v="0"/>
    <x v="0"/>
    <s v="Teaching"/>
    <s v="650-723-4000"/>
    <s v="300 PASTEUR DRIVE"/>
    <x v="142"/>
    <n v="94305"/>
    <s v="DAVID ENTWISTLE"/>
    <n v="613"/>
    <n v="474"/>
    <n v="474"/>
    <n v="2561"/>
    <n v="459"/>
    <n v="221"/>
    <n v="802"/>
    <n v="0"/>
    <n v="0"/>
    <n v="184"/>
    <n v="2311"/>
    <n v="67"/>
    <n v="90"/>
    <n v="6695"/>
    <n v="0"/>
    <n v="14401"/>
    <n v="2535"/>
    <n v="1744"/>
    <n v="4138"/>
    <n v="0"/>
    <n v="0"/>
    <n v="1820"/>
    <n v="12147"/>
    <n v="357"/>
    <n v="770"/>
    <n v="37912"/>
    <n v="0"/>
    <n v="131972"/>
    <n v="18981"/>
    <n v="6522"/>
    <n v="41296"/>
    <n v="0"/>
    <n v="0"/>
    <n v="30596"/>
    <n v="189193"/>
    <n v="613"/>
    <n v="8882"/>
    <n v="428055"/>
    <n v="772833047"/>
    <n v="125034789"/>
    <n v="88246876"/>
    <n v="205539951"/>
    <n v="0"/>
    <n v="0"/>
    <n v="58774527"/>
    <n v="666232541"/>
    <n v="19607380"/>
    <n v="20017953"/>
    <n v="1956287064"/>
    <n v="748156516"/>
    <n v="107602370"/>
    <n v="36973456"/>
    <n v="234108435"/>
    <n v="0"/>
    <n v="0"/>
    <n v="173451990"/>
    <n v="1072546381"/>
    <n v="3472541"/>
    <n v="50352633"/>
    <n v="2426664322"/>
    <n v="15401120"/>
    <n v="1341883538"/>
    <n v="204384877"/>
    <n v="115632553"/>
    <n v="406885780"/>
    <n v="0"/>
    <n v="0"/>
    <n v="0"/>
    <n v="206226853"/>
    <n v="1038019726"/>
    <n v="0"/>
    <n v="23079921"/>
    <n v="0"/>
    <n v="0"/>
    <n v="0"/>
    <n v="56833264"/>
    <n v="3408347632"/>
    <n v="0"/>
    <n v="-20234"/>
    <n v="0"/>
    <n v="82759"/>
    <n v="62525"/>
    <n v="179106025"/>
    <n v="28189757"/>
    <n v="9587779"/>
    <n v="32722138"/>
    <n v="0"/>
    <n v="0"/>
    <n v="25999663"/>
    <n v="700759196"/>
    <n v="0"/>
    <n v="-1698279"/>
    <n v="974666279"/>
    <n v="11417168"/>
    <n v="893520301"/>
    <n v="0"/>
    <n v="15991822"/>
    <n v="0"/>
    <n v="0"/>
    <n v="0"/>
    <n v="0"/>
    <n v="144695982"/>
    <n v="2812952894"/>
    <n v="0"/>
    <n v="0"/>
    <n v="0"/>
    <n v="0"/>
    <n v="0"/>
    <n v="0"/>
    <n v="0"/>
    <n v="0"/>
    <n v="0"/>
    <n v="0"/>
    <n v="271757"/>
    <n v="0"/>
    <n v="0"/>
  </r>
  <r>
    <n v="106504038"/>
    <x v="386"/>
    <n v="20174"/>
    <x v="0"/>
    <n v="43100"/>
    <s v="Open"/>
    <x v="21"/>
    <n v="6"/>
    <n v="511"/>
    <x v="8"/>
    <x v="0"/>
    <s v=""/>
    <s v="209-572-2700"/>
    <s v="1421 OAKDALE ROAD"/>
    <x v="43"/>
    <n v="95355"/>
    <s v="DOUG JOHNSON"/>
    <n v="23"/>
    <n v="23"/>
    <n v="23"/>
    <n v="53"/>
    <n v="10"/>
    <n v="0"/>
    <n v="0"/>
    <n v="0"/>
    <n v="0"/>
    <n v="50"/>
    <n v="0"/>
    <n v="0"/>
    <n v="1"/>
    <n v="114"/>
    <n v="0"/>
    <n v="110"/>
    <n v="17"/>
    <n v="0"/>
    <n v="0"/>
    <n v="0"/>
    <n v="0"/>
    <n v="82"/>
    <n v="0"/>
    <n v="0"/>
    <n v="1"/>
    <n v="210"/>
    <n v="0"/>
    <n v="1249"/>
    <n v="432"/>
    <n v="167"/>
    <n v="3720"/>
    <n v="4"/>
    <n v="0"/>
    <n v="2158"/>
    <n v="72"/>
    <n v="0"/>
    <n v="210"/>
    <n v="8012"/>
    <n v="2539797"/>
    <n v="352731"/>
    <n v="0"/>
    <n v="0"/>
    <n v="0"/>
    <n v="0"/>
    <n v="1903962"/>
    <n v="0"/>
    <n v="0"/>
    <n v="46596"/>
    <n v="4843086"/>
    <n v="6297695"/>
    <n v="3396427"/>
    <n v="154527"/>
    <n v="6408914"/>
    <n v="4609"/>
    <n v="0"/>
    <n v="9946383"/>
    <n v="290453"/>
    <n v="0"/>
    <n v="177155"/>
    <n v="26676163"/>
    <n v="26825"/>
    <n v="6585983"/>
    <n v="2865811"/>
    <n v="136676"/>
    <n v="5642183"/>
    <n v="0"/>
    <n v="1819"/>
    <n v="0"/>
    <n v="8466285"/>
    <n v="208749"/>
    <n v="0"/>
    <n v="0"/>
    <n v="0"/>
    <n v="0"/>
    <n v="0"/>
    <n v="174957"/>
    <n v="24109288"/>
    <n v="0"/>
    <n v="0"/>
    <n v="0"/>
    <n v="0"/>
    <n v="0"/>
    <n v="2224686"/>
    <n v="883347"/>
    <n v="17851"/>
    <n v="766731"/>
    <n v="2790"/>
    <n v="0"/>
    <n v="3384060"/>
    <n v="81704"/>
    <n v="0"/>
    <n v="48792"/>
    <n v="7409961"/>
    <n v="479761"/>
    <n v="8055880"/>
    <n v="0"/>
    <n v="3077"/>
    <n v="0"/>
    <n v="0"/>
    <n v="0"/>
    <n v="0"/>
    <n v="685074"/>
    <n v="3050210"/>
    <n v="0"/>
    <n v="0"/>
    <n v="0"/>
    <n v="0"/>
    <n v="0"/>
    <n v="0"/>
    <n v="0"/>
    <n v="0"/>
    <n v="0"/>
    <n v="0"/>
    <n v="0"/>
    <n v="0"/>
    <n v="0"/>
  </r>
  <r>
    <n v="106194967"/>
    <x v="387"/>
    <n v="20174"/>
    <x v="0"/>
    <n v="43100"/>
    <s v="Open"/>
    <x v="3"/>
    <n v="11"/>
    <n v="931"/>
    <x v="5"/>
    <x v="2"/>
    <s v=""/>
    <s v="310-221-6336"/>
    <s v="4025 WEST 226 STREET"/>
    <x v="65"/>
    <n v="90505"/>
    <s v="KENT DUNLAP"/>
    <n v="16"/>
    <n v="16"/>
    <n v="16"/>
    <n v="0"/>
    <n v="0"/>
    <n v="0"/>
    <n v="0"/>
    <n v="9"/>
    <n v="0"/>
    <n v="0"/>
    <n v="0"/>
    <n v="0"/>
    <n v="0"/>
    <n v="9"/>
    <n v="0"/>
    <n v="0"/>
    <n v="0"/>
    <n v="0"/>
    <n v="0"/>
    <n v="1422"/>
    <n v="0"/>
    <n v="0"/>
    <n v="0"/>
    <n v="0"/>
    <n v="0"/>
    <n v="1422"/>
    <n v="0"/>
    <n v="0"/>
    <n v="0"/>
    <n v="0"/>
    <n v="0"/>
    <n v="0"/>
    <n v="0"/>
    <n v="0"/>
    <n v="0"/>
    <n v="0"/>
    <n v="0"/>
    <n v="0"/>
    <n v="0"/>
    <n v="0"/>
    <n v="0"/>
    <n v="0"/>
    <n v="949047"/>
    <n v="0"/>
    <n v="0"/>
    <n v="0"/>
    <n v="0"/>
    <n v="0"/>
    <n v="949047"/>
    <n v="0"/>
    <n v="0"/>
    <n v="0"/>
    <n v="0"/>
    <n v="0"/>
    <n v="0"/>
    <n v="0"/>
    <n v="0"/>
    <n v="0"/>
    <n v="0"/>
    <n v="0"/>
    <n v="0"/>
    <n v="0"/>
    <n v="0"/>
    <n v="0"/>
    <n v="0"/>
    <n v="0"/>
    <n v="0"/>
    <n v="0"/>
    <n v="0"/>
    <n v="0"/>
    <n v="0"/>
    <n v="0"/>
    <n v="0"/>
    <n v="0"/>
    <n v="0"/>
    <n v="0"/>
    <n v="0"/>
    <n v="0"/>
    <n v="0"/>
    <n v="0"/>
    <n v="0"/>
    <n v="0"/>
    <n v="0"/>
    <n v="0"/>
    <n v="0"/>
    <n v="0"/>
    <n v="949047"/>
    <n v="0"/>
    <n v="0"/>
    <n v="0"/>
    <n v="0"/>
    <n v="0"/>
    <n v="949047"/>
    <n v="1141511"/>
    <n v="939151"/>
    <n v="0"/>
    <n v="0"/>
    <n v="0"/>
    <n v="0"/>
    <n v="0"/>
    <n v="0"/>
    <n v="128458"/>
    <n v="341609"/>
    <n v="0"/>
    <n v="0"/>
    <n v="0"/>
    <n v="0"/>
    <n v="0"/>
    <n v="0"/>
    <n v="0"/>
    <n v="0"/>
    <n v="0"/>
    <n v="0"/>
    <n v="0"/>
    <n v="0"/>
    <n v="0"/>
  </r>
  <r>
    <n v="106514001"/>
    <x v="388"/>
    <n v="20174"/>
    <x v="0"/>
    <n v="43100"/>
    <s v="Open"/>
    <x v="47"/>
    <n v="2"/>
    <n v="227"/>
    <x v="6"/>
    <x v="2"/>
    <s v=""/>
    <s v="530-822-7200"/>
    <s v="1965 LIVE OAK BOULEVARD"/>
    <x v="167"/>
    <n v="95991"/>
    <s v="TONY HOBSON, PHD"/>
    <n v="16"/>
    <n v="16"/>
    <n v="16"/>
    <n v="0"/>
    <n v="0"/>
    <n v="0"/>
    <n v="0"/>
    <n v="0"/>
    <n v="0"/>
    <n v="78"/>
    <n v="0"/>
    <n v="0"/>
    <n v="17"/>
    <n v="95"/>
    <n v="95"/>
    <n v="0"/>
    <n v="0"/>
    <n v="0"/>
    <n v="0"/>
    <n v="0"/>
    <n v="0"/>
    <n v="778"/>
    <n v="0"/>
    <n v="0"/>
    <n v="227"/>
    <n v="1005"/>
    <n v="1005"/>
    <n v="0"/>
    <n v="0"/>
    <n v="0"/>
    <n v="0"/>
    <n v="0"/>
    <n v="0"/>
    <n v="0"/>
    <n v="0"/>
    <n v="0"/>
    <n v="0"/>
    <n v="0"/>
    <n v="0"/>
    <n v="0"/>
    <n v="0"/>
    <n v="0"/>
    <n v="0"/>
    <n v="0"/>
    <n v="884235"/>
    <n v="0"/>
    <n v="0"/>
    <n v="257996"/>
    <n v="1142231"/>
    <n v="0"/>
    <n v="0"/>
    <n v="0"/>
    <n v="0"/>
    <n v="0"/>
    <n v="0"/>
    <n v="0"/>
    <n v="0"/>
    <n v="0"/>
    <n v="0"/>
    <n v="0"/>
    <n v="0"/>
    <n v="0"/>
    <n v="0"/>
    <n v="0"/>
    <n v="0"/>
    <n v="0"/>
    <n v="0"/>
    <n v="0"/>
    <n v="0"/>
    <n v="0"/>
    <n v="0"/>
    <n v="0"/>
    <n v="0"/>
    <n v="0"/>
    <n v="0"/>
    <n v="0"/>
    <n v="0"/>
    <n v="0"/>
    <n v="0"/>
    <n v="0"/>
    <n v="0"/>
    <n v="0"/>
    <n v="0"/>
    <n v="0"/>
    <n v="0"/>
    <n v="0"/>
    <n v="0"/>
    <n v="0"/>
    <n v="884235"/>
    <n v="0"/>
    <n v="0"/>
    <n v="257996"/>
    <n v="1142231"/>
    <n v="0"/>
    <n v="1066823"/>
    <n v="0"/>
    <n v="0"/>
    <n v="0"/>
    <n v="0"/>
    <n v="0"/>
    <n v="0"/>
    <n v="0"/>
    <n v="0"/>
    <n v="0"/>
    <n v="0"/>
    <n v="0"/>
    <n v="0"/>
    <n v="0"/>
    <n v="0"/>
    <n v="0"/>
    <n v="0"/>
    <n v="0"/>
    <n v="0"/>
    <n v="0"/>
    <n v="0"/>
    <n v="0"/>
  </r>
  <r>
    <n v="106034002"/>
    <x v="389"/>
    <n v="20174"/>
    <x v="0"/>
    <n v="43100"/>
    <s v="Open"/>
    <x v="52"/>
    <n v="6"/>
    <n v="501"/>
    <x v="0"/>
    <x v="0"/>
    <s v="Rural"/>
    <s v="209-223-7500"/>
    <s v="200 MISSION BOULEVARD"/>
    <x v="229"/>
    <n v="95642"/>
    <s v="ANNE PLATT"/>
    <n v="52"/>
    <n v="52"/>
    <n v="30"/>
    <n v="333"/>
    <n v="53"/>
    <n v="23"/>
    <n v="116"/>
    <n v="0"/>
    <n v="0"/>
    <n v="20"/>
    <n v="93"/>
    <n v="7"/>
    <n v="0"/>
    <n v="645"/>
    <n v="0"/>
    <n v="1274"/>
    <n v="205"/>
    <n v="62"/>
    <n v="360"/>
    <n v="0"/>
    <n v="0"/>
    <n v="85"/>
    <n v="288"/>
    <n v="18"/>
    <n v="0"/>
    <n v="2292"/>
    <n v="0"/>
    <n v="1858"/>
    <n v="247"/>
    <n v="226"/>
    <n v="2057"/>
    <n v="0"/>
    <n v="0"/>
    <n v="322"/>
    <n v="1236"/>
    <n v="62"/>
    <n v="92"/>
    <n v="6100"/>
    <n v="17455032"/>
    <n v="2809242"/>
    <n v="821924"/>
    <n v="4903374"/>
    <n v="0"/>
    <n v="0"/>
    <n v="1164743"/>
    <n v="3943096"/>
    <n v="181257"/>
    <n v="0"/>
    <n v="31278668"/>
    <n v="14358989"/>
    <n v="2046406"/>
    <n v="1093530"/>
    <n v="8138201"/>
    <n v="0"/>
    <n v="0"/>
    <n v="1951480"/>
    <n v="7783333"/>
    <n v="325692"/>
    <n v="379944"/>
    <n v="36077575"/>
    <n v="928922"/>
    <n v="25408746"/>
    <n v="3920534"/>
    <n v="-2008537"/>
    <n v="10477520"/>
    <n v="0"/>
    <n v="0"/>
    <n v="0"/>
    <n v="2204447"/>
    <n v="2293372"/>
    <n v="0"/>
    <n v="506949"/>
    <n v="0"/>
    <n v="0"/>
    <n v="0"/>
    <n v="0"/>
    <n v="43731953"/>
    <n v="0"/>
    <n v="0"/>
    <n v="0"/>
    <n v="0"/>
    <n v="0"/>
    <n v="6405275"/>
    <n v="935114"/>
    <n v="3923991"/>
    <n v="2564055"/>
    <n v="0"/>
    <n v="0"/>
    <n v="911776"/>
    <n v="8884079"/>
    <n v="0"/>
    <n v="0"/>
    <n v="23624290"/>
    <n v="330062"/>
    <n v="20273476"/>
    <n v="0"/>
    <n v="15005"/>
    <n v="0"/>
    <n v="0"/>
    <n v="0"/>
    <n v="0"/>
    <n v="1003707"/>
    <n v="44982924"/>
    <n v="0"/>
    <n v="0"/>
    <n v="0"/>
    <n v="0"/>
    <n v="0"/>
    <n v="0"/>
    <n v="0"/>
    <n v="0"/>
    <n v="0"/>
    <n v="0"/>
    <n v="0"/>
    <n v="0"/>
    <n v="0"/>
  </r>
  <r>
    <n v="106310791"/>
    <x v="390"/>
    <n v="20174"/>
    <x v="0"/>
    <n v="43100"/>
    <s v="Open"/>
    <x v="38"/>
    <n v="2"/>
    <n v="308"/>
    <x v="0"/>
    <x v="0"/>
    <s v=""/>
    <s v="530-888-4500"/>
    <s v="11815 EDUCATION STREET"/>
    <x v="230"/>
    <n v="95602"/>
    <s v="MITCH HANNA"/>
    <n v="64"/>
    <n v="64"/>
    <n v="36"/>
    <n v="392"/>
    <n v="143"/>
    <n v="27"/>
    <n v="76"/>
    <n v="0"/>
    <n v="0"/>
    <n v="13"/>
    <n v="113"/>
    <n v="7"/>
    <n v="5"/>
    <n v="776"/>
    <n v="0"/>
    <n v="1428"/>
    <n v="526"/>
    <n v="105"/>
    <n v="285"/>
    <n v="0"/>
    <n v="0"/>
    <n v="33"/>
    <n v="307"/>
    <n v="24"/>
    <n v="17"/>
    <n v="2725"/>
    <n v="0"/>
    <n v="14783"/>
    <n v="1359"/>
    <n v="1051"/>
    <n v="2171"/>
    <n v="0"/>
    <n v="0"/>
    <n v="2097"/>
    <n v="2274"/>
    <n v="39"/>
    <n v="203"/>
    <n v="23977"/>
    <n v="23677659"/>
    <n v="8451385"/>
    <n v="1604128"/>
    <n v="4008624"/>
    <n v="0"/>
    <n v="0"/>
    <n v="592702"/>
    <n v="6041192"/>
    <n v="339112"/>
    <n v="237017"/>
    <n v="44951819"/>
    <n v="30165932"/>
    <n v="10818093"/>
    <n v="2664626"/>
    <n v="8613289"/>
    <n v="0"/>
    <n v="0"/>
    <n v="1866732"/>
    <n v="20388988"/>
    <n v="299554"/>
    <n v="887592"/>
    <n v="75704806"/>
    <n v="1447154"/>
    <n v="41368056"/>
    <n v="17884588"/>
    <n v="-1030290"/>
    <n v="10915915"/>
    <n v="0"/>
    <n v="0"/>
    <n v="0"/>
    <n v="1918748"/>
    <n v="12752141"/>
    <n v="0"/>
    <n v="638666"/>
    <n v="0"/>
    <n v="0"/>
    <n v="0"/>
    <n v="0"/>
    <n v="85894978"/>
    <n v="1839771"/>
    <n v="0"/>
    <n v="0"/>
    <n v="1373383"/>
    <n v="3213154"/>
    <n v="12475535"/>
    <n v="3224661"/>
    <n v="5299044"/>
    <n v="1705998"/>
    <n v="0"/>
    <n v="0"/>
    <n v="540686"/>
    <n v="14728877"/>
    <n v="0"/>
    <n v="0"/>
    <n v="37974801"/>
    <n v="536774"/>
    <n v="40847733"/>
    <n v="0"/>
    <n v="1168308"/>
    <n v="0"/>
    <n v="0"/>
    <n v="0"/>
    <n v="0"/>
    <n v="636762"/>
    <n v="45377324"/>
    <n v="0"/>
    <n v="0"/>
    <n v="0"/>
    <n v="0"/>
    <n v="0"/>
    <n v="0"/>
    <n v="0"/>
    <n v="0"/>
    <n v="0"/>
    <n v="0"/>
    <n v="0"/>
    <n v="0"/>
    <n v="0"/>
  </r>
  <r>
    <n v="106344017"/>
    <x v="391"/>
    <n v="20174"/>
    <x v="0"/>
    <n v="43100"/>
    <s v="Open"/>
    <x v="27"/>
    <n v="2"/>
    <n v="311"/>
    <x v="0"/>
    <x v="0"/>
    <s v=""/>
    <s v="916-386-3000"/>
    <s v="7700 FOLSOM BOULEVARD"/>
    <x v="62"/>
    <n v="95826"/>
    <s v="JOHN BOYD"/>
    <n v="73"/>
    <n v="73"/>
    <n v="61"/>
    <n v="65"/>
    <n v="15"/>
    <n v="94"/>
    <n v="2"/>
    <n v="0"/>
    <n v="0"/>
    <n v="162"/>
    <n v="303"/>
    <n v="54"/>
    <n v="0"/>
    <n v="695"/>
    <n v="0"/>
    <n v="729"/>
    <n v="162"/>
    <n v="565"/>
    <n v="8"/>
    <n v="0"/>
    <n v="0"/>
    <n v="1298"/>
    <n v="1757"/>
    <n v="422"/>
    <n v="0"/>
    <n v="4941"/>
    <n v="0"/>
    <n v="69"/>
    <n v="15"/>
    <n v="0"/>
    <n v="0"/>
    <n v="0"/>
    <n v="0"/>
    <n v="107"/>
    <n v="2499"/>
    <n v="0"/>
    <n v="0"/>
    <n v="2690"/>
    <n v="2013492"/>
    <n v="407669"/>
    <n v="891843"/>
    <n v="12463"/>
    <n v="0"/>
    <n v="0"/>
    <n v="3239777"/>
    <n v="3585091"/>
    <n v="1037540"/>
    <n v="0"/>
    <n v="11187875"/>
    <n v="916697"/>
    <n v="275580"/>
    <n v="0"/>
    <n v="0"/>
    <n v="0"/>
    <n v="0"/>
    <n v="606892"/>
    <n v="4829267"/>
    <n v="0"/>
    <n v="0"/>
    <n v="6628436"/>
    <n v="2297"/>
    <n v="2209494"/>
    <n v="355026"/>
    <n v="558345"/>
    <n v="6328"/>
    <n v="0"/>
    <n v="0"/>
    <n v="0"/>
    <n v="2746341"/>
    <n v="2101616"/>
    <n v="0"/>
    <n v="1037540"/>
    <n v="0"/>
    <n v="0"/>
    <n v="0"/>
    <n v="0"/>
    <n v="9016987"/>
    <n v="2192"/>
    <n v="0"/>
    <n v="0"/>
    <n v="29759"/>
    <n v="31951"/>
    <n v="720695"/>
    <n v="330415"/>
    <n v="333498"/>
    <n v="6135"/>
    <n v="0"/>
    <n v="0"/>
    <n v="1100328"/>
    <n v="6340204"/>
    <n v="0"/>
    <n v="0"/>
    <n v="8831275"/>
    <n v="37217"/>
    <n v="11303599"/>
    <n v="0"/>
    <n v="0"/>
    <n v="0"/>
    <n v="0"/>
    <n v="0"/>
    <n v="0"/>
    <n v="17302"/>
    <n v="9545194"/>
    <n v="0"/>
    <n v="0"/>
    <n v="0"/>
    <n v="0"/>
    <n v="0"/>
    <n v="0"/>
    <n v="0"/>
    <n v="0"/>
    <n v="0"/>
    <n v="0"/>
    <n v="0"/>
    <n v="0"/>
    <n v="0"/>
  </r>
  <r>
    <n v="106084001"/>
    <x v="392"/>
    <n v="20174"/>
    <x v="0"/>
    <n v="43100"/>
    <s v="Open"/>
    <x v="53"/>
    <n v="1"/>
    <n v="101"/>
    <x v="0"/>
    <x v="0"/>
    <s v="Rural"/>
    <s v="707-464-8511"/>
    <s v="800 EAST WASHINGTON BOULEVARD"/>
    <x v="231"/>
    <n v="95531"/>
    <s v="MITCH HANNA"/>
    <n v="49"/>
    <n v="49"/>
    <n v="31"/>
    <n v="274"/>
    <n v="27"/>
    <n v="19"/>
    <n v="161"/>
    <n v="0"/>
    <n v="0"/>
    <n v="17"/>
    <n v="55"/>
    <n v="18"/>
    <n v="0"/>
    <n v="571"/>
    <n v="0"/>
    <n v="1130"/>
    <n v="106"/>
    <n v="103"/>
    <n v="671"/>
    <n v="0"/>
    <n v="0"/>
    <n v="94"/>
    <n v="180"/>
    <n v="101"/>
    <n v="0"/>
    <n v="2385"/>
    <n v="0"/>
    <n v="3023"/>
    <n v="239"/>
    <n v="149"/>
    <n v="3516"/>
    <n v="0"/>
    <n v="0"/>
    <n v="451"/>
    <n v="1461"/>
    <n v="180"/>
    <n v="217"/>
    <n v="9236"/>
    <n v="12981535"/>
    <n v="1237564"/>
    <n v="818335"/>
    <n v="6542921"/>
    <n v="0"/>
    <n v="0"/>
    <n v="908188"/>
    <n v="2036293"/>
    <n v="1075746"/>
    <n v="0"/>
    <n v="25600582"/>
    <n v="14382299"/>
    <n v="1196918"/>
    <n v="636687"/>
    <n v="10878211"/>
    <n v="0"/>
    <n v="0"/>
    <n v="2448296"/>
    <n v="6526035"/>
    <n v="1074451"/>
    <n v="658325"/>
    <n v="37801222"/>
    <n v="803864"/>
    <n v="19633230"/>
    <n v="1971841"/>
    <n v="-2513685"/>
    <n v="12677775"/>
    <n v="0"/>
    <n v="0"/>
    <n v="0"/>
    <n v="2878960"/>
    <n v="2616608"/>
    <n v="0"/>
    <n v="2150197"/>
    <n v="0"/>
    <n v="0"/>
    <n v="0"/>
    <n v="0"/>
    <n v="40218790"/>
    <n v="0"/>
    <n v="174606"/>
    <n v="0"/>
    <n v="0"/>
    <n v="174606"/>
    <n v="7730604"/>
    <n v="462641"/>
    <n v="3968707"/>
    <n v="4917963"/>
    <n v="0"/>
    <n v="0"/>
    <n v="477524"/>
    <n v="5800181"/>
    <n v="0"/>
    <n v="0"/>
    <n v="23357620"/>
    <n v="206782"/>
    <n v="20368271"/>
    <n v="0"/>
    <n v="293"/>
    <n v="0"/>
    <n v="0"/>
    <n v="0"/>
    <n v="0"/>
    <n v="1415155"/>
    <n v="22154803"/>
    <n v="0"/>
    <n v="0"/>
    <n v="0"/>
    <n v="0"/>
    <n v="0"/>
    <n v="0"/>
    <n v="0"/>
    <n v="0"/>
    <n v="0"/>
    <n v="0"/>
    <n v="0"/>
    <n v="0"/>
    <n v="0"/>
  </r>
  <r>
    <n v="106574010"/>
    <x v="393"/>
    <n v="20174"/>
    <x v="0"/>
    <n v="43100"/>
    <s v="Open"/>
    <x v="54"/>
    <n v="2"/>
    <n v="313"/>
    <x v="0"/>
    <x v="0"/>
    <s v=""/>
    <s v="530-756-6440"/>
    <s v="2000 SUTTER PLACE"/>
    <x v="232"/>
    <n v="95616"/>
    <s v="JENNIFER MAHER"/>
    <n v="48"/>
    <n v="48"/>
    <n v="36"/>
    <n v="267"/>
    <n v="98"/>
    <n v="94"/>
    <n v="201"/>
    <n v="0"/>
    <n v="0"/>
    <n v="31"/>
    <n v="285"/>
    <n v="12"/>
    <n v="11"/>
    <n v="999"/>
    <n v="0"/>
    <n v="1072"/>
    <n v="365"/>
    <n v="207"/>
    <n v="505"/>
    <n v="0"/>
    <n v="0"/>
    <n v="66"/>
    <n v="575"/>
    <n v="24"/>
    <n v="20"/>
    <n v="2834"/>
    <n v="0"/>
    <n v="1786"/>
    <n v="623"/>
    <n v="298"/>
    <n v="2621"/>
    <n v="0"/>
    <n v="0"/>
    <n v="223"/>
    <n v="2915"/>
    <n v="265"/>
    <n v="145"/>
    <n v="8876"/>
    <n v="17000896"/>
    <n v="6354830"/>
    <n v="3382170"/>
    <n v="8249714"/>
    <n v="0"/>
    <n v="0"/>
    <n v="1058056"/>
    <n v="11066192"/>
    <n v="418310"/>
    <n v="376110"/>
    <n v="47906278"/>
    <n v="16449439"/>
    <n v="6009896"/>
    <n v="1776581"/>
    <n v="11451452"/>
    <n v="0"/>
    <n v="0"/>
    <n v="1652803"/>
    <n v="24545247"/>
    <n v="1282153"/>
    <n v="666347"/>
    <n v="63833918"/>
    <n v="844488"/>
    <n v="27594207"/>
    <n v="11301942"/>
    <n v="-15773366"/>
    <n v="15962647"/>
    <n v="0"/>
    <n v="0"/>
    <n v="0"/>
    <n v="2093167"/>
    <n v="17503418"/>
    <n v="0"/>
    <n v="1700463"/>
    <n v="0"/>
    <n v="0"/>
    <n v="0"/>
    <n v="197969"/>
    <n v="61424935"/>
    <n v="862165"/>
    <n v="0"/>
    <n v="0"/>
    <n v="1723838"/>
    <n v="2586003"/>
    <n v="5856128"/>
    <n v="1924949"/>
    <n v="20932117"/>
    <n v="3738519"/>
    <n v="0"/>
    <n v="0"/>
    <n v="617692"/>
    <n v="19831859"/>
    <n v="0"/>
    <n v="0"/>
    <n v="52901264"/>
    <n v="202420"/>
    <n v="34297533"/>
    <n v="0"/>
    <n v="0"/>
    <n v="0"/>
    <n v="0"/>
    <n v="0"/>
    <n v="0"/>
    <n v="1855963"/>
    <n v="25872396"/>
    <n v="0"/>
    <n v="0"/>
    <n v="0"/>
    <n v="0"/>
    <n v="0"/>
    <n v="0"/>
    <n v="0"/>
    <n v="0"/>
    <n v="0"/>
    <n v="0"/>
    <n v="0"/>
    <n v="0"/>
    <n v="0"/>
  </r>
  <r>
    <n v="106070934"/>
    <x v="394"/>
    <n v="20174"/>
    <x v="0"/>
    <n v="43100"/>
    <s v="Open"/>
    <x v="25"/>
    <n v="5"/>
    <n v="411"/>
    <x v="0"/>
    <x v="0"/>
    <s v=""/>
    <s v="925-779-7200"/>
    <s v="3901 LONE TREE WAY"/>
    <x v="107"/>
    <n v="94509"/>
    <s v="DORI STEVENS"/>
    <n v="145"/>
    <n v="145"/>
    <n v="94"/>
    <n v="705"/>
    <n v="159"/>
    <n v="152"/>
    <n v="542"/>
    <n v="0"/>
    <n v="0"/>
    <n v="19"/>
    <n v="325"/>
    <n v="32"/>
    <n v="15"/>
    <n v="1949"/>
    <n v="0"/>
    <n v="3304"/>
    <n v="550"/>
    <n v="501"/>
    <n v="1857"/>
    <n v="0"/>
    <n v="0"/>
    <n v="52"/>
    <n v="894"/>
    <n v="85"/>
    <n v="36"/>
    <n v="7279"/>
    <n v="0"/>
    <n v="2334"/>
    <n v="455"/>
    <n v="751"/>
    <n v="6089"/>
    <n v="1"/>
    <n v="0"/>
    <n v="169"/>
    <n v="2064"/>
    <n v="785"/>
    <n v="381"/>
    <n v="13029"/>
    <n v="52535618"/>
    <n v="9420155"/>
    <n v="8069891"/>
    <n v="31935921"/>
    <n v="0"/>
    <n v="0"/>
    <n v="1315199"/>
    <n v="17338999"/>
    <n v="1542170"/>
    <n v="608116"/>
    <n v="122766069"/>
    <n v="18743295"/>
    <n v="4964849"/>
    <n v="3856006"/>
    <n v="24602998"/>
    <n v="2929"/>
    <n v="0"/>
    <n v="1856917"/>
    <n v="17593110"/>
    <n v="3352074"/>
    <n v="1587202"/>
    <n v="76559380"/>
    <n v="2543270"/>
    <n v="57348167"/>
    <n v="11996232"/>
    <n v="-36210477"/>
    <n v="47303027"/>
    <n v="-453553"/>
    <n v="2929"/>
    <n v="0"/>
    <n v="3172116"/>
    <n v="15820715"/>
    <n v="0"/>
    <n v="4894244"/>
    <n v="0"/>
    <n v="0"/>
    <n v="0"/>
    <n v="0"/>
    <n v="106416670"/>
    <n v="0"/>
    <n v="0"/>
    <n v="0"/>
    <n v="0"/>
    <n v="0"/>
    <n v="13930746"/>
    <n v="2388772"/>
    <n v="48589927"/>
    <n v="9235892"/>
    <n v="0"/>
    <n v="0"/>
    <n v="0"/>
    <n v="18763442"/>
    <n v="0"/>
    <n v="0"/>
    <n v="92908779"/>
    <n v="299514"/>
    <n v="62731282"/>
    <n v="0"/>
    <n v="230243"/>
    <n v="0"/>
    <n v="0"/>
    <n v="0"/>
    <n v="0"/>
    <n v="2553804"/>
    <n v="46832311"/>
    <n v="0"/>
    <n v="0"/>
    <n v="0"/>
    <n v="0"/>
    <n v="0"/>
    <n v="0"/>
    <n v="0"/>
    <n v="0"/>
    <n v="0"/>
    <n v="0"/>
    <n v="0"/>
    <n v="0"/>
    <n v="0"/>
  </r>
  <r>
    <n v="106171395"/>
    <x v="395"/>
    <n v="20174"/>
    <x v="0"/>
    <n v="43100"/>
    <s v="Open"/>
    <x v="1"/>
    <n v="1"/>
    <n v="115"/>
    <x v="0"/>
    <x v="0"/>
    <s v="Rural"/>
    <s v="707-262-5000"/>
    <s v="5176 HILL ROAD EAST"/>
    <x v="233"/>
    <n v="95453"/>
    <s v="SIRI NELSON"/>
    <n v="30"/>
    <n v="30"/>
    <n v="22"/>
    <n v="224"/>
    <n v="10"/>
    <n v="25"/>
    <n v="150"/>
    <n v="0"/>
    <n v="1"/>
    <n v="12"/>
    <n v="59"/>
    <n v="1"/>
    <n v="5"/>
    <n v="487"/>
    <n v="0"/>
    <n v="989"/>
    <n v="28"/>
    <n v="54"/>
    <n v="434"/>
    <n v="0"/>
    <n v="2"/>
    <n v="48"/>
    <n v="147"/>
    <n v="5"/>
    <n v="22"/>
    <n v="1729"/>
    <n v="0"/>
    <n v="5566"/>
    <n v="111"/>
    <n v="227"/>
    <n v="4291"/>
    <n v="0"/>
    <n v="0"/>
    <n v="516"/>
    <n v="2724"/>
    <n v="164"/>
    <n v="498"/>
    <n v="14097"/>
    <n v="9081443"/>
    <n v="362437"/>
    <n v="623536"/>
    <n v="5388908"/>
    <n v="0"/>
    <n v="39963"/>
    <n v="441628"/>
    <n v="2187162"/>
    <n v="42768"/>
    <n v="131511"/>
    <n v="18299356"/>
    <n v="19468595"/>
    <n v="424672"/>
    <n v="739658"/>
    <n v="12036832"/>
    <n v="0"/>
    <n v="0"/>
    <n v="1285411"/>
    <n v="6327842"/>
    <n v="743761"/>
    <n v="588508"/>
    <n v="41615279"/>
    <n v="703318"/>
    <n v="19841349"/>
    <n v="587761"/>
    <n v="-4449523"/>
    <n v="13470074"/>
    <n v="-9895"/>
    <n v="0"/>
    <n v="39987"/>
    <n v="939715"/>
    <n v="3034650"/>
    <n v="0"/>
    <n v="786529"/>
    <n v="0"/>
    <n v="0"/>
    <n v="0"/>
    <n v="16935"/>
    <n v="34960900"/>
    <n v="0"/>
    <n v="155792"/>
    <n v="0"/>
    <n v="0"/>
    <n v="155792"/>
    <n v="8708689"/>
    <n v="199348"/>
    <n v="5822612"/>
    <n v="4031742"/>
    <n v="0"/>
    <n v="0"/>
    <n v="787324"/>
    <n v="5559812"/>
    <n v="0"/>
    <n v="0"/>
    <n v="25109527"/>
    <n v="532441"/>
    <n v="22442723"/>
    <n v="0"/>
    <n v="0"/>
    <n v="0"/>
    <n v="0"/>
    <n v="0"/>
    <n v="0"/>
    <n v="1227156"/>
    <n v="27101476"/>
    <n v="0"/>
    <n v="0"/>
    <n v="0"/>
    <n v="0"/>
    <n v="0"/>
    <n v="0"/>
    <n v="0"/>
    <n v="0"/>
    <n v="0"/>
    <n v="0"/>
    <n v="0"/>
    <n v="0"/>
    <n v="0"/>
  </r>
  <r>
    <n v="106444012"/>
    <x v="396"/>
    <n v="20174"/>
    <x v="0"/>
    <n v="43100"/>
    <s v="Open"/>
    <x v="28"/>
    <n v="8"/>
    <n v="703"/>
    <x v="0"/>
    <x v="0"/>
    <s v=""/>
    <s v="831-477-2200"/>
    <s v="2900 CHANTICLEER AVENUE"/>
    <x v="70"/>
    <n v="95065"/>
    <s v="LAWRENCE DEGHETALDI"/>
    <n v="30"/>
    <n v="30"/>
    <n v="14"/>
    <n v="59"/>
    <n v="14"/>
    <n v="19"/>
    <n v="68"/>
    <n v="0"/>
    <n v="0"/>
    <n v="3"/>
    <n v="260"/>
    <n v="2"/>
    <n v="1"/>
    <n v="426"/>
    <n v="0"/>
    <n v="123"/>
    <n v="28"/>
    <n v="57"/>
    <n v="161"/>
    <n v="0"/>
    <n v="0"/>
    <n v="5"/>
    <n v="655"/>
    <n v="4"/>
    <n v="1"/>
    <n v="1034"/>
    <n v="0"/>
    <n v="495"/>
    <n v="54"/>
    <n v="7"/>
    <n v="109"/>
    <n v="4"/>
    <n v="0"/>
    <n v="2"/>
    <n v="1031"/>
    <n v="15"/>
    <n v="9"/>
    <n v="1726"/>
    <n v="4137202"/>
    <n v="912851"/>
    <n v="590100"/>
    <n v="2028659"/>
    <n v="0"/>
    <n v="0"/>
    <n v="38333"/>
    <n v="9040426"/>
    <n v="53554"/>
    <n v="17240"/>
    <n v="16818365"/>
    <n v="11841118"/>
    <n v="1047870"/>
    <n v="76984"/>
    <n v="2431592"/>
    <n v="129044"/>
    <n v="0"/>
    <n v="60834"/>
    <n v="22018270"/>
    <n v="426964"/>
    <n v="297349"/>
    <n v="38330025"/>
    <n v="146063"/>
    <n v="11786175"/>
    <n v="1503817"/>
    <n v="-7679211"/>
    <n v="3958835"/>
    <n v="0"/>
    <n v="129044"/>
    <n v="0"/>
    <n v="99167"/>
    <n v="14992793"/>
    <n v="0"/>
    <n v="480518"/>
    <n v="0"/>
    <n v="0"/>
    <n v="0"/>
    <n v="168526"/>
    <n v="25585727"/>
    <n v="0"/>
    <n v="0"/>
    <n v="0"/>
    <n v="0"/>
    <n v="0"/>
    <n v="4192145"/>
    <n v="456904"/>
    <n v="8346295"/>
    <n v="501416"/>
    <n v="0"/>
    <n v="0"/>
    <n v="0"/>
    <n v="16065903"/>
    <n v="0"/>
    <n v="0"/>
    <n v="29562663"/>
    <n v="249468"/>
    <n v="20778618"/>
    <n v="0"/>
    <n v="0"/>
    <n v="0"/>
    <n v="0"/>
    <n v="0"/>
    <n v="0"/>
    <n v="382339"/>
    <n v="26509799"/>
    <n v="0"/>
    <n v="0"/>
    <n v="0"/>
    <n v="0"/>
    <n v="0"/>
    <n v="0"/>
    <n v="0"/>
    <n v="0"/>
    <n v="0"/>
    <n v="0"/>
    <n v="0"/>
    <n v="0"/>
    <n v="0"/>
  </r>
  <r>
    <n v="106341051"/>
    <x v="397"/>
    <n v="20174"/>
    <x v="0"/>
    <n v="43100"/>
    <s v="Open"/>
    <x v="27"/>
    <n v="2"/>
    <n v="311"/>
    <x v="0"/>
    <x v="0"/>
    <s v=""/>
    <s v="916-454-3333"/>
    <s v="2825 CAPITOL AVENUE"/>
    <x v="62"/>
    <n v="95816"/>
    <s v="CARRIE OWEN PLIETZ"/>
    <n v="523"/>
    <n v="523"/>
    <n v="425"/>
    <n v="1771"/>
    <n v="689"/>
    <n v="725"/>
    <n v="2036"/>
    <n v="0"/>
    <n v="0"/>
    <n v="494"/>
    <n v="1823"/>
    <n v="82"/>
    <n v="16"/>
    <n v="7636"/>
    <n v="0"/>
    <n v="8825"/>
    <n v="3266"/>
    <n v="3269"/>
    <n v="6911"/>
    <n v="0"/>
    <n v="0"/>
    <n v="4908"/>
    <n v="6854"/>
    <n v="225"/>
    <n v="37"/>
    <n v="34295"/>
    <n v="0"/>
    <n v="6533"/>
    <n v="2459"/>
    <n v="2343"/>
    <n v="13421"/>
    <n v="0"/>
    <n v="0"/>
    <n v="7408"/>
    <n v="8786"/>
    <n v="0"/>
    <n v="569"/>
    <n v="41519"/>
    <n v="189171883"/>
    <n v="63226687"/>
    <n v="49533648"/>
    <n v="111027720"/>
    <n v="0"/>
    <n v="0"/>
    <n v="82443396"/>
    <n v="142805165"/>
    <n v="3566764"/>
    <n v="573366"/>
    <n v="642348629"/>
    <n v="77367997"/>
    <n v="29972186"/>
    <n v="11599459"/>
    <n v="65341791"/>
    <n v="0"/>
    <n v="0"/>
    <n v="10857944"/>
    <n v="86151159"/>
    <n v="0"/>
    <n v="2216104"/>
    <n v="283506640"/>
    <n v="3647431"/>
    <n v="208568107"/>
    <n v="87995376"/>
    <n v="-66506449"/>
    <n v="142676620"/>
    <n v="0"/>
    <n v="0"/>
    <n v="0"/>
    <n v="79207040"/>
    <n v="112050007"/>
    <n v="0"/>
    <n v="2122953"/>
    <n v="0"/>
    <n v="0"/>
    <n v="0"/>
    <n v="0"/>
    <n v="569761085"/>
    <n v="8007102"/>
    <n v="0"/>
    <n v="0"/>
    <n v="12794385"/>
    <n v="20801487"/>
    <n v="57971773"/>
    <n v="13210599"/>
    <n v="127639556"/>
    <n v="33692891"/>
    <n v="0"/>
    <n v="0"/>
    <n v="14094300"/>
    <n v="128842741"/>
    <n v="1443811"/>
    <n v="0"/>
    <n v="376895671"/>
    <n v="3664641"/>
    <n v="267226455"/>
    <n v="0"/>
    <n v="0"/>
    <n v="0"/>
    <n v="0"/>
    <n v="0"/>
    <n v="0"/>
    <n v="6135789"/>
    <n v="880016876"/>
    <n v="0"/>
    <n v="0"/>
    <n v="0"/>
    <n v="0"/>
    <n v="0"/>
    <n v="0"/>
    <n v="0"/>
    <n v="0"/>
    <n v="0"/>
    <n v="0"/>
    <n v="0"/>
    <n v="0"/>
    <n v="0"/>
  </r>
  <r>
    <n v="106311000"/>
    <x v="398"/>
    <n v="20174"/>
    <x v="0"/>
    <n v="43100"/>
    <s v="Open"/>
    <x v="38"/>
    <n v="2"/>
    <n v="309"/>
    <x v="0"/>
    <x v="0"/>
    <s v=""/>
    <s v="916-781-1000"/>
    <s v="1 MEDICAL PLAZA DRIVE"/>
    <x v="114"/>
    <n v="95661"/>
    <s v="PAT BRADY"/>
    <n v="328"/>
    <n v="328"/>
    <n v="264"/>
    <n v="1741"/>
    <n v="576"/>
    <n v="285"/>
    <n v="532"/>
    <n v="0"/>
    <n v="0"/>
    <n v="216"/>
    <n v="1334"/>
    <n v="63"/>
    <n v="43"/>
    <n v="4790"/>
    <n v="0"/>
    <n v="8603"/>
    <n v="2550"/>
    <n v="1354"/>
    <n v="2515"/>
    <n v="0"/>
    <n v="0"/>
    <n v="892"/>
    <n v="5025"/>
    <n v="230"/>
    <n v="141"/>
    <n v="21310"/>
    <n v="0"/>
    <n v="8750"/>
    <n v="2587"/>
    <n v="1120"/>
    <n v="6177"/>
    <n v="0"/>
    <n v="0"/>
    <n v="1039"/>
    <n v="8171"/>
    <n v="0"/>
    <n v="617"/>
    <n v="28461"/>
    <n v="136500131"/>
    <n v="43233933"/>
    <n v="19492286"/>
    <n v="42045794"/>
    <n v="0"/>
    <n v="0"/>
    <n v="18232294"/>
    <n v="92058296"/>
    <n v="3915206"/>
    <n v="2468244"/>
    <n v="357946184"/>
    <n v="65915738"/>
    <n v="19680387"/>
    <n v="5871012"/>
    <n v="29697298"/>
    <n v="0"/>
    <n v="0"/>
    <n v="7135704"/>
    <n v="64335073"/>
    <n v="0"/>
    <n v="3373124"/>
    <n v="196008336"/>
    <n v="4533068"/>
    <n v="161541083"/>
    <n v="58482314"/>
    <n v="-16100840"/>
    <n v="56040383"/>
    <n v="0"/>
    <n v="0"/>
    <n v="0"/>
    <n v="21265039"/>
    <n v="73325430"/>
    <n v="0"/>
    <n v="3915206"/>
    <n v="0"/>
    <n v="0"/>
    <n v="0"/>
    <n v="1308300"/>
    <n v="364309983"/>
    <n v="5243593"/>
    <n v="0"/>
    <n v="0"/>
    <n v="7017649"/>
    <n v="12261242"/>
    <n v="40874786"/>
    <n v="9675599"/>
    <n v="41464138"/>
    <n v="15702709"/>
    <n v="0"/>
    <n v="0"/>
    <n v="4102959"/>
    <n v="90085588"/>
    <n v="0"/>
    <n v="0"/>
    <n v="201905779"/>
    <n v="1587242"/>
    <n v="170885348"/>
    <n v="0"/>
    <n v="102627"/>
    <n v="0"/>
    <n v="0"/>
    <n v="0"/>
    <n v="0"/>
    <n v="10026245"/>
    <n v="209934591"/>
    <n v="0"/>
    <n v="0"/>
    <n v="0"/>
    <n v="0"/>
    <n v="0"/>
    <n v="0"/>
    <n v="0"/>
    <n v="0"/>
    <n v="0"/>
    <n v="0"/>
    <n v="0"/>
    <n v="0"/>
    <n v="0"/>
  </r>
  <r>
    <n v="106494106"/>
    <x v="399"/>
    <n v="20174"/>
    <x v="0"/>
    <n v="43100"/>
    <s v="Open"/>
    <x v="17"/>
    <n v="3"/>
    <n v="401"/>
    <x v="0"/>
    <x v="0"/>
    <s v=""/>
    <s v="707-576-4000"/>
    <s v="30 MARK WEST SPRINGS ROAD"/>
    <x v="25"/>
    <n v="95403"/>
    <s v="MICHAEL L PURVIS"/>
    <n v="84"/>
    <n v="84"/>
    <n v="70"/>
    <n v="486"/>
    <n v="114"/>
    <n v="146"/>
    <n v="349"/>
    <n v="0"/>
    <n v="2"/>
    <n v="60"/>
    <n v="406"/>
    <n v="15"/>
    <n v="8"/>
    <n v="1586"/>
    <n v="0"/>
    <n v="1828"/>
    <n v="412"/>
    <n v="403"/>
    <n v="1368"/>
    <n v="0"/>
    <n v="12"/>
    <n v="414"/>
    <n v="1114"/>
    <n v="50"/>
    <n v="22"/>
    <n v="5623"/>
    <n v="0"/>
    <n v="1555"/>
    <n v="222"/>
    <n v="512"/>
    <n v="2887"/>
    <n v="0"/>
    <n v="0"/>
    <n v="247"/>
    <n v="2196"/>
    <n v="400"/>
    <n v="187"/>
    <n v="8206"/>
    <n v="35401984"/>
    <n v="7772765"/>
    <n v="6670565"/>
    <n v="21857899"/>
    <n v="0"/>
    <n v="157381"/>
    <n v="5215828"/>
    <n v="23690066"/>
    <n v="954706"/>
    <n v="429123"/>
    <n v="102150317"/>
    <n v="31180341"/>
    <n v="4775370"/>
    <n v="2468421"/>
    <n v="15141286"/>
    <n v="0"/>
    <n v="0"/>
    <n v="2311257"/>
    <n v="26701787"/>
    <n v="2501821"/>
    <n v="1154722"/>
    <n v="86235005"/>
    <n v="975628"/>
    <n v="54428267"/>
    <n v="8694231"/>
    <n v="-47211610"/>
    <n v="27963722"/>
    <n v="0"/>
    <n v="0"/>
    <n v="157381"/>
    <n v="4666647"/>
    <n v="26568256"/>
    <n v="0"/>
    <n v="3456527"/>
    <n v="0"/>
    <n v="0"/>
    <n v="0"/>
    <n v="340093"/>
    <n v="80039142"/>
    <n v="1217805"/>
    <n v="0"/>
    <n v="0"/>
    <n v="4901811"/>
    <n v="6119616"/>
    <n v="12154058"/>
    <n v="5071709"/>
    <n v="56350596"/>
    <n v="9035463"/>
    <n v="0"/>
    <n v="0"/>
    <n v="2860438"/>
    <n v="28725408"/>
    <n v="0"/>
    <n v="268124"/>
    <n v="114465796"/>
    <n v="2044251"/>
    <n v="79670780"/>
    <n v="0"/>
    <n v="0"/>
    <n v="0"/>
    <n v="0"/>
    <n v="0"/>
    <n v="0"/>
    <n v="1523563"/>
    <n v="273280923"/>
    <n v="0"/>
    <n v="0"/>
    <n v="0"/>
    <n v="0"/>
    <n v="0"/>
    <n v="0"/>
    <n v="0"/>
    <n v="0"/>
    <n v="0"/>
    <n v="0"/>
    <n v="0"/>
    <n v="0"/>
    <n v="0"/>
  </r>
  <r>
    <n v="106481094"/>
    <x v="400"/>
    <n v="20174"/>
    <x v="0"/>
    <n v="43100"/>
    <s v="Open"/>
    <x v="11"/>
    <n v="3"/>
    <n v="409"/>
    <x v="0"/>
    <x v="0"/>
    <s v=""/>
    <s v="707-554-4444"/>
    <s v="300 HOSPITAL DRIVE"/>
    <x v="13"/>
    <n v="94589"/>
    <s v="JOHN BOYD"/>
    <n v="105"/>
    <n v="105"/>
    <n v="66"/>
    <n v="521"/>
    <n v="27"/>
    <n v="110"/>
    <n v="323"/>
    <n v="0"/>
    <n v="0"/>
    <n v="21"/>
    <n v="165"/>
    <n v="12"/>
    <n v="11"/>
    <n v="1190"/>
    <n v="0"/>
    <n v="2533"/>
    <n v="119"/>
    <n v="443"/>
    <n v="1327"/>
    <n v="0"/>
    <n v="0"/>
    <n v="75"/>
    <n v="563"/>
    <n v="36"/>
    <n v="28"/>
    <n v="5124"/>
    <n v="0"/>
    <n v="1947"/>
    <n v="97"/>
    <n v="352"/>
    <n v="4619"/>
    <n v="0"/>
    <n v="0"/>
    <n v="131"/>
    <n v="1342"/>
    <n v="591"/>
    <n v="199"/>
    <n v="9278"/>
    <n v="41364378"/>
    <n v="1947591"/>
    <n v="6604785"/>
    <n v="20752738"/>
    <n v="0"/>
    <n v="0"/>
    <n v="1570423"/>
    <n v="11362259"/>
    <n v="512667"/>
    <n v="309197"/>
    <n v="84424038"/>
    <n v="20753069"/>
    <n v="1450305"/>
    <n v="2315695"/>
    <n v="22925296"/>
    <n v="0"/>
    <n v="0"/>
    <n v="1065492"/>
    <n v="12758294"/>
    <n v="2439306"/>
    <n v="771852"/>
    <n v="64479309"/>
    <n v="1157230"/>
    <n v="52432497"/>
    <n v="2568582"/>
    <n v="-45029067"/>
    <n v="37266383"/>
    <n v="0"/>
    <n v="0"/>
    <n v="0"/>
    <n v="2405355"/>
    <n v="10281506"/>
    <n v="0"/>
    <n v="2951973"/>
    <n v="0"/>
    <n v="0"/>
    <n v="0"/>
    <n v="0"/>
    <n v="64034459"/>
    <n v="0"/>
    <n v="0"/>
    <n v="0"/>
    <n v="65432"/>
    <n v="65432"/>
    <n v="9684950"/>
    <n v="829314"/>
    <n v="53949547"/>
    <n v="6411651"/>
    <n v="0"/>
    <n v="0"/>
    <n v="230560"/>
    <n v="13828298"/>
    <n v="0"/>
    <n v="0"/>
    <n v="84934320"/>
    <n v="565339"/>
    <n v="47883068"/>
    <n v="0"/>
    <n v="0"/>
    <n v="0"/>
    <n v="0"/>
    <n v="0"/>
    <n v="0"/>
    <n v="686206"/>
    <n v="45538881"/>
    <n v="0"/>
    <n v="0"/>
    <n v="0"/>
    <n v="0"/>
    <n v="0"/>
    <n v="0"/>
    <n v="0"/>
    <n v="0"/>
    <n v="0"/>
    <n v="0"/>
    <n v="0"/>
    <n v="0"/>
    <n v="0"/>
  </r>
  <r>
    <n v="106514030"/>
    <x v="401"/>
    <n v="20174"/>
    <x v="0"/>
    <n v="43100"/>
    <s v="Open"/>
    <x v="47"/>
    <n v="2"/>
    <n v="227"/>
    <x v="3"/>
    <x v="0"/>
    <s v=""/>
    <s v="530-749-5700"/>
    <s v="455 PLUMAS BOULEVARD"/>
    <x v="167"/>
    <n v="95991"/>
    <s v="DENNIS SINDELAR"/>
    <n v="14"/>
    <n v="14"/>
    <n v="14"/>
    <n v="61"/>
    <n v="0"/>
    <n v="13"/>
    <n v="0"/>
    <n v="0"/>
    <n v="0"/>
    <n v="10"/>
    <n v="48"/>
    <n v="0"/>
    <n v="1"/>
    <n v="133"/>
    <n v="0"/>
    <n v="149"/>
    <n v="0"/>
    <n v="22"/>
    <n v="0"/>
    <n v="0"/>
    <n v="0"/>
    <n v="20"/>
    <n v="93"/>
    <n v="0"/>
    <n v="1"/>
    <n v="285"/>
    <n v="0"/>
    <n v="226"/>
    <n v="0"/>
    <n v="48"/>
    <n v="0"/>
    <n v="0"/>
    <n v="0"/>
    <n v="76"/>
    <n v="280"/>
    <n v="0"/>
    <n v="4"/>
    <n v="634"/>
    <n v="4446346"/>
    <n v="0"/>
    <n v="822344"/>
    <n v="0"/>
    <n v="0"/>
    <n v="0"/>
    <n v="618889"/>
    <n v="2816973"/>
    <n v="0"/>
    <n v="45029"/>
    <n v="8749581"/>
    <n v="4308433"/>
    <n v="0"/>
    <n v="833727"/>
    <n v="0"/>
    <n v="0"/>
    <n v="0"/>
    <n v="1604213"/>
    <n v="5265093"/>
    <n v="0"/>
    <n v="107214"/>
    <n v="12118680"/>
    <n v="-137337"/>
    <n v="6562430"/>
    <n v="0"/>
    <n v="1346926"/>
    <n v="0"/>
    <n v="0"/>
    <n v="0"/>
    <n v="0"/>
    <n v="1696840"/>
    <n v="4316816"/>
    <n v="0"/>
    <n v="0"/>
    <n v="0"/>
    <n v="0"/>
    <n v="0"/>
    <n v="136215"/>
    <n v="13921890"/>
    <n v="0"/>
    <n v="0"/>
    <n v="0"/>
    <n v="0"/>
    <n v="0"/>
    <n v="2192349"/>
    <n v="0"/>
    <n v="309145"/>
    <n v="0"/>
    <n v="0"/>
    <n v="0"/>
    <n v="526262"/>
    <n v="3765250"/>
    <n v="0"/>
    <n v="153365"/>
    <n v="6946371"/>
    <n v="15631"/>
    <n v="6465013"/>
    <n v="0"/>
    <n v="0"/>
    <n v="0"/>
    <n v="0"/>
    <n v="0"/>
    <n v="0"/>
    <n v="148582"/>
    <n v="1881845"/>
    <n v="0"/>
    <n v="0"/>
    <n v="0"/>
    <n v="0"/>
    <n v="0"/>
    <n v="0"/>
    <n v="0"/>
    <n v="0"/>
    <n v="0"/>
    <n v="0"/>
    <n v="0"/>
    <n v="0"/>
    <n v="0"/>
  </r>
  <r>
    <n v="106391056"/>
    <x v="402"/>
    <n v="20174"/>
    <x v="0"/>
    <n v="43100"/>
    <s v="Open"/>
    <x v="6"/>
    <n v="6"/>
    <n v="509"/>
    <x v="0"/>
    <x v="0"/>
    <s v=""/>
    <s v="209-835-1500"/>
    <s v="1420 NORTH TRACY BOULEVARD"/>
    <x v="234"/>
    <n v="95376"/>
    <s v="DAVID THOMPSON"/>
    <n v="77"/>
    <n v="77"/>
    <n v="40"/>
    <n v="311"/>
    <n v="79"/>
    <n v="89"/>
    <n v="194"/>
    <n v="0"/>
    <n v="0"/>
    <n v="21"/>
    <n v="227"/>
    <n v="12"/>
    <n v="10"/>
    <n v="943"/>
    <n v="0"/>
    <n v="1152"/>
    <n v="273"/>
    <n v="248"/>
    <n v="583"/>
    <n v="0"/>
    <n v="0"/>
    <n v="42"/>
    <n v="557"/>
    <n v="38"/>
    <n v="33"/>
    <n v="2926"/>
    <n v="0"/>
    <n v="1444"/>
    <n v="405"/>
    <n v="699"/>
    <n v="4708"/>
    <n v="0"/>
    <n v="0"/>
    <n v="307"/>
    <n v="2596"/>
    <n v="470"/>
    <n v="284"/>
    <n v="10913"/>
    <n v="17795086"/>
    <n v="4600746"/>
    <n v="4096102"/>
    <n v="9038820"/>
    <n v="0"/>
    <n v="0"/>
    <n v="696578"/>
    <n v="8512789"/>
    <n v="741921"/>
    <n v="644917"/>
    <n v="46126959"/>
    <n v="13627799"/>
    <n v="3248750"/>
    <n v="2779956"/>
    <n v="18666791"/>
    <n v="0"/>
    <n v="0"/>
    <n v="2276173"/>
    <n v="22767105"/>
    <n v="2284283"/>
    <n v="1404835"/>
    <n v="67055692"/>
    <n v="1113387"/>
    <n v="26181770"/>
    <n v="6548442"/>
    <n v="-14072563"/>
    <n v="24999458"/>
    <n v="0"/>
    <n v="0"/>
    <n v="0"/>
    <n v="2790379"/>
    <n v="13104143"/>
    <n v="0"/>
    <n v="3026204"/>
    <n v="0"/>
    <n v="0"/>
    <n v="0"/>
    <n v="936365"/>
    <n v="64627585"/>
    <n v="2073"/>
    <n v="0"/>
    <n v="0"/>
    <n v="13216"/>
    <n v="15289"/>
    <n v="5241115"/>
    <n v="1303127"/>
    <n v="20948621"/>
    <n v="2706153"/>
    <n v="0"/>
    <n v="0"/>
    <n v="182372"/>
    <n v="18188967"/>
    <n v="0"/>
    <n v="0"/>
    <n v="48570355"/>
    <n v="247576"/>
    <n v="35605438"/>
    <n v="0"/>
    <n v="342307"/>
    <n v="0"/>
    <n v="0"/>
    <n v="0"/>
    <n v="0"/>
    <n v="4018100"/>
    <n v="48765075"/>
    <n v="0"/>
    <n v="0"/>
    <n v="0"/>
    <n v="0"/>
    <n v="0"/>
    <n v="0"/>
    <n v="0"/>
    <n v="0"/>
    <n v="0"/>
    <n v="0"/>
    <n v="0"/>
    <n v="0"/>
    <n v="0"/>
  </r>
  <r>
    <n v="106291053"/>
    <x v="403"/>
    <n v="20174"/>
    <x v="0"/>
    <n v="43100"/>
    <s v="Open"/>
    <x v="51"/>
    <n v="2"/>
    <n v="302"/>
    <x v="2"/>
    <x v="0"/>
    <s v="Rural"/>
    <s v="530-587-6011"/>
    <s v="10121 PINE AVENUE"/>
    <x v="235"/>
    <n v="96161"/>
    <s v="HARRY WEIS"/>
    <n v="62"/>
    <n v="62"/>
    <n v="62"/>
    <n v="173"/>
    <n v="11"/>
    <n v="30"/>
    <n v="63"/>
    <n v="0"/>
    <n v="0"/>
    <n v="28"/>
    <n v="122"/>
    <n v="0"/>
    <n v="15"/>
    <n v="442"/>
    <n v="14"/>
    <n v="436"/>
    <n v="44"/>
    <n v="948"/>
    <n v="162"/>
    <n v="0"/>
    <n v="0"/>
    <n v="142"/>
    <n v="317"/>
    <n v="0"/>
    <n v="158"/>
    <n v="2207"/>
    <n v="1009"/>
    <n v="7008"/>
    <n v="50"/>
    <n v="1789"/>
    <n v="1332"/>
    <n v="22"/>
    <n v="0"/>
    <n v="5635"/>
    <n v="4709"/>
    <n v="0"/>
    <n v="1419"/>
    <n v="21964"/>
    <n v="7137298"/>
    <n v="356338"/>
    <n v="3624828"/>
    <n v="874221"/>
    <n v="0"/>
    <n v="0"/>
    <n v="851020"/>
    <n v="4912492"/>
    <n v="0"/>
    <n v="232672"/>
    <n v="17988869"/>
    <n v="13594557"/>
    <n v="631250"/>
    <n v="1423269"/>
    <n v="4824388"/>
    <n v="479"/>
    <n v="0"/>
    <n v="3500437"/>
    <n v="14186168"/>
    <n v="0"/>
    <n v="1716792"/>
    <n v="39877340"/>
    <n v="1312480"/>
    <n v="13370260"/>
    <n v="595824"/>
    <n v="2388552"/>
    <n v="6058359"/>
    <n v="0"/>
    <n v="536"/>
    <n v="0"/>
    <n v="1288853"/>
    <n v="4361965"/>
    <n v="0"/>
    <n v="1897016"/>
    <n v="0"/>
    <n v="0"/>
    <n v="0"/>
    <n v="-27281"/>
    <n v="31246564"/>
    <n v="0"/>
    <n v="0"/>
    <n v="0"/>
    <n v="0"/>
    <n v="0"/>
    <n v="7361594"/>
    <n v="391764"/>
    <n v="2659545"/>
    <n v="-359750"/>
    <n v="-57"/>
    <n v="0"/>
    <n v="3062604"/>
    <n v="14736695"/>
    <n v="0"/>
    <n v="-1232750"/>
    <n v="26619645"/>
    <n v="1999740"/>
    <n v="34555505"/>
    <n v="0"/>
    <n v="2104895"/>
    <n v="0"/>
    <n v="0"/>
    <n v="0"/>
    <n v="0"/>
    <n v="4284186"/>
    <n v="157098039"/>
    <n v="0"/>
    <n v="0"/>
    <n v="0"/>
    <n v="0"/>
    <n v="0"/>
    <n v="0"/>
    <n v="0"/>
    <n v="0"/>
    <n v="0"/>
    <n v="0"/>
    <n v="0"/>
    <n v="0"/>
    <n v="0"/>
  </r>
  <r>
    <n v="106190782"/>
    <x v="404"/>
    <n v="20174"/>
    <x v="0"/>
    <n v="43100"/>
    <s v="Open"/>
    <x v="3"/>
    <n v="11"/>
    <n v="905"/>
    <x v="0"/>
    <x v="0"/>
    <s v=""/>
    <s v="818-996-1051"/>
    <s v="18646 OXNARD STREET"/>
    <x v="195"/>
    <n v="91356"/>
    <s v="ALBERT SENELLA"/>
    <n v="60"/>
    <n v="60"/>
    <n v="60"/>
    <n v="55"/>
    <n v="0"/>
    <n v="0"/>
    <n v="0"/>
    <n v="475"/>
    <n v="0"/>
    <n v="180"/>
    <n v="0"/>
    <n v="0"/>
    <n v="13"/>
    <n v="723"/>
    <n v="0"/>
    <n v="326"/>
    <n v="0"/>
    <n v="0"/>
    <n v="0"/>
    <n v="2620"/>
    <n v="0"/>
    <n v="801"/>
    <n v="0"/>
    <n v="0"/>
    <n v="74"/>
    <n v="3821"/>
    <n v="0"/>
    <n v="0"/>
    <n v="0"/>
    <n v="0"/>
    <n v="0"/>
    <n v="0"/>
    <n v="0"/>
    <n v="0"/>
    <n v="0"/>
    <n v="0"/>
    <n v="0"/>
    <n v="0"/>
    <n v="521600"/>
    <n v="0"/>
    <n v="0"/>
    <n v="0"/>
    <n v="1768500"/>
    <n v="0"/>
    <n v="700875"/>
    <n v="0"/>
    <n v="0"/>
    <n v="64750"/>
    <n v="3055725"/>
    <n v="0"/>
    <n v="0"/>
    <n v="0"/>
    <n v="0"/>
    <n v="0"/>
    <n v="0"/>
    <n v="0"/>
    <n v="0"/>
    <n v="0"/>
    <n v="0"/>
    <n v="0"/>
    <n v="0"/>
    <n v="320676"/>
    <n v="0"/>
    <n v="0"/>
    <n v="0"/>
    <n v="0"/>
    <n v="307696"/>
    <n v="0"/>
    <n v="232200"/>
    <n v="0"/>
    <n v="0"/>
    <n v="0"/>
    <n v="0"/>
    <n v="0"/>
    <n v="0"/>
    <n v="7951"/>
    <n v="868523"/>
    <n v="0"/>
    <n v="0"/>
    <n v="0"/>
    <n v="0"/>
    <n v="0"/>
    <n v="200924"/>
    <n v="0"/>
    <n v="0"/>
    <n v="0"/>
    <n v="1460804"/>
    <n v="0"/>
    <n v="468675"/>
    <n v="0"/>
    <n v="0"/>
    <n v="56799"/>
    <n v="2187202"/>
    <n v="0"/>
    <n v="2108509"/>
    <n v="0"/>
    <n v="820884"/>
    <n v="0"/>
    <n v="0"/>
    <n v="0"/>
    <n v="0"/>
    <n v="486800"/>
    <n v="6798301"/>
    <n v="0"/>
    <n v="0"/>
    <n v="0"/>
    <n v="0"/>
    <n v="0"/>
    <n v="0"/>
    <n v="0"/>
    <n v="0"/>
    <n v="0"/>
    <n v="0"/>
    <n v="0"/>
    <n v="0"/>
    <n v="0"/>
  </r>
  <r>
    <n v="106014207"/>
    <x v="405"/>
    <n v="20174"/>
    <x v="0"/>
    <n v="43100"/>
    <s v="Open"/>
    <x v="13"/>
    <n v="5"/>
    <n v="417"/>
    <x v="5"/>
    <x v="2"/>
    <s v=""/>
    <s v="510-535-5115"/>
    <s v="2633 EAST 27TH SREET"/>
    <x v="19"/>
    <n v="94601"/>
    <s v="ANNE BAKAR"/>
    <n v="26"/>
    <n v="26"/>
    <n v="26"/>
    <n v="6"/>
    <n v="0"/>
    <n v="0"/>
    <n v="10"/>
    <n v="0"/>
    <n v="0"/>
    <n v="0"/>
    <n v="320"/>
    <n v="0"/>
    <n v="0"/>
    <n v="336"/>
    <n v="0"/>
    <n v="35"/>
    <n v="0"/>
    <n v="0"/>
    <n v="80"/>
    <n v="0"/>
    <n v="0"/>
    <n v="0"/>
    <n v="1745"/>
    <n v="0"/>
    <n v="0"/>
    <n v="1860"/>
    <n v="0"/>
    <n v="0"/>
    <n v="0"/>
    <n v="0"/>
    <n v="0"/>
    <n v="0"/>
    <n v="0"/>
    <n v="0"/>
    <n v="0"/>
    <n v="0"/>
    <n v="0"/>
    <n v="0"/>
    <n v="68000"/>
    <n v="0"/>
    <n v="0"/>
    <n v="160000"/>
    <n v="0"/>
    <n v="0"/>
    <n v="0"/>
    <n v="3490000"/>
    <n v="0"/>
    <n v="0"/>
    <n v="3718000"/>
    <n v="0"/>
    <n v="0"/>
    <n v="0"/>
    <n v="0"/>
    <n v="0"/>
    <n v="0"/>
    <n v="0"/>
    <n v="0"/>
    <n v="0"/>
    <n v="0"/>
    <n v="0"/>
    <n v="59553"/>
    <n v="26418"/>
    <n v="0"/>
    <n v="0"/>
    <n v="62692"/>
    <n v="0"/>
    <n v="0"/>
    <n v="0"/>
    <n v="0"/>
    <n v="1024187"/>
    <n v="0"/>
    <n v="0"/>
    <n v="0"/>
    <n v="0"/>
    <n v="0"/>
    <n v="0"/>
    <n v="1172850"/>
    <n v="0"/>
    <n v="0"/>
    <n v="0"/>
    <n v="0"/>
    <n v="0"/>
    <n v="41582"/>
    <n v="0"/>
    <n v="0"/>
    <n v="97308"/>
    <n v="0"/>
    <n v="0"/>
    <n v="0"/>
    <n v="2406260"/>
    <n v="0"/>
    <n v="0"/>
    <n v="2545150"/>
    <n v="2229"/>
    <n v="2871953"/>
    <n v="0"/>
    <n v="0"/>
    <n v="0"/>
    <n v="0"/>
    <n v="0"/>
    <n v="0"/>
    <n v="75549"/>
    <n v="1219356"/>
    <n v="0"/>
    <n v="0"/>
    <n v="0"/>
    <n v="0"/>
    <n v="0"/>
    <n v="0"/>
    <n v="0"/>
    <n v="0"/>
    <n v="0"/>
    <n v="0"/>
    <n v="0"/>
    <n v="0"/>
    <n v="0"/>
  </r>
  <r>
    <n v="106314029"/>
    <x v="406"/>
    <n v="20174"/>
    <x v="0"/>
    <n v="43100"/>
    <s v="Open"/>
    <x v="38"/>
    <n v="2"/>
    <n v="309"/>
    <x v="5"/>
    <x v="2"/>
    <s v=""/>
    <s v="916-787-8900"/>
    <s v="101 CIRBY HILLS DRIVE"/>
    <x v="114"/>
    <n v="95678"/>
    <s v="ANNE BAKAR"/>
    <n v="16"/>
    <n v="16"/>
    <n v="16"/>
    <n v="0"/>
    <n v="0"/>
    <n v="0"/>
    <n v="0"/>
    <n v="17"/>
    <n v="0"/>
    <n v="81"/>
    <n v="0"/>
    <n v="0"/>
    <n v="0"/>
    <n v="98"/>
    <n v="0"/>
    <n v="0"/>
    <n v="0"/>
    <n v="0"/>
    <n v="0"/>
    <n v="150"/>
    <n v="0"/>
    <n v="1167"/>
    <n v="0"/>
    <n v="0"/>
    <n v="0"/>
    <n v="1317"/>
    <n v="0"/>
    <n v="0"/>
    <n v="0"/>
    <n v="0"/>
    <n v="0"/>
    <n v="0"/>
    <n v="0"/>
    <n v="0"/>
    <n v="0"/>
    <n v="0"/>
    <n v="0"/>
    <n v="0"/>
    <n v="0"/>
    <n v="0"/>
    <n v="0"/>
    <n v="0"/>
    <n v="187500"/>
    <n v="0"/>
    <n v="1458750"/>
    <n v="0"/>
    <n v="0"/>
    <n v="0"/>
    <n v="1646250"/>
    <n v="0"/>
    <n v="0"/>
    <n v="0"/>
    <n v="0"/>
    <n v="0"/>
    <n v="0"/>
    <n v="0"/>
    <n v="0"/>
    <n v="0"/>
    <n v="0"/>
    <n v="0"/>
    <n v="0"/>
    <n v="0"/>
    <n v="0"/>
    <n v="0"/>
    <n v="0"/>
    <n v="0"/>
    <n v="53261"/>
    <n v="0"/>
    <n v="414370"/>
    <n v="0"/>
    <n v="0"/>
    <n v="0"/>
    <n v="0"/>
    <n v="0"/>
    <n v="0"/>
    <n v="0"/>
    <n v="467631"/>
    <n v="0"/>
    <n v="0"/>
    <n v="0"/>
    <n v="0"/>
    <n v="0"/>
    <n v="0"/>
    <n v="0"/>
    <n v="0"/>
    <n v="0"/>
    <n v="134239"/>
    <n v="0"/>
    <n v="1044380"/>
    <n v="0"/>
    <n v="0"/>
    <n v="0"/>
    <n v="1178619"/>
    <n v="41"/>
    <n v="1128135"/>
    <n v="0"/>
    <n v="0"/>
    <n v="0"/>
    <n v="0"/>
    <n v="0"/>
    <n v="0"/>
    <n v="0"/>
    <n v="26109"/>
    <n v="0"/>
    <n v="0"/>
    <n v="0"/>
    <n v="0"/>
    <n v="0"/>
    <n v="0"/>
    <n v="0"/>
    <n v="0"/>
    <n v="0"/>
    <n v="0"/>
    <n v="0"/>
    <n v="0"/>
    <n v="0"/>
  </r>
  <r>
    <n v="106334457"/>
    <x v="407"/>
    <n v="20174"/>
    <x v="0"/>
    <n v="43100"/>
    <s v="Open"/>
    <x v="26"/>
    <n v="12"/>
    <n v="1103"/>
    <x v="5"/>
    <x v="2"/>
    <s v=""/>
    <s v="760-863-8632"/>
    <s v="47-915 OASIS STREET"/>
    <x v="103"/>
    <n v="92201"/>
    <s v="JOHN NEKIC"/>
    <n v="16"/>
    <n v="16"/>
    <n v="16"/>
    <n v="0"/>
    <n v="0"/>
    <n v="0"/>
    <n v="0"/>
    <n v="41"/>
    <n v="0"/>
    <n v="50"/>
    <n v="153"/>
    <n v="0"/>
    <n v="0"/>
    <n v="244"/>
    <n v="0"/>
    <n v="0"/>
    <n v="0"/>
    <n v="0"/>
    <n v="0"/>
    <n v="223"/>
    <n v="0"/>
    <n v="294"/>
    <n v="767"/>
    <n v="0"/>
    <n v="0"/>
    <n v="1284"/>
    <n v="0"/>
    <n v="0"/>
    <n v="0"/>
    <n v="0"/>
    <n v="0"/>
    <n v="0"/>
    <n v="0"/>
    <n v="0"/>
    <n v="0"/>
    <n v="0"/>
    <n v="0"/>
    <n v="0"/>
    <n v="0"/>
    <n v="0"/>
    <n v="0"/>
    <n v="0"/>
    <n v="278750"/>
    <n v="0"/>
    <n v="367500"/>
    <n v="958750"/>
    <n v="0"/>
    <n v="0"/>
    <n v="1605000"/>
    <n v="0"/>
    <n v="0"/>
    <n v="0"/>
    <n v="0"/>
    <n v="0"/>
    <n v="0"/>
    <n v="0"/>
    <n v="0"/>
    <n v="0"/>
    <n v="0"/>
    <n v="0"/>
    <n v="0"/>
    <n v="0"/>
    <n v="0"/>
    <n v="0"/>
    <n v="0"/>
    <n v="0"/>
    <n v="77695"/>
    <n v="0"/>
    <n v="102432"/>
    <n v="267229"/>
    <n v="0"/>
    <n v="0"/>
    <n v="0"/>
    <n v="0"/>
    <n v="0"/>
    <n v="0"/>
    <n v="447356"/>
    <n v="0"/>
    <n v="0"/>
    <n v="0"/>
    <n v="0"/>
    <n v="0"/>
    <n v="0"/>
    <n v="0"/>
    <n v="0"/>
    <n v="0"/>
    <n v="201055"/>
    <n v="0"/>
    <n v="265068"/>
    <n v="691521"/>
    <n v="0"/>
    <n v="0"/>
    <n v="1157644"/>
    <n v="0"/>
    <n v="1097163"/>
    <n v="0"/>
    <n v="0"/>
    <n v="0"/>
    <n v="0"/>
    <n v="0"/>
    <n v="0"/>
    <n v="0"/>
    <n v="18363"/>
    <n v="0"/>
    <n v="0"/>
    <n v="0"/>
    <n v="0"/>
    <n v="0"/>
    <n v="0"/>
    <n v="0"/>
    <n v="0"/>
    <n v="0"/>
    <n v="0"/>
    <n v="0"/>
    <n v="0"/>
    <n v="0"/>
  </r>
  <r>
    <n v="106444029"/>
    <x v="408"/>
    <n v="20174"/>
    <x v="0"/>
    <n v="43100"/>
    <s v="Open"/>
    <x v="28"/>
    <n v="8"/>
    <n v="703"/>
    <x v="5"/>
    <x v="2"/>
    <s v=""/>
    <s v="831-600-2801"/>
    <s v="2250 SOQUEL AVENUE"/>
    <x v="70"/>
    <n v="95062"/>
    <s v="ANNE BAKAR"/>
    <n v="16"/>
    <n v="16"/>
    <n v="16"/>
    <n v="34"/>
    <n v="0"/>
    <n v="92"/>
    <n v="0"/>
    <n v="18"/>
    <n v="0"/>
    <n v="0"/>
    <n v="7"/>
    <n v="0"/>
    <n v="0"/>
    <n v="151"/>
    <n v="0"/>
    <n v="395"/>
    <n v="0"/>
    <n v="777"/>
    <n v="0"/>
    <n v="86"/>
    <n v="0"/>
    <n v="0"/>
    <n v="21"/>
    <n v="0"/>
    <n v="0"/>
    <n v="1279"/>
    <n v="0"/>
    <n v="0"/>
    <n v="0"/>
    <n v="0"/>
    <n v="0"/>
    <n v="0"/>
    <n v="0"/>
    <n v="0"/>
    <n v="0"/>
    <n v="0"/>
    <n v="0"/>
    <n v="0"/>
    <n v="987500"/>
    <n v="0"/>
    <n v="1942500"/>
    <n v="0"/>
    <n v="215000"/>
    <n v="0"/>
    <n v="0"/>
    <n v="52500"/>
    <n v="0"/>
    <n v="0"/>
    <n v="3197500"/>
    <n v="0"/>
    <n v="0"/>
    <n v="0"/>
    <n v="0"/>
    <n v="0"/>
    <n v="0"/>
    <n v="0"/>
    <n v="0"/>
    <n v="0"/>
    <n v="0"/>
    <n v="0"/>
    <n v="0"/>
    <n v="436113"/>
    <n v="0"/>
    <n v="0"/>
    <n v="0"/>
    <n v="0"/>
    <n v="94951"/>
    <n v="0"/>
    <n v="0"/>
    <n v="23186"/>
    <n v="0"/>
    <n v="0"/>
    <n v="0"/>
    <n v="0"/>
    <n v="0"/>
    <n v="0"/>
    <n v="554250"/>
    <n v="0"/>
    <n v="0"/>
    <n v="0"/>
    <n v="0"/>
    <n v="0"/>
    <n v="551387"/>
    <n v="0"/>
    <n v="1942500"/>
    <n v="0"/>
    <n v="120049"/>
    <n v="0"/>
    <n v="0"/>
    <n v="29314"/>
    <n v="0"/>
    <n v="0"/>
    <n v="2643250"/>
    <n v="0"/>
    <n v="1782939"/>
    <n v="0"/>
    <n v="0"/>
    <n v="0"/>
    <n v="0"/>
    <n v="0"/>
    <n v="0"/>
    <n v="3000"/>
    <n v="19694"/>
    <n v="0"/>
    <n v="0"/>
    <n v="0"/>
    <n v="0"/>
    <n v="0"/>
    <n v="0"/>
    <n v="0"/>
    <n v="0"/>
    <n v="0"/>
    <n v="0"/>
    <n v="0"/>
    <n v="0"/>
    <n v="0"/>
  </r>
  <r>
    <n v="106504081"/>
    <x v="409"/>
    <n v="20174"/>
    <x v="0"/>
    <n v="43100"/>
    <s v="Open"/>
    <x v="21"/>
    <n v="6"/>
    <n v="511"/>
    <x v="5"/>
    <x v="2"/>
    <s v=""/>
    <s v="209-300-8800"/>
    <s v="1904 RICHLAND AVENUE"/>
    <x v="236"/>
    <n v="95307"/>
    <s v="ANNE BAKAR"/>
    <n v="16"/>
    <n v="16"/>
    <n v="16"/>
    <n v="0"/>
    <n v="0"/>
    <n v="0"/>
    <n v="0"/>
    <n v="30"/>
    <n v="0"/>
    <n v="285"/>
    <n v="0"/>
    <n v="0"/>
    <n v="0"/>
    <n v="315"/>
    <n v="0"/>
    <n v="0"/>
    <n v="0"/>
    <n v="0"/>
    <n v="0"/>
    <n v="141"/>
    <n v="0"/>
    <n v="1043"/>
    <n v="0"/>
    <n v="0"/>
    <n v="0"/>
    <n v="1184"/>
    <n v="0"/>
    <n v="0"/>
    <n v="0"/>
    <n v="0"/>
    <n v="0"/>
    <n v="0"/>
    <n v="0"/>
    <n v="0"/>
    <n v="0"/>
    <n v="0"/>
    <n v="0"/>
    <n v="0"/>
    <n v="0"/>
    <n v="0"/>
    <n v="0"/>
    <n v="0"/>
    <n v="185918"/>
    <n v="0"/>
    <n v="1375266"/>
    <n v="0"/>
    <n v="0"/>
    <n v="0"/>
    <n v="1561184"/>
    <n v="0"/>
    <n v="0"/>
    <n v="0"/>
    <n v="0"/>
    <n v="0"/>
    <n v="0"/>
    <n v="0"/>
    <n v="0"/>
    <n v="0"/>
    <n v="0"/>
    <n v="0"/>
    <n v="0"/>
    <n v="0"/>
    <n v="0"/>
    <n v="0"/>
    <n v="0"/>
    <n v="0"/>
    <n v="33291"/>
    <n v="0"/>
    <n v="246257"/>
    <n v="0"/>
    <n v="0"/>
    <n v="0"/>
    <n v="0"/>
    <n v="0"/>
    <n v="0"/>
    <n v="0"/>
    <n v="279548"/>
    <n v="0"/>
    <n v="0"/>
    <n v="0"/>
    <n v="0"/>
    <n v="0"/>
    <n v="0"/>
    <n v="0"/>
    <n v="0"/>
    <n v="0"/>
    <n v="152627"/>
    <n v="0"/>
    <n v="1129009"/>
    <n v="0"/>
    <n v="0"/>
    <n v="0"/>
    <n v="1281636"/>
    <n v="0"/>
    <n v="1296118"/>
    <n v="0"/>
    <n v="0"/>
    <n v="0"/>
    <n v="0"/>
    <n v="0"/>
    <n v="0"/>
    <n v="3464"/>
    <n v="15252"/>
    <n v="0"/>
    <n v="0"/>
    <n v="0"/>
    <n v="0"/>
    <n v="0"/>
    <n v="0"/>
    <n v="0"/>
    <n v="0"/>
    <n v="0"/>
    <n v="0"/>
    <n v="0"/>
    <n v="0"/>
    <n v="0"/>
  </r>
  <r>
    <n v="106014226"/>
    <x v="410"/>
    <n v="20174"/>
    <x v="0"/>
    <n v="43100"/>
    <s v="Open"/>
    <x v="13"/>
    <n v="5"/>
    <n v="421"/>
    <x v="5"/>
    <x v="2"/>
    <s v=""/>
    <s v="510-895-5502"/>
    <s v="2050 FAIRMONT DRIVE"/>
    <x v="115"/>
    <n v="94578"/>
    <s v="ANNE BAKAR"/>
    <n v="16"/>
    <n v="16"/>
    <n v="16"/>
    <n v="0"/>
    <n v="0"/>
    <n v="0"/>
    <n v="0"/>
    <n v="8"/>
    <n v="0"/>
    <n v="93"/>
    <n v="38"/>
    <n v="0"/>
    <n v="0"/>
    <n v="139"/>
    <n v="0"/>
    <n v="0"/>
    <n v="0"/>
    <n v="0"/>
    <n v="0"/>
    <n v="52"/>
    <n v="0"/>
    <n v="688"/>
    <n v="194"/>
    <n v="0"/>
    <n v="0"/>
    <n v="934"/>
    <n v="0"/>
    <n v="0"/>
    <n v="0"/>
    <n v="0"/>
    <n v="0"/>
    <n v="0"/>
    <n v="0"/>
    <n v="0"/>
    <n v="0"/>
    <n v="0"/>
    <n v="0"/>
    <n v="0"/>
    <n v="0"/>
    <n v="0"/>
    <n v="0"/>
    <n v="0"/>
    <n v="117000"/>
    <n v="0"/>
    <n v="1548000"/>
    <n v="436500"/>
    <n v="0"/>
    <n v="0"/>
    <n v="2101500"/>
    <n v="0"/>
    <n v="0"/>
    <n v="0"/>
    <n v="0"/>
    <n v="0"/>
    <n v="0"/>
    <n v="0"/>
    <n v="0"/>
    <n v="0"/>
    <n v="0"/>
    <n v="0"/>
    <n v="8517"/>
    <n v="0"/>
    <n v="0"/>
    <n v="0"/>
    <n v="0"/>
    <n v="0"/>
    <n v="29054"/>
    <n v="0"/>
    <n v="384400"/>
    <n v="147016"/>
    <n v="0"/>
    <n v="0"/>
    <n v="0"/>
    <n v="0"/>
    <n v="0"/>
    <n v="0"/>
    <n v="568987"/>
    <n v="0"/>
    <n v="0"/>
    <n v="0"/>
    <n v="0"/>
    <n v="0"/>
    <n v="0"/>
    <n v="0"/>
    <n v="0"/>
    <n v="0"/>
    <n v="87946"/>
    <n v="0"/>
    <n v="1163600"/>
    <n v="280967"/>
    <n v="0"/>
    <n v="0"/>
    <n v="1532513"/>
    <n v="0"/>
    <n v="1698825"/>
    <n v="0"/>
    <n v="0"/>
    <n v="0"/>
    <n v="0"/>
    <n v="0"/>
    <n v="0"/>
    <n v="0"/>
    <n v="148296"/>
    <n v="0"/>
    <n v="0"/>
    <n v="0"/>
    <n v="0"/>
    <n v="0"/>
    <n v="0"/>
    <n v="0"/>
    <n v="0"/>
    <n v="0"/>
    <n v="0"/>
    <n v="0"/>
    <n v="0"/>
    <n v="0"/>
  </r>
  <r>
    <n v="106334564"/>
    <x v="411"/>
    <n v="20174"/>
    <x v="0"/>
    <n v="43100"/>
    <s v="Open"/>
    <x v="26"/>
    <n v="12"/>
    <n v="1111"/>
    <x v="5"/>
    <x v="0"/>
    <s v=""/>
    <s v="951-331-2200"/>
    <s v="31700 TEMECULA PARKWAY"/>
    <x v="237"/>
    <n v="92592"/>
    <s v="DARLENE WETTON"/>
    <n v="140"/>
    <n v="140"/>
    <n v="140"/>
    <n v="638"/>
    <n v="478"/>
    <n v="92"/>
    <n v="340"/>
    <n v="0"/>
    <n v="0"/>
    <n v="91"/>
    <n v="433"/>
    <n v="2"/>
    <n v="50"/>
    <n v="2124"/>
    <n v="0"/>
    <n v="2573"/>
    <n v="1706"/>
    <n v="460"/>
    <n v="1322"/>
    <n v="0"/>
    <n v="0"/>
    <n v="258"/>
    <n v="1264"/>
    <n v="10"/>
    <n v="79"/>
    <n v="7672"/>
    <n v="0"/>
    <n v="1365"/>
    <n v="1211"/>
    <n v="496"/>
    <n v="2671"/>
    <n v="0"/>
    <n v="0"/>
    <n v="725"/>
    <n v="3293"/>
    <n v="7"/>
    <n v="984"/>
    <n v="10752"/>
    <n v="39491394"/>
    <n v="27541151"/>
    <n v="6609182"/>
    <n v="17893433"/>
    <n v="0"/>
    <n v="0"/>
    <n v="3724858"/>
    <n v="21080630"/>
    <n v="173434"/>
    <n v="1579637"/>
    <n v="118093719"/>
    <n v="11434672"/>
    <n v="12346990"/>
    <n v="2309540"/>
    <n v="11655793"/>
    <n v="0"/>
    <n v="0"/>
    <n v="4534552"/>
    <n v="20711230"/>
    <n v="31399"/>
    <n v="2225529"/>
    <n v="65249705"/>
    <n v="2371618"/>
    <n v="41688959"/>
    <n v="32337089"/>
    <n v="7756402"/>
    <n v="25386589"/>
    <n v="0"/>
    <n v="0"/>
    <n v="0"/>
    <n v="6133970"/>
    <n v="27478071"/>
    <n v="0"/>
    <n v="204833"/>
    <n v="0"/>
    <n v="0"/>
    <n v="0"/>
    <n v="2716823"/>
    <n v="146074354"/>
    <n v="0"/>
    <n v="0"/>
    <n v="0"/>
    <n v="0"/>
    <n v="0"/>
    <n v="9237107"/>
    <n v="7551052"/>
    <n v="1162320"/>
    <n v="4162637"/>
    <n v="0"/>
    <n v="0"/>
    <n v="2125440"/>
    <n v="14313789"/>
    <n v="0"/>
    <n v="-1283275"/>
    <n v="37269070"/>
    <n v="272315"/>
    <n v="39306136"/>
    <n v="0"/>
    <n v="0"/>
    <n v="0"/>
    <n v="0"/>
    <n v="0"/>
    <n v="0"/>
    <n v="5166910"/>
    <n v="147075337"/>
    <n v="0"/>
    <n v="0"/>
    <n v="0"/>
    <n v="0"/>
    <n v="0"/>
    <n v="0"/>
    <n v="0"/>
    <n v="0"/>
    <n v="0"/>
    <n v="0"/>
    <n v="0"/>
    <n v="0"/>
    <n v="0"/>
  </r>
  <r>
    <n v="106330120"/>
    <x v="412"/>
    <n v="20174"/>
    <x v="0"/>
    <n v="43100"/>
    <s v="Open"/>
    <x v="26"/>
    <n v="12"/>
    <n v="1105"/>
    <x v="0"/>
    <x v="0"/>
    <s v=""/>
    <s v="760-773-4100"/>
    <s v="39000 BOB HOPE DRIVE"/>
    <x v="74"/>
    <n v="92270"/>
    <s v="CHRISTOPHER YADRON"/>
    <n v="100"/>
    <n v="100"/>
    <n v="85"/>
    <n v="0"/>
    <n v="0"/>
    <n v="0"/>
    <n v="0"/>
    <n v="0"/>
    <n v="0"/>
    <n v="263"/>
    <n v="0"/>
    <n v="0"/>
    <n v="59"/>
    <n v="322"/>
    <n v="0"/>
    <n v="0"/>
    <n v="0"/>
    <n v="0"/>
    <n v="0"/>
    <n v="0"/>
    <n v="0"/>
    <n v="4592"/>
    <n v="0"/>
    <n v="0"/>
    <n v="1075"/>
    <n v="5667"/>
    <n v="0"/>
    <n v="0"/>
    <n v="0"/>
    <n v="0"/>
    <n v="0"/>
    <n v="0"/>
    <n v="0"/>
    <n v="2997"/>
    <n v="0"/>
    <n v="0"/>
    <n v="792"/>
    <n v="3789"/>
    <n v="0"/>
    <n v="0"/>
    <n v="0"/>
    <n v="0"/>
    <n v="0"/>
    <n v="0"/>
    <n v="6088157"/>
    <n v="0"/>
    <n v="0"/>
    <n v="1581820"/>
    <n v="7669977"/>
    <n v="0"/>
    <n v="0"/>
    <n v="0"/>
    <n v="0"/>
    <n v="0"/>
    <n v="0"/>
    <n v="1647571"/>
    <n v="0"/>
    <n v="0"/>
    <n v="424800"/>
    <n v="2072371"/>
    <n v="1062456"/>
    <n v="0"/>
    <n v="0"/>
    <n v="0"/>
    <n v="0"/>
    <n v="0"/>
    <n v="0"/>
    <n v="0"/>
    <n v="3012836"/>
    <n v="0"/>
    <n v="0"/>
    <n v="1710544"/>
    <n v="0"/>
    <n v="0"/>
    <n v="0"/>
    <n v="258657"/>
    <n v="6044493"/>
    <n v="0"/>
    <n v="0"/>
    <n v="0"/>
    <n v="0"/>
    <n v="0"/>
    <n v="0"/>
    <n v="0"/>
    <n v="0"/>
    <n v="0"/>
    <n v="0"/>
    <n v="0"/>
    <n v="4722891"/>
    <n v="0"/>
    <n v="0"/>
    <n v="-1025036"/>
    <n v="3697855"/>
    <n v="1348064"/>
    <n v="4620414"/>
    <n v="0"/>
    <n v="47530"/>
    <n v="0"/>
    <n v="0"/>
    <n v="0"/>
    <n v="0"/>
    <n v="544535"/>
    <n v="30747839"/>
    <n v="0"/>
    <n v="0"/>
    <n v="0"/>
    <n v="0"/>
    <n v="0"/>
    <n v="0"/>
    <n v="0"/>
    <n v="0"/>
    <n v="0"/>
    <n v="0"/>
    <n v="0"/>
    <n v="0"/>
    <n v="0"/>
  </r>
  <r>
    <n v="106191225"/>
    <x v="413"/>
    <n v="20174"/>
    <x v="0"/>
    <n v="43100"/>
    <s v="Open"/>
    <x v="3"/>
    <n v="11"/>
    <n v="933"/>
    <x v="0"/>
    <x v="0"/>
    <s v=""/>
    <s v="310-679-9126"/>
    <s v="1775 CHESTNUT STREET"/>
    <x v="54"/>
    <n v="90813"/>
    <s v="SHIRLEY SUMMERS"/>
    <n v="63"/>
    <n v="63"/>
    <n v="63"/>
    <n v="0"/>
    <n v="0"/>
    <n v="0"/>
    <n v="0"/>
    <n v="226"/>
    <n v="0"/>
    <n v="0"/>
    <n v="0"/>
    <n v="0"/>
    <n v="0"/>
    <n v="226"/>
    <n v="0"/>
    <n v="0"/>
    <n v="0"/>
    <n v="0"/>
    <n v="0"/>
    <n v="3963"/>
    <n v="0"/>
    <n v="0"/>
    <n v="0"/>
    <n v="0"/>
    <n v="0"/>
    <n v="3963"/>
    <n v="0"/>
    <n v="0"/>
    <n v="0"/>
    <n v="0"/>
    <n v="0"/>
    <n v="0"/>
    <n v="0"/>
    <n v="0"/>
    <n v="0"/>
    <n v="0"/>
    <n v="0"/>
    <n v="0"/>
    <n v="0"/>
    <n v="0"/>
    <n v="0"/>
    <n v="0"/>
    <n v="937466"/>
    <n v="0"/>
    <n v="0"/>
    <n v="0"/>
    <n v="0"/>
    <n v="0"/>
    <n v="937466"/>
    <n v="0"/>
    <n v="0"/>
    <n v="0"/>
    <n v="0"/>
    <n v="0"/>
    <n v="0"/>
    <n v="0"/>
    <n v="0"/>
    <n v="0"/>
    <n v="0"/>
    <n v="0"/>
    <n v="0"/>
    <n v="0"/>
    <n v="0"/>
    <n v="0"/>
    <n v="0"/>
    <n v="0"/>
    <n v="0"/>
    <n v="0"/>
    <n v="0"/>
    <n v="0"/>
    <n v="0"/>
    <n v="0"/>
    <n v="0"/>
    <n v="0"/>
    <n v="0"/>
    <n v="0"/>
    <n v="0"/>
    <n v="0"/>
    <n v="0"/>
    <n v="0"/>
    <n v="0"/>
    <n v="0"/>
    <n v="0"/>
    <n v="0"/>
    <n v="0"/>
    <n v="0"/>
    <n v="937466"/>
    <n v="0"/>
    <n v="0"/>
    <n v="0"/>
    <n v="0"/>
    <n v="0"/>
    <n v="937466"/>
    <n v="0"/>
    <n v="637323"/>
    <n v="71589"/>
    <n v="0"/>
    <n v="0"/>
    <n v="0"/>
    <n v="0"/>
    <n v="0"/>
    <n v="0"/>
    <n v="1609083"/>
    <n v="0"/>
    <n v="0"/>
    <n v="0"/>
    <n v="0"/>
    <n v="0"/>
    <n v="0"/>
    <n v="0"/>
    <n v="0"/>
    <n v="0"/>
    <n v="0"/>
    <n v="0"/>
    <n v="0"/>
    <n v="0"/>
  </r>
  <r>
    <n v="106190422"/>
    <x v="414"/>
    <n v="20174"/>
    <x v="0"/>
    <n v="43100"/>
    <s v="Open"/>
    <x v="3"/>
    <n v="11"/>
    <n v="931"/>
    <x v="0"/>
    <x v="0"/>
    <s v=""/>
    <s v="310-325-9110"/>
    <s v="3330 LOMITA BOULEVARD"/>
    <x v="65"/>
    <n v="90505"/>
    <s v="CRAIG LEACH"/>
    <n v="621"/>
    <n v="444"/>
    <n v="334"/>
    <n v="1711"/>
    <n v="1741"/>
    <n v="208"/>
    <n v="351"/>
    <n v="0"/>
    <n v="0"/>
    <n v="69"/>
    <n v="2503"/>
    <n v="0"/>
    <n v="137"/>
    <n v="6720"/>
    <n v="0"/>
    <n v="8970"/>
    <n v="7503"/>
    <n v="814"/>
    <n v="1417"/>
    <n v="0"/>
    <n v="0"/>
    <n v="309"/>
    <n v="8447"/>
    <n v="0"/>
    <n v="501"/>
    <n v="27961"/>
    <n v="0"/>
    <n v="37403"/>
    <n v="16086"/>
    <n v="1094"/>
    <n v="5124"/>
    <n v="0"/>
    <n v="0"/>
    <n v="1694"/>
    <n v="43468"/>
    <n v="0"/>
    <n v="2140"/>
    <n v="107009"/>
    <n v="168667365"/>
    <n v="146139448"/>
    <n v="13498542"/>
    <n v="24506018"/>
    <n v="0"/>
    <n v="0"/>
    <n v="6448771"/>
    <n v="170895417"/>
    <n v="0"/>
    <n v="3945749"/>
    <n v="534101310"/>
    <n v="99112343"/>
    <n v="66520238"/>
    <n v="3935166"/>
    <n v="18311730"/>
    <n v="0"/>
    <n v="0"/>
    <n v="6704813"/>
    <n v="174684703"/>
    <n v="0"/>
    <n v="4198056"/>
    <n v="373467049"/>
    <n v="1959490"/>
    <n v="228882520"/>
    <n v="199065010"/>
    <n v="955745"/>
    <n v="32862021"/>
    <n v="0"/>
    <n v="0"/>
    <n v="0"/>
    <n v="10767884"/>
    <n v="278390429"/>
    <n v="0"/>
    <n v="5966901"/>
    <n v="0"/>
    <n v="0"/>
    <n v="0"/>
    <n v="5444890"/>
    <n v="764294890"/>
    <n v="16899501"/>
    <n v="0"/>
    <n v="0"/>
    <n v="14107260"/>
    <n v="31006761"/>
    <n v="37136643"/>
    <n v="29096024"/>
    <n v="16363343"/>
    <n v="9674218"/>
    <n v="0"/>
    <n v="0"/>
    <n v="2299220"/>
    <n v="79024899"/>
    <n v="0"/>
    <n v="685883"/>
    <n v="174280230"/>
    <n v="11690655"/>
    <n v="180323800"/>
    <n v="0"/>
    <n v="5440114"/>
    <n v="0"/>
    <n v="0"/>
    <n v="0"/>
    <n v="0"/>
    <n v="4954926"/>
    <n v="596839877"/>
    <n v="0"/>
    <n v="0"/>
    <n v="0"/>
    <n v="0"/>
    <n v="0"/>
    <n v="0"/>
    <n v="0"/>
    <n v="0"/>
    <n v="0"/>
    <n v="0"/>
    <n v="0"/>
    <n v="0"/>
    <n v="0"/>
  </r>
  <r>
    <n v="106364451"/>
    <x v="415"/>
    <n v="20174"/>
    <x v="0"/>
    <n v="43100"/>
    <s v="Open"/>
    <x v="15"/>
    <n v="12"/>
    <n v="1209"/>
    <x v="5"/>
    <x v="0"/>
    <s v=""/>
    <s v="909-796-6915"/>
    <s v="1720 MOUNTAIN VIEW AVENUE"/>
    <x v="137"/>
    <n v="92354"/>
    <s v="DOUG PADGETT"/>
    <n v="81"/>
    <n v="81"/>
    <n v="64"/>
    <n v="0"/>
    <n v="0"/>
    <n v="10"/>
    <n v="4"/>
    <n v="0"/>
    <n v="0"/>
    <n v="0"/>
    <n v="4"/>
    <n v="0"/>
    <n v="0"/>
    <n v="18"/>
    <n v="10"/>
    <n v="0"/>
    <n v="0"/>
    <n v="4600"/>
    <n v="120"/>
    <n v="0"/>
    <n v="0"/>
    <n v="0"/>
    <n v="133"/>
    <n v="0"/>
    <n v="0"/>
    <n v="4853"/>
    <n v="4614"/>
    <n v="0"/>
    <n v="0"/>
    <n v="60"/>
    <n v="189"/>
    <n v="0"/>
    <n v="0"/>
    <n v="0"/>
    <n v="61"/>
    <n v="0"/>
    <n v="0"/>
    <n v="310"/>
    <n v="0"/>
    <n v="0"/>
    <n v="7004332"/>
    <n v="296196"/>
    <n v="0"/>
    <n v="0"/>
    <n v="0"/>
    <n v="257440"/>
    <n v="0"/>
    <n v="0"/>
    <n v="7557968"/>
    <n v="0"/>
    <n v="0"/>
    <n v="10620"/>
    <n v="33453"/>
    <n v="0"/>
    <n v="0"/>
    <n v="0"/>
    <n v="10829"/>
    <n v="0"/>
    <n v="0"/>
    <n v="54902"/>
    <n v="0"/>
    <n v="0"/>
    <n v="0"/>
    <n v="2262923"/>
    <n v="148605"/>
    <n v="0"/>
    <n v="0"/>
    <n v="0"/>
    <n v="0"/>
    <n v="0"/>
    <n v="0"/>
    <n v="0"/>
    <n v="0"/>
    <n v="0"/>
    <n v="0"/>
    <n v="0"/>
    <n v="2411528"/>
    <n v="0"/>
    <n v="0"/>
    <n v="0"/>
    <n v="0"/>
    <n v="0"/>
    <n v="0"/>
    <n v="0"/>
    <n v="4752029"/>
    <n v="181044"/>
    <n v="0"/>
    <n v="0"/>
    <n v="0"/>
    <n v="268269"/>
    <n v="0"/>
    <n v="0"/>
    <n v="5201342"/>
    <n v="0"/>
    <n v="6251383"/>
    <n v="0"/>
    <n v="0"/>
    <n v="0"/>
    <n v="0"/>
    <n v="0"/>
    <n v="0"/>
    <n v="21621"/>
    <n v="1102812"/>
    <n v="0"/>
    <n v="0"/>
    <n v="0"/>
    <n v="0"/>
    <n v="0"/>
    <n v="0"/>
    <n v="0"/>
    <n v="0"/>
    <n v="0"/>
    <n v="0"/>
    <n v="0"/>
    <n v="0"/>
    <n v="0"/>
  </r>
  <r>
    <n v="106370780"/>
    <x v="416"/>
    <n v="20174"/>
    <x v="0"/>
    <n v="43100"/>
    <s v="Open"/>
    <x v="14"/>
    <n v="14"/>
    <n v="1414"/>
    <x v="2"/>
    <x v="0"/>
    <s v=""/>
    <s v="760-724-8411"/>
    <s v="4002 VISTA WAY"/>
    <x v="238"/>
    <n v="92056"/>
    <s v="STEVE DIETLIN"/>
    <n v="386"/>
    <n v="386"/>
    <n v="207"/>
    <n v="791"/>
    <n v="519"/>
    <n v="468"/>
    <n v="649"/>
    <n v="0"/>
    <n v="0"/>
    <n v="279"/>
    <n v="406"/>
    <n v="10"/>
    <n v="176"/>
    <n v="3298"/>
    <n v="0"/>
    <n v="3844"/>
    <n v="2520"/>
    <n v="2641"/>
    <n v="2714"/>
    <n v="0"/>
    <n v="0"/>
    <n v="1673"/>
    <n v="1525"/>
    <n v="33"/>
    <n v="601"/>
    <n v="15551"/>
    <n v="0"/>
    <n v="18062"/>
    <n v="9981"/>
    <n v="3239"/>
    <n v="9299"/>
    <n v="0"/>
    <n v="0"/>
    <n v="5103"/>
    <n v="16842"/>
    <n v="202"/>
    <n v="1439"/>
    <n v="64167"/>
    <n v="65577396"/>
    <n v="42545085"/>
    <n v="20012508"/>
    <n v="32872171"/>
    <n v="0"/>
    <n v="0"/>
    <n v="22741187"/>
    <n v="26801336"/>
    <n v="388995"/>
    <n v="6990352"/>
    <n v="217929030"/>
    <n v="41117626"/>
    <n v="29512475"/>
    <n v="9292667"/>
    <n v="26558770"/>
    <n v="0"/>
    <n v="0"/>
    <n v="14404155"/>
    <n v="44825790"/>
    <n v="591888"/>
    <n v="4208810"/>
    <n v="170512181"/>
    <n v="12820498"/>
    <n v="85370513"/>
    <n v="62767008"/>
    <n v="17698879"/>
    <n v="49697250"/>
    <n v="0"/>
    <n v="0"/>
    <n v="0"/>
    <n v="30920386"/>
    <n v="48637679"/>
    <n v="0"/>
    <n v="980883"/>
    <n v="0"/>
    <n v="0"/>
    <n v="0"/>
    <n v="1087356"/>
    <n v="309980452"/>
    <n v="3779292"/>
    <n v="0"/>
    <n v="0"/>
    <n v="1971721"/>
    <n v="5751013"/>
    <n v="21324509"/>
    <n v="13069844"/>
    <n v="11606296"/>
    <n v="9733691"/>
    <n v="0"/>
    <n v="0"/>
    <n v="6224956"/>
    <n v="24961168"/>
    <n v="0"/>
    <n v="-2708692"/>
    <n v="84211772"/>
    <n v="2208765"/>
    <n v="92417160"/>
    <n v="0"/>
    <n v="2372831"/>
    <n v="0"/>
    <n v="0"/>
    <n v="0"/>
    <n v="0"/>
    <n v="3528562"/>
    <n v="101338511"/>
    <n v="0"/>
    <n v="0"/>
    <n v="0"/>
    <n v="0"/>
    <n v="0"/>
    <n v="0"/>
    <n v="0"/>
    <n v="0"/>
    <n v="0"/>
    <n v="0"/>
    <n v="0"/>
    <n v="0"/>
    <n v="0"/>
  </r>
  <r>
    <n v="106531059"/>
    <x v="417"/>
    <n v="20174"/>
    <x v="0"/>
    <n v="43100"/>
    <s v="Open"/>
    <x v="55"/>
    <n v="1"/>
    <n v="207"/>
    <x v="2"/>
    <x v="0"/>
    <s v="Rural"/>
    <s v="530-623-5541"/>
    <s v="60  EASTER AVENUE"/>
    <x v="239"/>
    <n v="96093"/>
    <s v="AARON ROGERS"/>
    <n v="50"/>
    <n v="50"/>
    <n v="40"/>
    <n v="58"/>
    <n v="0"/>
    <n v="8"/>
    <n v="4"/>
    <n v="0"/>
    <n v="0"/>
    <n v="8"/>
    <n v="0"/>
    <n v="0"/>
    <n v="2"/>
    <n v="80"/>
    <n v="0"/>
    <n v="363"/>
    <n v="0"/>
    <n v="225"/>
    <n v="404"/>
    <n v="0"/>
    <n v="0"/>
    <n v="55"/>
    <n v="0"/>
    <n v="0"/>
    <n v="98"/>
    <n v="1145"/>
    <n v="669"/>
    <n v="2589"/>
    <n v="0"/>
    <n v="405"/>
    <n v="2613"/>
    <n v="0"/>
    <n v="0"/>
    <n v="1593"/>
    <n v="0"/>
    <n v="0"/>
    <n v="314"/>
    <n v="7514"/>
    <n v="1843770"/>
    <n v="0"/>
    <n v="303019"/>
    <n v="312733"/>
    <n v="0"/>
    <n v="0"/>
    <n v="154810"/>
    <n v="0"/>
    <n v="0"/>
    <n v="53835"/>
    <n v="2668167"/>
    <n v="1475770"/>
    <n v="0"/>
    <n v="316181"/>
    <n v="1087982"/>
    <n v="0"/>
    <n v="0"/>
    <n v="1098452"/>
    <n v="0"/>
    <n v="0"/>
    <n v="100031"/>
    <n v="4078416"/>
    <n v="118262"/>
    <n v="2064408"/>
    <n v="0"/>
    <n v="430123"/>
    <n v="779952"/>
    <n v="0"/>
    <n v="0"/>
    <n v="0"/>
    <n v="407672"/>
    <n v="0"/>
    <n v="0"/>
    <n v="0"/>
    <n v="0"/>
    <n v="0"/>
    <n v="0"/>
    <n v="0"/>
    <n v="3800417"/>
    <n v="0"/>
    <n v="115364"/>
    <n v="0"/>
    <n v="0"/>
    <n v="115364"/>
    <n v="1136870"/>
    <n v="0"/>
    <n v="189077"/>
    <n v="736127"/>
    <n v="0"/>
    <n v="0"/>
    <n v="937498"/>
    <n v="0"/>
    <n v="0"/>
    <n v="61958"/>
    <n v="3061530"/>
    <n v="71047"/>
    <n v="4120257"/>
    <n v="0"/>
    <n v="493711"/>
    <n v="0"/>
    <n v="0"/>
    <n v="0"/>
    <n v="0"/>
    <n v="0"/>
    <n v="3678954"/>
    <n v="0"/>
    <n v="0"/>
    <n v="0"/>
    <n v="0"/>
    <n v="0"/>
    <n v="0"/>
    <n v="0"/>
    <n v="0"/>
    <n v="0"/>
    <n v="0"/>
    <n v="0"/>
    <n v="0"/>
    <n v="0"/>
  </r>
  <r>
    <n v="106540816"/>
    <x v="418"/>
    <n v="20174"/>
    <x v="0"/>
    <m/>
    <s v="Closed"/>
    <x v="40"/>
    <n v="9"/>
    <n v="611"/>
    <x v="2"/>
    <x v="0"/>
    <s v=""/>
    <s v="559-688-0821"/>
    <s v="869 NORTH CHERRY STREET"/>
    <x v="240"/>
    <n v="93274"/>
    <s v="BENNY BENZEEVI"/>
    <n v="112"/>
    <n v="103"/>
    <n v="103"/>
    <n v="40"/>
    <n v="3"/>
    <n v="31"/>
    <n v="97"/>
    <n v="0"/>
    <n v="0"/>
    <n v="4"/>
    <n v="19"/>
    <n v="2"/>
    <n v="2"/>
    <n v="198"/>
    <n v="0"/>
    <n v="203"/>
    <n v="32"/>
    <n v="56"/>
    <n v="193"/>
    <n v="0"/>
    <n v="0"/>
    <n v="10"/>
    <n v="56"/>
    <n v="5"/>
    <n v="4"/>
    <n v="559"/>
    <n v="0"/>
    <n v="866"/>
    <n v="191"/>
    <n v="233"/>
    <n v="1579"/>
    <n v="0"/>
    <n v="0"/>
    <n v="133"/>
    <n v="664"/>
    <n v="126"/>
    <n v="55"/>
    <n v="3847"/>
    <n v="3760284"/>
    <n v="499241"/>
    <n v="824826"/>
    <n v="2596364"/>
    <n v="0"/>
    <n v="0"/>
    <n v="458955"/>
    <n v="1692853"/>
    <n v="26328"/>
    <n v="10069"/>
    <n v="9868920"/>
    <n v="2278489"/>
    <n v="400082"/>
    <n v="725782"/>
    <n v="3687259"/>
    <n v="0"/>
    <n v="0"/>
    <n v="917144"/>
    <n v="2675035"/>
    <n v="112424"/>
    <n v="97843"/>
    <n v="10894058"/>
    <n v="0"/>
    <n v="7243578"/>
    <n v="1078748"/>
    <n v="1859972"/>
    <n v="5945078"/>
    <n v="1592201"/>
    <n v="0"/>
    <n v="0"/>
    <n v="1650647"/>
    <n v="5239332"/>
    <n v="0"/>
    <n v="295877"/>
    <n v="0"/>
    <n v="0"/>
    <n v="0"/>
    <n v="0"/>
    <n v="24905433"/>
    <n v="0"/>
    <n v="0"/>
    <n v="0"/>
    <n v="7503"/>
    <n v="7503"/>
    <n v="-1204805"/>
    <n v="-179425"/>
    <n v="-309364"/>
    <n v="-1253656"/>
    <n v="0"/>
    <n v="0"/>
    <n v="-274548"/>
    <n v="-863941"/>
    <n v="-157125"/>
    <n v="107912"/>
    <n v="-4134952"/>
    <n v="63690"/>
    <n v="4270853"/>
    <n v="0"/>
    <n v="341387"/>
    <n v="0"/>
    <n v="0"/>
    <n v="0"/>
    <n v="0"/>
    <n v="260564"/>
    <n v="167252808"/>
    <n v="0"/>
    <n v="0"/>
    <n v="0"/>
    <n v="0"/>
    <n v="0"/>
    <n v="0"/>
    <n v="0"/>
    <n v="0"/>
    <n v="0"/>
    <n v="0"/>
    <n v="0"/>
    <n v="0"/>
    <n v="0"/>
  </r>
  <r>
    <n v="106400548"/>
    <x v="419"/>
    <n v="20174"/>
    <x v="0"/>
    <n v="43100"/>
    <s v="Open"/>
    <x v="16"/>
    <n v="8"/>
    <n v="801"/>
    <x v="5"/>
    <x v="0"/>
    <s v="Rural"/>
    <s v="805-434-3500"/>
    <s v="1100 LAS TABLAS ROAD"/>
    <x v="241"/>
    <n v="93465"/>
    <s v="MARK LISA"/>
    <n v="122"/>
    <n v="122"/>
    <n v="50"/>
    <n v="525"/>
    <n v="54"/>
    <n v="61"/>
    <n v="172"/>
    <n v="2"/>
    <n v="0"/>
    <n v="21"/>
    <n v="279"/>
    <n v="2"/>
    <n v="11"/>
    <n v="1127"/>
    <n v="0"/>
    <n v="2219"/>
    <n v="218"/>
    <n v="228"/>
    <n v="532"/>
    <n v="10"/>
    <n v="0"/>
    <n v="88"/>
    <n v="905"/>
    <n v="10"/>
    <n v="24"/>
    <n v="4234"/>
    <n v="0"/>
    <n v="2570"/>
    <n v="335"/>
    <n v="537"/>
    <n v="3434"/>
    <n v="3"/>
    <n v="0"/>
    <n v="430"/>
    <n v="3831"/>
    <n v="5"/>
    <n v="413"/>
    <n v="11558"/>
    <n v="50210309"/>
    <n v="5504223"/>
    <n v="4914250"/>
    <n v="13285465"/>
    <n v="194009"/>
    <n v="0"/>
    <n v="1694365"/>
    <n v="23505792"/>
    <n v="263720"/>
    <n v="714237"/>
    <n v="100286370"/>
    <n v="24190411"/>
    <n v="4835099"/>
    <n v="3419555"/>
    <n v="22082070"/>
    <n v="35072"/>
    <n v="0"/>
    <n v="2702391"/>
    <n v="30206707"/>
    <n v="57428"/>
    <n v="2678235"/>
    <n v="90206968"/>
    <n v="1134746"/>
    <n v="67393023"/>
    <n v="9519131"/>
    <n v="7353662"/>
    <n v="18162087"/>
    <n v="0"/>
    <n v="34813"/>
    <n v="0"/>
    <n v="3586637"/>
    <n v="40010206"/>
    <n v="0"/>
    <n v="294459"/>
    <n v="0"/>
    <n v="0"/>
    <n v="0"/>
    <n v="2795411"/>
    <n v="150284175"/>
    <n v="0"/>
    <n v="0"/>
    <n v="0"/>
    <n v="0"/>
    <n v="0"/>
    <n v="7007697"/>
    <n v="820191"/>
    <n v="980143"/>
    <n v="17205448"/>
    <n v="194268"/>
    <n v="0"/>
    <n v="764039"/>
    <n v="13210688"/>
    <n v="26689"/>
    <n v="0"/>
    <n v="40209163"/>
    <n v="46543"/>
    <n v="23130410"/>
    <n v="0"/>
    <n v="49054"/>
    <n v="0"/>
    <n v="0"/>
    <n v="0"/>
    <n v="0"/>
    <n v="502672"/>
    <n v="61360052"/>
    <n v="0"/>
    <n v="0"/>
    <n v="0"/>
    <n v="0"/>
    <n v="0"/>
    <n v="0"/>
    <n v="0"/>
    <n v="0"/>
    <n v="0"/>
    <n v="0"/>
    <n v="0"/>
    <n v="0"/>
    <n v="14918254"/>
  </r>
  <r>
    <n v="106381154"/>
    <x v="420"/>
    <n v="20174"/>
    <x v="0"/>
    <n v="43100"/>
    <s v="Open"/>
    <x v="20"/>
    <n v="4"/>
    <n v="423"/>
    <x v="3"/>
    <x v="0"/>
    <s v="Teaching"/>
    <s v="415-476-1000"/>
    <s v="505 PARNASSUS AVENUE"/>
    <x v="38"/>
    <n v="94143"/>
    <s v="MARK LARET"/>
    <n v="1019"/>
    <n v="782"/>
    <n v="726"/>
    <n v="2289"/>
    <n v="451"/>
    <n v="725"/>
    <n v="1809"/>
    <n v="11"/>
    <n v="0"/>
    <n v="0"/>
    <n v="3845"/>
    <n v="0"/>
    <n v="60"/>
    <n v="9190"/>
    <n v="0"/>
    <n v="14007"/>
    <n v="2883"/>
    <n v="7090"/>
    <n v="11238"/>
    <n v="108"/>
    <n v="0"/>
    <n v="0"/>
    <n v="20090"/>
    <n v="0"/>
    <n v="329"/>
    <n v="55745"/>
    <n v="0"/>
    <n v="99249"/>
    <n v="15109"/>
    <n v="21427"/>
    <n v="46928"/>
    <n v="328"/>
    <n v="0"/>
    <n v="0"/>
    <n v="167131"/>
    <n v="0"/>
    <n v="6509"/>
    <n v="356681"/>
    <n v="516755944"/>
    <n v="109453197"/>
    <n v="267138596"/>
    <n v="353834865"/>
    <n v="655700"/>
    <n v="0"/>
    <n v="0"/>
    <n v="760139212"/>
    <n v="0"/>
    <n v="8338964"/>
    <n v="2016316478"/>
    <n v="388813110"/>
    <n v="51528259"/>
    <n v="77649339"/>
    <n v="181473643"/>
    <n v="2585685"/>
    <n v="0"/>
    <n v="0"/>
    <n v="668853304"/>
    <n v="0"/>
    <n v="26965685"/>
    <n v="1397869025"/>
    <n v="8633769"/>
    <n v="719703747"/>
    <n v="134637603"/>
    <n v="288484273"/>
    <n v="450674958"/>
    <n v="0"/>
    <n v="2520865"/>
    <n v="0"/>
    <n v="0"/>
    <n v="876718680"/>
    <n v="0"/>
    <n v="15660866"/>
    <n v="0"/>
    <n v="0"/>
    <n v="0"/>
    <n v="2232113"/>
    <n v="2499266874"/>
    <n v="0"/>
    <n v="0"/>
    <n v="0"/>
    <n v="722241"/>
    <n v="722241"/>
    <n v="185652370"/>
    <n v="26040020"/>
    <n v="55463467"/>
    <n v="82283281"/>
    <n v="711254"/>
    <n v="0"/>
    <n v="0"/>
    <n v="549081200"/>
    <n v="0"/>
    <n v="16409278"/>
    <n v="915640870"/>
    <n v="31117443"/>
    <n v="891366137"/>
    <n v="0"/>
    <n v="-1942101"/>
    <n v="0"/>
    <n v="0"/>
    <n v="0"/>
    <n v="0"/>
    <n v="29948615"/>
    <n v="2037673026"/>
    <n v="0"/>
    <n v="0"/>
    <n v="0"/>
    <n v="0"/>
    <n v="0"/>
    <n v="0"/>
    <n v="0"/>
    <n v="0"/>
    <n v="0"/>
    <n v="0"/>
    <n v="0"/>
    <n v="0"/>
    <n v="0"/>
  </r>
  <r>
    <n v="106341006"/>
    <x v="421"/>
    <n v="20174"/>
    <x v="0"/>
    <n v="43100"/>
    <s v="Open"/>
    <x v="27"/>
    <n v="2"/>
    <n v="311"/>
    <x v="3"/>
    <x v="0"/>
    <s v="Teaching"/>
    <s v="916-734-7020"/>
    <s v="2315 STOCKTON BOULEVARD"/>
    <x v="62"/>
    <n v="95817"/>
    <s v="ANN MADDEN RICE"/>
    <n v="625"/>
    <n v="605"/>
    <n v="605"/>
    <n v="2492"/>
    <n v="293"/>
    <n v="1130"/>
    <n v="1807"/>
    <n v="1"/>
    <n v="1"/>
    <n v="252"/>
    <n v="2371"/>
    <n v="87"/>
    <n v="0"/>
    <n v="8434"/>
    <n v="0"/>
    <n v="15653"/>
    <n v="1775"/>
    <n v="9737"/>
    <n v="9170"/>
    <n v="52"/>
    <n v="10"/>
    <n v="1456"/>
    <n v="10857"/>
    <n v="299"/>
    <n v="0"/>
    <n v="49009"/>
    <n v="0"/>
    <n v="77577"/>
    <n v="7341"/>
    <n v="7364"/>
    <n v="14361"/>
    <n v="96"/>
    <n v="6"/>
    <n v="12382"/>
    <n v="129551"/>
    <n v="1512"/>
    <n v="0"/>
    <n v="250190"/>
    <n v="465013864"/>
    <n v="57298405"/>
    <n v="242839158"/>
    <n v="237970710"/>
    <n v="375504"/>
    <n v="166075"/>
    <n v="46868309"/>
    <n v="330769479"/>
    <n v="10574848"/>
    <n v="0"/>
    <n v="1391876352"/>
    <n v="256614743"/>
    <n v="24078464"/>
    <n v="38993937"/>
    <n v="85526335"/>
    <n v="578383"/>
    <n v="34593"/>
    <n v="60279233"/>
    <n v="355831816"/>
    <n v="8540939"/>
    <n v="0"/>
    <n v="830478443"/>
    <n v="27289906"/>
    <n v="599438303"/>
    <n v="66363541"/>
    <n v="230026857"/>
    <n v="267394535"/>
    <n v="0"/>
    <n v="-87641668"/>
    <n v="178747"/>
    <n v="95472360"/>
    <n v="404579841"/>
    <n v="0"/>
    <n v="3281160"/>
    <n v="0"/>
    <n v="0"/>
    <n v="0"/>
    <n v="26579186"/>
    <n v="1632962768"/>
    <n v="0"/>
    <n v="0"/>
    <n v="0"/>
    <n v="29785821"/>
    <n v="29785821"/>
    <n v="122190304"/>
    <n v="15013328"/>
    <n v="42965098"/>
    <n v="56102510"/>
    <n v="89617516"/>
    <n v="21921"/>
    <n v="10653221"/>
    <n v="282021453"/>
    <n v="592495"/>
    <n v="2"/>
    <n v="619177848"/>
    <n v="29442568"/>
    <n v="514744940"/>
    <n v="0"/>
    <n v="4378915"/>
    <n v="0"/>
    <n v="0"/>
    <n v="0"/>
    <n v="0"/>
    <n v="30130000"/>
    <n v="1049673000"/>
    <n v="0"/>
    <n v="0"/>
    <n v="0"/>
    <n v="0"/>
    <n v="0"/>
    <n v="0"/>
    <n v="0"/>
    <n v="0"/>
    <n v="0"/>
    <n v="0"/>
    <n v="0"/>
    <n v="0"/>
    <n v="0"/>
  </r>
  <r>
    <n v="106301279"/>
    <x v="422"/>
    <n v="20174"/>
    <x v="0"/>
    <n v="43100"/>
    <s v="Open"/>
    <x v="12"/>
    <n v="13"/>
    <n v="1015"/>
    <x v="3"/>
    <x v="0"/>
    <s v="Teaching"/>
    <s v="714-456-7890"/>
    <s v="101 CITY DRIVE SOUTH"/>
    <x v="44"/>
    <n v="92868"/>
    <s v="TERRY BELMONT"/>
    <n v="417"/>
    <n v="417"/>
    <n v="417"/>
    <n v="1144"/>
    <n v="517"/>
    <n v="786"/>
    <n v="1325"/>
    <n v="0"/>
    <n v="0"/>
    <n v="66"/>
    <n v="1374"/>
    <n v="106"/>
    <n v="0"/>
    <n v="5318"/>
    <n v="0"/>
    <n v="6203"/>
    <n v="3114"/>
    <n v="7868"/>
    <n v="6702"/>
    <n v="0"/>
    <n v="0"/>
    <n v="725"/>
    <n v="7388"/>
    <n v="401"/>
    <n v="0"/>
    <n v="32401"/>
    <n v="0"/>
    <n v="44471"/>
    <n v="7920"/>
    <n v="7338"/>
    <n v="32790"/>
    <n v="432"/>
    <n v="0"/>
    <n v="483"/>
    <n v="47949"/>
    <n v="4366"/>
    <n v="0"/>
    <n v="145749"/>
    <n v="132782718"/>
    <n v="75307920"/>
    <n v="110522721"/>
    <n v="150775129"/>
    <n v="0"/>
    <n v="0"/>
    <n v="17091401"/>
    <n v="157107642"/>
    <n v="16904751"/>
    <n v="0"/>
    <n v="660492282"/>
    <n v="117855503"/>
    <n v="27266661"/>
    <n v="13147671"/>
    <n v="79482585"/>
    <n v="731787"/>
    <n v="0"/>
    <n v="4414640"/>
    <n v="130393430"/>
    <n v="13874754"/>
    <n v="0"/>
    <n v="387167031"/>
    <n v="15114767"/>
    <n v="200218031"/>
    <n v="74660493"/>
    <n v="94595309"/>
    <n v="209396167"/>
    <n v="0"/>
    <n v="2244520"/>
    <n v="0"/>
    <n v="0"/>
    <n v="154268351"/>
    <n v="0"/>
    <n v="25271072"/>
    <n v="0"/>
    <n v="1970400"/>
    <n v="-1970400"/>
    <n v="3202190"/>
    <n v="778970900"/>
    <n v="0"/>
    <n v="368154"/>
    <n v="0"/>
    <n v="0"/>
    <n v="368154"/>
    <n v="50420190"/>
    <n v="27914088"/>
    <n v="24865207"/>
    <n v="25439577"/>
    <n v="-1512733"/>
    <n v="0"/>
    <n v="6391274"/>
    <n v="133232721"/>
    <n v="2306243"/>
    <n v="0"/>
    <n v="269056567"/>
    <n v="11178181"/>
    <n v="259828970"/>
    <n v="0"/>
    <n v="966761"/>
    <n v="0"/>
    <n v="0"/>
    <n v="0"/>
    <n v="0"/>
    <n v="31195626"/>
    <n v="749820143"/>
    <n v="0"/>
    <n v="0"/>
    <n v="0"/>
    <n v="0"/>
    <n v="0"/>
    <n v="0"/>
    <n v="0"/>
    <n v="0"/>
    <n v="0"/>
    <n v="0"/>
    <n v="0"/>
    <n v="0"/>
    <n v="0"/>
  </r>
  <r>
    <n v="106370782"/>
    <x v="423"/>
    <n v="20174"/>
    <x v="0"/>
    <n v="43100"/>
    <s v="Open"/>
    <x v="14"/>
    <n v="14"/>
    <n v="1418"/>
    <x v="3"/>
    <x v="0"/>
    <s v="Teaching"/>
    <s v="858-657-7000"/>
    <s v="200 WEST ARBOR DRIVE"/>
    <x v="28"/>
    <n v="92103"/>
    <s v="PATTY MAYSENT"/>
    <n v="808"/>
    <n v="762"/>
    <n v="762"/>
    <n v="1962"/>
    <n v="668"/>
    <n v="813"/>
    <n v="2045"/>
    <n v="1"/>
    <n v="0"/>
    <n v="187"/>
    <n v="2003"/>
    <n v="170"/>
    <n v="0"/>
    <n v="7849"/>
    <n v="0"/>
    <n v="12404"/>
    <n v="4121"/>
    <n v="7534"/>
    <n v="11757"/>
    <n v="9"/>
    <n v="0"/>
    <n v="1098"/>
    <n v="10685"/>
    <n v="974"/>
    <n v="0"/>
    <n v="48582"/>
    <n v="0"/>
    <n v="44418"/>
    <n v="6946"/>
    <n v="18872"/>
    <n v="19035"/>
    <n v="42"/>
    <n v="0"/>
    <n v="2253"/>
    <n v="134460"/>
    <n v="2698"/>
    <n v="0"/>
    <n v="228724"/>
    <n v="200067163"/>
    <n v="61325629"/>
    <n v="89780985"/>
    <n v="153498230"/>
    <n v="80082"/>
    <n v="0"/>
    <n v="16270545"/>
    <n v="161684583"/>
    <n v="29477466"/>
    <n v="0"/>
    <n v="712184683"/>
    <n v="164881593"/>
    <n v="44232211"/>
    <n v="31473769"/>
    <n v="124821620"/>
    <n v="66733"/>
    <n v="0"/>
    <n v="16380986"/>
    <n v="254360107"/>
    <n v="59974198"/>
    <n v="0"/>
    <n v="696191217"/>
    <n v="479773"/>
    <n v="277024067"/>
    <n v="78787778"/>
    <n v="64805924"/>
    <n v="239592953"/>
    <n v="-40733605"/>
    <n v="102873"/>
    <n v="0"/>
    <n v="24580188"/>
    <n v="205032683"/>
    <n v="0"/>
    <n v="77305590"/>
    <n v="0"/>
    <n v="0"/>
    <n v="0"/>
    <n v="12731026"/>
    <n v="939709250"/>
    <n v="0"/>
    <n v="0"/>
    <n v="0"/>
    <n v="0"/>
    <n v="0"/>
    <n v="87924689"/>
    <n v="26770062"/>
    <n v="97182435"/>
    <n v="38726896"/>
    <n v="43942"/>
    <n v="0"/>
    <n v="7591570"/>
    <n v="198280981"/>
    <n v="12146075"/>
    <n v="0"/>
    <n v="468666650"/>
    <n v="42376264"/>
    <n v="461895300"/>
    <n v="0"/>
    <n v="4701380"/>
    <n v="0"/>
    <n v="0"/>
    <n v="0"/>
    <n v="0"/>
    <n v="34369388"/>
    <n v="1631491580"/>
    <n v="40733605"/>
    <n v="0"/>
    <n v="0"/>
    <n v="0"/>
    <n v="0"/>
    <n v="0"/>
    <n v="0"/>
    <n v="0"/>
    <n v="0"/>
    <n v="0"/>
    <n v="0"/>
    <n v="0"/>
    <n v="0"/>
  </r>
  <r>
    <n v="106191216"/>
    <x v="424"/>
    <n v="20174"/>
    <x v="0"/>
    <n v="43100"/>
    <s v="Open"/>
    <x v="3"/>
    <n v="11"/>
    <n v="925"/>
    <x v="0"/>
    <x v="0"/>
    <s v=""/>
    <s v="323-865-3000"/>
    <s v="1441 EASTLAKE AVENUE"/>
    <x v="14"/>
    <n v="90089"/>
    <s v="ANGELIE GAWECO"/>
    <n v="60"/>
    <n v="60"/>
    <n v="32"/>
    <n v="103"/>
    <n v="17"/>
    <n v="55"/>
    <n v="48"/>
    <n v="0"/>
    <n v="0"/>
    <n v="5"/>
    <n v="116"/>
    <n v="0"/>
    <n v="0"/>
    <n v="344"/>
    <n v="0"/>
    <n v="775"/>
    <n v="143"/>
    <n v="706"/>
    <n v="436"/>
    <n v="0"/>
    <n v="0"/>
    <n v="70"/>
    <n v="751"/>
    <n v="0"/>
    <n v="0"/>
    <n v="2881"/>
    <n v="0"/>
    <n v="10513"/>
    <n v="1135"/>
    <n v="1172"/>
    <n v="1166"/>
    <n v="0"/>
    <n v="0"/>
    <n v="1231"/>
    <n v="11283"/>
    <n v="0"/>
    <n v="164"/>
    <n v="26664"/>
    <n v="8846903"/>
    <n v="1844548"/>
    <n v="8090433"/>
    <n v="4831501"/>
    <n v="0"/>
    <n v="0"/>
    <n v="697557"/>
    <n v="10661486"/>
    <n v="0"/>
    <n v="0"/>
    <n v="34972428"/>
    <n v="57119250"/>
    <n v="6593117"/>
    <n v="9311955"/>
    <n v="8166685"/>
    <n v="0"/>
    <n v="0"/>
    <n v="2295647"/>
    <n v="50954339"/>
    <n v="0"/>
    <n v="524854"/>
    <n v="134965847"/>
    <n v="539544"/>
    <n v="55564061"/>
    <n v="4767901"/>
    <n v="15329102"/>
    <n v="7564013"/>
    <n v="0"/>
    <n v="0"/>
    <n v="0"/>
    <n v="1695193"/>
    <n v="31233200"/>
    <n v="0"/>
    <n v="0"/>
    <n v="0"/>
    <n v="0"/>
    <n v="0"/>
    <n v="170671"/>
    <n v="116863685"/>
    <n v="0"/>
    <n v="0"/>
    <n v="0"/>
    <n v="0"/>
    <n v="0"/>
    <n v="10192652"/>
    <n v="3642975"/>
    <n v="2018034"/>
    <n v="5392905"/>
    <n v="0"/>
    <n v="0"/>
    <n v="1288509"/>
    <n v="30186998"/>
    <n v="0"/>
    <n v="352517"/>
    <n v="53074590"/>
    <n v="1788248"/>
    <n v="51079423"/>
    <n v="0"/>
    <n v="0"/>
    <n v="0"/>
    <n v="0"/>
    <n v="0"/>
    <n v="0"/>
    <n v="1365451"/>
    <n v="38405109"/>
    <n v="0"/>
    <n v="0"/>
    <n v="0"/>
    <n v="0"/>
    <n v="0"/>
    <n v="0"/>
    <n v="0"/>
    <n v="0"/>
    <n v="0"/>
    <n v="0"/>
    <n v="0"/>
    <n v="0"/>
    <n v="0"/>
  </r>
  <r>
    <n v="106190818"/>
    <x v="425"/>
    <n v="20174"/>
    <x v="0"/>
    <n v="43100"/>
    <s v="Open"/>
    <x v="3"/>
    <n v="11"/>
    <n v="937"/>
    <x v="0"/>
    <x v="0"/>
    <s v=""/>
    <s v="818-790-7100"/>
    <s v="1812 VERDUGO BOULEVARD"/>
    <x v="3"/>
    <n v="91208"/>
    <s v="KEITH HOBBS"/>
    <n v="158"/>
    <n v="158"/>
    <n v="85"/>
    <n v="703"/>
    <n v="218"/>
    <n v="37"/>
    <n v="122"/>
    <n v="0"/>
    <n v="0"/>
    <n v="0"/>
    <n v="606"/>
    <n v="14"/>
    <n v="3"/>
    <n v="1703"/>
    <n v="0"/>
    <n v="4003"/>
    <n v="1272"/>
    <n v="176"/>
    <n v="341"/>
    <n v="0"/>
    <n v="0"/>
    <n v="0"/>
    <n v="1892"/>
    <n v="31"/>
    <n v="9"/>
    <n v="7724"/>
    <n v="0"/>
    <n v="5301"/>
    <n v="627"/>
    <n v="245"/>
    <n v="1657"/>
    <n v="0"/>
    <n v="0"/>
    <n v="0"/>
    <n v="7588"/>
    <n v="555"/>
    <n v="417"/>
    <n v="16390"/>
    <n v="32231431"/>
    <n v="7034868"/>
    <n v="1555408"/>
    <n v="5146149"/>
    <n v="0"/>
    <n v="0"/>
    <n v="0"/>
    <n v="21522801"/>
    <n v="61502"/>
    <n v="270002"/>
    <n v="67822161"/>
    <n v="22313321"/>
    <n v="4870131"/>
    <n v="1076785"/>
    <n v="3562599"/>
    <n v="0"/>
    <n v="0"/>
    <n v="0"/>
    <n v="14138389"/>
    <n v="42577"/>
    <n v="948432"/>
    <n v="46952234"/>
    <n v="390878"/>
    <n v="40631642"/>
    <n v="8868308"/>
    <n v="1960781"/>
    <n v="6487347"/>
    <n v="0"/>
    <n v="0"/>
    <n v="0"/>
    <n v="0"/>
    <n v="26745426"/>
    <n v="0"/>
    <n v="77531"/>
    <n v="0"/>
    <n v="0"/>
    <n v="0"/>
    <n v="727057"/>
    <n v="85888970"/>
    <n v="0"/>
    <n v="0"/>
    <n v="0"/>
    <n v="0"/>
    <n v="0"/>
    <n v="13913110"/>
    <n v="3036691"/>
    <n v="671412"/>
    <n v="2221401"/>
    <n v="0"/>
    <n v="0"/>
    <n v="0"/>
    <n v="8915763"/>
    <n v="26548"/>
    <n v="100500"/>
    <n v="28885425"/>
    <n v="310974"/>
    <n v="30642504"/>
    <n v="0"/>
    <n v="-252040"/>
    <n v="0"/>
    <n v="0"/>
    <n v="0"/>
    <n v="0"/>
    <n v="810406"/>
    <n v="30694556"/>
    <n v="0"/>
    <n v="0"/>
    <n v="0"/>
    <n v="0"/>
    <n v="0"/>
    <n v="0"/>
    <n v="0"/>
    <n v="0"/>
    <n v="0"/>
    <n v="0"/>
    <n v="0"/>
    <n v="0"/>
    <n v="0"/>
  </r>
  <r>
    <n v="106204019"/>
    <x v="426"/>
    <n v="20174"/>
    <x v="0"/>
    <n v="43100"/>
    <s v="Open"/>
    <x v="41"/>
    <n v="9"/>
    <n v="601"/>
    <x v="0"/>
    <x v="0"/>
    <s v=""/>
    <s v="559-353-3000"/>
    <s v="9300 VALLEY CHILDREN'S PLACE"/>
    <x v="144"/>
    <n v="93636"/>
    <s v="TODD SUNTRAPAK"/>
    <n v="358"/>
    <n v="358"/>
    <n v="209"/>
    <n v="4"/>
    <n v="0"/>
    <n v="1344"/>
    <n v="942"/>
    <n v="0"/>
    <n v="0"/>
    <n v="53"/>
    <n v="672"/>
    <n v="6"/>
    <n v="5"/>
    <n v="3026"/>
    <n v="0"/>
    <n v="5"/>
    <n v="0"/>
    <n v="11767"/>
    <n v="2676"/>
    <n v="0"/>
    <n v="0"/>
    <n v="267"/>
    <n v="3962"/>
    <n v="8"/>
    <n v="59"/>
    <n v="18744"/>
    <n v="0"/>
    <n v="76"/>
    <n v="0"/>
    <n v="18922"/>
    <n v="50007"/>
    <n v="0"/>
    <n v="0"/>
    <n v="988"/>
    <n v="18152"/>
    <n v="23"/>
    <n v="2501"/>
    <n v="90669"/>
    <n v="77913"/>
    <n v="0"/>
    <n v="187300926"/>
    <n v="30710588"/>
    <n v="0"/>
    <n v="0"/>
    <n v="4265373"/>
    <n v="63185281"/>
    <n v="28667"/>
    <n v="831312"/>
    <n v="286400060"/>
    <n v="190427"/>
    <n v="0"/>
    <n v="52372139"/>
    <n v="66849727"/>
    <n v="0"/>
    <n v="0"/>
    <n v="1664650"/>
    <n v="37356085"/>
    <n v="30321"/>
    <n v="1451584"/>
    <n v="159914933"/>
    <n v="1922870"/>
    <n v="168422"/>
    <n v="0"/>
    <n v="197382892"/>
    <n v="74336825"/>
    <n v="-1861672"/>
    <n v="0"/>
    <n v="0"/>
    <n v="4057627"/>
    <n v="51682385"/>
    <n v="0"/>
    <n v="58989"/>
    <n v="0"/>
    <n v="0"/>
    <n v="0"/>
    <n v="28706"/>
    <n v="327777044"/>
    <n v="0"/>
    <n v="0"/>
    <n v="0"/>
    <n v="0"/>
    <n v="0"/>
    <n v="99918"/>
    <n v="0"/>
    <n v="44151842"/>
    <n v="23223490"/>
    <n v="0"/>
    <n v="0"/>
    <n v="1844655"/>
    <n v="48333591"/>
    <n v="0"/>
    <n v="884453"/>
    <n v="118537949"/>
    <n v="6635262"/>
    <n v="134544887"/>
    <n v="0"/>
    <n v="11544833"/>
    <n v="0"/>
    <n v="0"/>
    <n v="0"/>
    <n v="0"/>
    <n v="10331063"/>
    <n v="264406643"/>
    <n v="0"/>
    <n v="0"/>
    <n v="0"/>
    <n v="0"/>
    <n v="0"/>
    <n v="0"/>
    <n v="0"/>
    <n v="0"/>
    <n v="0"/>
    <n v="0"/>
    <n v="0"/>
    <n v="0"/>
    <n v="0"/>
  </r>
  <r>
    <n v="106190812"/>
    <x v="427"/>
    <n v="20174"/>
    <x v="0"/>
    <n v="43100"/>
    <s v="Open"/>
    <x v="3"/>
    <n v="11"/>
    <n v="905"/>
    <x v="0"/>
    <x v="0"/>
    <s v=""/>
    <s v="818-782-6600"/>
    <s v="15107 VANOWEN STREET"/>
    <x v="242"/>
    <n v="91405"/>
    <s v="GUSTAVO VALDESPINO"/>
    <n v="350"/>
    <n v="348"/>
    <n v="201"/>
    <n v="615"/>
    <n v="180"/>
    <n v="666"/>
    <n v="1525"/>
    <n v="0"/>
    <n v="0"/>
    <n v="35"/>
    <n v="294"/>
    <n v="8"/>
    <n v="11"/>
    <n v="3334"/>
    <n v="0"/>
    <n v="4288"/>
    <n v="907"/>
    <n v="3337"/>
    <n v="7888"/>
    <n v="0"/>
    <n v="0"/>
    <n v="70"/>
    <n v="1212"/>
    <n v="36"/>
    <n v="21"/>
    <n v="17759"/>
    <n v="0"/>
    <n v="2335"/>
    <n v="651"/>
    <n v="5071"/>
    <n v="14941"/>
    <n v="0"/>
    <n v="0"/>
    <n v="222"/>
    <n v="2454"/>
    <n v="41"/>
    <n v="2553"/>
    <n v="28268"/>
    <n v="38998141"/>
    <n v="9423239"/>
    <n v="27817383"/>
    <n v="67627416"/>
    <n v="0"/>
    <n v="0"/>
    <n v="1769008"/>
    <n v="16347147"/>
    <n v="481154"/>
    <n v="253002"/>
    <n v="162716490"/>
    <n v="7960244"/>
    <n v="2850976"/>
    <n v="7957093"/>
    <n v="33114440"/>
    <n v="0"/>
    <n v="0"/>
    <n v="992248"/>
    <n v="7567319"/>
    <n v="130196"/>
    <n v="2200744"/>
    <n v="62773260"/>
    <n v="38365"/>
    <n v="32586061"/>
    <n v="8641687"/>
    <n v="34510274"/>
    <n v="52698074"/>
    <n v="-5535777"/>
    <n v="0"/>
    <n v="0"/>
    <n v="1759599"/>
    <n v="17738640"/>
    <n v="0"/>
    <n v="611350"/>
    <n v="0"/>
    <n v="0"/>
    <n v="0"/>
    <n v="1447662"/>
    <n v="144495935"/>
    <n v="0"/>
    <n v="21333190"/>
    <n v="0"/>
    <n v="0"/>
    <n v="21333190"/>
    <n v="14300038"/>
    <n v="3616065"/>
    <n v="6680163"/>
    <n v="69338441"/>
    <n v="0"/>
    <n v="0"/>
    <n v="942542"/>
    <n v="6915662"/>
    <n v="0"/>
    <n v="534094"/>
    <n v="102327005"/>
    <n v="3103343"/>
    <n v="88497053"/>
    <n v="0"/>
    <n v="7165177"/>
    <n v="0"/>
    <n v="0"/>
    <n v="0"/>
    <n v="0"/>
    <n v="2770700"/>
    <n v="97721412"/>
    <n v="0"/>
    <n v="0"/>
    <n v="0"/>
    <n v="0"/>
    <n v="0"/>
    <n v="0"/>
    <n v="0"/>
    <n v="0"/>
    <n v="0"/>
    <n v="0"/>
    <n v="0"/>
    <n v="0"/>
    <n v="0"/>
  </r>
  <r>
    <n v="106014050"/>
    <x v="428"/>
    <n v="20174"/>
    <x v="0"/>
    <n v="43100"/>
    <s v="Open"/>
    <x v="13"/>
    <n v="5"/>
    <n v="419"/>
    <x v="0"/>
    <x v="0"/>
    <s v=""/>
    <s v="925-447-7000"/>
    <s v="5555 WEST LAS POSITAS BOULEVARD."/>
    <x v="243"/>
    <n v="94588"/>
    <s v="SCOTT GREGERSON"/>
    <n v="242"/>
    <n v="110"/>
    <n v="110"/>
    <n v="643"/>
    <n v="103"/>
    <n v="99"/>
    <n v="171"/>
    <n v="0"/>
    <n v="0"/>
    <n v="53"/>
    <n v="696"/>
    <n v="2"/>
    <n v="21"/>
    <n v="1788"/>
    <n v="120"/>
    <n v="3761"/>
    <n v="448"/>
    <n v="403"/>
    <n v="705"/>
    <n v="0"/>
    <n v="0"/>
    <n v="231"/>
    <n v="2253"/>
    <n v="4"/>
    <n v="111"/>
    <n v="7916"/>
    <n v="1745"/>
    <n v="12867"/>
    <n v="1595"/>
    <n v="1027"/>
    <n v="4022"/>
    <n v="0"/>
    <n v="0"/>
    <n v="5598"/>
    <n v="24636"/>
    <n v="289"/>
    <n v="2421"/>
    <n v="52455"/>
    <n v="68329175"/>
    <n v="9655487"/>
    <n v="9340044"/>
    <n v="13981573"/>
    <n v="0"/>
    <n v="0"/>
    <n v="6534987"/>
    <n v="54325609"/>
    <n v="89133"/>
    <n v="1937520"/>
    <n v="164193528"/>
    <n v="41938229"/>
    <n v="5726964"/>
    <n v="4284808"/>
    <n v="14048700"/>
    <n v="0"/>
    <n v="0"/>
    <n v="3733344"/>
    <n v="64899151"/>
    <n v="838142"/>
    <n v="15852234"/>
    <n v="151321572"/>
    <n v="5653486"/>
    <n v="92686059"/>
    <n v="13080578"/>
    <n v="11574274"/>
    <n v="25595371"/>
    <n v="0"/>
    <n v="0"/>
    <n v="0"/>
    <n v="8097947"/>
    <n v="72667536"/>
    <n v="0"/>
    <n v="927277"/>
    <n v="0"/>
    <n v="0"/>
    <n v="0"/>
    <n v="20410596"/>
    <n v="250693124"/>
    <n v="0"/>
    <n v="0"/>
    <n v="0"/>
    <n v="0"/>
    <n v="0"/>
    <n v="15316653"/>
    <n v="2005364"/>
    <n v="1786438"/>
    <n v="2121257"/>
    <n v="0"/>
    <n v="0"/>
    <n v="1890812"/>
    <n v="40560087"/>
    <n v="0"/>
    <n v="1141365"/>
    <n v="64821976"/>
    <n v="1948845"/>
    <n v="72722927"/>
    <n v="2380749"/>
    <n v="129724"/>
    <n v="0"/>
    <n v="0"/>
    <n v="0"/>
    <n v="0"/>
    <n v="2666940"/>
    <n v="132867231"/>
    <n v="0"/>
    <n v="0"/>
    <n v="0"/>
    <n v="0"/>
    <n v="0"/>
    <n v="0"/>
    <n v="0"/>
    <n v="0"/>
    <n v="0"/>
    <n v="0"/>
    <n v="1656396"/>
    <n v="0"/>
    <n v="0"/>
  </r>
  <r>
    <n v="106560481"/>
    <x v="429"/>
    <n v="20174"/>
    <x v="0"/>
    <n v="43100"/>
    <s v="Open"/>
    <x v="8"/>
    <n v="10"/>
    <n v="809"/>
    <x v="6"/>
    <x v="0"/>
    <s v=""/>
    <s v="805-652-6000"/>
    <s v="300 HILLMONT AVENUE"/>
    <x v="29"/>
    <n v="93003"/>
    <s v="KIM MILSTEIN"/>
    <n v="272"/>
    <n v="259"/>
    <n v="127"/>
    <n v="456"/>
    <n v="67"/>
    <n v="626"/>
    <n v="576"/>
    <n v="0"/>
    <n v="0"/>
    <n v="297"/>
    <n v="403"/>
    <n v="0"/>
    <n v="67"/>
    <n v="2492"/>
    <n v="0"/>
    <n v="1985"/>
    <n v="262"/>
    <n v="1700"/>
    <n v="2836"/>
    <n v="0"/>
    <n v="0"/>
    <n v="2023"/>
    <n v="1538"/>
    <n v="0"/>
    <n v="277"/>
    <n v="10621"/>
    <n v="0"/>
    <n v="5512"/>
    <n v="648"/>
    <n v="4251"/>
    <n v="18067"/>
    <n v="0"/>
    <n v="0"/>
    <n v="13448"/>
    <n v="8130"/>
    <n v="0"/>
    <n v="8391"/>
    <n v="58447"/>
    <n v="37261806"/>
    <n v="5759964"/>
    <n v="35284567"/>
    <n v="58458262"/>
    <n v="0"/>
    <n v="0"/>
    <n v="21465969"/>
    <n v="33576803"/>
    <n v="0"/>
    <n v="4510829"/>
    <n v="196318200"/>
    <n v="23516177"/>
    <n v="2903262"/>
    <n v="15474379"/>
    <n v="61988452"/>
    <n v="0"/>
    <n v="0"/>
    <n v="9375212"/>
    <n v="30885518"/>
    <n v="0"/>
    <n v="6980119"/>
    <n v="151123119"/>
    <n v="13095255"/>
    <n v="53283033"/>
    <n v="6726292"/>
    <n v="49940526"/>
    <n v="118208270"/>
    <n v="-11240356"/>
    <n v="0"/>
    <n v="0"/>
    <n v="3770634"/>
    <n v="46593085"/>
    <n v="0"/>
    <n v="0"/>
    <n v="0"/>
    <n v="0"/>
    <n v="0"/>
    <n v="9382915"/>
    <n v="289759654"/>
    <n v="0"/>
    <n v="3620743"/>
    <n v="0"/>
    <n v="1523034"/>
    <n v="5143777"/>
    <n v="7494950"/>
    <n v="1936934"/>
    <n v="818420"/>
    <n v="2238444"/>
    <n v="0"/>
    <n v="0"/>
    <n v="27070547"/>
    <n v="17869236"/>
    <n v="0"/>
    <n v="5396911"/>
    <n v="62825442"/>
    <n v="12116798"/>
    <n v="98278448"/>
    <n v="0"/>
    <n v="13564397"/>
    <n v="0"/>
    <n v="0"/>
    <n v="0"/>
    <n v="0"/>
    <n v="1456012"/>
    <n v="427462887"/>
    <n v="0"/>
    <n v="0"/>
    <n v="0"/>
    <n v="0"/>
    <n v="0"/>
    <n v="0"/>
    <n v="0"/>
    <n v="0"/>
    <n v="0"/>
    <n v="0"/>
    <n v="0"/>
    <n v="0"/>
    <n v="0"/>
  </r>
  <r>
    <n v="106454012"/>
    <x v="430"/>
    <n v="20174"/>
    <x v="0"/>
    <n v="43100"/>
    <s v="Open"/>
    <x v="45"/>
    <n v="1"/>
    <n v="209"/>
    <x v="5"/>
    <x v="0"/>
    <s v=""/>
    <s v="530-246-9000"/>
    <s v="2801 EUREKA WAY"/>
    <x v="157"/>
    <n v="96001"/>
    <s v="CHRIS JONES"/>
    <n v="88"/>
    <n v="88"/>
    <n v="74"/>
    <n v="206"/>
    <n v="2"/>
    <n v="0"/>
    <n v="37"/>
    <n v="0"/>
    <n v="0"/>
    <n v="0"/>
    <n v="24"/>
    <n v="0"/>
    <n v="0"/>
    <n v="269"/>
    <n v="0"/>
    <n v="4247"/>
    <n v="20"/>
    <n v="92"/>
    <n v="1532"/>
    <n v="0"/>
    <n v="0"/>
    <n v="0"/>
    <n v="818"/>
    <n v="0"/>
    <n v="0"/>
    <n v="6709"/>
    <n v="0"/>
    <n v="684"/>
    <n v="0"/>
    <n v="0"/>
    <n v="1"/>
    <n v="0"/>
    <n v="0"/>
    <n v="1"/>
    <n v="136"/>
    <n v="0"/>
    <n v="0"/>
    <n v="822"/>
    <n v="33481983"/>
    <n v="133602"/>
    <n v="450615"/>
    <n v="13878519"/>
    <n v="0"/>
    <n v="0"/>
    <n v="0"/>
    <n v="9730517"/>
    <n v="0"/>
    <n v="0"/>
    <n v="57675236"/>
    <n v="517381"/>
    <n v="0"/>
    <n v="0"/>
    <n v="2045"/>
    <n v="0"/>
    <n v="0"/>
    <n v="165"/>
    <n v="76116"/>
    <n v="0"/>
    <n v="0"/>
    <n v="595707"/>
    <n v="194444"/>
    <n v="28181830"/>
    <n v="132514"/>
    <n v="337765"/>
    <n v="10970462"/>
    <n v="0"/>
    <n v="0"/>
    <n v="0"/>
    <n v="3685"/>
    <n v="8758724"/>
    <n v="0"/>
    <n v="0"/>
    <n v="0"/>
    <n v="0"/>
    <n v="0"/>
    <n v="0"/>
    <n v="48579424"/>
    <n v="0"/>
    <n v="0"/>
    <n v="0"/>
    <n v="0"/>
    <n v="0"/>
    <n v="5623089"/>
    <n v="1088"/>
    <n v="112850"/>
    <n v="2910102"/>
    <n v="0"/>
    <n v="0"/>
    <n v="-3520"/>
    <n v="1047910"/>
    <n v="0"/>
    <n v="0"/>
    <n v="9691519"/>
    <n v="34033"/>
    <n v="6840179"/>
    <n v="0"/>
    <n v="0"/>
    <n v="0"/>
    <n v="0"/>
    <n v="0"/>
    <n v="0"/>
    <n v="334200"/>
    <n v="7937781"/>
    <n v="0"/>
    <n v="0"/>
    <n v="0"/>
    <n v="0"/>
    <n v="0"/>
    <n v="0"/>
    <n v="0"/>
    <n v="0"/>
    <n v="0"/>
    <n v="0"/>
    <n v="0"/>
    <n v="0"/>
    <n v="0"/>
  </r>
  <r>
    <n v="106344035"/>
    <x v="431"/>
    <n v="20174"/>
    <x v="0"/>
    <n v="43100"/>
    <s v="Open"/>
    <x v="27"/>
    <n v="2"/>
    <n v="309"/>
    <x v="5"/>
    <x v="0"/>
    <s v=""/>
    <s v="916-351-9151"/>
    <s v="330 MONTROSE DRIVE"/>
    <x v="156"/>
    <n v="95630"/>
    <s v="KIM HORTON"/>
    <n v="58"/>
    <n v="58"/>
    <n v="58"/>
    <n v="41"/>
    <n v="4"/>
    <n v="0"/>
    <n v="18"/>
    <n v="0"/>
    <n v="0"/>
    <n v="0"/>
    <n v="26"/>
    <n v="0"/>
    <n v="0"/>
    <n v="89"/>
    <n v="0"/>
    <n v="1221"/>
    <n v="267"/>
    <n v="110"/>
    <n v="1300"/>
    <n v="0"/>
    <n v="0"/>
    <n v="0"/>
    <n v="898"/>
    <n v="0"/>
    <n v="0"/>
    <n v="3796"/>
    <n v="0"/>
    <n v="0"/>
    <n v="0"/>
    <n v="0"/>
    <n v="0"/>
    <n v="0"/>
    <n v="0"/>
    <n v="0"/>
    <n v="0"/>
    <n v="0"/>
    <n v="0"/>
    <n v="0"/>
    <n v="10699126"/>
    <n v="2361045"/>
    <n v="707465"/>
    <n v="9971809"/>
    <n v="0"/>
    <n v="0"/>
    <n v="0"/>
    <n v="7272043"/>
    <n v="0"/>
    <n v="0"/>
    <n v="31011488"/>
    <n v="0"/>
    <n v="0"/>
    <n v="0"/>
    <n v="0"/>
    <n v="0"/>
    <n v="0"/>
    <n v="0"/>
    <n v="0"/>
    <n v="0"/>
    <n v="0"/>
    <n v="0"/>
    <n v="182038"/>
    <n v="7669493"/>
    <n v="1706844"/>
    <n v="476263"/>
    <n v="6974168"/>
    <n v="0"/>
    <n v="0"/>
    <n v="0"/>
    <n v="0"/>
    <n v="4317833"/>
    <n v="0"/>
    <n v="0"/>
    <n v="0"/>
    <n v="0"/>
    <n v="0"/>
    <n v="0"/>
    <n v="21326639"/>
    <n v="0"/>
    <n v="0"/>
    <n v="0"/>
    <n v="0"/>
    <n v="0"/>
    <n v="2847596"/>
    <n v="654201"/>
    <n v="231201"/>
    <n v="2997641"/>
    <n v="0"/>
    <n v="0"/>
    <n v="0"/>
    <n v="2954210"/>
    <n v="0"/>
    <n v="0"/>
    <n v="9684849"/>
    <n v="20296"/>
    <n v="6624853"/>
    <n v="0"/>
    <n v="0"/>
    <n v="0"/>
    <n v="0"/>
    <n v="0"/>
    <n v="0"/>
    <n v="60983"/>
    <n v="440045"/>
    <n v="0"/>
    <n v="0"/>
    <n v="0"/>
    <n v="0"/>
    <n v="0"/>
    <n v="0"/>
    <n v="0"/>
    <n v="0"/>
    <n v="0"/>
    <n v="0"/>
    <n v="0"/>
    <n v="0"/>
    <n v="0"/>
  </r>
  <r>
    <n v="106374094"/>
    <x v="432"/>
    <n v="20174"/>
    <x v="0"/>
    <n v="43100"/>
    <s v="Open"/>
    <x v="14"/>
    <n v="14"/>
    <n v="1418"/>
    <x v="5"/>
    <x v="0"/>
    <s v=""/>
    <s v="619-260-8300"/>
    <s v="555 WASHINGTON STREET"/>
    <x v="28"/>
    <n v="92103"/>
    <s v="YAMEEKA JONES"/>
    <n v="110"/>
    <n v="110"/>
    <n v="110"/>
    <n v="106"/>
    <n v="6"/>
    <n v="0"/>
    <n v="25"/>
    <n v="0"/>
    <n v="0"/>
    <n v="31"/>
    <n v="0"/>
    <n v="0"/>
    <n v="0"/>
    <n v="168"/>
    <n v="0"/>
    <n v="3056"/>
    <n v="235"/>
    <n v="31"/>
    <n v="1236"/>
    <n v="0"/>
    <n v="0"/>
    <n v="1800"/>
    <n v="0"/>
    <n v="0"/>
    <n v="0"/>
    <n v="6358"/>
    <n v="0"/>
    <n v="277"/>
    <n v="36"/>
    <n v="0"/>
    <n v="204"/>
    <n v="0"/>
    <n v="0"/>
    <n v="198"/>
    <n v="0"/>
    <n v="0"/>
    <n v="0"/>
    <n v="715"/>
    <n v="34578181"/>
    <n v="2687532"/>
    <n v="328920"/>
    <n v="12109023"/>
    <n v="0"/>
    <n v="0"/>
    <n v="17463623"/>
    <n v="0"/>
    <n v="0"/>
    <n v="0"/>
    <n v="67167279"/>
    <n v="283509"/>
    <n v="36530"/>
    <n v="0"/>
    <n v="208944"/>
    <n v="0"/>
    <n v="0"/>
    <n v="208665"/>
    <n v="0"/>
    <n v="0"/>
    <n v="0"/>
    <n v="737648"/>
    <n v="131670"/>
    <n v="28226949"/>
    <n v="2372560"/>
    <n v="323897"/>
    <n v="8327754"/>
    <n v="0"/>
    <n v="0"/>
    <n v="0"/>
    <n v="14591078"/>
    <n v="0"/>
    <n v="0"/>
    <n v="0"/>
    <n v="0"/>
    <n v="0"/>
    <n v="0"/>
    <n v="0"/>
    <n v="53973908"/>
    <n v="0"/>
    <n v="0"/>
    <n v="0"/>
    <n v="0"/>
    <n v="0"/>
    <n v="6503071"/>
    <n v="351502"/>
    <n v="5023"/>
    <n v="3990213"/>
    <n v="0"/>
    <n v="0"/>
    <n v="3081210"/>
    <n v="0"/>
    <n v="0"/>
    <n v="0"/>
    <n v="13931019"/>
    <n v="25241"/>
    <n v="10216206"/>
    <n v="0"/>
    <n v="0"/>
    <n v="0"/>
    <n v="0"/>
    <n v="0"/>
    <n v="0"/>
    <n v="158860"/>
    <n v="948474"/>
    <n v="0"/>
    <n v="0"/>
    <n v="0"/>
    <n v="0"/>
    <n v="0"/>
    <n v="0"/>
    <n v="0"/>
    <n v="0"/>
    <n v="0"/>
    <n v="0"/>
    <n v="0"/>
    <n v="0"/>
    <n v="0"/>
  </r>
  <r>
    <n v="106361370"/>
    <x v="433"/>
    <n v="20174"/>
    <x v="0"/>
    <n v="43100"/>
    <s v="Open"/>
    <x v="15"/>
    <n v="12"/>
    <n v="1211"/>
    <x v="5"/>
    <x v="0"/>
    <s v="Rural"/>
    <s v="760-245-8691"/>
    <s v="15248 ELEVENTH STREET"/>
    <x v="68"/>
    <n v="92395"/>
    <s v="SUZANNE RICHARDS"/>
    <n v="101"/>
    <n v="101"/>
    <n v="101"/>
    <n v="205"/>
    <n v="167"/>
    <n v="122"/>
    <n v="580"/>
    <n v="0"/>
    <n v="0"/>
    <n v="159"/>
    <n v="105"/>
    <n v="17"/>
    <n v="0"/>
    <n v="1355"/>
    <n v="0"/>
    <n v="1366"/>
    <n v="634"/>
    <n v="431"/>
    <n v="1985"/>
    <n v="0"/>
    <n v="0"/>
    <n v="700"/>
    <n v="302"/>
    <n v="55"/>
    <n v="0"/>
    <n v="5473"/>
    <n v="0"/>
    <n v="656"/>
    <n v="1187"/>
    <n v="1458"/>
    <n v="8690"/>
    <n v="0"/>
    <n v="0"/>
    <n v="1234"/>
    <n v="620"/>
    <n v="1455"/>
    <n v="0"/>
    <n v="15300"/>
    <n v="12626214"/>
    <n v="7960287"/>
    <n v="4058027"/>
    <n v="19685220"/>
    <n v="0"/>
    <n v="0"/>
    <n v="6024966"/>
    <n v="4220157"/>
    <n v="187205"/>
    <n v="0"/>
    <n v="54762076"/>
    <n v="2195473"/>
    <n v="4810398"/>
    <n v="2546512"/>
    <n v="17710404"/>
    <n v="0"/>
    <n v="0"/>
    <n v="4217514"/>
    <n v="2505089"/>
    <n v="1222477"/>
    <n v="0"/>
    <n v="35207867"/>
    <n v="2603262"/>
    <n v="11343712"/>
    <n v="9401692"/>
    <n v="3429467"/>
    <n v="34357228"/>
    <n v="-2109"/>
    <n v="0"/>
    <n v="0"/>
    <n v="6031371"/>
    <n v="3666422"/>
    <n v="0"/>
    <n v="4557"/>
    <n v="0"/>
    <n v="0"/>
    <n v="0"/>
    <n v="0"/>
    <n v="70835602"/>
    <n v="0"/>
    <n v="0"/>
    <n v="0"/>
    <n v="0"/>
    <n v="0"/>
    <n v="3477975"/>
    <n v="3368993"/>
    <n v="3177181"/>
    <n v="3038395"/>
    <n v="0"/>
    <n v="0"/>
    <n v="4211109"/>
    <n v="3058824"/>
    <n v="0"/>
    <n v="-1198136"/>
    <n v="19134341"/>
    <n v="325923"/>
    <n v="21604921"/>
    <n v="515692"/>
    <n v="0"/>
    <n v="0"/>
    <n v="0"/>
    <n v="0"/>
    <n v="0"/>
    <n v="741425"/>
    <n v="13456951"/>
    <n v="0"/>
    <n v="0"/>
    <n v="0"/>
    <n v="0"/>
    <n v="0"/>
    <n v="0"/>
    <n v="0"/>
    <n v="0"/>
    <n v="0"/>
    <n v="0"/>
    <n v="0"/>
    <n v="0"/>
    <n v="0"/>
  </r>
  <r>
    <n v="106010987"/>
    <x v="434"/>
    <n v="20174"/>
    <x v="0"/>
    <n v="43100"/>
    <s v="Open"/>
    <x v="13"/>
    <n v="5"/>
    <n v="421"/>
    <x v="2"/>
    <x v="0"/>
    <s v=""/>
    <s v="510-797-1111"/>
    <s v="2000 MOWRY AVENUE"/>
    <x v="85"/>
    <n v="94538"/>
    <s v="NANCY FARBER"/>
    <n v="341"/>
    <n v="319"/>
    <n v="159"/>
    <n v="1370"/>
    <n v="173"/>
    <n v="173"/>
    <n v="389"/>
    <n v="0"/>
    <n v="0"/>
    <n v="54"/>
    <n v="890"/>
    <n v="31"/>
    <n v="23"/>
    <n v="3103"/>
    <n v="0"/>
    <n v="6884"/>
    <n v="941"/>
    <n v="989"/>
    <n v="2106"/>
    <n v="0"/>
    <n v="0"/>
    <n v="131"/>
    <n v="3248"/>
    <n v="103"/>
    <n v="192"/>
    <n v="14594"/>
    <n v="0"/>
    <n v="11320"/>
    <n v="997"/>
    <n v="905"/>
    <n v="5692"/>
    <n v="0"/>
    <n v="0"/>
    <n v="861"/>
    <n v="12443"/>
    <n v="58"/>
    <n v="1248"/>
    <n v="33524"/>
    <n v="189005621"/>
    <n v="23954551"/>
    <n v="22081532"/>
    <n v="50048116"/>
    <n v="0"/>
    <n v="0"/>
    <n v="7778699"/>
    <n v="87702316"/>
    <n v="1104069"/>
    <n v="5962177"/>
    <n v="387637081"/>
    <n v="41736112"/>
    <n v="5277240"/>
    <n v="3517549"/>
    <n v="20681571"/>
    <n v="0"/>
    <n v="0"/>
    <n v="2297174"/>
    <n v="37878999"/>
    <n v="241003"/>
    <n v="4389235"/>
    <n v="116018883"/>
    <n v="9235251"/>
    <n v="200378394"/>
    <n v="25259825"/>
    <n v="25114948"/>
    <n v="63510065"/>
    <n v="0"/>
    <n v="0"/>
    <n v="0"/>
    <n v="6837759"/>
    <n v="55905067"/>
    <n v="0"/>
    <n v="1345072"/>
    <n v="0"/>
    <n v="0"/>
    <n v="0"/>
    <n v="551933"/>
    <n v="388138314"/>
    <n v="0"/>
    <n v="0"/>
    <n v="0"/>
    <n v="0"/>
    <n v="0"/>
    <n v="30204478"/>
    <n v="3962394"/>
    <n v="438556"/>
    <n v="7218073"/>
    <n v="0"/>
    <n v="0"/>
    <n v="3239580"/>
    <n v="68337802"/>
    <n v="0"/>
    <n v="2116767"/>
    <n v="115517650"/>
    <n v="1402566"/>
    <n v="110958124"/>
    <n v="0"/>
    <n v="4202295"/>
    <n v="0"/>
    <n v="0"/>
    <n v="0"/>
    <n v="0"/>
    <n v="17275313"/>
    <n v="689407477"/>
    <n v="0"/>
    <n v="28"/>
    <n v="149"/>
    <n v="713"/>
    <n v="4172440"/>
    <n v="1642718"/>
    <n v="2362361"/>
    <n v="122596"/>
    <n v="0"/>
    <n v="3330201"/>
    <n v="0"/>
    <n v="0"/>
    <n v="0"/>
  </r>
  <r>
    <n v="106444013"/>
    <x v="435"/>
    <n v="20174"/>
    <x v="0"/>
    <n v="43100"/>
    <s v="Open"/>
    <x v="28"/>
    <n v="8"/>
    <n v="711"/>
    <x v="5"/>
    <x v="0"/>
    <s v=""/>
    <s v="831-724-4741"/>
    <s v="75 NIELSON STREET"/>
    <x v="244"/>
    <n v="95076"/>
    <s v="AUDRA EARLE"/>
    <n v="106"/>
    <n v="106"/>
    <n v="92"/>
    <n v="281"/>
    <n v="14"/>
    <n v="140"/>
    <n v="277"/>
    <n v="0"/>
    <n v="0"/>
    <n v="1"/>
    <n v="136"/>
    <n v="36"/>
    <n v="24"/>
    <n v="909"/>
    <n v="0"/>
    <n v="1420"/>
    <n v="63"/>
    <n v="663"/>
    <n v="889"/>
    <n v="0"/>
    <n v="0"/>
    <n v="1"/>
    <n v="486"/>
    <n v="36"/>
    <n v="82"/>
    <n v="3640"/>
    <n v="0"/>
    <n v="3946"/>
    <n v="91"/>
    <n v="1877"/>
    <n v="6499"/>
    <n v="17"/>
    <n v="0"/>
    <n v="28"/>
    <n v="3763"/>
    <n v="36"/>
    <n v="998"/>
    <n v="17255"/>
    <n v="41796313"/>
    <n v="1679206"/>
    <n v="20973151"/>
    <n v="26484504"/>
    <n v="0"/>
    <n v="0"/>
    <n v="106341"/>
    <n v="18825822"/>
    <n v="148699"/>
    <n v="3687743"/>
    <n v="113701779"/>
    <n v="27184042"/>
    <n v="1124270"/>
    <n v="20964344"/>
    <n v="36211418"/>
    <n v="74706"/>
    <n v="0"/>
    <n v="271029"/>
    <n v="31556194"/>
    <n v="123485"/>
    <n v="7033478"/>
    <n v="124542966"/>
    <n v="1564639"/>
    <n v="56767224"/>
    <n v="2473842"/>
    <n v="27763970"/>
    <n v="53380835"/>
    <n v="0"/>
    <n v="73997"/>
    <n v="0"/>
    <n v="181737"/>
    <n v="39890425"/>
    <n v="0"/>
    <n v="272184"/>
    <n v="0"/>
    <n v="0"/>
    <n v="0"/>
    <n v="8565861"/>
    <n v="190934714"/>
    <n v="0"/>
    <n v="0"/>
    <n v="0"/>
    <n v="0"/>
    <n v="0"/>
    <n v="12213131"/>
    <n v="329634"/>
    <n v="14173525"/>
    <n v="9315087"/>
    <n v="709"/>
    <n v="0"/>
    <n v="195633"/>
    <n v="10491590"/>
    <n v="272184"/>
    <n v="318538"/>
    <n v="47310031"/>
    <n v="34472"/>
    <n v="33515196"/>
    <n v="0"/>
    <n v="98234"/>
    <n v="0"/>
    <n v="0"/>
    <n v="0"/>
    <n v="0"/>
    <n v="613947"/>
    <n v="37150753"/>
    <n v="0"/>
    <n v="0"/>
    <n v="0"/>
    <n v="0"/>
    <n v="0"/>
    <n v="0"/>
    <n v="0"/>
    <n v="0"/>
    <n v="0"/>
    <n v="0"/>
    <n v="0"/>
    <n v="0"/>
    <n v="0"/>
  </r>
  <r>
    <n v="106301379"/>
    <x v="436"/>
    <n v="20174"/>
    <x v="0"/>
    <n v="43100"/>
    <s v="Open"/>
    <x v="12"/>
    <n v="13"/>
    <n v="1012"/>
    <x v="5"/>
    <x v="0"/>
    <s v=""/>
    <s v="714-827-3000"/>
    <s v="3033 WEST ORANGE AVENUE"/>
    <x v="15"/>
    <n v="92804"/>
    <s v="EDWARD MIRZABEGIAN"/>
    <n v="219"/>
    <n v="219"/>
    <n v="219"/>
    <n v="643"/>
    <n v="223"/>
    <n v="140"/>
    <n v="387"/>
    <n v="0"/>
    <n v="0"/>
    <n v="79"/>
    <n v="43"/>
    <n v="0"/>
    <n v="59"/>
    <n v="1574"/>
    <n v="0"/>
    <n v="4718"/>
    <n v="1053"/>
    <n v="634"/>
    <n v="1431"/>
    <n v="0"/>
    <n v="0"/>
    <n v="426"/>
    <n v="155"/>
    <n v="0"/>
    <n v="69"/>
    <n v="8486"/>
    <n v="0"/>
    <n v="2193"/>
    <n v="608"/>
    <n v="687"/>
    <n v="3112"/>
    <n v="0"/>
    <n v="0"/>
    <n v="672"/>
    <n v="658"/>
    <n v="0"/>
    <n v="641"/>
    <n v="8571"/>
    <n v="48289987"/>
    <n v="12954445"/>
    <n v="6381037"/>
    <n v="25135801"/>
    <n v="0"/>
    <n v="0"/>
    <n v="7541341"/>
    <n v="2852642"/>
    <n v="0"/>
    <n v="737704"/>
    <n v="103892957"/>
    <n v="4057892"/>
    <n v="3483764"/>
    <n v="2065071"/>
    <n v="9622501"/>
    <n v="0"/>
    <n v="0"/>
    <n v="2596110"/>
    <n v="1838094"/>
    <n v="0"/>
    <n v="1803035"/>
    <n v="25466467"/>
    <n v="1781255"/>
    <n v="44321483"/>
    <n v="13626392"/>
    <n v="6610619"/>
    <n v="7125635"/>
    <n v="0"/>
    <n v="0"/>
    <n v="0"/>
    <n v="7937376"/>
    <n v="4131434"/>
    <n v="0"/>
    <n v="172579"/>
    <n v="0"/>
    <n v="0"/>
    <n v="0"/>
    <n v="0"/>
    <n v="85706773"/>
    <n v="0"/>
    <n v="0"/>
    <n v="0"/>
    <n v="0"/>
    <n v="0"/>
    <n v="8026396"/>
    <n v="2811817"/>
    <n v="1835488"/>
    <n v="27632668"/>
    <n v="0"/>
    <n v="0"/>
    <n v="2200075"/>
    <n v="559302"/>
    <n v="0"/>
    <n v="586905"/>
    <n v="43652651"/>
    <n v="147628"/>
    <n v="29596996"/>
    <n v="0"/>
    <n v="2007"/>
    <n v="0"/>
    <n v="0"/>
    <n v="0"/>
    <n v="0"/>
    <n v="1226204"/>
    <n v="18517576"/>
    <n v="0"/>
    <n v="0"/>
    <n v="0"/>
    <n v="0"/>
    <n v="0"/>
    <n v="0"/>
    <n v="0"/>
    <n v="0"/>
    <n v="0"/>
    <n v="0"/>
    <n v="0"/>
    <n v="0"/>
    <n v="0"/>
  </r>
  <r>
    <n v="106190857"/>
    <x v="437"/>
    <n v="20174"/>
    <x v="0"/>
    <n v="43100"/>
    <s v="Open"/>
    <x v="3"/>
    <n v="11"/>
    <n v="915"/>
    <x v="5"/>
    <x v="0"/>
    <s v=""/>
    <s v="626-338-8481"/>
    <s v="725 SOUTH ORANGE AVENUE"/>
    <x v="47"/>
    <n v="91790"/>
    <s v="KAMI HORVAT"/>
    <n v="46"/>
    <n v="46"/>
    <n v="46"/>
    <n v="143"/>
    <n v="0"/>
    <n v="6"/>
    <n v="7"/>
    <n v="0"/>
    <n v="0"/>
    <n v="4"/>
    <n v="2"/>
    <n v="0"/>
    <n v="1"/>
    <n v="163"/>
    <n v="37"/>
    <n v="270"/>
    <n v="0"/>
    <n v="17"/>
    <n v="854"/>
    <n v="0"/>
    <n v="0"/>
    <n v="9"/>
    <n v="2"/>
    <n v="0"/>
    <n v="15"/>
    <n v="1167"/>
    <n v="1592"/>
    <n v="229"/>
    <n v="0"/>
    <n v="2"/>
    <n v="1"/>
    <n v="0"/>
    <n v="0"/>
    <n v="82"/>
    <n v="52"/>
    <n v="0"/>
    <n v="15"/>
    <n v="381"/>
    <n v="889783"/>
    <n v="0"/>
    <n v="8236220"/>
    <n v="270491"/>
    <n v="0"/>
    <n v="0"/>
    <n v="123846"/>
    <n v="479095"/>
    <n v="0"/>
    <n v="121559"/>
    <n v="10120994"/>
    <n v="1616903"/>
    <n v="0"/>
    <n v="20121"/>
    <n v="5120"/>
    <n v="0"/>
    <n v="0"/>
    <n v="1583412"/>
    <n v="110686"/>
    <n v="0"/>
    <n v="278428"/>
    <n v="3614670"/>
    <n v="0"/>
    <n v="1935881"/>
    <n v="0"/>
    <n v="4671846"/>
    <n v="217503"/>
    <n v="0"/>
    <n v="0"/>
    <n v="0"/>
    <n v="1280281"/>
    <n v="355664"/>
    <n v="0"/>
    <n v="0"/>
    <n v="0"/>
    <n v="0"/>
    <n v="0"/>
    <n v="42784"/>
    <n v="8503959"/>
    <n v="0"/>
    <n v="0"/>
    <n v="0"/>
    <n v="0"/>
    <n v="0"/>
    <n v="570775"/>
    <n v="0"/>
    <n v="3584495"/>
    <n v="58108"/>
    <n v="0"/>
    <n v="0"/>
    <n v="426977"/>
    <n v="620277"/>
    <n v="0"/>
    <n v="-28927"/>
    <n v="5231705"/>
    <n v="113146"/>
    <n v="4481052"/>
    <n v="0"/>
    <n v="0"/>
    <n v="0"/>
    <n v="0"/>
    <n v="0"/>
    <n v="0"/>
    <n v="350574"/>
    <n v="2834957"/>
    <n v="0"/>
    <n v="0"/>
    <n v="0"/>
    <n v="0"/>
    <n v="0"/>
    <n v="0"/>
    <n v="0"/>
    <n v="0"/>
    <n v="0"/>
    <n v="0"/>
    <n v="0"/>
    <n v="0"/>
    <n v="0"/>
  </r>
  <r>
    <n v="106190859"/>
    <x v="438"/>
    <n v="20174"/>
    <x v="0"/>
    <n v="43100"/>
    <s v="Open"/>
    <x v="3"/>
    <n v="11"/>
    <n v="905"/>
    <x v="5"/>
    <x v="0"/>
    <s v=""/>
    <s v="818-676-4000"/>
    <s v="7300 MEDICAL CENTER DRIVE"/>
    <x v="245"/>
    <n v="91307"/>
    <s v="COLLIER LONG"/>
    <n v="260"/>
    <n v="228"/>
    <n v="228"/>
    <n v="1041"/>
    <n v="213"/>
    <n v="130"/>
    <n v="226"/>
    <n v="0"/>
    <n v="0"/>
    <n v="22"/>
    <n v="543"/>
    <n v="3"/>
    <n v="53"/>
    <n v="2231"/>
    <n v="0"/>
    <n v="5356"/>
    <n v="929"/>
    <n v="814"/>
    <n v="1114"/>
    <n v="0"/>
    <n v="0"/>
    <n v="164"/>
    <n v="1995"/>
    <n v="12"/>
    <n v="88"/>
    <n v="10472"/>
    <n v="0"/>
    <n v="8600"/>
    <n v="890"/>
    <n v="924"/>
    <n v="5167"/>
    <n v="0"/>
    <n v="0"/>
    <n v="427"/>
    <n v="5889"/>
    <n v="30"/>
    <n v="2173"/>
    <n v="24100"/>
    <n v="156299391"/>
    <n v="35864301"/>
    <n v="20958160"/>
    <n v="33136597"/>
    <n v="0"/>
    <n v="0"/>
    <n v="6561300"/>
    <n v="69410934"/>
    <n v="445523"/>
    <n v="4820849"/>
    <n v="327497055"/>
    <n v="43732381"/>
    <n v="11252586"/>
    <n v="7183611"/>
    <n v="35413276"/>
    <n v="0"/>
    <n v="0"/>
    <n v="3905029"/>
    <n v="47335065"/>
    <n v="617577"/>
    <n v="14112527"/>
    <n v="163552052"/>
    <n v="3944061"/>
    <n v="182566176"/>
    <n v="42794495"/>
    <n v="27509343"/>
    <n v="66596196"/>
    <n v="0"/>
    <n v="0"/>
    <n v="0"/>
    <n v="9237034"/>
    <n v="83128561"/>
    <n v="0"/>
    <n v="2816790"/>
    <n v="0"/>
    <n v="0"/>
    <n v="0"/>
    <n v="12982803"/>
    <n v="431575459"/>
    <n v="0"/>
    <n v="0"/>
    <n v="0"/>
    <n v="0"/>
    <n v="0"/>
    <n v="17465596"/>
    <n v="4322392"/>
    <n v="632428"/>
    <n v="1953677"/>
    <n v="0"/>
    <n v="0"/>
    <n v="1229295"/>
    <n v="33617438"/>
    <n v="0"/>
    <n v="252822"/>
    <n v="59473648"/>
    <n v="2295339"/>
    <n v="54712019"/>
    <n v="0"/>
    <n v="17827"/>
    <n v="0"/>
    <n v="0"/>
    <n v="0"/>
    <n v="0"/>
    <n v="2263575"/>
    <n v="90116110"/>
    <n v="0"/>
    <n v="0"/>
    <n v="0"/>
    <n v="0"/>
    <n v="0"/>
    <n v="0"/>
    <n v="0"/>
    <n v="0"/>
    <n v="0"/>
    <n v="0"/>
    <n v="0"/>
    <n v="0"/>
    <n v="0"/>
  </r>
  <r>
    <n v="106190883"/>
    <x v="439"/>
    <n v="20174"/>
    <x v="0"/>
    <n v="43100"/>
    <s v="Open"/>
    <x v="3"/>
    <n v="11"/>
    <n v="919"/>
    <x v="5"/>
    <x v="0"/>
    <s v=""/>
    <s v="562-945-3561"/>
    <s v="9080 COLIMA ROAD"/>
    <x v="189"/>
    <n v="90605"/>
    <s v="RICHARD CASTRO"/>
    <n v="178"/>
    <n v="178"/>
    <n v="178"/>
    <n v="301"/>
    <n v="250"/>
    <n v="245"/>
    <n v="565"/>
    <n v="0"/>
    <n v="0"/>
    <n v="13"/>
    <n v="275"/>
    <n v="3"/>
    <n v="260"/>
    <n v="1912"/>
    <n v="0"/>
    <n v="1413"/>
    <n v="1047"/>
    <n v="2774"/>
    <n v="1957"/>
    <n v="0"/>
    <n v="0"/>
    <n v="38"/>
    <n v="903"/>
    <n v="19"/>
    <n v="673"/>
    <n v="8824"/>
    <n v="0"/>
    <n v="732"/>
    <n v="731"/>
    <n v="1966"/>
    <n v="4664"/>
    <n v="0"/>
    <n v="0"/>
    <n v="173"/>
    <n v="2006"/>
    <n v="25"/>
    <n v="1235"/>
    <n v="11532"/>
    <n v="22529529"/>
    <n v="18647883"/>
    <n v="32736037"/>
    <n v="31134355"/>
    <n v="0"/>
    <n v="0"/>
    <n v="1888415"/>
    <n v="15981768"/>
    <n v="175848"/>
    <n v="8853523"/>
    <n v="131947358"/>
    <n v="7490157"/>
    <n v="8525264"/>
    <n v="6226540"/>
    <n v="24037724"/>
    <n v="0"/>
    <n v="0"/>
    <n v="2082985"/>
    <n v="14852472"/>
    <n v="124637"/>
    <n v="3328249"/>
    <n v="66668028"/>
    <n v="2370373"/>
    <n v="25656906"/>
    <n v="23279752"/>
    <n v="35176416"/>
    <n v="35227091"/>
    <n v="-640921"/>
    <n v="0"/>
    <n v="0"/>
    <n v="3407922"/>
    <n v="24152530"/>
    <n v="0"/>
    <n v="300485"/>
    <n v="0"/>
    <n v="0"/>
    <n v="0"/>
    <n v="7768831"/>
    <n v="156699385"/>
    <n v="0"/>
    <n v="287556"/>
    <n v="0"/>
    <n v="0"/>
    <n v="287556"/>
    <n v="4362780"/>
    <n v="3893395"/>
    <n v="4427081"/>
    <n v="20232545"/>
    <n v="0"/>
    <n v="0"/>
    <n v="563478"/>
    <n v="6681710"/>
    <n v="0"/>
    <n v="2042568"/>
    <n v="42203557"/>
    <n v="24084"/>
    <n v="29932835"/>
    <n v="0"/>
    <n v="0"/>
    <n v="0"/>
    <n v="0"/>
    <n v="0"/>
    <n v="0"/>
    <n v="93947"/>
    <n v="5002784"/>
    <n v="0"/>
    <n v="0"/>
    <n v="0"/>
    <n v="0"/>
    <n v="0"/>
    <n v="0"/>
    <n v="0"/>
    <n v="0"/>
    <n v="0"/>
    <n v="0"/>
    <n v="0"/>
    <n v="0"/>
    <n v="0"/>
  </r>
  <r>
    <n v="106571086"/>
    <x v="440"/>
    <n v="20174"/>
    <x v="0"/>
    <n v="43100"/>
    <s v="Open"/>
    <x v="54"/>
    <n v="2"/>
    <n v="313"/>
    <x v="0"/>
    <x v="0"/>
    <s v=""/>
    <s v="530-669-5500"/>
    <s v="1325 COTTONWOOD STREET"/>
    <x v="246"/>
    <n v="95695"/>
    <s v="KEVIN VAZIRI"/>
    <n v="108"/>
    <n v="108"/>
    <n v="108"/>
    <n v="299"/>
    <n v="146"/>
    <n v="250"/>
    <n v="236"/>
    <n v="1"/>
    <n v="0"/>
    <n v="19"/>
    <n v="290"/>
    <n v="11"/>
    <n v="4"/>
    <n v="1256"/>
    <n v="0"/>
    <n v="1327"/>
    <n v="763"/>
    <n v="1563"/>
    <n v="634"/>
    <n v="2"/>
    <n v="0"/>
    <n v="40"/>
    <n v="952"/>
    <n v="29"/>
    <n v="8"/>
    <n v="5318"/>
    <n v="0"/>
    <n v="3867"/>
    <n v="2131"/>
    <n v="3425"/>
    <n v="4812"/>
    <n v="14"/>
    <n v="0"/>
    <n v="278"/>
    <n v="4900"/>
    <n v="292"/>
    <n v="649"/>
    <n v="20368"/>
    <n v="24870406"/>
    <n v="10972959"/>
    <n v="12922659"/>
    <n v="14077920"/>
    <n v="46454"/>
    <n v="0"/>
    <n v="1324481"/>
    <n v="17806016"/>
    <n v="397793"/>
    <n v="167024"/>
    <n v="82585712"/>
    <n v="22801151"/>
    <n v="10907878"/>
    <n v="3565470"/>
    <n v="26475046"/>
    <n v="66220"/>
    <n v="0"/>
    <n v="2101528"/>
    <n v="29719663"/>
    <n v="1405612"/>
    <n v="1050863"/>
    <n v="98093431"/>
    <n v="1210938"/>
    <n v="38979103"/>
    <n v="19346539"/>
    <n v="7522479"/>
    <n v="31557372"/>
    <n v="0"/>
    <n v="110180"/>
    <n v="0"/>
    <n v="2491798"/>
    <n v="32486309"/>
    <n v="0"/>
    <n v="2619412"/>
    <n v="0"/>
    <n v="0"/>
    <n v="0"/>
    <n v="778811"/>
    <n v="137102941"/>
    <n v="3694810"/>
    <n v="3846625"/>
    <n v="0"/>
    <n v="6260251"/>
    <n v="13801686"/>
    <n v="8348052"/>
    <n v="6180181"/>
    <n v="8374371"/>
    <n v="12719697"/>
    <n v="2494"/>
    <n v="0"/>
    <n v="902443"/>
    <n v="20687585"/>
    <n v="0"/>
    <n v="163065"/>
    <n v="57377888"/>
    <n v="1022218"/>
    <n v="49322049"/>
    <n v="0"/>
    <n v="220976"/>
    <n v="0"/>
    <n v="0"/>
    <n v="0"/>
    <n v="0"/>
    <n v="660098"/>
    <n v="38926970"/>
    <n v="0"/>
    <n v="0"/>
    <n v="0"/>
    <n v="0"/>
    <n v="0"/>
    <n v="0"/>
    <n v="0"/>
    <n v="0"/>
    <n v="0"/>
    <n v="0"/>
    <n v="0"/>
    <n v="0"/>
    <n v="0"/>
  </r>
  <r>
    <n v="106380939"/>
    <x v="441"/>
    <n v="20174"/>
    <x v="0"/>
    <n v="43100"/>
    <s v="Open"/>
    <x v="20"/>
    <n v="4"/>
    <n v="423"/>
    <x v="6"/>
    <x v="0"/>
    <s v="Teaching"/>
    <s v="415-206-8000"/>
    <s v="1001 POTRERO AVENUE"/>
    <x v="38"/>
    <n v="94110"/>
    <s v="SUSAN P. EHRLICH"/>
    <n v="397"/>
    <n v="324"/>
    <n v="305"/>
    <n v="870"/>
    <n v="184"/>
    <n v="1101"/>
    <n v="1387"/>
    <n v="41"/>
    <n v="0"/>
    <n v="421"/>
    <n v="206"/>
    <n v="0"/>
    <n v="42"/>
    <n v="4252"/>
    <n v="0"/>
    <n v="7543"/>
    <n v="1003"/>
    <n v="6092"/>
    <n v="6816"/>
    <n v="235"/>
    <n v="0"/>
    <n v="3512"/>
    <n v="924"/>
    <n v="0"/>
    <n v="184"/>
    <n v="26309"/>
    <n v="0"/>
    <n v="36621"/>
    <n v="581"/>
    <n v="25664"/>
    <n v="61534"/>
    <n v="10340"/>
    <n v="0"/>
    <n v="4401"/>
    <n v="14212"/>
    <n v="284"/>
    <n v="4073"/>
    <n v="157710"/>
    <n v="128830465"/>
    <n v="24361037"/>
    <n v="119323649"/>
    <n v="142286444"/>
    <n v="6107003"/>
    <n v="0"/>
    <n v="52688052"/>
    <n v="31897124"/>
    <n v="0"/>
    <n v="4409360"/>
    <n v="509903134"/>
    <n v="66112492"/>
    <n v="3222873"/>
    <n v="42080301"/>
    <n v="111322387"/>
    <n v="22327508"/>
    <n v="0"/>
    <n v="19763863"/>
    <n v="26284814"/>
    <n v="1408816"/>
    <n v="11826554"/>
    <n v="304349608"/>
    <n v="21798816"/>
    <n v="159353724"/>
    <n v="21567658"/>
    <n v="135131378"/>
    <n v="234961583"/>
    <n v="-35145826"/>
    <n v="16461438"/>
    <n v="0"/>
    <n v="47427906"/>
    <n v="37889753"/>
    <n v="0"/>
    <n v="1333130"/>
    <n v="0"/>
    <n v="0"/>
    <n v="0"/>
    <n v="4302696"/>
    <n v="645082256"/>
    <n v="0"/>
    <n v="12377008"/>
    <n v="0"/>
    <n v="9418822"/>
    <n v="21795830"/>
    <n v="33840960"/>
    <n v="5720712"/>
    <n v="58401302"/>
    <n v="29500231"/>
    <n v="11384912"/>
    <n v="0"/>
    <n v="23794738"/>
    <n v="28251493"/>
    <n v="71968"/>
    <n v="0"/>
    <n v="190966316"/>
    <n v="24743673"/>
    <n v="210124082"/>
    <n v="0"/>
    <n v="24140148"/>
    <n v="0"/>
    <n v="0"/>
    <n v="0"/>
    <n v="0"/>
    <n v="72078"/>
    <n v="159208017"/>
    <n v="0"/>
    <n v="0"/>
    <n v="0"/>
    <n v="0"/>
    <n v="0"/>
    <n v="0"/>
    <n v="0"/>
    <n v="0"/>
    <n v="0"/>
    <n v="0"/>
    <n v="0"/>
    <n v="0"/>
    <n v="0"/>
  </r>
  <r>
    <n v="106150788"/>
    <x v="0"/>
    <n v="20181"/>
    <x v="1"/>
    <n v="43190"/>
    <s v="Open"/>
    <x v="0"/>
    <n v="9"/>
    <n v="617"/>
    <x v="0"/>
    <x v="0"/>
    <s v=""/>
    <s v="661-395-3000"/>
    <s v="2615 CHESTER AVENUE"/>
    <x v="0"/>
    <n v="93301"/>
    <s v="SHARLET BRIGGS"/>
    <n v="254"/>
    <n v="254"/>
    <n v="198"/>
    <n v="1019"/>
    <n v="863"/>
    <n v="238"/>
    <n v="1024"/>
    <n v="0"/>
    <n v="0"/>
    <n v="230"/>
    <n v="1109"/>
    <n v="0"/>
    <n v="71"/>
    <n v="4554"/>
    <n v="0"/>
    <n v="4678"/>
    <n v="3613"/>
    <n v="839"/>
    <n v="3528"/>
    <n v="0"/>
    <n v="0"/>
    <n v="970"/>
    <n v="3521"/>
    <n v="0"/>
    <n v="293"/>
    <n v="17442"/>
    <n v="0"/>
    <n v="10736"/>
    <n v="4019"/>
    <n v="1350"/>
    <n v="12455"/>
    <n v="0"/>
    <n v="0"/>
    <n v="2500"/>
    <n v="17248"/>
    <n v="0"/>
    <n v="2355"/>
    <n v="50663"/>
    <n v="83339314"/>
    <n v="71852844"/>
    <n v="18871588"/>
    <n v="56047922"/>
    <n v="0"/>
    <n v="0"/>
    <n v="13756144"/>
    <n v="68256731"/>
    <n v="0"/>
    <n v="526184"/>
    <n v="312650727"/>
    <n v="40243353"/>
    <n v="31006242"/>
    <n v="4980337"/>
    <n v="44450265"/>
    <n v="0"/>
    <n v="0"/>
    <n v="14336644"/>
    <n v="59411430"/>
    <n v="0"/>
    <n v="4166506"/>
    <n v="198594777"/>
    <n v="1936874"/>
    <n v="101722217"/>
    <n v="89551377"/>
    <n v="21397554"/>
    <n v="67689524"/>
    <n v="0"/>
    <n v="0"/>
    <n v="0"/>
    <n v="21988192"/>
    <n v="94647057"/>
    <n v="0"/>
    <n v="1838844"/>
    <n v="0"/>
    <n v="0"/>
    <n v="0"/>
    <n v="7674227"/>
    <n v="408445866"/>
    <n v="0"/>
    <n v="0"/>
    <n v="0"/>
    <n v="0"/>
    <n v="0"/>
    <n v="21359200"/>
    <n v="12842271"/>
    <n v="2381286"/>
    <n v="32696145"/>
    <n v="0"/>
    <n v="0"/>
    <n v="5474388"/>
    <n v="30046649"/>
    <n v="0"/>
    <n v="-2000301"/>
    <n v="102799638"/>
    <n v="1014547"/>
    <n v="98453101"/>
    <n v="0"/>
    <n v="810730"/>
    <n v="0"/>
    <n v="0"/>
    <n v="0"/>
    <n v="0"/>
    <n v="619601"/>
    <n v="134342013"/>
    <n v="0"/>
    <n v="0"/>
    <n v="0"/>
    <n v="0"/>
    <n v="0"/>
    <n v="0"/>
    <n v="0"/>
    <n v="0"/>
    <n v="0"/>
    <n v="0"/>
    <n v="0"/>
    <n v="0"/>
    <n v="0"/>
  </r>
  <r>
    <n v="106171049"/>
    <x v="1"/>
    <n v="20181"/>
    <x v="1"/>
    <n v="43190"/>
    <s v="Open"/>
    <x v="1"/>
    <n v="1"/>
    <n v="115"/>
    <x v="0"/>
    <x v="0"/>
    <s v="Teaching"/>
    <s v="707-995-5820"/>
    <s v="15630 18TH AVENUE"/>
    <x v="1"/>
    <n v="95422"/>
    <s v="DAVID SANTOS"/>
    <n v="25"/>
    <n v="25"/>
    <n v="20"/>
    <n v="185"/>
    <n v="2"/>
    <n v="5"/>
    <n v="146"/>
    <n v="0"/>
    <n v="0"/>
    <n v="0"/>
    <n v="36"/>
    <n v="0"/>
    <n v="5"/>
    <n v="379"/>
    <n v="0"/>
    <n v="797"/>
    <n v="6"/>
    <n v="13"/>
    <n v="474"/>
    <n v="0"/>
    <n v="0"/>
    <n v="0"/>
    <n v="135"/>
    <n v="0"/>
    <n v="12"/>
    <n v="1437"/>
    <n v="0"/>
    <n v="20811"/>
    <n v="275"/>
    <n v="6624"/>
    <n v="23197"/>
    <n v="0"/>
    <n v="0"/>
    <n v="6067"/>
    <n v="3084"/>
    <n v="0"/>
    <n v="993"/>
    <n v="61051"/>
    <n v="8945794"/>
    <n v="72599"/>
    <n v="357672"/>
    <n v="5668685"/>
    <n v="0"/>
    <n v="0"/>
    <n v="0"/>
    <n v="1656039"/>
    <n v="0"/>
    <n v="116687"/>
    <n v="16817476"/>
    <n v="18801602"/>
    <n v="671151"/>
    <n v="3306838"/>
    <n v="19124190"/>
    <n v="0"/>
    <n v="0"/>
    <n v="422116"/>
    <n v="7161038"/>
    <n v="0"/>
    <n v="942839"/>
    <n v="50429774"/>
    <n v="-324698"/>
    <n v="18831584"/>
    <n v="650963"/>
    <n v="2189728"/>
    <n v="15253167"/>
    <n v="-130500"/>
    <n v="0"/>
    <n v="0"/>
    <n v="93644"/>
    <n v="3613312"/>
    <n v="0"/>
    <n v="1766592"/>
    <n v="0"/>
    <n v="0"/>
    <n v="0"/>
    <n v="974334"/>
    <n v="42918126"/>
    <n v="0"/>
    <n v="2715284"/>
    <n v="0"/>
    <n v="0"/>
    <n v="2715284"/>
    <n v="8871330"/>
    <n v="66961"/>
    <n v="1362757"/>
    <n v="12194824"/>
    <n v="0"/>
    <n v="0"/>
    <n v="390088"/>
    <n v="4947382"/>
    <n v="0"/>
    <n v="-788934"/>
    <n v="27044408"/>
    <n v="951441"/>
    <n v="24229517"/>
    <n v="0"/>
    <n v="16328"/>
    <n v="0"/>
    <n v="0"/>
    <n v="0"/>
    <n v="0"/>
    <n v="370008"/>
    <n v="31753882"/>
    <n v="0"/>
    <n v="0"/>
    <n v="0"/>
    <n v="0"/>
    <n v="0"/>
    <n v="0"/>
    <n v="0"/>
    <n v="0"/>
    <n v="0"/>
    <n v="0"/>
    <n v="0"/>
    <n v="0"/>
    <n v="0"/>
  </r>
  <r>
    <n v="106040875"/>
    <x v="2"/>
    <n v="20181"/>
    <x v="1"/>
    <n v="43190"/>
    <s v="Open"/>
    <x v="2"/>
    <n v="1"/>
    <n v="220"/>
    <x v="1"/>
    <x v="0"/>
    <s v=""/>
    <s v="530-877-9361"/>
    <s v="5974 PENTZ ROAD"/>
    <x v="2"/>
    <n v="95969"/>
    <s v="MONTY KNITTEL"/>
    <n v="100"/>
    <n v="100"/>
    <n v="57"/>
    <n v="721"/>
    <n v="28"/>
    <n v="43"/>
    <n v="296"/>
    <n v="0"/>
    <n v="0"/>
    <n v="2"/>
    <n v="187"/>
    <n v="0"/>
    <n v="15"/>
    <n v="1292"/>
    <n v="0"/>
    <n v="2932"/>
    <n v="99"/>
    <n v="140"/>
    <n v="1008"/>
    <n v="0"/>
    <n v="0"/>
    <n v="6"/>
    <n v="556"/>
    <n v="0"/>
    <n v="65"/>
    <n v="4806"/>
    <n v="0"/>
    <n v="43767"/>
    <n v="1358"/>
    <n v="7809"/>
    <n v="27321"/>
    <n v="0"/>
    <n v="0"/>
    <n v="839"/>
    <n v="15526"/>
    <n v="0"/>
    <n v="1494"/>
    <n v="98114"/>
    <n v="83468036"/>
    <n v="3078200"/>
    <n v="2909419"/>
    <n v="26157446"/>
    <n v="0"/>
    <n v="0"/>
    <n v="296458"/>
    <n v="15488936"/>
    <n v="0"/>
    <n v="1396908"/>
    <n v="132795403"/>
    <n v="103974858"/>
    <n v="4094730"/>
    <n v="7365771"/>
    <n v="56955711"/>
    <n v="0"/>
    <n v="0"/>
    <n v="910756"/>
    <n v="41865454"/>
    <n v="0"/>
    <n v="3131677"/>
    <n v="218298957"/>
    <n v="6817"/>
    <n v="166699596"/>
    <n v="6144430"/>
    <n v="6790077"/>
    <n v="70521006"/>
    <n v="-221206"/>
    <n v="0"/>
    <n v="0"/>
    <n v="535723"/>
    <n v="39383011"/>
    <n v="0"/>
    <n v="2807424"/>
    <n v="0"/>
    <n v="0"/>
    <n v="0"/>
    <n v="4968432"/>
    <n v="297635310"/>
    <n v="0"/>
    <n v="0"/>
    <n v="0"/>
    <n v="0"/>
    <n v="0"/>
    <n v="18901721"/>
    <n v="1006563"/>
    <n v="3344045"/>
    <n v="13031546"/>
    <n v="0"/>
    <n v="0"/>
    <n v="304139"/>
    <n v="16424704"/>
    <n v="0"/>
    <n v="446332"/>
    <n v="53459050"/>
    <n v="5180886"/>
    <n v="56031120"/>
    <n v="0"/>
    <n v="80409"/>
    <n v="0"/>
    <n v="0"/>
    <n v="0"/>
    <n v="0"/>
    <n v="1026533"/>
    <n v="54937558"/>
    <n v="0"/>
    <n v="0"/>
    <n v="0"/>
    <n v="0"/>
    <n v="0"/>
    <n v="0"/>
    <n v="0"/>
    <n v="0"/>
    <n v="0"/>
    <n v="0"/>
    <n v="0"/>
    <n v="0"/>
    <n v="0"/>
  </r>
  <r>
    <n v="106190323"/>
    <x v="3"/>
    <n v="20181"/>
    <x v="1"/>
    <n v="43190"/>
    <s v="Open"/>
    <x v="3"/>
    <n v="11"/>
    <n v="909"/>
    <x v="1"/>
    <x v="0"/>
    <s v=""/>
    <s v="818-409-8000"/>
    <s v="1509 WILSON TERRACE"/>
    <x v="3"/>
    <n v="91206"/>
    <s v="KEVIN ROBERTS"/>
    <n v="515"/>
    <n v="462"/>
    <n v="308"/>
    <n v="2266"/>
    <n v="455"/>
    <n v="352"/>
    <n v="962"/>
    <n v="0"/>
    <n v="0"/>
    <n v="37"/>
    <n v="945"/>
    <n v="0"/>
    <n v="159"/>
    <n v="5176"/>
    <n v="0"/>
    <n v="14332"/>
    <n v="2129"/>
    <n v="2471"/>
    <n v="3674"/>
    <n v="0"/>
    <n v="0"/>
    <n v="87"/>
    <n v="4017"/>
    <n v="0"/>
    <n v="673"/>
    <n v="27383"/>
    <n v="0"/>
    <n v="15351"/>
    <n v="2096"/>
    <n v="1586"/>
    <n v="9854"/>
    <n v="0"/>
    <n v="0"/>
    <n v="2356"/>
    <n v="19281"/>
    <n v="0"/>
    <n v="1715"/>
    <n v="52239"/>
    <n v="229128167"/>
    <n v="46590964"/>
    <n v="35132343"/>
    <n v="82131365"/>
    <n v="0"/>
    <n v="0"/>
    <n v="453922"/>
    <n v="69816895"/>
    <n v="0"/>
    <n v="2584374"/>
    <n v="465838030"/>
    <n v="56117207"/>
    <n v="16236736"/>
    <n v="7255081"/>
    <n v="48170318"/>
    <n v="0"/>
    <n v="0"/>
    <n v="2300607"/>
    <n v="49650915"/>
    <n v="0"/>
    <n v="21689250"/>
    <n v="201420114"/>
    <n v="1426529"/>
    <n v="241626538"/>
    <n v="46693331"/>
    <n v="35506839"/>
    <n v="112917257"/>
    <n v="0"/>
    <n v="0"/>
    <n v="0"/>
    <n v="1376271"/>
    <n v="76179316"/>
    <n v="0"/>
    <n v="18865234"/>
    <n v="0"/>
    <n v="0"/>
    <n v="0"/>
    <n v="11737139"/>
    <n v="546328454"/>
    <n v="0"/>
    <n v="0"/>
    <n v="0"/>
    <n v="0"/>
    <n v="0"/>
    <n v="39634776"/>
    <n v="15263565"/>
    <n v="6589711"/>
    <n v="16569385"/>
    <n v="0"/>
    <n v="0"/>
    <n v="1133892"/>
    <n v="40783835"/>
    <n v="0"/>
    <n v="954526"/>
    <n v="120929690"/>
    <n v="5094174"/>
    <n v="120197505"/>
    <n v="0"/>
    <n v="329312"/>
    <n v="0"/>
    <n v="0"/>
    <n v="0"/>
    <n v="0"/>
    <n v="5287062"/>
    <n v="206170126"/>
    <n v="0"/>
    <n v="0"/>
    <n v="0"/>
    <n v="0"/>
    <n v="0"/>
    <n v="0"/>
    <n v="0"/>
    <n v="0"/>
    <n v="0"/>
    <n v="0"/>
    <n v="0"/>
    <n v="0"/>
    <n v="0"/>
  </r>
  <r>
    <n v="106164029"/>
    <x v="4"/>
    <n v="20181"/>
    <x v="1"/>
    <n v="43190"/>
    <s v="Open"/>
    <x v="4"/>
    <n v="9"/>
    <n v="615"/>
    <x v="1"/>
    <x v="0"/>
    <s v="Teaching"/>
    <s v="559-582-9000"/>
    <s v="115 MALL DRIVE"/>
    <x v="4"/>
    <n v="93230"/>
    <s v="WAYNE FERCH"/>
    <n v="230"/>
    <n v="230"/>
    <n v="137"/>
    <n v="925"/>
    <n v="217"/>
    <n v="207"/>
    <n v="885"/>
    <n v="0"/>
    <n v="0"/>
    <n v="157"/>
    <n v="410"/>
    <n v="2"/>
    <n v="54"/>
    <n v="2857"/>
    <n v="0"/>
    <n v="5055"/>
    <n v="1196"/>
    <n v="868"/>
    <n v="3037"/>
    <n v="0"/>
    <n v="0"/>
    <n v="470"/>
    <n v="1451"/>
    <n v="15"/>
    <n v="162"/>
    <n v="12254"/>
    <n v="0"/>
    <n v="14938"/>
    <n v="2098"/>
    <n v="3763"/>
    <n v="29964"/>
    <n v="0"/>
    <n v="0"/>
    <n v="4794"/>
    <n v="15543"/>
    <n v="10"/>
    <n v="2639"/>
    <n v="73749"/>
    <n v="46252228"/>
    <n v="10541571"/>
    <n v="7520104"/>
    <n v="31689954"/>
    <n v="0"/>
    <n v="0"/>
    <n v="4158952"/>
    <n v="15803416"/>
    <n v="138349"/>
    <n v="1812129"/>
    <n v="117916703"/>
    <n v="34480327"/>
    <n v="6807414"/>
    <n v="9807465"/>
    <n v="73242133"/>
    <n v="0"/>
    <n v="0"/>
    <n v="9927747"/>
    <n v="34839085"/>
    <n v="36185"/>
    <n v="8005264"/>
    <n v="177145620"/>
    <n v="5370008"/>
    <n v="64608643"/>
    <n v="13782464"/>
    <n v="11537869"/>
    <n v="80376167"/>
    <n v="-1378254"/>
    <n v="0"/>
    <n v="0"/>
    <n v="8056974"/>
    <n v="23483037"/>
    <n v="0"/>
    <n v="2527629"/>
    <n v="0"/>
    <n v="0"/>
    <n v="0"/>
    <n v="7868888"/>
    <n v="216233425"/>
    <n v="0"/>
    <n v="4482808"/>
    <n v="0"/>
    <n v="0"/>
    <n v="4482808"/>
    <n v="14761494"/>
    <n v="2760395"/>
    <n v="8131898"/>
    <n v="29350602"/>
    <n v="0"/>
    <n v="0"/>
    <n v="2572068"/>
    <n v="24544142"/>
    <n v="1035"/>
    <n v="1190072"/>
    <n v="83311706"/>
    <n v="643217"/>
    <n v="71134129"/>
    <n v="0"/>
    <n v="-2013140"/>
    <n v="0"/>
    <n v="0"/>
    <n v="0"/>
    <n v="0"/>
    <n v="3472654"/>
    <n v="190648824"/>
    <n v="0"/>
    <n v="0"/>
    <n v="0"/>
    <n v="0"/>
    <n v="0"/>
    <n v="0"/>
    <n v="0"/>
    <n v="0"/>
    <n v="0"/>
    <n v="0"/>
    <n v="0"/>
    <n v="0"/>
    <n v="0"/>
  </r>
  <r>
    <n v="106234038"/>
    <x v="5"/>
    <n v="20181"/>
    <x v="1"/>
    <n v="43190"/>
    <s v="Open"/>
    <x v="5"/>
    <n v="1"/>
    <n v="112"/>
    <x v="0"/>
    <x v="0"/>
    <s v=""/>
    <s v="707-459-6801"/>
    <s v="1 MARCELA DRIVE"/>
    <x v="5"/>
    <n v="95490"/>
    <s v="JASON WELLS"/>
    <n v="25"/>
    <n v="25"/>
    <n v="25"/>
    <n v="227"/>
    <n v="20"/>
    <n v="24"/>
    <n v="89"/>
    <n v="0"/>
    <n v="0"/>
    <n v="9"/>
    <n v="63"/>
    <n v="0"/>
    <n v="5"/>
    <n v="437"/>
    <n v="0"/>
    <n v="1062"/>
    <n v="89"/>
    <n v="69"/>
    <n v="368"/>
    <n v="0"/>
    <n v="0"/>
    <n v="29"/>
    <n v="259"/>
    <n v="0"/>
    <n v="25"/>
    <n v="1901"/>
    <n v="0"/>
    <n v="5185"/>
    <n v="454"/>
    <n v="249"/>
    <n v="3914"/>
    <n v="0"/>
    <n v="0"/>
    <n v="325"/>
    <n v="3475"/>
    <n v="0"/>
    <n v="401"/>
    <n v="14003"/>
    <n v="14228633"/>
    <n v="1275016"/>
    <n v="1069710"/>
    <n v="5166933"/>
    <n v="0"/>
    <n v="0"/>
    <n v="568742"/>
    <n v="4506225"/>
    <n v="0"/>
    <n v="275975"/>
    <n v="27091234"/>
    <n v="7031949"/>
    <n v="704872"/>
    <n v="680885"/>
    <n v="6596066"/>
    <n v="0"/>
    <n v="0"/>
    <n v="511589"/>
    <n v="4472449"/>
    <n v="0"/>
    <n v="635187"/>
    <n v="20632997"/>
    <n v="410961"/>
    <n v="13665242"/>
    <n v="1076798"/>
    <n v="1386405"/>
    <n v="9331431"/>
    <n v="0"/>
    <n v="0"/>
    <n v="0"/>
    <n v="135388"/>
    <n v="3910953"/>
    <n v="0"/>
    <n v="752355"/>
    <n v="0"/>
    <n v="0"/>
    <n v="0"/>
    <n v="1096206"/>
    <n v="31765739"/>
    <n v="0"/>
    <n v="1261838"/>
    <n v="0"/>
    <n v="0"/>
    <n v="1261838"/>
    <n v="7277729"/>
    <n v="825099"/>
    <n v="6594"/>
    <n v="3645368"/>
    <n v="0"/>
    <n v="0"/>
    <n v="865855"/>
    <n v="4650356"/>
    <n v="0"/>
    <n v="-50671"/>
    <n v="17220330"/>
    <n v="520512"/>
    <n v="16121832"/>
    <n v="0"/>
    <n v="402667"/>
    <n v="0"/>
    <n v="0"/>
    <n v="0"/>
    <n v="0"/>
    <n v="64294"/>
    <n v="59912413"/>
    <n v="0"/>
    <n v="0"/>
    <n v="0"/>
    <n v="0"/>
    <n v="0"/>
    <n v="0"/>
    <n v="0"/>
    <n v="0"/>
    <n v="0"/>
    <n v="0"/>
    <n v="0"/>
    <n v="0"/>
    <n v="0"/>
  </r>
  <r>
    <n v="106390923"/>
    <x v="6"/>
    <n v="20181"/>
    <x v="1"/>
    <n v="43190"/>
    <s v="Open"/>
    <x v="6"/>
    <n v="6"/>
    <n v="505"/>
    <x v="0"/>
    <x v="0"/>
    <s v=""/>
    <s v="209-334-3411"/>
    <s v="975 SOUTH FAIRMONT AVENUE"/>
    <x v="6"/>
    <n v="95240"/>
    <s v="DANIEL WOLCOTT"/>
    <n v="190"/>
    <n v="190"/>
    <n v="117"/>
    <n v="1175"/>
    <n v="227"/>
    <n v="179"/>
    <n v="608"/>
    <n v="0"/>
    <n v="0"/>
    <n v="52"/>
    <n v="376"/>
    <n v="1"/>
    <n v="24"/>
    <n v="2642"/>
    <n v="0"/>
    <n v="4865"/>
    <n v="1000"/>
    <n v="757"/>
    <n v="2419"/>
    <n v="0"/>
    <n v="0"/>
    <n v="183"/>
    <n v="1097"/>
    <n v="21"/>
    <n v="82"/>
    <n v="10424"/>
    <n v="0"/>
    <n v="21506"/>
    <n v="3387"/>
    <n v="3978"/>
    <n v="28139"/>
    <n v="0"/>
    <n v="0"/>
    <n v="3680"/>
    <n v="14840"/>
    <n v="18"/>
    <n v="1772"/>
    <n v="77320"/>
    <n v="121301596"/>
    <n v="22873531"/>
    <n v="16255095"/>
    <n v="53943872"/>
    <n v="0"/>
    <n v="0"/>
    <n v="4702005"/>
    <n v="29589565"/>
    <n v="969578"/>
    <n v="2177280"/>
    <n v="251812522"/>
    <n v="42302648"/>
    <n v="10567253"/>
    <n v="9748994"/>
    <n v="57230293"/>
    <n v="0"/>
    <n v="0"/>
    <n v="5784197"/>
    <n v="35347069"/>
    <n v="74529"/>
    <n v="5381592"/>
    <n v="166436575"/>
    <n v="1738012"/>
    <n v="145239766"/>
    <n v="28985177"/>
    <n v="21090952"/>
    <n v="93028482"/>
    <n v="0"/>
    <n v="0"/>
    <n v="0"/>
    <n v="11914578"/>
    <n v="41962754"/>
    <n v="0"/>
    <n v="2137865"/>
    <n v="0"/>
    <n v="0"/>
    <n v="0"/>
    <n v="8308099"/>
    <n v="354405685"/>
    <n v="0"/>
    <n v="493096"/>
    <n v="0"/>
    <n v="0"/>
    <n v="493096"/>
    <n v="19855515"/>
    <n v="3643575"/>
    <n v="3788510"/>
    <n v="13381312"/>
    <n v="0"/>
    <n v="0"/>
    <n v="1768439"/>
    <n v="21516356"/>
    <n v="23864"/>
    <n v="358937"/>
    <n v="64336508"/>
    <n v="979552"/>
    <n v="60330425"/>
    <n v="0"/>
    <n v="-4131923"/>
    <n v="0"/>
    <n v="0"/>
    <n v="0"/>
    <n v="0"/>
    <n v="434127"/>
    <n v="143561412"/>
    <n v="0"/>
    <n v="0"/>
    <n v="0"/>
    <n v="0"/>
    <n v="0"/>
    <n v="0"/>
    <n v="0"/>
    <n v="0"/>
    <n v="0"/>
    <n v="0"/>
    <n v="0"/>
    <n v="0"/>
    <n v="0"/>
  </r>
  <r>
    <n v="106100797"/>
    <x v="7"/>
    <n v="20181"/>
    <x v="1"/>
    <n v="43190"/>
    <s v="Open"/>
    <x v="7"/>
    <n v="9"/>
    <n v="607"/>
    <x v="2"/>
    <x v="0"/>
    <s v="Teaching"/>
    <s v="559-582-9000"/>
    <s v="372 WEST CYPRESS AVENUE"/>
    <x v="7"/>
    <n v="93654"/>
    <s v="WAYNE FERCH"/>
    <n v="49"/>
    <n v="49"/>
    <n v="17"/>
    <n v="55"/>
    <n v="13"/>
    <n v="76"/>
    <n v="239"/>
    <n v="0"/>
    <n v="0"/>
    <n v="3"/>
    <n v="54"/>
    <n v="0"/>
    <n v="8"/>
    <n v="448"/>
    <n v="0"/>
    <n v="264"/>
    <n v="45"/>
    <n v="204"/>
    <n v="536"/>
    <n v="0"/>
    <n v="0"/>
    <n v="8"/>
    <n v="100"/>
    <n v="0"/>
    <n v="42"/>
    <n v="1199"/>
    <n v="0"/>
    <n v="20707"/>
    <n v="3882"/>
    <n v="14223"/>
    <n v="98433"/>
    <n v="0"/>
    <n v="0"/>
    <n v="1466"/>
    <n v="21085"/>
    <n v="307"/>
    <n v="6784"/>
    <n v="166887"/>
    <n v="1779727"/>
    <n v="371428"/>
    <n v="1582033"/>
    <n v="4746788"/>
    <n v="0"/>
    <n v="0"/>
    <n v="59378"/>
    <n v="1021871"/>
    <n v="0"/>
    <n v="264916"/>
    <n v="9826141"/>
    <n v="8844778"/>
    <n v="1444114"/>
    <n v="6883408"/>
    <n v="38707240"/>
    <n v="0"/>
    <n v="0"/>
    <n v="1044907"/>
    <n v="8653672"/>
    <n v="60734"/>
    <n v="3006298"/>
    <n v="68645151"/>
    <n v="1726020"/>
    <n v="4156105"/>
    <n v="1073230"/>
    <n v="3769683"/>
    <n v="12981280"/>
    <n v="-909317"/>
    <n v="0"/>
    <n v="0"/>
    <n v="214826"/>
    <n v="4507024"/>
    <n v="0"/>
    <n v="1202010"/>
    <n v="0"/>
    <n v="0"/>
    <n v="0"/>
    <n v="2140460"/>
    <n v="30861321"/>
    <n v="0"/>
    <n v="0"/>
    <n v="0"/>
    <n v="542093"/>
    <n v="542093"/>
    <n v="3463395"/>
    <n v="494904"/>
    <n v="5981264"/>
    <n v="31345297"/>
    <n v="0"/>
    <n v="0"/>
    <n v="270317"/>
    <n v="5790062"/>
    <n v="8872"/>
    <n v="797953"/>
    <n v="48152064"/>
    <n v="995314"/>
    <n v="41032934"/>
    <n v="0"/>
    <n v="166873"/>
    <n v="0"/>
    <n v="0"/>
    <n v="0"/>
    <n v="0"/>
    <n v="1217923"/>
    <n v="21106421"/>
    <n v="0"/>
    <n v="0"/>
    <n v="0"/>
    <n v="0"/>
    <n v="0"/>
    <n v="0"/>
    <n v="0"/>
    <n v="0"/>
    <n v="0"/>
    <n v="0"/>
    <n v="0"/>
    <n v="0"/>
    <n v="0"/>
  </r>
  <r>
    <n v="106560525"/>
    <x v="8"/>
    <n v="20181"/>
    <x v="1"/>
    <n v="43190"/>
    <s v="Open"/>
    <x v="8"/>
    <n v="10"/>
    <n v="813"/>
    <x v="1"/>
    <x v="0"/>
    <s v=""/>
    <s v="805-955-6000"/>
    <s v="2975 SYCAMORE DRIVE"/>
    <x v="8"/>
    <n v="93065"/>
    <s v="JENNIFER SWENSON"/>
    <n v="144"/>
    <n v="85"/>
    <n v="85"/>
    <n v="683"/>
    <n v="222"/>
    <n v="42"/>
    <n v="214"/>
    <n v="0"/>
    <n v="0"/>
    <n v="29"/>
    <n v="487"/>
    <n v="0"/>
    <n v="51"/>
    <n v="1728"/>
    <n v="0"/>
    <n v="3521"/>
    <n v="967"/>
    <n v="202"/>
    <n v="893"/>
    <n v="0"/>
    <n v="0"/>
    <n v="70"/>
    <n v="1763"/>
    <n v="0"/>
    <n v="216"/>
    <n v="7632"/>
    <n v="0"/>
    <n v="6233"/>
    <n v="834"/>
    <n v="475"/>
    <n v="3768"/>
    <n v="0"/>
    <n v="0"/>
    <n v="2990"/>
    <n v="9698"/>
    <n v="0"/>
    <n v="730"/>
    <n v="24728"/>
    <n v="54627582"/>
    <n v="16971070"/>
    <n v="3898183"/>
    <n v="13013230"/>
    <n v="0"/>
    <n v="0"/>
    <n v="984162"/>
    <n v="27146584"/>
    <n v="0"/>
    <n v="1972280"/>
    <n v="118613091"/>
    <n v="16161385"/>
    <n v="5209156"/>
    <n v="2879079"/>
    <n v="14585503"/>
    <n v="0"/>
    <n v="0"/>
    <n v="1011948"/>
    <n v="27588173"/>
    <n v="0"/>
    <n v="2177783"/>
    <n v="69613027"/>
    <n v="143443"/>
    <n v="57688583"/>
    <n v="14432393"/>
    <n v="3937342"/>
    <n v="29133277"/>
    <n v="0"/>
    <n v="0"/>
    <n v="0"/>
    <n v="1610485"/>
    <n v="34389760"/>
    <n v="0"/>
    <n v="1685564"/>
    <n v="0"/>
    <n v="0"/>
    <n v="0"/>
    <n v="4896490"/>
    <n v="147917337"/>
    <n v="0"/>
    <n v="0"/>
    <n v="0"/>
    <n v="0"/>
    <n v="0"/>
    <n v="12484904"/>
    <n v="7544893"/>
    <n v="2797744"/>
    <n v="-1560489"/>
    <n v="0"/>
    <n v="0"/>
    <n v="100976"/>
    <n v="18955731"/>
    <n v="0"/>
    <n v="-14978"/>
    <n v="40308781"/>
    <n v="372089"/>
    <n v="38871675"/>
    <n v="0"/>
    <n v="113289"/>
    <n v="0"/>
    <n v="0"/>
    <n v="0"/>
    <n v="0"/>
    <n v="0"/>
    <n v="129259482"/>
    <n v="0"/>
    <n v="0"/>
    <n v="0"/>
    <n v="0"/>
    <n v="0"/>
    <n v="0"/>
    <n v="0"/>
    <n v="0"/>
    <n v="0"/>
    <n v="0"/>
    <n v="0"/>
    <n v="0"/>
    <n v="0"/>
  </r>
  <r>
    <n v="106554011"/>
    <x v="9"/>
    <n v="20181"/>
    <x v="1"/>
    <n v="43190"/>
    <s v="Open"/>
    <x v="9"/>
    <n v="6"/>
    <n v="513"/>
    <x v="1"/>
    <x v="0"/>
    <s v="Teaching"/>
    <s v="209-536-5000"/>
    <s v="1000 GREENLEY ROAD"/>
    <x v="9"/>
    <n v="95370"/>
    <s v="MICHELLE FUENTES"/>
    <n v="152"/>
    <n v="152"/>
    <n v="120"/>
    <n v="650"/>
    <n v="50"/>
    <n v="45"/>
    <n v="175"/>
    <n v="0"/>
    <n v="0"/>
    <n v="33"/>
    <n v="173"/>
    <n v="0"/>
    <n v="9"/>
    <n v="1135"/>
    <n v="19"/>
    <n v="2967"/>
    <n v="275"/>
    <n v="5990"/>
    <n v="697"/>
    <n v="0"/>
    <n v="0"/>
    <n v="219"/>
    <n v="511"/>
    <n v="0"/>
    <n v="27"/>
    <n v="10686"/>
    <n v="5967"/>
    <n v="50804"/>
    <n v="2455"/>
    <n v="4729"/>
    <n v="17094"/>
    <n v="0"/>
    <n v="0"/>
    <n v="6678"/>
    <n v="27246"/>
    <n v="10"/>
    <n v="2414"/>
    <n v="111430"/>
    <n v="49886697"/>
    <n v="4487473"/>
    <n v="5203783"/>
    <n v="14631938"/>
    <n v="0"/>
    <n v="0"/>
    <n v="2780824"/>
    <n v="11782725"/>
    <n v="0"/>
    <n v="641620"/>
    <n v="89415060"/>
    <n v="85486742"/>
    <n v="4480258"/>
    <n v="3853680"/>
    <n v="23877255"/>
    <n v="0"/>
    <n v="0"/>
    <n v="8004016"/>
    <n v="36868231"/>
    <n v="12840"/>
    <n v="2313602"/>
    <n v="164896624"/>
    <n v="867152"/>
    <n v="107083324"/>
    <n v="7424867"/>
    <n v="2915002"/>
    <n v="31406404"/>
    <n v="0"/>
    <n v="0"/>
    <n v="0"/>
    <n v="5209788"/>
    <n v="27454031"/>
    <n v="0"/>
    <n v="1959950"/>
    <n v="0"/>
    <n v="0"/>
    <n v="0"/>
    <n v="5340882"/>
    <n v="189661400"/>
    <n v="0"/>
    <n v="0"/>
    <n v="0"/>
    <n v="0"/>
    <n v="0"/>
    <n v="25250609"/>
    <n v="1439345"/>
    <n v="7406629"/>
    <n v="7218044"/>
    <n v="0"/>
    <n v="0"/>
    <n v="2832296"/>
    <n v="19859008"/>
    <n v="1609"/>
    <n v="642744"/>
    <n v="64650284"/>
    <n v="347290"/>
    <n v="60144588"/>
    <n v="0"/>
    <n v="566231"/>
    <n v="0"/>
    <n v="0"/>
    <n v="0"/>
    <n v="0"/>
    <n v="7288063"/>
    <n v="87401085"/>
    <n v="0"/>
    <n v="0"/>
    <n v="0"/>
    <n v="0"/>
    <n v="0"/>
    <n v="0"/>
    <n v="0"/>
    <n v="0"/>
    <n v="0"/>
    <n v="0"/>
    <n v="0"/>
    <n v="0"/>
    <n v="0"/>
  </r>
  <r>
    <n v="106281078"/>
    <x v="10"/>
    <n v="20181"/>
    <x v="1"/>
    <n v="43190"/>
    <s v="Open"/>
    <x v="10"/>
    <n v="3"/>
    <n v="407"/>
    <x v="0"/>
    <x v="0"/>
    <s v=""/>
    <s v="707-963-3611"/>
    <s v="10 WOODLAND ROAD"/>
    <x v="10"/>
    <n v="94574"/>
    <s v="STEVEN HERBER"/>
    <n v="151"/>
    <n v="151"/>
    <n v="81"/>
    <n v="575"/>
    <n v="37"/>
    <n v="145"/>
    <n v="181"/>
    <n v="0"/>
    <n v="0"/>
    <n v="0"/>
    <n v="200"/>
    <n v="0"/>
    <n v="0"/>
    <n v="1138"/>
    <n v="0"/>
    <n v="3664"/>
    <n v="335"/>
    <n v="1111"/>
    <n v="764"/>
    <n v="0"/>
    <n v="0"/>
    <n v="0"/>
    <n v="1029"/>
    <n v="0"/>
    <n v="0"/>
    <n v="6903"/>
    <n v="0"/>
    <n v="8232"/>
    <n v="174"/>
    <n v="179"/>
    <n v="1628"/>
    <n v="0"/>
    <n v="0"/>
    <n v="1237"/>
    <n v="4169"/>
    <n v="0"/>
    <n v="214"/>
    <n v="15833"/>
    <n v="91782151"/>
    <n v="10025822"/>
    <n v="8508150"/>
    <n v="15811965"/>
    <n v="0"/>
    <n v="0"/>
    <n v="0"/>
    <n v="27434447"/>
    <n v="0"/>
    <n v="0"/>
    <n v="153562535"/>
    <n v="69427408"/>
    <n v="2535905"/>
    <n v="1115058"/>
    <n v="13974117"/>
    <n v="0"/>
    <n v="0"/>
    <n v="4053810"/>
    <n v="23836477"/>
    <n v="0"/>
    <n v="1447762"/>
    <n v="116390537"/>
    <n v="-566701"/>
    <n v="137540840"/>
    <n v="3281788"/>
    <n v="7879710"/>
    <n v="26652881"/>
    <n v="-316578"/>
    <n v="0"/>
    <n v="0"/>
    <n v="6785650"/>
    <n v="31176429"/>
    <n v="0"/>
    <n v="3358916"/>
    <n v="0"/>
    <n v="0"/>
    <n v="0"/>
    <n v="2759223"/>
    <n v="218552158"/>
    <n v="0"/>
    <n v="7508106"/>
    <n v="0"/>
    <n v="0"/>
    <n v="7508106"/>
    <n v="21910241"/>
    <n v="9265743"/>
    <n v="1736577"/>
    <n v="10778311"/>
    <n v="0"/>
    <n v="0"/>
    <n v="1690300"/>
    <n v="14463698"/>
    <n v="0"/>
    <n v="-935850"/>
    <n v="58909020"/>
    <n v="1673580"/>
    <n v="58582959"/>
    <n v="0"/>
    <n v="38141"/>
    <n v="0"/>
    <n v="0"/>
    <n v="0"/>
    <n v="0"/>
    <n v="236750788"/>
    <n v="87653865"/>
    <n v="0"/>
    <n v="0"/>
    <n v="0"/>
    <n v="0"/>
    <n v="0"/>
    <n v="0"/>
    <n v="0"/>
    <n v="0"/>
    <n v="0"/>
    <n v="0"/>
    <n v="0"/>
    <n v="0"/>
    <n v="0"/>
  </r>
  <r>
    <n v="106150808"/>
    <x v="11"/>
    <n v="20181"/>
    <x v="1"/>
    <n v="43190"/>
    <s v="Open"/>
    <x v="0"/>
    <n v="9"/>
    <n v="623"/>
    <x v="2"/>
    <x v="0"/>
    <s v="Teaching"/>
    <s v="661-823-3000"/>
    <s v="115 WEST E STREET"/>
    <x v="11"/>
    <n v="93561"/>
    <s v="DAVID EASTMAN"/>
    <n v="28"/>
    <n v="24"/>
    <n v="13"/>
    <n v="1"/>
    <n v="1"/>
    <n v="11"/>
    <n v="0"/>
    <n v="0"/>
    <n v="0"/>
    <n v="5"/>
    <n v="0"/>
    <n v="0"/>
    <n v="0"/>
    <n v="18"/>
    <n v="0"/>
    <n v="42"/>
    <n v="25"/>
    <n v="628"/>
    <n v="0"/>
    <n v="0"/>
    <n v="0"/>
    <n v="141"/>
    <n v="0"/>
    <n v="0"/>
    <n v="0"/>
    <n v="836"/>
    <n v="0"/>
    <n v="846"/>
    <n v="264"/>
    <n v="717"/>
    <n v="4135"/>
    <n v="0"/>
    <n v="0"/>
    <n v="206"/>
    <n v="728"/>
    <n v="0"/>
    <n v="284"/>
    <n v="7180"/>
    <n v="296721"/>
    <n v="27286"/>
    <n v="190044"/>
    <n v="0"/>
    <n v="0"/>
    <n v="0"/>
    <n v="84976"/>
    <n v="0"/>
    <n v="0"/>
    <n v="0"/>
    <n v="599027"/>
    <n v="2863125"/>
    <n v="1610758"/>
    <n v="1101179"/>
    <n v="5783191"/>
    <n v="0"/>
    <n v="0"/>
    <n v="1051806"/>
    <n v="2876744"/>
    <n v="0"/>
    <n v="819876"/>
    <n v="16106679"/>
    <n v="132723"/>
    <n v="1742143"/>
    <n v="1270520"/>
    <n v="1011474"/>
    <n v="3436994"/>
    <n v="0"/>
    <n v="0"/>
    <n v="0"/>
    <n v="666162"/>
    <n v="1539635"/>
    <n v="0"/>
    <n v="684979"/>
    <n v="0"/>
    <n v="0"/>
    <n v="0"/>
    <n v="1371149"/>
    <n v="11855779"/>
    <n v="0"/>
    <n v="1470"/>
    <n v="0"/>
    <n v="0"/>
    <n v="1470"/>
    <n v="1417703"/>
    <n v="367524"/>
    <n v="279749"/>
    <n v="633921"/>
    <n v="0"/>
    <n v="0"/>
    <n v="470620"/>
    <n v="1337109"/>
    <n v="0"/>
    <n v="344771"/>
    <n v="4851397"/>
    <n v="11381"/>
    <n v="6035950"/>
    <n v="0"/>
    <n v="13714"/>
    <n v="0"/>
    <n v="0"/>
    <n v="0"/>
    <n v="0"/>
    <n v="1011468"/>
    <n v="31672581"/>
    <n v="0"/>
    <n v="0"/>
    <n v="0"/>
    <n v="0"/>
    <n v="0"/>
    <n v="0"/>
    <n v="0"/>
    <n v="0"/>
    <n v="0"/>
    <n v="0"/>
    <n v="0"/>
    <n v="0"/>
    <n v="0"/>
  </r>
  <r>
    <n v="106231396"/>
    <x v="12"/>
    <n v="20181"/>
    <x v="1"/>
    <n v="43190"/>
    <s v="Open"/>
    <x v="5"/>
    <n v="1"/>
    <n v="113"/>
    <x v="1"/>
    <x v="0"/>
    <s v="Teaching"/>
    <s v="707-462-3111"/>
    <s v="275 HOSPITAL DRIVE"/>
    <x v="12"/>
    <n v="95482"/>
    <s v="GWEN MATTHEWS"/>
    <n v="67"/>
    <n v="50"/>
    <n v="40"/>
    <n v="364"/>
    <n v="35"/>
    <n v="64"/>
    <n v="277"/>
    <n v="0"/>
    <n v="0"/>
    <n v="28"/>
    <n v="129"/>
    <n v="0"/>
    <n v="5"/>
    <n v="902"/>
    <n v="0"/>
    <n v="1514"/>
    <n v="149"/>
    <n v="233"/>
    <n v="901"/>
    <n v="0"/>
    <n v="0"/>
    <n v="115"/>
    <n v="306"/>
    <n v="0"/>
    <n v="7"/>
    <n v="3225"/>
    <n v="0"/>
    <n v="23181"/>
    <n v="1486"/>
    <n v="1110"/>
    <n v="19825"/>
    <n v="0"/>
    <n v="0"/>
    <n v="2130"/>
    <n v="16498"/>
    <n v="0"/>
    <n v="1343"/>
    <n v="65573"/>
    <n v="18571825"/>
    <n v="1838906"/>
    <n v="2956515"/>
    <n v="11884137"/>
    <n v="0"/>
    <n v="0"/>
    <n v="1502957"/>
    <n v="4591903"/>
    <n v="0"/>
    <n v="115664"/>
    <n v="41461907"/>
    <n v="35734970"/>
    <n v="2350687"/>
    <n v="2054951"/>
    <n v="27652580"/>
    <n v="0"/>
    <n v="0"/>
    <n v="2483911"/>
    <n v="19094610"/>
    <n v="0"/>
    <n v="1789791"/>
    <n v="91161500"/>
    <n v="913869"/>
    <n v="40778773"/>
    <n v="3002241"/>
    <n v="3356245"/>
    <n v="31094805"/>
    <n v="-115839"/>
    <n v="0"/>
    <n v="0"/>
    <n v="1567895"/>
    <n v="12022917"/>
    <n v="0"/>
    <n v="2477771"/>
    <n v="0"/>
    <n v="0"/>
    <n v="0"/>
    <n v="1927434"/>
    <n v="97026111"/>
    <n v="0"/>
    <n v="11336871"/>
    <n v="0"/>
    <n v="0"/>
    <n v="11336871"/>
    <n v="12451750"/>
    <n v="1078282"/>
    <n v="1568525"/>
    <n v="19366517"/>
    <n v="0"/>
    <n v="0"/>
    <n v="2270120"/>
    <n v="10531630"/>
    <n v="0"/>
    <n v="-332657"/>
    <n v="46934167"/>
    <n v="810219"/>
    <n v="42442829"/>
    <n v="0"/>
    <n v="20697"/>
    <n v="0"/>
    <n v="0"/>
    <n v="0"/>
    <n v="0"/>
    <n v="5967227"/>
    <n v="64716262"/>
    <n v="0"/>
    <n v="0"/>
    <n v="0"/>
    <n v="0"/>
    <n v="0"/>
    <n v="0"/>
    <n v="0"/>
    <n v="0"/>
    <n v="0"/>
    <n v="0"/>
    <n v="0"/>
    <n v="0"/>
    <n v="0"/>
  </r>
  <r>
    <n v="106481015"/>
    <x v="13"/>
    <n v="20181"/>
    <x v="1"/>
    <n v="43190"/>
    <s v="Open"/>
    <x v="11"/>
    <n v="3"/>
    <n v="409"/>
    <x v="0"/>
    <x v="0"/>
    <s v=""/>
    <s v="707-963-3611"/>
    <s v="525 OREGON STREET"/>
    <x v="13"/>
    <n v="94590"/>
    <s v="DR STEVE HERBER"/>
    <n v="61"/>
    <n v="61"/>
    <n v="60"/>
    <n v="140"/>
    <n v="44"/>
    <n v="118"/>
    <n v="0"/>
    <n v="0"/>
    <n v="0"/>
    <n v="55"/>
    <n v="251"/>
    <n v="0"/>
    <n v="0"/>
    <n v="608"/>
    <n v="0"/>
    <n v="1546"/>
    <n v="337"/>
    <n v="1141"/>
    <n v="0"/>
    <n v="0"/>
    <n v="0"/>
    <n v="399"/>
    <n v="1697"/>
    <n v="0"/>
    <n v="0"/>
    <n v="5120"/>
    <n v="0"/>
    <n v="728"/>
    <n v="0"/>
    <n v="0"/>
    <n v="0"/>
    <n v="0"/>
    <n v="0"/>
    <n v="207"/>
    <n v="407"/>
    <n v="0"/>
    <n v="0"/>
    <n v="1342"/>
    <n v="6225162"/>
    <n v="1416072"/>
    <n v="4364029"/>
    <n v="0"/>
    <n v="0"/>
    <n v="0"/>
    <n v="587674"/>
    <n v="7318559"/>
    <n v="0"/>
    <n v="0"/>
    <n v="19911496"/>
    <n v="2198061"/>
    <n v="0"/>
    <n v="0"/>
    <n v="0"/>
    <n v="0"/>
    <n v="0"/>
    <n v="39694"/>
    <n v="1060438"/>
    <n v="0"/>
    <n v="0"/>
    <n v="3298193"/>
    <n v="-143043"/>
    <n v="5972357"/>
    <n v="218867"/>
    <n v="2930944"/>
    <n v="-142"/>
    <n v="0"/>
    <n v="0"/>
    <n v="0"/>
    <n v="-43348"/>
    <n v="1211959"/>
    <n v="0"/>
    <n v="419013"/>
    <n v="0"/>
    <n v="0"/>
    <n v="0"/>
    <n v="57945"/>
    <n v="10624552"/>
    <n v="0"/>
    <n v="0"/>
    <n v="0"/>
    <n v="0"/>
    <n v="0"/>
    <n v="2233672"/>
    <n v="1376702"/>
    <n v="1467245"/>
    <n v="-11849"/>
    <n v="0"/>
    <n v="0"/>
    <n v="647694"/>
    <n v="7154274"/>
    <n v="0"/>
    <n v="-282601"/>
    <n v="12585137"/>
    <n v="-31181"/>
    <n v="5983041"/>
    <n v="0"/>
    <n v="0"/>
    <n v="0"/>
    <n v="0"/>
    <n v="0"/>
    <n v="0"/>
    <n v="0"/>
    <n v="0"/>
    <n v="0"/>
    <n v="0"/>
    <n v="0"/>
    <n v="0"/>
    <n v="0"/>
    <n v="0"/>
    <n v="0"/>
    <n v="0"/>
    <n v="0"/>
    <n v="0"/>
    <n v="0"/>
    <n v="0"/>
    <n v="0"/>
  </r>
  <r>
    <n v="106190878"/>
    <x v="14"/>
    <n v="20181"/>
    <x v="1"/>
    <n v="43190"/>
    <s v="Open"/>
    <x v="3"/>
    <n v="11"/>
    <n v="925"/>
    <x v="0"/>
    <x v="0"/>
    <s v="Rural"/>
    <s v="323-268-5000"/>
    <s v="1720 CESAR E. CHAVEZ AVENUE"/>
    <x v="14"/>
    <n v="90033"/>
    <s v="JOHN RAFFOUL"/>
    <n v="353"/>
    <n v="353"/>
    <n v="244"/>
    <n v="787"/>
    <n v="701"/>
    <n v="1130"/>
    <n v="1627"/>
    <n v="0"/>
    <n v="0"/>
    <n v="51"/>
    <n v="586"/>
    <n v="0"/>
    <n v="105"/>
    <n v="4987"/>
    <n v="0"/>
    <n v="4797"/>
    <n v="2817"/>
    <n v="5024"/>
    <n v="6509"/>
    <n v="0"/>
    <n v="0"/>
    <n v="416"/>
    <n v="1764"/>
    <n v="0"/>
    <n v="228"/>
    <n v="21555"/>
    <n v="0"/>
    <n v="7842"/>
    <n v="4110"/>
    <n v="4832"/>
    <n v="13732"/>
    <n v="0"/>
    <n v="0"/>
    <n v="2325"/>
    <n v="7674"/>
    <n v="0"/>
    <n v="2025"/>
    <n v="42540"/>
    <n v="86180138"/>
    <n v="75033536"/>
    <n v="79482254"/>
    <n v="138910862"/>
    <n v="0"/>
    <n v="0"/>
    <n v="312640"/>
    <n v="42402792"/>
    <n v="0"/>
    <n v="4832878"/>
    <n v="427155100"/>
    <n v="25272201"/>
    <n v="24520520"/>
    <n v="19985003"/>
    <n v="74087674"/>
    <n v="0"/>
    <n v="0"/>
    <n v="673784"/>
    <n v="31418007"/>
    <n v="0"/>
    <n v="4735662"/>
    <n v="180692851"/>
    <n v="2130513"/>
    <n v="93755147"/>
    <n v="63486146"/>
    <n v="94821053"/>
    <n v="188451122"/>
    <n v="-7424370"/>
    <n v="0"/>
    <n v="0"/>
    <n v="185761"/>
    <n v="50876099"/>
    <n v="0"/>
    <n v="2308181"/>
    <n v="0"/>
    <n v="0"/>
    <n v="0"/>
    <n v="14982507"/>
    <n v="503572159"/>
    <n v="48177"/>
    <n v="9504883"/>
    <n v="0"/>
    <n v="0"/>
    <n v="9553060"/>
    <n v="15690752"/>
    <n v="35091810"/>
    <n v="11858244"/>
    <n v="33583196"/>
    <n v="0"/>
    <n v="0"/>
    <n v="342310"/>
    <n v="15890277"/>
    <n v="0"/>
    <n v="1372263"/>
    <n v="113828852"/>
    <n v="4037067"/>
    <n v="110123541"/>
    <n v="0"/>
    <n v="1950585"/>
    <n v="0"/>
    <n v="0"/>
    <n v="0"/>
    <n v="0"/>
    <n v="1779446"/>
    <n v="156142040"/>
    <n v="0"/>
    <n v="0"/>
    <n v="0"/>
    <n v="0"/>
    <n v="0"/>
    <n v="0"/>
    <n v="0"/>
    <n v="0"/>
    <n v="0"/>
    <n v="0"/>
    <n v="0"/>
    <n v="0"/>
    <n v="0"/>
  </r>
  <r>
    <n v="106301098"/>
    <x v="15"/>
    <n v="20181"/>
    <x v="1"/>
    <n v="43190"/>
    <s v="Open"/>
    <x v="12"/>
    <n v="13"/>
    <n v="1012"/>
    <x v="3"/>
    <x v="0"/>
    <s v=""/>
    <s v="714-999-5102"/>
    <s v="1111 WEST LA PALMA AVENUE"/>
    <x v="15"/>
    <n v="92801"/>
    <s v="RICHARD CASTRO"/>
    <n v="223"/>
    <n v="223"/>
    <n v="223"/>
    <n v="683"/>
    <n v="525"/>
    <n v="285"/>
    <n v="795"/>
    <n v="0"/>
    <n v="0"/>
    <n v="23"/>
    <n v="426"/>
    <n v="0"/>
    <n v="48"/>
    <n v="2785"/>
    <n v="0"/>
    <n v="3300"/>
    <n v="2454"/>
    <n v="1463"/>
    <n v="3055"/>
    <n v="0"/>
    <n v="0"/>
    <n v="154"/>
    <n v="1238"/>
    <n v="0"/>
    <n v="185"/>
    <n v="11849"/>
    <n v="0"/>
    <n v="2016"/>
    <n v="1678"/>
    <n v="1956"/>
    <n v="5125"/>
    <n v="0"/>
    <n v="0"/>
    <n v="496"/>
    <n v="2516"/>
    <n v="0"/>
    <n v="697"/>
    <n v="14484"/>
    <n v="67857772"/>
    <n v="55096406"/>
    <n v="24590209"/>
    <n v="58789825"/>
    <n v="0"/>
    <n v="0"/>
    <n v="2971080"/>
    <n v="38028826"/>
    <n v="0"/>
    <n v="3008812"/>
    <n v="250342930"/>
    <n v="15162792"/>
    <n v="24250851"/>
    <n v="7336151"/>
    <n v="33101178"/>
    <n v="0"/>
    <n v="0"/>
    <n v="3339242"/>
    <n v="20474389"/>
    <n v="0"/>
    <n v="2197266"/>
    <n v="105861869"/>
    <n v="2848841"/>
    <n v="72581370"/>
    <n v="69137510"/>
    <n v="21089012"/>
    <n v="85718945"/>
    <n v="-789468"/>
    <n v="0"/>
    <n v="0"/>
    <n v="4885006"/>
    <n v="47626035"/>
    <n v="0"/>
    <n v="0"/>
    <n v="0"/>
    <n v="0"/>
    <n v="0"/>
    <n v="536315"/>
    <n v="303633566"/>
    <n v="0"/>
    <n v="0"/>
    <n v="0"/>
    <n v="0"/>
    <n v="0"/>
    <n v="10439195"/>
    <n v="10209747"/>
    <n v="11626816"/>
    <n v="6172057"/>
    <n v="0"/>
    <n v="0"/>
    <n v="1425316"/>
    <n v="10877180"/>
    <n v="0"/>
    <n v="1820922"/>
    <n v="52571233"/>
    <n v="231163"/>
    <n v="57230913"/>
    <n v="0"/>
    <n v="0"/>
    <n v="0"/>
    <n v="0"/>
    <n v="0"/>
    <n v="0"/>
    <n v="256726"/>
    <n v="5583542"/>
    <n v="0"/>
    <n v="0"/>
    <n v="0"/>
    <n v="0"/>
    <n v="0"/>
    <n v="0"/>
    <n v="0"/>
    <n v="0"/>
    <n v="0"/>
    <n v="0"/>
    <n v="0"/>
    <n v="0"/>
    <n v="0"/>
  </r>
  <r>
    <n v="106010735"/>
    <x v="16"/>
    <n v="20181"/>
    <x v="1"/>
    <n v="43190"/>
    <s v="Open"/>
    <x v="13"/>
    <n v="5"/>
    <n v="417"/>
    <x v="0"/>
    <x v="0"/>
    <s v="Rural"/>
    <s v="510-437-4800"/>
    <s v="2070 CLINTON AVENUE"/>
    <x v="16"/>
    <n v="94501"/>
    <s v="DELVECCHIO FINLEY"/>
    <n v="251"/>
    <n v="217"/>
    <n v="217"/>
    <n v="341"/>
    <n v="39"/>
    <n v="58"/>
    <n v="127"/>
    <n v="0"/>
    <n v="9"/>
    <n v="7"/>
    <n v="102"/>
    <n v="0"/>
    <n v="12"/>
    <n v="695"/>
    <n v="0"/>
    <n v="4481"/>
    <n v="485"/>
    <n v="11311"/>
    <n v="1114"/>
    <n v="0"/>
    <n v="45"/>
    <n v="33"/>
    <n v="1121"/>
    <n v="0"/>
    <n v="246"/>
    <n v="18836"/>
    <n v="0"/>
    <n v="2092"/>
    <n v="169"/>
    <n v="242"/>
    <n v="2109"/>
    <n v="0"/>
    <n v="102"/>
    <n v="292"/>
    <n v="1580"/>
    <n v="0"/>
    <n v="1368"/>
    <n v="7954"/>
    <n v="33321517"/>
    <n v="3021946"/>
    <n v="16857157"/>
    <n v="10211436"/>
    <n v="0"/>
    <n v="535307"/>
    <n v="459370"/>
    <n v="4433854"/>
    <n v="0"/>
    <n v="764071"/>
    <n v="69604658"/>
    <n v="13681130"/>
    <n v="1589997"/>
    <n v="1320781"/>
    <n v="11385336"/>
    <n v="0"/>
    <n v="1536073"/>
    <n v="1031311"/>
    <n v="6585291"/>
    <n v="0"/>
    <n v="1469781"/>
    <n v="38599700"/>
    <n v="1676506"/>
    <n v="38920113"/>
    <n v="3665246"/>
    <n v="15767450"/>
    <n v="18443629"/>
    <n v="-541500"/>
    <n v="0"/>
    <n v="2071379"/>
    <n v="1247165"/>
    <n v="7781371"/>
    <n v="0"/>
    <n v="445654"/>
    <n v="0"/>
    <n v="0"/>
    <n v="0"/>
    <n v="0"/>
    <n v="89477013"/>
    <n v="0"/>
    <n v="0"/>
    <n v="277189"/>
    <n v="0"/>
    <n v="277189"/>
    <n v="8082534"/>
    <n v="946697"/>
    <n v="2951988"/>
    <n v="3153143"/>
    <n v="0"/>
    <n v="277190"/>
    <n v="243516"/>
    <n v="3237774"/>
    <n v="0"/>
    <n v="111692"/>
    <n v="19004534"/>
    <n v="41716"/>
    <n v="27188167"/>
    <n v="0"/>
    <n v="1413786"/>
    <n v="0"/>
    <n v="0"/>
    <n v="0"/>
    <n v="0"/>
    <n v="332041"/>
    <n v="7265266"/>
    <n v="0"/>
    <n v="0"/>
    <n v="0"/>
    <n v="0"/>
    <n v="0"/>
    <n v="0"/>
    <n v="0"/>
    <n v="0"/>
    <n v="0"/>
    <n v="0"/>
    <n v="0"/>
    <n v="0"/>
    <n v="0"/>
  </r>
  <r>
    <n v="106190017"/>
    <x v="17"/>
    <n v="20181"/>
    <x v="1"/>
    <n v="43190"/>
    <s v="Open"/>
    <x v="3"/>
    <n v="11"/>
    <n v="913"/>
    <x v="4"/>
    <x v="0"/>
    <s v=""/>
    <s v="626-570-1606"/>
    <s v="100 SOUTH RAYMOND AVENUE"/>
    <x v="17"/>
    <n v="91801"/>
    <s v="IRIS LAI"/>
    <n v="144"/>
    <n v="144"/>
    <n v="144"/>
    <n v="457"/>
    <n v="340"/>
    <n v="36"/>
    <n v="505"/>
    <n v="0"/>
    <n v="0"/>
    <n v="5"/>
    <n v="115"/>
    <n v="0"/>
    <n v="9"/>
    <n v="1467"/>
    <n v="5"/>
    <n v="3259"/>
    <n v="1316"/>
    <n v="562"/>
    <n v="3414"/>
    <n v="0"/>
    <n v="0"/>
    <n v="11"/>
    <n v="348"/>
    <n v="0"/>
    <n v="62"/>
    <n v="8972"/>
    <n v="2311"/>
    <n v="1041"/>
    <n v="682"/>
    <n v="482"/>
    <n v="2845"/>
    <n v="0"/>
    <n v="0"/>
    <n v="29"/>
    <n v="751"/>
    <n v="0"/>
    <n v="1749"/>
    <n v="7579"/>
    <n v="44250691"/>
    <n v="20719106"/>
    <n v="4772603"/>
    <n v="35927872"/>
    <n v="0"/>
    <n v="0"/>
    <n v="246849"/>
    <n v="6030453"/>
    <n v="0"/>
    <n v="575833"/>
    <n v="112523407"/>
    <n v="7653424"/>
    <n v="4770791"/>
    <n v="1535880"/>
    <n v="11816344"/>
    <n v="0"/>
    <n v="0"/>
    <n v="281360"/>
    <n v="5118935"/>
    <n v="0"/>
    <n v="2068045"/>
    <n v="33244779"/>
    <n v="370076"/>
    <n v="44565290"/>
    <n v="24671517"/>
    <n v="5701514"/>
    <n v="47557206"/>
    <n v="0"/>
    <n v="0"/>
    <n v="0"/>
    <n v="422980"/>
    <n v="8773600"/>
    <n v="0"/>
    <n v="0"/>
    <n v="0"/>
    <n v="0"/>
    <n v="0"/>
    <n v="1243161"/>
    <n v="133305344"/>
    <n v="23033833"/>
    <n v="3301585"/>
    <n v="0"/>
    <n v="0"/>
    <n v="26335418"/>
    <n v="7338823"/>
    <n v="23852213"/>
    <n v="606970"/>
    <n v="3488596"/>
    <n v="0"/>
    <n v="0"/>
    <n v="105230"/>
    <n v="2375787"/>
    <n v="0"/>
    <n v="1030641"/>
    <n v="38798260"/>
    <n v="161266"/>
    <n v="43160744"/>
    <n v="0"/>
    <n v="107204"/>
    <n v="0"/>
    <n v="0"/>
    <n v="0"/>
    <n v="0"/>
    <n v="4152840"/>
    <n v="10823436"/>
    <n v="0"/>
    <n v="0"/>
    <n v="0"/>
    <n v="0"/>
    <n v="0"/>
    <n v="0"/>
    <n v="0"/>
    <n v="0"/>
    <n v="0"/>
    <n v="0"/>
    <n v="0"/>
    <n v="0"/>
    <n v="0"/>
  </r>
  <r>
    <n v="106010739"/>
    <x v="18"/>
    <n v="20181"/>
    <x v="1"/>
    <n v="43190"/>
    <s v="Open"/>
    <x v="13"/>
    <n v="5"/>
    <n v="415"/>
    <x v="0"/>
    <x v="0"/>
    <s v=""/>
    <s v="510-204-4444"/>
    <s v="2450 ASHBY AVENUE"/>
    <x v="18"/>
    <n v="94705"/>
    <s v="CHARLES PROSPER"/>
    <n v="397"/>
    <n v="397"/>
    <n v="245"/>
    <n v="894"/>
    <n v="269"/>
    <n v="568"/>
    <n v="914"/>
    <n v="0"/>
    <n v="0"/>
    <n v="128"/>
    <n v="1230"/>
    <n v="28"/>
    <n v="10"/>
    <n v="4041"/>
    <n v="0"/>
    <n v="4384"/>
    <n v="1347"/>
    <n v="2632"/>
    <n v="3305"/>
    <n v="0"/>
    <n v="0"/>
    <n v="1799"/>
    <n v="4937"/>
    <n v="84"/>
    <n v="27"/>
    <n v="18515"/>
    <n v="0"/>
    <n v="7312"/>
    <n v="1573"/>
    <n v="1271"/>
    <n v="7536"/>
    <n v="3"/>
    <n v="0"/>
    <n v="582"/>
    <n v="9923"/>
    <n v="156"/>
    <n v="313"/>
    <n v="28669"/>
    <n v="67879055"/>
    <n v="20709832"/>
    <n v="32981893"/>
    <n v="55185071"/>
    <n v="0"/>
    <n v="0"/>
    <n v="22686091"/>
    <n v="67966380"/>
    <n v="1139378"/>
    <n v="351750"/>
    <n v="268899450"/>
    <n v="66117120"/>
    <n v="16120047"/>
    <n v="5460564"/>
    <n v="36959067"/>
    <n v="158877"/>
    <n v="0"/>
    <n v="2820550"/>
    <n v="65239898"/>
    <n v="1289373"/>
    <n v="1978169"/>
    <n v="196143665"/>
    <n v="352637"/>
    <n v="103827882"/>
    <n v="30372202"/>
    <n v="19381153"/>
    <n v="74701361"/>
    <n v="0"/>
    <n v="84934"/>
    <n v="0"/>
    <n v="19180301"/>
    <n v="62270208"/>
    <n v="0"/>
    <n v="2428751"/>
    <n v="0"/>
    <n v="0"/>
    <n v="0"/>
    <n v="1758484"/>
    <n v="314357913"/>
    <n v="952793"/>
    <n v="0"/>
    <n v="0"/>
    <n v="5638792"/>
    <n v="6591585"/>
    <n v="30168293"/>
    <n v="7410470"/>
    <n v="19061304"/>
    <n v="17442777"/>
    <n v="73943"/>
    <n v="0"/>
    <n v="6326340"/>
    <n v="76574862"/>
    <n v="0"/>
    <n v="218798"/>
    <n v="157276787"/>
    <n v="1986539"/>
    <n v="181113791"/>
    <n v="0"/>
    <n v="-592081"/>
    <n v="0"/>
    <n v="0"/>
    <n v="0"/>
    <n v="0"/>
    <n v="3118219"/>
    <n v="80569970"/>
    <n v="0"/>
    <n v="0"/>
    <n v="0"/>
    <n v="0"/>
    <n v="0"/>
    <n v="0"/>
    <n v="0"/>
    <n v="0"/>
    <n v="0"/>
    <n v="0"/>
    <n v="0"/>
    <n v="0"/>
    <n v="0"/>
  </r>
  <r>
    <n v="106010937"/>
    <x v="19"/>
    <n v="20181"/>
    <x v="1"/>
    <n v="43190"/>
    <s v="Open"/>
    <x v="13"/>
    <n v="5"/>
    <n v="417"/>
    <x v="0"/>
    <x v="0"/>
    <s v=""/>
    <s v="510-655-4000"/>
    <s v="350 HAWTHORNE AVENUE"/>
    <x v="19"/>
    <n v="94609"/>
    <s v="CHARLES PROSPER"/>
    <n v="354"/>
    <n v="354"/>
    <n v="240"/>
    <n v="1626"/>
    <n v="392"/>
    <n v="224"/>
    <n v="623"/>
    <n v="0"/>
    <n v="1"/>
    <n v="71"/>
    <n v="507"/>
    <n v="23"/>
    <n v="0"/>
    <n v="3467"/>
    <n v="0"/>
    <n v="8711"/>
    <n v="1975"/>
    <n v="1721"/>
    <n v="3126"/>
    <n v="0"/>
    <n v="1"/>
    <n v="350"/>
    <n v="2482"/>
    <n v="73"/>
    <n v="0"/>
    <n v="18439"/>
    <n v="0"/>
    <n v="3362"/>
    <n v="485"/>
    <n v="745"/>
    <n v="7358"/>
    <n v="1"/>
    <n v="0"/>
    <n v="122"/>
    <n v="2572"/>
    <n v="431"/>
    <n v="179"/>
    <n v="15255"/>
    <n v="145450575"/>
    <n v="32186999"/>
    <n v="24867127"/>
    <n v="48357633"/>
    <n v="0"/>
    <n v="54229"/>
    <n v="4997535"/>
    <n v="48925163"/>
    <n v="1096204"/>
    <n v="0"/>
    <n v="305935465"/>
    <n v="42224471"/>
    <n v="12251455"/>
    <n v="6227659"/>
    <n v="31478239"/>
    <n v="2481"/>
    <n v="0"/>
    <n v="2097881"/>
    <n v="40550472"/>
    <n v="2542234"/>
    <n v="1023349"/>
    <n v="138398241"/>
    <n v="209207"/>
    <n v="151865346"/>
    <n v="36848774"/>
    <n v="17542010"/>
    <n v="66511948"/>
    <n v="0"/>
    <n v="1499"/>
    <n v="22001"/>
    <n v="7095416"/>
    <n v="35844785"/>
    <n v="0"/>
    <n v="3638438"/>
    <n v="0"/>
    <n v="0"/>
    <n v="0"/>
    <n v="0"/>
    <n v="319579424"/>
    <n v="0"/>
    <n v="0"/>
    <n v="0"/>
    <n v="0"/>
    <n v="0"/>
    <n v="35809700"/>
    <n v="7589680"/>
    <n v="13552776"/>
    <n v="13323924"/>
    <n v="982"/>
    <n v="32228"/>
    <n v="0"/>
    <n v="53630850"/>
    <n v="0"/>
    <n v="814142"/>
    <n v="124754282"/>
    <n v="22869650"/>
    <n v="137960941"/>
    <n v="0"/>
    <n v="-728210"/>
    <n v="0"/>
    <n v="0"/>
    <n v="0"/>
    <n v="0"/>
    <n v="10685202"/>
    <n v="509993233"/>
    <n v="0"/>
    <n v="0"/>
    <n v="0"/>
    <n v="0"/>
    <n v="0"/>
    <n v="0"/>
    <n v="0"/>
    <n v="0"/>
    <n v="0"/>
    <n v="0"/>
    <n v="0"/>
    <n v="0"/>
    <n v="0"/>
  </r>
  <r>
    <n v="106370749"/>
    <x v="20"/>
    <n v="20181"/>
    <x v="1"/>
    <n v="43190"/>
    <s v="Open"/>
    <x v="14"/>
    <n v="14"/>
    <n v="1422"/>
    <x v="5"/>
    <x v="0"/>
    <s v=""/>
    <s v="619-465-4411"/>
    <s v="7050 PARKWAY DRIVE"/>
    <x v="20"/>
    <n v="91942"/>
    <s v="MEGAN MONTGOMERY-WEST"/>
    <n v="66"/>
    <n v="66"/>
    <n v="66"/>
    <n v="170"/>
    <n v="37"/>
    <n v="44"/>
    <n v="0"/>
    <n v="0"/>
    <n v="0"/>
    <n v="0"/>
    <n v="265"/>
    <n v="0"/>
    <n v="3"/>
    <n v="519"/>
    <n v="0"/>
    <n v="2300"/>
    <n v="528"/>
    <n v="800"/>
    <n v="0"/>
    <n v="0"/>
    <n v="0"/>
    <n v="0"/>
    <n v="1685"/>
    <n v="0"/>
    <n v="29"/>
    <n v="5342"/>
    <n v="0"/>
    <n v="16423"/>
    <n v="2253"/>
    <n v="4498"/>
    <n v="8333"/>
    <n v="0"/>
    <n v="0"/>
    <n v="0"/>
    <n v="2298"/>
    <n v="0"/>
    <n v="43"/>
    <n v="33848"/>
    <n v="6185073"/>
    <n v="1320000"/>
    <n v="2000000"/>
    <n v="0"/>
    <n v="0"/>
    <n v="0"/>
    <n v="0"/>
    <n v="4212500"/>
    <n v="0"/>
    <n v="72500"/>
    <n v="13790073"/>
    <n v="3524223"/>
    <n v="473130"/>
    <n v="944580"/>
    <n v="1749930"/>
    <n v="0"/>
    <n v="0"/>
    <n v="0"/>
    <n v="501307"/>
    <n v="0"/>
    <n v="9030"/>
    <n v="7202200"/>
    <n v="183430"/>
    <n v="4348136"/>
    <n v="803021"/>
    <n v="1477870"/>
    <n v="0"/>
    <n v="0"/>
    <n v="0"/>
    <n v="0"/>
    <n v="0"/>
    <n v="4325733"/>
    <n v="0"/>
    <n v="0"/>
    <n v="0"/>
    <n v="0"/>
    <n v="0"/>
    <n v="0"/>
    <n v="11138190"/>
    <n v="0"/>
    <n v="0"/>
    <n v="0"/>
    <n v="0"/>
    <n v="0"/>
    <n v="5177731"/>
    <n v="990109"/>
    <n v="1466710"/>
    <n v="1749930"/>
    <n v="0"/>
    <n v="0"/>
    <n v="0"/>
    <n v="388073"/>
    <n v="0"/>
    <n v="81530"/>
    <n v="9854083"/>
    <n v="0"/>
    <n v="6679063"/>
    <n v="0"/>
    <n v="0"/>
    <n v="0"/>
    <n v="0"/>
    <n v="0"/>
    <n v="0"/>
    <n v="176680"/>
    <n v="1784731"/>
    <n v="0"/>
    <n v="0"/>
    <n v="0"/>
    <n v="0"/>
    <n v="0"/>
    <n v="0"/>
    <n v="0"/>
    <n v="0"/>
    <n v="0"/>
    <n v="0"/>
    <n v="0"/>
    <n v="0"/>
    <n v="0"/>
  </r>
  <r>
    <n v="106194010"/>
    <x v="21"/>
    <n v="20181"/>
    <x v="1"/>
    <n v="43190"/>
    <s v="Open"/>
    <x v="3"/>
    <n v="11"/>
    <n v="917"/>
    <x v="0"/>
    <x v="0"/>
    <s v=""/>
    <s v="909-865-2336"/>
    <s v="2180 VALLEY BOULEVARD"/>
    <x v="21"/>
    <n v="91768"/>
    <s v="SHIRLEY SUMMERS"/>
    <n v="173"/>
    <n v="173"/>
    <n v="173"/>
    <n v="0"/>
    <n v="0"/>
    <n v="0"/>
    <n v="0"/>
    <n v="478"/>
    <n v="0"/>
    <n v="0"/>
    <n v="0"/>
    <n v="0"/>
    <n v="0"/>
    <n v="478"/>
    <n v="0"/>
    <n v="0"/>
    <n v="0"/>
    <n v="0"/>
    <n v="0"/>
    <n v="8068"/>
    <n v="0"/>
    <n v="0"/>
    <n v="0"/>
    <n v="0"/>
    <n v="0"/>
    <n v="8068"/>
    <n v="0"/>
    <n v="0"/>
    <n v="0"/>
    <n v="0"/>
    <n v="0"/>
    <n v="1536"/>
    <n v="0"/>
    <n v="0"/>
    <n v="0"/>
    <n v="0"/>
    <n v="0"/>
    <n v="1536"/>
    <n v="0"/>
    <n v="0"/>
    <n v="0"/>
    <n v="0"/>
    <n v="1374341"/>
    <n v="0"/>
    <n v="0"/>
    <n v="0"/>
    <n v="0"/>
    <n v="0"/>
    <n v="1374341"/>
    <n v="0"/>
    <n v="0"/>
    <n v="0"/>
    <n v="0"/>
    <n v="74002"/>
    <n v="0"/>
    <n v="0"/>
    <n v="0"/>
    <n v="0"/>
    <n v="0"/>
    <n v="74002"/>
    <n v="0"/>
    <n v="0"/>
    <n v="0"/>
    <n v="0"/>
    <n v="0"/>
    <n v="0"/>
    <n v="0"/>
    <n v="0"/>
    <n v="0"/>
    <n v="0"/>
    <n v="0"/>
    <n v="0"/>
    <n v="0"/>
    <n v="0"/>
    <n v="0"/>
    <n v="0"/>
    <n v="0"/>
    <n v="0"/>
    <n v="0"/>
    <n v="0"/>
    <n v="0"/>
    <n v="0"/>
    <n v="0"/>
    <n v="0"/>
    <n v="0"/>
    <n v="0"/>
    <n v="1448343"/>
    <n v="0"/>
    <n v="0"/>
    <n v="0"/>
    <n v="0"/>
    <n v="0"/>
    <n v="1448343"/>
    <n v="0"/>
    <n v="1330781"/>
    <n v="0"/>
    <n v="0"/>
    <n v="0"/>
    <n v="0"/>
    <n v="0"/>
    <n v="0"/>
    <n v="0"/>
    <n v="2421043"/>
    <n v="0"/>
    <n v="0"/>
    <n v="0"/>
    <n v="0"/>
    <n v="0"/>
    <n v="0"/>
    <n v="0"/>
    <n v="0"/>
    <n v="0"/>
    <n v="0"/>
    <n v="0"/>
    <n v="0"/>
    <n v="0"/>
  </r>
  <r>
    <n v="106301188"/>
    <x v="22"/>
    <n v="20181"/>
    <x v="1"/>
    <n v="43190"/>
    <s v="Open"/>
    <x v="12"/>
    <n v="13"/>
    <n v="1012"/>
    <x v="5"/>
    <x v="0"/>
    <s v=""/>
    <s v="714-835-3555"/>
    <s v="1025 SOUTH ANAHEIM BOULEVARD"/>
    <x v="15"/>
    <n v="92805"/>
    <s v="SUZANNE RICHARDS"/>
    <n v="188"/>
    <n v="188"/>
    <n v="188"/>
    <n v="126"/>
    <n v="159"/>
    <n v="390"/>
    <n v="169"/>
    <n v="0"/>
    <n v="0"/>
    <n v="116"/>
    <n v="77"/>
    <n v="0"/>
    <n v="28"/>
    <n v="1065"/>
    <n v="0"/>
    <n v="1613"/>
    <n v="1522"/>
    <n v="4759"/>
    <n v="1109"/>
    <n v="0"/>
    <n v="0"/>
    <n v="1410"/>
    <n v="407"/>
    <n v="0"/>
    <n v="124"/>
    <n v="10944"/>
    <n v="0"/>
    <n v="646"/>
    <n v="158"/>
    <n v="1590"/>
    <n v="1902"/>
    <n v="0"/>
    <n v="0"/>
    <n v="951"/>
    <n v="582"/>
    <n v="0"/>
    <n v="937"/>
    <n v="6766"/>
    <n v="10357111"/>
    <n v="6260614"/>
    <n v="15090123"/>
    <n v="9132880"/>
    <n v="0"/>
    <n v="0"/>
    <n v="4599309"/>
    <n v="4343017"/>
    <n v="0"/>
    <n v="1027439"/>
    <n v="50810493"/>
    <n v="3530986"/>
    <n v="1655794"/>
    <n v="3997694"/>
    <n v="7727853"/>
    <n v="0"/>
    <n v="0"/>
    <n v="2412616"/>
    <n v="4314754"/>
    <n v="0"/>
    <n v="2233024"/>
    <n v="25872721"/>
    <n v="2180458"/>
    <n v="8115562"/>
    <n v="6171661"/>
    <n v="16228046"/>
    <n v="14514037"/>
    <n v="-935779"/>
    <n v="0"/>
    <n v="0"/>
    <n v="5527327"/>
    <n v="2667030"/>
    <n v="0"/>
    <n v="0"/>
    <n v="0"/>
    <n v="0"/>
    <n v="0"/>
    <n v="870347"/>
    <n v="55338689"/>
    <n v="0"/>
    <n v="0"/>
    <n v="0"/>
    <n v="0"/>
    <n v="0"/>
    <n v="5772535"/>
    <n v="1744747"/>
    <n v="2859770"/>
    <n v="3282475"/>
    <n v="0"/>
    <n v="0"/>
    <n v="1484598"/>
    <n v="5990741"/>
    <n v="0"/>
    <n v="209659"/>
    <n v="21344525"/>
    <n v="48581"/>
    <n v="20222003"/>
    <n v="329040"/>
    <n v="0"/>
    <n v="0"/>
    <n v="0"/>
    <n v="0"/>
    <n v="0"/>
    <n v="777731"/>
    <n v="2774600"/>
    <n v="0"/>
    <n v="0"/>
    <n v="0"/>
    <n v="0"/>
    <n v="0"/>
    <n v="0"/>
    <n v="0"/>
    <n v="0"/>
    <n v="0"/>
    <n v="0"/>
    <n v="0"/>
    <n v="0"/>
    <n v="0"/>
  </r>
  <r>
    <n v="106190034"/>
    <x v="23"/>
    <n v="20181"/>
    <x v="1"/>
    <n v="43190"/>
    <s v="Open"/>
    <x v="3"/>
    <n v="11"/>
    <n v="901"/>
    <x v="2"/>
    <x v="0"/>
    <s v=""/>
    <s v="661-949-5000"/>
    <s v="1600 WEST AVENUE J"/>
    <x v="22"/>
    <n v="93534"/>
    <s v="MICHAEL WALL"/>
    <n v="420"/>
    <n v="393"/>
    <n v="265"/>
    <n v="986"/>
    <n v="803"/>
    <n v="715"/>
    <n v="1559"/>
    <n v="0"/>
    <n v="0"/>
    <n v="1196"/>
    <n v="0"/>
    <n v="79"/>
    <n v="16"/>
    <n v="5354"/>
    <n v="0"/>
    <n v="5234"/>
    <n v="3360"/>
    <n v="3384"/>
    <n v="5536"/>
    <n v="0"/>
    <n v="0"/>
    <n v="3987"/>
    <n v="0"/>
    <n v="316"/>
    <n v="111"/>
    <n v="21928"/>
    <n v="0"/>
    <n v="5172"/>
    <n v="2848"/>
    <n v="4666"/>
    <n v="16228"/>
    <n v="0"/>
    <n v="0"/>
    <n v="7684"/>
    <n v="0"/>
    <n v="6825"/>
    <n v="533"/>
    <n v="43956"/>
    <n v="83111877"/>
    <n v="58460332"/>
    <n v="43045048"/>
    <n v="81838718"/>
    <n v="0"/>
    <n v="0"/>
    <n v="65587325"/>
    <n v="0"/>
    <n v="5407556"/>
    <n v="1749038"/>
    <n v="339199894"/>
    <n v="17487965"/>
    <n v="26173927"/>
    <n v="13384528"/>
    <n v="51638096"/>
    <n v="0"/>
    <n v="0"/>
    <n v="36832010"/>
    <n v="0"/>
    <n v="5444253"/>
    <n v="2638492"/>
    <n v="153599271"/>
    <n v="4468074"/>
    <n v="79366387"/>
    <n v="64793890"/>
    <n v="46706609"/>
    <n v="111075739"/>
    <n v="-808325"/>
    <n v="0"/>
    <n v="0"/>
    <n v="76376412"/>
    <n v="0"/>
    <n v="0"/>
    <n v="3787394"/>
    <n v="0"/>
    <n v="0"/>
    <n v="0"/>
    <n v="549960"/>
    <n v="386316140"/>
    <n v="0"/>
    <n v="0"/>
    <n v="0"/>
    <n v="0"/>
    <n v="0"/>
    <n v="21233455"/>
    <n v="19840368"/>
    <n v="10531293"/>
    <n v="22401075"/>
    <n v="0"/>
    <n v="0"/>
    <n v="26042923"/>
    <n v="0"/>
    <n v="2596340"/>
    <n v="3837571"/>
    <n v="106483025"/>
    <n v="1948048"/>
    <n v="106560812"/>
    <n v="0"/>
    <n v="21384"/>
    <n v="0"/>
    <n v="0"/>
    <n v="0"/>
    <n v="0"/>
    <n v="28979114"/>
    <n v="180022878"/>
    <n v="0"/>
    <n v="0"/>
    <n v="0"/>
    <n v="0"/>
    <n v="0"/>
    <n v="0"/>
    <n v="0"/>
    <n v="0"/>
    <n v="0"/>
    <n v="0"/>
    <n v="0"/>
    <n v="0"/>
    <n v="0"/>
  </r>
  <r>
    <n v="106364231"/>
    <x v="24"/>
    <n v="20181"/>
    <x v="1"/>
    <n v="43190"/>
    <s v="Open"/>
    <x v="15"/>
    <n v="12"/>
    <n v="1209"/>
    <x v="6"/>
    <x v="0"/>
    <s v="Rural"/>
    <s v="909-580-1000"/>
    <s v="400 N. PEPPER AVENUE"/>
    <x v="23"/>
    <n v="92324"/>
    <s v="WILLIAM GILBERT"/>
    <n v="456"/>
    <n v="436"/>
    <n v="368"/>
    <n v="599"/>
    <n v="0"/>
    <n v="2204"/>
    <n v="2137"/>
    <n v="0"/>
    <n v="0"/>
    <n v="235"/>
    <n v="0"/>
    <n v="152"/>
    <n v="1"/>
    <n v="5328"/>
    <n v="0"/>
    <n v="4417"/>
    <n v="0"/>
    <n v="13586"/>
    <n v="9045"/>
    <n v="0"/>
    <n v="0"/>
    <n v="1218"/>
    <n v="0"/>
    <n v="714"/>
    <n v="4"/>
    <n v="28984"/>
    <n v="0"/>
    <n v="13243"/>
    <n v="0"/>
    <n v="53032"/>
    <n v="12212"/>
    <n v="4"/>
    <n v="0"/>
    <n v="2264"/>
    <n v="0"/>
    <n v="5781"/>
    <n v="145"/>
    <n v="86681"/>
    <n v="52342104"/>
    <n v="0"/>
    <n v="67290968"/>
    <n v="71535486"/>
    <n v="0"/>
    <n v="0"/>
    <n v="19290595"/>
    <n v="0"/>
    <n v="4879258"/>
    <n v="27335"/>
    <n v="215365746"/>
    <n v="23671457"/>
    <n v="0"/>
    <n v="50489225"/>
    <n v="39163674"/>
    <n v="5197"/>
    <n v="0"/>
    <n v="7320683"/>
    <n v="0"/>
    <n v="15733332"/>
    <n v="394626"/>
    <n v="136778194"/>
    <n v="363390"/>
    <n v="52173117"/>
    <n v="0"/>
    <n v="73008412"/>
    <n v="97687302"/>
    <n v="-19288179"/>
    <n v="5197"/>
    <n v="0"/>
    <n v="17653583"/>
    <n v="0"/>
    <n v="0"/>
    <n v="17751443"/>
    <n v="0"/>
    <n v="0"/>
    <n v="0"/>
    <n v="0"/>
    <n v="239354265"/>
    <n v="0"/>
    <n v="0"/>
    <n v="0"/>
    <n v="0"/>
    <n v="0"/>
    <n v="23840444"/>
    <n v="0"/>
    <n v="64059960"/>
    <n v="13011858"/>
    <n v="0"/>
    <n v="0"/>
    <n v="8957695"/>
    <n v="0"/>
    <n v="2861148"/>
    <n v="58570"/>
    <n v="112789675"/>
    <n v="29054929"/>
    <n v="141257061"/>
    <n v="0"/>
    <n v="2917046"/>
    <n v="0"/>
    <n v="0"/>
    <n v="0"/>
    <n v="0"/>
    <n v="2792418"/>
    <n v="344845467"/>
    <n v="0"/>
    <n v="0"/>
    <n v="0"/>
    <n v="0"/>
    <n v="0"/>
    <n v="0"/>
    <n v="0"/>
    <n v="0"/>
    <n v="0"/>
    <n v="0"/>
    <n v="0"/>
    <n v="0"/>
    <n v="0"/>
  </r>
  <r>
    <n v="106400683"/>
    <x v="25"/>
    <n v="20181"/>
    <x v="1"/>
    <n v="43190"/>
    <s v="Open"/>
    <x v="16"/>
    <n v="8"/>
    <n v="801"/>
    <x v="7"/>
    <x v="1"/>
    <s v=""/>
    <s v="805-468-2000"/>
    <s v="10333 EL CAMINO REAL"/>
    <x v="24"/>
    <n v="93422"/>
    <s v="JON MORALES"/>
    <n v="1275"/>
    <n v="1183"/>
    <n v="1183"/>
    <n v="3"/>
    <n v="0"/>
    <n v="0"/>
    <n v="0"/>
    <n v="0"/>
    <n v="0"/>
    <n v="364"/>
    <n v="0"/>
    <n v="0"/>
    <n v="0"/>
    <n v="367"/>
    <n v="0"/>
    <n v="99619"/>
    <n v="0"/>
    <n v="0"/>
    <n v="0"/>
    <n v="0"/>
    <n v="0"/>
    <n v="801"/>
    <n v="0"/>
    <n v="0"/>
    <n v="0"/>
    <n v="100420"/>
    <n v="0"/>
    <n v="0"/>
    <n v="0"/>
    <n v="0"/>
    <n v="0"/>
    <n v="0"/>
    <n v="0"/>
    <n v="0"/>
    <n v="0"/>
    <n v="0"/>
    <n v="0"/>
    <n v="0"/>
    <n v="51580233"/>
    <n v="0"/>
    <n v="0"/>
    <n v="0"/>
    <n v="0"/>
    <n v="0"/>
    <n v="414864"/>
    <n v="0"/>
    <n v="0"/>
    <n v="0"/>
    <n v="51995097"/>
    <n v="0"/>
    <n v="0"/>
    <n v="0"/>
    <n v="0"/>
    <n v="0"/>
    <n v="0"/>
    <n v="0"/>
    <n v="0"/>
    <n v="0"/>
    <n v="0"/>
    <n v="0"/>
    <n v="0"/>
    <n v="0"/>
    <n v="0"/>
    <n v="0"/>
    <n v="0"/>
    <n v="0"/>
    <n v="0"/>
    <n v="0"/>
    <n v="0"/>
    <n v="0"/>
    <n v="0"/>
    <n v="0"/>
    <n v="0"/>
    <n v="0"/>
    <n v="0"/>
    <n v="0"/>
    <n v="0"/>
    <n v="0"/>
    <n v="0"/>
    <n v="0"/>
    <n v="0"/>
    <n v="0"/>
    <n v="51580233"/>
    <n v="0"/>
    <n v="0"/>
    <n v="0"/>
    <n v="0"/>
    <n v="0"/>
    <n v="414864"/>
    <n v="0"/>
    <n v="0"/>
    <n v="0"/>
    <n v="51995097"/>
    <n v="0"/>
    <n v="52219803"/>
    <n v="0"/>
    <n v="224706"/>
    <n v="0"/>
    <n v="0"/>
    <n v="0"/>
    <n v="0"/>
    <n v="0"/>
    <n v="0"/>
    <n v="0"/>
    <n v="0"/>
    <n v="0"/>
    <n v="0"/>
    <n v="0"/>
    <n v="0"/>
    <n v="0"/>
    <n v="0"/>
    <n v="0"/>
    <n v="0"/>
    <n v="0"/>
    <n v="0"/>
    <n v="0"/>
  </r>
  <r>
    <n v="106494048"/>
    <x v="26"/>
    <n v="20181"/>
    <x v="1"/>
    <n v="43190"/>
    <s v="Open"/>
    <x v="17"/>
    <n v="3"/>
    <n v="401"/>
    <x v="5"/>
    <x v="0"/>
    <s v=""/>
    <s v="707-800-7700"/>
    <s v="1287 FULTON ROAD"/>
    <x v="25"/>
    <n v="95401"/>
    <s v="SUSAN ROSE"/>
    <n v="95"/>
    <n v="95"/>
    <n v="71"/>
    <n v="115"/>
    <n v="9"/>
    <n v="244"/>
    <n v="0"/>
    <n v="101"/>
    <n v="0"/>
    <n v="9"/>
    <n v="249"/>
    <n v="0"/>
    <n v="1"/>
    <n v="728"/>
    <n v="0"/>
    <n v="1398"/>
    <n v="89"/>
    <n v="2203"/>
    <n v="0"/>
    <n v="944"/>
    <n v="0"/>
    <n v="94"/>
    <n v="1610"/>
    <n v="0"/>
    <n v="8"/>
    <n v="6346"/>
    <n v="0"/>
    <n v="100"/>
    <n v="15"/>
    <n v="0"/>
    <n v="0"/>
    <n v="0"/>
    <n v="0"/>
    <n v="0"/>
    <n v="629"/>
    <n v="0"/>
    <n v="0"/>
    <n v="744"/>
    <n v="2798950"/>
    <n v="178275"/>
    <n v="4412475"/>
    <n v="0"/>
    <n v="1890650"/>
    <n v="0"/>
    <n v="188225"/>
    <n v="3224675"/>
    <n v="0"/>
    <n v="16025"/>
    <n v="12709275"/>
    <n v="59325"/>
    <n v="9450"/>
    <n v="0"/>
    <n v="0"/>
    <n v="0"/>
    <n v="0"/>
    <n v="0"/>
    <n v="369600"/>
    <n v="0"/>
    <n v="0"/>
    <n v="438375"/>
    <n v="0"/>
    <n v="1233583"/>
    <n v="46045"/>
    <n v="1747248"/>
    <n v="0"/>
    <n v="0"/>
    <n v="856718"/>
    <n v="0"/>
    <n v="50507"/>
    <n v="1018239"/>
    <n v="0"/>
    <n v="0"/>
    <n v="0"/>
    <n v="0"/>
    <n v="0"/>
    <n v="3065"/>
    <n v="4955405"/>
    <n v="0"/>
    <n v="0"/>
    <n v="0"/>
    <n v="0"/>
    <n v="0"/>
    <n v="1624692"/>
    <n v="141680"/>
    <n v="2665227"/>
    <n v="0"/>
    <n v="1033932"/>
    <n v="0"/>
    <n v="137718"/>
    <n v="2576036"/>
    <n v="0"/>
    <n v="12960"/>
    <n v="8192245"/>
    <n v="2923"/>
    <n v="8137156"/>
    <n v="1250620"/>
    <n v="-1097"/>
    <n v="0"/>
    <n v="0"/>
    <n v="0"/>
    <n v="0"/>
    <n v="14700"/>
    <n v="183796"/>
    <n v="0"/>
    <n v="0"/>
    <n v="0"/>
    <n v="0"/>
    <n v="0"/>
    <n v="0"/>
    <n v="0"/>
    <n v="0"/>
    <n v="0"/>
    <n v="0"/>
    <n v="0"/>
    <n v="0"/>
    <n v="0"/>
  </r>
  <r>
    <n v="106190163"/>
    <x v="27"/>
    <n v="20181"/>
    <x v="1"/>
    <n v="43190"/>
    <s v="Open"/>
    <x v="3"/>
    <n v="11"/>
    <n v="915"/>
    <x v="5"/>
    <x v="0"/>
    <s v=""/>
    <s v="626-966-1632"/>
    <s v="1161 EAST COVINA BOULEVARD"/>
    <x v="26"/>
    <n v="91724"/>
    <s v="TODD SMITH"/>
    <n v="134"/>
    <n v="134"/>
    <n v="128"/>
    <n v="168"/>
    <n v="121"/>
    <n v="380"/>
    <n v="0"/>
    <n v="125"/>
    <n v="0"/>
    <n v="65"/>
    <n v="476"/>
    <n v="222"/>
    <n v="11"/>
    <n v="1568"/>
    <n v="0"/>
    <n v="1798"/>
    <n v="1410"/>
    <n v="2782"/>
    <n v="0"/>
    <n v="987"/>
    <n v="0"/>
    <n v="522"/>
    <n v="3063"/>
    <n v="851"/>
    <n v="36"/>
    <n v="11449"/>
    <n v="0"/>
    <n v="1082"/>
    <n v="448"/>
    <n v="0"/>
    <n v="0"/>
    <n v="0"/>
    <n v="0"/>
    <n v="51"/>
    <n v="1441"/>
    <n v="0"/>
    <n v="25"/>
    <n v="3047"/>
    <n v="2830150"/>
    <n v="2098600"/>
    <n v="4186950"/>
    <n v="0"/>
    <n v="1386025"/>
    <n v="0"/>
    <n v="784600"/>
    <n v="4635650"/>
    <n v="1258050"/>
    <n v="57200"/>
    <n v="17237225"/>
    <n v="536480"/>
    <n v="227680"/>
    <n v="0"/>
    <n v="0"/>
    <n v="0"/>
    <n v="0"/>
    <n v="25120"/>
    <n v="696160"/>
    <n v="0"/>
    <n v="11520"/>
    <n v="1496960"/>
    <n v="334417"/>
    <n v="1304198"/>
    <n v="1075104"/>
    <n v="2107892"/>
    <n v="0"/>
    <n v="-133407"/>
    <n v="961696"/>
    <n v="0"/>
    <n v="398930"/>
    <n v="2053830"/>
    <n v="0"/>
    <n v="1055605"/>
    <n v="0"/>
    <n v="0"/>
    <n v="0"/>
    <n v="34000"/>
    <n v="9192265"/>
    <n v="0"/>
    <n v="0"/>
    <n v="0"/>
    <n v="0"/>
    <n v="0"/>
    <n v="2062432"/>
    <n v="1251176"/>
    <n v="1878048"/>
    <n v="0"/>
    <n v="424329"/>
    <n v="0"/>
    <n v="410790"/>
    <n v="3277980"/>
    <n v="202445"/>
    <n v="34720"/>
    <n v="9541920"/>
    <n v="14602"/>
    <n v="9273611"/>
    <n v="210190"/>
    <n v="371040"/>
    <n v="0"/>
    <n v="0"/>
    <n v="0"/>
    <n v="0"/>
    <n v="564472"/>
    <n v="1891399"/>
    <n v="0"/>
    <n v="0"/>
    <n v="0"/>
    <n v="0"/>
    <n v="0"/>
    <n v="0"/>
    <n v="0"/>
    <n v="0"/>
    <n v="0"/>
    <n v="0"/>
    <n v="0"/>
    <n v="0"/>
    <n v="0"/>
  </r>
  <r>
    <n v="106190462"/>
    <x v="28"/>
    <n v="20181"/>
    <x v="1"/>
    <n v="43190"/>
    <s v="Open"/>
    <x v="3"/>
    <n v="11"/>
    <n v="911"/>
    <x v="5"/>
    <x v="0"/>
    <s v=""/>
    <s v="626-795-9901"/>
    <s v="2900 EAST DEL MAR BOULEVARD"/>
    <x v="27"/>
    <n v="91107"/>
    <s v="TOM MAHLE"/>
    <n v="118"/>
    <n v="118"/>
    <n v="83"/>
    <n v="197"/>
    <n v="83"/>
    <n v="81"/>
    <n v="4"/>
    <n v="25"/>
    <n v="0"/>
    <n v="428"/>
    <n v="476"/>
    <n v="14"/>
    <n v="23"/>
    <n v="1331"/>
    <n v="0"/>
    <n v="1705"/>
    <n v="660"/>
    <n v="478"/>
    <n v="25"/>
    <n v="91"/>
    <n v="0"/>
    <n v="1691"/>
    <n v="2559"/>
    <n v="52"/>
    <n v="194"/>
    <n v="7455"/>
    <n v="0"/>
    <n v="508"/>
    <n v="55"/>
    <n v="0"/>
    <n v="0"/>
    <n v="0"/>
    <n v="0"/>
    <n v="128"/>
    <n v="2238"/>
    <n v="0"/>
    <n v="57"/>
    <n v="2986"/>
    <n v="2565525"/>
    <n v="970875"/>
    <n v="719075"/>
    <n v="37600"/>
    <n v="137125"/>
    <n v="0"/>
    <n v="2556975"/>
    <n v="3916150"/>
    <n v="68000"/>
    <n v="281075"/>
    <n v="11252400"/>
    <n v="240640"/>
    <n v="24480"/>
    <n v="0"/>
    <n v="0"/>
    <n v="0"/>
    <n v="0"/>
    <n v="78880"/>
    <n v="1093600"/>
    <n v="0"/>
    <n v="38400"/>
    <n v="1476000"/>
    <n v="389677"/>
    <n v="1004935"/>
    <n v="373123"/>
    <n v="402858"/>
    <n v="15411"/>
    <n v="0"/>
    <n v="57955"/>
    <n v="0"/>
    <n v="976075"/>
    <n v="1569223"/>
    <n v="0"/>
    <n v="170646"/>
    <n v="0"/>
    <n v="0"/>
    <n v="0"/>
    <n v="279393"/>
    <n v="5239296"/>
    <n v="0"/>
    <n v="0"/>
    <n v="0"/>
    <n v="0"/>
    <n v="0"/>
    <n v="1551316"/>
    <n v="557491"/>
    <n v="262526"/>
    <n v="22174"/>
    <n v="68730"/>
    <n v="0"/>
    <n v="1654463"/>
    <n v="3180734"/>
    <n v="0"/>
    <n v="191670"/>
    <n v="7489104"/>
    <n v="10701"/>
    <n v="7337413"/>
    <n v="419920"/>
    <n v="379164"/>
    <n v="0"/>
    <n v="0"/>
    <n v="0"/>
    <n v="0"/>
    <n v="84953"/>
    <n v="1853741"/>
    <n v="0"/>
    <n v="0"/>
    <n v="0"/>
    <n v="0"/>
    <n v="0"/>
    <n v="0"/>
    <n v="0"/>
    <n v="0"/>
    <n v="0"/>
    <n v="0"/>
    <n v="0"/>
    <n v="0"/>
    <n v="0"/>
  </r>
  <r>
    <n v="106374024"/>
    <x v="29"/>
    <n v="20181"/>
    <x v="1"/>
    <n v="43190"/>
    <s v="Open"/>
    <x v="14"/>
    <n v="14"/>
    <n v="1412"/>
    <x v="5"/>
    <x v="0"/>
    <s v=""/>
    <s v="858-675-4200"/>
    <s v="11878 AVENUE OF INDUSTRY"/>
    <x v="28"/>
    <n v="92128"/>
    <s v="ALAIN AZCONA"/>
    <n v="80"/>
    <n v="80"/>
    <n v="76"/>
    <n v="41"/>
    <n v="57"/>
    <n v="44"/>
    <n v="0"/>
    <n v="9"/>
    <n v="0"/>
    <n v="151"/>
    <n v="395"/>
    <n v="7"/>
    <n v="11"/>
    <n v="715"/>
    <n v="0"/>
    <n v="494"/>
    <n v="610"/>
    <n v="308"/>
    <n v="0"/>
    <n v="67"/>
    <n v="0"/>
    <n v="2417"/>
    <n v="2806"/>
    <n v="29"/>
    <n v="106"/>
    <n v="6837"/>
    <n v="0"/>
    <n v="273"/>
    <n v="136"/>
    <n v="0"/>
    <n v="0"/>
    <n v="0"/>
    <n v="0"/>
    <n v="552"/>
    <n v="2579"/>
    <n v="0"/>
    <n v="13"/>
    <n v="3553"/>
    <n v="743875"/>
    <n v="917225"/>
    <n v="449332"/>
    <n v="0"/>
    <n v="100600"/>
    <n v="0"/>
    <n v="3629100"/>
    <n v="4219064"/>
    <n v="43679"/>
    <n v="159250"/>
    <n v="10262125"/>
    <n v="126720"/>
    <n v="69280"/>
    <n v="0"/>
    <n v="0"/>
    <n v="0"/>
    <n v="0"/>
    <n v="299040"/>
    <n v="1391040"/>
    <n v="0"/>
    <n v="8640"/>
    <n v="1894720"/>
    <n v="40859"/>
    <n v="341804"/>
    <n v="359335"/>
    <n v="225127"/>
    <n v="0"/>
    <n v="0"/>
    <n v="64649"/>
    <n v="0"/>
    <n v="1119297"/>
    <n v="2184034"/>
    <n v="0"/>
    <n v="43679"/>
    <n v="0"/>
    <n v="0"/>
    <n v="0"/>
    <n v="122728"/>
    <n v="4501512"/>
    <n v="0"/>
    <n v="0"/>
    <n v="0"/>
    <n v="0"/>
    <n v="0"/>
    <n v="528791"/>
    <n v="627170"/>
    <n v="224205"/>
    <n v="0"/>
    <n v="35951"/>
    <n v="0"/>
    <n v="2808843"/>
    <n v="3385211"/>
    <n v="0"/>
    <n v="45162"/>
    <n v="7655333"/>
    <n v="12455"/>
    <n v="6576055"/>
    <n v="220736"/>
    <n v="-1027"/>
    <n v="0"/>
    <n v="0"/>
    <n v="0"/>
    <n v="0"/>
    <n v="2621"/>
    <n v="446911"/>
    <n v="0"/>
    <n v="0"/>
    <n v="0"/>
    <n v="0"/>
    <n v="0"/>
    <n v="0"/>
    <n v="0"/>
    <n v="0"/>
    <n v="0"/>
    <n v="0"/>
    <n v="0"/>
    <n v="0"/>
    <n v="0"/>
  </r>
  <r>
    <n v="106560203"/>
    <x v="30"/>
    <n v="20181"/>
    <x v="1"/>
    <n v="43190"/>
    <s v="Open"/>
    <x v="8"/>
    <n v="10"/>
    <n v="809"/>
    <x v="5"/>
    <x v="0"/>
    <s v=""/>
    <s v="805-653-6434"/>
    <s v="801 SENECA STREET"/>
    <x v="29"/>
    <n v="93001"/>
    <s v="JENIFER NYHUIS"/>
    <n v="8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262"/>
    <n v="59880"/>
    <n v="0"/>
    <n v="19554"/>
    <n v="0"/>
    <n v="0"/>
    <n v="0"/>
    <n v="0"/>
    <n v="158800"/>
    <n v="432853"/>
    <n v="0"/>
    <n v="0"/>
    <n v="0"/>
    <n v="0"/>
    <n v="0"/>
    <n v="0"/>
    <n v="0"/>
    <n v="0"/>
    <n v="0"/>
    <n v="0"/>
    <n v="0"/>
    <n v="0"/>
    <n v="0"/>
  </r>
  <r>
    <n v="106154044"/>
    <x v="31"/>
    <n v="20181"/>
    <x v="1"/>
    <n v="43190"/>
    <s v="Open"/>
    <x v="0"/>
    <n v="9"/>
    <n v="617"/>
    <x v="0"/>
    <x v="0"/>
    <s v=""/>
    <s v="661-398-1800"/>
    <s v="5201 WHITE LANE"/>
    <x v="0"/>
    <n v="93309"/>
    <s v="BECKIE SHAUINGER"/>
    <n v="90"/>
    <n v="90"/>
    <n v="57"/>
    <n v="95"/>
    <n v="21"/>
    <n v="250"/>
    <n v="0"/>
    <n v="121"/>
    <n v="0"/>
    <n v="19"/>
    <n v="193"/>
    <n v="6"/>
    <n v="3"/>
    <n v="708"/>
    <n v="0"/>
    <n v="1033"/>
    <n v="114"/>
    <n v="1788"/>
    <n v="0"/>
    <n v="926"/>
    <n v="0"/>
    <n v="131"/>
    <n v="1028"/>
    <n v="30"/>
    <n v="3"/>
    <n v="5053"/>
    <n v="0"/>
    <n v="223"/>
    <n v="45"/>
    <n v="0"/>
    <n v="0"/>
    <n v="0"/>
    <n v="0"/>
    <n v="12"/>
    <n v="546"/>
    <n v="0"/>
    <n v="6"/>
    <n v="832"/>
    <n v="2068325"/>
    <n v="228550"/>
    <n v="3582350"/>
    <n v="0"/>
    <n v="1854925"/>
    <n v="0"/>
    <n v="262450"/>
    <n v="2060675"/>
    <n v="60075"/>
    <n v="6000"/>
    <n v="10123350"/>
    <n v="124950"/>
    <n v="23625"/>
    <n v="0"/>
    <n v="0"/>
    <n v="0"/>
    <n v="0"/>
    <n v="9450"/>
    <n v="303275"/>
    <n v="0"/>
    <n v="3150"/>
    <n v="464450"/>
    <n v="0"/>
    <n v="1149626"/>
    <n v="150068"/>
    <n v="2413698"/>
    <n v="0"/>
    <n v="0"/>
    <n v="1269107"/>
    <n v="0"/>
    <n v="106619"/>
    <n v="1094340"/>
    <n v="0"/>
    <n v="43324"/>
    <n v="0"/>
    <n v="0"/>
    <n v="0"/>
    <n v="6984"/>
    <n v="6233766"/>
    <n v="0"/>
    <n v="0"/>
    <n v="0"/>
    <n v="0"/>
    <n v="0"/>
    <n v="1043649"/>
    <n v="102107"/>
    <n v="1168652"/>
    <n v="0"/>
    <n v="585818"/>
    <n v="0"/>
    <n v="165281"/>
    <n v="1269610"/>
    <n v="16751"/>
    <n v="2166"/>
    <n v="4354034"/>
    <n v="9599"/>
    <n v="4708809"/>
    <n v="181000"/>
    <n v="-756"/>
    <n v="0"/>
    <n v="0"/>
    <n v="0"/>
    <n v="0"/>
    <n v="18152"/>
    <n v="509249"/>
    <n v="0"/>
    <n v="0"/>
    <n v="0"/>
    <n v="0"/>
    <n v="0"/>
    <n v="0"/>
    <n v="0"/>
    <n v="0"/>
    <n v="0"/>
    <n v="0"/>
    <n v="0"/>
    <n v="0"/>
    <n v="0"/>
  </r>
  <r>
    <n v="106154101"/>
    <x v="32"/>
    <n v="20181"/>
    <x v="1"/>
    <n v="43190"/>
    <s v="Open"/>
    <x v="0"/>
    <n v="9"/>
    <n v="617"/>
    <x v="5"/>
    <x v="0"/>
    <s v=""/>
    <s v="661-316-6000"/>
    <s v="3001 SILLECT AVENUE"/>
    <x v="0"/>
    <n v="93308"/>
    <s v="MICHELLE OXFORD"/>
    <n v="47"/>
    <n v="47"/>
    <n v="47"/>
    <n v="499"/>
    <n v="61"/>
    <n v="35"/>
    <n v="106"/>
    <n v="0"/>
    <n v="0"/>
    <n v="86"/>
    <n v="0"/>
    <n v="0"/>
    <n v="18"/>
    <n v="805"/>
    <n v="0"/>
    <n v="1991"/>
    <n v="245"/>
    <n v="140"/>
    <n v="424"/>
    <n v="0"/>
    <n v="0"/>
    <n v="341"/>
    <n v="0"/>
    <n v="0"/>
    <n v="72"/>
    <n v="3213"/>
    <n v="0"/>
    <n v="1901"/>
    <n v="317"/>
    <n v="92"/>
    <n v="694"/>
    <n v="0"/>
    <n v="0"/>
    <n v="827"/>
    <n v="0"/>
    <n v="0"/>
    <n v="282"/>
    <n v="4113"/>
    <n v="35287278"/>
    <n v="4340889"/>
    <n v="2478071"/>
    <n v="7515380"/>
    <n v="0"/>
    <n v="0"/>
    <n v="6047618"/>
    <n v="0"/>
    <n v="0"/>
    <n v="1277406"/>
    <n v="56946642"/>
    <n v="24657782"/>
    <n v="4108168"/>
    <n v="1195600"/>
    <n v="8998609"/>
    <n v="0"/>
    <n v="0"/>
    <n v="10720467"/>
    <n v="0"/>
    <n v="0"/>
    <n v="3655924"/>
    <n v="53336550"/>
    <n v="0"/>
    <n v="52367857"/>
    <n v="5000394"/>
    <n v="1453199"/>
    <n v="16065133"/>
    <n v="0"/>
    <n v="0"/>
    <n v="0"/>
    <n v="16002845"/>
    <n v="0"/>
    <n v="0"/>
    <n v="4912"/>
    <n v="0"/>
    <n v="0"/>
    <n v="0"/>
    <n v="1042280"/>
    <n v="91936620"/>
    <n v="0"/>
    <n v="0"/>
    <n v="0"/>
    <n v="0"/>
    <n v="0"/>
    <n v="7577203"/>
    <n v="3448663"/>
    <n v="2220472"/>
    <n v="448855"/>
    <n v="0"/>
    <n v="0"/>
    <n v="765238"/>
    <n v="0"/>
    <n v="0"/>
    <n v="3886141"/>
    <n v="18346572"/>
    <n v="123722"/>
    <n v="17492490"/>
    <n v="138908"/>
    <n v="6437"/>
    <n v="0"/>
    <n v="0"/>
    <n v="0"/>
    <n v="0"/>
    <n v="256084"/>
    <n v="40654956"/>
    <n v="0"/>
    <n v="0"/>
    <n v="0"/>
    <n v="0"/>
    <n v="0"/>
    <n v="0"/>
    <n v="0"/>
    <n v="0"/>
    <n v="0"/>
    <n v="0"/>
    <n v="0"/>
    <n v="0"/>
    <n v="0"/>
  </r>
  <r>
    <n v="106150722"/>
    <x v="33"/>
    <n v="20181"/>
    <x v="1"/>
    <n v="43190"/>
    <s v="Open"/>
    <x v="0"/>
    <n v="9"/>
    <n v="617"/>
    <x v="0"/>
    <x v="0"/>
    <s v=""/>
    <s v="661-327-4647"/>
    <s v="420 34TH STREET"/>
    <x v="0"/>
    <n v="93301"/>
    <s v="JON VAN BOENING"/>
    <n v="421"/>
    <n v="398"/>
    <n v="398"/>
    <n v="944"/>
    <n v="506"/>
    <n v="463"/>
    <n v="1317"/>
    <n v="0"/>
    <n v="0"/>
    <n v="74"/>
    <n v="672"/>
    <n v="8"/>
    <n v="7"/>
    <n v="3991"/>
    <n v="0"/>
    <n v="4574"/>
    <n v="2250"/>
    <n v="2759"/>
    <n v="4318"/>
    <n v="0"/>
    <n v="0"/>
    <n v="229"/>
    <n v="2221"/>
    <n v="32"/>
    <n v="36"/>
    <n v="16419"/>
    <n v="0"/>
    <n v="7939"/>
    <n v="1797"/>
    <n v="2937"/>
    <n v="17660"/>
    <n v="0"/>
    <n v="0"/>
    <n v="536"/>
    <n v="6361"/>
    <n v="1754"/>
    <n v="1247"/>
    <n v="40231"/>
    <n v="104126011"/>
    <n v="48521267"/>
    <n v="39952087"/>
    <n v="76515754"/>
    <n v="0"/>
    <n v="0"/>
    <n v="5762631"/>
    <n v="53859330"/>
    <n v="518102"/>
    <n v="582483"/>
    <n v="329837665"/>
    <n v="27900706"/>
    <n v="19035503"/>
    <n v="10102365"/>
    <n v="56537837"/>
    <n v="0"/>
    <n v="0"/>
    <n v="3423787"/>
    <n v="33739873"/>
    <n v="1635417"/>
    <n v="1162468"/>
    <n v="153537956"/>
    <n v="1699231"/>
    <n v="110361339"/>
    <n v="59690537"/>
    <n v="28278257"/>
    <n v="112422197"/>
    <n v="0"/>
    <n v="0"/>
    <n v="0"/>
    <n v="6926271"/>
    <n v="55984618"/>
    <n v="0"/>
    <n v="2316785"/>
    <n v="0"/>
    <n v="0"/>
    <n v="0"/>
    <n v="2271975"/>
    <n v="379951210"/>
    <n v="6056750"/>
    <n v="0"/>
    <n v="0"/>
    <n v="5075311"/>
    <n v="11132061"/>
    <n v="21102053"/>
    <n v="13847790"/>
    <n v="20907778"/>
    <n v="20385653"/>
    <n v="0"/>
    <n v="0"/>
    <n v="2242875"/>
    <n v="35993133"/>
    <n v="0"/>
    <n v="77190"/>
    <n v="114556472"/>
    <n v="953003"/>
    <n v="110750253"/>
    <n v="0"/>
    <n v="4382612"/>
    <n v="0"/>
    <n v="0"/>
    <n v="0"/>
    <n v="0"/>
    <n v="1854099"/>
    <n v="155657197"/>
    <n v="0"/>
    <n v="0"/>
    <n v="0"/>
    <n v="0"/>
    <n v="0"/>
    <n v="0"/>
    <n v="0"/>
    <n v="0"/>
    <n v="0"/>
    <n v="0"/>
    <n v="0"/>
    <n v="0"/>
    <n v="0"/>
  </r>
  <r>
    <n v="106364121"/>
    <x v="34"/>
    <n v="20181"/>
    <x v="1"/>
    <n v="43190"/>
    <s v="Open"/>
    <x v="15"/>
    <n v="12"/>
    <n v="1209"/>
    <x v="4"/>
    <x v="0"/>
    <s v=""/>
    <s v="909-473-1200"/>
    <s v="1760 WEST 16TH STREET"/>
    <x v="30"/>
    <n v="92411"/>
    <s v="MARY HUNT"/>
    <n v="60"/>
    <n v="60"/>
    <n v="60"/>
    <n v="87"/>
    <n v="38"/>
    <n v="26"/>
    <n v="35"/>
    <n v="0"/>
    <n v="0"/>
    <n v="0"/>
    <n v="0"/>
    <n v="0"/>
    <n v="34"/>
    <n v="220"/>
    <n v="0"/>
    <n v="1061"/>
    <n v="533"/>
    <n v="549"/>
    <n v="487"/>
    <n v="0"/>
    <n v="0"/>
    <n v="0"/>
    <n v="0"/>
    <n v="0"/>
    <n v="722"/>
    <n v="3352"/>
    <n v="0"/>
    <n v="459"/>
    <n v="152"/>
    <n v="15"/>
    <n v="723"/>
    <n v="0"/>
    <n v="0"/>
    <n v="0"/>
    <n v="0"/>
    <n v="0"/>
    <n v="963"/>
    <n v="2312"/>
    <n v="3280481"/>
    <n v="1407842"/>
    <n v="1872473"/>
    <n v="1320936"/>
    <n v="0"/>
    <n v="0"/>
    <n v="0"/>
    <n v="0"/>
    <n v="0"/>
    <n v="1410850"/>
    <n v="9292582"/>
    <n v="84436"/>
    <n v="122268"/>
    <n v="3191"/>
    <n v="154446"/>
    <n v="0"/>
    <n v="0"/>
    <n v="0"/>
    <n v="0"/>
    <n v="0"/>
    <n v="321676"/>
    <n v="686017"/>
    <n v="30665"/>
    <n v="1095480"/>
    <n v="467423"/>
    <n v="537058"/>
    <n v="835001"/>
    <n v="0"/>
    <n v="0"/>
    <n v="0"/>
    <n v="0"/>
    <n v="0"/>
    <n v="0"/>
    <n v="0"/>
    <n v="0"/>
    <n v="0"/>
    <n v="0"/>
    <n v="920741"/>
    <n v="3886368"/>
    <n v="0"/>
    <n v="0"/>
    <n v="0"/>
    <n v="0"/>
    <n v="0"/>
    <n v="2238772"/>
    <n v="1062687"/>
    <n v="1338606"/>
    <n v="640381"/>
    <n v="0"/>
    <n v="0"/>
    <n v="0"/>
    <n v="0"/>
    <n v="0"/>
    <n v="811785"/>
    <n v="6092231"/>
    <n v="293038"/>
    <n v="4114145"/>
    <n v="0"/>
    <n v="0"/>
    <n v="0"/>
    <n v="0"/>
    <n v="0"/>
    <n v="0"/>
    <n v="34688"/>
    <n v="500934"/>
    <n v="0"/>
    <n v="0"/>
    <n v="0"/>
    <n v="0"/>
    <n v="0"/>
    <n v="0"/>
    <n v="0"/>
    <n v="0"/>
    <n v="0"/>
    <n v="0"/>
    <n v="0"/>
    <n v="0"/>
    <n v="0"/>
  </r>
  <r>
    <n v="106184008"/>
    <x v="35"/>
    <n v="20181"/>
    <x v="1"/>
    <n v="43190"/>
    <s v="Open"/>
    <x v="18"/>
    <n v="1"/>
    <n v="213"/>
    <x v="0"/>
    <x v="0"/>
    <s v="Teaching"/>
    <s v="530-252-2000"/>
    <s v="1800 SPRING RIDGE DRIVE"/>
    <x v="31"/>
    <n v="96130"/>
    <s v="SANDY DUGGER"/>
    <n v="25"/>
    <n v="25"/>
    <n v="25"/>
    <n v="109"/>
    <n v="2"/>
    <n v="91"/>
    <n v="0"/>
    <n v="0"/>
    <n v="0"/>
    <n v="73"/>
    <n v="0"/>
    <n v="2"/>
    <n v="2"/>
    <n v="279"/>
    <n v="0"/>
    <n v="460"/>
    <n v="6"/>
    <n v="274"/>
    <n v="0"/>
    <n v="0"/>
    <n v="0"/>
    <n v="212"/>
    <n v="0"/>
    <n v="4"/>
    <n v="4"/>
    <n v="960"/>
    <n v="0"/>
    <n v="2659"/>
    <n v="14"/>
    <n v="2317"/>
    <n v="0"/>
    <n v="0"/>
    <n v="0"/>
    <n v="2854"/>
    <n v="0"/>
    <n v="186"/>
    <n v="93"/>
    <n v="8123"/>
    <n v="2422236"/>
    <n v="27676"/>
    <n v="2235803"/>
    <n v="0"/>
    <n v="0"/>
    <n v="0"/>
    <n v="1584096"/>
    <n v="0"/>
    <n v="41984"/>
    <n v="21627"/>
    <n v="6333422"/>
    <n v="5073069"/>
    <n v="120788"/>
    <n v="4377195"/>
    <n v="0"/>
    <n v="0"/>
    <n v="0"/>
    <n v="5897112"/>
    <n v="0"/>
    <n v="350165"/>
    <n v="128345"/>
    <n v="15946674"/>
    <n v="537550"/>
    <n v="5136089"/>
    <n v="34933"/>
    <n v="2875209"/>
    <n v="0"/>
    <n v="0"/>
    <n v="0"/>
    <n v="0"/>
    <n v="1680225"/>
    <n v="0"/>
    <n v="0"/>
    <n v="368196"/>
    <n v="0"/>
    <n v="0"/>
    <n v="0"/>
    <n v="96369"/>
    <n v="10728571"/>
    <n v="0"/>
    <n v="0"/>
    <n v="0"/>
    <n v="0"/>
    <n v="0"/>
    <n v="2147628"/>
    <n v="113526"/>
    <n v="3676854"/>
    <n v="0"/>
    <n v="0"/>
    <n v="0"/>
    <n v="5507741"/>
    <n v="0"/>
    <n v="56230"/>
    <n v="49546"/>
    <n v="11551525"/>
    <n v="6828"/>
    <n v="9039605"/>
    <n v="848291"/>
    <n v="0"/>
    <n v="0"/>
    <n v="0"/>
    <n v="0"/>
    <n v="0"/>
    <n v="332701"/>
    <n v="14451641"/>
    <n v="0"/>
    <n v="0"/>
    <n v="0"/>
    <n v="0"/>
    <n v="0"/>
    <n v="0"/>
    <n v="0"/>
    <n v="0"/>
    <n v="0"/>
    <n v="0"/>
    <n v="0"/>
    <n v="0"/>
    <n v="0"/>
  </r>
  <r>
    <n v="106190052"/>
    <x v="36"/>
    <n v="20181"/>
    <x v="1"/>
    <n v="43190"/>
    <s v="Open"/>
    <x v="3"/>
    <n v="11"/>
    <n v="925"/>
    <x v="0"/>
    <x v="0"/>
    <s v=""/>
    <s v="213-250-4200"/>
    <s v="2000 STADIUM WAY"/>
    <x v="14"/>
    <n v="90026"/>
    <s v="AMIT MOHAN"/>
    <n v="105"/>
    <n v="105"/>
    <n v="105"/>
    <n v="168"/>
    <n v="9"/>
    <n v="17"/>
    <n v="10"/>
    <n v="0"/>
    <n v="0"/>
    <n v="8"/>
    <n v="18"/>
    <n v="0"/>
    <n v="0"/>
    <n v="230"/>
    <n v="0"/>
    <n v="4902"/>
    <n v="314"/>
    <n v="799"/>
    <n v="472"/>
    <n v="0"/>
    <n v="0"/>
    <n v="253"/>
    <n v="754"/>
    <n v="0"/>
    <n v="0"/>
    <n v="7494"/>
    <n v="0"/>
    <n v="0"/>
    <n v="0"/>
    <n v="0"/>
    <n v="0"/>
    <n v="0"/>
    <n v="0"/>
    <n v="0"/>
    <n v="0"/>
    <n v="0"/>
    <n v="0"/>
    <n v="0"/>
    <n v="82964858"/>
    <n v="5683603"/>
    <n v="13530876"/>
    <n v="8796456"/>
    <n v="0"/>
    <n v="0"/>
    <n v="4222850"/>
    <n v="16061698"/>
    <n v="0"/>
    <n v="0"/>
    <n v="131260341"/>
    <n v="0"/>
    <n v="0"/>
    <n v="0"/>
    <n v="0"/>
    <n v="0"/>
    <n v="0"/>
    <n v="0"/>
    <n v="0"/>
    <n v="0"/>
    <n v="0"/>
    <n v="0"/>
    <n v="1226003"/>
    <n v="70296718"/>
    <n v="5013882"/>
    <n v="12341457"/>
    <n v="7964325"/>
    <n v="0"/>
    <n v="0"/>
    <n v="0"/>
    <n v="2338833"/>
    <n v="14124401"/>
    <n v="0"/>
    <n v="0"/>
    <n v="0"/>
    <n v="0"/>
    <n v="0"/>
    <n v="0"/>
    <n v="113305619"/>
    <n v="0"/>
    <n v="0"/>
    <n v="0"/>
    <n v="0"/>
    <n v="0"/>
    <n v="12668140"/>
    <n v="669721"/>
    <n v="1189419"/>
    <n v="832131"/>
    <n v="0"/>
    <n v="0"/>
    <n v="658014"/>
    <n v="1937297"/>
    <n v="0"/>
    <n v="0"/>
    <n v="17954722"/>
    <n v="168351"/>
    <n v="15892278"/>
    <n v="0"/>
    <n v="0"/>
    <n v="0"/>
    <n v="0"/>
    <n v="0"/>
    <n v="0"/>
    <n v="420885"/>
    <n v="10641350"/>
    <n v="0"/>
    <n v="0"/>
    <n v="0"/>
    <n v="0"/>
    <n v="0"/>
    <n v="0"/>
    <n v="0"/>
    <n v="0"/>
    <n v="0"/>
    <n v="0"/>
    <n v="0"/>
    <n v="0"/>
    <n v="0"/>
  </r>
  <r>
    <n v="106364430"/>
    <x v="37"/>
    <n v="20181"/>
    <x v="1"/>
    <n v="43190"/>
    <s v="Open"/>
    <x v="15"/>
    <n v="12"/>
    <n v="1213"/>
    <x v="5"/>
    <x v="0"/>
    <s v="Teaching"/>
    <s v="760-957-3221"/>
    <s v="820 EAST MOUNTAIN VIEW STREET"/>
    <x v="32"/>
    <n v="92311"/>
    <s v="MATTHEW BLEVINS"/>
    <n v="30"/>
    <n v="30"/>
    <n v="30"/>
    <n v="173"/>
    <n v="105"/>
    <n v="91"/>
    <n v="143"/>
    <n v="0"/>
    <n v="0"/>
    <n v="42"/>
    <n v="60"/>
    <n v="0"/>
    <n v="19"/>
    <n v="633"/>
    <n v="0"/>
    <n v="613"/>
    <n v="311"/>
    <n v="270"/>
    <n v="379"/>
    <n v="0"/>
    <n v="0"/>
    <n v="117"/>
    <n v="177"/>
    <n v="0"/>
    <n v="46"/>
    <n v="1913"/>
    <n v="0"/>
    <n v="1540"/>
    <n v="616"/>
    <n v="2494"/>
    <n v="3315"/>
    <n v="0"/>
    <n v="0"/>
    <n v="739"/>
    <n v="874"/>
    <n v="0"/>
    <n v="1285"/>
    <n v="10863"/>
    <n v="16430185"/>
    <n v="9347775"/>
    <n v="7988646"/>
    <n v="10510704"/>
    <n v="0"/>
    <n v="0"/>
    <n v="3223065"/>
    <n v="4998475"/>
    <n v="0"/>
    <n v="1462290"/>
    <n v="53961140"/>
    <n v="12344854"/>
    <n v="5499674"/>
    <n v="15047339"/>
    <n v="22899663"/>
    <n v="0"/>
    <n v="0"/>
    <n v="6816454"/>
    <n v="7586042"/>
    <n v="0"/>
    <n v="4733893"/>
    <n v="74927919"/>
    <n v="2420772"/>
    <n v="26899994"/>
    <n v="13420507"/>
    <n v="20045587"/>
    <n v="32120336"/>
    <n v="0"/>
    <n v="0"/>
    <n v="0"/>
    <n v="6424054"/>
    <n v="10152548"/>
    <n v="0"/>
    <n v="0"/>
    <n v="0"/>
    <n v="0"/>
    <n v="0"/>
    <n v="2509970"/>
    <n v="113993768"/>
    <n v="0"/>
    <n v="0"/>
    <n v="0"/>
    <n v="0"/>
    <n v="0"/>
    <n v="1872624"/>
    <n v="1424521"/>
    <n v="2987977"/>
    <n v="1285189"/>
    <n v="0"/>
    <n v="0"/>
    <n v="3591257"/>
    <n v="2400499"/>
    <n v="0"/>
    <n v="1333224"/>
    <n v="14895291"/>
    <n v="10808"/>
    <n v="10822815"/>
    <n v="0"/>
    <n v="0"/>
    <n v="0"/>
    <n v="0"/>
    <n v="0"/>
    <n v="0"/>
    <n v="22115"/>
    <n v="57249035"/>
    <n v="0"/>
    <n v="0"/>
    <n v="0"/>
    <n v="0"/>
    <n v="0"/>
    <n v="0"/>
    <n v="0"/>
    <n v="0"/>
    <n v="0"/>
    <n v="0"/>
    <n v="0"/>
    <n v="0"/>
    <n v="0"/>
  </r>
  <r>
    <n v="106090793"/>
    <x v="38"/>
    <n v="20181"/>
    <x v="1"/>
    <n v="43190"/>
    <s v="Open"/>
    <x v="19"/>
    <n v="2"/>
    <n v="306"/>
    <x v="0"/>
    <x v="0"/>
    <s v="Teaching"/>
    <s v="530-541-3420"/>
    <s v="2170 SOUTH AVENUE"/>
    <x v="33"/>
    <n v="96150"/>
    <s v="CLINT PURVANCE"/>
    <n v="111"/>
    <n v="111"/>
    <n v="111"/>
    <n v="166"/>
    <n v="19"/>
    <n v="32"/>
    <n v="140"/>
    <n v="0"/>
    <n v="0"/>
    <n v="56"/>
    <n v="144"/>
    <n v="20"/>
    <n v="25"/>
    <n v="602"/>
    <n v="4"/>
    <n v="580"/>
    <n v="80"/>
    <n v="102"/>
    <n v="360"/>
    <n v="0"/>
    <n v="0"/>
    <n v="170"/>
    <n v="493"/>
    <n v="61"/>
    <n v="59"/>
    <n v="1905"/>
    <n v="3194"/>
    <n v="2513"/>
    <n v="204"/>
    <n v="480"/>
    <n v="2576"/>
    <n v="0"/>
    <n v="0"/>
    <n v="1029"/>
    <n v="2763"/>
    <n v="236"/>
    <n v="788"/>
    <n v="10589"/>
    <n v="13518428"/>
    <n v="1219996"/>
    <n v="3384940"/>
    <n v="7661349"/>
    <n v="0"/>
    <n v="0"/>
    <n v="4967996"/>
    <n v="9921124"/>
    <n v="1715965"/>
    <n v="1448192"/>
    <n v="43837990"/>
    <n v="16283817"/>
    <n v="1252625"/>
    <n v="3061594"/>
    <n v="13753437"/>
    <n v="0"/>
    <n v="0"/>
    <n v="8789146"/>
    <n v="21363178"/>
    <n v="2190460"/>
    <n v="2868981"/>
    <n v="69563238"/>
    <n v="4100000"/>
    <n v="26225976"/>
    <n v="2101728"/>
    <n v="5415088"/>
    <n v="18630864"/>
    <n v="0"/>
    <n v="0"/>
    <n v="0"/>
    <n v="5778000"/>
    <n v="9228869"/>
    <n v="0"/>
    <n v="1528640"/>
    <n v="0"/>
    <n v="0"/>
    <n v="0"/>
    <n v="1024875"/>
    <n v="74034040"/>
    <n v="0"/>
    <n v="0"/>
    <n v="0"/>
    <n v="0"/>
    <n v="0"/>
    <n v="3576269"/>
    <n v="370893"/>
    <n v="1031445"/>
    <n v="2783922"/>
    <n v="0"/>
    <n v="0"/>
    <n v="3879142"/>
    <n v="22055433"/>
    <n v="3906425"/>
    <n v="1763659"/>
    <n v="39367188"/>
    <n v="6189842"/>
    <n v="41472321"/>
    <n v="0"/>
    <n v="-362443"/>
    <n v="0"/>
    <n v="0"/>
    <n v="0"/>
    <n v="0"/>
    <n v="2961066"/>
    <n v="89030886"/>
    <n v="0"/>
    <n v="0"/>
    <n v="0"/>
    <n v="0"/>
    <n v="0"/>
    <n v="0"/>
    <n v="0"/>
    <n v="0"/>
    <n v="0"/>
    <n v="0"/>
    <n v="0"/>
    <n v="0"/>
    <n v="0"/>
  </r>
  <r>
    <n v="106361110"/>
    <x v="39"/>
    <n v="20181"/>
    <x v="1"/>
    <n v="43190"/>
    <s v="Open"/>
    <x v="15"/>
    <n v="12"/>
    <n v="1217"/>
    <x v="2"/>
    <x v="0"/>
    <s v="Teaching"/>
    <s v="909-866-6501"/>
    <s v="41870 GARSTIN DRIVE"/>
    <x v="34"/>
    <n v="92315"/>
    <s v="JOHN P. FRIEL"/>
    <n v="30"/>
    <n v="30"/>
    <n v="26"/>
    <n v="28"/>
    <n v="8"/>
    <n v="5"/>
    <n v="0"/>
    <n v="0"/>
    <n v="0"/>
    <n v="8"/>
    <n v="2"/>
    <n v="0"/>
    <n v="0"/>
    <n v="51"/>
    <n v="3"/>
    <n v="451"/>
    <n v="18"/>
    <n v="1355"/>
    <n v="0"/>
    <n v="0"/>
    <n v="0"/>
    <n v="20"/>
    <n v="4"/>
    <n v="0"/>
    <n v="0"/>
    <n v="1848"/>
    <n v="1633"/>
    <n v="3326"/>
    <n v="1221"/>
    <n v="5375"/>
    <n v="433"/>
    <n v="0"/>
    <n v="0"/>
    <n v="2148"/>
    <n v="196"/>
    <n v="0"/>
    <n v="743"/>
    <n v="13442"/>
    <n v="704208"/>
    <n v="108179"/>
    <n v="671135"/>
    <n v="0"/>
    <n v="0"/>
    <n v="0"/>
    <n v="99835"/>
    <n v="26801"/>
    <n v="0"/>
    <n v="0"/>
    <n v="1610158"/>
    <n v="1794200"/>
    <n v="1692500"/>
    <n v="3554184"/>
    <n v="1135232"/>
    <n v="0"/>
    <n v="0"/>
    <n v="3324855"/>
    <n v="563406"/>
    <n v="0"/>
    <n v="818486"/>
    <n v="12882863"/>
    <n v="638134"/>
    <n v="1427461"/>
    <n v="792299"/>
    <n v="2282901"/>
    <n v="851424"/>
    <n v="0"/>
    <n v="0"/>
    <n v="0"/>
    <n v="1712345"/>
    <n v="259691"/>
    <n v="0"/>
    <n v="0"/>
    <n v="0"/>
    <n v="0"/>
    <n v="0"/>
    <n v="155364"/>
    <n v="8119619"/>
    <n v="0"/>
    <n v="0"/>
    <n v="0"/>
    <n v="0"/>
    <n v="0"/>
    <n v="1070947"/>
    <n v="1008380"/>
    <n v="1942418"/>
    <n v="283808"/>
    <n v="0"/>
    <n v="0"/>
    <n v="1712345"/>
    <n v="330515"/>
    <n v="0"/>
    <n v="24989"/>
    <n v="6373402"/>
    <n v="345298"/>
    <n v="6048099"/>
    <n v="0"/>
    <n v="605595"/>
    <n v="0"/>
    <n v="0"/>
    <n v="0"/>
    <n v="0"/>
    <n v="123008"/>
    <n v="8686449"/>
    <n v="0"/>
    <n v="0"/>
    <n v="0"/>
    <n v="0"/>
    <n v="0"/>
    <n v="0"/>
    <n v="0"/>
    <n v="0"/>
    <n v="0"/>
    <n v="0"/>
    <n v="0"/>
    <n v="0"/>
    <n v="0"/>
  </r>
  <r>
    <n v="106190081"/>
    <x v="40"/>
    <n v="20181"/>
    <x v="1"/>
    <n v="43190"/>
    <s v="Open"/>
    <x v="3"/>
    <n v="11"/>
    <n v="919"/>
    <x v="0"/>
    <x v="0"/>
    <s v=""/>
    <s v="323-726-1222"/>
    <s v="309 WEST BEVERLY BOULEVARD"/>
    <x v="35"/>
    <n v="90640"/>
    <s v="ALICE CHENG"/>
    <n v="202"/>
    <n v="167"/>
    <n v="120"/>
    <n v="502"/>
    <n v="432"/>
    <n v="261"/>
    <n v="1019"/>
    <n v="0"/>
    <n v="0"/>
    <n v="16"/>
    <n v="200"/>
    <n v="0"/>
    <n v="36"/>
    <n v="2466"/>
    <n v="0"/>
    <n v="2800"/>
    <n v="1794"/>
    <n v="1016"/>
    <n v="3908"/>
    <n v="0"/>
    <n v="0"/>
    <n v="80"/>
    <n v="778"/>
    <n v="0"/>
    <n v="89"/>
    <n v="10465"/>
    <n v="0"/>
    <n v="1422"/>
    <n v="1511"/>
    <n v="1446"/>
    <n v="4375"/>
    <n v="0"/>
    <n v="0"/>
    <n v="306"/>
    <n v="1788"/>
    <n v="36"/>
    <n v="1037"/>
    <n v="11921"/>
    <n v="18563688"/>
    <n v="16571601"/>
    <n v="6507689"/>
    <n v="23333213"/>
    <n v="0"/>
    <n v="0"/>
    <n v="512507"/>
    <n v="5906395"/>
    <n v="0"/>
    <n v="583070"/>
    <n v="71978163"/>
    <n v="5574461"/>
    <n v="9071483"/>
    <n v="2270332"/>
    <n v="12101122"/>
    <n v="0"/>
    <n v="0"/>
    <n v="439529"/>
    <n v="5403660"/>
    <n v="96621"/>
    <n v="2181335"/>
    <n v="37138543"/>
    <n v="1591891"/>
    <n v="15606804"/>
    <n v="19065300"/>
    <n v="-3413667"/>
    <n v="29554635"/>
    <n v="-1725000"/>
    <n v="0"/>
    <n v="0"/>
    <n v="116790"/>
    <n v="9288279"/>
    <n v="0"/>
    <n v="96621"/>
    <n v="0"/>
    <n v="0"/>
    <n v="0"/>
    <n v="1001445"/>
    <n v="71183098"/>
    <n v="235641"/>
    <n v="12829606"/>
    <n v="0"/>
    <n v="0"/>
    <n v="13065247"/>
    <n v="8531345"/>
    <n v="6813425"/>
    <n v="13916688"/>
    <n v="18709306"/>
    <n v="0"/>
    <n v="0"/>
    <n v="835246"/>
    <n v="2021776"/>
    <n v="0"/>
    <n v="171069"/>
    <n v="50998855"/>
    <n v="250497"/>
    <n v="48802446"/>
    <n v="1184136"/>
    <n v="39626"/>
    <n v="0"/>
    <n v="0"/>
    <n v="0"/>
    <n v="0"/>
    <n v="3232919"/>
    <n v="82669111"/>
    <n v="0"/>
    <n v="0"/>
    <n v="0"/>
    <n v="0"/>
    <n v="0"/>
    <n v="0"/>
    <n v="0"/>
    <n v="0"/>
    <n v="0"/>
    <n v="0"/>
    <n v="0"/>
    <n v="0"/>
    <n v="0"/>
  </r>
  <r>
    <n v="106190020"/>
    <x v="41"/>
    <n v="20181"/>
    <x v="1"/>
    <n v="43190"/>
    <s v="Open"/>
    <x v="3"/>
    <n v="11"/>
    <n v="913"/>
    <x v="5"/>
    <x v="0"/>
    <s v=""/>
    <s v="626-286-1191"/>
    <s v="4619 ROSEMEAD BOULEVARD"/>
    <x v="36"/>
    <n v="91770"/>
    <s v="MARGARET MINNICK"/>
    <n v="97"/>
    <n v="97"/>
    <n v="97"/>
    <n v="105"/>
    <n v="25"/>
    <n v="263"/>
    <n v="0"/>
    <n v="0"/>
    <n v="0"/>
    <n v="14"/>
    <n v="937"/>
    <n v="7"/>
    <n v="0"/>
    <n v="1351"/>
    <n v="0"/>
    <n v="1306"/>
    <n v="326"/>
    <n v="1675"/>
    <n v="0"/>
    <n v="0"/>
    <n v="0"/>
    <n v="368"/>
    <n v="4621"/>
    <n v="19"/>
    <n v="0"/>
    <n v="8315"/>
    <n v="0"/>
    <n v="3681"/>
    <n v="0"/>
    <n v="0"/>
    <n v="0"/>
    <n v="0"/>
    <n v="0"/>
    <n v="0"/>
    <n v="1075"/>
    <n v="0"/>
    <n v="0"/>
    <n v="4756"/>
    <n v="2089600"/>
    <n v="521600"/>
    <n v="2681600"/>
    <n v="0"/>
    <n v="0"/>
    <n v="0"/>
    <n v="588800"/>
    <n v="7398672"/>
    <n v="30400"/>
    <n v="0"/>
    <n v="13310672"/>
    <n v="1881075"/>
    <n v="0"/>
    <n v="0"/>
    <n v="0"/>
    <n v="0"/>
    <n v="0"/>
    <n v="0"/>
    <n v="725775"/>
    <n v="0"/>
    <n v="0"/>
    <n v="2606850"/>
    <n v="199747"/>
    <n v="1861742"/>
    <n v="185702"/>
    <n v="1384308"/>
    <n v="0"/>
    <n v="0"/>
    <n v="0"/>
    <n v="0"/>
    <n v="159563"/>
    <n v="2933381"/>
    <n v="0"/>
    <n v="30400"/>
    <n v="0"/>
    <n v="0"/>
    <n v="0"/>
    <n v="0"/>
    <n v="6754843"/>
    <n v="0"/>
    <n v="0"/>
    <n v="0"/>
    <n v="0"/>
    <n v="0"/>
    <n v="2063939"/>
    <n v="328732"/>
    <n v="1269614"/>
    <n v="0"/>
    <n v="0"/>
    <n v="0"/>
    <n v="420079"/>
    <n v="5080315"/>
    <n v="0"/>
    <n v="0"/>
    <n v="9162679"/>
    <n v="3655"/>
    <n v="6073336"/>
    <n v="200560"/>
    <n v="21091"/>
    <n v="0"/>
    <n v="0"/>
    <n v="0"/>
    <n v="0"/>
    <n v="63170"/>
    <n v="7851521"/>
    <n v="0"/>
    <n v="0"/>
    <n v="0"/>
    <n v="0"/>
    <n v="0"/>
    <n v="0"/>
    <n v="0"/>
    <n v="0"/>
    <n v="0"/>
    <n v="0"/>
    <n v="0"/>
    <n v="0"/>
    <n v="0"/>
  </r>
  <r>
    <n v="106044006"/>
    <x v="42"/>
    <n v="20181"/>
    <x v="1"/>
    <n v="43190"/>
    <s v="Open"/>
    <x v="2"/>
    <n v="1"/>
    <n v="219"/>
    <x v="6"/>
    <x v="2"/>
    <s v=""/>
    <s v="530-891-2775"/>
    <s v="592 RIO LINDO AVENUE"/>
    <x v="37"/>
    <n v="95926"/>
    <s v="DORIAN KITTRELL"/>
    <n v="16"/>
    <n v="16"/>
    <n v="16"/>
    <n v="0"/>
    <n v="0"/>
    <n v="0"/>
    <n v="0"/>
    <n v="0"/>
    <n v="0"/>
    <n v="66"/>
    <n v="0"/>
    <n v="0"/>
    <n v="0"/>
    <n v="66"/>
    <n v="0"/>
    <n v="0"/>
    <n v="0"/>
    <n v="0"/>
    <n v="0"/>
    <n v="0"/>
    <n v="0"/>
    <n v="1384"/>
    <n v="0"/>
    <n v="0"/>
    <n v="0"/>
    <n v="1384"/>
    <n v="0"/>
    <n v="0"/>
    <n v="0"/>
    <n v="0"/>
    <n v="0"/>
    <n v="0"/>
    <n v="0"/>
    <n v="0"/>
    <n v="0"/>
    <n v="0"/>
    <n v="0"/>
    <n v="0"/>
    <n v="0"/>
    <n v="0"/>
    <n v="0"/>
    <n v="0"/>
    <n v="0"/>
    <n v="0"/>
    <n v="246381"/>
    <n v="0"/>
    <n v="0"/>
    <n v="0"/>
    <n v="246381"/>
    <n v="0"/>
    <n v="0"/>
    <n v="0"/>
    <n v="0"/>
    <n v="0"/>
    <n v="0"/>
    <n v="0"/>
    <n v="0"/>
    <n v="0"/>
    <n v="0"/>
    <n v="0"/>
    <n v="0"/>
    <n v="0"/>
    <n v="0"/>
    <n v="0"/>
    <n v="0"/>
    <n v="-16515"/>
    <n v="0"/>
    <n v="0"/>
    <n v="0"/>
    <n v="0"/>
    <n v="0"/>
    <n v="0"/>
    <n v="0"/>
    <n v="0"/>
    <n v="0"/>
    <n v="0"/>
    <n v="-16515"/>
    <n v="0"/>
    <n v="0"/>
    <n v="0"/>
    <n v="0"/>
    <n v="0"/>
    <n v="0"/>
    <n v="0"/>
    <n v="0"/>
    <n v="0"/>
    <n v="0"/>
    <n v="0"/>
    <n v="262896"/>
    <n v="0"/>
    <n v="0"/>
    <n v="0"/>
    <n v="262896"/>
    <n v="0"/>
    <n v="957626"/>
    <n v="0"/>
    <n v="0"/>
    <n v="0"/>
    <n v="0"/>
    <n v="0"/>
    <n v="0"/>
    <n v="0"/>
    <n v="0"/>
    <n v="0"/>
    <n v="0"/>
    <n v="0"/>
    <n v="0"/>
    <n v="0"/>
    <n v="0"/>
    <n v="0"/>
    <n v="0"/>
    <n v="0"/>
    <n v="0"/>
    <n v="0"/>
    <n v="0"/>
    <n v="0"/>
  </r>
  <r>
    <n v="106190125"/>
    <x v="43"/>
    <n v="20181"/>
    <x v="1"/>
    <n v="43190"/>
    <s v="Open"/>
    <x v="3"/>
    <n v="11"/>
    <n v="925"/>
    <x v="0"/>
    <x v="0"/>
    <s v="Rural"/>
    <s v="213-748-2411"/>
    <s v="1401 SOUTH GRAND AVENUE"/>
    <x v="14"/>
    <n v="90015"/>
    <s v="MARGARET PETERSEN"/>
    <n v="318"/>
    <n v="243"/>
    <n v="232"/>
    <n v="350"/>
    <n v="390"/>
    <n v="1028"/>
    <n v="2642"/>
    <n v="0"/>
    <n v="0"/>
    <n v="20"/>
    <n v="252"/>
    <n v="5"/>
    <n v="24"/>
    <n v="4711"/>
    <n v="0"/>
    <n v="2145"/>
    <n v="1697"/>
    <n v="4792"/>
    <n v="9321"/>
    <n v="0"/>
    <n v="0"/>
    <n v="110"/>
    <n v="813"/>
    <n v="21"/>
    <n v="96"/>
    <n v="18995"/>
    <n v="0"/>
    <n v="1202"/>
    <n v="1014"/>
    <n v="5284"/>
    <n v="15087"/>
    <n v="0"/>
    <n v="0"/>
    <n v="364"/>
    <n v="1303"/>
    <n v="1275"/>
    <n v="794"/>
    <n v="26323"/>
    <n v="29165611"/>
    <n v="23765766"/>
    <n v="61179563"/>
    <n v="117927641"/>
    <n v="0"/>
    <n v="0"/>
    <n v="921499"/>
    <n v="13084507"/>
    <n v="183271"/>
    <n v="837790"/>
    <n v="247065648"/>
    <n v="9899486"/>
    <n v="6880715"/>
    <n v="23380110"/>
    <n v="70015474"/>
    <n v="0"/>
    <n v="0"/>
    <n v="1478301"/>
    <n v="9124952"/>
    <n v="3562631"/>
    <n v="2219602"/>
    <n v="126561271"/>
    <n v="5383189"/>
    <n v="28984318"/>
    <n v="21864167"/>
    <n v="47566013"/>
    <n v="162259273"/>
    <n v="-27404171"/>
    <n v="0"/>
    <n v="0"/>
    <n v="1613372"/>
    <n v="10172998"/>
    <n v="0"/>
    <n v="6956785"/>
    <n v="0"/>
    <n v="0"/>
    <n v="0"/>
    <n v="1872197"/>
    <n v="259268141"/>
    <n v="456839"/>
    <n v="20179079"/>
    <n v="0"/>
    <n v="0"/>
    <n v="20635918"/>
    <n v="9712279"/>
    <n v="9098467"/>
    <n v="49054795"/>
    <n v="55246373"/>
    <n v="0"/>
    <n v="0"/>
    <n v="715191"/>
    <n v="10999527"/>
    <n v="0"/>
    <n v="168064"/>
    <n v="134994696"/>
    <n v="6230571"/>
    <n v="106369516"/>
    <n v="0"/>
    <n v="254514"/>
    <n v="0"/>
    <n v="0"/>
    <n v="0"/>
    <n v="0"/>
    <n v="1608993"/>
    <n v="75094373"/>
    <n v="0"/>
    <n v="0"/>
    <n v="0"/>
    <n v="0"/>
    <n v="0"/>
    <n v="0"/>
    <n v="0"/>
    <n v="0"/>
    <n v="0"/>
    <n v="0"/>
    <n v="0"/>
    <n v="0"/>
    <n v="0"/>
  </r>
  <r>
    <n v="106380929"/>
    <x v="44"/>
    <n v="20181"/>
    <x v="1"/>
    <n v="43190"/>
    <s v="Open"/>
    <x v="20"/>
    <n v="4"/>
    <n v="423"/>
    <x v="0"/>
    <x v="0"/>
    <s v=""/>
    <s v="415-600-6000"/>
    <s v="2333 BUCHANAN STREET"/>
    <x v="38"/>
    <n v="94115"/>
    <s v="WARREN BROWNER, MD"/>
    <n v="831"/>
    <n v="831"/>
    <n v="467"/>
    <n v="1931"/>
    <n v="662"/>
    <n v="247"/>
    <n v="710"/>
    <n v="0"/>
    <n v="0"/>
    <n v="126"/>
    <n v="2114"/>
    <n v="28"/>
    <n v="48"/>
    <n v="5866"/>
    <n v="0"/>
    <n v="12072"/>
    <n v="4272"/>
    <n v="2792"/>
    <n v="4493"/>
    <n v="0"/>
    <n v="0"/>
    <n v="1063"/>
    <n v="9518"/>
    <n v="145"/>
    <n v="209"/>
    <n v="34564"/>
    <n v="0"/>
    <n v="4840"/>
    <n v="1404"/>
    <n v="577"/>
    <n v="4809"/>
    <n v="8"/>
    <n v="0"/>
    <n v="298"/>
    <n v="8375"/>
    <n v="588"/>
    <n v="2147"/>
    <n v="23046"/>
    <n v="204909513"/>
    <n v="65000558"/>
    <n v="36526987"/>
    <n v="72164675"/>
    <n v="0"/>
    <n v="0"/>
    <n v="16218853"/>
    <n v="171954020"/>
    <n v="2176046"/>
    <n v="2922550"/>
    <n v="571873202"/>
    <n v="85397852"/>
    <n v="27209779"/>
    <n v="2965523"/>
    <n v="31324122"/>
    <n v="31848"/>
    <n v="0"/>
    <n v="5603062"/>
    <n v="126204489"/>
    <n v="4171154"/>
    <n v="15182321"/>
    <n v="298090150"/>
    <n v="39508"/>
    <n v="230787415"/>
    <n v="73139614"/>
    <n v="23798566"/>
    <n v="86798040"/>
    <n v="0"/>
    <n v="31848"/>
    <n v="0"/>
    <n v="12994366"/>
    <n v="128050948"/>
    <n v="0"/>
    <n v="6347200"/>
    <n v="0"/>
    <n v="0"/>
    <n v="0"/>
    <n v="14113472"/>
    <n v="576100977"/>
    <n v="0"/>
    <n v="7517488"/>
    <n v="0"/>
    <n v="4729139"/>
    <n v="12246627"/>
    <n v="59519950"/>
    <n v="19070723"/>
    <n v="15693944"/>
    <n v="24208245"/>
    <n v="0"/>
    <n v="0"/>
    <n v="8827549"/>
    <n v="174836700"/>
    <n v="0"/>
    <n v="3951891"/>
    <n v="306109002"/>
    <n v="5288523"/>
    <n v="234253125"/>
    <n v="0"/>
    <n v="7841132"/>
    <n v="0"/>
    <n v="0"/>
    <n v="0"/>
    <n v="0"/>
    <n v="68720735"/>
    <n v="2095470707"/>
    <n v="0"/>
    <n v="0"/>
    <n v="0"/>
    <n v="0"/>
    <n v="0"/>
    <n v="0"/>
    <n v="0"/>
    <n v="0"/>
    <n v="0"/>
    <n v="0"/>
    <n v="0"/>
    <n v="0"/>
    <n v="0"/>
  </r>
  <r>
    <n v="106380964"/>
    <x v="45"/>
    <n v="20181"/>
    <x v="1"/>
    <n v="43190"/>
    <s v="Open"/>
    <x v="20"/>
    <n v="4"/>
    <n v="423"/>
    <x v="0"/>
    <x v="0"/>
    <s v=""/>
    <s v="415-600-6000"/>
    <s v="3555 CESAR CHAVEZ STREET"/>
    <x v="38"/>
    <n v="94110"/>
    <s v="WARREN BROWNER, MD"/>
    <n v="149"/>
    <n v="149"/>
    <n v="77"/>
    <n v="277"/>
    <n v="106"/>
    <n v="133"/>
    <n v="226"/>
    <n v="0"/>
    <n v="0"/>
    <n v="6"/>
    <n v="132"/>
    <n v="10"/>
    <n v="17"/>
    <n v="907"/>
    <n v="0"/>
    <n v="2463"/>
    <n v="651"/>
    <n v="1071"/>
    <n v="895"/>
    <n v="0"/>
    <n v="0"/>
    <n v="27"/>
    <n v="386"/>
    <n v="32"/>
    <n v="46"/>
    <n v="5571"/>
    <n v="0"/>
    <n v="990"/>
    <n v="312"/>
    <n v="949"/>
    <n v="4012"/>
    <n v="2"/>
    <n v="0"/>
    <n v="79"/>
    <n v="1500"/>
    <n v="493"/>
    <n v="123"/>
    <n v="8460"/>
    <n v="28475465"/>
    <n v="7900071"/>
    <n v="14054210"/>
    <n v="13119896"/>
    <n v="0"/>
    <n v="0"/>
    <n v="311330"/>
    <n v="6786054"/>
    <n v="387741"/>
    <n v="511254"/>
    <n v="71546021"/>
    <n v="7810646"/>
    <n v="3386750"/>
    <n v="2489931"/>
    <n v="11914109"/>
    <n v="5424"/>
    <n v="0"/>
    <n v="695357"/>
    <n v="9869364"/>
    <n v="2193330"/>
    <n v="573015"/>
    <n v="38937926"/>
    <n v="5138"/>
    <n v="29972751"/>
    <n v="11286821"/>
    <n v="8200491"/>
    <n v="23342093"/>
    <n v="-419188"/>
    <n v="5424"/>
    <n v="0"/>
    <n v="866751"/>
    <n v="7155219"/>
    <n v="0"/>
    <n v="2581071"/>
    <n v="0"/>
    <n v="0"/>
    <n v="0"/>
    <n v="590052"/>
    <n v="83586623"/>
    <n v="0"/>
    <n v="0"/>
    <n v="0"/>
    <n v="0"/>
    <n v="0"/>
    <n v="6313360"/>
    <n v="0"/>
    <n v="8762838"/>
    <n v="1691912"/>
    <n v="0"/>
    <n v="0"/>
    <n v="139936"/>
    <n v="9500199"/>
    <n v="0"/>
    <n v="489079"/>
    <n v="26897324"/>
    <n v="666561"/>
    <n v="51975188"/>
    <n v="0"/>
    <n v="7500"/>
    <n v="0"/>
    <n v="0"/>
    <n v="0"/>
    <n v="0"/>
    <n v="26521527"/>
    <n v="475606182"/>
    <n v="0"/>
    <n v="0"/>
    <n v="0"/>
    <n v="0"/>
    <n v="0"/>
    <n v="0"/>
    <n v="0"/>
    <n v="0"/>
    <n v="0"/>
    <n v="0"/>
    <n v="0"/>
    <n v="0"/>
    <n v="0"/>
  </r>
  <r>
    <n v="106190155"/>
    <x v="46"/>
    <n v="20181"/>
    <x v="1"/>
    <n v="43190"/>
    <s v="Open"/>
    <x v="3"/>
    <n v="11"/>
    <n v="927"/>
    <x v="5"/>
    <x v="0"/>
    <s v=""/>
    <s v="424-522-7100"/>
    <s v="2070 CENTURY PARK EAST"/>
    <x v="14"/>
    <n v="90067"/>
    <s v="SCOTT ROTSTED"/>
    <n v="138"/>
    <n v="138"/>
    <n v="100"/>
    <n v="378"/>
    <n v="22"/>
    <n v="0"/>
    <n v="0"/>
    <n v="0"/>
    <n v="0"/>
    <n v="188"/>
    <n v="0"/>
    <n v="0"/>
    <n v="2"/>
    <n v="590"/>
    <n v="590"/>
    <n v="5036"/>
    <n v="319"/>
    <n v="0"/>
    <n v="0"/>
    <n v="0"/>
    <n v="0"/>
    <n v="2970"/>
    <n v="0"/>
    <n v="0"/>
    <n v="26"/>
    <n v="8351"/>
    <n v="8351"/>
    <n v="0"/>
    <n v="0"/>
    <n v="0"/>
    <n v="0"/>
    <n v="0"/>
    <n v="0"/>
    <n v="0"/>
    <n v="0"/>
    <n v="0"/>
    <n v="0"/>
    <n v="0"/>
    <n v="29690915"/>
    <n v="1825727"/>
    <n v="0"/>
    <n v="0"/>
    <n v="0"/>
    <n v="0"/>
    <n v="17465623"/>
    <n v="0"/>
    <n v="0"/>
    <n v="162018"/>
    <n v="49144283"/>
    <n v="0"/>
    <n v="0"/>
    <n v="0"/>
    <n v="0"/>
    <n v="0"/>
    <n v="0"/>
    <n v="0"/>
    <n v="0"/>
    <n v="0"/>
    <n v="0"/>
    <n v="0"/>
    <n v="457550"/>
    <n v="20498509"/>
    <n v="1209988"/>
    <n v="0"/>
    <n v="0"/>
    <n v="0"/>
    <n v="0"/>
    <n v="0"/>
    <n v="4469578"/>
    <n v="0"/>
    <n v="0"/>
    <n v="0"/>
    <n v="0"/>
    <n v="0"/>
    <n v="0"/>
    <n v="87418"/>
    <n v="26723043"/>
    <n v="0"/>
    <n v="0"/>
    <n v="0"/>
    <n v="0"/>
    <n v="0"/>
    <n v="9008584"/>
    <n v="603424"/>
    <n v="0"/>
    <n v="0"/>
    <n v="0"/>
    <n v="0"/>
    <n v="12736124"/>
    <n v="0"/>
    <n v="0"/>
    <n v="73108"/>
    <n v="22421240"/>
    <n v="21611"/>
    <n v="19250067"/>
    <n v="0"/>
    <n v="0"/>
    <n v="0"/>
    <n v="0"/>
    <n v="0"/>
    <n v="0"/>
    <n v="86697"/>
    <n v="7661598"/>
    <n v="0"/>
    <n v="0"/>
    <n v="0"/>
    <n v="0"/>
    <n v="0"/>
    <n v="0"/>
    <n v="0"/>
    <n v="0"/>
    <n v="0"/>
    <n v="0"/>
    <n v="0"/>
    <n v="0"/>
    <n v="0"/>
  </r>
  <r>
    <n v="106364050"/>
    <x v="47"/>
    <n v="20181"/>
    <x v="1"/>
    <n v="43190"/>
    <s v="Open"/>
    <x v="15"/>
    <n v="12"/>
    <n v="1207"/>
    <x v="5"/>
    <x v="0"/>
    <s v=""/>
    <s v="909-590-3700"/>
    <s v="5353 G STREET"/>
    <x v="39"/>
    <n v="91710"/>
    <s v="STEPHANIE BERNIER"/>
    <n v="106"/>
    <n v="106"/>
    <n v="106"/>
    <n v="163"/>
    <n v="122"/>
    <n v="0"/>
    <n v="182"/>
    <n v="0"/>
    <n v="119"/>
    <n v="30"/>
    <n v="813"/>
    <n v="8"/>
    <n v="0"/>
    <n v="1437"/>
    <n v="0"/>
    <n v="1960"/>
    <n v="687"/>
    <n v="0"/>
    <n v="824"/>
    <n v="0"/>
    <n v="458"/>
    <n v="143"/>
    <n v="4664"/>
    <n v="39"/>
    <n v="0"/>
    <n v="8775"/>
    <n v="0"/>
    <n v="1240"/>
    <n v="0"/>
    <n v="0"/>
    <n v="0"/>
    <n v="0"/>
    <n v="0"/>
    <n v="0"/>
    <n v="1859"/>
    <n v="0"/>
    <n v="0"/>
    <n v="3099"/>
    <n v="3528000"/>
    <n v="1236600"/>
    <n v="0"/>
    <n v="1483200"/>
    <n v="0"/>
    <n v="824400"/>
    <n v="257400"/>
    <n v="8399917"/>
    <n v="70200"/>
    <n v="0"/>
    <n v="15799717"/>
    <n v="910440"/>
    <n v="0"/>
    <n v="0"/>
    <n v="0"/>
    <n v="0"/>
    <n v="0"/>
    <n v="0"/>
    <n v="1404180"/>
    <n v="0"/>
    <n v="0"/>
    <n v="2314620"/>
    <n v="247090"/>
    <n v="2309475"/>
    <n v="592954"/>
    <n v="0"/>
    <n v="935829"/>
    <n v="0"/>
    <n v="0"/>
    <n v="521438"/>
    <n v="142401"/>
    <n v="4999384"/>
    <n v="0"/>
    <n v="70200"/>
    <n v="0"/>
    <n v="0"/>
    <n v="0"/>
    <n v="0"/>
    <n v="9818771"/>
    <n v="0"/>
    <n v="0"/>
    <n v="0"/>
    <n v="0"/>
    <n v="0"/>
    <n v="2067386"/>
    <n v="625029"/>
    <n v="0"/>
    <n v="531539"/>
    <n v="0"/>
    <n v="294199"/>
    <n v="111673"/>
    <n v="4665740"/>
    <n v="0"/>
    <n v="0"/>
    <n v="8295566"/>
    <n v="4201"/>
    <n v="4958404"/>
    <n v="150220"/>
    <n v="15001"/>
    <n v="0"/>
    <n v="0"/>
    <n v="0"/>
    <n v="0"/>
    <n v="562202"/>
    <n v="13265487"/>
    <n v="0"/>
    <n v="0"/>
    <n v="0"/>
    <n v="0"/>
    <n v="0"/>
    <n v="0"/>
    <n v="0"/>
    <n v="0"/>
    <n v="0"/>
    <n v="0"/>
    <n v="0"/>
    <n v="0"/>
    <n v="0"/>
  </r>
  <r>
    <n v="106190137"/>
    <x v="48"/>
    <n v="20181"/>
    <x v="1"/>
    <n v="43190"/>
    <s v="Open"/>
    <x v="3"/>
    <n v="11"/>
    <n v="917"/>
    <x v="0"/>
    <x v="0"/>
    <s v=""/>
    <s v="909-596-7733"/>
    <s v="255 EAST BONITA AVENUE"/>
    <x v="21"/>
    <n v="91767"/>
    <s v="FELICE L LOVERSO"/>
    <n v="99"/>
    <n v="99"/>
    <n v="99"/>
    <n v="357"/>
    <n v="93"/>
    <n v="20"/>
    <n v="27"/>
    <n v="0"/>
    <n v="0"/>
    <n v="114"/>
    <n v="94"/>
    <n v="0"/>
    <n v="1"/>
    <n v="706"/>
    <n v="0"/>
    <n v="3289"/>
    <n v="649"/>
    <n v="250"/>
    <n v="242"/>
    <n v="0"/>
    <n v="0"/>
    <n v="1328"/>
    <n v="866"/>
    <n v="0"/>
    <n v="3"/>
    <n v="6627"/>
    <n v="0"/>
    <n v="8395"/>
    <n v="1313"/>
    <n v="158"/>
    <n v="1445"/>
    <n v="0"/>
    <n v="0"/>
    <n v="9542"/>
    <n v="4398"/>
    <n v="0"/>
    <n v="2301"/>
    <n v="27552"/>
    <n v="22026811"/>
    <n v="7147476"/>
    <n v="1130897"/>
    <n v="1838243"/>
    <n v="0"/>
    <n v="0"/>
    <n v="11061024"/>
    <n v="6993900"/>
    <n v="0"/>
    <n v="61047"/>
    <n v="50259398"/>
    <n v="2496362"/>
    <n v="477134"/>
    <n v="44941"/>
    <n v="525042"/>
    <n v="0"/>
    <n v="0"/>
    <n v="2900213"/>
    <n v="1426389"/>
    <n v="0"/>
    <n v="1186854"/>
    <n v="9056935"/>
    <n v="187540"/>
    <n v="20056463"/>
    <n v="1079682"/>
    <n v="1406114"/>
    <n v="1823677"/>
    <n v="0"/>
    <n v="0"/>
    <n v="0"/>
    <n v="10396696"/>
    <n v="6682444"/>
    <n v="0"/>
    <n v="0"/>
    <n v="0"/>
    <n v="0"/>
    <n v="0"/>
    <n v="-2554410"/>
    <n v="39078206"/>
    <n v="0"/>
    <n v="0"/>
    <n v="0"/>
    <n v="0"/>
    <n v="0"/>
    <n v="4279170"/>
    <n v="6544928"/>
    <n v="-230276"/>
    <n v="539608"/>
    <n v="0"/>
    <n v="0"/>
    <n v="3564541"/>
    <n v="1737845"/>
    <n v="0"/>
    <n v="3802311"/>
    <n v="20238127"/>
    <n v="118673"/>
    <n v="19378556"/>
    <n v="0"/>
    <n v="1072904"/>
    <n v="0"/>
    <n v="0"/>
    <n v="0"/>
    <n v="0"/>
    <n v="482868"/>
    <n v="85162567"/>
    <n v="0"/>
    <n v="0"/>
    <n v="0"/>
    <n v="0"/>
    <n v="0"/>
    <n v="0"/>
    <n v="0"/>
    <n v="0"/>
    <n v="0"/>
    <n v="0"/>
    <n v="0"/>
    <n v="0"/>
    <n v="0"/>
  </r>
  <r>
    <n v="106190045"/>
    <x v="49"/>
    <n v="20181"/>
    <x v="1"/>
    <n v="43190"/>
    <s v="Open"/>
    <x v="3"/>
    <n v="11"/>
    <n v="933"/>
    <x v="0"/>
    <x v="0"/>
    <s v="Teaching"/>
    <s v="310-510-0700"/>
    <s v="100 FALLS CANYON ROAD"/>
    <x v="40"/>
    <n v="90704"/>
    <s v="JASON PARET"/>
    <n v="12"/>
    <n v="12"/>
    <n v="12"/>
    <n v="4"/>
    <n v="0"/>
    <n v="0"/>
    <n v="0"/>
    <n v="0"/>
    <n v="0"/>
    <n v="1"/>
    <n v="0"/>
    <n v="0"/>
    <n v="0"/>
    <n v="5"/>
    <n v="0"/>
    <n v="88"/>
    <n v="0"/>
    <n v="621"/>
    <n v="0"/>
    <n v="0"/>
    <n v="0"/>
    <n v="17"/>
    <n v="0"/>
    <n v="0"/>
    <n v="0"/>
    <n v="726"/>
    <n v="0"/>
    <n v="864"/>
    <n v="0"/>
    <n v="868"/>
    <n v="0"/>
    <n v="0"/>
    <n v="0"/>
    <n v="1121"/>
    <n v="0"/>
    <n v="0"/>
    <n v="195"/>
    <n v="3048"/>
    <n v="242305"/>
    <n v="0"/>
    <n v="369504"/>
    <n v="0"/>
    <n v="0"/>
    <n v="0"/>
    <n v="41911"/>
    <n v="0"/>
    <n v="0"/>
    <n v="0"/>
    <n v="653720"/>
    <n v="1021686"/>
    <n v="0"/>
    <n v="805999"/>
    <n v="0"/>
    <n v="0"/>
    <n v="0"/>
    <n v="1651187"/>
    <n v="0"/>
    <n v="0"/>
    <n v="280826"/>
    <n v="3759698"/>
    <n v="275489"/>
    <n v="286541"/>
    <n v="0"/>
    <n v="575483"/>
    <n v="0"/>
    <n v="0"/>
    <n v="0"/>
    <n v="0"/>
    <n v="807319"/>
    <n v="0"/>
    <n v="0"/>
    <n v="29365"/>
    <n v="0"/>
    <n v="0"/>
    <n v="0"/>
    <n v="16662"/>
    <n v="1990859"/>
    <n v="0"/>
    <n v="0"/>
    <n v="0"/>
    <n v="0"/>
    <n v="0"/>
    <n v="977450"/>
    <n v="0"/>
    <n v="600020"/>
    <n v="0"/>
    <n v="0"/>
    <n v="0"/>
    <n v="885779"/>
    <n v="0"/>
    <n v="0"/>
    <n v="-40690"/>
    <n v="2422559"/>
    <n v="45943"/>
    <n v="2650975"/>
    <n v="0"/>
    <n v="0"/>
    <n v="0"/>
    <n v="0"/>
    <n v="0"/>
    <n v="0"/>
    <n v="17250"/>
    <n v="1978297"/>
    <n v="0"/>
    <n v="0"/>
    <n v="0"/>
    <n v="0"/>
    <n v="0"/>
    <n v="0"/>
    <n v="0"/>
    <n v="0"/>
    <n v="0"/>
    <n v="0"/>
    <n v="0"/>
    <n v="0"/>
    <n v="0"/>
  </r>
  <r>
    <n v="106190555"/>
    <x v="50"/>
    <n v="20181"/>
    <x v="1"/>
    <n v="43190"/>
    <s v="Open"/>
    <x v="3"/>
    <n v="11"/>
    <n v="925"/>
    <x v="0"/>
    <x v="0"/>
    <s v="Rural"/>
    <s v="310-423-5000"/>
    <s v="8700 BEVERLY BOULEVARD"/>
    <x v="14"/>
    <n v="90048"/>
    <s v="THOMAS M. PRISELAC"/>
    <n v="886"/>
    <n v="885"/>
    <n v="885"/>
    <n v="5536"/>
    <n v="586"/>
    <n v="647"/>
    <n v="767"/>
    <n v="0"/>
    <n v="0"/>
    <n v="288"/>
    <n v="4614"/>
    <n v="0"/>
    <n v="184"/>
    <n v="12622"/>
    <n v="0"/>
    <n v="32059"/>
    <n v="3767"/>
    <n v="4075"/>
    <n v="4660"/>
    <n v="0"/>
    <n v="0"/>
    <n v="1264"/>
    <n v="20603"/>
    <n v="0"/>
    <n v="540"/>
    <n v="66968"/>
    <n v="0"/>
    <n v="74969"/>
    <n v="7505"/>
    <n v="6676"/>
    <n v="7748"/>
    <n v="0"/>
    <n v="0"/>
    <n v="4999"/>
    <n v="98521"/>
    <n v="347"/>
    <n v="23835"/>
    <n v="224600"/>
    <n v="1312313702"/>
    <n v="179885123"/>
    <n v="147399471"/>
    <n v="194357211"/>
    <n v="0"/>
    <n v="0"/>
    <n v="56372264"/>
    <n v="816923019"/>
    <n v="0"/>
    <n v="29576031"/>
    <n v="2736826821"/>
    <n v="608356000"/>
    <n v="56884039"/>
    <n v="47214315"/>
    <n v="58313262"/>
    <n v="0"/>
    <n v="0"/>
    <n v="22989900"/>
    <n v="638469227"/>
    <n v="496066"/>
    <n v="45000199"/>
    <n v="1477723008"/>
    <n v="-3793899"/>
    <n v="1707885516"/>
    <n v="202573289"/>
    <n v="91344479"/>
    <n v="189650582"/>
    <n v="0"/>
    <n v="0"/>
    <n v="0"/>
    <n v="64620046"/>
    <n v="988897251"/>
    <n v="0"/>
    <n v="5600335"/>
    <n v="0"/>
    <n v="0"/>
    <n v="0"/>
    <n v="135795341"/>
    <n v="3382572940"/>
    <n v="4532984"/>
    <n v="0"/>
    <n v="0"/>
    <n v="0"/>
    <n v="4532984"/>
    <n v="177088039"/>
    <n v="34901715"/>
    <n v="100407575"/>
    <n v="58978023"/>
    <n v="0"/>
    <n v="0"/>
    <n v="13613052"/>
    <n v="444231222"/>
    <n v="0"/>
    <n v="7290247"/>
    <n v="836509873"/>
    <n v="99997595"/>
    <n v="866116774"/>
    <n v="0"/>
    <n v="19358527"/>
    <n v="0"/>
    <n v="0"/>
    <n v="0"/>
    <n v="0"/>
    <n v="67798322"/>
    <n v="2163547155"/>
    <n v="0"/>
    <n v="0"/>
    <n v="0"/>
    <n v="0"/>
    <n v="0"/>
    <n v="0"/>
    <n v="0"/>
    <n v="0"/>
    <n v="0"/>
    <n v="0"/>
    <n v="111843152"/>
    <n v="86978809"/>
    <n v="25730791"/>
  </r>
  <r>
    <n v="106190148"/>
    <x v="51"/>
    <n v="20181"/>
    <x v="1"/>
    <n v="43190"/>
    <s v="Open"/>
    <x v="3"/>
    <n v="11"/>
    <n v="929"/>
    <x v="5"/>
    <x v="0"/>
    <s v=""/>
    <s v="310-673-4660"/>
    <s v="555 EAST HARDY STREET"/>
    <x v="41"/>
    <n v="90301"/>
    <s v="LINDA BRADLEY"/>
    <n v="374"/>
    <n v="374"/>
    <n v="374"/>
    <n v="1317"/>
    <n v="598"/>
    <n v="379"/>
    <n v="1288"/>
    <n v="0"/>
    <n v="0"/>
    <n v="266"/>
    <n v="0"/>
    <n v="0"/>
    <n v="154"/>
    <n v="4002"/>
    <n v="0"/>
    <n v="6340"/>
    <n v="2035"/>
    <n v="1889"/>
    <n v="4460"/>
    <n v="0"/>
    <n v="0"/>
    <n v="947"/>
    <n v="0"/>
    <n v="0"/>
    <n v="377"/>
    <n v="16048"/>
    <n v="0"/>
    <n v="1495"/>
    <n v="806"/>
    <n v="1008"/>
    <n v="5213"/>
    <n v="0"/>
    <n v="0"/>
    <n v="1786"/>
    <n v="0"/>
    <n v="1"/>
    <n v="1897"/>
    <n v="12206"/>
    <n v="96798991"/>
    <n v="29682430"/>
    <n v="24120776"/>
    <n v="66157779"/>
    <n v="0"/>
    <n v="0"/>
    <n v="15067034"/>
    <n v="0"/>
    <n v="0"/>
    <n v="5235511"/>
    <n v="237062521"/>
    <n v="9496024"/>
    <n v="5312063"/>
    <n v="3494121"/>
    <n v="18568242"/>
    <n v="0"/>
    <n v="0"/>
    <n v="5827260"/>
    <n v="0"/>
    <n v="141"/>
    <n v="5625767"/>
    <n v="48323618"/>
    <n v="2355976"/>
    <n v="87286719"/>
    <n v="28968254"/>
    <n v="23311059"/>
    <n v="63351214"/>
    <n v="-816315"/>
    <n v="0"/>
    <n v="0"/>
    <n v="16961741"/>
    <n v="0"/>
    <n v="0"/>
    <n v="141"/>
    <n v="0"/>
    <n v="0"/>
    <n v="0"/>
    <n v="703063"/>
    <n v="222121852"/>
    <n v="0"/>
    <n v="0"/>
    <n v="0"/>
    <n v="0"/>
    <n v="0"/>
    <n v="19008296"/>
    <n v="6026239"/>
    <n v="5120153"/>
    <n v="21374808"/>
    <n v="0"/>
    <n v="0"/>
    <n v="3932553"/>
    <n v="0"/>
    <n v="0"/>
    <n v="7802238"/>
    <n v="63264287"/>
    <n v="501768"/>
    <n v="57601206"/>
    <n v="0"/>
    <n v="-503199"/>
    <n v="0"/>
    <n v="0"/>
    <n v="0"/>
    <n v="0"/>
    <n v="3787219"/>
    <n v="153735511"/>
    <n v="0"/>
    <n v="0"/>
    <n v="0"/>
    <n v="0"/>
    <n v="0"/>
    <n v="0"/>
    <n v="0"/>
    <n v="0"/>
    <n v="0"/>
    <n v="0"/>
    <n v="0"/>
    <n v="0"/>
    <n v="0"/>
  </r>
  <r>
    <n v="106105125"/>
    <x v="52"/>
    <n v="20181"/>
    <x v="1"/>
    <n v="43190"/>
    <s v="Open"/>
    <x v="7"/>
    <n v="9"/>
    <n v="605"/>
    <x v="5"/>
    <x v="2"/>
    <s v=""/>
    <s v="559-892-1128"/>
    <s v="4411 E. KINGS CANYON ROAD"/>
    <x v="42"/>
    <n v="93702"/>
    <s v="DEBORAH TOBIAS-GATEWOOD"/>
    <n v="16"/>
    <n v="16"/>
    <n v="14"/>
    <n v="0"/>
    <n v="0"/>
    <n v="165"/>
    <n v="0"/>
    <n v="0"/>
    <n v="0"/>
    <n v="0"/>
    <n v="0"/>
    <n v="0"/>
    <n v="32"/>
    <n v="197"/>
    <n v="0"/>
    <n v="0"/>
    <n v="0"/>
    <n v="1009"/>
    <n v="0"/>
    <n v="0"/>
    <n v="0"/>
    <n v="0"/>
    <n v="0"/>
    <n v="0"/>
    <n v="219"/>
    <n v="1228"/>
    <n v="0"/>
    <n v="0"/>
    <n v="0"/>
    <n v="0"/>
    <n v="0"/>
    <n v="0"/>
    <n v="0"/>
    <n v="0"/>
    <n v="0"/>
    <n v="0"/>
    <n v="0"/>
    <n v="0"/>
    <n v="0"/>
    <n v="0"/>
    <n v="1035180"/>
    <n v="0"/>
    <n v="0"/>
    <n v="0"/>
    <n v="0"/>
    <n v="0"/>
    <n v="0"/>
    <n v="203451"/>
    <n v="1238631"/>
    <n v="0"/>
    <n v="0"/>
    <n v="0"/>
    <n v="0"/>
    <n v="0"/>
    <n v="0"/>
    <n v="0"/>
    <n v="0"/>
    <n v="0"/>
    <n v="0"/>
    <n v="0"/>
    <n v="0"/>
    <n v="0"/>
    <n v="0"/>
    <n v="0"/>
    <n v="0"/>
    <n v="0"/>
    <n v="0"/>
    <n v="0"/>
    <n v="0"/>
    <n v="0"/>
    <n v="0"/>
    <n v="0"/>
    <n v="0"/>
    <n v="0"/>
    <n v="0"/>
    <n v="0"/>
    <n v="0"/>
    <n v="0"/>
    <n v="0"/>
    <n v="0"/>
    <n v="0"/>
    <n v="0"/>
    <n v="0"/>
    <n v="0"/>
    <n v="1035180"/>
    <n v="0"/>
    <n v="0"/>
    <n v="0"/>
    <n v="0"/>
    <n v="0"/>
    <n v="0"/>
    <n v="203451"/>
    <n v="1238631"/>
    <n v="0"/>
    <n v="2166601"/>
    <n v="169845"/>
    <n v="0"/>
    <n v="0"/>
    <n v="0"/>
    <n v="0"/>
    <n v="0"/>
    <n v="0"/>
    <n v="0"/>
    <n v="0"/>
    <n v="0"/>
    <n v="0"/>
    <n v="0"/>
    <n v="0"/>
    <n v="0"/>
    <n v="0"/>
    <n v="0"/>
    <n v="0"/>
    <n v="0"/>
    <n v="0"/>
    <n v="0"/>
    <n v="0"/>
  </r>
  <r>
    <n v="106500954"/>
    <x v="53"/>
    <n v="20181"/>
    <x v="1"/>
    <n v="43190"/>
    <s v="Open"/>
    <x v="21"/>
    <n v="6"/>
    <n v="511"/>
    <x v="5"/>
    <x v="0"/>
    <s v=""/>
    <s v="209-248-7700"/>
    <s v="730 17TH STREET"/>
    <x v="43"/>
    <n v="95354"/>
    <s v="GIA SMITH"/>
    <n v="100"/>
    <n v="100"/>
    <n v="100"/>
    <n v="139"/>
    <n v="0"/>
    <n v="8"/>
    <n v="0"/>
    <n v="0"/>
    <n v="0"/>
    <n v="122"/>
    <n v="0"/>
    <n v="0"/>
    <n v="0"/>
    <n v="269"/>
    <n v="0"/>
    <n v="3467"/>
    <n v="0"/>
    <n v="350"/>
    <n v="0"/>
    <n v="0"/>
    <n v="0"/>
    <n v="3939"/>
    <n v="0"/>
    <n v="0"/>
    <n v="0"/>
    <n v="7756"/>
    <n v="0"/>
    <n v="0"/>
    <n v="0"/>
    <n v="0"/>
    <n v="0"/>
    <n v="0"/>
    <n v="0"/>
    <n v="0"/>
    <n v="0"/>
    <n v="0"/>
    <n v="0"/>
    <n v="0"/>
    <n v="23669983"/>
    <n v="0"/>
    <n v="1975258"/>
    <n v="0"/>
    <n v="0"/>
    <n v="0"/>
    <n v="23396193"/>
    <n v="0"/>
    <n v="0"/>
    <n v="0"/>
    <n v="49041434"/>
    <n v="0"/>
    <n v="0"/>
    <n v="0"/>
    <n v="0"/>
    <n v="0"/>
    <n v="0"/>
    <n v="0"/>
    <n v="0"/>
    <n v="0"/>
    <n v="0"/>
    <n v="0"/>
    <n v="0"/>
    <n v="16920026"/>
    <n v="0"/>
    <n v="1411974"/>
    <n v="0"/>
    <n v="0"/>
    <n v="0"/>
    <n v="0"/>
    <n v="16724314"/>
    <n v="0"/>
    <n v="0"/>
    <n v="0"/>
    <n v="0"/>
    <n v="0"/>
    <n v="0"/>
    <n v="0"/>
    <n v="35056314"/>
    <n v="0"/>
    <n v="0"/>
    <n v="0"/>
    <n v="0"/>
    <n v="0"/>
    <n v="6749957"/>
    <n v="0"/>
    <n v="563283"/>
    <n v="0"/>
    <n v="0"/>
    <n v="0"/>
    <n v="6671880"/>
    <n v="0"/>
    <n v="0"/>
    <n v="0"/>
    <n v="13985120"/>
    <n v="75930"/>
    <n v="11023673"/>
    <n v="0"/>
    <n v="0"/>
    <n v="0"/>
    <n v="0"/>
    <n v="0"/>
    <n v="0"/>
    <n v="0"/>
    <n v="530707"/>
    <n v="0"/>
    <n v="0"/>
    <n v="0"/>
    <n v="0"/>
    <n v="0"/>
    <n v="0"/>
    <n v="0"/>
    <n v="0"/>
    <n v="0"/>
    <n v="0"/>
    <n v="0"/>
    <n v="0"/>
    <n v="0"/>
  </r>
  <r>
    <n v="106301140"/>
    <x v="54"/>
    <n v="20181"/>
    <x v="1"/>
    <n v="43190"/>
    <s v="Open"/>
    <x v="12"/>
    <n v="13"/>
    <n v="1015"/>
    <x v="5"/>
    <x v="0"/>
    <s v=""/>
    <s v="714-633-0011"/>
    <s v="2601 EAST CHAPMAN AVENUE"/>
    <x v="44"/>
    <n v="92869"/>
    <s v="SUZANNE RICHARDS"/>
    <n v="114"/>
    <n v="100"/>
    <n v="100"/>
    <n v="125"/>
    <n v="46"/>
    <n v="15"/>
    <n v="112"/>
    <n v="0"/>
    <n v="0"/>
    <n v="69"/>
    <n v="137"/>
    <n v="0"/>
    <n v="14"/>
    <n v="518"/>
    <n v="0"/>
    <n v="966"/>
    <n v="576"/>
    <n v="183"/>
    <n v="2138"/>
    <n v="0"/>
    <n v="0"/>
    <n v="224"/>
    <n v="840"/>
    <n v="0"/>
    <n v="33"/>
    <n v="4960"/>
    <n v="0"/>
    <n v="307"/>
    <n v="191"/>
    <n v="141"/>
    <n v="780"/>
    <n v="0"/>
    <n v="0"/>
    <n v="791"/>
    <n v="967"/>
    <n v="0"/>
    <n v="357"/>
    <n v="3534"/>
    <n v="8472589"/>
    <n v="4451566"/>
    <n v="1679495"/>
    <n v="13631482"/>
    <n v="0"/>
    <n v="0"/>
    <n v="1683657"/>
    <n v="8185367"/>
    <n v="0"/>
    <n v="702558"/>
    <n v="38806714"/>
    <n v="1194422"/>
    <n v="1037719"/>
    <n v="640628"/>
    <n v="3155859"/>
    <n v="0"/>
    <n v="0"/>
    <n v="1748040"/>
    <n v="4784226"/>
    <n v="0"/>
    <n v="804939"/>
    <n v="13365833"/>
    <n v="1719365"/>
    <n v="7136948"/>
    <n v="3713109"/>
    <n v="1973327"/>
    <n v="15554367"/>
    <n v="0"/>
    <n v="0"/>
    <n v="0"/>
    <n v="3284448"/>
    <n v="8054637"/>
    <n v="0"/>
    <n v="0"/>
    <n v="0"/>
    <n v="0"/>
    <n v="0"/>
    <n v="253290"/>
    <n v="41689491"/>
    <n v="0"/>
    <n v="0"/>
    <n v="0"/>
    <n v="0"/>
    <n v="0"/>
    <n v="2530063"/>
    <n v="1776175"/>
    <n v="346795"/>
    <n v="1232974"/>
    <n v="0"/>
    <n v="0"/>
    <n v="147249"/>
    <n v="4914956"/>
    <n v="0"/>
    <n v="-465156"/>
    <n v="10483056"/>
    <n v="78298"/>
    <n v="10677066"/>
    <n v="158115"/>
    <n v="0"/>
    <n v="0"/>
    <n v="0"/>
    <n v="0"/>
    <n v="0"/>
    <n v="256653"/>
    <n v="2528124"/>
    <n v="0"/>
    <n v="0"/>
    <n v="0"/>
    <n v="0"/>
    <n v="0"/>
    <n v="0"/>
    <n v="0"/>
    <n v="0"/>
    <n v="0"/>
    <n v="0"/>
    <n v="0"/>
    <n v="0"/>
    <n v="0"/>
  </r>
  <r>
    <n v="106190170"/>
    <x v="57"/>
    <n v="20181"/>
    <x v="1"/>
    <n v="43190"/>
    <s v="Open"/>
    <x v="3"/>
    <n v="11"/>
    <n v="925"/>
    <x v="0"/>
    <x v="0"/>
    <s v="Rural"/>
    <s v="323-669-2450"/>
    <s v="4650 W. SUNSET BOULEVARD"/>
    <x v="14"/>
    <n v="90027"/>
    <s v="PAUL VIVIANO"/>
    <n v="495"/>
    <n v="374"/>
    <n v="374"/>
    <n v="8"/>
    <n v="0"/>
    <n v="2074"/>
    <n v="1136"/>
    <n v="0"/>
    <n v="0"/>
    <n v="49"/>
    <n v="1116"/>
    <n v="13"/>
    <n v="6"/>
    <n v="4402"/>
    <n v="0"/>
    <n v="62"/>
    <n v="0"/>
    <n v="17028"/>
    <n v="3370"/>
    <n v="0"/>
    <n v="0"/>
    <n v="1075"/>
    <n v="8137"/>
    <n v="43"/>
    <n v="18"/>
    <n v="29733"/>
    <n v="0"/>
    <n v="511"/>
    <n v="0"/>
    <n v="44801"/>
    <n v="34135"/>
    <n v="0"/>
    <n v="0"/>
    <n v="4095"/>
    <n v="26434"/>
    <n v="462"/>
    <n v="2275"/>
    <n v="112713"/>
    <n v="927710"/>
    <n v="0"/>
    <n v="300796965"/>
    <n v="47491615"/>
    <n v="0"/>
    <n v="0"/>
    <n v="16296926"/>
    <n v="165989660"/>
    <n v="527384"/>
    <n v="218407"/>
    <n v="532248667"/>
    <n v="837375"/>
    <n v="0"/>
    <n v="75683989"/>
    <n v="50621422"/>
    <n v="0"/>
    <n v="0"/>
    <n v="10342546"/>
    <n v="51981371"/>
    <n v="67808"/>
    <n v="3971786"/>
    <n v="193506297"/>
    <n v="3181053"/>
    <n v="1470733"/>
    <n v="0"/>
    <n v="222807446"/>
    <n v="80385803"/>
    <n v="-3875000"/>
    <n v="0"/>
    <n v="0"/>
    <n v="10445421"/>
    <n v="127741723"/>
    <n v="0"/>
    <n v="595192"/>
    <n v="-450000"/>
    <n v="0"/>
    <n v="0"/>
    <n v="2141293"/>
    <n v="444443664"/>
    <n v="0"/>
    <n v="0"/>
    <n v="0"/>
    <n v="0"/>
    <n v="0"/>
    <n v="288808"/>
    <n v="0"/>
    <n v="155750756"/>
    <n v="17443394"/>
    <n v="0"/>
    <n v="0"/>
    <n v="16096651"/>
    <n v="89237249"/>
    <n v="0"/>
    <n v="2494442"/>
    <n v="281311300"/>
    <n v="35452941"/>
    <n v="299600417"/>
    <n v="0"/>
    <n v="11300436"/>
    <n v="0"/>
    <n v="0"/>
    <n v="0"/>
    <n v="0"/>
    <n v="14149459"/>
    <n v="873192240"/>
    <n v="0"/>
    <n v="0"/>
    <n v="0"/>
    <n v="0"/>
    <n v="0"/>
    <n v="0"/>
    <n v="0"/>
    <n v="0"/>
    <n v="0"/>
    <n v="0"/>
    <n v="0"/>
    <n v="0"/>
    <n v="0"/>
  </r>
  <r>
    <n v="106304113"/>
    <x v="56"/>
    <n v="20181"/>
    <x v="1"/>
    <n v="43190"/>
    <s v="Open"/>
    <x v="12"/>
    <n v="13"/>
    <n v="1017"/>
    <x v="0"/>
    <x v="0"/>
    <s v=""/>
    <s v="714-997-3000"/>
    <s v="27700 MEDICAL CENTER ROAD"/>
    <x v="45"/>
    <n v="92691"/>
    <s v="KIMBERLY CRIPE"/>
    <n v="54"/>
    <n v="54"/>
    <n v="24"/>
    <n v="0"/>
    <n v="0"/>
    <n v="110"/>
    <n v="191"/>
    <n v="0"/>
    <n v="0"/>
    <n v="15"/>
    <n v="341"/>
    <n v="2"/>
    <n v="13"/>
    <n v="672"/>
    <n v="0"/>
    <n v="0"/>
    <n v="0"/>
    <n v="426"/>
    <n v="452"/>
    <n v="0"/>
    <n v="0"/>
    <n v="15"/>
    <n v="1228"/>
    <n v="4"/>
    <n v="31"/>
    <n v="2156"/>
    <n v="0"/>
    <n v="0"/>
    <n v="0"/>
    <n v="242"/>
    <n v="2496"/>
    <n v="0"/>
    <n v="0"/>
    <n v="119"/>
    <n v="3144"/>
    <n v="0"/>
    <n v="117"/>
    <n v="6118"/>
    <n v="0"/>
    <n v="0"/>
    <n v="7945519"/>
    <n v="7579535"/>
    <n v="0"/>
    <n v="0"/>
    <n v="201843"/>
    <n v="20430459"/>
    <n v="76287"/>
    <n v="423560"/>
    <n v="36657203"/>
    <n v="0"/>
    <n v="0"/>
    <n v="944554"/>
    <n v="8782276"/>
    <n v="0"/>
    <n v="0"/>
    <n v="710014"/>
    <n v="12378035"/>
    <n v="0"/>
    <n v="362146"/>
    <n v="23177025"/>
    <n v="1441498"/>
    <n v="0"/>
    <n v="0"/>
    <n v="4369250"/>
    <n v="14334060"/>
    <n v="-485297"/>
    <n v="0"/>
    <n v="0"/>
    <n v="596954"/>
    <n v="21478331"/>
    <n v="0"/>
    <n v="32594"/>
    <n v="0"/>
    <n v="0"/>
    <n v="0"/>
    <n v="200900"/>
    <n v="41968290"/>
    <n v="0"/>
    <n v="0"/>
    <n v="0"/>
    <n v="0"/>
    <n v="0"/>
    <n v="0"/>
    <n v="0"/>
    <n v="4691675"/>
    <n v="2342196"/>
    <n v="0"/>
    <n v="0"/>
    <n v="314903"/>
    <n v="9888665"/>
    <n v="0"/>
    <n v="628499"/>
    <n v="17865938"/>
    <n v="107749"/>
    <n v="14698091"/>
    <n v="0"/>
    <n v="52862"/>
    <n v="0"/>
    <n v="0"/>
    <n v="0"/>
    <n v="0"/>
    <n v="468618"/>
    <n v="7669659"/>
    <n v="0"/>
    <n v="0"/>
    <n v="0"/>
    <n v="0"/>
    <n v="0"/>
    <n v="0"/>
    <n v="0"/>
    <n v="0"/>
    <n v="0"/>
    <n v="0"/>
    <n v="0"/>
    <n v="3419059"/>
    <n v="0"/>
  </r>
  <r>
    <n v="106300032"/>
    <x v="58"/>
    <n v="20181"/>
    <x v="1"/>
    <n v="43190"/>
    <s v="Open"/>
    <x v="12"/>
    <n v="13"/>
    <n v="1015"/>
    <x v="0"/>
    <x v="0"/>
    <s v=""/>
    <s v="714-997-3000"/>
    <s v="1201 WEST LA VETA AVENUE"/>
    <x v="44"/>
    <n v="92868"/>
    <s v="KIM CRIPE"/>
    <n v="315"/>
    <n v="315"/>
    <n v="315"/>
    <n v="6"/>
    <n v="0"/>
    <n v="1308"/>
    <n v="796"/>
    <n v="0"/>
    <n v="0"/>
    <n v="33"/>
    <n v="1206"/>
    <n v="0"/>
    <n v="45"/>
    <n v="3394"/>
    <n v="0"/>
    <n v="27"/>
    <n v="0"/>
    <n v="9105"/>
    <n v="2067"/>
    <n v="0"/>
    <n v="0"/>
    <n v="97"/>
    <n v="6591"/>
    <n v="0"/>
    <n v="175"/>
    <n v="18062"/>
    <n v="0"/>
    <n v="58"/>
    <n v="0"/>
    <n v="11166"/>
    <n v="24774"/>
    <n v="0"/>
    <n v="0"/>
    <n v="297"/>
    <n v="12241"/>
    <n v="0"/>
    <n v="470"/>
    <n v="49006"/>
    <n v="966160"/>
    <n v="0"/>
    <n v="222955994"/>
    <n v="43045451"/>
    <n v="0"/>
    <n v="0"/>
    <n v="2800966"/>
    <n v="140366799"/>
    <n v="0"/>
    <n v="670890"/>
    <n v="410806260"/>
    <n v="340056"/>
    <n v="0"/>
    <n v="64103886"/>
    <n v="75821716"/>
    <n v="0"/>
    <n v="0"/>
    <n v="1324522"/>
    <n v="71418030"/>
    <n v="0"/>
    <n v="602044"/>
    <n v="213610254"/>
    <n v="6771982"/>
    <n v="948177"/>
    <n v="0"/>
    <n v="250750943"/>
    <n v="103832185"/>
    <n v="-4793779"/>
    <n v="0"/>
    <n v="0"/>
    <n v="2306534"/>
    <n v="118407565"/>
    <n v="0"/>
    <n v="0"/>
    <n v="0"/>
    <n v="0"/>
    <n v="0"/>
    <n v="1272934"/>
    <n v="479496541"/>
    <n v="0"/>
    <n v="7555477"/>
    <n v="0"/>
    <n v="0"/>
    <n v="7555477"/>
    <n v="358039"/>
    <n v="0"/>
    <n v="39698959"/>
    <n v="23994217"/>
    <n v="0"/>
    <n v="0"/>
    <n v="1818954"/>
    <n v="86605281"/>
    <n v="0"/>
    <n v="0"/>
    <n v="152475450"/>
    <n v="12508959"/>
    <n v="140470096"/>
    <n v="0"/>
    <n v="-4077966"/>
    <n v="0"/>
    <n v="0"/>
    <n v="0"/>
    <n v="0"/>
    <n v="6195701"/>
    <n v="620116517"/>
    <n v="0"/>
    <n v="0"/>
    <n v="0"/>
    <n v="0"/>
    <n v="0"/>
    <n v="0"/>
    <n v="0"/>
    <n v="0"/>
    <n v="0"/>
    <n v="0"/>
    <n v="0"/>
    <n v="0"/>
    <n v="0"/>
  </r>
  <r>
    <n v="106010776"/>
    <x v="55"/>
    <n v="20181"/>
    <x v="1"/>
    <n v="43190"/>
    <s v="Open"/>
    <x v="13"/>
    <n v="5"/>
    <n v="417"/>
    <x v="0"/>
    <x v="0"/>
    <s v=""/>
    <s v="510-428-3885"/>
    <s v="747 52ND STREET"/>
    <x v="19"/>
    <n v="94609"/>
    <s v="MICHAEL ANDERSON, MD"/>
    <n v="190"/>
    <n v="190"/>
    <n v="190"/>
    <n v="7"/>
    <n v="0"/>
    <n v="893"/>
    <n v="914"/>
    <n v="0"/>
    <n v="0"/>
    <n v="0"/>
    <n v="644"/>
    <n v="0"/>
    <n v="40"/>
    <n v="2498"/>
    <n v="0"/>
    <n v="46"/>
    <n v="0"/>
    <n v="5540"/>
    <n v="3010"/>
    <n v="0"/>
    <n v="0"/>
    <n v="0"/>
    <n v="3108"/>
    <n v="0"/>
    <n v="89"/>
    <n v="11793"/>
    <n v="0"/>
    <n v="267"/>
    <n v="0"/>
    <n v="16202"/>
    <n v="34128"/>
    <n v="0"/>
    <n v="0"/>
    <n v="0"/>
    <n v="19347"/>
    <n v="179"/>
    <n v="3404"/>
    <n v="73527"/>
    <n v="524418"/>
    <n v="0"/>
    <n v="102376351"/>
    <n v="48933416"/>
    <n v="0"/>
    <n v="0"/>
    <n v="0"/>
    <n v="62962932"/>
    <n v="0"/>
    <n v="120861"/>
    <n v="214917978"/>
    <n v="1999596"/>
    <n v="0"/>
    <n v="40746649"/>
    <n v="67044368"/>
    <n v="0"/>
    <n v="0"/>
    <n v="0"/>
    <n v="57479751"/>
    <n v="93234"/>
    <n v="1690959"/>
    <n v="169054557"/>
    <n v="-1302714"/>
    <n v="1889963"/>
    <n v="0"/>
    <n v="92957864"/>
    <n v="99116136"/>
    <n v="-20143015"/>
    <n v="0"/>
    <n v="0"/>
    <n v="0"/>
    <n v="65863159"/>
    <n v="0"/>
    <n v="-42837"/>
    <n v="0"/>
    <n v="0"/>
    <n v="0"/>
    <n v="0"/>
    <n v="238338556"/>
    <n v="0"/>
    <n v="0"/>
    <n v="0"/>
    <n v="0"/>
    <n v="0"/>
    <n v="634051"/>
    <n v="0"/>
    <n v="70308151"/>
    <n v="16861648"/>
    <n v="0"/>
    <n v="0"/>
    <n v="0"/>
    <n v="54579524"/>
    <n v="185934"/>
    <n v="3064671"/>
    <n v="145633979"/>
    <n v="15200848"/>
    <n v="152007891"/>
    <n v="0"/>
    <n v="3552000"/>
    <n v="0"/>
    <n v="0"/>
    <n v="0"/>
    <n v="0"/>
    <n v="17203176"/>
    <n v="320710111"/>
    <n v="0"/>
    <n v="0"/>
    <n v="0"/>
    <n v="0"/>
    <n v="0"/>
    <n v="0"/>
    <n v="0"/>
    <n v="0"/>
    <n v="0"/>
    <n v="0"/>
    <n v="0"/>
    <n v="0"/>
    <n v="0"/>
  </r>
  <r>
    <n v="106434051"/>
    <x v="59"/>
    <n v="20181"/>
    <x v="1"/>
    <n v="43190"/>
    <s v="Open"/>
    <x v="22"/>
    <n v="7"/>
    <n v="431"/>
    <x v="5"/>
    <x v="0"/>
    <s v=""/>
    <s v="408-378-8875"/>
    <s v="3777 SOUTH BASCOM AVENUE"/>
    <x v="46"/>
    <n v="95008"/>
    <s v="KEN MC GUIRE"/>
    <n v="29"/>
    <n v="27"/>
    <n v="26"/>
    <n v="0"/>
    <n v="0"/>
    <n v="3"/>
    <n v="1"/>
    <n v="0"/>
    <n v="0"/>
    <n v="0"/>
    <n v="0"/>
    <n v="0"/>
    <n v="0"/>
    <n v="4"/>
    <n v="0"/>
    <n v="0"/>
    <n v="0"/>
    <n v="1780"/>
    <n v="460"/>
    <n v="0"/>
    <n v="0"/>
    <n v="0"/>
    <n v="52"/>
    <n v="0"/>
    <n v="0"/>
    <n v="2292"/>
    <n v="0"/>
    <n v="0"/>
    <n v="0"/>
    <n v="0"/>
    <n v="0"/>
    <n v="0"/>
    <n v="0"/>
    <n v="0"/>
    <n v="0"/>
    <n v="0"/>
    <n v="0"/>
    <n v="0"/>
    <n v="0"/>
    <n v="0"/>
    <n v="3016730"/>
    <n v="786642"/>
    <n v="0"/>
    <n v="0"/>
    <n v="0"/>
    <n v="98800"/>
    <n v="0"/>
    <n v="0"/>
    <n v="3902172"/>
    <n v="0"/>
    <n v="0"/>
    <n v="0"/>
    <n v="0"/>
    <n v="0"/>
    <n v="0"/>
    <n v="0"/>
    <n v="0"/>
    <n v="0"/>
    <n v="0"/>
    <n v="0"/>
    <n v="0"/>
    <n v="0"/>
    <n v="0"/>
    <n v="1173937"/>
    <n v="326529"/>
    <n v="0"/>
    <n v="0"/>
    <n v="0"/>
    <n v="0"/>
    <n v="38012"/>
    <n v="0"/>
    <n v="0"/>
    <n v="0"/>
    <n v="0"/>
    <n v="0"/>
    <n v="0"/>
    <n v="1538478"/>
    <n v="0"/>
    <n v="0"/>
    <n v="0"/>
    <n v="0"/>
    <n v="0"/>
    <n v="0"/>
    <n v="0"/>
    <n v="1842793"/>
    <n v="460113"/>
    <n v="0"/>
    <n v="0"/>
    <n v="0"/>
    <n v="60788"/>
    <n v="0"/>
    <n v="0"/>
    <n v="2363694"/>
    <n v="0"/>
    <n v="2459787"/>
    <n v="0"/>
    <n v="0"/>
    <n v="0"/>
    <n v="0"/>
    <n v="0"/>
    <n v="0"/>
    <n v="2152"/>
    <n v="594148"/>
    <n v="0"/>
    <n v="0"/>
    <n v="0"/>
    <n v="0"/>
    <n v="0"/>
    <n v="0"/>
    <n v="0"/>
    <n v="0"/>
    <n v="0"/>
    <n v="0"/>
    <n v="0"/>
    <n v="0"/>
    <n v="0"/>
  </r>
  <r>
    <n v="106382715"/>
    <x v="60"/>
    <n v="20181"/>
    <x v="1"/>
    <n v="43190"/>
    <s v="Open"/>
    <x v="20"/>
    <n v="4"/>
    <n v="423"/>
    <x v="0"/>
    <x v="0"/>
    <s v=""/>
    <s v="415-982-2400"/>
    <s v="845 JACKSON STREET"/>
    <x v="38"/>
    <n v="94133"/>
    <s v="JIAN ZHANG"/>
    <n v="65"/>
    <n v="60"/>
    <n v="20"/>
    <n v="161"/>
    <n v="83"/>
    <n v="10"/>
    <n v="17"/>
    <n v="0"/>
    <n v="0"/>
    <n v="42"/>
    <n v="0"/>
    <n v="0"/>
    <n v="7"/>
    <n v="320"/>
    <n v="0"/>
    <n v="951"/>
    <n v="398"/>
    <n v="26"/>
    <n v="65"/>
    <n v="0"/>
    <n v="0"/>
    <n v="151"/>
    <n v="0"/>
    <n v="0"/>
    <n v="49"/>
    <n v="1640"/>
    <n v="0"/>
    <n v="4175"/>
    <n v="4336"/>
    <n v="909"/>
    <n v="1439"/>
    <n v="0"/>
    <n v="0"/>
    <n v="4720"/>
    <n v="47"/>
    <n v="35"/>
    <n v="156"/>
    <n v="15817"/>
    <n v="7503379"/>
    <n v="4395152"/>
    <n v="387861"/>
    <n v="641665"/>
    <n v="0"/>
    <n v="0"/>
    <n v="1116210"/>
    <n v="0"/>
    <n v="0"/>
    <n v="1037416"/>
    <n v="15081683"/>
    <n v="10405626"/>
    <n v="7737704"/>
    <n v="843119"/>
    <n v="2317599"/>
    <n v="0"/>
    <n v="0"/>
    <n v="8298004"/>
    <n v="84129"/>
    <n v="30988"/>
    <n v="356468"/>
    <n v="30073637"/>
    <n v="534230"/>
    <n v="5086951"/>
    <n v="12132856"/>
    <n v="1544454"/>
    <n v="2959264"/>
    <n v="0"/>
    <n v="0"/>
    <n v="0"/>
    <n v="3953419"/>
    <n v="273929"/>
    <n v="0"/>
    <n v="424873"/>
    <n v="0"/>
    <n v="0"/>
    <n v="0"/>
    <n v="148192"/>
    <n v="27058168"/>
    <n v="5074616"/>
    <n v="3049446"/>
    <n v="0"/>
    <n v="712675"/>
    <n v="8836737"/>
    <n v="12822054"/>
    <n v="5074616"/>
    <n v="-313474"/>
    <n v="3049446"/>
    <n v="0"/>
    <n v="0"/>
    <n v="5270995"/>
    <n v="712675"/>
    <n v="-393885"/>
    <n v="711462"/>
    <n v="26933889"/>
    <n v="5579550"/>
    <n v="26303081"/>
    <n v="1168609"/>
    <n v="-30212"/>
    <n v="0"/>
    <n v="0"/>
    <n v="0"/>
    <n v="0"/>
    <n v="465199"/>
    <n v="249221910"/>
    <n v="0"/>
    <n v="0"/>
    <n v="0"/>
    <n v="0"/>
    <n v="0"/>
    <n v="0"/>
    <n v="0"/>
    <n v="0"/>
    <n v="0"/>
    <n v="0"/>
    <n v="0"/>
    <n v="0"/>
    <n v="0"/>
  </r>
  <r>
    <n v="106361144"/>
    <x v="61"/>
    <n v="20181"/>
    <x v="1"/>
    <n v="43190"/>
    <s v="Open"/>
    <x v="15"/>
    <n v="12"/>
    <n v="1207"/>
    <x v="5"/>
    <x v="0"/>
    <s v=""/>
    <s v="909-464-8600"/>
    <s v="5451 WALNUT AVENUE"/>
    <x v="39"/>
    <n v="91710"/>
    <s v="MIKE SARIAN"/>
    <n v="112"/>
    <n v="112"/>
    <n v="112"/>
    <n v="238"/>
    <n v="284"/>
    <n v="166"/>
    <n v="443"/>
    <n v="0"/>
    <n v="0"/>
    <n v="242"/>
    <n v="26"/>
    <n v="0"/>
    <n v="31"/>
    <n v="1430"/>
    <n v="0"/>
    <n v="802"/>
    <n v="1085"/>
    <n v="474"/>
    <n v="1151"/>
    <n v="0"/>
    <n v="0"/>
    <n v="568"/>
    <n v="71"/>
    <n v="0"/>
    <n v="68"/>
    <n v="4219"/>
    <n v="0"/>
    <n v="513"/>
    <n v="480"/>
    <n v="1482"/>
    <n v="5479"/>
    <n v="0"/>
    <n v="0"/>
    <n v="2081"/>
    <n v="119"/>
    <n v="0"/>
    <n v="1585"/>
    <n v="11739"/>
    <n v="11222276"/>
    <n v="14610986"/>
    <n v="6840226"/>
    <n v="16583768"/>
    <n v="0"/>
    <n v="0"/>
    <n v="9529409"/>
    <n v="1010430"/>
    <n v="0"/>
    <n v="1150875"/>
    <n v="60947970"/>
    <n v="2687045"/>
    <n v="4073178"/>
    <n v="5324108"/>
    <n v="16430535"/>
    <n v="0"/>
    <n v="0"/>
    <n v="8743527"/>
    <n v="453081"/>
    <n v="0"/>
    <n v="3168890"/>
    <n v="40880364"/>
    <n v="3676286"/>
    <n v="10292462"/>
    <n v="13933631"/>
    <n v="9614166"/>
    <n v="27136227"/>
    <n v="0"/>
    <n v="0"/>
    <n v="0"/>
    <n v="10039435"/>
    <n v="808727"/>
    <n v="0"/>
    <n v="286572"/>
    <n v="0"/>
    <n v="0"/>
    <n v="0"/>
    <n v="148878"/>
    <n v="75936384"/>
    <n v="623482"/>
    <n v="0"/>
    <n v="0"/>
    <n v="0"/>
    <n v="623482"/>
    <n v="3616859"/>
    <n v="5374015"/>
    <n v="2550168"/>
    <n v="5878076"/>
    <n v="0"/>
    <n v="0"/>
    <n v="8233501"/>
    <n v="654784"/>
    <n v="0"/>
    <n v="208029"/>
    <n v="26515432"/>
    <n v="178031"/>
    <n v="21632760"/>
    <n v="0"/>
    <n v="-5112"/>
    <n v="0"/>
    <n v="0"/>
    <n v="0"/>
    <n v="0"/>
    <n v="112257"/>
    <n v="48113141"/>
    <n v="0"/>
    <n v="9"/>
    <n v="24"/>
    <n v="40"/>
    <n v="350086"/>
    <n v="165370"/>
    <n v="120708"/>
    <n v="0"/>
    <n v="0"/>
    <n v="394748"/>
    <n v="1450376"/>
    <n v="1162457"/>
    <n v="1846629"/>
  </r>
  <r>
    <n v="106190636"/>
    <x v="62"/>
    <n v="20181"/>
    <x v="1"/>
    <n v="43190"/>
    <s v="Open"/>
    <x v="3"/>
    <n v="11"/>
    <n v="915"/>
    <x v="0"/>
    <x v="0"/>
    <s v=""/>
    <s v="626-858-8541"/>
    <s v="1115 SOUTH SUNSET AVENUE"/>
    <x v="47"/>
    <n v="91790"/>
    <s v="ROB CURRY"/>
    <n v="516"/>
    <n v="516"/>
    <n v="342"/>
    <n v="1400"/>
    <n v="1123"/>
    <n v="1024"/>
    <n v="1598"/>
    <n v="0"/>
    <n v="0"/>
    <n v="28"/>
    <n v="863"/>
    <n v="32"/>
    <n v="163"/>
    <n v="6231"/>
    <n v="0"/>
    <n v="9029"/>
    <n v="4750"/>
    <n v="4913"/>
    <n v="6118"/>
    <n v="0"/>
    <n v="0"/>
    <n v="57"/>
    <n v="3387"/>
    <n v="80"/>
    <n v="385"/>
    <n v="28719"/>
    <n v="0"/>
    <n v="8566"/>
    <n v="6491"/>
    <n v="4587"/>
    <n v="18746"/>
    <n v="0"/>
    <n v="0"/>
    <n v="474"/>
    <n v="9921"/>
    <n v="1459"/>
    <n v="2439"/>
    <n v="52683"/>
    <n v="67307273"/>
    <n v="48936945"/>
    <n v="32177579"/>
    <n v="48645978"/>
    <n v="0"/>
    <n v="0"/>
    <n v="1170567"/>
    <n v="29868997"/>
    <n v="590218"/>
    <n v="2953210"/>
    <n v="231650767"/>
    <n v="18920929"/>
    <n v="18848693"/>
    <n v="8121049"/>
    <n v="35853451"/>
    <n v="0"/>
    <n v="0"/>
    <n v="923101"/>
    <n v="22284327"/>
    <n v="196254"/>
    <n v="5220069"/>
    <n v="110367873"/>
    <n v="2768701"/>
    <n v="63528624"/>
    <n v="45349279"/>
    <n v="27360685"/>
    <n v="65024554"/>
    <n v="-2230563"/>
    <n v="0"/>
    <n v="0"/>
    <n v="1440194"/>
    <n v="28331423"/>
    <n v="0"/>
    <n v="786472"/>
    <n v="0"/>
    <n v="0"/>
    <n v="0"/>
    <n v="5500508"/>
    <n v="237859877"/>
    <n v="0"/>
    <n v="3982926"/>
    <n v="0"/>
    <n v="0"/>
    <n v="3982926"/>
    <n v="22699578"/>
    <n v="22436359"/>
    <n v="15168506"/>
    <n v="23457801"/>
    <n v="0"/>
    <n v="0"/>
    <n v="653474"/>
    <n v="23821901"/>
    <n v="0"/>
    <n v="-95930"/>
    <n v="108141689"/>
    <n v="1141115"/>
    <n v="102766244"/>
    <n v="2107131"/>
    <n v="-270904"/>
    <n v="0"/>
    <n v="0"/>
    <n v="2668561"/>
    <n v="1314365"/>
    <n v="1652825"/>
    <n v="120922777"/>
    <n v="0"/>
    <n v="0"/>
    <n v="0"/>
    <n v="0"/>
    <n v="0"/>
    <n v="0"/>
    <n v="0"/>
    <n v="0"/>
    <n v="0"/>
    <n v="0"/>
    <n v="0"/>
    <n v="0"/>
    <n v="0"/>
  </r>
  <r>
    <n v="106190176"/>
    <x v="63"/>
    <n v="20181"/>
    <x v="1"/>
    <n v="43190"/>
    <s v="Open"/>
    <x v="3"/>
    <n v="11"/>
    <n v="913"/>
    <x v="0"/>
    <x v="0"/>
    <s v=""/>
    <s v="626-256-4673"/>
    <s v="1500 DUARTE ROAD"/>
    <x v="48"/>
    <n v="91010"/>
    <s v="ROBERT STONE"/>
    <n v="217"/>
    <n v="215"/>
    <n v="215"/>
    <n v="575"/>
    <n v="26"/>
    <n v="192"/>
    <n v="104"/>
    <n v="0"/>
    <n v="0"/>
    <n v="743"/>
    <n v="37"/>
    <n v="0"/>
    <n v="15"/>
    <n v="1692"/>
    <n v="0"/>
    <n v="5000"/>
    <n v="207"/>
    <n v="2714"/>
    <n v="707"/>
    <n v="0"/>
    <n v="0"/>
    <n v="8568"/>
    <n v="375"/>
    <n v="0"/>
    <n v="127"/>
    <n v="17698"/>
    <n v="0"/>
    <n v="15281"/>
    <n v="623"/>
    <n v="2004"/>
    <n v="2205"/>
    <n v="0"/>
    <n v="0"/>
    <n v="15871"/>
    <n v="656"/>
    <n v="0"/>
    <n v="570"/>
    <n v="37210"/>
    <n v="114877054"/>
    <n v="4311533"/>
    <n v="84677005"/>
    <n v="19235578"/>
    <n v="0"/>
    <n v="0"/>
    <n v="194328593"/>
    <n v="16491845"/>
    <n v="0"/>
    <n v="2194911"/>
    <n v="436116519"/>
    <n v="210946989"/>
    <n v="10972916"/>
    <n v="31051914"/>
    <n v="30938249"/>
    <n v="0"/>
    <n v="0"/>
    <n v="192462641"/>
    <n v="32051819"/>
    <n v="0"/>
    <n v="4010198"/>
    <n v="512434726"/>
    <n v="8096232"/>
    <n v="271353787"/>
    <n v="5532628"/>
    <n v="12531681"/>
    <n v="37995067"/>
    <n v="0"/>
    <n v="0"/>
    <n v="0"/>
    <n v="250411971"/>
    <n v="16124240"/>
    <n v="0"/>
    <n v="-165578"/>
    <n v="0"/>
    <n v="0"/>
    <n v="0"/>
    <n v="0"/>
    <n v="601880028"/>
    <n v="0"/>
    <n v="0"/>
    <n v="0"/>
    <n v="0"/>
    <n v="0"/>
    <n v="54444941"/>
    <n v="9751820"/>
    <n v="103199665"/>
    <n v="12178759"/>
    <n v="0"/>
    <n v="0"/>
    <n v="136599307"/>
    <n v="28091416"/>
    <n v="0"/>
    <n v="2405309"/>
    <n v="346671217"/>
    <n v="8302832"/>
    <n v="300120260"/>
    <n v="0"/>
    <n v="27154525"/>
    <n v="0"/>
    <n v="0"/>
    <n v="0"/>
    <n v="0"/>
    <n v="15818420"/>
    <n v="486684999"/>
    <n v="0"/>
    <n v="0"/>
    <n v="0"/>
    <n v="0"/>
    <n v="0"/>
    <n v="0"/>
    <n v="0"/>
    <n v="0"/>
    <n v="0"/>
    <n v="0"/>
    <n v="0"/>
    <n v="0"/>
    <n v="0"/>
  </r>
  <r>
    <n v="106100005"/>
    <x v="64"/>
    <n v="20181"/>
    <x v="1"/>
    <n v="43190"/>
    <s v="Open"/>
    <x v="7"/>
    <n v="9"/>
    <n v="605"/>
    <x v="0"/>
    <x v="0"/>
    <s v=""/>
    <s v="559-324-4000"/>
    <s v="2755 HERNDON AVENUE"/>
    <x v="49"/>
    <n v="93611"/>
    <s v="CRAIG WAGONER"/>
    <n v="208"/>
    <n v="208"/>
    <n v="194"/>
    <n v="1087"/>
    <n v="382"/>
    <n v="173"/>
    <n v="873"/>
    <n v="0"/>
    <n v="0"/>
    <n v="21"/>
    <n v="1236"/>
    <n v="19"/>
    <n v="32"/>
    <n v="3823"/>
    <n v="0"/>
    <n v="6877"/>
    <n v="2421"/>
    <n v="707"/>
    <n v="3128"/>
    <n v="0"/>
    <n v="0"/>
    <n v="71"/>
    <n v="4132"/>
    <n v="28"/>
    <n v="49"/>
    <n v="17413"/>
    <n v="0"/>
    <n v="9309"/>
    <n v="3277"/>
    <n v="957"/>
    <n v="4234"/>
    <n v="0"/>
    <n v="0"/>
    <n v="250"/>
    <n v="5364"/>
    <n v="93"/>
    <n v="86"/>
    <n v="23570"/>
    <n v="88540293"/>
    <n v="30781210"/>
    <n v="8368983"/>
    <n v="37395356"/>
    <n v="0"/>
    <n v="0"/>
    <n v="1128107"/>
    <n v="56807607"/>
    <n v="353255"/>
    <n v="576364"/>
    <n v="223951175"/>
    <n v="35404236"/>
    <n v="11927319"/>
    <n v="3817717"/>
    <n v="29422535"/>
    <n v="0"/>
    <n v="0"/>
    <n v="5482922"/>
    <n v="65716602"/>
    <n v="1698270"/>
    <n v="3153931"/>
    <n v="156623532"/>
    <n v="7447046"/>
    <n v="98065710"/>
    <n v="36529888"/>
    <n v="-665403"/>
    <n v="59977278"/>
    <n v="0"/>
    <n v="0"/>
    <n v="0"/>
    <n v="4170135"/>
    <n v="77286371"/>
    <n v="0"/>
    <n v="543305"/>
    <n v="0"/>
    <n v="0"/>
    <n v="0"/>
    <n v="0"/>
    <n v="283354330"/>
    <n v="0"/>
    <n v="0"/>
    <n v="0"/>
    <n v="153670"/>
    <n v="153670"/>
    <n v="23455735"/>
    <n v="5343700"/>
    <n v="12613856"/>
    <n v="5534340"/>
    <n v="0"/>
    <n v="0"/>
    <n v="2311650"/>
    <n v="42996190"/>
    <n v="1945059"/>
    <n v="3173517"/>
    <n v="97374047"/>
    <n v="618236"/>
    <n v="97869902"/>
    <n v="3658901"/>
    <n v="-682386"/>
    <n v="0"/>
    <n v="0"/>
    <n v="0"/>
    <n v="0"/>
    <n v="16694267"/>
    <n v="412998183"/>
    <n v="0"/>
    <n v="0"/>
    <n v="0"/>
    <n v="0"/>
    <n v="0"/>
    <n v="0"/>
    <n v="0"/>
    <n v="0"/>
    <n v="0"/>
    <n v="0"/>
    <n v="0"/>
    <n v="0"/>
    <n v="0"/>
  </r>
  <r>
    <n v="106100697"/>
    <x v="65"/>
    <n v="20181"/>
    <x v="1"/>
    <n v="43190"/>
    <s v="Open"/>
    <x v="7"/>
    <n v="9"/>
    <n v="609"/>
    <x v="2"/>
    <x v="0"/>
    <s v="Teaching"/>
    <s v="559-935-6400"/>
    <s v="1191 PHELPS AVENUE"/>
    <x v="50"/>
    <n v="93210"/>
    <s v="SHARON A. SPURGEON"/>
    <n v="123"/>
    <n v="116"/>
    <n v="90"/>
    <n v="24"/>
    <n v="2"/>
    <n v="5"/>
    <n v="18"/>
    <n v="0"/>
    <n v="0"/>
    <n v="2"/>
    <n v="12"/>
    <n v="0"/>
    <n v="1"/>
    <n v="64"/>
    <n v="9"/>
    <n v="396"/>
    <n v="7"/>
    <n v="5826"/>
    <n v="150"/>
    <n v="0"/>
    <n v="0"/>
    <n v="6"/>
    <n v="51"/>
    <n v="0"/>
    <n v="62"/>
    <n v="6498"/>
    <n v="6259"/>
    <n v="837"/>
    <n v="141"/>
    <n v="432"/>
    <n v="2697"/>
    <n v="0"/>
    <n v="0"/>
    <n v="204"/>
    <n v="2328"/>
    <n v="9"/>
    <n v="322"/>
    <n v="6970"/>
    <n v="538589"/>
    <n v="28336"/>
    <n v="2490679"/>
    <n v="260547"/>
    <n v="0"/>
    <n v="0"/>
    <n v="23603"/>
    <n v="161358"/>
    <n v="0"/>
    <n v="32673"/>
    <n v="3535785"/>
    <n v="615105"/>
    <n v="108555"/>
    <n v="436761"/>
    <n v="1814129"/>
    <n v="0"/>
    <n v="0"/>
    <n v="169321"/>
    <n v="1131347"/>
    <n v="21593"/>
    <n v="238989"/>
    <n v="4535800"/>
    <n v="116668"/>
    <n v="501697"/>
    <n v="65708"/>
    <n v="940183"/>
    <n v="1680487"/>
    <n v="-23183"/>
    <n v="0"/>
    <n v="0"/>
    <n v="111896"/>
    <n v="484616"/>
    <n v="0"/>
    <n v="31223"/>
    <n v="0"/>
    <n v="0"/>
    <n v="0"/>
    <n v="0"/>
    <n v="3909295"/>
    <n v="0"/>
    <n v="0"/>
    <n v="0"/>
    <n v="0"/>
    <n v="0"/>
    <n v="651997"/>
    <n v="71183"/>
    <n v="2010440"/>
    <n v="394189"/>
    <n v="0"/>
    <n v="0"/>
    <n v="81028"/>
    <n v="808089"/>
    <n v="0"/>
    <n v="145364"/>
    <n v="4162290"/>
    <n v="163030"/>
    <n v="5400835"/>
    <n v="0"/>
    <n v="-275016"/>
    <n v="0"/>
    <n v="0"/>
    <n v="0"/>
    <n v="0"/>
    <n v="24922"/>
    <n v="7295438"/>
    <n v="0"/>
    <n v="0"/>
    <n v="0"/>
    <n v="0"/>
    <n v="0"/>
    <n v="0"/>
    <n v="0"/>
    <n v="0"/>
    <n v="0"/>
    <n v="0"/>
    <n v="0"/>
    <n v="0"/>
    <n v="0"/>
  </r>
  <r>
    <n v="106105051"/>
    <x v="66"/>
    <n v="20181"/>
    <x v="1"/>
    <n v="43190"/>
    <s v="Open"/>
    <x v="7"/>
    <n v="9"/>
    <n v="609"/>
    <x v="7"/>
    <x v="1"/>
    <s v=""/>
    <s v="559-935-4300"/>
    <s v="24511 WEST JAYNE AVENUE"/>
    <x v="50"/>
    <n v="93210"/>
    <s v="TOM VOSS"/>
    <n v="1500"/>
    <n v="1310"/>
    <n v="1310"/>
    <n v="1"/>
    <n v="0"/>
    <n v="0"/>
    <n v="0"/>
    <n v="0"/>
    <n v="0"/>
    <n v="0"/>
    <n v="0"/>
    <n v="0"/>
    <n v="54"/>
    <n v="55"/>
    <n v="0"/>
    <n v="2380"/>
    <n v="0"/>
    <n v="0"/>
    <n v="0"/>
    <n v="0"/>
    <n v="0"/>
    <n v="0"/>
    <n v="0"/>
    <n v="0"/>
    <n v="106594"/>
    <n v="108974"/>
    <n v="0"/>
    <n v="0"/>
    <n v="0"/>
    <n v="0"/>
    <n v="0"/>
    <n v="0"/>
    <n v="0"/>
    <n v="0"/>
    <n v="0"/>
    <n v="0"/>
    <n v="0"/>
    <n v="0"/>
    <n v="1448732"/>
    <n v="0"/>
    <n v="0"/>
    <n v="0"/>
    <n v="0"/>
    <n v="0"/>
    <n v="0"/>
    <n v="0"/>
    <n v="0"/>
    <n v="64879018"/>
    <n v="66327750"/>
    <n v="0"/>
    <n v="0"/>
    <n v="0"/>
    <n v="0"/>
    <n v="0"/>
    <n v="0"/>
    <n v="0"/>
    <n v="0"/>
    <n v="0"/>
    <n v="0"/>
    <n v="0"/>
    <n v="0"/>
    <n v="0"/>
    <n v="0"/>
    <n v="0"/>
    <n v="0"/>
    <n v="0"/>
    <n v="0"/>
    <n v="0"/>
    <n v="0"/>
    <n v="0"/>
    <n v="0"/>
    <n v="0"/>
    <n v="0"/>
    <n v="0"/>
    <n v="0"/>
    <n v="0"/>
    <n v="0"/>
    <n v="0"/>
    <n v="0"/>
    <n v="0"/>
    <n v="0"/>
    <n v="0"/>
    <n v="1448732"/>
    <n v="0"/>
    <n v="0"/>
    <n v="0"/>
    <n v="0"/>
    <n v="0"/>
    <n v="0"/>
    <n v="0"/>
    <n v="0"/>
    <n v="64879018"/>
    <n v="66327750"/>
    <n v="0"/>
    <n v="70056420"/>
    <n v="0"/>
    <n v="3728670"/>
    <n v="0"/>
    <n v="0"/>
    <n v="0"/>
    <n v="0"/>
    <n v="0"/>
    <n v="0"/>
    <n v="0"/>
    <n v="0"/>
    <n v="0"/>
    <n v="0"/>
    <n v="0"/>
    <n v="0"/>
    <n v="0"/>
    <n v="0"/>
    <n v="0"/>
    <n v="0"/>
    <n v="0"/>
    <n v="0"/>
    <n v="0"/>
  </r>
  <r>
    <n v="106190766"/>
    <x v="67"/>
    <n v="20181"/>
    <x v="1"/>
    <n v="43190"/>
    <s v="Open"/>
    <x v="3"/>
    <n v="11"/>
    <n v="921"/>
    <x v="4"/>
    <x v="0"/>
    <s v=""/>
    <s v="562-868-3751"/>
    <s v="13100 STUDEBAKER ROAD"/>
    <x v="51"/>
    <n v="90650"/>
    <s v="RICK ROWE"/>
    <n v="117"/>
    <n v="105"/>
    <n v="105"/>
    <n v="219"/>
    <n v="113"/>
    <n v="67"/>
    <n v="170"/>
    <n v="0"/>
    <n v="0"/>
    <n v="19"/>
    <n v="21"/>
    <n v="13"/>
    <n v="11"/>
    <n v="633"/>
    <n v="0"/>
    <n v="1098"/>
    <n v="528"/>
    <n v="268"/>
    <n v="717"/>
    <n v="0"/>
    <n v="0"/>
    <n v="113"/>
    <n v="72"/>
    <n v="50"/>
    <n v="38"/>
    <n v="2884"/>
    <n v="0"/>
    <n v="462"/>
    <n v="252"/>
    <n v="432"/>
    <n v="1903"/>
    <n v="0"/>
    <n v="0"/>
    <n v="225"/>
    <n v="169"/>
    <n v="142"/>
    <n v="459"/>
    <n v="4044"/>
    <n v="17395744"/>
    <n v="7411538"/>
    <n v="3835371"/>
    <n v="10156951"/>
    <n v="0"/>
    <n v="0"/>
    <n v="1355741"/>
    <n v="1247251"/>
    <n v="475003"/>
    <n v="470663"/>
    <n v="42348262"/>
    <n v="3027175"/>
    <n v="1759575"/>
    <n v="1758209"/>
    <n v="7019664"/>
    <n v="0"/>
    <n v="0"/>
    <n v="1174161"/>
    <n v="1172055"/>
    <n v="352565"/>
    <n v="1243866"/>
    <n v="17507270"/>
    <n v="1363069"/>
    <n v="16000302"/>
    <n v="7845867"/>
    <n v="4980346"/>
    <n v="16369679"/>
    <n v="-209397"/>
    <n v="0"/>
    <n v="0"/>
    <n v="1978567"/>
    <n v="2089939"/>
    <n v="0"/>
    <n v="156925"/>
    <n v="0"/>
    <n v="0"/>
    <n v="0"/>
    <n v="683792"/>
    <n v="51259089"/>
    <n v="0"/>
    <n v="0"/>
    <n v="0"/>
    <n v="0"/>
    <n v="0"/>
    <n v="4422617"/>
    <n v="1325246"/>
    <n v="822631"/>
    <n v="806936"/>
    <n v="0"/>
    <n v="0"/>
    <n v="551335"/>
    <n v="329367"/>
    <n v="670643"/>
    <n v="-332332"/>
    <n v="8596443"/>
    <n v="0"/>
    <n v="9424522"/>
    <n v="0"/>
    <n v="-35427"/>
    <n v="0"/>
    <n v="0"/>
    <n v="0"/>
    <n v="0"/>
    <n v="2407"/>
    <n v="12094445"/>
    <n v="0"/>
    <n v="0"/>
    <n v="0"/>
    <n v="0"/>
    <n v="0"/>
    <n v="0"/>
    <n v="0"/>
    <n v="0"/>
    <n v="0"/>
    <n v="0"/>
    <n v="0"/>
    <n v="0"/>
    <n v="0"/>
  </r>
  <r>
    <n v="106190184"/>
    <x v="68"/>
    <n v="20181"/>
    <x v="1"/>
    <n v="43190"/>
    <s v="Open"/>
    <x v="3"/>
    <n v="11"/>
    <n v="921"/>
    <x v="5"/>
    <x v="0"/>
    <s v=""/>
    <s v="562-924-9581"/>
    <s v="10802 COLLEGE PLACE"/>
    <x v="52"/>
    <n v="90703"/>
    <s v="STEVE WITT"/>
    <n v="187"/>
    <n v="187"/>
    <n v="187"/>
    <n v="273"/>
    <n v="0"/>
    <n v="140"/>
    <n v="0"/>
    <n v="40"/>
    <n v="0"/>
    <n v="0"/>
    <n v="785"/>
    <n v="1"/>
    <n v="87"/>
    <n v="1326"/>
    <n v="0"/>
    <n v="3620"/>
    <n v="0"/>
    <n v="805"/>
    <n v="0"/>
    <n v="163"/>
    <n v="0"/>
    <n v="0"/>
    <n v="10718"/>
    <n v="4"/>
    <n v="398"/>
    <n v="15708"/>
    <n v="0"/>
    <n v="11493"/>
    <n v="0"/>
    <n v="0"/>
    <n v="0"/>
    <n v="0"/>
    <n v="0"/>
    <n v="0"/>
    <n v="3121"/>
    <n v="0"/>
    <n v="13"/>
    <n v="14627"/>
    <n v="7027303"/>
    <n v="0"/>
    <n v="1534267"/>
    <n v="0"/>
    <n v="309432"/>
    <n v="0"/>
    <n v="0"/>
    <n v="25265964"/>
    <n v="7255"/>
    <n v="779410"/>
    <n v="34923631"/>
    <n v="5021802"/>
    <n v="0"/>
    <n v="0"/>
    <n v="0"/>
    <n v="0"/>
    <n v="0"/>
    <n v="0"/>
    <n v="1577707"/>
    <n v="0"/>
    <n v="6500"/>
    <n v="6606009"/>
    <n v="874774"/>
    <n v="6418533"/>
    <n v="0"/>
    <n v="859382"/>
    <n v="0"/>
    <n v="0"/>
    <n v="171585"/>
    <n v="0"/>
    <n v="0"/>
    <n v="14049830"/>
    <n v="0"/>
    <n v="785305"/>
    <n v="0"/>
    <n v="0"/>
    <n v="0"/>
    <n v="0"/>
    <n v="23159409"/>
    <n v="0"/>
    <n v="0"/>
    <n v="0"/>
    <n v="0"/>
    <n v="0"/>
    <n v="5630572"/>
    <n v="0"/>
    <n v="674884"/>
    <n v="0"/>
    <n v="137847"/>
    <n v="0"/>
    <n v="0"/>
    <n v="11919069"/>
    <n v="0"/>
    <n v="7859"/>
    <n v="18370231"/>
    <n v="9786"/>
    <n v="16046899"/>
    <n v="0"/>
    <n v="8787"/>
    <n v="0"/>
    <n v="0"/>
    <n v="0"/>
    <n v="0"/>
    <n v="56265"/>
    <n v="7445561"/>
    <n v="0"/>
    <n v="0"/>
    <n v="0"/>
    <n v="0"/>
    <n v="0"/>
    <n v="0"/>
    <n v="0"/>
    <n v="0"/>
    <n v="0"/>
    <n v="0"/>
    <n v="0"/>
    <n v="0"/>
    <n v="0"/>
  </r>
  <r>
    <n v="106301155"/>
    <x v="69"/>
    <n v="20181"/>
    <x v="1"/>
    <n v="43190"/>
    <s v="Open"/>
    <x v="12"/>
    <n v="13"/>
    <n v="1016"/>
    <x v="5"/>
    <x v="0"/>
    <s v=""/>
    <s v="949-642-2734"/>
    <s v="301 VICTORIA STREET"/>
    <x v="53"/>
    <n v="92627"/>
    <s v="SUSAN TAYLOR"/>
    <n v="122"/>
    <n v="122"/>
    <n v="113"/>
    <n v="43"/>
    <n v="29"/>
    <n v="597"/>
    <n v="5"/>
    <n v="27"/>
    <n v="0"/>
    <n v="1"/>
    <n v="215"/>
    <n v="0"/>
    <n v="10"/>
    <n v="927"/>
    <n v="0"/>
    <n v="205"/>
    <n v="126"/>
    <n v="8384"/>
    <n v="29"/>
    <n v="383"/>
    <n v="0"/>
    <n v="16"/>
    <n v="878"/>
    <n v="0"/>
    <n v="34"/>
    <n v="10055"/>
    <n v="0"/>
    <n v="2949"/>
    <n v="338"/>
    <n v="0"/>
    <n v="84"/>
    <n v="0"/>
    <n v="0"/>
    <n v="1"/>
    <n v="949"/>
    <n v="0"/>
    <n v="5"/>
    <n v="4326"/>
    <n v="543242"/>
    <n v="246999"/>
    <n v="19364793"/>
    <n v="69365"/>
    <n v="930017"/>
    <n v="0"/>
    <n v="32482"/>
    <n v="2189790"/>
    <n v="0"/>
    <n v="80861"/>
    <n v="23457549"/>
    <n v="1147175"/>
    <n v="167201"/>
    <n v="0"/>
    <n v="31436"/>
    <n v="0"/>
    <n v="0"/>
    <n v="400"/>
    <n v="887133"/>
    <n v="0"/>
    <n v="2540"/>
    <n v="2235885"/>
    <n v="68889"/>
    <n v="782640"/>
    <n v="236296"/>
    <n v="10142191"/>
    <n v="52156"/>
    <n v="-3117666"/>
    <n v="621511"/>
    <n v="0"/>
    <n v="18448"/>
    <n v="1821538"/>
    <n v="0"/>
    <n v="195257"/>
    <n v="0"/>
    <n v="0"/>
    <n v="0"/>
    <n v="64102"/>
    <n v="10885362"/>
    <n v="0"/>
    <n v="0"/>
    <n v="0"/>
    <n v="0"/>
    <n v="0"/>
    <n v="845404"/>
    <n v="177418"/>
    <n v="12146748"/>
    <n v="48561"/>
    <n v="308506"/>
    <n v="0"/>
    <n v="14270"/>
    <n v="1238130"/>
    <n v="0"/>
    <n v="29035"/>
    <n v="14808072"/>
    <n v="265104"/>
    <n v="15422189"/>
    <n v="447662"/>
    <n v="0"/>
    <n v="0"/>
    <n v="0"/>
    <n v="0"/>
    <n v="0"/>
    <n v="62873"/>
    <n v="3200757"/>
    <n v="0"/>
    <n v="0"/>
    <n v="0"/>
    <n v="0"/>
    <n v="0"/>
    <n v="0"/>
    <n v="0"/>
    <n v="0"/>
    <n v="0"/>
    <n v="0"/>
    <n v="5301481"/>
    <n v="3291852"/>
    <n v="0"/>
  </r>
  <r>
    <n v="106190587"/>
    <x v="70"/>
    <n v="20181"/>
    <x v="1"/>
    <n v="43190"/>
    <s v="Open"/>
    <x v="3"/>
    <n v="11"/>
    <n v="933"/>
    <x v="5"/>
    <x v="0"/>
    <s v=""/>
    <s v="562-997-2500"/>
    <s v="2776 PACIFIC AVENUE"/>
    <x v="54"/>
    <n v="90806"/>
    <s v="JOE AVELINO"/>
    <n v="221"/>
    <n v="221"/>
    <n v="221"/>
    <n v="316"/>
    <n v="165"/>
    <n v="1569"/>
    <n v="198"/>
    <n v="0"/>
    <n v="0"/>
    <n v="56"/>
    <n v="0"/>
    <n v="2"/>
    <n v="19"/>
    <n v="2325"/>
    <n v="0"/>
    <n v="1831"/>
    <n v="868"/>
    <n v="12104"/>
    <n v="1058"/>
    <n v="0"/>
    <n v="0"/>
    <n v="256"/>
    <n v="0"/>
    <n v="11"/>
    <n v="128"/>
    <n v="16256"/>
    <n v="0"/>
    <n v="648"/>
    <n v="282"/>
    <n v="367"/>
    <n v="1345"/>
    <n v="0"/>
    <n v="0"/>
    <n v="298"/>
    <n v="0"/>
    <n v="2"/>
    <n v="512"/>
    <n v="3454"/>
    <n v="12742241"/>
    <n v="7236270"/>
    <n v="28019171"/>
    <n v="8570416"/>
    <n v="0"/>
    <n v="0"/>
    <n v="2191492"/>
    <n v="0"/>
    <n v="25904"/>
    <n v="273902"/>
    <n v="59059396"/>
    <n v="3645382"/>
    <n v="357879"/>
    <n v="1031540"/>
    <n v="3779985"/>
    <n v="0"/>
    <n v="0"/>
    <n v="1087378"/>
    <n v="0"/>
    <n v="10568"/>
    <n v="1912631"/>
    <n v="11825363"/>
    <n v="1772120"/>
    <n v="13611157"/>
    <n v="6354127"/>
    <n v="18051289"/>
    <n v="11087143"/>
    <n v="-2220000"/>
    <n v="0"/>
    <n v="0"/>
    <n v="2190084"/>
    <n v="0"/>
    <n v="0"/>
    <n v="36472"/>
    <n v="0"/>
    <n v="0"/>
    <n v="0"/>
    <n v="0"/>
    <n v="50882392"/>
    <n v="0"/>
    <n v="0"/>
    <n v="0"/>
    <n v="0"/>
    <n v="0"/>
    <n v="2776466"/>
    <n v="1240022"/>
    <n v="13219422"/>
    <n v="1263258"/>
    <n v="0"/>
    <n v="0"/>
    <n v="1088786"/>
    <n v="0"/>
    <n v="0"/>
    <n v="414413"/>
    <n v="20002367"/>
    <n v="15721"/>
    <n v="22108419"/>
    <n v="0"/>
    <n v="0"/>
    <n v="0"/>
    <n v="0"/>
    <n v="0"/>
    <n v="0"/>
    <n v="166873"/>
    <n v="7962894"/>
    <n v="0"/>
    <n v="0"/>
    <n v="0"/>
    <n v="0"/>
    <n v="0"/>
    <n v="0"/>
    <n v="0"/>
    <n v="0"/>
    <n v="0"/>
    <n v="0"/>
    <n v="0"/>
    <n v="0"/>
    <n v="0"/>
  </r>
  <r>
    <n v="106361458"/>
    <x v="71"/>
    <n v="20181"/>
    <x v="1"/>
    <n v="43190"/>
    <s v="Open"/>
    <x v="15"/>
    <n v="12"/>
    <n v="1215"/>
    <x v="5"/>
    <x v="0"/>
    <s v="Teaching"/>
    <s v="760-326-7267"/>
    <s v="1401 BAILEY AVENUE"/>
    <x v="55"/>
    <n v="92363"/>
    <s v="STEVE LOPEEZ"/>
    <n v="25"/>
    <n v="25"/>
    <n v="10"/>
    <n v="82"/>
    <n v="0"/>
    <n v="58"/>
    <n v="0"/>
    <n v="0"/>
    <n v="0"/>
    <n v="20"/>
    <n v="0"/>
    <n v="0"/>
    <n v="2"/>
    <n v="162"/>
    <n v="0"/>
    <n v="227"/>
    <n v="0"/>
    <n v="197"/>
    <n v="0"/>
    <n v="0"/>
    <n v="0"/>
    <n v="48"/>
    <n v="0"/>
    <n v="0"/>
    <n v="5"/>
    <n v="477"/>
    <n v="0"/>
    <n v="809"/>
    <n v="0"/>
    <n v="1245"/>
    <n v="0"/>
    <n v="0"/>
    <n v="0"/>
    <n v="376"/>
    <n v="0"/>
    <n v="0"/>
    <n v="147"/>
    <n v="2577"/>
    <n v="958538"/>
    <n v="0"/>
    <n v="983605"/>
    <n v="0"/>
    <n v="0"/>
    <n v="0"/>
    <n v="504190"/>
    <n v="0"/>
    <n v="0"/>
    <n v="26839"/>
    <n v="2473172"/>
    <n v="2454433"/>
    <n v="0"/>
    <n v="3381663"/>
    <n v="0"/>
    <n v="0"/>
    <n v="0"/>
    <n v="822359"/>
    <n v="0"/>
    <n v="0"/>
    <n v="298977"/>
    <n v="6957432"/>
    <n v="321117"/>
    <n v="2005334"/>
    <n v="0"/>
    <n v="3776978"/>
    <n v="0"/>
    <n v="0"/>
    <n v="0"/>
    <n v="0"/>
    <n v="657915"/>
    <n v="0"/>
    <n v="0"/>
    <n v="78682"/>
    <n v="0"/>
    <n v="0"/>
    <n v="0"/>
    <n v="76399"/>
    <n v="6916425"/>
    <n v="0"/>
    <n v="0"/>
    <n v="0"/>
    <n v="0"/>
    <n v="0"/>
    <n v="1017672"/>
    <n v="0"/>
    <n v="578455"/>
    <n v="0"/>
    <n v="0"/>
    <n v="0"/>
    <n v="668634"/>
    <n v="0"/>
    <n v="0"/>
    <n v="249418"/>
    <n v="2514179"/>
    <n v="84770"/>
    <n v="2439652"/>
    <n v="0"/>
    <n v="0"/>
    <n v="0"/>
    <n v="0"/>
    <n v="0"/>
    <n v="0"/>
    <n v="15680"/>
    <n v="3572503"/>
    <n v="0"/>
    <n v="0"/>
    <n v="0"/>
    <n v="0"/>
    <n v="0"/>
    <n v="0"/>
    <n v="0"/>
    <n v="0"/>
    <n v="0"/>
    <n v="0"/>
    <n v="0"/>
    <n v="0"/>
    <n v="0"/>
  </r>
  <r>
    <n v="106060870"/>
    <x v="442"/>
    <n v="20181"/>
    <x v="1"/>
    <n v="43190"/>
    <s v="Open"/>
    <x v="23"/>
    <n v="1"/>
    <n v="225"/>
    <x v="0"/>
    <x v="0"/>
    <s v="Teaching"/>
    <s v="530-458-5821"/>
    <s v="199 E WEBSTER STREET"/>
    <x v="56"/>
    <n v="95932"/>
    <s v="MARIA ZAMORA"/>
    <n v="48"/>
    <n v="48"/>
    <n v="48"/>
    <n v="27"/>
    <n v="0"/>
    <n v="17"/>
    <n v="0"/>
    <n v="0"/>
    <n v="0"/>
    <n v="7"/>
    <n v="0"/>
    <n v="0"/>
    <n v="2"/>
    <n v="53"/>
    <n v="0"/>
    <n v="203"/>
    <n v="0"/>
    <n v="97"/>
    <n v="0"/>
    <n v="0"/>
    <n v="0"/>
    <n v="33"/>
    <n v="0"/>
    <n v="0"/>
    <n v="30"/>
    <n v="363"/>
    <n v="0"/>
    <n v="2754"/>
    <n v="0"/>
    <n v="2113"/>
    <n v="0"/>
    <n v="0"/>
    <n v="0"/>
    <n v="1377"/>
    <n v="0"/>
    <n v="0"/>
    <n v="574"/>
    <n v="6818"/>
    <n v="1027221"/>
    <n v="0"/>
    <n v="789599"/>
    <n v="0"/>
    <n v="0"/>
    <n v="0"/>
    <n v="504947"/>
    <n v="0"/>
    <n v="0"/>
    <n v="153464"/>
    <n v="2475231"/>
    <n v="1417416"/>
    <n v="0"/>
    <n v="1089532"/>
    <n v="0"/>
    <n v="0"/>
    <n v="0"/>
    <n v="696754"/>
    <n v="0"/>
    <n v="0"/>
    <n v="211759"/>
    <n v="3415461"/>
    <n v="300000"/>
    <n v="1448000"/>
    <n v="0"/>
    <n v="1708000"/>
    <n v="0"/>
    <n v="0"/>
    <n v="0"/>
    <n v="0"/>
    <n v="739128"/>
    <n v="0"/>
    <n v="0"/>
    <n v="0"/>
    <n v="0"/>
    <n v="0"/>
    <n v="0"/>
    <n v="0"/>
    <n v="4195128"/>
    <n v="0"/>
    <n v="0"/>
    <n v="0"/>
    <n v="0"/>
    <n v="0"/>
    <n v="996637"/>
    <n v="0"/>
    <n v="171131"/>
    <n v="0"/>
    <n v="0"/>
    <n v="0"/>
    <n v="462572"/>
    <n v="0"/>
    <n v="0"/>
    <n v="65224"/>
    <n v="1695564"/>
    <n v="63991"/>
    <n v="3272476"/>
    <n v="0"/>
    <n v="0"/>
    <n v="0"/>
    <n v="0"/>
    <n v="0"/>
    <n v="0"/>
    <n v="202450"/>
    <n v="1693502"/>
    <n v="0"/>
    <n v="0"/>
    <n v="0"/>
    <n v="0"/>
    <n v="0"/>
    <n v="0"/>
    <n v="0"/>
    <n v="0"/>
    <n v="0"/>
    <n v="0"/>
    <n v="0"/>
    <n v="0"/>
    <n v="0"/>
  </r>
  <r>
    <n v="106190197"/>
    <x v="73"/>
    <n v="20181"/>
    <x v="1"/>
    <n v="43190"/>
    <s v="Open"/>
    <x v="3"/>
    <n v="11"/>
    <n v="923"/>
    <x v="5"/>
    <x v="0"/>
    <s v=""/>
    <s v="310-532-4200"/>
    <s v="2623 EAST SLAUSON AVENUE"/>
    <x v="57"/>
    <n v="90255"/>
    <s v="ARACELI LONERGAN"/>
    <n v="81"/>
    <n v="81"/>
    <n v="81"/>
    <n v="169"/>
    <n v="155"/>
    <n v="207"/>
    <n v="270"/>
    <n v="0"/>
    <n v="0"/>
    <n v="8"/>
    <n v="20"/>
    <n v="0"/>
    <n v="7"/>
    <n v="836"/>
    <n v="0"/>
    <n v="781"/>
    <n v="806"/>
    <n v="800"/>
    <n v="1270"/>
    <n v="0"/>
    <n v="0"/>
    <n v="19"/>
    <n v="79"/>
    <n v="0"/>
    <n v="10"/>
    <n v="3765"/>
    <n v="0"/>
    <n v="486"/>
    <n v="414"/>
    <n v="2882"/>
    <n v="5729"/>
    <n v="0"/>
    <n v="0"/>
    <n v="215"/>
    <n v="288"/>
    <n v="57"/>
    <n v="774"/>
    <n v="10845"/>
    <n v="11576278"/>
    <n v="12899790"/>
    <n v="10602883"/>
    <n v="18446337"/>
    <n v="0"/>
    <n v="0"/>
    <n v="302264"/>
    <n v="1266045"/>
    <n v="0"/>
    <n v="130560"/>
    <n v="55224157"/>
    <n v="2626521"/>
    <n v="2525261"/>
    <n v="10224202"/>
    <n v="16879538"/>
    <n v="0"/>
    <n v="0"/>
    <n v="982336"/>
    <n v="1121156"/>
    <n v="253141"/>
    <n v="1573880"/>
    <n v="36186035"/>
    <n v="1738778"/>
    <n v="11321630"/>
    <n v="13193576"/>
    <n v="18354759"/>
    <n v="33675019"/>
    <n v="-759825"/>
    <n v="0"/>
    <n v="0"/>
    <n v="1079651"/>
    <n v="1946440"/>
    <n v="0"/>
    <n v="233675"/>
    <n v="0"/>
    <n v="0"/>
    <n v="0"/>
    <n v="279650"/>
    <n v="81063353"/>
    <n v="0"/>
    <n v="0"/>
    <n v="0"/>
    <n v="0"/>
    <n v="0"/>
    <n v="2881169"/>
    <n v="2231476"/>
    <n v="3232151"/>
    <n v="1650855"/>
    <n v="0"/>
    <n v="0"/>
    <n v="204949"/>
    <n v="440761"/>
    <n v="19466"/>
    <n v="-313988"/>
    <n v="10346839"/>
    <n v="0"/>
    <n v="10813767"/>
    <n v="0"/>
    <n v="0"/>
    <n v="0"/>
    <n v="0"/>
    <n v="0"/>
    <n v="0"/>
    <n v="210815"/>
    <n v="2466540"/>
    <n v="0"/>
    <n v="0"/>
    <n v="0"/>
    <n v="0"/>
    <n v="0"/>
    <n v="0"/>
    <n v="0"/>
    <n v="0"/>
    <n v="0"/>
    <n v="0"/>
    <n v="0"/>
    <n v="0"/>
    <n v="0"/>
  </r>
  <r>
    <n v="106190475"/>
    <x v="74"/>
    <n v="20181"/>
    <x v="1"/>
    <n v="43190"/>
    <s v="Open"/>
    <x v="3"/>
    <n v="11"/>
    <n v="933"/>
    <x v="0"/>
    <x v="0"/>
    <s v=""/>
    <s v="562-498-1000"/>
    <s v="1720 TERMINO AVENUE"/>
    <x v="54"/>
    <n v="90804"/>
    <s v="JOHN BISHOP"/>
    <n v="158"/>
    <n v="158"/>
    <n v="80"/>
    <n v="397"/>
    <n v="252"/>
    <n v="147"/>
    <n v="437"/>
    <n v="0"/>
    <n v="0"/>
    <n v="1"/>
    <n v="193"/>
    <n v="31"/>
    <n v="11"/>
    <n v="1469"/>
    <n v="0"/>
    <n v="2178"/>
    <n v="1032"/>
    <n v="824"/>
    <n v="1782"/>
    <n v="0"/>
    <n v="0"/>
    <n v="5"/>
    <n v="626"/>
    <n v="100"/>
    <n v="23"/>
    <n v="6570"/>
    <n v="0"/>
    <n v="552"/>
    <n v="427"/>
    <n v="430"/>
    <n v="3049"/>
    <n v="0"/>
    <n v="0"/>
    <n v="70"/>
    <n v="1245"/>
    <n v="290"/>
    <n v="299"/>
    <n v="6362"/>
    <n v="23209969"/>
    <n v="11531973"/>
    <n v="7636981"/>
    <n v="18076449"/>
    <n v="0"/>
    <n v="0"/>
    <n v="67204"/>
    <n v="7654090"/>
    <n v="748662"/>
    <n v="256150"/>
    <n v="69181478"/>
    <n v="2487839"/>
    <n v="2183273"/>
    <n v="1304568"/>
    <n v="7585202"/>
    <n v="0"/>
    <n v="0"/>
    <n v="267257"/>
    <n v="4262446"/>
    <n v="733603"/>
    <n v="2629931"/>
    <n v="21454119"/>
    <n v="1143385"/>
    <n v="25083965"/>
    <n v="11254575"/>
    <n v="7613458"/>
    <n v="18839640"/>
    <n v="0"/>
    <n v="0"/>
    <n v="0"/>
    <n v="168100"/>
    <n v="6207533"/>
    <n v="0"/>
    <n v="1565798"/>
    <n v="0"/>
    <n v="0"/>
    <n v="0"/>
    <n v="2170279"/>
    <n v="74046733"/>
    <n v="0"/>
    <n v="200358"/>
    <n v="0"/>
    <n v="0"/>
    <n v="200358"/>
    <n v="408228"/>
    <n v="2354707"/>
    <n v="1313003"/>
    <n v="6826378"/>
    <n v="0"/>
    <n v="0"/>
    <n v="163361"/>
    <n v="5547888"/>
    <n v="13262"/>
    <n v="162395"/>
    <n v="16789222"/>
    <n v="104270"/>
    <n v="19089634"/>
    <n v="0"/>
    <n v="245291"/>
    <n v="0"/>
    <n v="0"/>
    <n v="0"/>
    <n v="0"/>
    <n v="258746"/>
    <n v="4450997"/>
    <n v="0"/>
    <n v="0"/>
    <n v="0"/>
    <n v="0"/>
    <n v="0"/>
    <n v="0"/>
    <n v="0"/>
    <n v="0"/>
    <n v="0"/>
    <n v="0"/>
    <n v="0"/>
    <n v="0"/>
    <n v="0"/>
  </r>
  <r>
    <n v="106361323"/>
    <x v="75"/>
    <n v="20181"/>
    <x v="1"/>
    <n v="43190"/>
    <s v="Open"/>
    <x v="15"/>
    <n v="12"/>
    <n v="1209"/>
    <x v="0"/>
    <x v="0"/>
    <s v=""/>
    <s v="909-887-6333"/>
    <s v="1805 MEDICAL CENTER DRIVE"/>
    <x v="30"/>
    <n v="92411"/>
    <s v="JUNE COLLISON"/>
    <n v="347"/>
    <n v="345"/>
    <n v="306"/>
    <n v="299"/>
    <n v="274"/>
    <n v="1382"/>
    <n v="1077"/>
    <n v="0"/>
    <n v="0"/>
    <n v="15"/>
    <n v="141"/>
    <n v="14"/>
    <n v="28"/>
    <n v="3230"/>
    <n v="10"/>
    <n v="1308"/>
    <n v="1332"/>
    <n v="10063"/>
    <n v="5795"/>
    <n v="0"/>
    <n v="0"/>
    <n v="48"/>
    <n v="431"/>
    <n v="87"/>
    <n v="80"/>
    <n v="19144"/>
    <n v="7806"/>
    <n v="1146"/>
    <n v="1548"/>
    <n v="5181"/>
    <n v="11042"/>
    <n v="0"/>
    <n v="0"/>
    <n v="280"/>
    <n v="1088"/>
    <n v="410"/>
    <n v="815"/>
    <n v="21510"/>
    <n v="17163082"/>
    <n v="17534287"/>
    <n v="96025440"/>
    <n v="58458765"/>
    <n v="0"/>
    <n v="0"/>
    <n v="362021"/>
    <n v="5162755"/>
    <n v="852958"/>
    <n v="1092894"/>
    <n v="196652202"/>
    <n v="4293718"/>
    <n v="5240472"/>
    <n v="10903961"/>
    <n v="41459625"/>
    <n v="0"/>
    <n v="0"/>
    <n v="1307153"/>
    <n v="5795584"/>
    <n v="1541005"/>
    <n v="1786036"/>
    <n v="72327554"/>
    <n v="1319351"/>
    <n v="17258632"/>
    <n v="17556487"/>
    <n v="80079434"/>
    <n v="83999383"/>
    <n v="-631194"/>
    <n v="0"/>
    <n v="0"/>
    <n v="1012925"/>
    <n v="5146542"/>
    <n v="0"/>
    <n v="2393963"/>
    <n v="0"/>
    <n v="0"/>
    <n v="0"/>
    <n v="784502"/>
    <n v="208920025"/>
    <n v="75244"/>
    <n v="0"/>
    <n v="0"/>
    <n v="0"/>
    <n v="75244"/>
    <n v="4198168"/>
    <n v="5293516"/>
    <n v="27481161"/>
    <n v="15919007"/>
    <n v="0"/>
    <n v="0"/>
    <n v="656249"/>
    <n v="5811797"/>
    <n v="0"/>
    <n v="775077"/>
    <n v="60134975"/>
    <n v="426772"/>
    <n v="68122443"/>
    <n v="3306415"/>
    <n v="16677"/>
    <n v="0"/>
    <n v="0"/>
    <n v="0"/>
    <n v="0"/>
    <n v="1733624"/>
    <n v="39534920"/>
    <n v="0"/>
    <n v="0"/>
    <n v="0"/>
    <n v="0"/>
    <n v="0"/>
    <n v="0"/>
    <n v="0"/>
    <n v="0"/>
    <n v="0"/>
    <n v="0"/>
    <n v="0"/>
    <n v="0"/>
    <n v="0"/>
  </r>
  <r>
    <n v="106270744"/>
    <x v="76"/>
    <n v="20181"/>
    <x v="1"/>
    <n v="43190"/>
    <s v="Open"/>
    <x v="24"/>
    <n v="8"/>
    <n v="707"/>
    <x v="0"/>
    <x v="0"/>
    <s v=""/>
    <s v="831-624-5311"/>
    <s v="23625 W. R. HOLMAN HIGHWAY"/>
    <x v="58"/>
    <n v="93940"/>
    <s v="STEVEN PACKER"/>
    <n v="258"/>
    <n v="220"/>
    <n v="220"/>
    <n v="1471"/>
    <n v="114"/>
    <n v="528"/>
    <n v="0"/>
    <n v="0"/>
    <n v="0"/>
    <n v="251"/>
    <n v="747"/>
    <n v="8"/>
    <n v="25"/>
    <n v="3144"/>
    <n v="0"/>
    <n v="8529"/>
    <n v="564"/>
    <n v="2436"/>
    <n v="0"/>
    <n v="0"/>
    <n v="0"/>
    <n v="785"/>
    <n v="3244"/>
    <n v="21"/>
    <n v="126"/>
    <n v="15705"/>
    <n v="0"/>
    <n v="38558"/>
    <n v="3355"/>
    <n v="12494"/>
    <n v="0"/>
    <n v="0"/>
    <n v="0"/>
    <n v="4419"/>
    <n v="25864"/>
    <n v="853"/>
    <n v="1355"/>
    <n v="86898"/>
    <n v="167032687"/>
    <n v="11624565"/>
    <n v="42386381"/>
    <n v="0"/>
    <n v="0"/>
    <n v="0"/>
    <n v="16224106"/>
    <n v="55579658"/>
    <n v="992414"/>
    <n v="2374968"/>
    <n v="296214779"/>
    <n v="70742240"/>
    <n v="5060143"/>
    <n v="24840304"/>
    <n v="0"/>
    <n v="0"/>
    <n v="0"/>
    <n v="9716381"/>
    <n v="40516804"/>
    <n v="1103180"/>
    <n v="3923176"/>
    <n v="155902228"/>
    <n v="2722659"/>
    <n v="200962365"/>
    <n v="12789588"/>
    <n v="60714239"/>
    <n v="0"/>
    <n v="0"/>
    <n v="0"/>
    <n v="0"/>
    <n v="21921687"/>
    <n v="16020599"/>
    <n v="0"/>
    <n v="3528084"/>
    <n v="0"/>
    <n v="0"/>
    <n v="0"/>
    <n v="6000299"/>
    <n v="324659520"/>
    <n v="2990016"/>
    <n v="0"/>
    <n v="0"/>
    <n v="0"/>
    <n v="2990016"/>
    <n v="36788058"/>
    <n v="6885136"/>
    <n v="6496110"/>
    <n v="0"/>
    <n v="0"/>
    <n v="0"/>
    <n v="2758737"/>
    <n v="75085142"/>
    <n v="0"/>
    <n v="2434320"/>
    <n v="130447503"/>
    <n v="7409569"/>
    <n v="122398460"/>
    <n v="0"/>
    <n v="1070369"/>
    <n v="0"/>
    <n v="0"/>
    <n v="0"/>
    <n v="0"/>
    <n v="2115294"/>
    <n v="242775011"/>
    <n v="0"/>
    <n v="0"/>
    <n v="0"/>
    <n v="0"/>
    <n v="0"/>
    <n v="0"/>
    <n v="0"/>
    <n v="0"/>
    <n v="0"/>
    <n v="0"/>
    <n v="0"/>
    <n v="0"/>
    <n v="0"/>
  </r>
  <r>
    <n v="106560473"/>
    <x v="77"/>
    <n v="20181"/>
    <x v="1"/>
    <n v="43190"/>
    <s v="Open"/>
    <x v="8"/>
    <n v="10"/>
    <n v="809"/>
    <x v="0"/>
    <x v="0"/>
    <s v=""/>
    <s v="805-652-5001"/>
    <s v="147 N. BRENT STREET"/>
    <x v="29"/>
    <n v="93003"/>
    <s v="GARY WILDE"/>
    <n v="242"/>
    <n v="242"/>
    <n v="133"/>
    <n v="745"/>
    <n v="653"/>
    <n v="160"/>
    <n v="430"/>
    <n v="0"/>
    <n v="0"/>
    <n v="62"/>
    <n v="961"/>
    <n v="11"/>
    <n v="13"/>
    <n v="3035"/>
    <n v="0"/>
    <n v="3521"/>
    <n v="2639"/>
    <n v="702"/>
    <n v="1520"/>
    <n v="0"/>
    <n v="0"/>
    <n v="203"/>
    <n v="3267"/>
    <n v="30"/>
    <n v="27"/>
    <n v="11909"/>
    <n v="0"/>
    <n v="21411"/>
    <n v="6742"/>
    <n v="6752"/>
    <n v="35202"/>
    <n v="0"/>
    <n v="0"/>
    <n v="7510"/>
    <n v="34962"/>
    <n v="687"/>
    <n v="1583"/>
    <n v="114849"/>
    <n v="51003783"/>
    <n v="41059571"/>
    <n v="7794614"/>
    <n v="18617604"/>
    <n v="0"/>
    <n v="0"/>
    <n v="3241658"/>
    <n v="50736539"/>
    <n v="437425"/>
    <n v="404025"/>
    <n v="173295219"/>
    <n v="43874325"/>
    <n v="27438127"/>
    <n v="3993161"/>
    <n v="34870631"/>
    <n v="0"/>
    <n v="0"/>
    <n v="5421496"/>
    <n v="66243473"/>
    <n v="1248693"/>
    <n v="1911125"/>
    <n v="185001031"/>
    <n v="700618"/>
    <n v="73593421"/>
    <n v="56528815"/>
    <n v="361410"/>
    <n v="48201859"/>
    <n v="0"/>
    <n v="0"/>
    <n v="0"/>
    <n v="4820558"/>
    <n v="75298456"/>
    <n v="0"/>
    <n v="1686118"/>
    <n v="0"/>
    <n v="0"/>
    <n v="0"/>
    <n v="2672868"/>
    <n v="263864123"/>
    <n v="0"/>
    <n v="1086777"/>
    <n v="0"/>
    <n v="0"/>
    <n v="1086777"/>
    <n v="21115291"/>
    <n v="11864882"/>
    <n v="11381513"/>
    <n v="6199329"/>
    <n v="0"/>
    <n v="0"/>
    <n v="3827317"/>
    <n v="41001078"/>
    <n v="0"/>
    <n v="129494"/>
    <n v="95518904"/>
    <n v="1500694"/>
    <n v="90133877"/>
    <n v="0"/>
    <n v="-667434"/>
    <n v="0"/>
    <n v="0"/>
    <n v="0"/>
    <n v="0"/>
    <n v="7862213"/>
    <n v="509332582"/>
    <n v="0"/>
    <n v="0"/>
    <n v="0"/>
    <n v="0"/>
    <n v="0"/>
    <n v="0"/>
    <n v="0"/>
    <n v="0"/>
    <n v="0"/>
    <n v="0"/>
    <n v="0"/>
    <n v="0"/>
    <n v="0"/>
  </r>
  <r>
    <n v="106100717"/>
    <x v="78"/>
    <n v="20181"/>
    <x v="1"/>
    <n v="43190"/>
    <s v="Open"/>
    <x v="7"/>
    <n v="9"/>
    <n v="605"/>
    <x v="0"/>
    <x v="0"/>
    <s v="Rural"/>
    <s v="559-459-6000"/>
    <s v="2823 FRESNO STREET"/>
    <x v="42"/>
    <n v="93721"/>
    <s v="TIM A JOSLIN"/>
    <n v="909"/>
    <n v="909"/>
    <n v="749"/>
    <n v="2407"/>
    <n v="682"/>
    <n v="1748"/>
    <n v="3477"/>
    <n v="0"/>
    <n v="0"/>
    <n v="91"/>
    <n v="1476"/>
    <n v="213"/>
    <n v="0"/>
    <n v="10094"/>
    <n v="73"/>
    <n v="16922"/>
    <n v="5385"/>
    <n v="17627"/>
    <n v="17839"/>
    <n v="0"/>
    <n v="0"/>
    <n v="534"/>
    <n v="8696"/>
    <n v="293"/>
    <n v="0"/>
    <n v="67296"/>
    <n v="9098"/>
    <n v="19862"/>
    <n v="8235"/>
    <n v="16133"/>
    <n v="64145"/>
    <n v="0"/>
    <n v="0"/>
    <n v="2078"/>
    <n v="13112"/>
    <n v="8244"/>
    <n v="0"/>
    <n v="131809"/>
    <n v="234463829"/>
    <n v="71301691"/>
    <n v="147436995"/>
    <n v="227342131"/>
    <n v="0"/>
    <n v="0"/>
    <n v="11310884"/>
    <n v="137258229"/>
    <n v="4374362"/>
    <n v="0"/>
    <n v="833488121"/>
    <n v="104124877"/>
    <n v="24872310"/>
    <n v="21378008"/>
    <n v="114289451"/>
    <n v="0"/>
    <n v="0"/>
    <n v="4826807"/>
    <n v="74185594"/>
    <n v="10716255"/>
    <n v="0"/>
    <n v="354393302"/>
    <n v="19104247"/>
    <n v="257347301"/>
    <n v="79635467"/>
    <n v="32394469"/>
    <n v="293946443"/>
    <n v="-19850156"/>
    <n v="0"/>
    <n v="0"/>
    <n v="9300552"/>
    <n v="120979351"/>
    <n v="0"/>
    <n v="3600866"/>
    <n v="0"/>
    <n v="0"/>
    <n v="0"/>
    <n v="0"/>
    <n v="796458540"/>
    <n v="0"/>
    <n v="0"/>
    <n v="0"/>
    <n v="200791"/>
    <n v="200791"/>
    <n v="79997975"/>
    <n v="16185346"/>
    <n v="156270690"/>
    <n v="47685139"/>
    <n v="0"/>
    <n v="0"/>
    <n v="6371848"/>
    <n v="84568794"/>
    <n v="543882"/>
    <n v="0"/>
    <n v="391623674"/>
    <n v="7258305"/>
    <n v="351642630"/>
    <n v="32138143"/>
    <n v="-5551758"/>
    <n v="0"/>
    <n v="0"/>
    <n v="0"/>
    <n v="0"/>
    <n v="95954799"/>
    <n v="432576962"/>
    <n v="0"/>
    <n v="0"/>
    <n v="0"/>
    <n v="0"/>
    <n v="0"/>
    <n v="0"/>
    <n v="0"/>
    <n v="0"/>
    <n v="0"/>
    <n v="0"/>
    <n v="0"/>
    <n v="0"/>
    <n v="0"/>
  </r>
  <r>
    <n v="106070924"/>
    <x v="79"/>
    <n v="20181"/>
    <x v="1"/>
    <n v="43190"/>
    <s v="Open"/>
    <x v="25"/>
    <n v="5"/>
    <n v="411"/>
    <x v="6"/>
    <x v="0"/>
    <s v=""/>
    <s v="925-370-5000"/>
    <s v="2500 ALHAMBRA AVENUE"/>
    <x v="59"/>
    <n v="94553"/>
    <s v="PATRICK GODLEY"/>
    <n v="146"/>
    <n v="146"/>
    <n v="124"/>
    <n v="348"/>
    <n v="2"/>
    <n v="494"/>
    <n v="692"/>
    <n v="36"/>
    <n v="0"/>
    <n v="126"/>
    <n v="26"/>
    <n v="0"/>
    <n v="2"/>
    <n v="1726"/>
    <n v="0"/>
    <n v="3535"/>
    <n v="2"/>
    <n v="2944"/>
    <n v="3333"/>
    <n v="233"/>
    <n v="0"/>
    <n v="864"/>
    <n v="184"/>
    <n v="0"/>
    <n v="8"/>
    <n v="11103"/>
    <n v="0"/>
    <n v="21272"/>
    <n v="1021"/>
    <n v="22164"/>
    <n v="77335"/>
    <n v="2151"/>
    <n v="0"/>
    <n v="3065"/>
    <n v="7787"/>
    <n v="0"/>
    <n v="50"/>
    <n v="134845"/>
    <n v="25041590"/>
    <n v="17537"/>
    <n v="22464717"/>
    <n v="33776930"/>
    <n v="1651047"/>
    <n v="0"/>
    <n v="7226577"/>
    <n v="1667130"/>
    <n v="0"/>
    <n v="114269"/>
    <n v="91959797"/>
    <n v="20915990"/>
    <n v="916216"/>
    <n v="14367334"/>
    <n v="60703697"/>
    <n v="3826123"/>
    <n v="0"/>
    <n v="4551733"/>
    <n v="8592978"/>
    <n v="0"/>
    <n v="127835"/>
    <n v="114001906"/>
    <n v="39084"/>
    <n v="31916552"/>
    <n v="219592"/>
    <n v="4923787"/>
    <n v="47757355"/>
    <n v="-14741551"/>
    <n v="4087781"/>
    <n v="0"/>
    <n v="7652731"/>
    <n v="7276799"/>
    <n v="0"/>
    <n v="0"/>
    <n v="0"/>
    <n v="0"/>
    <n v="0"/>
    <n v="0"/>
    <n v="89132130"/>
    <n v="0"/>
    <n v="0"/>
    <n v="0"/>
    <n v="0"/>
    <n v="0"/>
    <n v="14041028"/>
    <n v="714161"/>
    <n v="46649815"/>
    <n v="46723272"/>
    <n v="1389389"/>
    <n v="0"/>
    <n v="4125579"/>
    <n v="2983309"/>
    <n v="0"/>
    <n v="203020"/>
    <n v="116829573"/>
    <n v="17185417"/>
    <n v="149971499"/>
    <n v="28274157"/>
    <n v="19367138"/>
    <n v="0"/>
    <n v="0"/>
    <n v="0"/>
    <n v="0"/>
    <n v="1485328"/>
    <n v="143221677"/>
    <n v="0"/>
    <n v="0"/>
    <n v="0"/>
    <n v="0"/>
    <n v="0"/>
    <n v="0"/>
    <n v="0"/>
    <n v="0"/>
    <n v="0"/>
    <n v="0"/>
    <n v="0"/>
    <n v="0"/>
    <n v="0"/>
  </r>
  <r>
    <n v="106331152"/>
    <x v="80"/>
    <n v="20181"/>
    <x v="1"/>
    <n v="43190"/>
    <s v="Open"/>
    <x v="26"/>
    <n v="12"/>
    <n v="1111"/>
    <x v="0"/>
    <x v="0"/>
    <s v=""/>
    <s v="951-737-4343"/>
    <s v="800 SOUTH MAIN STREET"/>
    <x v="60"/>
    <n v="92882"/>
    <s v="MARK UFFER"/>
    <n v="238"/>
    <n v="238"/>
    <n v="156"/>
    <n v="650"/>
    <n v="453"/>
    <n v="353"/>
    <n v="605"/>
    <n v="0"/>
    <n v="0"/>
    <n v="34"/>
    <n v="218"/>
    <n v="7"/>
    <n v="26"/>
    <n v="2346"/>
    <n v="0"/>
    <n v="2117"/>
    <n v="2995"/>
    <n v="2955"/>
    <n v="4158"/>
    <n v="0"/>
    <n v="0"/>
    <n v="119"/>
    <n v="1481"/>
    <n v="17"/>
    <n v="128"/>
    <n v="13970"/>
    <n v="0"/>
    <n v="13677"/>
    <n v="5808"/>
    <n v="1199"/>
    <n v="4869"/>
    <n v="0"/>
    <n v="0"/>
    <n v="717"/>
    <n v="3978"/>
    <n v="179"/>
    <n v="1404"/>
    <n v="31831"/>
    <n v="30255227"/>
    <n v="31625932"/>
    <n v="24258194"/>
    <n v="41847548"/>
    <n v="0"/>
    <n v="0"/>
    <n v="2329951"/>
    <n v="17036081"/>
    <n v="207236"/>
    <n v="1138380"/>
    <n v="148698549"/>
    <n v="18590430"/>
    <n v="20068094"/>
    <n v="4825245"/>
    <n v="28680781"/>
    <n v="0"/>
    <n v="0"/>
    <n v="2279635"/>
    <n v="23463054"/>
    <n v="396349"/>
    <n v="6252602"/>
    <n v="104556190"/>
    <n v="2484849"/>
    <n v="38760540"/>
    <n v="50278880"/>
    <n v="16809780"/>
    <n v="57627400"/>
    <n v="0"/>
    <n v="0"/>
    <n v="0"/>
    <n v="2754812"/>
    <n v="31140994"/>
    <n v="0"/>
    <n v="603585"/>
    <n v="0"/>
    <n v="0"/>
    <n v="0"/>
    <n v="4195778"/>
    <n v="204656618"/>
    <n v="0"/>
    <n v="0"/>
    <n v="0"/>
    <n v="0"/>
    <n v="0"/>
    <n v="10085117"/>
    <n v="1415146"/>
    <n v="12273659"/>
    <n v="12900929"/>
    <n v="0"/>
    <n v="0"/>
    <n v="1854774"/>
    <n v="9358141"/>
    <n v="0"/>
    <n v="710355"/>
    <n v="48598121"/>
    <n v="113095"/>
    <n v="50115801"/>
    <n v="0"/>
    <n v="230513"/>
    <n v="0"/>
    <n v="0"/>
    <n v="0"/>
    <n v="0"/>
    <n v="1333104"/>
    <n v="94297384"/>
    <n v="0"/>
    <n v="42"/>
    <n v="134"/>
    <n v="264"/>
    <n v="1945569"/>
    <n v="1834321"/>
    <n v="2733013"/>
    <n v="0"/>
    <n v="0"/>
    <n v="1046877"/>
    <n v="5457393"/>
    <n v="7022283"/>
    <n v="0"/>
  </r>
  <r>
    <n v="106154160"/>
    <x v="443"/>
    <n v="20181"/>
    <x v="1"/>
    <n v="43190"/>
    <s v="Open"/>
    <x v="0"/>
    <n v="9"/>
    <n v="617"/>
    <x v="5"/>
    <x v="2"/>
    <s v=""/>
    <s v="209-478-5291"/>
    <s v="6700 EUCALYPTUS DRIVE, SUITE C"/>
    <x v="0"/>
    <n v="93306"/>
    <s v="LORI BLACKBURN"/>
    <n v="16"/>
    <n v="16"/>
    <n v="16"/>
    <n v="0"/>
    <n v="0"/>
    <n v="0"/>
    <n v="0"/>
    <n v="132"/>
    <n v="0"/>
    <n v="0"/>
    <n v="0"/>
    <n v="0"/>
    <n v="0"/>
    <n v="132"/>
    <n v="0"/>
    <n v="0"/>
    <n v="0"/>
    <n v="0"/>
    <n v="0"/>
    <n v="1219"/>
    <n v="0"/>
    <n v="0"/>
    <n v="0"/>
    <n v="0"/>
    <n v="0"/>
    <n v="1219"/>
    <n v="0"/>
    <n v="0"/>
    <n v="0"/>
    <n v="0"/>
    <n v="0"/>
    <n v="0"/>
    <n v="0"/>
    <n v="0"/>
    <n v="0"/>
    <n v="0"/>
    <n v="0"/>
    <n v="0"/>
    <n v="0"/>
    <n v="0"/>
    <n v="0"/>
    <n v="0"/>
    <n v="1091474"/>
    <n v="0"/>
    <n v="0"/>
    <n v="0"/>
    <n v="0"/>
    <n v="0"/>
    <n v="1091474"/>
    <n v="0"/>
    <n v="0"/>
    <n v="0"/>
    <n v="0"/>
    <n v="0"/>
    <n v="0"/>
    <n v="0"/>
    <n v="0"/>
    <n v="0"/>
    <n v="0"/>
    <n v="0"/>
    <n v="0"/>
    <n v="0"/>
    <n v="0"/>
    <n v="0"/>
    <n v="0"/>
    <n v="0"/>
    <n v="0"/>
    <n v="0"/>
    <n v="0"/>
    <n v="0"/>
    <n v="0"/>
    <n v="0"/>
    <n v="0"/>
    <n v="0"/>
    <n v="0"/>
    <n v="0"/>
    <n v="0"/>
    <n v="0"/>
    <n v="0"/>
    <n v="0"/>
    <n v="0"/>
    <n v="0"/>
    <n v="0"/>
    <n v="0"/>
    <n v="0"/>
    <n v="0"/>
    <n v="1091474"/>
    <n v="0"/>
    <n v="0"/>
    <n v="0"/>
    <n v="0"/>
    <n v="0"/>
    <n v="1091474"/>
    <n v="2025"/>
    <n v="900390"/>
    <n v="126150"/>
    <n v="0"/>
    <n v="0"/>
    <n v="0"/>
    <n v="0"/>
    <n v="0"/>
    <n v="0"/>
    <n v="190203"/>
    <n v="0"/>
    <n v="0"/>
    <n v="0"/>
    <n v="0"/>
    <n v="0"/>
    <n v="0"/>
    <n v="0"/>
    <n v="0"/>
    <n v="0"/>
    <n v="0"/>
    <n v="0"/>
    <n v="0"/>
    <n v="0"/>
  </r>
  <r>
    <n v="106344170"/>
    <x v="444"/>
    <n v="20181"/>
    <x v="1"/>
    <n v="43190"/>
    <s v="Open"/>
    <x v="27"/>
    <n v="2"/>
    <n v="311"/>
    <x v="5"/>
    <x v="2"/>
    <s v=""/>
    <s v="209-478-5291"/>
    <s v="4741 ENGLE ROAD"/>
    <x v="61"/>
    <n v="95608"/>
    <s v="LORI BLACKBURN"/>
    <n v="16"/>
    <n v="16"/>
    <n v="16"/>
    <n v="0"/>
    <n v="0"/>
    <n v="0"/>
    <n v="0"/>
    <n v="140"/>
    <n v="0"/>
    <n v="0"/>
    <n v="0"/>
    <n v="0"/>
    <n v="0"/>
    <n v="140"/>
    <n v="0"/>
    <n v="0"/>
    <n v="0"/>
    <n v="0"/>
    <n v="0"/>
    <n v="1436"/>
    <n v="0"/>
    <n v="0"/>
    <n v="0"/>
    <n v="0"/>
    <n v="0"/>
    <n v="1436"/>
    <n v="0"/>
    <n v="0"/>
    <n v="0"/>
    <n v="0"/>
    <n v="0"/>
    <n v="0"/>
    <n v="0"/>
    <n v="0"/>
    <n v="0"/>
    <n v="0"/>
    <n v="0"/>
    <n v="0"/>
    <n v="0"/>
    <n v="0"/>
    <n v="0"/>
    <n v="0"/>
    <n v="1164783"/>
    <n v="0"/>
    <n v="0"/>
    <n v="0"/>
    <n v="0"/>
    <n v="0"/>
    <n v="1164783"/>
    <n v="0"/>
    <n v="0"/>
    <n v="0"/>
    <n v="0"/>
    <n v="0"/>
    <n v="0"/>
    <n v="0"/>
    <n v="0"/>
    <n v="0"/>
    <n v="0"/>
    <n v="0"/>
    <n v="0"/>
    <n v="0"/>
    <n v="0"/>
    <n v="0"/>
    <n v="0"/>
    <n v="0"/>
    <n v="0"/>
    <n v="0"/>
    <n v="0"/>
    <n v="0"/>
    <n v="0"/>
    <n v="0"/>
    <n v="0"/>
    <n v="0"/>
    <n v="0"/>
    <n v="0"/>
    <n v="0"/>
    <n v="0"/>
    <n v="0"/>
    <n v="0"/>
    <n v="0"/>
    <n v="0"/>
    <n v="0"/>
    <n v="0"/>
    <n v="0"/>
    <n v="0"/>
    <n v="1164783"/>
    <n v="0"/>
    <n v="0"/>
    <n v="0"/>
    <n v="0"/>
    <n v="0"/>
    <n v="1164783"/>
    <n v="3245"/>
    <n v="1033355"/>
    <n v="153836"/>
    <n v="0"/>
    <n v="0"/>
    <n v="0"/>
    <n v="0"/>
    <n v="0"/>
    <n v="0"/>
    <n v="190679"/>
    <n v="0"/>
    <n v="0"/>
    <n v="0"/>
    <n v="0"/>
    <n v="0"/>
    <n v="0"/>
    <n v="0"/>
    <n v="0"/>
    <n v="0"/>
    <n v="0"/>
    <n v="0"/>
    <n v="0"/>
    <n v="0"/>
  </r>
  <r>
    <n v="106344188"/>
    <x v="445"/>
    <n v="20181"/>
    <x v="1"/>
    <n v="43190"/>
    <s v="Open"/>
    <x v="27"/>
    <n v="2"/>
    <n v="311"/>
    <x v="5"/>
    <x v="2"/>
    <s v=""/>
    <s v="209-478-5291"/>
    <s v="2600 STOCKTON BLVD, SUITE B"/>
    <x v="62"/>
    <n v="95817"/>
    <s v="LORI BLACKBURN"/>
    <n v="16"/>
    <n v="16"/>
    <n v="16"/>
    <n v="0"/>
    <n v="0"/>
    <n v="0"/>
    <n v="0"/>
    <n v="109"/>
    <n v="0"/>
    <n v="0"/>
    <n v="0"/>
    <n v="0"/>
    <n v="0"/>
    <n v="109"/>
    <n v="0"/>
    <n v="0"/>
    <n v="0"/>
    <n v="0"/>
    <n v="0"/>
    <n v="1437"/>
    <n v="0"/>
    <n v="0"/>
    <n v="0"/>
    <n v="0"/>
    <n v="0"/>
    <n v="1437"/>
    <n v="0"/>
    <n v="0"/>
    <n v="0"/>
    <n v="0"/>
    <n v="0"/>
    <n v="0"/>
    <n v="0"/>
    <n v="0"/>
    <n v="0"/>
    <n v="0"/>
    <n v="0"/>
    <n v="0"/>
    <n v="0"/>
    <n v="0"/>
    <n v="0"/>
    <n v="0"/>
    <n v="1174906"/>
    <n v="0"/>
    <n v="0"/>
    <n v="0"/>
    <n v="0"/>
    <n v="0"/>
    <n v="1174906"/>
    <n v="0"/>
    <n v="0"/>
    <n v="0"/>
    <n v="0"/>
    <n v="0"/>
    <n v="0"/>
    <n v="0"/>
    <n v="0"/>
    <n v="0"/>
    <n v="0"/>
    <n v="0"/>
    <n v="0"/>
    <n v="0"/>
    <n v="0"/>
    <n v="0"/>
    <n v="0"/>
    <n v="0"/>
    <n v="0"/>
    <n v="0"/>
    <n v="0"/>
    <n v="0"/>
    <n v="0"/>
    <n v="0"/>
    <n v="0"/>
    <n v="0"/>
    <n v="0"/>
    <n v="0"/>
    <n v="0"/>
    <n v="0"/>
    <n v="0"/>
    <n v="0"/>
    <n v="0"/>
    <n v="0"/>
    <n v="0"/>
    <n v="0"/>
    <n v="0"/>
    <n v="0"/>
    <n v="1174906"/>
    <n v="0"/>
    <n v="0"/>
    <n v="0"/>
    <n v="0"/>
    <n v="0"/>
    <n v="1174906"/>
    <n v="2461"/>
    <n v="1001918"/>
    <n v="144000"/>
    <n v="0"/>
    <n v="0"/>
    <n v="0"/>
    <n v="0"/>
    <n v="0"/>
    <n v="2445"/>
    <n v="128657"/>
    <n v="0"/>
    <n v="0"/>
    <n v="0"/>
    <n v="0"/>
    <n v="0"/>
    <n v="0"/>
    <n v="0"/>
    <n v="0"/>
    <n v="0"/>
    <n v="0"/>
    <n v="0"/>
    <n v="0"/>
    <n v="0"/>
  </r>
  <r>
    <n v="106434220"/>
    <x v="446"/>
    <n v="20181"/>
    <x v="1"/>
    <n v="43190"/>
    <s v="Open"/>
    <x v="22"/>
    <n v="7"/>
    <n v="431"/>
    <x v="5"/>
    <x v="2"/>
    <s v=""/>
    <s v="209-478-5291"/>
    <s v="1425 FRUITDALE AVENUE"/>
    <x v="63"/>
    <n v="95128"/>
    <s v="LORI BLACKBURN"/>
    <n v="16"/>
    <n v="16"/>
    <n v="16"/>
    <n v="0"/>
    <n v="0"/>
    <n v="0"/>
    <n v="0"/>
    <n v="42"/>
    <n v="0"/>
    <n v="0"/>
    <n v="0"/>
    <n v="0"/>
    <n v="0"/>
    <n v="42"/>
    <n v="0"/>
    <n v="0"/>
    <n v="0"/>
    <n v="0"/>
    <n v="0"/>
    <n v="407"/>
    <n v="0"/>
    <n v="0"/>
    <n v="0"/>
    <n v="0"/>
    <n v="0"/>
    <n v="407"/>
    <n v="0"/>
    <n v="0"/>
    <n v="0"/>
    <n v="0"/>
    <n v="0"/>
    <n v="0"/>
    <n v="0"/>
    <n v="0"/>
    <n v="0"/>
    <n v="0"/>
    <n v="0"/>
    <n v="0"/>
    <n v="0"/>
    <n v="0"/>
    <n v="0"/>
    <n v="0"/>
    <n v="390720"/>
    <n v="0"/>
    <n v="0"/>
    <n v="0"/>
    <n v="0"/>
    <n v="0"/>
    <n v="390720"/>
    <n v="0"/>
    <n v="0"/>
    <n v="0"/>
    <n v="0"/>
    <n v="0"/>
    <n v="0"/>
    <n v="0"/>
    <n v="0"/>
    <n v="0"/>
    <n v="0"/>
    <n v="0"/>
    <n v="0"/>
    <n v="0"/>
    <n v="0"/>
    <n v="0"/>
    <n v="0"/>
    <n v="0"/>
    <n v="0"/>
    <n v="0"/>
    <n v="0"/>
    <n v="0"/>
    <n v="0"/>
    <n v="0"/>
    <n v="0"/>
    <n v="0"/>
    <n v="0"/>
    <n v="0"/>
    <n v="0"/>
    <n v="0"/>
    <n v="0"/>
    <n v="0"/>
    <n v="0"/>
    <n v="0"/>
    <n v="0"/>
    <n v="0"/>
    <n v="0"/>
    <n v="0"/>
    <n v="390720"/>
    <n v="0"/>
    <n v="0"/>
    <n v="0"/>
    <n v="0"/>
    <n v="0"/>
    <n v="390720"/>
    <n v="991680"/>
    <n v="1135970"/>
    <n v="140304"/>
    <n v="0"/>
    <n v="0"/>
    <n v="0"/>
    <n v="0"/>
    <n v="0"/>
    <n v="0"/>
    <n v="538451"/>
    <n v="0"/>
    <n v="0"/>
    <n v="0"/>
    <n v="0"/>
    <n v="0"/>
    <n v="0"/>
    <n v="0"/>
    <n v="0"/>
    <n v="0"/>
    <n v="0"/>
    <n v="0"/>
    <n v="0"/>
    <n v="0"/>
  </r>
  <r>
    <n v="106484062"/>
    <x v="447"/>
    <n v="20181"/>
    <x v="1"/>
    <n v="43190"/>
    <s v="Open"/>
    <x v="11"/>
    <n v="3"/>
    <n v="408"/>
    <x v="5"/>
    <x v="2"/>
    <s v=""/>
    <s v="209-478-5291"/>
    <s v="2201 TUOLUMNE STREET"/>
    <x v="13"/>
    <n v="94589"/>
    <s v="LORI BLACKBURN"/>
    <n v="16"/>
    <n v="16"/>
    <n v="16"/>
    <n v="0"/>
    <n v="0"/>
    <n v="0"/>
    <n v="0"/>
    <n v="133"/>
    <n v="0"/>
    <n v="0"/>
    <n v="0"/>
    <n v="0"/>
    <n v="0"/>
    <n v="133"/>
    <n v="0"/>
    <n v="0"/>
    <n v="0"/>
    <n v="0"/>
    <n v="0"/>
    <n v="1028"/>
    <n v="0"/>
    <n v="0"/>
    <n v="0"/>
    <n v="0"/>
    <n v="0"/>
    <n v="1028"/>
    <n v="0"/>
    <n v="0"/>
    <n v="0"/>
    <n v="0"/>
    <n v="0"/>
    <n v="0"/>
    <n v="0"/>
    <n v="0"/>
    <n v="0"/>
    <n v="0"/>
    <n v="0"/>
    <n v="0"/>
    <n v="0"/>
    <n v="0"/>
    <n v="0"/>
    <n v="0"/>
    <n v="887434"/>
    <n v="0"/>
    <n v="0"/>
    <n v="0"/>
    <n v="0"/>
    <n v="0"/>
    <n v="887434"/>
    <n v="0"/>
    <n v="0"/>
    <n v="0"/>
    <n v="0"/>
    <n v="0"/>
    <n v="0"/>
    <n v="0"/>
    <n v="0"/>
    <n v="0"/>
    <n v="0"/>
    <n v="0"/>
    <n v="0"/>
    <n v="0"/>
    <n v="0"/>
    <n v="0"/>
    <n v="0"/>
    <n v="0"/>
    <n v="0"/>
    <n v="0"/>
    <n v="0"/>
    <n v="0"/>
    <n v="0"/>
    <n v="0"/>
    <n v="0"/>
    <n v="0"/>
    <n v="0"/>
    <n v="0"/>
    <n v="0"/>
    <n v="0"/>
    <n v="0"/>
    <n v="0"/>
    <n v="0"/>
    <n v="0"/>
    <n v="0"/>
    <n v="0"/>
    <n v="0"/>
    <n v="0"/>
    <n v="887434"/>
    <n v="0"/>
    <n v="0"/>
    <n v="0"/>
    <n v="0"/>
    <n v="0"/>
    <n v="887434"/>
    <n v="353952"/>
    <n v="1174903"/>
    <n v="198540"/>
    <n v="0"/>
    <n v="0"/>
    <n v="0"/>
    <n v="0"/>
    <n v="0"/>
    <n v="0"/>
    <n v="139473"/>
    <n v="0"/>
    <n v="0"/>
    <n v="0"/>
    <n v="0"/>
    <n v="0"/>
    <n v="0"/>
    <n v="0"/>
    <n v="0"/>
    <n v="0"/>
    <n v="0"/>
    <n v="0"/>
    <n v="0"/>
    <n v="0"/>
  </r>
  <r>
    <n v="106390846"/>
    <x v="86"/>
    <n v="20181"/>
    <x v="1"/>
    <n v="43190"/>
    <s v="Open"/>
    <x v="6"/>
    <n v="6"/>
    <n v="507"/>
    <x v="0"/>
    <x v="0"/>
    <s v=""/>
    <s v="209-944-5550"/>
    <s v="525 WEST ACACIA STREET"/>
    <x v="64"/>
    <n v="95203"/>
    <s v="LORRAINE AUERBACH"/>
    <n v="202"/>
    <n v="202"/>
    <n v="46"/>
    <n v="329"/>
    <n v="198"/>
    <n v="74"/>
    <n v="259"/>
    <n v="0"/>
    <n v="0"/>
    <n v="19"/>
    <n v="87"/>
    <n v="0"/>
    <n v="13"/>
    <n v="979"/>
    <n v="0"/>
    <n v="1338"/>
    <n v="805"/>
    <n v="409"/>
    <n v="1146"/>
    <n v="0"/>
    <n v="0"/>
    <n v="52"/>
    <n v="296"/>
    <n v="0"/>
    <n v="55"/>
    <n v="4101"/>
    <n v="0"/>
    <n v="3233"/>
    <n v="1680"/>
    <n v="1082"/>
    <n v="7015"/>
    <n v="0"/>
    <n v="0"/>
    <n v="1130"/>
    <n v="1637"/>
    <n v="0"/>
    <n v="1419"/>
    <n v="17196"/>
    <n v="45328567"/>
    <n v="26644048"/>
    <n v="10623583"/>
    <n v="31303975"/>
    <n v="0"/>
    <n v="0"/>
    <n v="3306971"/>
    <n v="13257717"/>
    <n v="0"/>
    <n v="2863972"/>
    <n v="133328833"/>
    <n v="33249779"/>
    <n v="16821938"/>
    <n v="7359021"/>
    <n v="39344350"/>
    <n v="0"/>
    <n v="0"/>
    <n v="5588279"/>
    <n v="12049340"/>
    <n v="0"/>
    <n v="7284923"/>
    <n v="121697630"/>
    <n v="2305683"/>
    <n v="72064202"/>
    <n v="39645326"/>
    <n v="14494294"/>
    <n v="64438337"/>
    <n v="0"/>
    <n v="0"/>
    <n v="0"/>
    <n v="7953243"/>
    <n v="17481994"/>
    <n v="0"/>
    <n v="0"/>
    <n v="0"/>
    <n v="0"/>
    <n v="0"/>
    <n v="9312626"/>
    <n v="227695705"/>
    <n v="5012541"/>
    <n v="0"/>
    <n v="0"/>
    <n v="0"/>
    <n v="5012541"/>
    <n v="6514144"/>
    <n v="8833201"/>
    <n v="3488311"/>
    <n v="6209987"/>
    <n v="0"/>
    <n v="0"/>
    <n v="942007"/>
    <n v="5519380"/>
    <n v="0"/>
    <n v="836269"/>
    <n v="32343299"/>
    <n v="1113289"/>
    <n v="41734955"/>
    <n v="753332"/>
    <n v="-265203"/>
    <n v="0"/>
    <n v="0"/>
    <n v="5179266"/>
    <n v="0"/>
    <n v="2983406"/>
    <n v="63305176"/>
    <n v="0"/>
    <n v="0"/>
    <n v="0"/>
    <n v="0"/>
    <n v="0"/>
    <n v="0"/>
    <n v="0"/>
    <n v="0"/>
    <n v="0"/>
    <n v="0"/>
    <n v="0"/>
    <n v="0"/>
    <n v="0"/>
  </r>
  <r>
    <n v="106190232"/>
    <x v="87"/>
    <n v="20181"/>
    <x v="1"/>
    <n v="43190"/>
    <s v="Open"/>
    <x v="3"/>
    <n v="11"/>
    <n v="931"/>
    <x v="5"/>
    <x v="0"/>
    <s v=""/>
    <s v="310-530-1151"/>
    <s v="23700 CAMINO DEL SOL"/>
    <x v="65"/>
    <n v="90505"/>
    <s v="LISA MONTES"/>
    <n v="166"/>
    <n v="166"/>
    <n v="166"/>
    <n v="334"/>
    <n v="90"/>
    <n v="513"/>
    <n v="0"/>
    <n v="0"/>
    <n v="0"/>
    <n v="185"/>
    <n v="550"/>
    <n v="14"/>
    <n v="14"/>
    <n v="1700"/>
    <n v="0"/>
    <n v="2608"/>
    <n v="655"/>
    <n v="3895"/>
    <n v="0"/>
    <n v="0"/>
    <n v="0"/>
    <n v="1295"/>
    <n v="3498"/>
    <n v="105"/>
    <n v="96"/>
    <n v="12152"/>
    <n v="0"/>
    <n v="2057"/>
    <n v="112"/>
    <n v="0"/>
    <n v="0"/>
    <n v="0"/>
    <n v="0"/>
    <n v="631"/>
    <n v="1088"/>
    <n v="0"/>
    <n v="0"/>
    <n v="3888"/>
    <n v="4932900"/>
    <n v="1237950"/>
    <n v="7359660"/>
    <n v="0"/>
    <n v="0"/>
    <n v="0"/>
    <n v="2441880"/>
    <n v="6618595"/>
    <n v="198635"/>
    <n v="166330"/>
    <n v="22955950"/>
    <n v="990210"/>
    <n v="54030"/>
    <n v="0"/>
    <n v="0"/>
    <n v="0"/>
    <n v="0"/>
    <n v="304689"/>
    <n v="523014"/>
    <n v="0"/>
    <n v="0"/>
    <n v="1871943"/>
    <n v="242253"/>
    <n v="3013426"/>
    <n v="689264"/>
    <n v="4327008"/>
    <n v="0"/>
    <n v="0"/>
    <n v="0"/>
    <n v="0"/>
    <n v="1125992"/>
    <n v="3870687"/>
    <n v="0"/>
    <n v="198635"/>
    <n v="0"/>
    <n v="0"/>
    <n v="0"/>
    <n v="186654"/>
    <n v="13653919"/>
    <n v="0"/>
    <n v="0"/>
    <n v="0"/>
    <n v="0"/>
    <n v="0"/>
    <n v="2667431"/>
    <n v="602716"/>
    <n v="3032652"/>
    <n v="0"/>
    <n v="0"/>
    <n v="0"/>
    <n v="1620577"/>
    <n v="3165923"/>
    <n v="0"/>
    <n v="84675"/>
    <n v="11173974"/>
    <n v="11696"/>
    <n v="7833859"/>
    <n v="213300"/>
    <n v="15321"/>
    <n v="0"/>
    <n v="0"/>
    <n v="0"/>
    <n v="0"/>
    <n v="0"/>
    <n v="2071774"/>
    <n v="0"/>
    <n v="0"/>
    <n v="0"/>
    <n v="0"/>
    <n v="0"/>
    <n v="0"/>
    <n v="0"/>
    <n v="0"/>
    <n v="0"/>
    <n v="0"/>
    <n v="0"/>
    <n v="0"/>
    <n v="0"/>
  </r>
  <r>
    <n v="106150706"/>
    <x v="88"/>
    <n v="20181"/>
    <x v="1"/>
    <n v="43190"/>
    <s v="Open"/>
    <x v="0"/>
    <n v="9"/>
    <n v="617"/>
    <x v="0"/>
    <x v="0"/>
    <s v=""/>
    <s v="661-725-4800"/>
    <s v="1401 GARCES HIGHWAY"/>
    <x v="66"/>
    <n v="93215"/>
    <s v="BAHRAM GHAFFARI"/>
    <n v="156"/>
    <n v="156"/>
    <n v="156"/>
    <n v="170"/>
    <n v="36"/>
    <n v="116"/>
    <n v="262"/>
    <n v="0"/>
    <n v="0"/>
    <n v="11"/>
    <n v="22"/>
    <n v="0"/>
    <n v="33"/>
    <n v="650"/>
    <n v="6"/>
    <n v="2673"/>
    <n v="229"/>
    <n v="2015"/>
    <n v="882"/>
    <n v="0"/>
    <n v="0"/>
    <n v="131"/>
    <n v="583"/>
    <n v="0"/>
    <n v="78"/>
    <n v="6591"/>
    <n v="4391"/>
    <n v="2939"/>
    <n v="849"/>
    <n v="3455"/>
    <n v="18228"/>
    <n v="0"/>
    <n v="0"/>
    <n v="2131"/>
    <n v="1955"/>
    <n v="0"/>
    <n v="2800"/>
    <n v="32357"/>
    <n v="4740895"/>
    <n v="1148470"/>
    <n v="12865972"/>
    <n v="5680604"/>
    <n v="0"/>
    <n v="0"/>
    <n v="370844"/>
    <n v="1828546"/>
    <n v="0"/>
    <n v="478970"/>
    <n v="27114301"/>
    <n v="3390905"/>
    <n v="694516"/>
    <n v="2404377"/>
    <n v="11154047"/>
    <n v="0"/>
    <n v="0"/>
    <n v="1968996"/>
    <n v="1460812"/>
    <n v="0"/>
    <n v="788751"/>
    <n v="21862404"/>
    <n v="940389"/>
    <n v="4611197"/>
    <n v="1751345"/>
    <n v="8007674"/>
    <n v="14664700"/>
    <n v="-408384"/>
    <n v="0"/>
    <n v="0"/>
    <n v="1635791"/>
    <n v="1443051"/>
    <n v="0"/>
    <n v="0"/>
    <n v="0"/>
    <n v="0"/>
    <n v="0"/>
    <n v="0"/>
    <n v="32645763"/>
    <n v="0"/>
    <n v="0"/>
    <n v="0"/>
    <n v="0"/>
    <n v="0"/>
    <n v="2580214"/>
    <n v="91641"/>
    <n v="7671059"/>
    <n v="2169951"/>
    <n v="0"/>
    <n v="0"/>
    <n v="704049"/>
    <n v="1846307"/>
    <n v="0"/>
    <n v="1267721"/>
    <n v="16330942"/>
    <n v="363112"/>
    <n v="18252246"/>
    <n v="0"/>
    <n v="0"/>
    <n v="0"/>
    <n v="0"/>
    <n v="0"/>
    <n v="0"/>
    <n v="756562"/>
    <n v="45430742"/>
    <n v="0"/>
    <n v="0"/>
    <n v="0"/>
    <n v="0"/>
    <n v="0"/>
    <n v="0"/>
    <n v="0"/>
    <n v="0"/>
    <n v="0"/>
    <n v="0"/>
    <n v="0"/>
    <n v="0"/>
    <n v="0"/>
  </r>
  <r>
    <n v="106331164"/>
    <x v="89"/>
    <n v="20181"/>
    <x v="1"/>
    <n v="43190"/>
    <s v="Open"/>
    <x v="26"/>
    <n v="12"/>
    <n v="1105"/>
    <x v="5"/>
    <x v="0"/>
    <s v=""/>
    <s v="760-323-6511"/>
    <s v="1150 NORTH INDIAN CANYON DRIVE"/>
    <x v="67"/>
    <n v="92262"/>
    <s v="MICHELE FINNEY"/>
    <n v="385"/>
    <n v="351"/>
    <n v="284"/>
    <n v="995"/>
    <n v="1224"/>
    <n v="497"/>
    <n v="1155"/>
    <n v="0"/>
    <n v="0"/>
    <n v="148"/>
    <n v="1052"/>
    <n v="35"/>
    <n v="33"/>
    <n v="5139"/>
    <n v="0"/>
    <n v="5774"/>
    <n v="5002"/>
    <n v="3802"/>
    <n v="4673"/>
    <n v="0"/>
    <n v="0"/>
    <n v="851"/>
    <n v="4071"/>
    <n v="183"/>
    <n v="121"/>
    <n v="24477"/>
    <n v="0"/>
    <n v="8208"/>
    <n v="5410"/>
    <n v="3505"/>
    <n v="13978"/>
    <n v="0"/>
    <n v="0"/>
    <n v="864"/>
    <n v="9442"/>
    <n v="191"/>
    <n v="1066"/>
    <n v="42664"/>
    <n v="150196215"/>
    <n v="143081606"/>
    <n v="93419277"/>
    <n v="131995010"/>
    <n v="0"/>
    <n v="0"/>
    <n v="30850508"/>
    <n v="123787691"/>
    <n v="5816031"/>
    <n v="3249949"/>
    <n v="682396287"/>
    <n v="68589576"/>
    <n v="47009736"/>
    <n v="22499174"/>
    <n v="78711060"/>
    <n v="0"/>
    <n v="0"/>
    <n v="9435601"/>
    <n v="64230235"/>
    <n v="1450557"/>
    <n v="6753858"/>
    <n v="298679797"/>
    <n v="4248498"/>
    <n v="194787069"/>
    <n v="166858713"/>
    <n v="76406019"/>
    <n v="193475701"/>
    <n v="0"/>
    <n v="0"/>
    <n v="0"/>
    <n v="32926297"/>
    <n v="132815942"/>
    <n v="0"/>
    <n v="7266588"/>
    <n v="0"/>
    <n v="0"/>
    <n v="0"/>
    <n v="8268698"/>
    <n v="817053525"/>
    <n v="0"/>
    <n v="0"/>
    <n v="0"/>
    <n v="0"/>
    <n v="0"/>
    <n v="23998722"/>
    <n v="23232629"/>
    <n v="39512432"/>
    <n v="17230369"/>
    <n v="0"/>
    <n v="0"/>
    <n v="6837719"/>
    <n v="53118823"/>
    <n v="0"/>
    <n v="91865"/>
    <n v="164022559"/>
    <n v="507187"/>
    <n v="132397311"/>
    <n v="0"/>
    <n v="-150967"/>
    <n v="0"/>
    <n v="0"/>
    <n v="0"/>
    <n v="0"/>
    <n v="1927270"/>
    <n v="90056482"/>
    <n v="0"/>
    <n v="0"/>
    <n v="0"/>
    <n v="0"/>
    <n v="0"/>
    <n v="0"/>
    <n v="0"/>
    <n v="0"/>
    <n v="0"/>
    <n v="0"/>
    <n v="14453432"/>
    <n v="32466787"/>
    <n v="0"/>
  </r>
  <r>
    <n v="106364144"/>
    <x v="90"/>
    <n v="20181"/>
    <x v="1"/>
    <n v="43190"/>
    <s v="Open"/>
    <x v="15"/>
    <n v="12"/>
    <n v="1211"/>
    <x v="5"/>
    <x v="0"/>
    <s v=""/>
    <s v="760-241-8000"/>
    <s v="16850 BEAR VALLEY ROAD"/>
    <x v="68"/>
    <n v="92395"/>
    <s v="FRED HUNTER"/>
    <n v="148"/>
    <n v="148"/>
    <n v="148"/>
    <n v="710"/>
    <n v="641"/>
    <n v="163"/>
    <n v="675"/>
    <n v="0"/>
    <n v="0"/>
    <n v="224"/>
    <n v="102"/>
    <n v="0"/>
    <n v="53"/>
    <n v="2568"/>
    <n v="0"/>
    <n v="3160"/>
    <n v="2150"/>
    <n v="649"/>
    <n v="2781"/>
    <n v="0"/>
    <n v="0"/>
    <n v="896"/>
    <n v="266"/>
    <n v="0"/>
    <n v="136"/>
    <n v="10038"/>
    <n v="0"/>
    <n v="3167"/>
    <n v="2132"/>
    <n v="931"/>
    <n v="5069"/>
    <n v="0"/>
    <n v="0"/>
    <n v="1879"/>
    <n v="1076"/>
    <n v="0"/>
    <n v="2564"/>
    <n v="16818"/>
    <n v="50704191"/>
    <n v="37082840"/>
    <n v="9068656"/>
    <n v="39518886"/>
    <n v="0"/>
    <n v="0"/>
    <n v="12313562"/>
    <n v="5290962"/>
    <n v="0"/>
    <n v="2210295"/>
    <n v="156189392"/>
    <n v="14685896"/>
    <n v="11140708"/>
    <n v="3601492"/>
    <n v="21482368"/>
    <n v="0"/>
    <n v="0"/>
    <n v="8763380"/>
    <n v="5543318"/>
    <n v="0"/>
    <n v="3538639"/>
    <n v="68755801"/>
    <n v="5418927"/>
    <n v="56653174"/>
    <n v="44378345"/>
    <n v="9459993"/>
    <n v="46661161"/>
    <n v="-410769"/>
    <n v="0"/>
    <n v="0"/>
    <n v="15750131"/>
    <n v="5339406"/>
    <n v="0"/>
    <n v="45708"/>
    <n v="0"/>
    <n v="0"/>
    <n v="0"/>
    <n v="141545"/>
    <n v="183437621"/>
    <n v="1989059"/>
    <n v="0"/>
    <n v="0"/>
    <n v="0"/>
    <n v="1989059"/>
    <n v="8736913"/>
    <n v="5834262"/>
    <n v="3620924"/>
    <n v="14340093"/>
    <n v="0"/>
    <n v="0"/>
    <n v="5326811"/>
    <n v="5494874"/>
    <n v="0"/>
    <n v="142754"/>
    <n v="43496631"/>
    <n v="313450"/>
    <n v="34798130"/>
    <n v="0"/>
    <n v="-182430"/>
    <n v="0"/>
    <n v="0"/>
    <n v="0"/>
    <n v="0"/>
    <n v="89167"/>
    <n v="76877618"/>
    <n v="0"/>
    <n v="17"/>
    <n v="60"/>
    <n v="147"/>
    <n v="862729"/>
    <n v="621039"/>
    <n v="607210"/>
    <n v="0"/>
    <n v="0"/>
    <n v="876558"/>
    <n v="3091377"/>
    <n v="2240127"/>
    <n v="4135422"/>
  </r>
  <r>
    <n v="106392287"/>
    <x v="91"/>
    <n v="20181"/>
    <x v="1"/>
    <n v="43190"/>
    <s v="Open"/>
    <x v="6"/>
    <n v="6"/>
    <n v="507"/>
    <x v="5"/>
    <x v="0"/>
    <s v=""/>
    <s v="209-823-3111"/>
    <s v="1205 EAST NORTH STREET"/>
    <x v="69"/>
    <n v="95336"/>
    <s v="BRANDON MAY"/>
    <n v="73"/>
    <n v="73"/>
    <n v="48"/>
    <n v="368"/>
    <n v="134"/>
    <n v="59"/>
    <n v="247"/>
    <n v="0"/>
    <n v="0"/>
    <n v="7"/>
    <n v="166"/>
    <n v="0"/>
    <n v="18"/>
    <n v="999"/>
    <n v="0"/>
    <n v="1870"/>
    <n v="702"/>
    <n v="241"/>
    <n v="648"/>
    <n v="0"/>
    <n v="0"/>
    <n v="28"/>
    <n v="549"/>
    <n v="0"/>
    <n v="56"/>
    <n v="4094"/>
    <n v="0"/>
    <n v="3631"/>
    <n v="1134"/>
    <n v="647"/>
    <n v="6180"/>
    <n v="0"/>
    <n v="0"/>
    <n v="413"/>
    <n v="4555"/>
    <n v="4"/>
    <n v="560"/>
    <n v="17124"/>
    <n v="49359254"/>
    <n v="17765781"/>
    <n v="6429549"/>
    <n v="23164979"/>
    <n v="0"/>
    <n v="0"/>
    <n v="769064"/>
    <n v="15409546"/>
    <n v="0"/>
    <n v="1694777"/>
    <n v="114592950"/>
    <n v="32750166"/>
    <n v="13453929"/>
    <n v="4739013"/>
    <n v="45254460"/>
    <n v="0"/>
    <n v="0"/>
    <n v="2904934"/>
    <n v="37197712"/>
    <n v="57734"/>
    <n v="3924981"/>
    <n v="140282929"/>
    <n v="2234138"/>
    <n v="78287673"/>
    <n v="36288349"/>
    <n v="8923429"/>
    <n v="64883117"/>
    <n v="0"/>
    <n v="0"/>
    <n v="0"/>
    <n v="2955482"/>
    <n v="37343115"/>
    <n v="0"/>
    <n v="57734"/>
    <n v="0"/>
    <n v="0"/>
    <n v="0"/>
    <n v="4310115"/>
    <n v="235283152"/>
    <n v="6704245"/>
    <n v="0"/>
    <n v="0"/>
    <n v="0"/>
    <n v="6704245"/>
    <n v="3821747"/>
    <n v="1635606"/>
    <n v="2245133"/>
    <n v="3536322"/>
    <n v="0"/>
    <n v="0"/>
    <n v="635863"/>
    <n v="14202017"/>
    <n v="0"/>
    <n v="220284"/>
    <n v="26296972"/>
    <n v="106005"/>
    <n v="26811060"/>
    <n v="0"/>
    <n v="-60578"/>
    <n v="0"/>
    <n v="0"/>
    <n v="0"/>
    <n v="0"/>
    <n v="820211"/>
    <n v="26022258"/>
    <n v="0"/>
    <n v="0"/>
    <n v="0"/>
    <n v="0"/>
    <n v="0"/>
    <n v="0"/>
    <n v="0"/>
    <n v="0"/>
    <n v="0"/>
    <n v="0"/>
    <n v="2784823"/>
    <n v="1742306"/>
    <n v="0"/>
  </r>
  <r>
    <n v="106500852"/>
    <x v="92"/>
    <n v="20181"/>
    <x v="1"/>
    <n v="43190"/>
    <s v="Open"/>
    <x v="21"/>
    <n v="6"/>
    <n v="511"/>
    <x v="5"/>
    <x v="0"/>
    <s v=""/>
    <s v="209-578-1211"/>
    <s v="1441 FLORIDA AVENUE"/>
    <x v="43"/>
    <n v="95350"/>
    <s v="WARREN J. KIRK"/>
    <n v="461"/>
    <n v="461"/>
    <n v="386"/>
    <n v="1505"/>
    <n v="784"/>
    <n v="1007"/>
    <n v="2223"/>
    <n v="3"/>
    <n v="0"/>
    <n v="117"/>
    <n v="852"/>
    <n v="13"/>
    <n v="44"/>
    <n v="6548"/>
    <n v="0"/>
    <n v="8780"/>
    <n v="3671"/>
    <n v="6558"/>
    <n v="9380"/>
    <n v="17"/>
    <n v="0"/>
    <n v="707"/>
    <n v="3852"/>
    <n v="103"/>
    <n v="136"/>
    <n v="33204"/>
    <n v="0"/>
    <n v="7637"/>
    <n v="2673"/>
    <n v="3034"/>
    <n v="18814"/>
    <n v="9"/>
    <n v="0"/>
    <n v="562"/>
    <n v="6041"/>
    <n v="63"/>
    <n v="870"/>
    <n v="39703"/>
    <n v="280021368"/>
    <n v="133223264"/>
    <n v="130971449"/>
    <n v="303046025"/>
    <n v="404155"/>
    <n v="0"/>
    <n v="13778735"/>
    <n v="135851356"/>
    <n v="3938920"/>
    <n v="5064397"/>
    <n v="1006299669"/>
    <n v="72077826"/>
    <n v="53941479"/>
    <n v="22045645"/>
    <n v="165633816"/>
    <n v="91714"/>
    <n v="0"/>
    <n v="6263130"/>
    <n v="73525340"/>
    <n v="934018"/>
    <n v="8436038"/>
    <n v="402949006"/>
    <n v="12431992"/>
    <n v="322763747"/>
    <n v="175964727"/>
    <n v="94123471"/>
    <n v="434546223"/>
    <n v="-2634447"/>
    <n v="466812"/>
    <n v="0"/>
    <n v="17253033"/>
    <n v="147746071"/>
    <n v="0"/>
    <n v="4872938"/>
    <n v="0"/>
    <n v="0"/>
    <n v="0"/>
    <n v="9090750"/>
    <n v="1216625317"/>
    <n v="2960973"/>
    <n v="0"/>
    <n v="0"/>
    <n v="2832502"/>
    <n v="5793475"/>
    <n v="29335447"/>
    <n v="14160989"/>
    <n v="61528070"/>
    <n v="34133618"/>
    <n v="29056"/>
    <n v="0"/>
    <n v="1969955"/>
    <n v="57117716"/>
    <n v="0"/>
    <n v="141982"/>
    <n v="198416833"/>
    <n v="381723"/>
    <n v="162173245"/>
    <n v="0"/>
    <n v="56563"/>
    <n v="0"/>
    <n v="0"/>
    <n v="0"/>
    <n v="0"/>
    <n v="2924692"/>
    <n v="86204045"/>
    <n v="0"/>
    <n v="0"/>
    <n v="0"/>
    <n v="0"/>
    <n v="0"/>
    <n v="0"/>
    <n v="0"/>
    <n v="0"/>
    <n v="0"/>
    <n v="0"/>
    <n v="26345626"/>
    <n v="49087707"/>
    <n v="0"/>
  </r>
  <r>
    <n v="106440755"/>
    <x v="93"/>
    <n v="20181"/>
    <x v="1"/>
    <n v="43190"/>
    <s v="Open"/>
    <x v="28"/>
    <n v="8"/>
    <n v="703"/>
    <x v="3"/>
    <x v="0"/>
    <s v=""/>
    <s v="831-462-7700"/>
    <s v="1555 SOQUEL DRIVE"/>
    <x v="70"/>
    <n v="95065"/>
    <s v="NANETTE MICKIEWICZ"/>
    <n v="223"/>
    <n v="222"/>
    <n v="166"/>
    <n v="1370"/>
    <n v="85"/>
    <n v="154"/>
    <n v="546"/>
    <n v="0"/>
    <n v="0"/>
    <n v="100"/>
    <n v="510"/>
    <n v="2"/>
    <n v="59"/>
    <n v="2826"/>
    <n v="0"/>
    <n v="6983"/>
    <n v="330"/>
    <n v="919"/>
    <n v="2797"/>
    <n v="0"/>
    <n v="0"/>
    <n v="450"/>
    <n v="1858"/>
    <n v="7"/>
    <n v="245"/>
    <n v="13589"/>
    <n v="0"/>
    <n v="18909"/>
    <n v="399"/>
    <n v="1412"/>
    <n v="8708"/>
    <n v="0"/>
    <n v="0"/>
    <n v="540"/>
    <n v="10804"/>
    <n v="194"/>
    <n v="1008"/>
    <n v="41974"/>
    <n v="175639488"/>
    <n v="8430902"/>
    <n v="24361785"/>
    <n v="60355277"/>
    <n v="0"/>
    <n v="0"/>
    <n v="11122573"/>
    <n v="56695683"/>
    <n v="216570"/>
    <n v="1810949"/>
    <n v="338633227"/>
    <n v="58912587"/>
    <n v="4724656"/>
    <n v="6641333"/>
    <n v="27612009"/>
    <n v="0"/>
    <n v="0"/>
    <n v="7060758"/>
    <n v="36055133"/>
    <n v="662843"/>
    <n v="1444945"/>
    <n v="143114264"/>
    <n v="801642"/>
    <n v="202484553"/>
    <n v="11286574"/>
    <n v="22349446"/>
    <n v="75485765"/>
    <n v="0"/>
    <n v="0"/>
    <n v="0"/>
    <n v="7936935"/>
    <n v="49188062"/>
    <n v="0"/>
    <n v="1148974"/>
    <n v="0"/>
    <n v="0"/>
    <n v="0"/>
    <n v="3741272"/>
    <n v="374423223"/>
    <n v="0"/>
    <n v="0"/>
    <n v="0"/>
    <n v="0"/>
    <n v="0"/>
    <n v="31141659"/>
    <n v="1837241"/>
    <n v="8599105"/>
    <n v="12450871"/>
    <n v="0"/>
    <n v="0"/>
    <n v="10051791"/>
    <n v="42957172"/>
    <n v="0"/>
    <n v="286429"/>
    <n v="107324268"/>
    <n v="1616593"/>
    <n v="103588086"/>
    <n v="0"/>
    <n v="6105596"/>
    <n v="0"/>
    <n v="0"/>
    <n v="0"/>
    <n v="0"/>
    <n v="3695901"/>
    <n v="58816366"/>
    <n v="0"/>
    <n v="0"/>
    <n v="0"/>
    <n v="0"/>
    <n v="0"/>
    <n v="0"/>
    <n v="0"/>
    <n v="0"/>
    <n v="0"/>
    <n v="0"/>
    <n v="0"/>
    <n v="0"/>
    <n v="0"/>
  </r>
  <r>
    <n v="106190243"/>
    <x v="94"/>
    <n v="20181"/>
    <x v="1"/>
    <n v="43190"/>
    <s v="Open"/>
    <x v="3"/>
    <n v="11"/>
    <n v="921"/>
    <x v="0"/>
    <x v="0"/>
    <s v=""/>
    <s v="562-904-5000"/>
    <s v="11500 BROOKSHIRE AVENUE"/>
    <x v="71"/>
    <n v="90241"/>
    <s v="RAMONA PRATT"/>
    <n v="199"/>
    <n v="181"/>
    <n v="89"/>
    <n v="546"/>
    <n v="529"/>
    <n v="184"/>
    <n v="332"/>
    <n v="0"/>
    <n v="0"/>
    <n v="13"/>
    <n v="346"/>
    <n v="19"/>
    <n v="38"/>
    <n v="2007"/>
    <n v="0"/>
    <n v="2713"/>
    <n v="2088"/>
    <n v="595"/>
    <n v="1230"/>
    <n v="0"/>
    <n v="0"/>
    <n v="61"/>
    <n v="1169"/>
    <n v="35"/>
    <n v="99"/>
    <n v="7990"/>
    <n v="0"/>
    <n v="2819"/>
    <n v="2898"/>
    <n v="1490"/>
    <n v="6621"/>
    <n v="0"/>
    <n v="0"/>
    <n v="458"/>
    <n v="5177"/>
    <n v="112"/>
    <n v="950"/>
    <n v="20525"/>
    <n v="40762250"/>
    <n v="42541526"/>
    <n v="14811532"/>
    <n v="21449069"/>
    <n v="0"/>
    <n v="0"/>
    <n v="784937"/>
    <n v="22670889"/>
    <n v="183968"/>
    <n v="2965967"/>
    <n v="146170138"/>
    <n v="13222307"/>
    <n v="23967680"/>
    <n v="9590648"/>
    <n v="34629112"/>
    <n v="0"/>
    <n v="0"/>
    <n v="1156562"/>
    <n v="26325375"/>
    <n v="242362"/>
    <n v="5717254"/>
    <n v="114851300"/>
    <n v="935413"/>
    <n v="48773279"/>
    <n v="58897251"/>
    <n v="19838665"/>
    <n v="50370974"/>
    <n v="0"/>
    <n v="0"/>
    <n v="0"/>
    <n v="1481378"/>
    <n v="40341708"/>
    <n v="0"/>
    <n v="2299974"/>
    <n v="0"/>
    <n v="0"/>
    <n v="0"/>
    <n v="426329"/>
    <n v="223364971"/>
    <n v="0"/>
    <n v="0"/>
    <n v="0"/>
    <n v="0"/>
    <n v="0"/>
    <n v="5211278"/>
    <n v="7611955"/>
    <n v="4563515"/>
    <n v="5707206"/>
    <n v="0"/>
    <n v="0"/>
    <n v="460120"/>
    <n v="8654556"/>
    <n v="0"/>
    <n v="5447837"/>
    <n v="37656467"/>
    <n v="1156760"/>
    <n v="43135620"/>
    <n v="0"/>
    <n v="0"/>
    <n v="0"/>
    <n v="0"/>
    <n v="0"/>
    <n v="0"/>
    <n v="3462177"/>
    <n v="110313871"/>
    <n v="0"/>
    <n v="0"/>
    <n v="0"/>
    <n v="0"/>
    <n v="0"/>
    <n v="0"/>
    <n v="0"/>
    <n v="0"/>
    <n v="0"/>
    <n v="0"/>
    <n v="0"/>
    <n v="0"/>
    <n v="0"/>
  </r>
  <r>
    <n v="106196168"/>
    <x v="95"/>
    <n v="20181"/>
    <x v="1"/>
    <n v="43190"/>
    <s v="Open"/>
    <x v="3"/>
    <n v="11"/>
    <n v="933"/>
    <x v="0"/>
    <x v="0"/>
    <s v="Rural"/>
    <s v="562-933-5437"/>
    <s v="2801 ATLANTIC AVENUE"/>
    <x v="54"/>
    <n v="90806"/>
    <s v="JOHN BISHOP"/>
    <n v="357"/>
    <n v="357"/>
    <n v="226"/>
    <n v="4"/>
    <n v="7"/>
    <n v="1026"/>
    <n v="1657"/>
    <n v="0"/>
    <n v="0"/>
    <n v="74"/>
    <n v="1137"/>
    <n v="20"/>
    <n v="55"/>
    <n v="3980"/>
    <n v="0"/>
    <n v="29"/>
    <n v="23"/>
    <n v="7275"/>
    <n v="4843"/>
    <n v="0"/>
    <n v="0"/>
    <n v="310"/>
    <n v="5586"/>
    <n v="40"/>
    <n v="357"/>
    <n v="18463"/>
    <n v="0"/>
    <n v="12"/>
    <n v="19"/>
    <n v="8851"/>
    <n v="9216"/>
    <n v="0"/>
    <n v="0"/>
    <n v="169"/>
    <n v="5760"/>
    <n v="21"/>
    <n v="628"/>
    <n v="24676"/>
    <n v="337983"/>
    <n v="249101"/>
    <n v="98723639"/>
    <n v="56272227"/>
    <n v="0"/>
    <n v="0"/>
    <n v="4683709"/>
    <n v="66056499"/>
    <n v="400059"/>
    <n v="4917273"/>
    <n v="231640490"/>
    <n v="17398"/>
    <n v="37071"/>
    <n v="14205077"/>
    <n v="10483389"/>
    <n v="0"/>
    <n v="0"/>
    <n v="281608"/>
    <n v="11128815"/>
    <n v="25013"/>
    <n v="1957501"/>
    <n v="38135872"/>
    <n v="2696625"/>
    <n v="270863"/>
    <n v="171135"/>
    <n v="92021807"/>
    <n v="54249709"/>
    <n v="-2600000"/>
    <n v="0"/>
    <n v="0"/>
    <n v="3558576"/>
    <n v="32717535"/>
    <n v="0"/>
    <n v="614478"/>
    <n v="0"/>
    <n v="0"/>
    <n v="0"/>
    <n v="3627449"/>
    <n v="187328177"/>
    <n v="0"/>
    <n v="1811201"/>
    <n v="0"/>
    <n v="0"/>
    <n v="1811201"/>
    <n v="84210"/>
    <n v="114789"/>
    <n v="23432725"/>
    <n v="14259218"/>
    <n v="0"/>
    <n v="0"/>
    <n v="1402289"/>
    <n v="44220142"/>
    <n v="66251"/>
    <n v="679762"/>
    <n v="84259386"/>
    <n v="2171235"/>
    <n v="92095031"/>
    <n v="0"/>
    <n v="1360870"/>
    <n v="0"/>
    <n v="0"/>
    <n v="0"/>
    <n v="0"/>
    <n v="857172"/>
    <n v="232586555"/>
    <n v="0"/>
    <n v="0"/>
    <n v="0"/>
    <n v="0"/>
    <n v="0"/>
    <n v="0"/>
    <n v="0"/>
    <n v="0"/>
    <n v="0"/>
    <n v="0"/>
    <n v="0"/>
    <n v="0"/>
    <n v="0"/>
  </r>
  <r>
    <n v="106190256"/>
    <x v="96"/>
    <n v="20181"/>
    <x v="1"/>
    <n v="43190"/>
    <s v="Open"/>
    <x v="3"/>
    <n v="11"/>
    <n v="925"/>
    <x v="5"/>
    <x v="0"/>
    <s v=""/>
    <s v="323-268-5514"/>
    <s v="4060 WHITTIER BOULEVARD"/>
    <x v="14"/>
    <n v="90023"/>
    <s v="ARACELI LONERGAN"/>
    <n v="127"/>
    <n v="127"/>
    <n v="127"/>
    <n v="125"/>
    <n v="69"/>
    <n v="157"/>
    <n v="316"/>
    <n v="0"/>
    <n v="0"/>
    <n v="15"/>
    <n v="14"/>
    <n v="1"/>
    <n v="9"/>
    <n v="706"/>
    <n v="11"/>
    <n v="697"/>
    <n v="379"/>
    <n v="603"/>
    <n v="1465"/>
    <n v="0"/>
    <n v="0"/>
    <n v="40"/>
    <n v="53"/>
    <n v="1"/>
    <n v="16"/>
    <n v="3254"/>
    <n v="2065"/>
    <n v="253"/>
    <n v="178"/>
    <n v="906"/>
    <n v="1903"/>
    <n v="0"/>
    <n v="0"/>
    <n v="131"/>
    <n v="128"/>
    <n v="305"/>
    <n v="468"/>
    <n v="4272"/>
    <n v="10228106"/>
    <n v="5846998"/>
    <n v="11387842"/>
    <n v="33423067"/>
    <n v="0"/>
    <n v="0"/>
    <n v="751899"/>
    <n v="808871"/>
    <n v="42685"/>
    <n v="265363"/>
    <n v="62754831"/>
    <n v="1500277"/>
    <n v="1282429"/>
    <n v="3470656"/>
    <n v="7287190"/>
    <n v="0"/>
    <n v="0"/>
    <n v="585310"/>
    <n v="620764"/>
    <n v="372466"/>
    <n v="823375"/>
    <n v="15942467"/>
    <n v="1269840"/>
    <n v="9370233"/>
    <n v="5517517"/>
    <n v="12952858"/>
    <n v="37781012"/>
    <n v="-1226483"/>
    <n v="0"/>
    <n v="0"/>
    <n v="945677"/>
    <n v="814597"/>
    <n v="0"/>
    <n v="415151"/>
    <n v="0"/>
    <n v="0"/>
    <n v="0"/>
    <n v="55155"/>
    <n v="67895557"/>
    <n v="0"/>
    <n v="1758767"/>
    <n v="0"/>
    <n v="0"/>
    <n v="1758767"/>
    <n v="2358150"/>
    <n v="1611910"/>
    <n v="3132123"/>
    <n v="4688012"/>
    <n v="0"/>
    <n v="0"/>
    <n v="391532"/>
    <n v="615038"/>
    <n v="0"/>
    <n v="-236257"/>
    <n v="12560508"/>
    <n v="24076"/>
    <n v="12937257"/>
    <n v="0"/>
    <n v="-61"/>
    <n v="0"/>
    <n v="0"/>
    <n v="0"/>
    <n v="0"/>
    <n v="597238"/>
    <n v="10634282"/>
    <n v="0"/>
    <n v="0"/>
    <n v="0"/>
    <n v="0"/>
    <n v="0"/>
    <n v="0"/>
    <n v="0"/>
    <n v="0"/>
    <n v="0"/>
    <n v="0"/>
    <n v="0"/>
    <n v="0"/>
    <n v="0"/>
  </r>
  <r>
    <n v="106320859"/>
    <x v="97"/>
    <n v="20181"/>
    <x v="1"/>
    <n v="43190"/>
    <s v="Open"/>
    <x v="29"/>
    <n v="1"/>
    <n v="217"/>
    <x v="2"/>
    <x v="0"/>
    <s v="Teaching"/>
    <s v="530-832-6500"/>
    <s v="500 1ST AVENUE"/>
    <x v="72"/>
    <n v="96122"/>
    <s v="TOM HAYES"/>
    <n v="76"/>
    <n v="75"/>
    <n v="57"/>
    <n v="33"/>
    <n v="1"/>
    <n v="7"/>
    <n v="8"/>
    <n v="0"/>
    <n v="0"/>
    <n v="8"/>
    <n v="0"/>
    <n v="0"/>
    <n v="2"/>
    <n v="59"/>
    <n v="16"/>
    <n v="251"/>
    <n v="4"/>
    <n v="4153"/>
    <n v="20"/>
    <n v="0"/>
    <n v="0"/>
    <n v="69"/>
    <n v="0"/>
    <n v="0"/>
    <n v="256"/>
    <n v="4753"/>
    <n v="4525"/>
    <n v="3956"/>
    <n v="288"/>
    <n v="1607"/>
    <n v="2369"/>
    <n v="53"/>
    <n v="5"/>
    <n v="2203"/>
    <n v="16"/>
    <n v="32"/>
    <n v="579"/>
    <n v="11108"/>
    <n v="780697"/>
    <n v="23019"/>
    <n v="1454388"/>
    <n v="118508"/>
    <n v="0"/>
    <n v="0"/>
    <n v="188042"/>
    <n v="0"/>
    <n v="0"/>
    <n v="105064"/>
    <n v="2669718"/>
    <n v="3055621"/>
    <n v="211183"/>
    <n v="489368"/>
    <n v="1551704"/>
    <n v="358"/>
    <n v="2871"/>
    <n v="1128553"/>
    <n v="19766"/>
    <n v="18210"/>
    <n v="152607"/>
    <n v="6630241"/>
    <n v="130538"/>
    <n v="1805413"/>
    <n v="115239"/>
    <n v="406058"/>
    <n v="1335179"/>
    <n v="-3715"/>
    <n v="103"/>
    <n v="829"/>
    <n v="314663"/>
    <n v="3178"/>
    <n v="0"/>
    <n v="18217"/>
    <n v="0"/>
    <n v="0"/>
    <n v="0"/>
    <n v="43138"/>
    <n v="4168840"/>
    <n v="0"/>
    <n v="0"/>
    <n v="0"/>
    <n v="0"/>
    <n v="0"/>
    <n v="2030905"/>
    <n v="118963"/>
    <n v="1541413"/>
    <n v="335033"/>
    <n v="2297"/>
    <n v="0"/>
    <n v="1001932"/>
    <n v="16588"/>
    <n v="0"/>
    <n v="83988"/>
    <n v="5131119"/>
    <n v="63413"/>
    <n v="6213758"/>
    <n v="747227"/>
    <n v="143892"/>
    <n v="0"/>
    <n v="0"/>
    <n v="0"/>
    <n v="0"/>
    <n v="1521146"/>
    <n v="9602266"/>
    <n v="0"/>
    <n v="0"/>
    <n v="0"/>
    <n v="0"/>
    <n v="0"/>
    <n v="0"/>
    <n v="0"/>
    <n v="0"/>
    <n v="0"/>
    <n v="0"/>
    <n v="0"/>
    <n v="0"/>
    <n v="0"/>
  </r>
  <r>
    <n v="106014233"/>
    <x v="98"/>
    <n v="20181"/>
    <x v="1"/>
    <n v="43190"/>
    <s v="Open"/>
    <x v="13"/>
    <n v="5"/>
    <n v="421"/>
    <x v="0"/>
    <x v="0"/>
    <s v=""/>
    <s v="415-600-6000"/>
    <s v="20103 LAKE CHABOT ROAD"/>
    <x v="73"/>
    <n v="94546"/>
    <s v="TERRY GLUBKA"/>
    <n v="130"/>
    <n v="130"/>
    <n v="118"/>
    <n v="912"/>
    <n v="261"/>
    <n v="202"/>
    <n v="355"/>
    <n v="0"/>
    <n v="0"/>
    <n v="50"/>
    <n v="478"/>
    <n v="24"/>
    <n v="17"/>
    <n v="2299"/>
    <n v="0"/>
    <n v="4153"/>
    <n v="1228"/>
    <n v="962"/>
    <n v="1288"/>
    <n v="0"/>
    <n v="0"/>
    <n v="232"/>
    <n v="1424"/>
    <n v="82"/>
    <n v="57"/>
    <n v="9426"/>
    <n v="0"/>
    <n v="2368"/>
    <n v="663"/>
    <n v="1422"/>
    <n v="7446"/>
    <n v="0"/>
    <n v="0"/>
    <n v="225"/>
    <n v="2700"/>
    <n v="498"/>
    <n v="307"/>
    <n v="15629"/>
    <n v="83550774"/>
    <n v="27284674"/>
    <n v="19797686"/>
    <n v="25781618"/>
    <n v="0"/>
    <n v="0"/>
    <n v="5149793"/>
    <n v="35214359"/>
    <n v="1991343"/>
    <n v="1406929"/>
    <n v="200177176"/>
    <n v="29673575"/>
    <n v="9644288"/>
    <n v="5044160"/>
    <n v="25018300"/>
    <n v="0"/>
    <n v="0"/>
    <n v="2477129"/>
    <n v="27917240"/>
    <n v="3004707"/>
    <n v="1935909"/>
    <n v="104715308"/>
    <n v="38573"/>
    <n v="95450851"/>
    <n v="31899294"/>
    <n v="16289408"/>
    <n v="41186786"/>
    <n v="0"/>
    <n v="0"/>
    <n v="0"/>
    <n v="5965852"/>
    <n v="23811912"/>
    <n v="0"/>
    <n v="4996050"/>
    <n v="0"/>
    <n v="0"/>
    <n v="0"/>
    <n v="1461314"/>
    <n v="221100040"/>
    <n v="0"/>
    <n v="0"/>
    <n v="0"/>
    <n v="0"/>
    <n v="0"/>
    <n v="17773498"/>
    <n v="5029668"/>
    <n v="8552438"/>
    <n v="9613132"/>
    <n v="0"/>
    <n v="0"/>
    <n v="1661070"/>
    <n v="39319687"/>
    <n v="0"/>
    <n v="1842951"/>
    <n v="83792444"/>
    <n v="2321384"/>
    <n v="83778511"/>
    <n v="0"/>
    <n v="15132"/>
    <n v="0"/>
    <n v="0"/>
    <n v="0"/>
    <n v="0"/>
    <n v="566364"/>
    <n v="290548114"/>
    <n v="0"/>
    <n v="0"/>
    <n v="0"/>
    <n v="0"/>
    <n v="0"/>
    <n v="0"/>
    <n v="0"/>
    <n v="0"/>
    <n v="0"/>
    <n v="0"/>
    <n v="0"/>
    <n v="0"/>
    <n v="0"/>
  </r>
  <r>
    <n v="106331168"/>
    <x v="99"/>
    <n v="20181"/>
    <x v="1"/>
    <n v="43190"/>
    <s v="Open"/>
    <x v="26"/>
    <n v="12"/>
    <n v="1105"/>
    <x v="0"/>
    <x v="0"/>
    <s v=""/>
    <s v="760-340-3911"/>
    <s v="39000 BOB HOPE DRIVE"/>
    <x v="74"/>
    <n v="92270"/>
    <s v="G. AUBREY SERFLING"/>
    <n v="463"/>
    <n v="410"/>
    <n v="248"/>
    <n v="2784"/>
    <n v="1139"/>
    <n v="179"/>
    <n v="603"/>
    <n v="0"/>
    <n v="0"/>
    <n v="206"/>
    <n v="753"/>
    <n v="1"/>
    <n v="37"/>
    <n v="5702"/>
    <n v="0"/>
    <n v="11744"/>
    <n v="3949"/>
    <n v="715"/>
    <n v="2315"/>
    <n v="0"/>
    <n v="0"/>
    <n v="766"/>
    <n v="2718"/>
    <n v="1"/>
    <n v="99"/>
    <n v="22307"/>
    <n v="0"/>
    <n v="108528"/>
    <n v="8676"/>
    <n v="2041"/>
    <n v="14689"/>
    <n v="0"/>
    <n v="0"/>
    <n v="4838"/>
    <n v="66654"/>
    <n v="866"/>
    <n v="6461"/>
    <n v="212753"/>
    <n v="293633798"/>
    <n v="107111152"/>
    <n v="17136843"/>
    <n v="55535930"/>
    <n v="0"/>
    <n v="0"/>
    <n v="20945904"/>
    <n v="73329450"/>
    <n v="39108"/>
    <n v="3139152"/>
    <n v="570871337"/>
    <n v="237807889"/>
    <n v="42230639"/>
    <n v="7244319"/>
    <n v="41997934"/>
    <n v="0"/>
    <n v="0"/>
    <n v="14488757"/>
    <n v="95399154"/>
    <n v="74669"/>
    <n v="7880253"/>
    <n v="447123614"/>
    <n v="7228509"/>
    <n v="437930724"/>
    <n v="123883933"/>
    <n v="22747677"/>
    <n v="87637946"/>
    <n v="0"/>
    <n v="0"/>
    <n v="0"/>
    <n v="34273093"/>
    <n v="103076895"/>
    <n v="0"/>
    <n v="113777"/>
    <n v="0"/>
    <n v="0"/>
    <n v="0"/>
    <n v="9411474"/>
    <n v="826304028"/>
    <n v="0"/>
    <n v="0"/>
    <n v="0"/>
    <n v="0"/>
    <n v="0"/>
    <n v="93300019"/>
    <n v="25457858"/>
    <n v="1633485"/>
    <n v="9880746"/>
    <n v="0"/>
    <n v="0"/>
    <n v="-2035166"/>
    <n v="64872279"/>
    <n v="0"/>
    <n v="-1418298"/>
    <n v="191690923"/>
    <n v="4430684"/>
    <n v="190117368"/>
    <n v="0"/>
    <n v="3274940"/>
    <n v="0"/>
    <n v="0"/>
    <n v="0"/>
    <n v="0"/>
    <n v="14135316"/>
    <n v="576052457"/>
    <n v="0"/>
    <n v="0"/>
    <n v="0"/>
    <n v="0"/>
    <n v="0"/>
    <n v="0"/>
    <n v="0"/>
    <n v="0"/>
    <n v="0"/>
    <n v="0"/>
    <n v="0"/>
    <n v="0"/>
    <n v="0"/>
  </r>
  <r>
    <n v="106430763"/>
    <x v="100"/>
    <n v="20181"/>
    <x v="1"/>
    <n v="43190"/>
    <s v="Open"/>
    <x v="22"/>
    <n v="7"/>
    <n v="429"/>
    <x v="2"/>
    <x v="0"/>
    <s v=""/>
    <s v="650-940-7000"/>
    <s v="2500 GRANT ROAD"/>
    <x v="75"/>
    <n v="94040"/>
    <s v="DAN WOODS"/>
    <n v="443"/>
    <n v="443"/>
    <n v="365"/>
    <n v="1788"/>
    <n v="447"/>
    <n v="196"/>
    <n v="281"/>
    <n v="0"/>
    <n v="0"/>
    <n v="109"/>
    <n v="3074"/>
    <n v="19"/>
    <n v="82"/>
    <n v="5996"/>
    <n v="0"/>
    <n v="8862"/>
    <n v="2389"/>
    <n v="731"/>
    <n v="1433"/>
    <n v="0"/>
    <n v="0"/>
    <n v="518"/>
    <n v="10637"/>
    <n v="30"/>
    <n v="240"/>
    <n v="24840"/>
    <n v="0"/>
    <n v="14162"/>
    <n v="2137"/>
    <n v="1030"/>
    <n v="3941"/>
    <n v="0"/>
    <n v="0"/>
    <n v="1104"/>
    <n v="20013"/>
    <n v="33"/>
    <n v="1555"/>
    <n v="43975"/>
    <n v="204379849"/>
    <n v="54078723"/>
    <n v="12755395"/>
    <n v="24803684"/>
    <n v="0"/>
    <n v="0"/>
    <n v="12483415"/>
    <n v="164019014"/>
    <n v="1006787"/>
    <n v="6097647"/>
    <n v="479624514"/>
    <n v="135167730"/>
    <n v="28028524"/>
    <n v="7374070"/>
    <n v="23112470"/>
    <n v="0"/>
    <n v="0"/>
    <n v="5403987"/>
    <n v="156732928"/>
    <n v="2151980"/>
    <n v="6034761"/>
    <n v="364006450"/>
    <n v="12018661"/>
    <n v="287315565"/>
    <n v="68799455"/>
    <n v="17085483"/>
    <n v="43780528"/>
    <n v="0"/>
    <n v="0"/>
    <n v="0"/>
    <n v="2734333"/>
    <n v="178970921"/>
    <n v="0"/>
    <n v="3118591"/>
    <n v="0"/>
    <n v="0"/>
    <n v="0"/>
    <n v="5434991"/>
    <n v="619258528"/>
    <n v="0"/>
    <n v="0"/>
    <n v="0"/>
    <n v="0"/>
    <n v="0"/>
    <n v="51732101"/>
    <n v="13208125"/>
    <n v="2877537"/>
    <n v="4119375"/>
    <n v="0"/>
    <n v="0"/>
    <n v="6951848"/>
    <n v="139768614"/>
    <n v="159834"/>
    <n v="5555002"/>
    <n v="224372436"/>
    <n v="6262577"/>
    <n v="201241329"/>
    <n v="0"/>
    <n v="12675623"/>
    <n v="0"/>
    <n v="0"/>
    <n v="0"/>
    <n v="0"/>
    <n v="4562038"/>
    <n v="613477734"/>
    <n v="0"/>
    <n v="0"/>
    <n v="0"/>
    <n v="0"/>
    <n v="0"/>
    <n v="0"/>
    <n v="0"/>
    <n v="0"/>
    <n v="0"/>
    <n v="0"/>
    <n v="0"/>
    <n v="0"/>
    <n v="0"/>
  </r>
  <r>
    <n v="106130699"/>
    <x v="101"/>
    <n v="20181"/>
    <x v="1"/>
    <n v="43190"/>
    <s v="Open"/>
    <x v="30"/>
    <n v="14"/>
    <n v="1424"/>
    <x v="6"/>
    <x v="0"/>
    <s v=""/>
    <s v="760-339-7100"/>
    <s v="1415 ROSS AVENUE"/>
    <x v="76"/>
    <n v="92243"/>
    <s v="ADOLPHE EDWARD"/>
    <n v="161"/>
    <n v="161"/>
    <n v="161"/>
    <n v="478"/>
    <n v="87"/>
    <n v="126"/>
    <n v="379"/>
    <n v="0"/>
    <n v="0"/>
    <n v="51"/>
    <n v="132"/>
    <n v="0"/>
    <n v="57"/>
    <n v="1310"/>
    <n v="0"/>
    <n v="2535"/>
    <n v="456"/>
    <n v="425"/>
    <n v="1394"/>
    <n v="0"/>
    <n v="0"/>
    <n v="186"/>
    <n v="391"/>
    <n v="0"/>
    <n v="148"/>
    <n v="5535"/>
    <n v="0"/>
    <n v="17290"/>
    <n v="1768"/>
    <n v="2806"/>
    <n v="32785"/>
    <n v="0"/>
    <n v="0"/>
    <n v="3612"/>
    <n v="5740"/>
    <n v="55"/>
    <n v="928"/>
    <n v="64984"/>
    <n v="26295615"/>
    <n v="4981786"/>
    <n v="6342787"/>
    <n v="13597089"/>
    <n v="0"/>
    <n v="0"/>
    <n v="2188411"/>
    <n v="4388182"/>
    <n v="0"/>
    <n v="1067193"/>
    <n v="58861063"/>
    <n v="46033105"/>
    <n v="5972215"/>
    <n v="5775801"/>
    <n v="45500204"/>
    <n v="0"/>
    <n v="0"/>
    <n v="7060979"/>
    <n v="15527820"/>
    <n v="43232"/>
    <n v="2978381"/>
    <n v="128891737"/>
    <n v="3604635"/>
    <n v="61412558"/>
    <n v="7143356"/>
    <n v="7807656"/>
    <n v="49813791"/>
    <n v="-911562"/>
    <n v="0"/>
    <n v="0"/>
    <n v="7832272"/>
    <n v="14019324"/>
    <n v="0"/>
    <n v="2071719"/>
    <n v="0"/>
    <n v="0"/>
    <n v="0"/>
    <n v="0"/>
    <n v="152793749"/>
    <n v="0"/>
    <n v="0"/>
    <n v="0"/>
    <n v="0"/>
    <n v="0"/>
    <n v="10639293"/>
    <n v="3713996"/>
    <n v="5090035"/>
    <n v="9048042"/>
    <n v="0"/>
    <n v="0"/>
    <n v="1381176"/>
    <n v="5747119"/>
    <n v="40865"/>
    <n v="-701475"/>
    <n v="34959051"/>
    <n v="759902"/>
    <n v="38736129"/>
    <n v="0"/>
    <n v="1074803"/>
    <n v="0"/>
    <n v="0"/>
    <n v="0"/>
    <n v="0"/>
    <n v="3618929"/>
    <n v="85203338"/>
    <n v="0"/>
    <n v="0"/>
    <n v="0"/>
    <n v="0"/>
    <n v="0"/>
    <n v="0"/>
    <n v="0"/>
    <n v="0"/>
    <n v="0"/>
    <n v="0"/>
    <n v="0"/>
    <n v="0"/>
    <n v="0"/>
  </r>
  <r>
    <n v="106094002"/>
    <x v="102"/>
    <n v="20181"/>
    <x v="1"/>
    <n v="43190"/>
    <s v="Open"/>
    <x v="19"/>
    <n v="2"/>
    <n v="304"/>
    <x v="6"/>
    <x v="2"/>
    <s v=""/>
    <s v="530-621-6213"/>
    <s v="935-B SPRING STREET"/>
    <x v="77"/>
    <n v="95667"/>
    <s v="ANNE BAKAR"/>
    <n v="16"/>
    <n v="16"/>
    <n v="16"/>
    <n v="0"/>
    <n v="0"/>
    <n v="0"/>
    <n v="0"/>
    <n v="12"/>
    <n v="0"/>
    <n v="92"/>
    <n v="0"/>
    <n v="0"/>
    <n v="0"/>
    <n v="104"/>
    <n v="0"/>
    <n v="0"/>
    <n v="0"/>
    <n v="0"/>
    <n v="0"/>
    <n v="79"/>
    <n v="0"/>
    <n v="750"/>
    <n v="0"/>
    <n v="0"/>
    <n v="0"/>
    <n v="829"/>
    <n v="0"/>
    <n v="0"/>
    <n v="0"/>
    <n v="0"/>
    <n v="0"/>
    <n v="0"/>
    <n v="0"/>
    <n v="0"/>
    <n v="0"/>
    <n v="0"/>
    <n v="0"/>
    <n v="0"/>
    <n v="0"/>
    <n v="0"/>
    <n v="0"/>
    <n v="0"/>
    <n v="65965"/>
    <n v="0"/>
    <n v="626250"/>
    <n v="0"/>
    <n v="0"/>
    <n v="0"/>
    <n v="692215"/>
    <n v="0"/>
    <n v="0"/>
    <n v="0"/>
    <n v="0"/>
    <n v="0"/>
    <n v="0"/>
    <n v="0"/>
    <n v="0"/>
    <n v="0"/>
    <n v="0"/>
    <n v="0"/>
    <n v="0"/>
    <n v="0"/>
    <n v="0"/>
    <n v="0"/>
    <n v="0"/>
    <n v="0"/>
    <n v="0"/>
    <n v="0"/>
    <n v="0"/>
    <n v="0"/>
    <n v="0"/>
    <n v="0"/>
    <n v="0"/>
    <n v="0"/>
    <n v="0"/>
    <n v="0"/>
    <n v="0"/>
    <n v="0"/>
    <n v="0"/>
    <n v="0"/>
    <n v="0"/>
    <n v="0"/>
    <n v="0"/>
    <n v="0"/>
    <n v="0"/>
    <n v="0"/>
    <n v="65965"/>
    <n v="0"/>
    <n v="626250"/>
    <n v="0"/>
    <n v="0"/>
    <n v="0"/>
    <n v="692215"/>
    <n v="0"/>
    <n v="1002257"/>
    <n v="0"/>
    <n v="0"/>
    <n v="0"/>
    <n v="0"/>
    <n v="0"/>
    <n v="0"/>
    <n v="0"/>
    <n v="3541"/>
    <n v="0"/>
    <n v="0"/>
    <n v="0"/>
    <n v="0"/>
    <n v="0"/>
    <n v="0"/>
    <n v="0"/>
    <n v="0"/>
    <n v="0"/>
    <n v="0"/>
    <n v="0"/>
    <n v="0"/>
    <n v="0"/>
  </r>
  <r>
    <n v="106500867"/>
    <x v="103"/>
    <n v="20181"/>
    <x v="1"/>
    <n v="43190"/>
    <s v="Open"/>
    <x v="21"/>
    <n v="6"/>
    <n v="516"/>
    <x v="0"/>
    <x v="0"/>
    <s v=""/>
    <s v="209-667-4200"/>
    <s v="825 DELBON AVENUE"/>
    <x v="78"/>
    <n v="95382"/>
    <s v="LANI DICKINSON"/>
    <n v="209"/>
    <n v="209"/>
    <n v="113"/>
    <n v="867"/>
    <n v="201"/>
    <n v="220"/>
    <n v="723"/>
    <n v="0"/>
    <n v="0"/>
    <n v="43"/>
    <n v="287"/>
    <n v="20"/>
    <n v="8"/>
    <n v="2369"/>
    <n v="0"/>
    <n v="4065"/>
    <n v="937"/>
    <n v="957"/>
    <n v="2724"/>
    <n v="0"/>
    <n v="0"/>
    <n v="168"/>
    <n v="858"/>
    <n v="41"/>
    <n v="16"/>
    <n v="9766"/>
    <n v="0"/>
    <n v="6403"/>
    <n v="1859"/>
    <n v="2264"/>
    <n v="14716"/>
    <n v="0"/>
    <n v="0"/>
    <n v="533"/>
    <n v="6433"/>
    <n v="572"/>
    <n v="766"/>
    <n v="33546"/>
    <n v="97604129"/>
    <n v="22689750"/>
    <n v="21042020"/>
    <n v="68077963"/>
    <n v="0"/>
    <n v="0"/>
    <n v="4116942"/>
    <n v="24183880"/>
    <n v="1154899"/>
    <n v="450692"/>
    <n v="239320275"/>
    <n v="67746048"/>
    <n v="24020754"/>
    <n v="17139878"/>
    <n v="109917680"/>
    <n v="0"/>
    <n v="0"/>
    <n v="5193702"/>
    <n v="58510709"/>
    <n v="3154643"/>
    <n v="4212695"/>
    <n v="289896109"/>
    <n v="6854741"/>
    <n v="151777763"/>
    <n v="41808136"/>
    <n v="22061659"/>
    <n v="169431500"/>
    <n v="-72823"/>
    <n v="0"/>
    <n v="0"/>
    <n v="8028278"/>
    <n v="47120359"/>
    <n v="0"/>
    <n v="4264996"/>
    <n v="0"/>
    <n v="0"/>
    <n v="0"/>
    <n v="2394050"/>
    <n v="453668659"/>
    <n v="0"/>
    <n v="0"/>
    <n v="0"/>
    <n v="0"/>
    <n v="0"/>
    <n v="13572414"/>
    <n v="4902368"/>
    <n v="16193062"/>
    <n v="8564143"/>
    <n v="0"/>
    <n v="0"/>
    <n v="680602"/>
    <n v="30769308"/>
    <n v="44546"/>
    <n v="821282"/>
    <n v="75547725"/>
    <n v="1457206"/>
    <n v="60933606"/>
    <n v="0"/>
    <n v="283682"/>
    <n v="0"/>
    <n v="0"/>
    <n v="0"/>
    <n v="0"/>
    <n v="221921"/>
    <n v="68869946"/>
    <n v="0"/>
    <n v="0"/>
    <n v="0"/>
    <n v="0"/>
    <n v="0"/>
    <n v="0"/>
    <n v="0"/>
    <n v="0"/>
    <n v="0"/>
    <n v="0"/>
    <n v="8450941"/>
    <n v="14241573"/>
    <n v="0"/>
  </r>
  <r>
    <n v="106190280"/>
    <x v="104"/>
    <n v="20181"/>
    <x v="1"/>
    <n v="43190"/>
    <s v="Open"/>
    <x v="3"/>
    <n v="11"/>
    <n v="905"/>
    <x v="5"/>
    <x v="0"/>
    <s v=""/>
    <s v="818-501-0434"/>
    <s v="16237 VENTURA BOULEVARD"/>
    <x v="79"/>
    <n v="91436"/>
    <s v="BOCKHI PARK"/>
    <n v="148"/>
    <n v="148"/>
    <n v="148"/>
    <n v="516"/>
    <n v="88"/>
    <n v="37"/>
    <n v="93"/>
    <n v="0"/>
    <n v="0"/>
    <n v="311"/>
    <n v="0"/>
    <n v="0"/>
    <n v="29"/>
    <n v="1074"/>
    <n v="0"/>
    <n v="3741"/>
    <n v="559"/>
    <n v="263"/>
    <n v="1287"/>
    <n v="0"/>
    <n v="0"/>
    <n v="1750"/>
    <n v="0"/>
    <n v="0"/>
    <n v="109"/>
    <n v="7709"/>
    <n v="0"/>
    <n v="347"/>
    <n v="144"/>
    <n v="177"/>
    <n v="909"/>
    <n v="0"/>
    <n v="0"/>
    <n v="749"/>
    <n v="0"/>
    <n v="0"/>
    <n v="356"/>
    <n v="2682"/>
    <n v="31400723"/>
    <n v="3920801"/>
    <n v="2160807"/>
    <n v="9141221"/>
    <n v="0"/>
    <n v="0"/>
    <n v="9187549"/>
    <n v="0"/>
    <n v="0"/>
    <n v="1172898"/>
    <n v="56983999"/>
    <n v="2594344"/>
    <n v="922329"/>
    <n v="690701"/>
    <n v="3077190"/>
    <n v="0"/>
    <n v="0"/>
    <n v="3417888"/>
    <n v="0"/>
    <n v="0"/>
    <n v="1256685"/>
    <n v="11959137"/>
    <n v="3499242"/>
    <n v="27830967"/>
    <n v="2439793"/>
    <n v="1331265"/>
    <n v="8456024"/>
    <n v="0"/>
    <n v="0"/>
    <n v="0"/>
    <n v="9252151"/>
    <n v="0"/>
    <n v="0"/>
    <n v="22621"/>
    <n v="0"/>
    <n v="0"/>
    <n v="0"/>
    <n v="872807"/>
    <n v="53704870"/>
    <n v="0"/>
    <n v="0"/>
    <n v="0"/>
    <n v="0"/>
    <n v="0"/>
    <n v="4863752"/>
    <n v="2399047"/>
    <n v="1520243"/>
    <n v="3762355"/>
    <n v="0"/>
    <n v="0"/>
    <n v="2763785"/>
    <n v="0"/>
    <n v="0"/>
    <n v="-70916"/>
    <n v="15238266"/>
    <n v="1661097"/>
    <n v="15106005"/>
    <n v="0"/>
    <n v="0"/>
    <n v="0"/>
    <n v="0"/>
    <n v="0"/>
    <n v="0"/>
    <n v="118274"/>
    <n v="21995985"/>
    <n v="0"/>
    <n v="0"/>
    <n v="0"/>
    <n v="0"/>
    <n v="0"/>
    <n v="0"/>
    <n v="0"/>
    <n v="0"/>
    <n v="0"/>
    <n v="0"/>
    <n v="0"/>
    <n v="0"/>
    <n v="0"/>
  </r>
  <r>
    <n v="106040962"/>
    <x v="105"/>
    <n v="20181"/>
    <x v="1"/>
    <n v="43190"/>
    <s v="Open"/>
    <x v="2"/>
    <n v="1"/>
    <n v="219"/>
    <x v="0"/>
    <x v="0"/>
    <s v=""/>
    <s v="530-332-7300"/>
    <s v="1531 ESPLANADE"/>
    <x v="37"/>
    <n v="95926"/>
    <s v="MIKE WILTERMOOD"/>
    <n v="298"/>
    <n v="277"/>
    <n v="241"/>
    <n v="2545"/>
    <n v="106"/>
    <n v="272"/>
    <n v="819"/>
    <n v="1"/>
    <n v="0"/>
    <n v="175"/>
    <n v="801"/>
    <n v="2"/>
    <n v="27"/>
    <n v="4748"/>
    <n v="0"/>
    <n v="12597"/>
    <n v="481"/>
    <n v="1248"/>
    <n v="3306"/>
    <n v="3"/>
    <n v="0"/>
    <n v="687"/>
    <n v="2990"/>
    <n v="2"/>
    <n v="48"/>
    <n v="21362"/>
    <n v="0"/>
    <n v="28777"/>
    <n v="1203"/>
    <n v="3662"/>
    <n v="19605"/>
    <n v="21"/>
    <n v="0"/>
    <n v="6370"/>
    <n v="21699"/>
    <n v="17"/>
    <n v="4779"/>
    <n v="86133"/>
    <n v="227889728"/>
    <n v="9578552"/>
    <n v="23424068"/>
    <n v="62783680"/>
    <n v="536185"/>
    <n v="0"/>
    <n v="11707985"/>
    <n v="59718346"/>
    <n v="63012"/>
    <n v="2365176"/>
    <n v="398066732"/>
    <n v="123687110"/>
    <n v="4758215"/>
    <n v="13010684"/>
    <n v="57554878"/>
    <n v="279589"/>
    <n v="0"/>
    <n v="18329807"/>
    <n v="67891251"/>
    <n v="26808"/>
    <n v="5514905"/>
    <n v="291053247"/>
    <n v="5588398"/>
    <n v="298673634"/>
    <n v="12540093"/>
    <n v="18018330"/>
    <n v="105614476"/>
    <n v="0"/>
    <n v="716958"/>
    <n v="0"/>
    <n v="23353629"/>
    <n v="68597287"/>
    <n v="0"/>
    <n v="4211770"/>
    <n v="0"/>
    <n v="0"/>
    <n v="0"/>
    <n v="682295"/>
    <n v="537996870"/>
    <n v="0"/>
    <n v="0"/>
    <n v="0"/>
    <n v="0"/>
    <n v="0"/>
    <n v="52850519"/>
    <n v="1777005"/>
    <n v="17656551"/>
    <n v="14677759"/>
    <n v="94735"/>
    <n v="0"/>
    <n v="6381356"/>
    <n v="58287239"/>
    <n v="0"/>
    <n v="-602055"/>
    <n v="151123109"/>
    <n v="983238"/>
    <n v="151672976"/>
    <n v="0"/>
    <n v="3220266"/>
    <n v="0"/>
    <n v="0"/>
    <n v="0"/>
    <n v="0"/>
    <n v="19052989"/>
    <n v="271375407"/>
    <n v="0"/>
    <n v="0"/>
    <n v="0"/>
    <n v="0"/>
    <n v="0"/>
    <n v="0"/>
    <n v="0"/>
    <n v="0"/>
    <n v="0"/>
    <n v="0"/>
    <n v="0"/>
    <n v="0"/>
    <n v="0"/>
  </r>
  <r>
    <n v="106104089"/>
    <x v="448"/>
    <n v="20181"/>
    <x v="1"/>
    <n v="43190"/>
    <s v="Open"/>
    <x v="7"/>
    <n v="9"/>
    <n v="605"/>
    <x v="5"/>
    <x v="2"/>
    <s v=""/>
    <s v="559-600-7180"/>
    <s v="4411 E. KINGS CANYON ROAD"/>
    <x v="42"/>
    <n v="93702"/>
    <s v="LUANA MURPHY"/>
    <n v="16"/>
    <n v="16"/>
    <n v="16"/>
    <n v="0"/>
    <n v="0"/>
    <n v="98"/>
    <n v="0"/>
    <n v="18"/>
    <n v="0"/>
    <n v="0"/>
    <n v="0"/>
    <n v="0"/>
    <n v="0"/>
    <n v="116"/>
    <n v="0"/>
    <n v="0"/>
    <n v="0"/>
    <n v="1153"/>
    <n v="0"/>
    <n v="134"/>
    <n v="0"/>
    <n v="0"/>
    <n v="0"/>
    <n v="0"/>
    <n v="0"/>
    <n v="1287"/>
    <n v="0"/>
    <n v="0"/>
    <n v="0"/>
    <n v="0"/>
    <n v="0"/>
    <n v="0"/>
    <n v="0"/>
    <n v="0"/>
    <n v="0"/>
    <n v="0"/>
    <n v="0"/>
    <n v="0"/>
    <n v="0"/>
    <n v="0"/>
    <n v="814860"/>
    <n v="0"/>
    <n v="94702"/>
    <n v="0"/>
    <n v="0"/>
    <n v="0"/>
    <n v="0"/>
    <n v="0"/>
    <n v="909562"/>
    <n v="0"/>
    <n v="0"/>
    <n v="0"/>
    <n v="0"/>
    <n v="0"/>
    <n v="0"/>
    <n v="0"/>
    <n v="0"/>
    <n v="0"/>
    <n v="0"/>
    <n v="0"/>
    <n v="0"/>
    <n v="0"/>
    <n v="0"/>
    <n v="111530"/>
    <n v="0"/>
    <n v="0"/>
    <n v="23942"/>
    <n v="0"/>
    <n v="0"/>
    <n v="0"/>
    <n v="0"/>
    <n v="0"/>
    <n v="0"/>
    <n v="0"/>
    <n v="0"/>
    <n v="0"/>
    <n v="135472"/>
    <n v="0"/>
    <n v="0"/>
    <n v="0"/>
    <n v="0"/>
    <n v="0"/>
    <n v="0"/>
    <n v="0"/>
    <n v="703330"/>
    <n v="0"/>
    <n v="70760"/>
    <n v="0"/>
    <n v="0"/>
    <n v="0"/>
    <n v="0"/>
    <n v="0"/>
    <n v="774090"/>
    <n v="0"/>
    <n v="978367"/>
    <n v="0"/>
    <n v="0"/>
    <n v="0"/>
    <n v="0"/>
    <n v="0"/>
    <n v="0"/>
    <n v="0"/>
    <n v="0"/>
    <n v="0"/>
    <n v="0"/>
    <n v="0"/>
    <n v="0"/>
    <n v="0"/>
    <n v="0"/>
    <n v="0"/>
    <n v="0"/>
    <n v="0"/>
    <n v="0"/>
    <n v="0"/>
    <n v="0"/>
    <n v="0"/>
  </r>
  <r>
    <n v="106197931"/>
    <x v="107"/>
    <n v="20181"/>
    <x v="1"/>
    <n v="43190"/>
    <s v="Open"/>
    <x v="3"/>
    <n v="11"/>
    <n v="927"/>
    <x v="5"/>
    <x v="2"/>
    <s v=""/>
    <s v="310-237-0454"/>
    <s v="9808 VENICE BOULEVARD"/>
    <x v="80"/>
    <n v="90232"/>
    <s v="LUANA MURPHY"/>
    <n v="16"/>
    <n v="16"/>
    <n v="16"/>
    <n v="0"/>
    <n v="0"/>
    <n v="77"/>
    <n v="0"/>
    <n v="12"/>
    <n v="0"/>
    <n v="0"/>
    <n v="0"/>
    <n v="89"/>
    <n v="0"/>
    <n v="178"/>
    <n v="0"/>
    <n v="0"/>
    <n v="0"/>
    <n v="1263"/>
    <n v="0"/>
    <n v="127"/>
    <n v="0"/>
    <n v="0"/>
    <n v="0"/>
    <n v="1390"/>
    <n v="0"/>
    <n v="2780"/>
    <n v="0"/>
    <n v="0"/>
    <n v="0"/>
    <n v="0"/>
    <n v="0"/>
    <n v="0"/>
    <n v="0"/>
    <n v="0"/>
    <n v="0"/>
    <n v="0"/>
    <n v="0"/>
    <n v="0"/>
    <n v="0"/>
    <n v="0"/>
    <n v="625097"/>
    <n v="0"/>
    <n v="62856"/>
    <n v="0"/>
    <n v="0"/>
    <n v="0"/>
    <n v="38473"/>
    <n v="0"/>
    <n v="726426"/>
    <n v="0"/>
    <n v="0"/>
    <n v="0"/>
    <n v="0"/>
    <n v="0"/>
    <n v="0"/>
    <n v="0"/>
    <n v="0"/>
    <n v="0"/>
    <n v="0"/>
    <n v="0"/>
    <n v="0"/>
    <n v="0"/>
    <n v="0"/>
    <n v="0"/>
    <n v="0"/>
    <n v="0"/>
    <n v="0"/>
    <n v="0"/>
    <n v="0"/>
    <n v="0"/>
    <n v="0"/>
    <n v="0"/>
    <n v="0"/>
    <n v="0"/>
    <n v="0"/>
    <n v="0"/>
    <n v="0"/>
    <n v="0"/>
    <n v="0"/>
    <n v="0"/>
    <n v="0"/>
    <n v="0"/>
    <n v="0"/>
    <n v="0"/>
    <n v="625097"/>
    <n v="0"/>
    <n v="62856"/>
    <n v="0"/>
    <n v="0"/>
    <n v="0"/>
    <n v="38473"/>
    <n v="0"/>
    <n v="726426"/>
    <n v="0"/>
    <n v="1167965"/>
    <n v="0"/>
    <n v="0"/>
    <n v="0"/>
    <n v="0"/>
    <n v="0"/>
    <n v="0"/>
    <n v="0"/>
    <n v="0"/>
    <n v="0"/>
    <n v="0"/>
    <n v="0"/>
    <n v="0"/>
    <n v="0"/>
    <n v="0"/>
    <n v="0"/>
    <n v="0"/>
    <n v="0"/>
    <n v="0"/>
    <n v="0"/>
    <n v="0"/>
    <n v="0"/>
  </r>
  <r>
    <n v="106474007"/>
    <x v="108"/>
    <n v="20181"/>
    <x v="1"/>
    <n v="43190"/>
    <s v="Open"/>
    <x v="31"/>
    <n v="1"/>
    <n v="203"/>
    <x v="0"/>
    <x v="0"/>
    <s v="Teaching"/>
    <s v="530-842-4121"/>
    <s v="444 BRUCE STREET"/>
    <x v="81"/>
    <n v="96097"/>
    <s v="JONATHON ANDRUS"/>
    <n v="25"/>
    <n v="25"/>
    <n v="25"/>
    <n v="135"/>
    <n v="0"/>
    <n v="124"/>
    <n v="0"/>
    <n v="0"/>
    <n v="0"/>
    <n v="70"/>
    <n v="0"/>
    <n v="0"/>
    <n v="2"/>
    <n v="331"/>
    <n v="0"/>
    <n v="514"/>
    <n v="0"/>
    <n v="375"/>
    <n v="0"/>
    <n v="0"/>
    <n v="0"/>
    <n v="207"/>
    <n v="0"/>
    <n v="0"/>
    <n v="30"/>
    <n v="1126"/>
    <n v="0"/>
    <n v="14868"/>
    <n v="0"/>
    <n v="9696"/>
    <n v="0"/>
    <n v="0"/>
    <n v="0"/>
    <n v="6200"/>
    <n v="0"/>
    <n v="1051"/>
    <n v="0"/>
    <n v="31815"/>
    <n v="7040778"/>
    <n v="0"/>
    <n v="4039438"/>
    <n v="0"/>
    <n v="0"/>
    <n v="0"/>
    <n v="2356261"/>
    <n v="0"/>
    <n v="0"/>
    <n v="1002107"/>
    <n v="14438584"/>
    <n v="13388052"/>
    <n v="0"/>
    <n v="10250823"/>
    <n v="0"/>
    <n v="0"/>
    <n v="0"/>
    <n v="8983291"/>
    <n v="0"/>
    <n v="1558125"/>
    <n v="0"/>
    <n v="34180291"/>
    <n v="1311548"/>
    <n v="12061176"/>
    <n v="0"/>
    <n v="11472826"/>
    <n v="0"/>
    <n v="0"/>
    <n v="0"/>
    <n v="0"/>
    <n v="3351926"/>
    <n v="0"/>
    <n v="0"/>
    <n v="134340"/>
    <n v="0"/>
    <n v="0"/>
    <n v="0"/>
    <n v="1085688"/>
    <n v="29417504"/>
    <n v="0"/>
    <n v="0"/>
    <n v="0"/>
    <n v="0"/>
    <n v="0"/>
    <n v="8367654"/>
    <n v="0"/>
    <n v="2817435"/>
    <n v="0"/>
    <n v="0"/>
    <n v="0"/>
    <n v="6541738"/>
    <n v="0"/>
    <n v="0"/>
    <n v="1474544"/>
    <n v="19201371"/>
    <n v="170710"/>
    <n v="19096114"/>
    <n v="0"/>
    <n v="0"/>
    <n v="0"/>
    <n v="0"/>
    <n v="0"/>
    <n v="0"/>
    <n v="2486972"/>
    <n v="21962458"/>
    <n v="0"/>
    <n v="0"/>
    <n v="0"/>
    <n v="0"/>
    <n v="0"/>
    <n v="0"/>
    <n v="0"/>
    <n v="0"/>
    <n v="0"/>
    <n v="0"/>
    <n v="0"/>
    <n v="0"/>
    <n v="0"/>
  </r>
  <r>
    <n v="106301781"/>
    <x v="109"/>
    <n v="20181"/>
    <x v="1"/>
    <n v="43190"/>
    <s v="Open"/>
    <x v="12"/>
    <n v="13"/>
    <n v="1016"/>
    <x v="7"/>
    <x v="1"/>
    <s v=""/>
    <s v="714-957-5000"/>
    <s v="2501 HARBOR BOULEVARD"/>
    <x v="53"/>
    <n v="92626"/>
    <s v="HUGH KOHLER"/>
    <n v="1218"/>
    <n v="1084"/>
    <n v="134"/>
    <n v="1"/>
    <n v="0"/>
    <n v="15"/>
    <n v="0"/>
    <n v="0"/>
    <n v="0"/>
    <n v="0"/>
    <n v="0"/>
    <n v="0"/>
    <n v="1"/>
    <n v="17"/>
    <n v="0"/>
    <n v="84"/>
    <n v="0"/>
    <n v="11298"/>
    <n v="0"/>
    <n v="0"/>
    <n v="0"/>
    <n v="0"/>
    <n v="0"/>
    <n v="0"/>
    <n v="386"/>
    <n v="11768"/>
    <n v="0"/>
    <n v="0"/>
    <n v="0"/>
    <n v="0"/>
    <n v="0"/>
    <n v="0"/>
    <n v="0"/>
    <n v="0"/>
    <n v="0"/>
    <n v="0"/>
    <n v="0"/>
    <n v="0"/>
    <n v="299667"/>
    <n v="0"/>
    <n v="14352364"/>
    <n v="0"/>
    <n v="0"/>
    <n v="0"/>
    <n v="0"/>
    <n v="0"/>
    <n v="0"/>
    <n v="262797"/>
    <n v="14914828"/>
    <n v="0"/>
    <n v="0"/>
    <n v="0"/>
    <n v="0"/>
    <n v="0"/>
    <n v="0"/>
    <n v="0"/>
    <n v="0"/>
    <n v="0"/>
    <n v="0"/>
    <n v="0"/>
    <n v="0"/>
    <n v="4334"/>
    <n v="0"/>
    <n v="114663"/>
    <n v="0"/>
    <n v="0"/>
    <n v="0"/>
    <n v="0"/>
    <n v="0"/>
    <n v="0"/>
    <n v="0"/>
    <n v="0"/>
    <n v="0"/>
    <n v="0"/>
    <n v="0"/>
    <n v="0"/>
    <n v="118997"/>
    <n v="0"/>
    <n v="0"/>
    <n v="0"/>
    <n v="0"/>
    <n v="0"/>
    <n v="295333"/>
    <n v="0"/>
    <n v="14237701"/>
    <n v="0"/>
    <n v="0"/>
    <n v="0"/>
    <n v="0"/>
    <n v="0"/>
    <n v="0"/>
    <n v="262797"/>
    <n v="14795831"/>
    <n v="0"/>
    <n v="27736642"/>
    <n v="0"/>
    <n v="12940811"/>
    <n v="0"/>
    <n v="0"/>
    <n v="0"/>
    <n v="0"/>
    <n v="0"/>
    <n v="0"/>
    <n v="0"/>
    <n v="0"/>
    <n v="0"/>
    <n v="0"/>
    <n v="0"/>
    <n v="0"/>
    <n v="0"/>
    <n v="0"/>
    <n v="0"/>
    <n v="0"/>
    <n v="0"/>
    <n v="0"/>
    <n v="0"/>
  </r>
  <r>
    <n v="106190298"/>
    <x v="110"/>
    <n v="20181"/>
    <x v="1"/>
    <n v="43190"/>
    <s v="Open"/>
    <x v="3"/>
    <n v="11"/>
    <n v="915"/>
    <x v="0"/>
    <x v="0"/>
    <s v=""/>
    <s v="626-331-7331"/>
    <s v="250 SOUTH GRAND AVENUE"/>
    <x v="82"/>
    <n v="91741"/>
    <s v="ROBERT CURRY"/>
    <n v="105"/>
    <n v="105"/>
    <n v="75"/>
    <n v="363"/>
    <n v="411"/>
    <n v="86"/>
    <n v="282"/>
    <n v="0"/>
    <n v="0"/>
    <n v="5"/>
    <n v="344"/>
    <n v="11"/>
    <n v="35"/>
    <n v="1537"/>
    <n v="0"/>
    <n v="2031"/>
    <n v="1742"/>
    <n v="375"/>
    <n v="1093"/>
    <n v="0"/>
    <n v="0"/>
    <n v="17"/>
    <n v="1085"/>
    <n v="17"/>
    <n v="55"/>
    <n v="6415"/>
    <n v="0"/>
    <n v="3354"/>
    <n v="1965"/>
    <n v="881"/>
    <n v="4730"/>
    <n v="0"/>
    <n v="0"/>
    <n v="249"/>
    <n v="5103"/>
    <n v="87"/>
    <n v="851"/>
    <n v="17220"/>
    <n v="16761959"/>
    <n v="16316673"/>
    <n v="2859084"/>
    <n v="9347246"/>
    <n v="0"/>
    <n v="0"/>
    <n v="162157"/>
    <n v="10013607"/>
    <n v="126621"/>
    <n v="545911"/>
    <n v="56133258"/>
    <n v="6486055"/>
    <n v="6393911"/>
    <n v="1959312"/>
    <n v="9953048"/>
    <n v="0"/>
    <n v="0"/>
    <n v="339158"/>
    <n v="11109404"/>
    <n v="108613"/>
    <n v="1491480"/>
    <n v="37840981"/>
    <n v="945976"/>
    <n v="18048756"/>
    <n v="15519020"/>
    <n v="4129220"/>
    <n v="15991078"/>
    <n v="0"/>
    <n v="0"/>
    <n v="0"/>
    <n v="322544"/>
    <n v="11730299"/>
    <n v="0"/>
    <n v="235234"/>
    <n v="0"/>
    <n v="0"/>
    <n v="0"/>
    <n v="559182"/>
    <n v="67481309"/>
    <n v="0"/>
    <n v="0"/>
    <n v="0"/>
    <n v="0"/>
    <n v="0"/>
    <n v="5199258"/>
    <n v="7191564"/>
    <n v="689176"/>
    <n v="3309216"/>
    <n v="0"/>
    <n v="0"/>
    <n v="178771"/>
    <n v="9392712"/>
    <n v="0"/>
    <n v="532233"/>
    <n v="26492930"/>
    <n v="148841"/>
    <n v="24460871"/>
    <n v="0"/>
    <n v="-314950"/>
    <n v="0"/>
    <n v="0"/>
    <n v="0"/>
    <n v="0"/>
    <n v="421473"/>
    <n v="34571744"/>
    <n v="0"/>
    <n v="0"/>
    <n v="0"/>
    <n v="0"/>
    <n v="0"/>
    <n v="0"/>
    <n v="0"/>
    <n v="0"/>
    <n v="0"/>
    <n v="0"/>
    <n v="0"/>
    <n v="0"/>
    <n v="0"/>
  </r>
  <r>
    <n v="106301357"/>
    <x v="111"/>
    <n v="20181"/>
    <x v="1"/>
    <n v="43190"/>
    <s v="Open"/>
    <x v="12"/>
    <n v="13"/>
    <n v="1015"/>
    <x v="5"/>
    <x v="0"/>
    <s v=""/>
    <s v="714-619-7700"/>
    <s v="14662 NEWPORT AVENUE"/>
    <x v="83"/>
    <n v="92780"/>
    <s v="DAVID TOPPER"/>
    <n v="177"/>
    <n v="177"/>
    <n v="62"/>
    <n v="165"/>
    <n v="168"/>
    <n v="22"/>
    <n v="264"/>
    <n v="0"/>
    <n v="0"/>
    <n v="26"/>
    <n v="14"/>
    <n v="0"/>
    <n v="8"/>
    <n v="667"/>
    <n v="0"/>
    <n v="685"/>
    <n v="726"/>
    <n v="576"/>
    <n v="3316"/>
    <n v="0"/>
    <n v="0"/>
    <n v="155"/>
    <n v="59"/>
    <n v="0"/>
    <n v="10"/>
    <n v="5527"/>
    <n v="0"/>
    <n v="111"/>
    <n v="383"/>
    <n v="77"/>
    <n v="475"/>
    <n v="0"/>
    <n v="0"/>
    <n v="177"/>
    <n v="63"/>
    <n v="0"/>
    <n v="98"/>
    <n v="1384"/>
    <n v="10645559"/>
    <n v="12847529"/>
    <n v="13501557"/>
    <n v="35442757"/>
    <n v="0"/>
    <n v="0"/>
    <n v="703619"/>
    <n v="2941236"/>
    <n v="0"/>
    <n v="311934"/>
    <n v="76394191"/>
    <n v="545077"/>
    <n v="4560392"/>
    <n v="439940"/>
    <n v="2344684"/>
    <n v="0"/>
    <n v="0"/>
    <n v="399270"/>
    <n v="1647733"/>
    <n v="0"/>
    <n v="249864"/>
    <n v="10186960"/>
    <n v="899425"/>
    <n v="8695744"/>
    <n v="13526918"/>
    <n v="13048472"/>
    <n v="35366959"/>
    <n v="0"/>
    <n v="0"/>
    <n v="0"/>
    <n v="321599"/>
    <n v="1338129"/>
    <n v="0"/>
    <n v="0"/>
    <n v="0"/>
    <n v="0"/>
    <n v="0"/>
    <n v="398915"/>
    <n v="73596161"/>
    <n v="23150614"/>
    <n v="0"/>
    <n v="0"/>
    <n v="0"/>
    <n v="23150614"/>
    <n v="2494892"/>
    <n v="26976346"/>
    <n v="870683"/>
    <n v="2329866"/>
    <n v="0"/>
    <n v="0"/>
    <n v="632008"/>
    <n v="3155881"/>
    <n v="0"/>
    <n v="-324072"/>
    <n v="36135604"/>
    <n v="33342"/>
    <n v="36350656"/>
    <n v="0"/>
    <n v="0"/>
    <n v="0"/>
    <n v="0"/>
    <n v="0"/>
    <n v="0"/>
    <n v="76902"/>
    <n v="26254308"/>
    <n v="0"/>
    <n v="0"/>
    <n v="0"/>
    <n v="0"/>
    <n v="0"/>
    <n v="0"/>
    <n v="0"/>
    <n v="0"/>
    <n v="0"/>
    <n v="0"/>
    <n v="0"/>
    <n v="0"/>
    <n v="0"/>
  </r>
  <r>
    <n v="106301175"/>
    <x v="112"/>
    <n v="20181"/>
    <x v="1"/>
    <n v="43190"/>
    <s v="Open"/>
    <x v="12"/>
    <n v="13"/>
    <n v="1014"/>
    <x v="5"/>
    <x v="0"/>
    <s v=""/>
    <s v="714-966-7200"/>
    <s v="17100 EUCLID STREET"/>
    <x v="84"/>
    <n v="92708"/>
    <s v="KENNETH MCFARLAND"/>
    <n v="400"/>
    <n v="400"/>
    <n v="278"/>
    <n v="1109"/>
    <n v="634"/>
    <n v="405"/>
    <n v="1886"/>
    <n v="7"/>
    <n v="0"/>
    <n v="15"/>
    <n v="671"/>
    <n v="22"/>
    <n v="310"/>
    <n v="5059"/>
    <n v="0"/>
    <n v="6559"/>
    <n v="3114"/>
    <n v="2225"/>
    <n v="7909"/>
    <n v="43"/>
    <n v="0"/>
    <n v="46"/>
    <n v="2653"/>
    <n v="58"/>
    <n v="845"/>
    <n v="23452"/>
    <n v="0"/>
    <n v="1701"/>
    <n v="1678"/>
    <n v="874"/>
    <n v="9274"/>
    <n v="5"/>
    <n v="0"/>
    <n v="457"/>
    <n v="2751"/>
    <n v="23"/>
    <n v="680"/>
    <n v="17443"/>
    <n v="130831922"/>
    <n v="73706759"/>
    <n v="35135677"/>
    <n v="159491372"/>
    <n v="1178232"/>
    <n v="0"/>
    <n v="1268724"/>
    <n v="60380048"/>
    <n v="1187263"/>
    <n v="11541139"/>
    <n v="474721136"/>
    <n v="22779446"/>
    <n v="27455920"/>
    <n v="6231526"/>
    <n v="97870975"/>
    <n v="111447"/>
    <n v="0"/>
    <n v="1965105"/>
    <n v="30206109"/>
    <n v="159103"/>
    <n v="4553338"/>
    <n v="191332969"/>
    <n v="2046117"/>
    <n v="134606810"/>
    <n v="89130130"/>
    <n v="20636922"/>
    <n v="234748542"/>
    <n v="-6536226"/>
    <n v="1210561"/>
    <n v="0"/>
    <n v="3105475"/>
    <n v="83007775"/>
    <n v="0"/>
    <n v="1346366"/>
    <n v="0"/>
    <n v="0"/>
    <n v="0"/>
    <n v="12353096"/>
    <n v="575655568"/>
    <n v="895662"/>
    <n v="5623622"/>
    <n v="0"/>
    <n v="19853518"/>
    <n v="26372802"/>
    <n v="19004558"/>
    <n v="12928211"/>
    <n v="27266507"/>
    <n v="28237427"/>
    <n v="79118"/>
    <n v="0"/>
    <n v="92724"/>
    <n v="26631176"/>
    <n v="0"/>
    <n v="2531618"/>
    <n v="116771339"/>
    <n v="494850"/>
    <n v="103986393"/>
    <n v="0"/>
    <n v="0"/>
    <n v="0"/>
    <n v="0"/>
    <n v="0"/>
    <n v="0"/>
    <n v="947336"/>
    <n v="87141113"/>
    <n v="0"/>
    <n v="0"/>
    <n v="0"/>
    <n v="0"/>
    <n v="0"/>
    <n v="0"/>
    <n v="0"/>
    <n v="0"/>
    <n v="0"/>
    <n v="0"/>
    <n v="17683445"/>
    <n v="18785290"/>
    <n v="0"/>
  </r>
  <r>
    <n v="106014034"/>
    <x v="113"/>
    <n v="20181"/>
    <x v="1"/>
    <n v="43190"/>
    <s v="Open"/>
    <x v="13"/>
    <n v="5"/>
    <n v="421"/>
    <x v="5"/>
    <x v="0"/>
    <s v=""/>
    <s v="510-796-1100"/>
    <s v="39001 SUNDALE DRIVE"/>
    <x v="85"/>
    <n v="94538"/>
    <s v="JOHN COOPER"/>
    <n v="148"/>
    <n v="148"/>
    <n v="148"/>
    <n v="229"/>
    <n v="21"/>
    <n v="242"/>
    <n v="0"/>
    <n v="0"/>
    <n v="0"/>
    <n v="144"/>
    <n v="755"/>
    <n v="7"/>
    <n v="2"/>
    <n v="1400"/>
    <n v="0"/>
    <n v="2061"/>
    <n v="150"/>
    <n v="1648"/>
    <n v="0"/>
    <n v="0"/>
    <n v="0"/>
    <n v="980"/>
    <n v="4825"/>
    <n v="48"/>
    <n v="14"/>
    <n v="9726"/>
    <n v="0"/>
    <n v="192"/>
    <n v="0"/>
    <n v="0"/>
    <n v="0"/>
    <n v="0"/>
    <n v="0"/>
    <n v="814"/>
    <n v="1142"/>
    <n v="0"/>
    <n v="0"/>
    <n v="2148"/>
    <n v="4946400"/>
    <n v="360000"/>
    <n v="3955200"/>
    <n v="0"/>
    <n v="0"/>
    <n v="0"/>
    <n v="2352000"/>
    <n v="11577683"/>
    <n v="115117"/>
    <n v="33600"/>
    <n v="23340000"/>
    <n v="112710"/>
    <n v="0"/>
    <n v="0"/>
    <n v="0"/>
    <n v="0"/>
    <n v="0"/>
    <n v="477620"/>
    <n v="670540"/>
    <n v="0"/>
    <n v="0"/>
    <n v="1260870"/>
    <n v="420315"/>
    <n v="2401277"/>
    <n v="108560"/>
    <n v="1833098"/>
    <n v="0"/>
    <n v="0"/>
    <n v="0"/>
    <n v="0"/>
    <n v="1133977"/>
    <n v="5452097"/>
    <n v="0"/>
    <n v="115117"/>
    <n v="0"/>
    <n v="0"/>
    <n v="0"/>
    <n v="23840"/>
    <n v="11488281"/>
    <n v="0"/>
    <n v="0"/>
    <n v="0"/>
    <n v="0"/>
    <n v="0"/>
    <n v="2237518"/>
    <n v="251440"/>
    <n v="2122102"/>
    <n v="0"/>
    <n v="0"/>
    <n v="0"/>
    <n v="1695643"/>
    <n v="6796126"/>
    <n v="0"/>
    <n v="9760"/>
    <n v="13112589"/>
    <n v="790"/>
    <n v="9491203"/>
    <n v="751181"/>
    <n v="3942"/>
    <n v="0"/>
    <n v="0"/>
    <n v="0"/>
    <n v="0"/>
    <n v="134967"/>
    <n v="32740026"/>
    <n v="0"/>
    <n v="0"/>
    <n v="0"/>
    <n v="0"/>
    <n v="0"/>
    <n v="0"/>
    <n v="0"/>
    <n v="0"/>
    <n v="0"/>
    <n v="0"/>
    <n v="0"/>
    <n v="0"/>
    <n v="0"/>
  </r>
  <r>
    <n v="106400480"/>
    <x v="114"/>
    <n v="20181"/>
    <x v="1"/>
    <n v="43190"/>
    <s v="Open"/>
    <x v="16"/>
    <n v="8"/>
    <n v="801"/>
    <x v="0"/>
    <x v="0"/>
    <s v=""/>
    <s v="805-543-5353"/>
    <s v="1911 JOHNSON AVENUE"/>
    <x v="86"/>
    <n v="93401"/>
    <s v="ALAN IFTINJUK"/>
    <n v="98"/>
    <n v="98"/>
    <n v="56"/>
    <n v="651"/>
    <n v="97"/>
    <n v="12"/>
    <n v="101"/>
    <n v="0"/>
    <n v="0"/>
    <n v="25"/>
    <n v="319"/>
    <n v="0"/>
    <n v="14"/>
    <n v="1219"/>
    <n v="0"/>
    <n v="2693"/>
    <n v="472"/>
    <n v="96"/>
    <n v="430"/>
    <n v="0"/>
    <n v="0"/>
    <n v="103"/>
    <n v="986"/>
    <n v="0"/>
    <n v="23"/>
    <n v="4803"/>
    <n v="0"/>
    <n v="12388"/>
    <n v="1084"/>
    <n v="407"/>
    <n v="2679"/>
    <n v="0"/>
    <n v="0"/>
    <n v="853"/>
    <n v="8781"/>
    <n v="0"/>
    <n v="3021"/>
    <n v="29213"/>
    <n v="63124072"/>
    <n v="10046757"/>
    <n v="1921361"/>
    <n v="7345363"/>
    <n v="0"/>
    <n v="0"/>
    <n v="2131156"/>
    <n v="21815907"/>
    <n v="0"/>
    <n v="921524"/>
    <n v="107306140"/>
    <n v="36794279"/>
    <n v="5954772"/>
    <n v="1024495"/>
    <n v="7465106"/>
    <n v="0"/>
    <n v="0"/>
    <n v="3239574"/>
    <n v="21566699"/>
    <n v="0"/>
    <n v="1396773"/>
    <n v="77441698"/>
    <n v="1202839"/>
    <n v="85832851"/>
    <n v="13829586"/>
    <n v="1419239"/>
    <n v="14723028"/>
    <n v="0"/>
    <n v="0"/>
    <n v="0"/>
    <n v="4014851"/>
    <n v="26662322"/>
    <n v="0"/>
    <n v="0"/>
    <n v="0"/>
    <n v="0"/>
    <n v="0"/>
    <n v="1036609"/>
    <n v="148721325"/>
    <n v="0"/>
    <n v="1026183"/>
    <n v="0"/>
    <n v="3431171"/>
    <n v="4457354"/>
    <n v="13866082"/>
    <n v="2153875"/>
    <n v="1282820"/>
    <n v="1111739"/>
    <n v="0"/>
    <n v="0"/>
    <n v="1310825"/>
    <n v="20620736"/>
    <n v="0"/>
    <n v="137790"/>
    <n v="40483867"/>
    <n v="251797"/>
    <n v="39939618"/>
    <n v="0"/>
    <n v="113336"/>
    <n v="0"/>
    <n v="0"/>
    <n v="0"/>
    <n v="0"/>
    <n v="1463412"/>
    <n v="61127345"/>
    <n v="0"/>
    <n v="0"/>
    <n v="0"/>
    <n v="0"/>
    <n v="0"/>
    <n v="0"/>
    <n v="0"/>
    <n v="0"/>
    <n v="0"/>
    <n v="0"/>
    <n v="0"/>
    <n v="0"/>
    <n v="0"/>
  </r>
  <r>
    <n v="106104047"/>
    <x v="115"/>
    <n v="20181"/>
    <x v="1"/>
    <n v="43190"/>
    <s v="Open"/>
    <x v="7"/>
    <n v="9"/>
    <n v="605"/>
    <x v="4"/>
    <x v="0"/>
    <s v=""/>
    <s v="559-431-8000"/>
    <s v="6125 NORTH FRESNO STREET"/>
    <x v="42"/>
    <n v="93710"/>
    <s v="KRISTINE KASSAHN"/>
    <n v="27"/>
    <n v="27"/>
    <n v="27"/>
    <n v="158"/>
    <n v="25"/>
    <n v="0"/>
    <n v="13"/>
    <n v="0"/>
    <n v="0"/>
    <n v="26"/>
    <n v="154"/>
    <n v="0"/>
    <n v="2"/>
    <n v="378"/>
    <n v="0"/>
    <n v="218"/>
    <n v="33"/>
    <n v="0"/>
    <n v="16"/>
    <n v="0"/>
    <n v="0"/>
    <n v="31"/>
    <n v="194"/>
    <n v="0"/>
    <n v="3"/>
    <n v="495"/>
    <n v="0"/>
    <n v="1636"/>
    <n v="241"/>
    <n v="34"/>
    <n v="590"/>
    <n v="0"/>
    <n v="0"/>
    <n v="253"/>
    <n v="1278"/>
    <n v="0"/>
    <n v="44"/>
    <n v="4076"/>
    <n v="8113578"/>
    <n v="1144586"/>
    <n v="0"/>
    <n v="524174"/>
    <n v="0"/>
    <n v="0"/>
    <n v="1271442"/>
    <n v="7538993"/>
    <n v="0"/>
    <n v="53564"/>
    <n v="18646337"/>
    <n v="17318684"/>
    <n v="3002986"/>
    <n v="298253"/>
    <n v="6480381"/>
    <n v="0"/>
    <n v="0"/>
    <n v="2797684"/>
    <n v="17328599"/>
    <n v="0"/>
    <n v="567816"/>
    <n v="47794403"/>
    <n v="252720"/>
    <n v="18878093"/>
    <n v="3238807"/>
    <n v="310210"/>
    <n v="6518512"/>
    <n v="0"/>
    <n v="0"/>
    <n v="0"/>
    <n v="2785021"/>
    <n v="17137663"/>
    <n v="0"/>
    <n v="0"/>
    <n v="0"/>
    <n v="0"/>
    <n v="0"/>
    <n v="562852"/>
    <n v="49683878"/>
    <n v="0"/>
    <n v="0"/>
    <n v="0"/>
    <n v="0"/>
    <n v="0"/>
    <n v="6301449"/>
    <n v="908765"/>
    <n v="-11957"/>
    <n v="486043"/>
    <n v="0"/>
    <n v="0"/>
    <n v="1284105"/>
    <n v="7729929"/>
    <n v="0"/>
    <n v="58528"/>
    <n v="16756862"/>
    <n v="360500"/>
    <n v="16408902"/>
    <n v="0"/>
    <n v="0"/>
    <n v="0"/>
    <n v="0"/>
    <n v="0"/>
    <n v="0"/>
    <n v="285403"/>
    <n v="14239175"/>
    <n v="0"/>
    <n v="0"/>
    <n v="0"/>
    <n v="0"/>
    <n v="0"/>
    <n v="0"/>
    <n v="0"/>
    <n v="0"/>
    <n v="0"/>
    <n v="0"/>
    <n v="0"/>
    <n v="0"/>
    <n v="0"/>
  </r>
  <r>
    <n v="106301283"/>
    <x v="116"/>
    <n v="20181"/>
    <x v="1"/>
    <n v="43190"/>
    <s v="Open"/>
    <x v="12"/>
    <n v="13"/>
    <n v="1012"/>
    <x v="5"/>
    <x v="0"/>
    <s v=""/>
    <s v="714-537-5160"/>
    <s v="12601 GARDEN GROVE BOULEVARD"/>
    <x v="87"/>
    <n v="92843"/>
    <s v="RICHARD ROWE"/>
    <n v="167"/>
    <n v="167"/>
    <n v="167"/>
    <n v="432"/>
    <n v="171"/>
    <n v="137"/>
    <n v="302"/>
    <n v="0"/>
    <n v="0"/>
    <n v="48"/>
    <n v="31"/>
    <n v="0"/>
    <n v="252"/>
    <n v="1373"/>
    <n v="0"/>
    <n v="1931"/>
    <n v="712"/>
    <n v="663"/>
    <n v="1011"/>
    <n v="0"/>
    <n v="0"/>
    <n v="129"/>
    <n v="78"/>
    <n v="0"/>
    <n v="483"/>
    <n v="5007"/>
    <n v="0"/>
    <n v="526"/>
    <n v="476"/>
    <n v="1707"/>
    <n v="4126"/>
    <n v="0"/>
    <n v="0"/>
    <n v="677"/>
    <n v="536"/>
    <n v="0"/>
    <n v="647"/>
    <n v="8695"/>
    <n v="24591840"/>
    <n v="9588576"/>
    <n v="9330505"/>
    <n v="13918187"/>
    <n v="0"/>
    <n v="0"/>
    <n v="2064876"/>
    <n v="1247900"/>
    <n v="0"/>
    <n v="6123387"/>
    <n v="66865271"/>
    <n v="2622701"/>
    <n v="2642794"/>
    <n v="3710336"/>
    <n v="12503580"/>
    <n v="0"/>
    <n v="0"/>
    <n v="2520047"/>
    <n v="1823731"/>
    <n v="0"/>
    <n v="2008039"/>
    <n v="27831228"/>
    <n v="7726506"/>
    <n v="19675300"/>
    <n v="6595648"/>
    <n v="11463256"/>
    <n v="20952391"/>
    <n v="-139695"/>
    <n v="0"/>
    <n v="0"/>
    <n v="3376045"/>
    <n v="2594761"/>
    <n v="0"/>
    <n v="147737"/>
    <n v="0"/>
    <n v="0"/>
    <n v="0"/>
    <n v="0"/>
    <n v="72391949"/>
    <n v="0"/>
    <n v="0"/>
    <n v="0"/>
    <n v="0"/>
    <n v="0"/>
    <n v="7539241"/>
    <n v="5635721"/>
    <n v="1717280"/>
    <n v="5469376"/>
    <n v="0"/>
    <n v="0"/>
    <n v="1208879"/>
    <n v="476870"/>
    <n v="0"/>
    <n v="257183"/>
    <n v="22304550"/>
    <n v="156564"/>
    <n v="21579157"/>
    <n v="0"/>
    <n v="163142"/>
    <n v="0"/>
    <n v="0"/>
    <n v="0"/>
    <n v="0"/>
    <n v="73738"/>
    <n v="25483424"/>
    <n v="0"/>
    <n v="0"/>
    <n v="0"/>
    <n v="0"/>
    <n v="0"/>
    <n v="0"/>
    <n v="0"/>
    <n v="0"/>
    <n v="0"/>
    <n v="0"/>
    <n v="0"/>
    <n v="0"/>
    <n v="0"/>
  </r>
  <r>
    <n v="106190315"/>
    <x v="117"/>
    <n v="20181"/>
    <x v="1"/>
    <n v="43190"/>
    <s v="Open"/>
    <x v="3"/>
    <n v="11"/>
    <n v="913"/>
    <x v="5"/>
    <x v="0"/>
    <s v=""/>
    <s v="626-573-2222"/>
    <s v="525 NORTH GARFIELD AVENUE"/>
    <x v="88"/>
    <n v="91754"/>
    <s v="PATRICK PETRE"/>
    <n v="210"/>
    <n v="210"/>
    <n v="210"/>
    <n v="704"/>
    <n v="419"/>
    <n v="263"/>
    <n v="655"/>
    <n v="0"/>
    <n v="0"/>
    <n v="21"/>
    <n v="240"/>
    <n v="41"/>
    <n v="263"/>
    <n v="2606"/>
    <n v="0"/>
    <n v="5216"/>
    <n v="2633"/>
    <n v="1058"/>
    <n v="3149"/>
    <n v="0"/>
    <n v="0"/>
    <n v="58"/>
    <n v="1016"/>
    <n v="51"/>
    <n v="819"/>
    <n v="14000"/>
    <n v="0"/>
    <n v="2431"/>
    <n v="1741"/>
    <n v="518"/>
    <n v="2053"/>
    <n v="0"/>
    <n v="0"/>
    <n v="118"/>
    <n v="723"/>
    <n v="45"/>
    <n v="362"/>
    <n v="7991"/>
    <n v="102099147"/>
    <n v="66020210"/>
    <n v="22897278"/>
    <n v="70899217"/>
    <n v="0"/>
    <n v="0"/>
    <n v="1326007"/>
    <n v="24460127"/>
    <n v="1287375"/>
    <n v="16101594"/>
    <n v="305090955"/>
    <n v="22564933"/>
    <n v="22930761"/>
    <n v="3800808"/>
    <n v="36653361"/>
    <n v="0"/>
    <n v="0"/>
    <n v="2399815"/>
    <n v="13246718"/>
    <n v="551947"/>
    <n v="2408649"/>
    <n v="104556992"/>
    <n v="1979246"/>
    <n v="98232662"/>
    <n v="74212665"/>
    <n v="23974285"/>
    <n v="126739916"/>
    <n v="-1450570"/>
    <n v="0"/>
    <n v="0"/>
    <n v="3294463"/>
    <n v="18169660"/>
    <n v="0"/>
    <n v="645860"/>
    <n v="0"/>
    <n v="0"/>
    <n v="0"/>
    <n v="11187023"/>
    <n v="356985210"/>
    <n v="2228424"/>
    <n v="27411958"/>
    <n v="0"/>
    <n v="4406608"/>
    <n v="34046990"/>
    <n v="26431418"/>
    <n v="16966730"/>
    <n v="4174371"/>
    <n v="8224620"/>
    <n v="0"/>
    <n v="0"/>
    <n v="431359"/>
    <n v="23943793"/>
    <n v="1193462"/>
    <n v="5343974"/>
    <n v="86709727"/>
    <n v="199817"/>
    <n v="83512276"/>
    <n v="0"/>
    <n v="1390935"/>
    <n v="0"/>
    <n v="0"/>
    <n v="0"/>
    <n v="0"/>
    <n v="726133"/>
    <n v="17700055"/>
    <n v="0"/>
    <n v="0"/>
    <n v="0"/>
    <n v="0"/>
    <n v="0"/>
    <n v="0"/>
    <n v="0"/>
    <n v="0"/>
    <n v="0"/>
    <n v="0"/>
    <n v="0"/>
    <n v="0"/>
    <n v="0"/>
  </r>
  <r>
    <n v="106190317"/>
    <x v="118"/>
    <n v="20181"/>
    <x v="1"/>
    <n v="43190"/>
    <s v="Open"/>
    <x v="3"/>
    <n v="11"/>
    <n v="925"/>
    <x v="0"/>
    <x v="0"/>
    <s v=""/>
    <s v="323-644-2000"/>
    <s v="1891 EFFIE STREET"/>
    <x v="14"/>
    <n v="90026"/>
    <s v="PHIL WONG"/>
    <n v="55"/>
    <n v="55"/>
    <n v="55"/>
    <n v="0"/>
    <n v="0"/>
    <n v="0"/>
    <n v="0"/>
    <n v="112"/>
    <n v="0"/>
    <n v="104"/>
    <n v="0"/>
    <n v="0"/>
    <n v="0"/>
    <n v="216"/>
    <n v="0"/>
    <n v="0"/>
    <n v="0"/>
    <n v="0"/>
    <n v="0"/>
    <n v="2304"/>
    <n v="0"/>
    <n v="666"/>
    <n v="0"/>
    <n v="0"/>
    <n v="0"/>
    <n v="2970"/>
    <n v="0"/>
    <n v="0"/>
    <n v="0"/>
    <n v="0"/>
    <n v="0"/>
    <n v="18647"/>
    <n v="0"/>
    <n v="5647"/>
    <n v="0"/>
    <n v="0"/>
    <n v="0"/>
    <n v="24294"/>
    <n v="0"/>
    <n v="0"/>
    <n v="0"/>
    <n v="0"/>
    <n v="2790716"/>
    <n v="0"/>
    <n v="1002068"/>
    <n v="0"/>
    <n v="0"/>
    <n v="0"/>
    <n v="3792784"/>
    <n v="0"/>
    <n v="0"/>
    <n v="0"/>
    <n v="0"/>
    <n v="3555815"/>
    <n v="0"/>
    <n v="1230316"/>
    <n v="0"/>
    <n v="0"/>
    <n v="0"/>
    <n v="4786131"/>
    <n v="0"/>
    <n v="0"/>
    <n v="0"/>
    <n v="0"/>
    <n v="0"/>
    <n v="-62427"/>
    <n v="1139559"/>
    <n v="0"/>
    <n v="468869"/>
    <n v="0"/>
    <n v="0"/>
    <n v="0"/>
    <n v="0"/>
    <n v="0"/>
    <n v="0"/>
    <n v="0"/>
    <n v="1546001"/>
    <n v="0"/>
    <n v="0"/>
    <n v="0"/>
    <n v="0"/>
    <n v="0"/>
    <n v="0"/>
    <n v="0"/>
    <n v="0"/>
    <n v="0"/>
    <n v="5206972"/>
    <n v="0"/>
    <n v="1825942"/>
    <n v="0"/>
    <n v="0"/>
    <n v="0"/>
    <n v="7032914"/>
    <n v="21658"/>
    <n v="7129208"/>
    <n v="369045"/>
    <n v="32092"/>
    <n v="0"/>
    <n v="0"/>
    <n v="0"/>
    <n v="0"/>
    <n v="9750"/>
    <n v="12757912"/>
    <n v="0"/>
    <n v="0"/>
    <n v="0"/>
    <n v="0"/>
    <n v="0"/>
    <n v="0"/>
    <n v="0"/>
    <n v="0"/>
    <n v="0"/>
    <n v="0"/>
    <n v="0"/>
    <n v="0"/>
    <n v="0"/>
  </r>
  <r>
    <n v="106270777"/>
    <x v="119"/>
    <n v="20181"/>
    <x v="1"/>
    <n v="43190"/>
    <s v="Open"/>
    <x v="24"/>
    <n v="8"/>
    <n v="709"/>
    <x v="0"/>
    <x v="0"/>
    <s v="Teaching"/>
    <s v="831-385-6000"/>
    <s v="300 CANAL STREET"/>
    <x v="89"/>
    <n v="93930"/>
    <s v="SUSAN CHILDERS"/>
    <n v="94"/>
    <n v="94"/>
    <n v="94"/>
    <n v="78"/>
    <n v="0"/>
    <n v="55"/>
    <n v="92"/>
    <n v="0"/>
    <n v="0"/>
    <n v="22"/>
    <n v="0"/>
    <n v="0"/>
    <n v="3"/>
    <n v="250"/>
    <n v="0"/>
    <n v="470"/>
    <n v="0"/>
    <n v="181"/>
    <n v="3774"/>
    <n v="0"/>
    <n v="0"/>
    <n v="118"/>
    <n v="0"/>
    <n v="0"/>
    <n v="5"/>
    <n v="4548"/>
    <n v="0"/>
    <n v="4119"/>
    <n v="0"/>
    <n v="2099"/>
    <n v="16172"/>
    <n v="0"/>
    <n v="0"/>
    <n v="6317"/>
    <n v="0"/>
    <n v="0"/>
    <n v="1036"/>
    <n v="29743"/>
    <n v="4943489"/>
    <n v="0"/>
    <n v="1808376"/>
    <n v="7950500"/>
    <n v="0"/>
    <n v="0"/>
    <n v="1787317"/>
    <n v="0"/>
    <n v="0"/>
    <n v="181481"/>
    <n v="16671163"/>
    <n v="7473307"/>
    <n v="0"/>
    <n v="3265139"/>
    <n v="17286736"/>
    <n v="0"/>
    <n v="0"/>
    <n v="6514489"/>
    <n v="0"/>
    <n v="0"/>
    <n v="1229471"/>
    <n v="35769142"/>
    <n v="513963"/>
    <n v="9617692"/>
    <n v="0"/>
    <n v="4657998"/>
    <n v="17255347"/>
    <n v="-146680"/>
    <n v="0"/>
    <n v="0"/>
    <n v="2568509"/>
    <n v="0"/>
    <n v="0"/>
    <n v="625386"/>
    <n v="0"/>
    <n v="0"/>
    <n v="0"/>
    <n v="19147"/>
    <n v="35111362"/>
    <n v="0"/>
    <n v="0"/>
    <n v="0"/>
    <n v="0"/>
    <n v="0"/>
    <n v="2799104"/>
    <n v="0"/>
    <n v="562197"/>
    <n v="7981889"/>
    <n v="0"/>
    <n v="0"/>
    <n v="5733297"/>
    <n v="0"/>
    <n v="0"/>
    <n v="252456"/>
    <n v="17328943"/>
    <n v="270353"/>
    <n v="16793061"/>
    <n v="0"/>
    <n v="146226"/>
    <n v="0"/>
    <n v="0"/>
    <n v="0"/>
    <n v="0"/>
    <n v="2480096"/>
    <n v="19894559"/>
    <n v="0"/>
    <n v="0"/>
    <n v="0"/>
    <n v="0"/>
    <n v="0"/>
    <n v="0"/>
    <n v="0"/>
    <n v="0"/>
    <n v="0"/>
    <n v="0"/>
    <n v="0"/>
    <n v="0"/>
    <n v="0"/>
  </r>
  <r>
    <n v="106190522"/>
    <x v="120"/>
    <n v="20181"/>
    <x v="1"/>
    <n v="43190"/>
    <s v="Open"/>
    <x v="3"/>
    <n v="11"/>
    <n v="909"/>
    <x v="0"/>
    <x v="0"/>
    <s v=""/>
    <s v="818-502-1900"/>
    <s v="1420 SOUTH CENTRAL AVENUE"/>
    <x v="3"/>
    <n v="91204"/>
    <s v="JACK IVIE"/>
    <n v="334"/>
    <n v="321"/>
    <n v="148"/>
    <n v="838"/>
    <n v="273"/>
    <n v="505"/>
    <n v="623"/>
    <n v="0"/>
    <n v="0"/>
    <n v="14"/>
    <n v="274"/>
    <n v="3"/>
    <n v="26"/>
    <n v="2556"/>
    <n v="0"/>
    <n v="4976"/>
    <n v="1011"/>
    <n v="2149"/>
    <n v="2794"/>
    <n v="0"/>
    <n v="0"/>
    <n v="58"/>
    <n v="968"/>
    <n v="17"/>
    <n v="130"/>
    <n v="12103"/>
    <n v="0"/>
    <n v="8401"/>
    <n v="2176"/>
    <n v="1534"/>
    <n v="12543"/>
    <n v="0"/>
    <n v="0"/>
    <n v="264"/>
    <n v="4571"/>
    <n v="304"/>
    <n v="1128"/>
    <n v="30921"/>
    <n v="89054881"/>
    <n v="21690682"/>
    <n v="21012454"/>
    <n v="44710836"/>
    <n v="0"/>
    <n v="0"/>
    <n v="1008413"/>
    <n v="18176257"/>
    <n v="171227"/>
    <n v="1348540"/>
    <n v="197173290"/>
    <n v="19878669"/>
    <n v="4808823"/>
    <n v="5043349"/>
    <n v="23751162"/>
    <n v="0"/>
    <n v="0"/>
    <n v="915744"/>
    <n v="10439847"/>
    <n v="467933"/>
    <n v="1736570"/>
    <n v="67042097"/>
    <n v="8242318"/>
    <n v="89840482"/>
    <n v="21167189"/>
    <n v="12922682"/>
    <n v="60241258"/>
    <n v="-1533199"/>
    <n v="0"/>
    <n v="0"/>
    <n v="1555632"/>
    <n v="18108840"/>
    <n v="0"/>
    <n v="1341785"/>
    <n v="0"/>
    <n v="0"/>
    <n v="0"/>
    <n v="459493"/>
    <n v="212346480"/>
    <n v="534345"/>
    <n v="1843130"/>
    <n v="0"/>
    <n v="0"/>
    <n v="2377475"/>
    <n v="16727043"/>
    <n v="5276649"/>
    <n v="12284435"/>
    <n v="9570948"/>
    <n v="0"/>
    <n v="0"/>
    <n v="322259"/>
    <n v="9495857"/>
    <n v="0"/>
    <n v="569191"/>
    <n v="54246382"/>
    <n v="559608"/>
    <n v="60826131"/>
    <n v="0"/>
    <n v="58352"/>
    <n v="0"/>
    <n v="0"/>
    <n v="0"/>
    <n v="0"/>
    <n v="1351945"/>
    <n v="49402262"/>
    <n v="0"/>
    <n v="0"/>
    <n v="0"/>
    <n v="0"/>
    <n v="0"/>
    <n v="0"/>
    <n v="0"/>
    <n v="0"/>
    <n v="0"/>
    <n v="0"/>
    <n v="0"/>
    <n v="0"/>
    <n v="0"/>
  </r>
  <r>
    <n v="106190328"/>
    <x v="121"/>
    <n v="20181"/>
    <x v="1"/>
    <n v="43190"/>
    <s v="Open"/>
    <x v="3"/>
    <n v="11"/>
    <n v="915"/>
    <x v="0"/>
    <x v="0"/>
    <s v=""/>
    <s v="626-852-5000"/>
    <s v="150 WEST ROUTE 66"/>
    <x v="82"/>
    <n v="91740"/>
    <s v="SOFIA ABRINA"/>
    <n v="128"/>
    <n v="128"/>
    <n v="128"/>
    <n v="451"/>
    <n v="49"/>
    <n v="42"/>
    <n v="81"/>
    <n v="0"/>
    <n v="0"/>
    <n v="13"/>
    <n v="9"/>
    <n v="0"/>
    <n v="4"/>
    <n v="649"/>
    <n v="0"/>
    <n v="3642"/>
    <n v="361"/>
    <n v="270"/>
    <n v="425"/>
    <n v="0"/>
    <n v="0"/>
    <n v="84"/>
    <n v="19"/>
    <n v="0"/>
    <n v="14"/>
    <n v="4815"/>
    <n v="0"/>
    <n v="86"/>
    <n v="48"/>
    <n v="163"/>
    <n v="502"/>
    <n v="0"/>
    <n v="0"/>
    <n v="54"/>
    <n v="107"/>
    <n v="0"/>
    <n v="146"/>
    <n v="1106"/>
    <n v="18336482"/>
    <n v="2218209"/>
    <n v="2282200"/>
    <n v="3204348"/>
    <n v="0"/>
    <n v="0"/>
    <n v="28075"/>
    <n v="530064"/>
    <n v="0"/>
    <n v="115472"/>
    <n v="26714850"/>
    <n v="317519"/>
    <n v="169336"/>
    <n v="300197"/>
    <n v="937089"/>
    <n v="0"/>
    <n v="0"/>
    <n v="179278"/>
    <n v="133163"/>
    <n v="0"/>
    <n v="238332"/>
    <n v="2274914"/>
    <n v="359809"/>
    <n v="13144949"/>
    <n v="1615007"/>
    <n v="1627310"/>
    <n v="3490455"/>
    <n v="0"/>
    <n v="0"/>
    <n v="0"/>
    <n v="135349"/>
    <n v="76087"/>
    <n v="0"/>
    <n v="6272"/>
    <n v="0"/>
    <n v="0"/>
    <n v="0"/>
    <n v="-12277"/>
    <n v="20442961"/>
    <n v="0"/>
    <n v="0"/>
    <n v="0"/>
    <n v="0"/>
    <n v="0"/>
    <n v="5509052"/>
    <n v="772538"/>
    <n v="955087"/>
    <n v="650982"/>
    <n v="0"/>
    <n v="0"/>
    <n v="72004"/>
    <n v="587140"/>
    <n v="0"/>
    <n v="0"/>
    <n v="8546803"/>
    <n v="38122"/>
    <n v="9695005"/>
    <n v="0"/>
    <n v="0"/>
    <n v="0"/>
    <n v="0"/>
    <n v="0"/>
    <n v="0"/>
    <n v="1570885"/>
    <n v="39893691"/>
    <n v="0"/>
    <n v="0"/>
    <n v="0"/>
    <n v="0"/>
    <n v="0"/>
    <n v="0"/>
    <n v="0"/>
    <n v="0"/>
    <n v="0"/>
    <n v="0"/>
    <n v="0"/>
    <n v="0"/>
    <n v="0"/>
  </r>
  <r>
    <n v="106110889"/>
    <x v="122"/>
    <n v="20181"/>
    <x v="1"/>
    <n v="43190"/>
    <s v="Open"/>
    <x v="32"/>
    <n v="1"/>
    <n v="223"/>
    <x v="0"/>
    <x v="0"/>
    <s v="Teaching"/>
    <s v="530-934-1800"/>
    <s v="1133 WEST SYCAMORE STREET"/>
    <x v="90"/>
    <n v="95988"/>
    <s v="BARBARA RYDGREN"/>
    <n v="47"/>
    <n v="25"/>
    <n v="25"/>
    <n v="32"/>
    <n v="0"/>
    <n v="5"/>
    <n v="5"/>
    <n v="0"/>
    <n v="0"/>
    <n v="7"/>
    <n v="0"/>
    <n v="0"/>
    <n v="2"/>
    <n v="51"/>
    <n v="0"/>
    <n v="638"/>
    <n v="0"/>
    <n v="325"/>
    <n v="127"/>
    <n v="0"/>
    <n v="0"/>
    <n v="191"/>
    <n v="0"/>
    <n v="0"/>
    <n v="12"/>
    <n v="1293"/>
    <n v="0"/>
    <n v="3458"/>
    <n v="0"/>
    <n v="3285"/>
    <n v="0"/>
    <n v="0"/>
    <n v="0"/>
    <n v="2015"/>
    <n v="0"/>
    <n v="0"/>
    <n v="365"/>
    <n v="9123"/>
    <n v="1231599"/>
    <n v="0"/>
    <n v="860980"/>
    <n v="363992"/>
    <n v="0"/>
    <n v="0"/>
    <n v="54850"/>
    <n v="0"/>
    <n v="0"/>
    <n v="10000"/>
    <n v="2521421"/>
    <n v="2442816"/>
    <n v="0"/>
    <n v="1662894"/>
    <n v="0"/>
    <n v="0"/>
    <n v="0"/>
    <n v="2327121"/>
    <n v="0"/>
    <n v="0"/>
    <n v="350422"/>
    <n v="6783253"/>
    <n v="128187"/>
    <n v="2050874"/>
    <n v="0"/>
    <n v="1495642"/>
    <n v="0"/>
    <n v="0"/>
    <n v="0"/>
    <n v="0"/>
    <n v="1119954"/>
    <n v="0"/>
    <n v="0"/>
    <n v="0"/>
    <n v="0"/>
    <n v="0"/>
    <n v="0"/>
    <n v="0"/>
    <n v="4794657"/>
    <n v="0"/>
    <n v="0"/>
    <n v="0"/>
    <n v="0"/>
    <n v="0"/>
    <n v="1623541"/>
    <n v="0"/>
    <n v="1392224"/>
    <n v="0"/>
    <n v="0"/>
    <n v="0"/>
    <n v="1262017"/>
    <n v="0"/>
    <n v="0"/>
    <n v="232235"/>
    <n v="4510017"/>
    <n v="43095"/>
    <n v="4290090"/>
    <n v="0"/>
    <n v="0"/>
    <n v="0"/>
    <n v="0"/>
    <n v="0"/>
    <n v="0"/>
    <n v="15285"/>
    <n v="3247799"/>
    <n v="0"/>
    <n v="0"/>
    <n v="0"/>
    <n v="0"/>
    <n v="0"/>
    <n v="0"/>
    <n v="0"/>
    <n v="0"/>
    <n v="0"/>
    <n v="0"/>
    <n v="0"/>
    <n v="0"/>
    <n v="0"/>
  </r>
  <r>
    <n v="106420483"/>
    <x v="123"/>
    <n v="20181"/>
    <x v="1"/>
    <n v="43190"/>
    <s v="Open"/>
    <x v="33"/>
    <n v="10"/>
    <n v="807"/>
    <x v="0"/>
    <x v="0"/>
    <s v=""/>
    <s v="805-967-3411"/>
    <s v="351 SOUTH PATTERSON AVENUE"/>
    <x v="91"/>
    <n v="93111"/>
    <s v="RON C. WERFT"/>
    <n v="52"/>
    <n v="28"/>
    <n v="28"/>
    <n v="201"/>
    <n v="41"/>
    <n v="3"/>
    <n v="24"/>
    <n v="0"/>
    <n v="0"/>
    <n v="10"/>
    <n v="102"/>
    <n v="0"/>
    <n v="10"/>
    <n v="391"/>
    <n v="0"/>
    <n v="518"/>
    <n v="84"/>
    <n v="7"/>
    <n v="46"/>
    <n v="0"/>
    <n v="0"/>
    <n v="18"/>
    <n v="209"/>
    <n v="0"/>
    <n v="14"/>
    <n v="896"/>
    <n v="0"/>
    <n v="3235"/>
    <n v="395"/>
    <n v="546"/>
    <n v="3250"/>
    <n v="0"/>
    <n v="0"/>
    <n v="574"/>
    <n v="4509"/>
    <n v="0"/>
    <n v="567"/>
    <n v="13076"/>
    <n v="14110109"/>
    <n v="3165588"/>
    <n v="117491"/>
    <n v="1296996"/>
    <n v="0"/>
    <n v="0"/>
    <n v="663947"/>
    <n v="7675312"/>
    <n v="0"/>
    <n v="704559"/>
    <n v="27734002"/>
    <n v="10815031"/>
    <n v="1860313"/>
    <n v="993688"/>
    <n v="5759323"/>
    <n v="0"/>
    <n v="0"/>
    <n v="774711"/>
    <n v="10970464"/>
    <n v="0"/>
    <n v="853648"/>
    <n v="32027178"/>
    <n v="284202"/>
    <n v="20263976"/>
    <n v="4121202"/>
    <n v="1021299"/>
    <n v="6391884"/>
    <n v="0"/>
    <n v="0"/>
    <n v="0"/>
    <n v="939578"/>
    <n v="4751237"/>
    <n v="0"/>
    <n v="264532"/>
    <n v="0"/>
    <n v="0"/>
    <n v="0"/>
    <n v="701193"/>
    <n v="38739103"/>
    <n v="0"/>
    <n v="0"/>
    <n v="0"/>
    <n v="0"/>
    <n v="0"/>
    <n v="4661164"/>
    <n v="904698"/>
    <n v="89881"/>
    <n v="664434"/>
    <n v="0"/>
    <n v="0"/>
    <n v="499080"/>
    <n v="13610338"/>
    <n v="0"/>
    <n v="592482"/>
    <n v="21022077"/>
    <n v="391050"/>
    <n v="17872218"/>
    <n v="562574"/>
    <n v="79330"/>
    <n v="0"/>
    <n v="0"/>
    <n v="0"/>
    <n v="0"/>
    <n v="0"/>
    <n v="116575873"/>
    <n v="0"/>
    <n v="0"/>
    <n v="0"/>
    <n v="0"/>
    <n v="0"/>
    <n v="0"/>
    <n v="0"/>
    <n v="0"/>
    <n v="0"/>
    <n v="0"/>
    <n v="0"/>
    <n v="0"/>
    <n v="0"/>
  </r>
  <r>
    <n v="106150775"/>
    <x v="124"/>
    <n v="20181"/>
    <x v="1"/>
    <n v="43190"/>
    <s v="Open"/>
    <x v="0"/>
    <n v="9"/>
    <n v="617"/>
    <x v="4"/>
    <x v="0"/>
    <s v=""/>
    <s v="661-215-7500"/>
    <s v="901 OLIVE DRIVE"/>
    <x v="0"/>
    <n v="93308"/>
    <s v="GANESH ACHARYA"/>
    <n v="64"/>
    <n v="64"/>
    <n v="57"/>
    <n v="159"/>
    <n v="33"/>
    <n v="20"/>
    <n v="78"/>
    <n v="1"/>
    <n v="0"/>
    <n v="53"/>
    <n v="5"/>
    <n v="0"/>
    <n v="0"/>
    <n v="349"/>
    <n v="0"/>
    <n v="1003"/>
    <n v="276"/>
    <n v="249"/>
    <n v="331"/>
    <n v="10"/>
    <n v="0"/>
    <n v="184"/>
    <n v="52"/>
    <n v="0"/>
    <n v="0"/>
    <n v="2105"/>
    <n v="0"/>
    <n v="273"/>
    <n v="77"/>
    <n v="73"/>
    <n v="801"/>
    <n v="0"/>
    <n v="0"/>
    <n v="899"/>
    <n v="0"/>
    <n v="0"/>
    <n v="363"/>
    <n v="2486"/>
    <n v="3536145"/>
    <n v="1009958"/>
    <n v="666095"/>
    <n v="1463739"/>
    <n v="25437"/>
    <n v="0"/>
    <n v="746244"/>
    <n v="140427"/>
    <n v="0"/>
    <n v="0"/>
    <n v="7588045"/>
    <n v="779150"/>
    <n v="181453"/>
    <n v="45893"/>
    <n v="1610716"/>
    <n v="0"/>
    <n v="0"/>
    <n v="1363978"/>
    <n v="0"/>
    <n v="0"/>
    <n v="99805"/>
    <n v="4080995"/>
    <n v="86596"/>
    <n v="1849279"/>
    <n v="356971"/>
    <n v="-2678306"/>
    <n v="2482411"/>
    <n v="0"/>
    <n v="0"/>
    <n v="0"/>
    <n v="1638960"/>
    <n v="0"/>
    <n v="0"/>
    <n v="45232"/>
    <n v="0"/>
    <n v="0"/>
    <n v="0"/>
    <n v="0"/>
    <n v="3781143"/>
    <n v="0"/>
    <n v="0"/>
    <n v="0"/>
    <n v="0"/>
    <n v="0"/>
    <n v="2379420"/>
    <n v="834440"/>
    <n v="3390294"/>
    <n v="592044"/>
    <n v="25437"/>
    <n v="0"/>
    <n v="471262"/>
    <n v="140427"/>
    <n v="0"/>
    <n v="54573"/>
    <n v="7887897"/>
    <n v="102768"/>
    <n v="9678935"/>
    <n v="0"/>
    <n v="0"/>
    <n v="0"/>
    <n v="0"/>
    <n v="0"/>
    <n v="0"/>
    <n v="0"/>
    <n v="2747629"/>
    <n v="0"/>
    <n v="0"/>
    <n v="0"/>
    <n v="0"/>
    <n v="0"/>
    <n v="0"/>
    <n v="0"/>
    <n v="0"/>
    <n v="0"/>
    <n v="0"/>
    <n v="3137724"/>
    <n v="3603843"/>
    <n v="0"/>
  </r>
  <r>
    <n v="106190392"/>
    <x v="125"/>
    <n v="20181"/>
    <x v="1"/>
    <n v="43190"/>
    <s v="Open"/>
    <x v="3"/>
    <n v="11"/>
    <n v="925"/>
    <x v="0"/>
    <x v="0"/>
    <s v=""/>
    <s v="213-977-2121"/>
    <s v="1225 WILSHIRE BOULEVARD"/>
    <x v="14"/>
    <n v="90017"/>
    <s v="ANDREW LEEKA"/>
    <n v="408"/>
    <n v="313"/>
    <n v="186"/>
    <n v="922"/>
    <n v="486"/>
    <n v="602"/>
    <n v="616"/>
    <n v="0"/>
    <n v="0"/>
    <n v="35"/>
    <n v="617"/>
    <n v="43"/>
    <n v="13"/>
    <n v="3334"/>
    <n v="0"/>
    <n v="5002"/>
    <n v="2213"/>
    <n v="3185"/>
    <n v="3663"/>
    <n v="0"/>
    <n v="0"/>
    <n v="185"/>
    <n v="2256"/>
    <n v="166"/>
    <n v="34"/>
    <n v="16704"/>
    <n v="0"/>
    <n v="3970"/>
    <n v="1054"/>
    <n v="1480"/>
    <n v="3639"/>
    <n v="0"/>
    <n v="0"/>
    <n v="377"/>
    <n v="5371"/>
    <n v="1257"/>
    <n v="10"/>
    <n v="17158"/>
    <n v="107604361"/>
    <n v="50949558"/>
    <n v="46037054"/>
    <n v="55967476"/>
    <n v="0"/>
    <n v="0"/>
    <n v="4890474"/>
    <n v="48758752"/>
    <n v="3647395"/>
    <n v="939049"/>
    <n v="318794119"/>
    <n v="28432544"/>
    <n v="10321429"/>
    <n v="8670484"/>
    <n v="22874792"/>
    <n v="0"/>
    <n v="0"/>
    <n v="2975809"/>
    <n v="31422625"/>
    <n v="6801269"/>
    <n v="107872"/>
    <n v="111606824"/>
    <n v="2065925"/>
    <n v="115559849"/>
    <n v="50956212"/>
    <n v="30845814"/>
    <n v="70644496"/>
    <n v="0"/>
    <n v="0"/>
    <n v="0"/>
    <n v="5997879"/>
    <n v="59450995"/>
    <n v="0"/>
    <n v="9682315"/>
    <n v="0"/>
    <n v="0"/>
    <n v="0"/>
    <n v="857500"/>
    <n v="346060985"/>
    <n v="704980"/>
    <n v="907154"/>
    <n v="0"/>
    <n v="922562"/>
    <n v="2534696"/>
    <n v="19817221"/>
    <n v="10728827"/>
    <n v="23583704"/>
    <n v="8701463"/>
    <n v="0"/>
    <n v="0"/>
    <n v="1834173"/>
    <n v="21313696"/>
    <n v="711044"/>
    <n v="184526"/>
    <n v="86874654"/>
    <n v="806560"/>
    <n v="88126542"/>
    <n v="0"/>
    <n v="23056788"/>
    <n v="0"/>
    <n v="0"/>
    <n v="0"/>
    <n v="0"/>
    <n v="4109919"/>
    <n v="133834015"/>
    <n v="0"/>
    <n v="0"/>
    <n v="0"/>
    <n v="0"/>
    <n v="0"/>
    <n v="0"/>
    <n v="0"/>
    <n v="0"/>
    <n v="0"/>
    <n v="0"/>
    <n v="93700"/>
    <n v="0"/>
    <n v="0"/>
  </r>
  <r>
    <n v="106430779"/>
    <x v="126"/>
    <n v="20181"/>
    <x v="1"/>
    <n v="43190"/>
    <s v="Open"/>
    <x v="22"/>
    <n v="7"/>
    <n v="431"/>
    <x v="5"/>
    <x v="0"/>
    <s v=""/>
    <s v="408-559-2011"/>
    <s v="2425 SAMARITAN DRIVE"/>
    <x v="63"/>
    <n v="95124"/>
    <s v="JOE DESCHRYVER"/>
    <n v="474"/>
    <n v="327"/>
    <n v="287"/>
    <n v="1331"/>
    <n v="383"/>
    <n v="125"/>
    <n v="366"/>
    <n v="0"/>
    <n v="0"/>
    <n v="77"/>
    <n v="2115"/>
    <n v="13"/>
    <n v="115"/>
    <n v="4525"/>
    <n v="0"/>
    <n v="7968"/>
    <n v="2228"/>
    <n v="620"/>
    <n v="1479"/>
    <n v="0"/>
    <n v="0"/>
    <n v="566"/>
    <n v="8229"/>
    <n v="55"/>
    <n v="372"/>
    <n v="21517"/>
    <n v="0"/>
    <n v="9849"/>
    <n v="2063"/>
    <n v="471"/>
    <n v="3658"/>
    <n v="0"/>
    <n v="0"/>
    <n v="805"/>
    <n v="15913"/>
    <n v="187"/>
    <n v="845"/>
    <n v="33791"/>
    <n v="317789016"/>
    <n v="77482313"/>
    <n v="15914650"/>
    <n v="39433199"/>
    <n v="0"/>
    <n v="0"/>
    <n v="22968121"/>
    <n v="241501196"/>
    <n v="1693500"/>
    <n v="9920646"/>
    <n v="726702641"/>
    <n v="122540843"/>
    <n v="34149459"/>
    <n v="4935054"/>
    <n v="33242305"/>
    <n v="0"/>
    <n v="0"/>
    <n v="9520231"/>
    <n v="165346879"/>
    <n v="1676315"/>
    <n v="5761026"/>
    <n v="377172112"/>
    <n v="0"/>
    <n v="400165283"/>
    <n v="107231116"/>
    <n v="17132850"/>
    <n v="70915422"/>
    <n v="0"/>
    <n v="0"/>
    <n v="0"/>
    <n v="26554718"/>
    <n v="319355197"/>
    <n v="0"/>
    <n v="538471"/>
    <n v="0"/>
    <n v="0"/>
    <n v="0"/>
    <n v="4840226"/>
    <n v="946733283"/>
    <n v="0"/>
    <n v="0"/>
    <n v="0"/>
    <n v="0"/>
    <n v="0"/>
    <n v="40164576"/>
    <n v="4400656"/>
    <n v="3716854"/>
    <n v="1760082"/>
    <n v="0"/>
    <n v="0"/>
    <n v="5933634"/>
    <n v="87492878"/>
    <n v="2831344"/>
    <n v="10841446"/>
    <n v="157141470"/>
    <n v="268706"/>
    <n v="125222546"/>
    <n v="2407162"/>
    <n v="0"/>
    <n v="0"/>
    <n v="0"/>
    <n v="0"/>
    <n v="0"/>
    <n v="6813721"/>
    <n v="138411686"/>
    <n v="0"/>
    <n v="0"/>
    <n v="0"/>
    <n v="0"/>
    <n v="0"/>
    <n v="0"/>
    <n v="0"/>
    <n v="0"/>
    <n v="0"/>
    <n v="0"/>
    <n v="0"/>
    <n v="0"/>
    <n v="0"/>
  </r>
  <r>
    <n v="106190352"/>
    <x v="127"/>
    <n v="20181"/>
    <x v="1"/>
    <n v="43190"/>
    <s v="Open"/>
    <x v="3"/>
    <n v="11"/>
    <n v="913"/>
    <x v="5"/>
    <x v="0"/>
    <s v=""/>
    <s v="626-579-7777"/>
    <s v="1701 SANTA ANITA AVENUE"/>
    <x v="92"/>
    <n v="91733"/>
    <s v="STANLEY TOY"/>
    <n v="117"/>
    <n v="117"/>
    <n v="117"/>
    <n v="157"/>
    <n v="80"/>
    <n v="228"/>
    <n v="432"/>
    <n v="0"/>
    <n v="0"/>
    <n v="0"/>
    <n v="51"/>
    <n v="0"/>
    <n v="14"/>
    <n v="962"/>
    <n v="0"/>
    <n v="867"/>
    <n v="724"/>
    <n v="1283"/>
    <n v="2282"/>
    <n v="0"/>
    <n v="0"/>
    <n v="0"/>
    <n v="339"/>
    <n v="0"/>
    <n v="48"/>
    <n v="5543"/>
    <n v="0"/>
    <n v="226"/>
    <n v="196"/>
    <n v="1089"/>
    <n v="2958"/>
    <n v="0"/>
    <n v="0"/>
    <n v="0"/>
    <n v="328"/>
    <n v="0"/>
    <n v="627"/>
    <n v="5424"/>
    <n v="12537969"/>
    <n v="9106468"/>
    <n v="14665537"/>
    <n v="26576583"/>
    <n v="0"/>
    <n v="0"/>
    <n v="0"/>
    <n v="4160778"/>
    <n v="0"/>
    <n v="510003"/>
    <n v="67557338"/>
    <n v="3014375"/>
    <n v="2451654"/>
    <n v="5702327"/>
    <n v="12376288"/>
    <n v="0"/>
    <n v="0"/>
    <n v="0"/>
    <n v="1804486"/>
    <n v="0"/>
    <n v="2050848"/>
    <n v="27399978"/>
    <n v="691405"/>
    <n v="13134990"/>
    <n v="9577188"/>
    <n v="19860500"/>
    <n v="35725975"/>
    <n v="-1267500"/>
    <n v="0"/>
    <n v="0"/>
    <n v="0"/>
    <n v="4285075"/>
    <n v="0"/>
    <n v="0"/>
    <n v="0"/>
    <n v="0"/>
    <n v="0"/>
    <n v="418899"/>
    <n v="82426532"/>
    <n v="0"/>
    <n v="2640564"/>
    <n v="0"/>
    <n v="0"/>
    <n v="2640564"/>
    <n v="2417354"/>
    <n v="1980934"/>
    <n v="1774864"/>
    <n v="5867460"/>
    <n v="0"/>
    <n v="0"/>
    <n v="0"/>
    <n v="1680189"/>
    <n v="0"/>
    <n v="1450547"/>
    <n v="15171348"/>
    <n v="41836"/>
    <n v="18534058"/>
    <n v="0"/>
    <n v="0"/>
    <n v="0"/>
    <n v="0"/>
    <n v="0"/>
    <n v="0"/>
    <n v="88602"/>
    <n v="1990990"/>
    <n v="0"/>
    <n v="0"/>
    <n v="0"/>
    <n v="0"/>
    <n v="0"/>
    <n v="0"/>
    <n v="0"/>
    <n v="0"/>
    <n v="0"/>
    <n v="0"/>
    <n v="0"/>
    <n v="0"/>
    <n v="0"/>
  </r>
  <r>
    <n v="106350784"/>
    <x v="128"/>
    <n v="20181"/>
    <x v="1"/>
    <n v="43190"/>
    <s v="Open"/>
    <x v="34"/>
    <n v="8"/>
    <n v="701"/>
    <x v="2"/>
    <x v="0"/>
    <s v="Teaching"/>
    <s v="831-637-5711"/>
    <s v="911 SUNSET DRIVE"/>
    <x v="93"/>
    <n v="95023"/>
    <s v="KEN UNDERWOOD"/>
    <n v="168"/>
    <n v="162"/>
    <n v="124"/>
    <n v="257"/>
    <n v="15"/>
    <n v="142"/>
    <n v="42"/>
    <n v="0"/>
    <n v="0"/>
    <n v="8"/>
    <n v="84"/>
    <n v="0"/>
    <n v="3"/>
    <n v="551"/>
    <n v="60"/>
    <n v="2121"/>
    <n v="66"/>
    <n v="7552"/>
    <n v="185"/>
    <n v="0"/>
    <n v="0"/>
    <n v="19"/>
    <n v="220"/>
    <n v="0"/>
    <n v="191"/>
    <n v="10354"/>
    <n v="8827"/>
    <n v="11312"/>
    <n v="820"/>
    <n v="11193"/>
    <n v="5858"/>
    <n v="0"/>
    <n v="6"/>
    <n v="1453"/>
    <n v="12774"/>
    <n v="299"/>
    <n v="713"/>
    <n v="44428"/>
    <n v="14421511"/>
    <n v="933359"/>
    <n v="9159156"/>
    <n v="1810911"/>
    <n v="0"/>
    <n v="0"/>
    <n v="428485"/>
    <n v="3476153"/>
    <n v="0"/>
    <n v="182868"/>
    <n v="30412443"/>
    <n v="18712621"/>
    <n v="1367637"/>
    <n v="11961186"/>
    <n v="7837879"/>
    <n v="0"/>
    <n v="2288"/>
    <n v="2810536"/>
    <n v="14129570"/>
    <n v="130878"/>
    <n v="704044"/>
    <n v="57656639"/>
    <n v="579756"/>
    <n v="27969945"/>
    <n v="1953743"/>
    <n v="10085710"/>
    <n v="8843726"/>
    <n v="-220866"/>
    <n v="0"/>
    <n v="172"/>
    <n v="1888227"/>
    <n v="9451382"/>
    <n v="0"/>
    <n v="169497"/>
    <n v="0"/>
    <n v="0"/>
    <n v="0"/>
    <n v="307730"/>
    <n v="61029022"/>
    <n v="0"/>
    <n v="0"/>
    <n v="0"/>
    <n v="0"/>
    <n v="0"/>
    <n v="5164091"/>
    <n v="347253"/>
    <n v="11248659"/>
    <n v="804401"/>
    <n v="0"/>
    <n v="2116"/>
    <n v="1273133"/>
    <n v="7780449"/>
    <n v="12599"/>
    <n v="407359"/>
    <n v="27040060"/>
    <n v="1924627"/>
    <n v="29194328"/>
    <n v="3113986"/>
    <n v="1925917"/>
    <n v="0"/>
    <n v="0"/>
    <n v="0"/>
    <n v="0"/>
    <n v="200993"/>
    <n v="66252239"/>
    <n v="0"/>
    <n v="0"/>
    <n v="0"/>
    <n v="0"/>
    <n v="0"/>
    <n v="0"/>
    <n v="0"/>
    <n v="0"/>
    <n v="0"/>
    <n v="0"/>
    <n v="0"/>
    <n v="0"/>
    <n v="0"/>
  </r>
  <r>
    <n v="106490964"/>
    <x v="129"/>
    <n v="20181"/>
    <x v="1"/>
    <n v="43190"/>
    <s v="Open"/>
    <x v="17"/>
    <n v="3"/>
    <n v="401"/>
    <x v="2"/>
    <x v="0"/>
    <s v="Teaching"/>
    <s v="707-431-6500"/>
    <s v="1375 UNIVERSITY STREET"/>
    <x v="94"/>
    <n v="95448"/>
    <s v="JOSEPH HARRINGTON"/>
    <n v="42"/>
    <n v="38"/>
    <n v="27"/>
    <n v="137"/>
    <n v="8"/>
    <n v="7"/>
    <n v="41"/>
    <n v="0"/>
    <n v="0"/>
    <n v="14"/>
    <n v="13"/>
    <n v="0"/>
    <n v="6"/>
    <n v="226"/>
    <n v="0"/>
    <n v="971"/>
    <n v="58"/>
    <n v="112"/>
    <n v="927"/>
    <n v="0"/>
    <n v="0"/>
    <n v="53"/>
    <n v="42"/>
    <n v="0"/>
    <n v="13"/>
    <n v="2176"/>
    <n v="0"/>
    <n v="4885"/>
    <n v="674"/>
    <n v="151"/>
    <n v="1953"/>
    <n v="0"/>
    <n v="0"/>
    <n v="2769"/>
    <n v="745"/>
    <n v="0"/>
    <n v="800"/>
    <n v="11977"/>
    <n v="5281209"/>
    <n v="419258"/>
    <n v="528816"/>
    <n v="4363982"/>
    <n v="0"/>
    <n v="0"/>
    <n v="490583"/>
    <n v="500911"/>
    <n v="0"/>
    <n v="101875"/>
    <n v="11686634"/>
    <n v="7028245"/>
    <n v="849071"/>
    <n v="285056"/>
    <n v="3425358"/>
    <n v="0"/>
    <n v="0"/>
    <n v="3537157"/>
    <n v="832887"/>
    <n v="0"/>
    <n v="698546"/>
    <n v="16656320"/>
    <n v="466129"/>
    <n v="7034718"/>
    <n v="883585"/>
    <n v="850396"/>
    <n v="5614658"/>
    <n v="0"/>
    <n v="0"/>
    <n v="0"/>
    <n v="2413505"/>
    <n v="618284"/>
    <n v="0"/>
    <n v="0"/>
    <n v="0"/>
    <n v="0"/>
    <n v="0"/>
    <n v="177557"/>
    <n v="18058832"/>
    <n v="91427"/>
    <n v="158320"/>
    <n v="0"/>
    <n v="76916"/>
    <n v="326663"/>
    <n v="5274736"/>
    <n v="476171"/>
    <n v="-36524"/>
    <n v="2333002"/>
    <n v="0"/>
    <n v="0"/>
    <n v="1614235"/>
    <n v="792430"/>
    <n v="0"/>
    <n v="156735"/>
    <n v="10610785"/>
    <n v="308188"/>
    <n v="12939007"/>
    <n v="0"/>
    <n v="814653"/>
    <n v="0"/>
    <n v="0"/>
    <n v="0"/>
    <n v="0"/>
    <n v="2148364"/>
    <n v="8881615"/>
    <n v="0"/>
    <n v="0"/>
    <n v="0"/>
    <n v="0"/>
    <n v="0"/>
    <n v="0"/>
    <n v="0"/>
    <n v="0"/>
    <n v="0"/>
    <n v="0"/>
    <n v="0"/>
    <n v="0"/>
    <n v="0"/>
  </r>
  <r>
    <n v="106304159"/>
    <x v="130"/>
    <n v="20181"/>
    <x v="1"/>
    <n v="43190"/>
    <s v="Open"/>
    <x v="12"/>
    <n v="13"/>
    <n v="1015"/>
    <x v="4"/>
    <x v="0"/>
    <s v=""/>
    <s v="714-289-2400"/>
    <s v="393 S. TUSTIN STREET"/>
    <x v="44"/>
    <n v="92866"/>
    <s v="ROBERTA CONSOLVER"/>
    <n v="27"/>
    <n v="27"/>
    <n v="27"/>
    <n v="0"/>
    <n v="0"/>
    <n v="10"/>
    <n v="7"/>
    <n v="0"/>
    <n v="0"/>
    <n v="0"/>
    <n v="12"/>
    <n v="0"/>
    <n v="0"/>
    <n v="29"/>
    <n v="0"/>
    <n v="0"/>
    <n v="0"/>
    <n v="557"/>
    <n v="1020"/>
    <n v="0"/>
    <n v="0"/>
    <n v="0"/>
    <n v="355"/>
    <n v="0"/>
    <n v="0"/>
    <n v="1932"/>
    <n v="0"/>
    <n v="0"/>
    <n v="0"/>
    <n v="0"/>
    <n v="0"/>
    <n v="0"/>
    <n v="0"/>
    <n v="0"/>
    <n v="47"/>
    <n v="0"/>
    <n v="0"/>
    <n v="47"/>
    <n v="0"/>
    <n v="0"/>
    <n v="3456015"/>
    <n v="6014509"/>
    <n v="0"/>
    <n v="0"/>
    <n v="0"/>
    <n v="1878805"/>
    <n v="0"/>
    <n v="0"/>
    <n v="11349329"/>
    <n v="0"/>
    <n v="0"/>
    <n v="0"/>
    <n v="0"/>
    <n v="0"/>
    <n v="0"/>
    <n v="0"/>
    <n v="217642"/>
    <n v="0"/>
    <n v="0"/>
    <n v="217642"/>
    <n v="69792"/>
    <n v="0"/>
    <n v="0"/>
    <n v="2738118"/>
    <n v="4976059"/>
    <n v="0"/>
    <n v="0"/>
    <n v="0"/>
    <n v="0"/>
    <n v="1592320"/>
    <n v="0"/>
    <n v="0"/>
    <n v="0"/>
    <n v="0"/>
    <n v="0"/>
    <n v="0"/>
    <n v="9376289"/>
    <n v="0"/>
    <n v="0"/>
    <n v="0"/>
    <n v="0"/>
    <n v="0"/>
    <n v="0"/>
    <n v="0"/>
    <n v="717897"/>
    <n v="1038450"/>
    <n v="0"/>
    <n v="0"/>
    <n v="0"/>
    <n v="434335"/>
    <n v="0"/>
    <n v="0"/>
    <n v="2190682"/>
    <n v="320"/>
    <n v="2429429"/>
    <n v="0"/>
    <n v="0"/>
    <n v="0"/>
    <n v="0"/>
    <n v="0"/>
    <n v="0"/>
    <n v="0"/>
    <n v="3060369"/>
    <n v="0"/>
    <n v="0"/>
    <n v="0"/>
    <n v="0"/>
    <n v="0"/>
    <n v="0"/>
    <n v="0"/>
    <n v="0"/>
    <n v="0"/>
    <n v="0"/>
    <n v="0"/>
    <n v="0"/>
    <n v="0"/>
  </r>
  <r>
    <n v="106154022"/>
    <x v="131"/>
    <n v="20181"/>
    <x v="1"/>
    <n v="43190"/>
    <s v="Open"/>
    <x v="0"/>
    <n v="9"/>
    <n v="617"/>
    <x v="5"/>
    <x v="0"/>
    <s v=""/>
    <s v="661-323-5500"/>
    <s v="5001 COMMERCE DRIVE"/>
    <x v="0"/>
    <n v="93309"/>
    <s v="MARTHA SAMORA"/>
    <n v="86"/>
    <n v="86"/>
    <n v="65"/>
    <n v="274"/>
    <n v="24"/>
    <n v="22"/>
    <n v="75"/>
    <n v="0"/>
    <n v="0"/>
    <n v="28"/>
    <n v="17"/>
    <n v="0"/>
    <n v="0"/>
    <n v="440"/>
    <n v="0"/>
    <n v="3404"/>
    <n v="310"/>
    <n v="393"/>
    <n v="807"/>
    <n v="0"/>
    <n v="0"/>
    <n v="349"/>
    <n v="257"/>
    <n v="0"/>
    <n v="0"/>
    <n v="5520"/>
    <n v="0"/>
    <n v="0"/>
    <n v="0"/>
    <n v="0"/>
    <n v="0"/>
    <n v="0"/>
    <n v="0"/>
    <n v="0"/>
    <n v="0"/>
    <n v="0"/>
    <n v="0"/>
    <n v="0"/>
    <n v="8995299"/>
    <n v="900535"/>
    <n v="968428"/>
    <n v="2053069"/>
    <n v="0"/>
    <n v="0"/>
    <n v="874541"/>
    <n v="638705"/>
    <n v="0"/>
    <n v="0"/>
    <n v="14430577"/>
    <n v="0"/>
    <n v="0"/>
    <n v="0"/>
    <n v="0"/>
    <n v="0"/>
    <n v="0"/>
    <n v="0"/>
    <n v="0"/>
    <n v="0"/>
    <n v="0"/>
    <n v="0"/>
    <n v="-101919"/>
    <n v="2149350"/>
    <n v="356115"/>
    <n v="307587"/>
    <n v="945510"/>
    <n v="0"/>
    <n v="0"/>
    <n v="0"/>
    <n v="425837"/>
    <n v="324738"/>
    <n v="0"/>
    <n v="0"/>
    <n v="0"/>
    <n v="0"/>
    <n v="0"/>
    <n v="0"/>
    <n v="4407218"/>
    <n v="0"/>
    <n v="0"/>
    <n v="0"/>
    <n v="0"/>
    <n v="0"/>
    <n v="6845949"/>
    <n v="544420"/>
    <n v="660841"/>
    <n v="1107559"/>
    <n v="0"/>
    <n v="0"/>
    <n v="499663"/>
    <n v="364927"/>
    <n v="0"/>
    <n v="0"/>
    <n v="10023359"/>
    <n v="9846"/>
    <n v="7980470"/>
    <n v="0"/>
    <n v="0"/>
    <n v="0"/>
    <n v="0"/>
    <n v="0"/>
    <n v="0"/>
    <n v="206994"/>
    <n v="7527808"/>
    <n v="0"/>
    <n v="0"/>
    <n v="0"/>
    <n v="0"/>
    <n v="0"/>
    <n v="0"/>
    <n v="0"/>
    <n v="0"/>
    <n v="0"/>
    <n v="0"/>
    <n v="0"/>
    <n v="0"/>
    <n v="0"/>
  </r>
  <r>
    <n v="106504079"/>
    <x v="132"/>
    <n v="20181"/>
    <x v="1"/>
    <n v="43190"/>
    <s v="Open"/>
    <x v="21"/>
    <n v="6"/>
    <n v="511"/>
    <x v="5"/>
    <x v="0"/>
    <s v=""/>
    <s v="209-857-3300"/>
    <s v="1303 MABLE AVENUE"/>
    <x v="43"/>
    <n v="95355"/>
    <s v="LATINA POLLOCK"/>
    <n v="50"/>
    <n v="50"/>
    <n v="38"/>
    <n v="136"/>
    <n v="3"/>
    <n v="15"/>
    <n v="34"/>
    <n v="0"/>
    <n v="0"/>
    <n v="0"/>
    <n v="24"/>
    <n v="0"/>
    <n v="6"/>
    <n v="218"/>
    <n v="0"/>
    <n v="1904"/>
    <n v="44"/>
    <n v="191"/>
    <n v="589"/>
    <n v="0"/>
    <n v="0"/>
    <n v="0"/>
    <n v="416"/>
    <n v="0"/>
    <n v="153"/>
    <n v="3297"/>
    <n v="0"/>
    <n v="0"/>
    <n v="0"/>
    <n v="0"/>
    <n v="0"/>
    <n v="0"/>
    <n v="0"/>
    <n v="0"/>
    <n v="0"/>
    <n v="0"/>
    <n v="0"/>
    <n v="0"/>
    <n v="4947258"/>
    <n v="107831"/>
    <n v="487583"/>
    <n v="1464444"/>
    <n v="0"/>
    <n v="0"/>
    <n v="0"/>
    <n v="1028042"/>
    <n v="0"/>
    <n v="384716"/>
    <n v="8419874"/>
    <n v="0"/>
    <n v="0"/>
    <n v="0"/>
    <n v="0"/>
    <n v="0"/>
    <n v="0"/>
    <n v="0"/>
    <n v="0"/>
    <n v="0"/>
    <n v="0"/>
    <n v="0"/>
    <n v="135580"/>
    <n v="1421742"/>
    <n v="32493"/>
    <n v="256173"/>
    <n v="730449"/>
    <n v="0"/>
    <n v="0"/>
    <n v="0"/>
    <n v="0"/>
    <n v="511385"/>
    <n v="0"/>
    <n v="0"/>
    <n v="0"/>
    <n v="0"/>
    <n v="0"/>
    <n v="173681"/>
    <n v="3261503"/>
    <n v="0"/>
    <n v="0"/>
    <n v="0"/>
    <n v="0"/>
    <n v="0"/>
    <n v="3445853"/>
    <n v="73602"/>
    <n v="223559"/>
    <n v="710414"/>
    <n v="0"/>
    <n v="0"/>
    <n v="0"/>
    <n v="500103"/>
    <n v="0"/>
    <n v="204840"/>
    <n v="5158371"/>
    <n v="14505"/>
    <n v="4601610"/>
    <n v="0"/>
    <n v="0"/>
    <n v="0"/>
    <n v="0"/>
    <n v="0"/>
    <n v="0"/>
    <n v="55098"/>
    <n v="2347213"/>
    <n v="0"/>
    <n v="0"/>
    <n v="0"/>
    <n v="0"/>
    <n v="0"/>
    <n v="0"/>
    <n v="0"/>
    <n v="0"/>
    <n v="0"/>
    <n v="0"/>
    <n v="0"/>
    <n v="0"/>
    <n v="0"/>
  </r>
  <r>
    <n v="106304079"/>
    <x v="133"/>
    <n v="20181"/>
    <x v="1"/>
    <n v="43190"/>
    <s v="Open"/>
    <x v="12"/>
    <n v="13"/>
    <n v="1015"/>
    <x v="4"/>
    <x v="0"/>
    <s v=""/>
    <s v="714-832-9200"/>
    <s v="14851 YORBA STREET"/>
    <x v="83"/>
    <n v="92780"/>
    <s v="DIANA HANYAK"/>
    <n v="48"/>
    <n v="48"/>
    <n v="40"/>
    <n v="165"/>
    <n v="17"/>
    <n v="0"/>
    <n v="28"/>
    <n v="0"/>
    <n v="0"/>
    <n v="11"/>
    <n v="74"/>
    <n v="0"/>
    <n v="1"/>
    <n v="296"/>
    <n v="0"/>
    <n v="1939"/>
    <n v="209"/>
    <n v="0"/>
    <n v="313"/>
    <n v="0"/>
    <n v="0"/>
    <n v="96"/>
    <n v="813"/>
    <n v="0"/>
    <n v="8"/>
    <n v="3378"/>
    <n v="0"/>
    <n v="0"/>
    <n v="0"/>
    <n v="0"/>
    <n v="0"/>
    <n v="0"/>
    <n v="0"/>
    <n v="0"/>
    <n v="0"/>
    <n v="0"/>
    <n v="0"/>
    <n v="0"/>
    <n v="5371719"/>
    <n v="561784"/>
    <n v="0"/>
    <n v="846653"/>
    <n v="0"/>
    <n v="0"/>
    <n v="259795"/>
    <n v="2207635"/>
    <n v="0"/>
    <n v="20791"/>
    <n v="9268377"/>
    <n v="0"/>
    <n v="0"/>
    <n v="0"/>
    <n v="0"/>
    <n v="0"/>
    <n v="0"/>
    <n v="0"/>
    <n v="0"/>
    <n v="0"/>
    <n v="0"/>
    <n v="0"/>
    <n v="53595"/>
    <n v="1733777"/>
    <n v="226380"/>
    <n v="0"/>
    <n v="402754"/>
    <n v="0"/>
    <n v="0"/>
    <n v="0"/>
    <n v="141320"/>
    <n v="1226540"/>
    <n v="0"/>
    <n v="0"/>
    <n v="0"/>
    <n v="0"/>
    <n v="0"/>
    <n v="11589"/>
    <n v="3795955"/>
    <n v="0"/>
    <n v="0"/>
    <n v="0"/>
    <n v="0"/>
    <n v="0"/>
    <n v="3624543"/>
    <n v="335404"/>
    <n v="0"/>
    <n v="430500"/>
    <n v="0"/>
    <n v="0"/>
    <n v="118475"/>
    <n v="954298"/>
    <n v="0"/>
    <n v="9202"/>
    <n v="5472422"/>
    <n v="10891"/>
    <n v="5664400"/>
    <n v="0"/>
    <n v="-621"/>
    <n v="0"/>
    <n v="0"/>
    <n v="0"/>
    <n v="0"/>
    <n v="187143"/>
    <n v="843330"/>
    <n v="0"/>
    <n v="0"/>
    <n v="0"/>
    <n v="0"/>
    <n v="0"/>
    <n v="0"/>
    <n v="0"/>
    <n v="0"/>
    <n v="0"/>
    <n v="0"/>
    <n v="0"/>
    <n v="0"/>
    <n v="0"/>
  </r>
  <r>
    <n v="106331194"/>
    <x v="134"/>
    <n v="20181"/>
    <x v="1"/>
    <n v="43190"/>
    <s v="Open"/>
    <x v="26"/>
    <n v="12"/>
    <n v="1109"/>
    <x v="2"/>
    <x v="0"/>
    <s v=""/>
    <s v="951-652-2811"/>
    <s v="1117 EAST DEVONSHIRE"/>
    <x v="95"/>
    <n v="92543"/>
    <s v="DAN MCLAUGHLIN"/>
    <n v="417"/>
    <n v="417"/>
    <n v="200"/>
    <n v="490"/>
    <n v="948"/>
    <n v="72"/>
    <n v="719"/>
    <n v="0"/>
    <n v="0"/>
    <n v="48"/>
    <n v="197"/>
    <n v="0"/>
    <n v="31"/>
    <n v="2505"/>
    <n v="0"/>
    <n v="3264"/>
    <n v="6514"/>
    <n v="403"/>
    <n v="5009"/>
    <n v="0"/>
    <n v="0"/>
    <n v="284"/>
    <n v="1201"/>
    <n v="0"/>
    <n v="151"/>
    <n v="16826"/>
    <n v="0"/>
    <n v="1592"/>
    <n v="2754"/>
    <n v="1019"/>
    <n v="6876"/>
    <n v="0"/>
    <n v="0"/>
    <n v="335"/>
    <n v="982"/>
    <n v="0"/>
    <n v="843"/>
    <n v="14401"/>
    <n v="33792946"/>
    <n v="54715747"/>
    <n v="4364407"/>
    <n v="50654881"/>
    <n v="0"/>
    <n v="0"/>
    <n v="3632619"/>
    <n v="6222789"/>
    <n v="0"/>
    <n v="851916"/>
    <n v="154235305"/>
    <n v="9389575"/>
    <n v="18613933"/>
    <n v="3319105"/>
    <n v="27007242"/>
    <n v="0"/>
    <n v="0"/>
    <n v="3483158"/>
    <n v="5463512"/>
    <n v="0"/>
    <n v="2387252"/>
    <n v="69663777"/>
    <n v="3449388"/>
    <n v="33741731"/>
    <n v="57639562"/>
    <n v="7122681"/>
    <n v="64831304"/>
    <n v="0"/>
    <n v="0"/>
    <n v="0"/>
    <n v="4751146"/>
    <n v="9347801"/>
    <n v="0"/>
    <n v="0"/>
    <n v="0"/>
    <n v="0"/>
    <n v="0"/>
    <n v="0"/>
    <n v="180883613"/>
    <n v="0"/>
    <n v="0"/>
    <n v="0"/>
    <n v="0"/>
    <n v="0"/>
    <n v="9440790"/>
    <n v="15690118"/>
    <n v="560831"/>
    <n v="12830818"/>
    <n v="0"/>
    <n v="0"/>
    <n v="2364630"/>
    <n v="2338500"/>
    <n v="0"/>
    <n v="-210218"/>
    <n v="43015469"/>
    <n v="85305"/>
    <n v="36620918"/>
    <n v="0"/>
    <n v="0"/>
    <n v="0"/>
    <n v="0"/>
    <n v="0"/>
    <n v="0"/>
    <n v="548370"/>
    <n v="22268260"/>
    <n v="0"/>
    <n v="0"/>
    <n v="0"/>
    <n v="0"/>
    <n v="0"/>
    <n v="0"/>
    <n v="0"/>
    <n v="0"/>
    <n v="0"/>
    <n v="0"/>
    <n v="0"/>
    <n v="0"/>
    <n v="0"/>
  </r>
  <r>
    <n v="106190949"/>
    <x v="135"/>
    <n v="20181"/>
    <x v="1"/>
    <n v="43190"/>
    <s v="Open"/>
    <x v="3"/>
    <n v="11"/>
    <n v="903"/>
    <x v="0"/>
    <x v="0"/>
    <s v=""/>
    <s v="661-253-8000"/>
    <s v="23845 MCBEAN PARKWAY"/>
    <x v="96"/>
    <n v="91355"/>
    <s v="ROGER SEAVER"/>
    <n v="238"/>
    <n v="232"/>
    <n v="175"/>
    <n v="866"/>
    <n v="576"/>
    <n v="297"/>
    <n v="289"/>
    <n v="0"/>
    <n v="0"/>
    <n v="58"/>
    <n v="1088"/>
    <n v="8"/>
    <n v="47"/>
    <n v="3229"/>
    <n v="0"/>
    <n v="5456"/>
    <n v="2455"/>
    <n v="1224"/>
    <n v="1375"/>
    <n v="0"/>
    <n v="0"/>
    <n v="342"/>
    <n v="4510"/>
    <n v="32"/>
    <n v="181"/>
    <n v="15575"/>
    <n v="0"/>
    <n v="6215"/>
    <n v="2357"/>
    <n v="1698"/>
    <n v="5773"/>
    <n v="39"/>
    <n v="0"/>
    <n v="989"/>
    <n v="12098"/>
    <n v="201"/>
    <n v="1137"/>
    <n v="30507"/>
    <n v="80460882"/>
    <n v="46026460"/>
    <n v="17352863"/>
    <n v="23747066"/>
    <n v="0"/>
    <n v="0"/>
    <n v="7724472"/>
    <n v="71840194"/>
    <n v="567626"/>
    <n v="3216547"/>
    <n v="250936110"/>
    <n v="34003675"/>
    <n v="22492890"/>
    <n v="8804377"/>
    <n v="27897781"/>
    <n v="242694"/>
    <n v="0"/>
    <n v="5450151"/>
    <n v="69227978"/>
    <n v="993230"/>
    <n v="5458706"/>
    <n v="174571482"/>
    <n v="2413435"/>
    <n v="96074145"/>
    <n v="56185867"/>
    <n v="21056578"/>
    <n v="47771483"/>
    <n v="0"/>
    <n v="194155"/>
    <n v="0"/>
    <n v="10605572"/>
    <n v="92955332"/>
    <n v="0"/>
    <n v="1365749"/>
    <n v="0"/>
    <n v="0"/>
    <n v="0"/>
    <n v="7590846"/>
    <n v="336213162"/>
    <n v="0"/>
    <n v="0"/>
    <n v="0"/>
    <n v="0"/>
    <n v="0"/>
    <n v="18390412"/>
    <n v="12333483"/>
    <n v="5100662"/>
    <n v="3873364"/>
    <n v="48539"/>
    <n v="0"/>
    <n v="2569051"/>
    <n v="45699405"/>
    <n v="195107"/>
    <n v="1084407"/>
    <n v="89294430"/>
    <n v="968585"/>
    <n v="86585009"/>
    <n v="0"/>
    <n v="206893"/>
    <n v="0"/>
    <n v="0"/>
    <n v="0"/>
    <n v="0"/>
    <n v="20906318"/>
    <n v="258178508"/>
    <n v="0"/>
    <n v="0"/>
    <n v="0"/>
    <n v="0"/>
    <n v="0"/>
    <n v="0"/>
    <n v="0"/>
    <n v="0"/>
    <n v="0"/>
    <n v="0"/>
    <n v="0"/>
    <n v="0"/>
    <n v="0"/>
  </r>
  <r>
    <n v="106344021"/>
    <x v="136"/>
    <n v="20181"/>
    <x v="1"/>
    <n v="43190"/>
    <s v="Open"/>
    <x v="27"/>
    <n v="2"/>
    <n v="311"/>
    <x v="5"/>
    <x v="0"/>
    <s v=""/>
    <s v="916-489-3336"/>
    <s v="4250 AUBURN BOULEVARD"/>
    <x v="62"/>
    <n v="95841"/>
    <s v="SHAWN SILVA"/>
    <n v="125"/>
    <n v="120"/>
    <n v="120"/>
    <n v="166"/>
    <n v="0"/>
    <n v="395"/>
    <n v="0"/>
    <n v="0"/>
    <n v="172"/>
    <n v="0"/>
    <n v="219"/>
    <n v="17"/>
    <n v="0"/>
    <n v="969"/>
    <n v="0"/>
    <n v="2401"/>
    <n v="0"/>
    <n v="3951"/>
    <n v="0"/>
    <n v="0"/>
    <n v="2084"/>
    <n v="0"/>
    <n v="1635"/>
    <n v="200"/>
    <n v="0"/>
    <n v="10271"/>
    <n v="0"/>
    <n v="1034"/>
    <n v="0"/>
    <n v="0"/>
    <n v="0"/>
    <n v="0"/>
    <n v="0"/>
    <n v="0"/>
    <n v="3550"/>
    <n v="0"/>
    <n v="0"/>
    <n v="4584"/>
    <n v="3843725"/>
    <n v="0"/>
    <n v="6321600"/>
    <n v="0"/>
    <n v="0"/>
    <n v="3334400"/>
    <n v="0"/>
    <n v="2616000"/>
    <n v="320000"/>
    <n v="0"/>
    <n v="16435725"/>
    <n v="554723"/>
    <n v="0"/>
    <n v="0"/>
    <n v="0"/>
    <n v="0"/>
    <n v="0"/>
    <n v="0"/>
    <n v="1903300"/>
    <n v="0"/>
    <n v="0"/>
    <n v="2458023"/>
    <n v="102450"/>
    <n v="1230067"/>
    <n v="0"/>
    <n v="3096645"/>
    <n v="0"/>
    <n v="0"/>
    <n v="0"/>
    <n v="1396763"/>
    <n v="0"/>
    <n v="2275550"/>
    <n v="0"/>
    <n v="320000"/>
    <n v="0"/>
    <n v="0"/>
    <n v="0"/>
    <n v="0"/>
    <n v="8421475"/>
    <n v="0"/>
    <n v="0"/>
    <n v="0"/>
    <n v="0"/>
    <n v="0"/>
    <n v="3137685"/>
    <n v="0"/>
    <n v="3193711"/>
    <n v="0"/>
    <n v="0"/>
    <n v="1918865"/>
    <n v="0"/>
    <n v="2222012"/>
    <n v="0"/>
    <n v="0"/>
    <n v="10472273"/>
    <n v="2308"/>
    <n v="7745763"/>
    <n v="958837"/>
    <n v="33759"/>
    <n v="0"/>
    <n v="0"/>
    <n v="0"/>
    <n v="0"/>
    <n v="100281"/>
    <n v="16118810"/>
    <n v="0"/>
    <n v="0"/>
    <n v="0"/>
    <n v="0"/>
    <n v="0"/>
    <n v="0"/>
    <n v="0"/>
    <n v="0"/>
    <n v="0"/>
    <n v="0"/>
    <n v="0"/>
    <n v="0"/>
    <n v="0"/>
  </r>
  <r>
    <n v="106362041"/>
    <x v="137"/>
    <n v="20181"/>
    <x v="1"/>
    <n v="43190"/>
    <s v="Open"/>
    <x v="15"/>
    <n v="12"/>
    <n v="1214"/>
    <x v="4"/>
    <x v="0"/>
    <s v="Teaching"/>
    <s v="760-366-3711"/>
    <s v="6601 WHITE FEATHER ROAD"/>
    <x v="97"/>
    <n v="92252"/>
    <s v="SCOTT WARTELLE"/>
    <n v="179"/>
    <n v="179"/>
    <n v="106"/>
    <n v="203"/>
    <n v="135"/>
    <n v="170"/>
    <n v="46"/>
    <n v="0"/>
    <n v="0"/>
    <n v="9"/>
    <n v="66"/>
    <n v="0"/>
    <n v="9"/>
    <n v="638"/>
    <n v="0"/>
    <n v="1376"/>
    <n v="465"/>
    <n v="6236"/>
    <n v="708"/>
    <n v="0"/>
    <n v="0"/>
    <n v="379"/>
    <n v="217"/>
    <n v="0"/>
    <n v="20"/>
    <n v="9401"/>
    <n v="0"/>
    <n v="3787"/>
    <n v="1724"/>
    <n v="6359"/>
    <n v="1389"/>
    <n v="0"/>
    <n v="0"/>
    <n v="510"/>
    <n v="2509"/>
    <n v="0"/>
    <n v="576"/>
    <n v="16854"/>
    <n v="8624499"/>
    <n v="4460518"/>
    <n v="11289308"/>
    <n v="2235728"/>
    <n v="0"/>
    <n v="0"/>
    <n v="441698"/>
    <n v="2489316"/>
    <n v="0"/>
    <n v="133422"/>
    <n v="29674489"/>
    <n v="7908082"/>
    <n v="4856431"/>
    <n v="13046847"/>
    <n v="3475310"/>
    <n v="0"/>
    <n v="0"/>
    <n v="1695371"/>
    <n v="5578670"/>
    <n v="0"/>
    <n v="1072428"/>
    <n v="37633139"/>
    <n v="305373"/>
    <n v="13220026"/>
    <n v="6956771"/>
    <n v="9437880"/>
    <n v="5596531"/>
    <n v="-77929"/>
    <n v="0"/>
    <n v="0"/>
    <n v="1592063"/>
    <n v="5537034"/>
    <n v="0"/>
    <n v="0"/>
    <n v="0"/>
    <n v="0"/>
    <n v="0"/>
    <n v="1150035"/>
    <n v="43717784"/>
    <n v="0"/>
    <n v="0"/>
    <n v="0"/>
    <n v="0"/>
    <n v="0"/>
    <n v="3312555"/>
    <n v="2360178"/>
    <n v="14976204"/>
    <n v="114507"/>
    <n v="0"/>
    <n v="0"/>
    <n v="490577"/>
    <n v="2335823"/>
    <n v="0"/>
    <n v="0"/>
    <n v="23589844"/>
    <n v="119525"/>
    <n v="17255451"/>
    <n v="0"/>
    <n v="7272"/>
    <n v="0"/>
    <n v="0"/>
    <n v="0"/>
    <n v="0"/>
    <n v="541541"/>
    <n v="21956686"/>
    <n v="0"/>
    <n v="0"/>
    <n v="0"/>
    <n v="0"/>
    <n v="0"/>
    <n v="0"/>
    <n v="0"/>
    <n v="0"/>
    <n v="0"/>
    <n v="0"/>
    <n v="0"/>
    <n v="8675452"/>
    <n v="0"/>
  </r>
  <r>
    <n v="106010846"/>
    <x v="138"/>
    <n v="20181"/>
    <x v="1"/>
    <n v="43190"/>
    <s v="Open"/>
    <x v="13"/>
    <n v="5"/>
    <n v="417"/>
    <x v="6"/>
    <x v="0"/>
    <s v="Rural"/>
    <s v="510-437-4800"/>
    <s v="1411 EAST 31ST STREET"/>
    <x v="19"/>
    <n v="94602"/>
    <s v="DELVECCHIO FINLEY"/>
    <n v="408"/>
    <n v="372"/>
    <n v="372"/>
    <n v="716"/>
    <n v="78"/>
    <n v="869"/>
    <n v="1503"/>
    <n v="0"/>
    <n v="81"/>
    <n v="16"/>
    <n v="194"/>
    <n v="3"/>
    <n v="81"/>
    <n v="3541"/>
    <n v="0"/>
    <n v="7195"/>
    <n v="469"/>
    <n v="8396"/>
    <n v="8876"/>
    <n v="0"/>
    <n v="275"/>
    <n v="146"/>
    <n v="1065"/>
    <n v="5"/>
    <n v="313"/>
    <n v="26740"/>
    <n v="0"/>
    <n v="9450"/>
    <n v="723"/>
    <n v="12467"/>
    <n v="30867"/>
    <n v="0"/>
    <n v="10484"/>
    <n v="122"/>
    <n v="2415"/>
    <n v="258"/>
    <n v="3243"/>
    <n v="70029"/>
    <n v="74642360"/>
    <n v="7961530"/>
    <n v="76322545"/>
    <n v="115824829"/>
    <n v="0"/>
    <n v="4652049"/>
    <n v="2295534"/>
    <n v="17748897"/>
    <n v="58717"/>
    <n v="4730479"/>
    <n v="304236940"/>
    <n v="59435801"/>
    <n v="5779325"/>
    <n v="44622016"/>
    <n v="103343886"/>
    <n v="0"/>
    <n v="25896449"/>
    <n v="1311323"/>
    <n v="15140025"/>
    <n v="1121116"/>
    <n v="15086931"/>
    <n v="271736872"/>
    <n v="14577989"/>
    <n v="107509229"/>
    <n v="11110189"/>
    <n v="93914336"/>
    <n v="189591438"/>
    <n v="-26686500"/>
    <n v="0"/>
    <n v="30548498"/>
    <n v="2795225"/>
    <n v="16193202"/>
    <n v="0"/>
    <n v="1153960"/>
    <n v="0"/>
    <n v="0"/>
    <n v="0"/>
    <n v="3875162"/>
    <n v="444582728"/>
    <n v="0"/>
    <n v="0"/>
    <n v="7782883"/>
    <n v="0"/>
    <n v="7782883"/>
    <n v="26568932"/>
    <n v="2630666"/>
    <n v="53716725"/>
    <n v="29577277"/>
    <n v="0"/>
    <n v="7782883"/>
    <n v="811632"/>
    <n v="16695720"/>
    <n v="25873"/>
    <n v="1364259"/>
    <n v="139173967"/>
    <n v="44075584"/>
    <n v="208379708"/>
    <n v="0"/>
    <n v="0"/>
    <n v="0"/>
    <n v="0"/>
    <n v="0"/>
    <n v="0"/>
    <n v="4304827"/>
    <n v="62939059"/>
    <n v="0"/>
    <n v="0"/>
    <n v="0"/>
    <n v="0"/>
    <n v="0"/>
    <n v="0"/>
    <n v="0"/>
    <n v="0"/>
    <n v="0"/>
    <n v="0"/>
    <n v="0"/>
    <n v="0"/>
    <n v="0"/>
  </r>
  <r>
    <n v="106301205"/>
    <x v="139"/>
    <n v="20181"/>
    <x v="1"/>
    <n v="43190"/>
    <s v="Open"/>
    <x v="12"/>
    <n v="13"/>
    <n v="1016"/>
    <x v="0"/>
    <x v="0"/>
    <s v=""/>
    <s v="949-764-4624"/>
    <s v="1 HOAG DRIVE"/>
    <x v="98"/>
    <n v="92663"/>
    <s v="ROBERT BRAITHWAITE"/>
    <n v="527"/>
    <n v="499"/>
    <n v="382"/>
    <n v="2648"/>
    <n v="1231"/>
    <n v="159"/>
    <n v="653"/>
    <n v="0"/>
    <n v="0"/>
    <n v="77"/>
    <n v="2979"/>
    <n v="0"/>
    <n v="377"/>
    <n v="8124"/>
    <n v="0"/>
    <n v="11427"/>
    <n v="4792"/>
    <n v="624"/>
    <n v="2657"/>
    <n v="0"/>
    <n v="0"/>
    <n v="304"/>
    <n v="10621"/>
    <n v="0"/>
    <n v="1208"/>
    <n v="31633"/>
    <n v="0"/>
    <n v="34084"/>
    <n v="11802"/>
    <n v="953"/>
    <n v="7532"/>
    <n v="0"/>
    <n v="0"/>
    <n v="1423"/>
    <n v="51819"/>
    <n v="0"/>
    <n v="5135"/>
    <n v="112748"/>
    <n v="151198638"/>
    <n v="65969985"/>
    <n v="8351534"/>
    <n v="29013174"/>
    <n v="0"/>
    <n v="0"/>
    <n v="4247776"/>
    <n v="114277255"/>
    <n v="0"/>
    <n v="9928049"/>
    <n v="382986411"/>
    <n v="138821229"/>
    <n v="43992389"/>
    <n v="3516653"/>
    <n v="24645392"/>
    <n v="0"/>
    <n v="0"/>
    <n v="3772184"/>
    <n v="152220338"/>
    <n v="0"/>
    <n v="14788259"/>
    <n v="381756444"/>
    <n v="7361397"/>
    <n v="235686668"/>
    <n v="79079837"/>
    <n v="-27374260"/>
    <n v="76481359"/>
    <n v="0"/>
    <n v="0"/>
    <n v="0"/>
    <n v="1706391"/>
    <n v="151745271"/>
    <n v="0"/>
    <n v="4282436"/>
    <n v="0"/>
    <n v="0"/>
    <n v="0"/>
    <n v="894981"/>
    <n v="529864080"/>
    <n v="102504"/>
    <n v="0"/>
    <n v="0"/>
    <n v="8985070"/>
    <n v="9087574"/>
    <n v="52970691"/>
    <n v="30896985"/>
    <n v="39218154"/>
    <n v="-22828682"/>
    <n v="0"/>
    <n v="0"/>
    <n v="6024923"/>
    <n v="119151081"/>
    <n v="0"/>
    <n v="18533197"/>
    <n v="243966349"/>
    <n v="10591663"/>
    <n v="248038401"/>
    <n v="0"/>
    <n v="16510614"/>
    <n v="0"/>
    <n v="0"/>
    <n v="0"/>
    <n v="0"/>
    <n v="32694297"/>
    <n v="797289900"/>
    <n v="0"/>
    <n v="0"/>
    <n v="0"/>
    <n v="0"/>
    <n v="0"/>
    <n v="0"/>
    <n v="0"/>
    <n v="0"/>
    <n v="0"/>
    <n v="0"/>
    <n v="0"/>
    <n v="0"/>
    <n v="0"/>
  </r>
  <r>
    <n v="106304460"/>
    <x v="140"/>
    <n v="20181"/>
    <x v="1"/>
    <n v="43190"/>
    <s v="Open"/>
    <x v="12"/>
    <n v="13"/>
    <n v="1016"/>
    <x v="4"/>
    <x v="0"/>
    <s v=""/>
    <s v="949-517-3149"/>
    <s v="16250 SAND CANYON AVENUE"/>
    <x v="99"/>
    <n v="92618"/>
    <s v="JENNIFER MITZNER"/>
    <n v="70"/>
    <n v="70"/>
    <n v="25"/>
    <n v="468"/>
    <n v="156"/>
    <n v="1"/>
    <n v="2"/>
    <n v="0"/>
    <n v="0"/>
    <n v="46"/>
    <n v="398"/>
    <n v="0"/>
    <n v="5"/>
    <n v="1076"/>
    <n v="0"/>
    <n v="933"/>
    <n v="322"/>
    <n v="2"/>
    <n v="10"/>
    <n v="0"/>
    <n v="0"/>
    <n v="88"/>
    <n v="650"/>
    <n v="0"/>
    <n v="9"/>
    <n v="2014"/>
    <n v="0"/>
    <n v="83"/>
    <n v="25"/>
    <n v="0"/>
    <n v="1"/>
    <n v="0"/>
    <n v="0"/>
    <n v="8"/>
    <n v="102"/>
    <n v="0"/>
    <n v="5"/>
    <n v="224"/>
    <n v="38639418"/>
    <n v="13650237"/>
    <n v="81654"/>
    <n v="275220"/>
    <n v="0"/>
    <n v="0"/>
    <n v="4297373"/>
    <n v="30682123"/>
    <n v="0"/>
    <n v="393204"/>
    <n v="88019229"/>
    <n v="5415404"/>
    <n v="1117133"/>
    <n v="0"/>
    <n v="25676"/>
    <n v="0"/>
    <n v="0"/>
    <n v="396143"/>
    <n v="4501896"/>
    <n v="0"/>
    <n v="176669"/>
    <n v="11632921"/>
    <n v="204202"/>
    <n v="34285470"/>
    <n v="9301240"/>
    <n v="70943"/>
    <n v="225270"/>
    <n v="0"/>
    <n v="0"/>
    <n v="0"/>
    <n v="3861517"/>
    <n v="21759180"/>
    <n v="0"/>
    <n v="16239"/>
    <n v="0"/>
    <n v="0"/>
    <n v="0"/>
    <n v="4037"/>
    <n v="69728098"/>
    <n v="0"/>
    <n v="0"/>
    <n v="0"/>
    <n v="0"/>
    <n v="0"/>
    <n v="9752867"/>
    <n v="5432998"/>
    <n v="10711"/>
    <n v="73055"/>
    <n v="0"/>
    <n v="0"/>
    <n v="821252"/>
    <n v="13310573"/>
    <n v="0"/>
    <n v="522596"/>
    <n v="29924052"/>
    <n v="1064243"/>
    <n v="22755665"/>
    <n v="0"/>
    <n v="114635"/>
    <n v="0"/>
    <n v="0"/>
    <n v="0"/>
    <n v="0"/>
    <n v="317570"/>
    <n v="5027500"/>
    <n v="0"/>
    <n v="0"/>
    <n v="0"/>
    <n v="0"/>
    <n v="0"/>
    <n v="0"/>
    <n v="0"/>
    <n v="0"/>
    <n v="0"/>
    <n v="0"/>
    <n v="0"/>
    <n v="0"/>
    <n v="0"/>
  </r>
  <r>
    <n v="106190382"/>
    <x v="141"/>
    <n v="20181"/>
    <x v="1"/>
    <n v="43190"/>
    <s v="Open"/>
    <x v="3"/>
    <n v="11"/>
    <n v="925"/>
    <x v="5"/>
    <x v="0"/>
    <s v=""/>
    <s v="213-413-3000 xet4452"/>
    <s v="1300 NORTH VERMONT AVENUE"/>
    <x v="14"/>
    <n v="90027"/>
    <s v="RICHARD KIM"/>
    <n v="434"/>
    <n v="413"/>
    <n v="238"/>
    <n v="860"/>
    <n v="235"/>
    <n v="741"/>
    <n v="1180"/>
    <n v="0"/>
    <n v="0"/>
    <n v="4"/>
    <n v="297"/>
    <n v="0"/>
    <n v="84"/>
    <n v="3401"/>
    <n v="0"/>
    <n v="6181"/>
    <n v="909"/>
    <n v="3930"/>
    <n v="8982"/>
    <n v="0"/>
    <n v="0"/>
    <n v="99"/>
    <n v="1156"/>
    <n v="0"/>
    <n v="119"/>
    <n v="21376"/>
    <n v="0"/>
    <n v="1826"/>
    <n v="470"/>
    <n v="2646"/>
    <n v="4581"/>
    <n v="0"/>
    <n v="0"/>
    <n v="546"/>
    <n v="1226"/>
    <n v="0"/>
    <n v="1001"/>
    <n v="12296"/>
    <n v="62066420"/>
    <n v="13516550"/>
    <n v="29468587"/>
    <n v="66535257"/>
    <n v="0"/>
    <n v="0"/>
    <n v="544137"/>
    <n v="15233301"/>
    <n v="0"/>
    <n v="1941013"/>
    <n v="189305265"/>
    <n v="10762522"/>
    <n v="4477347"/>
    <n v="8368207"/>
    <n v="21612371"/>
    <n v="0"/>
    <n v="0"/>
    <n v="336580"/>
    <n v="7292995"/>
    <n v="0"/>
    <n v="2466504"/>
    <n v="55316526"/>
    <n v="736556"/>
    <n v="52292337"/>
    <n v="13698006"/>
    <n v="21574475"/>
    <n v="76586064"/>
    <n v="-4194076"/>
    <n v="0"/>
    <n v="0"/>
    <n v="2811554"/>
    <n v="17331804"/>
    <n v="0"/>
    <n v="655408"/>
    <n v="0"/>
    <n v="0"/>
    <n v="0"/>
    <n v="4305550"/>
    <n v="185797678"/>
    <n v="0"/>
    <n v="6475100"/>
    <n v="0"/>
    <n v="0"/>
    <n v="6475100"/>
    <n v="20536604"/>
    <n v="4295891"/>
    <n v="20456395"/>
    <n v="18036665"/>
    <n v="0"/>
    <n v="0"/>
    <n v="-1930837"/>
    <n v="5194492"/>
    <n v="0"/>
    <n v="-1289997"/>
    <n v="65299213"/>
    <n v="933773"/>
    <n v="64005706"/>
    <n v="0"/>
    <n v="-1698"/>
    <n v="0"/>
    <n v="0"/>
    <n v="0"/>
    <n v="0"/>
    <n v="1591770"/>
    <n v="84500097"/>
    <n v="0"/>
    <n v="0"/>
    <n v="0"/>
    <n v="0"/>
    <n v="0"/>
    <n v="0"/>
    <n v="0"/>
    <n v="0"/>
    <n v="0"/>
    <n v="0"/>
    <n v="0"/>
    <n v="0"/>
    <n v="0"/>
  </r>
  <r>
    <n v="106301209"/>
    <x v="142"/>
    <n v="20181"/>
    <x v="1"/>
    <n v="43190"/>
    <s v="Open"/>
    <x v="12"/>
    <n v="13"/>
    <n v="1014"/>
    <x v="5"/>
    <x v="0"/>
    <s v=""/>
    <s v="714-843-5000"/>
    <s v="17772 BEACH BOULEVARD"/>
    <x v="100"/>
    <n v="92647"/>
    <s v="RICHARD ROWE"/>
    <n v="131"/>
    <n v="131"/>
    <n v="131"/>
    <n v="455"/>
    <n v="127"/>
    <n v="55"/>
    <n v="202"/>
    <n v="0"/>
    <n v="0"/>
    <n v="48"/>
    <n v="60"/>
    <n v="0"/>
    <n v="39"/>
    <n v="986"/>
    <n v="0"/>
    <n v="4089"/>
    <n v="656"/>
    <n v="449"/>
    <n v="686"/>
    <n v="0"/>
    <n v="0"/>
    <n v="202"/>
    <n v="159"/>
    <n v="0"/>
    <n v="41"/>
    <n v="6282"/>
    <n v="0"/>
    <n v="2709"/>
    <n v="265"/>
    <n v="395"/>
    <n v="1954"/>
    <n v="0"/>
    <n v="0"/>
    <n v="593"/>
    <n v="526"/>
    <n v="0"/>
    <n v="396"/>
    <n v="6838"/>
    <n v="25682430"/>
    <n v="7812931"/>
    <n v="3900889"/>
    <n v="7457214"/>
    <n v="0"/>
    <n v="0"/>
    <n v="2097836"/>
    <n v="1994748"/>
    <n v="0"/>
    <n v="360763"/>
    <n v="49306811"/>
    <n v="3083156"/>
    <n v="1108507"/>
    <n v="1175946"/>
    <n v="5744878"/>
    <n v="0"/>
    <n v="0"/>
    <n v="1867380"/>
    <n v="1410643"/>
    <n v="0"/>
    <n v="1078129"/>
    <n v="15468639"/>
    <n v="1172365"/>
    <n v="23886967"/>
    <n v="6925509"/>
    <n v="4866227"/>
    <n v="9195289"/>
    <n v="-105180"/>
    <n v="0"/>
    <n v="0"/>
    <n v="3039013"/>
    <n v="2883548"/>
    <n v="0"/>
    <n v="221718"/>
    <n v="0"/>
    <n v="0"/>
    <n v="0"/>
    <n v="0"/>
    <n v="52085456"/>
    <n v="0"/>
    <n v="0"/>
    <n v="0"/>
    <n v="0"/>
    <n v="0"/>
    <n v="4878619"/>
    <n v="1995929"/>
    <n v="315788"/>
    <n v="4006803"/>
    <n v="0"/>
    <n v="0"/>
    <n v="926203"/>
    <n v="521843"/>
    <n v="0"/>
    <n v="44809"/>
    <n v="12689994"/>
    <n v="150088"/>
    <n v="16034125"/>
    <n v="0"/>
    <n v="0"/>
    <n v="0"/>
    <n v="0"/>
    <n v="0"/>
    <n v="0"/>
    <n v="90950"/>
    <n v="61670512"/>
    <n v="0"/>
    <n v="0"/>
    <n v="0"/>
    <n v="0"/>
    <n v="0"/>
    <n v="0"/>
    <n v="0"/>
    <n v="0"/>
    <n v="0"/>
    <n v="0"/>
    <n v="0"/>
    <n v="0"/>
    <n v="0"/>
  </r>
  <r>
    <n v="106190400"/>
    <x v="143"/>
    <n v="20181"/>
    <x v="1"/>
    <n v="43190"/>
    <s v="Open"/>
    <x v="3"/>
    <n v="11"/>
    <n v="911"/>
    <x v="0"/>
    <x v="0"/>
    <s v=""/>
    <s v="626-397-5000"/>
    <s v="100 W. CALIFORNIA BOULEVARD"/>
    <x v="27"/>
    <n v="91105"/>
    <s v="LORI J MORGAN"/>
    <n v="578"/>
    <n v="578"/>
    <n v="369"/>
    <n v="2057"/>
    <n v="1143"/>
    <n v="595"/>
    <n v="781"/>
    <n v="0"/>
    <n v="0"/>
    <n v="104"/>
    <n v="2622"/>
    <n v="17"/>
    <n v="112"/>
    <n v="7431"/>
    <n v="0"/>
    <n v="10363"/>
    <n v="5861"/>
    <n v="2958"/>
    <n v="2842"/>
    <n v="0"/>
    <n v="0"/>
    <n v="346"/>
    <n v="10379"/>
    <n v="54"/>
    <n v="360"/>
    <n v="33163"/>
    <n v="0"/>
    <n v="9971"/>
    <n v="2889"/>
    <n v="1459"/>
    <n v="4563"/>
    <n v="5"/>
    <n v="0"/>
    <n v="1595"/>
    <n v="19729"/>
    <n v="272"/>
    <n v="1567"/>
    <n v="42050"/>
    <n v="215573124"/>
    <n v="128348910"/>
    <n v="50983642"/>
    <n v="56916026"/>
    <n v="0"/>
    <n v="0"/>
    <n v="8761977"/>
    <n v="192671295"/>
    <n v="866606"/>
    <n v="5720449"/>
    <n v="659842029"/>
    <n v="41813985"/>
    <n v="30644570"/>
    <n v="6942245"/>
    <n v="24730580"/>
    <n v="273292"/>
    <n v="0"/>
    <n v="3562738"/>
    <n v="66770945"/>
    <n v="939028"/>
    <n v="6338621"/>
    <n v="182016004"/>
    <n v="11366724"/>
    <n v="222295814"/>
    <n v="132230740"/>
    <n v="51317199"/>
    <n v="74330919"/>
    <n v="0"/>
    <n v="251721"/>
    <n v="0"/>
    <n v="9812793"/>
    <n v="186755382"/>
    <n v="0"/>
    <n v="1805634"/>
    <n v="0"/>
    <n v="0"/>
    <n v="0"/>
    <n v="0"/>
    <n v="690166926"/>
    <n v="0"/>
    <n v="0"/>
    <n v="0"/>
    <n v="0"/>
    <n v="0"/>
    <n v="35091295"/>
    <n v="26762740"/>
    <n v="6608688"/>
    <n v="7315687"/>
    <n v="21571"/>
    <n v="0"/>
    <n v="2511922"/>
    <n v="72686858"/>
    <n v="0"/>
    <n v="692346"/>
    <n v="151691107"/>
    <n v="3750990"/>
    <n v="158049281"/>
    <n v="0"/>
    <n v="329169"/>
    <n v="0"/>
    <n v="0"/>
    <n v="0"/>
    <n v="0"/>
    <n v="14212515"/>
    <n v="426802785"/>
    <n v="0"/>
    <n v="0"/>
    <n v="0"/>
    <n v="0"/>
    <n v="0"/>
    <n v="0"/>
    <n v="0"/>
    <n v="0"/>
    <n v="0"/>
    <n v="0"/>
    <n v="0"/>
    <n v="0"/>
    <n v="0"/>
  </r>
  <r>
    <n v="106121031"/>
    <x v="144"/>
    <n v="20181"/>
    <x v="1"/>
    <n v="43190"/>
    <s v="Open"/>
    <x v="35"/>
    <n v="1"/>
    <n v="109"/>
    <x v="2"/>
    <x v="0"/>
    <s v="Teaching"/>
    <s v="707-923-3921"/>
    <s v="733 CEDAR STREET"/>
    <x v="101"/>
    <n v="95542"/>
    <s v="MATT REES"/>
    <n v="17"/>
    <n v="17"/>
    <n v="17"/>
    <n v="8"/>
    <n v="0"/>
    <n v="1"/>
    <n v="10"/>
    <n v="0"/>
    <n v="0"/>
    <n v="0"/>
    <n v="0"/>
    <n v="0"/>
    <n v="0"/>
    <n v="19"/>
    <n v="0"/>
    <n v="113"/>
    <n v="0"/>
    <n v="16"/>
    <n v="846"/>
    <n v="0"/>
    <n v="0"/>
    <n v="0"/>
    <n v="0"/>
    <n v="0"/>
    <n v="59"/>
    <n v="1034"/>
    <n v="714"/>
    <n v="1194"/>
    <n v="33"/>
    <n v="88"/>
    <n v="825"/>
    <n v="0"/>
    <n v="0"/>
    <n v="865"/>
    <n v="54"/>
    <n v="0"/>
    <n v="214"/>
    <n v="3273"/>
    <n v="200503"/>
    <n v="0"/>
    <n v="35513"/>
    <n v="457170"/>
    <n v="0"/>
    <n v="0"/>
    <n v="0"/>
    <n v="0"/>
    <n v="0"/>
    <n v="23204"/>
    <n v="716390"/>
    <n v="753481"/>
    <n v="45434"/>
    <n v="186036"/>
    <n v="831253"/>
    <n v="0"/>
    <n v="0"/>
    <n v="415597"/>
    <n v="34336"/>
    <n v="0"/>
    <n v="198935"/>
    <n v="2465072"/>
    <n v="0"/>
    <n v="314815"/>
    <n v="13630"/>
    <n v="190532"/>
    <n v="824591"/>
    <n v="0"/>
    <n v="0"/>
    <n v="0"/>
    <n v="66496"/>
    <n v="8241"/>
    <n v="0"/>
    <n v="0"/>
    <n v="0"/>
    <n v="0"/>
    <n v="0"/>
    <n v="177711"/>
    <n v="1596016"/>
    <n v="0"/>
    <n v="0"/>
    <n v="0"/>
    <n v="0"/>
    <n v="0"/>
    <n v="639169"/>
    <n v="31804"/>
    <n v="31017"/>
    <n v="463832"/>
    <n v="0"/>
    <n v="0"/>
    <n v="349101"/>
    <n v="26095"/>
    <n v="0"/>
    <n v="44428"/>
    <n v="1585446"/>
    <n v="0"/>
    <n v="0"/>
    <n v="0"/>
    <n v="0"/>
    <n v="0"/>
    <n v="0"/>
    <n v="0"/>
    <n v="0"/>
    <n v="0"/>
    <n v="0"/>
    <n v="0"/>
    <n v="0"/>
    <n v="0"/>
    <n v="0"/>
    <n v="0"/>
    <n v="0"/>
    <n v="0"/>
    <n v="0"/>
    <n v="0"/>
    <n v="0"/>
    <n v="0"/>
    <n v="0"/>
    <n v="0"/>
  </r>
  <r>
    <n v="106380842"/>
    <x v="145"/>
    <n v="20181"/>
    <x v="1"/>
    <n v="43190"/>
    <s v="Open"/>
    <x v="20"/>
    <n v="4"/>
    <n v="423"/>
    <x v="0"/>
    <x v="3"/>
    <s v=""/>
    <s v="415-334-2500"/>
    <s v="302 SILVER AVENUE"/>
    <x v="38"/>
    <n v="94112"/>
    <s v="DANIEL RUTH"/>
    <n v="391"/>
    <n v="391"/>
    <n v="360"/>
    <n v="188"/>
    <n v="185"/>
    <n v="17"/>
    <n v="0"/>
    <n v="0"/>
    <n v="0"/>
    <n v="0"/>
    <n v="0"/>
    <n v="0"/>
    <n v="13"/>
    <n v="403"/>
    <n v="364"/>
    <n v="5048"/>
    <n v="4441"/>
    <n v="21848"/>
    <n v="0"/>
    <n v="0"/>
    <n v="0"/>
    <n v="0"/>
    <n v="0"/>
    <n v="0"/>
    <n v="1034"/>
    <n v="32371"/>
    <n v="31425"/>
    <n v="0"/>
    <n v="0"/>
    <n v="0"/>
    <n v="0"/>
    <n v="0"/>
    <n v="0"/>
    <n v="0"/>
    <n v="0"/>
    <n v="0"/>
    <n v="0"/>
    <n v="0"/>
    <n v="10859654"/>
    <n v="1129354"/>
    <n v="11736824"/>
    <n v="0"/>
    <n v="0"/>
    <n v="0"/>
    <n v="0"/>
    <n v="0"/>
    <n v="0"/>
    <n v="637696"/>
    <n v="24363528"/>
    <n v="0"/>
    <n v="0"/>
    <n v="0"/>
    <n v="0"/>
    <n v="0"/>
    <n v="0"/>
    <n v="0"/>
    <n v="0"/>
    <n v="0"/>
    <n v="0"/>
    <n v="0"/>
    <n v="171528"/>
    <n v="4864685"/>
    <n v="670374"/>
    <n v="2681482"/>
    <n v="0"/>
    <n v="0"/>
    <n v="0"/>
    <n v="0"/>
    <n v="0"/>
    <n v="0"/>
    <n v="0"/>
    <n v="22714"/>
    <n v="0"/>
    <n v="0"/>
    <n v="0"/>
    <n v="0"/>
    <n v="8410783"/>
    <n v="0"/>
    <n v="0"/>
    <n v="0"/>
    <n v="0"/>
    <n v="0"/>
    <n v="5994969"/>
    <n v="458980"/>
    <n v="9055342"/>
    <n v="0"/>
    <n v="0"/>
    <n v="0"/>
    <n v="0"/>
    <n v="0"/>
    <n v="0"/>
    <n v="443454"/>
    <n v="15952745"/>
    <n v="132466"/>
    <n v="17542427"/>
    <n v="0"/>
    <n v="4861097"/>
    <n v="0"/>
    <n v="0"/>
    <n v="0"/>
    <n v="0"/>
    <n v="6771421"/>
    <n v="82398894"/>
    <n v="0"/>
    <n v="0"/>
    <n v="0"/>
    <n v="0"/>
    <n v="0"/>
    <n v="0"/>
    <n v="0"/>
    <n v="0"/>
    <n v="0"/>
    <n v="0"/>
    <n v="0"/>
    <n v="0"/>
    <n v="0"/>
  </r>
  <r>
    <n v="106220733"/>
    <x v="146"/>
    <n v="20181"/>
    <x v="1"/>
    <n v="43190"/>
    <s v="Open"/>
    <x v="36"/>
    <n v="9"/>
    <n v="603"/>
    <x v="2"/>
    <x v="0"/>
    <s v="Teaching"/>
    <s v="209-966-3631"/>
    <s v="5189 HOSPITAL ROAD"/>
    <x v="102"/>
    <n v="95338"/>
    <s v="MATTHEW MATTHIESSEN"/>
    <n v="34"/>
    <n v="33"/>
    <n v="33"/>
    <n v="59"/>
    <n v="0"/>
    <n v="15"/>
    <n v="0"/>
    <n v="0"/>
    <n v="0"/>
    <n v="5"/>
    <n v="0"/>
    <n v="0"/>
    <n v="1"/>
    <n v="80"/>
    <n v="0"/>
    <n v="392"/>
    <n v="0"/>
    <n v="2114"/>
    <n v="0"/>
    <n v="0"/>
    <n v="0"/>
    <n v="107"/>
    <n v="0"/>
    <n v="0"/>
    <n v="5"/>
    <n v="2618"/>
    <n v="0"/>
    <n v="5854"/>
    <n v="0"/>
    <n v="3043"/>
    <n v="0"/>
    <n v="0"/>
    <n v="0"/>
    <n v="2704"/>
    <n v="0"/>
    <n v="0"/>
    <n v="368"/>
    <n v="11969"/>
    <n v="1469272"/>
    <n v="0"/>
    <n v="1126373"/>
    <n v="0"/>
    <n v="0"/>
    <n v="0"/>
    <n v="429989"/>
    <n v="0"/>
    <n v="0"/>
    <n v="22883"/>
    <n v="3048517"/>
    <n v="3402886"/>
    <n v="0"/>
    <n v="441915"/>
    <n v="0"/>
    <n v="0"/>
    <n v="0"/>
    <n v="3155787"/>
    <n v="0"/>
    <n v="0"/>
    <n v="316543"/>
    <n v="7317131"/>
    <n v="377890"/>
    <n v="2419959"/>
    <n v="0"/>
    <n v="34816"/>
    <n v="0"/>
    <n v="0"/>
    <n v="0"/>
    <n v="0"/>
    <n v="2152316"/>
    <n v="0"/>
    <n v="0"/>
    <n v="34362"/>
    <n v="0"/>
    <n v="0"/>
    <n v="0"/>
    <n v="67368"/>
    <n v="5086711"/>
    <n v="0"/>
    <n v="0"/>
    <n v="0"/>
    <n v="0"/>
    <n v="0"/>
    <n v="2452199"/>
    <n v="0"/>
    <n v="1533472"/>
    <n v="0"/>
    <n v="0"/>
    <n v="0"/>
    <n v="1433460"/>
    <n v="0"/>
    <n v="0"/>
    <n v="-140194"/>
    <n v="5278937"/>
    <n v="834627"/>
    <n v="6179545"/>
    <n v="799001"/>
    <n v="507222"/>
    <n v="0"/>
    <n v="0"/>
    <n v="0"/>
    <n v="0"/>
    <n v="43113"/>
    <n v="3387395"/>
    <n v="0"/>
    <n v="0"/>
    <n v="0"/>
    <n v="0"/>
    <n v="0"/>
    <n v="0"/>
    <n v="0"/>
    <n v="0"/>
    <n v="0"/>
    <n v="0"/>
    <n v="0"/>
    <n v="0"/>
    <n v="0"/>
  </r>
  <r>
    <n v="106331216"/>
    <x v="147"/>
    <n v="20181"/>
    <x v="1"/>
    <n v="43190"/>
    <s v="Open"/>
    <x v="26"/>
    <n v="12"/>
    <n v="1103"/>
    <x v="5"/>
    <x v="0"/>
    <s v=""/>
    <s v="760-347-6191"/>
    <s v="47111 MONROE STREET"/>
    <x v="103"/>
    <n v="92201"/>
    <s v="GARY HONTS"/>
    <n v="145"/>
    <n v="145"/>
    <n v="60"/>
    <n v="284"/>
    <n v="275"/>
    <n v="231"/>
    <n v="626"/>
    <n v="2"/>
    <n v="0"/>
    <n v="16"/>
    <n v="177"/>
    <n v="1"/>
    <n v="25"/>
    <n v="1637"/>
    <n v="0"/>
    <n v="1200"/>
    <n v="835"/>
    <n v="621"/>
    <n v="1537"/>
    <n v="4"/>
    <n v="0"/>
    <n v="45"/>
    <n v="439"/>
    <n v="1"/>
    <n v="41"/>
    <n v="4723"/>
    <n v="0"/>
    <n v="1038"/>
    <n v="1098"/>
    <n v="1357"/>
    <n v="7384"/>
    <n v="84"/>
    <n v="0"/>
    <n v="208"/>
    <n v="2502"/>
    <n v="8"/>
    <n v="829"/>
    <n v="14508"/>
    <n v="39742768"/>
    <n v="29293114"/>
    <n v="16445668"/>
    <n v="41532682"/>
    <n v="105308"/>
    <n v="0"/>
    <n v="1542542"/>
    <n v="16377714"/>
    <n v="26234"/>
    <n v="2176090"/>
    <n v="147242120"/>
    <n v="15621179"/>
    <n v="16152707"/>
    <n v="7077549"/>
    <n v="42629334"/>
    <n v="640362"/>
    <n v="0"/>
    <n v="1492871"/>
    <n v="23504870"/>
    <n v="66792"/>
    <n v="4505166"/>
    <n v="111690830"/>
    <n v="1646701"/>
    <n v="50154191"/>
    <n v="40610209"/>
    <n v="12942288"/>
    <n v="79053221"/>
    <n v="-306829"/>
    <n v="618148"/>
    <n v="0"/>
    <n v="1702108"/>
    <n v="31743204"/>
    <n v="0"/>
    <n v="93026"/>
    <n v="0"/>
    <n v="0"/>
    <n v="0"/>
    <n v="5539042"/>
    <n v="223795309"/>
    <n v="0"/>
    <n v="0"/>
    <n v="0"/>
    <n v="0"/>
    <n v="0"/>
    <n v="5209756"/>
    <n v="4835612"/>
    <n v="10887758"/>
    <n v="5108795"/>
    <n v="127521"/>
    <n v="0"/>
    <n v="1278298"/>
    <n v="7501593"/>
    <n v="0"/>
    <n v="188308"/>
    <n v="35137641"/>
    <n v="109833"/>
    <n v="35068329"/>
    <n v="0"/>
    <n v="48770"/>
    <n v="0"/>
    <n v="0"/>
    <n v="0"/>
    <n v="0"/>
    <n v="454027"/>
    <n v="24115918"/>
    <n v="0"/>
    <n v="0"/>
    <n v="0"/>
    <n v="0"/>
    <n v="0"/>
    <n v="0"/>
    <n v="0"/>
    <n v="0"/>
    <n v="0"/>
    <n v="0"/>
    <n v="5318899"/>
    <n v="8808256"/>
    <n v="0"/>
  </r>
  <r>
    <n v="106074039"/>
    <x v="148"/>
    <n v="20181"/>
    <x v="1"/>
    <n v="43190"/>
    <s v="Open"/>
    <x v="25"/>
    <n v="5"/>
    <n v="411"/>
    <x v="0"/>
    <x v="0"/>
    <s v=""/>
    <s v="925-939-3000"/>
    <s v="2740 GRANT STREET"/>
    <x v="104"/>
    <n v="94520"/>
    <s v="CALVIN KNIGHT"/>
    <n v="73"/>
    <n v="70"/>
    <n v="58"/>
    <n v="85"/>
    <n v="31"/>
    <n v="263"/>
    <n v="8"/>
    <n v="0"/>
    <n v="0"/>
    <n v="52"/>
    <n v="421"/>
    <n v="0"/>
    <n v="10"/>
    <n v="870"/>
    <n v="0"/>
    <n v="807"/>
    <n v="217"/>
    <n v="1556"/>
    <n v="94"/>
    <n v="0"/>
    <n v="0"/>
    <n v="363"/>
    <n v="2135"/>
    <n v="0"/>
    <n v="37"/>
    <n v="5209"/>
    <n v="0"/>
    <n v="297"/>
    <n v="57"/>
    <n v="0"/>
    <n v="0"/>
    <n v="0"/>
    <n v="0"/>
    <n v="187"/>
    <n v="3642"/>
    <n v="0"/>
    <n v="0"/>
    <n v="4183"/>
    <n v="3093005"/>
    <n v="779979"/>
    <n v="5490859"/>
    <n v="337338"/>
    <n v="0"/>
    <n v="0"/>
    <n v="1291649"/>
    <n v="7622517"/>
    <n v="0"/>
    <n v="141155"/>
    <n v="18756502"/>
    <n v="438012"/>
    <n v="65977"/>
    <n v="0"/>
    <n v="0"/>
    <n v="0"/>
    <n v="0"/>
    <n v="229677"/>
    <n v="3991326"/>
    <n v="0"/>
    <n v="0"/>
    <n v="4724992"/>
    <n v="133555"/>
    <n v="2390763"/>
    <n v="561944"/>
    <n v="2992627"/>
    <n v="212244"/>
    <n v="0"/>
    <n v="0"/>
    <n v="0"/>
    <n v="826985"/>
    <n v="6600745"/>
    <n v="0"/>
    <n v="39857"/>
    <n v="0"/>
    <n v="0"/>
    <n v="0"/>
    <n v="60105"/>
    <n v="13818825"/>
    <n v="0"/>
    <n v="0"/>
    <n v="0"/>
    <n v="0"/>
    <n v="0"/>
    <n v="1140254"/>
    <n v="284012"/>
    <n v="2498231"/>
    <n v="125094"/>
    <n v="0"/>
    <n v="0"/>
    <n v="464664"/>
    <n v="5253454"/>
    <n v="0"/>
    <n v="-103040"/>
    <n v="9662669"/>
    <n v="71643"/>
    <n v="9919996"/>
    <n v="553989"/>
    <n v="0"/>
    <n v="0"/>
    <n v="0"/>
    <n v="0"/>
    <n v="0"/>
    <n v="9499063"/>
    <n v="12444846"/>
    <n v="0"/>
    <n v="0"/>
    <n v="0"/>
    <n v="0"/>
    <n v="0"/>
    <n v="0"/>
    <n v="0"/>
    <n v="0"/>
    <n v="0"/>
    <n v="0"/>
    <n v="0"/>
    <n v="0"/>
    <n v="0"/>
  </r>
  <r>
    <n v="106071018"/>
    <x v="149"/>
    <n v="20181"/>
    <x v="1"/>
    <n v="43190"/>
    <s v="Open"/>
    <x v="25"/>
    <n v="5"/>
    <n v="411"/>
    <x v="0"/>
    <x v="0"/>
    <s v=""/>
    <s v="925-682-8200"/>
    <s v="2540 EAST STREET"/>
    <x v="104"/>
    <n v="94520"/>
    <s v="CALVIN KNIGHT"/>
    <n v="245"/>
    <n v="207"/>
    <n v="154"/>
    <n v="1333"/>
    <n v="544"/>
    <n v="94"/>
    <n v="452"/>
    <n v="0"/>
    <n v="0"/>
    <n v="12"/>
    <n v="478"/>
    <n v="0"/>
    <n v="34"/>
    <n v="2947"/>
    <n v="0"/>
    <n v="6327"/>
    <n v="2510"/>
    <n v="671"/>
    <n v="2294"/>
    <n v="0"/>
    <n v="0"/>
    <n v="51"/>
    <n v="1880"/>
    <n v="0"/>
    <n v="100"/>
    <n v="13833"/>
    <n v="0"/>
    <n v="8834"/>
    <n v="4559"/>
    <n v="1123"/>
    <n v="7499"/>
    <n v="0"/>
    <n v="0"/>
    <n v="517"/>
    <n v="11340"/>
    <n v="0"/>
    <n v="1028"/>
    <n v="34900"/>
    <n v="232525065"/>
    <n v="83040668"/>
    <n v="19803854"/>
    <n v="75053289"/>
    <n v="0"/>
    <n v="0"/>
    <n v="2663914"/>
    <n v="80738083"/>
    <n v="0"/>
    <n v="3643685"/>
    <n v="497468558"/>
    <n v="97354779"/>
    <n v="37639443"/>
    <n v="7843767"/>
    <n v="50514221"/>
    <n v="0"/>
    <n v="0"/>
    <n v="1909369"/>
    <n v="83677309"/>
    <n v="0"/>
    <n v="5072010"/>
    <n v="284010898"/>
    <n v="0"/>
    <n v="288648266"/>
    <n v="108303072"/>
    <n v="29894853"/>
    <n v="118407989"/>
    <n v="0"/>
    <n v="0"/>
    <n v="0"/>
    <n v="3298206"/>
    <n v="98873004"/>
    <n v="0"/>
    <n v="3370397"/>
    <n v="0"/>
    <n v="0"/>
    <n v="0"/>
    <n v="3888427"/>
    <n v="654684214"/>
    <n v="0"/>
    <n v="0"/>
    <n v="0"/>
    <n v="0"/>
    <n v="0"/>
    <n v="41231578"/>
    <n v="12377038"/>
    <n v="-2247233"/>
    <n v="7159521"/>
    <n v="0"/>
    <n v="0"/>
    <n v="1275076"/>
    <n v="65542388"/>
    <n v="-3370397"/>
    <n v="4827271"/>
    <n v="126795242"/>
    <n v="1053082"/>
    <n v="116551491"/>
    <n v="0"/>
    <n v="770455"/>
    <n v="0"/>
    <n v="0"/>
    <n v="0"/>
    <n v="0"/>
    <n v="12722427"/>
    <n v="222673877"/>
    <n v="0"/>
    <n v="0"/>
    <n v="0"/>
    <n v="0"/>
    <n v="0"/>
    <n v="0"/>
    <n v="0"/>
    <n v="0"/>
    <n v="0"/>
    <n v="0"/>
    <n v="0"/>
    <n v="0"/>
    <n v="0"/>
  </r>
  <r>
    <n v="106070988"/>
    <x v="150"/>
    <n v="20181"/>
    <x v="1"/>
    <n v="43190"/>
    <s v="Open"/>
    <x v="25"/>
    <n v="5"/>
    <n v="411"/>
    <x v="0"/>
    <x v="0"/>
    <s v=""/>
    <s v="925-939-3000"/>
    <s v="1601 YGNACIO VALLEY ROAD"/>
    <x v="105"/>
    <n v="94598"/>
    <s v="CALVIN KNIGHT"/>
    <n v="554"/>
    <n v="399"/>
    <n v="304"/>
    <n v="2038"/>
    <n v="637"/>
    <n v="146"/>
    <n v="585"/>
    <n v="0"/>
    <n v="0"/>
    <n v="62"/>
    <n v="1740"/>
    <n v="0"/>
    <n v="52"/>
    <n v="5260"/>
    <n v="0"/>
    <n v="10914"/>
    <n v="3358"/>
    <n v="1213"/>
    <n v="3387"/>
    <n v="0"/>
    <n v="0"/>
    <n v="295"/>
    <n v="7908"/>
    <n v="0"/>
    <n v="241"/>
    <n v="27316"/>
    <n v="0"/>
    <n v="27070"/>
    <n v="6084"/>
    <n v="1764"/>
    <n v="4368"/>
    <n v="0"/>
    <n v="0"/>
    <n v="2489"/>
    <n v="35017"/>
    <n v="0"/>
    <n v="688"/>
    <n v="77480"/>
    <n v="330786688"/>
    <n v="103243890"/>
    <n v="26598286"/>
    <n v="100220402"/>
    <n v="0"/>
    <n v="0"/>
    <n v="13696173"/>
    <n v="226847613"/>
    <n v="0"/>
    <n v="4740751"/>
    <n v="806133803"/>
    <n v="105681769"/>
    <n v="41491029"/>
    <n v="6983390"/>
    <n v="29279332"/>
    <n v="0"/>
    <n v="0"/>
    <n v="3321587"/>
    <n v="121666543"/>
    <n v="0"/>
    <n v="4224293"/>
    <n v="312647943"/>
    <n v="8302135"/>
    <n v="381403003"/>
    <n v="128665356"/>
    <n v="36984334"/>
    <n v="115865835"/>
    <n v="0"/>
    <n v="0"/>
    <n v="0"/>
    <n v="13480897"/>
    <n v="198109821"/>
    <n v="0"/>
    <n v="3253190"/>
    <n v="0"/>
    <n v="0"/>
    <n v="0"/>
    <n v="2161640"/>
    <n v="888226211"/>
    <n v="0"/>
    <n v="0"/>
    <n v="0"/>
    <n v="159036"/>
    <n v="159036"/>
    <n v="55065454"/>
    <n v="16069562"/>
    <n v="-3402658"/>
    <n v="13633899"/>
    <n v="0"/>
    <n v="0"/>
    <n v="3536863"/>
    <n v="150563370"/>
    <n v="0"/>
    <n v="-4751919"/>
    <n v="230714571"/>
    <n v="3999600"/>
    <n v="205189129"/>
    <n v="0"/>
    <n v="294250"/>
    <n v="0"/>
    <n v="0"/>
    <n v="0"/>
    <n v="0"/>
    <n v="6013499"/>
    <n v="526212891"/>
    <n v="0"/>
    <n v="0"/>
    <n v="0"/>
    <n v="0"/>
    <n v="0"/>
    <n v="0"/>
    <n v="0"/>
    <n v="0"/>
    <n v="0"/>
    <n v="0"/>
    <n v="0"/>
    <n v="0"/>
    <n v="0"/>
  </r>
  <r>
    <n v="106196404"/>
    <x v="151"/>
    <n v="20181"/>
    <x v="1"/>
    <n v="43190"/>
    <s v="Open"/>
    <x v="3"/>
    <n v="11"/>
    <n v="905"/>
    <x v="0"/>
    <x v="3"/>
    <s v=""/>
    <s v="818-774-3000"/>
    <s v="7150 TAMPA AVENUE"/>
    <x v="106"/>
    <n v="91335"/>
    <s v="ILANA SPRINGER"/>
    <n v="249"/>
    <n v="249"/>
    <n v="241"/>
    <n v="15"/>
    <n v="29"/>
    <n v="15"/>
    <n v="32"/>
    <n v="0"/>
    <n v="0"/>
    <n v="0"/>
    <n v="0"/>
    <n v="0"/>
    <n v="26"/>
    <n v="117"/>
    <n v="0"/>
    <n v="1842"/>
    <n v="538"/>
    <n v="2248"/>
    <n v="13801"/>
    <n v="0"/>
    <n v="0"/>
    <n v="0"/>
    <n v="0"/>
    <n v="0"/>
    <n v="3259"/>
    <n v="21688"/>
    <n v="0"/>
    <n v="0"/>
    <n v="0"/>
    <n v="0"/>
    <n v="0"/>
    <n v="0"/>
    <n v="0"/>
    <n v="0"/>
    <n v="0"/>
    <n v="0"/>
    <n v="0"/>
    <n v="0"/>
    <n v="1482097"/>
    <n v="706089"/>
    <n v="1051873"/>
    <n v="6000531"/>
    <n v="0"/>
    <n v="0"/>
    <n v="0"/>
    <n v="0"/>
    <n v="0"/>
    <n v="1309449"/>
    <n v="10550039"/>
    <n v="0"/>
    <n v="0"/>
    <n v="0"/>
    <n v="0"/>
    <n v="0"/>
    <n v="0"/>
    <n v="0"/>
    <n v="0"/>
    <n v="0"/>
    <n v="0"/>
    <n v="0"/>
    <n v="12000"/>
    <n v="1191981"/>
    <n v="308748"/>
    <n v="195490"/>
    <n v="1148587"/>
    <n v="0"/>
    <n v="0"/>
    <n v="0"/>
    <n v="0"/>
    <n v="0"/>
    <n v="0"/>
    <n v="0"/>
    <n v="0"/>
    <n v="0"/>
    <n v="0"/>
    <n v="-79158"/>
    <n v="2777648"/>
    <n v="0"/>
    <n v="0"/>
    <n v="0"/>
    <n v="0"/>
    <n v="0"/>
    <n v="290116"/>
    <n v="397341"/>
    <n v="856383"/>
    <n v="4851944"/>
    <n v="0"/>
    <n v="0"/>
    <n v="0"/>
    <n v="0"/>
    <n v="0"/>
    <n v="1376607"/>
    <n v="7772391"/>
    <n v="104277"/>
    <n v="7674045"/>
    <n v="0"/>
    <n v="3434"/>
    <n v="0"/>
    <n v="0"/>
    <n v="0"/>
    <n v="0"/>
    <n v="82348"/>
    <n v="55265295"/>
    <n v="0"/>
    <n v="0"/>
    <n v="0"/>
    <n v="0"/>
    <n v="0"/>
    <n v="0"/>
    <n v="0"/>
    <n v="0"/>
    <n v="0"/>
    <n v="0"/>
    <n v="0"/>
    <n v="0"/>
    <n v="0"/>
  </r>
  <r>
    <n v="106074097"/>
    <x v="152"/>
    <n v="20181"/>
    <x v="1"/>
    <n v="43190"/>
    <s v="Open"/>
    <x v="25"/>
    <n v="5"/>
    <n v="411"/>
    <x v="0"/>
    <x v="4"/>
    <s v=""/>
    <s v="510-987-3380"/>
    <s v="4501 SAND CREEK ROAD"/>
    <x v="107"/>
    <n v="94531"/>
    <s v="JANET LIANG"/>
    <n v="146"/>
    <n v="146"/>
    <n v="68"/>
    <n v="116"/>
    <n v="801"/>
    <n v="15"/>
    <n v="167"/>
    <n v="0"/>
    <n v="0"/>
    <n v="8"/>
    <n v="733"/>
    <n v="0"/>
    <n v="21"/>
    <n v="1861"/>
    <n v="0"/>
    <n v="418"/>
    <n v="2769"/>
    <n v="51"/>
    <n v="487"/>
    <n v="0"/>
    <n v="0"/>
    <n v="29"/>
    <n v="1861"/>
    <n v="0"/>
    <n v="59"/>
    <n v="5674"/>
    <n v="0"/>
    <n v="489"/>
    <n v="7781"/>
    <n v="362"/>
    <n v="4482"/>
    <n v="0"/>
    <n v="0"/>
    <n v="585"/>
    <n v="18401"/>
    <n v="0"/>
    <n v="3694"/>
    <n v="3579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108244"/>
    <n v="0"/>
    <n v="0"/>
    <n v="0"/>
    <n v="0"/>
    <n v="0"/>
    <n v="0"/>
    <n v="1310965"/>
    <n v="259999526"/>
    <n v="0"/>
    <n v="0"/>
    <n v="0"/>
    <n v="0"/>
    <n v="0"/>
    <n v="0"/>
    <n v="0"/>
    <n v="0"/>
    <n v="0"/>
    <n v="0"/>
    <n v="0"/>
    <n v="0"/>
    <n v="0"/>
  </r>
  <r>
    <n v="106196035"/>
    <x v="153"/>
    <n v="20181"/>
    <x v="1"/>
    <n v="43190"/>
    <s v="Open"/>
    <x v="3"/>
    <n v="11"/>
    <n v="915"/>
    <x v="0"/>
    <x v="4"/>
    <s v=""/>
    <s v="626-405-5000"/>
    <s v="1011 BALDWIN PARK BOULEVARD"/>
    <x v="108"/>
    <n v="91706"/>
    <s v="JULIE MILLER-PHIPPS"/>
    <n v="272"/>
    <n v="257"/>
    <n v="113"/>
    <n v="71"/>
    <n v="1145"/>
    <n v="43"/>
    <n v="180"/>
    <n v="0"/>
    <n v="0"/>
    <n v="7"/>
    <n v="1369"/>
    <n v="0"/>
    <n v="33"/>
    <n v="2848"/>
    <n v="0"/>
    <n v="284"/>
    <n v="3970"/>
    <n v="181"/>
    <n v="461"/>
    <n v="0"/>
    <n v="0"/>
    <n v="16"/>
    <n v="4161"/>
    <n v="0"/>
    <n v="192"/>
    <n v="9265"/>
    <n v="0"/>
    <n v="631"/>
    <n v="27160"/>
    <n v="1058"/>
    <n v="10322"/>
    <n v="0"/>
    <n v="0"/>
    <n v="328"/>
    <n v="57881"/>
    <n v="1"/>
    <n v="6095"/>
    <n v="1034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9580560"/>
    <n v="0"/>
    <n v="0"/>
    <n v="0"/>
    <n v="0"/>
    <n v="0"/>
    <n v="0"/>
    <n v="3796827"/>
    <n v="203466057"/>
    <n v="0"/>
    <n v="0"/>
    <n v="0"/>
    <n v="0"/>
    <n v="0"/>
    <n v="0"/>
    <n v="0"/>
    <n v="0"/>
    <n v="0"/>
    <n v="0"/>
    <n v="0"/>
    <n v="0"/>
    <n v="0"/>
  </r>
  <r>
    <n v="106196403"/>
    <x v="154"/>
    <n v="20181"/>
    <x v="1"/>
    <n v="43190"/>
    <s v="Open"/>
    <x v="3"/>
    <n v="11"/>
    <n v="921"/>
    <x v="0"/>
    <x v="4"/>
    <s v=""/>
    <s v="626-405-5000"/>
    <s v="9333 IMPERIAL HIGHWAY"/>
    <x v="71"/>
    <n v="90242"/>
    <s v="JULIE MILLER-PHIPPS"/>
    <n v="352"/>
    <n v="352"/>
    <n v="178"/>
    <n v="120"/>
    <n v="1313"/>
    <n v="53"/>
    <n v="361"/>
    <n v="0"/>
    <n v="0"/>
    <n v="19"/>
    <n v="1977"/>
    <n v="0"/>
    <n v="24"/>
    <n v="3867"/>
    <n v="0"/>
    <n v="511"/>
    <n v="5550"/>
    <n v="269"/>
    <n v="1241"/>
    <n v="0"/>
    <n v="0"/>
    <n v="81"/>
    <n v="6817"/>
    <n v="0"/>
    <n v="86"/>
    <n v="14555"/>
    <n v="0"/>
    <n v="574"/>
    <n v="12825"/>
    <n v="846"/>
    <n v="7848"/>
    <n v="0"/>
    <n v="0"/>
    <n v="353"/>
    <n v="31620"/>
    <n v="1"/>
    <n v="2527"/>
    <n v="5659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3742660"/>
    <n v="0"/>
    <n v="0"/>
    <n v="0"/>
    <n v="0"/>
    <n v="0"/>
    <n v="0"/>
    <n v="13580786"/>
    <n v="516618513"/>
    <n v="0"/>
    <n v="0"/>
    <n v="0"/>
    <n v="0"/>
    <n v="0"/>
    <n v="0"/>
    <n v="0"/>
    <n v="0"/>
    <n v="0"/>
    <n v="0"/>
    <n v="0"/>
    <n v="0"/>
    <n v="0"/>
  </r>
  <r>
    <n v="106361223"/>
    <x v="155"/>
    <n v="20181"/>
    <x v="1"/>
    <n v="43190"/>
    <s v="Open"/>
    <x v="15"/>
    <n v="12"/>
    <n v="1209"/>
    <x v="0"/>
    <x v="4"/>
    <s v="Rural"/>
    <s v="626-405-5000"/>
    <s v="9961 SIERRA AVENUE"/>
    <x v="109"/>
    <n v="92335"/>
    <s v="JULIE MILLER-PHIPPS"/>
    <n v="626"/>
    <n v="626"/>
    <n v="359"/>
    <n v="182"/>
    <n v="2515"/>
    <n v="67"/>
    <n v="918"/>
    <n v="0"/>
    <n v="0"/>
    <n v="31"/>
    <n v="3719"/>
    <n v="0"/>
    <n v="95"/>
    <n v="7527"/>
    <n v="0"/>
    <n v="831"/>
    <n v="11665"/>
    <n v="256"/>
    <n v="2901"/>
    <n v="0"/>
    <n v="0"/>
    <n v="123"/>
    <n v="13183"/>
    <n v="0"/>
    <n v="400"/>
    <n v="29359"/>
    <n v="0"/>
    <n v="933"/>
    <n v="17636"/>
    <n v="1755"/>
    <n v="13161"/>
    <n v="0"/>
    <n v="0"/>
    <n v="954"/>
    <n v="38241"/>
    <n v="0"/>
    <n v="4268"/>
    <n v="7694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2796399"/>
    <n v="0"/>
    <n v="0"/>
    <n v="0"/>
    <n v="0"/>
    <n v="0"/>
    <n v="0"/>
    <n v="6020848"/>
    <n v="976194700"/>
    <n v="0"/>
    <n v="0"/>
    <n v="0"/>
    <n v="0"/>
    <n v="0"/>
    <n v="0"/>
    <n v="0"/>
    <n v="0"/>
    <n v="0"/>
    <n v="0"/>
    <n v="0"/>
    <n v="0"/>
    <n v="0"/>
  </r>
  <r>
    <n v="106014132"/>
    <x v="156"/>
    <n v="20181"/>
    <x v="1"/>
    <n v="43190"/>
    <s v="Open"/>
    <x v="13"/>
    <n v="5"/>
    <n v="421"/>
    <x v="0"/>
    <x v="4"/>
    <s v=""/>
    <s v="510-987-3380"/>
    <s v="39400 PASEO PADRE PARKWAY"/>
    <x v="85"/>
    <n v="94538"/>
    <s v="JANET LIANG"/>
    <n v="106"/>
    <n v="101"/>
    <n v="40"/>
    <n v="48"/>
    <n v="588"/>
    <n v="2"/>
    <n v="44"/>
    <n v="0"/>
    <n v="0"/>
    <n v="7"/>
    <n v="332"/>
    <n v="0"/>
    <n v="16"/>
    <n v="1037"/>
    <n v="0"/>
    <n v="181"/>
    <n v="2006"/>
    <n v="3"/>
    <n v="197"/>
    <n v="0"/>
    <n v="0"/>
    <n v="22"/>
    <n v="914"/>
    <n v="0"/>
    <n v="55"/>
    <n v="3378"/>
    <n v="0"/>
    <n v="292"/>
    <n v="15852"/>
    <n v="190"/>
    <n v="2942"/>
    <n v="0"/>
    <n v="1"/>
    <n v="521"/>
    <n v="32373"/>
    <n v="0"/>
    <n v="10703"/>
    <n v="6287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8937464"/>
    <n v="0"/>
    <n v="0"/>
    <n v="0"/>
    <n v="0"/>
    <n v="0"/>
    <n v="0"/>
    <n v="4317388"/>
    <n v="86979026"/>
    <n v="0"/>
    <n v="0"/>
    <n v="0"/>
    <n v="0"/>
    <n v="0"/>
    <n v="0"/>
    <n v="0"/>
    <n v="0"/>
    <n v="0"/>
    <n v="0"/>
    <n v="0"/>
    <n v="0"/>
    <n v="0"/>
  </r>
  <r>
    <n v="106104062"/>
    <x v="157"/>
    <n v="20181"/>
    <x v="1"/>
    <n v="43190"/>
    <s v="Open"/>
    <x v="7"/>
    <n v="9"/>
    <n v="605"/>
    <x v="0"/>
    <x v="4"/>
    <s v=""/>
    <s v="510-987-3380"/>
    <s v="7300 NORTH FRESNO STREET"/>
    <x v="42"/>
    <n v="93720"/>
    <s v="JANET LIANG"/>
    <n v="169"/>
    <n v="169"/>
    <n v="82"/>
    <n v="84"/>
    <n v="1047"/>
    <n v="13"/>
    <n v="26"/>
    <n v="0"/>
    <n v="0"/>
    <n v="9"/>
    <n v="875"/>
    <n v="0"/>
    <n v="22"/>
    <n v="2076"/>
    <n v="0"/>
    <n v="440"/>
    <n v="3989"/>
    <n v="42"/>
    <n v="72"/>
    <n v="0"/>
    <n v="0"/>
    <n v="36"/>
    <n v="2210"/>
    <n v="0"/>
    <n v="91"/>
    <n v="6880"/>
    <n v="0"/>
    <n v="479"/>
    <n v="22884"/>
    <n v="753"/>
    <n v="660"/>
    <n v="0"/>
    <n v="0"/>
    <n v="1155"/>
    <n v="31162"/>
    <n v="0"/>
    <n v="11092"/>
    <n v="6818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4434929"/>
    <n v="0"/>
    <n v="0"/>
    <n v="0"/>
    <n v="0"/>
    <n v="0"/>
    <n v="0"/>
    <n v="1023057"/>
    <n v="82249974"/>
    <n v="0"/>
    <n v="0"/>
    <n v="0"/>
    <n v="0"/>
    <n v="0"/>
    <n v="0"/>
    <n v="0"/>
    <n v="0"/>
    <n v="0"/>
    <n v="0"/>
    <n v="0"/>
    <n v="0"/>
    <n v="0"/>
  </r>
  <r>
    <n v="106190429"/>
    <x v="158"/>
    <n v="20181"/>
    <x v="1"/>
    <n v="43190"/>
    <s v="Open"/>
    <x v="3"/>
    <n v="11"/>
    <n v="925"/>
    <x v="0"/>
    <x v="4"/>
    <s v="Rural"/>
    <s v="626-405-5000"/>
    <s v="4867 SUNSET BOULEVARD"/>
    <x v="14"/>
    <n v="90027"/>
    <s v="JULIE MILLER-PHIPPS"/>
    <n v="528"/>
    <n v="528"/>
    <n v="385"/>
    <n v="107"/>
    <n v="2494"/>
    <n v="70"/>
    <n v="506"/>
    <n v="0"/>
    <n v="0"/>
    <n v="38"/>
    <n v="3472"/>
    <n v="0"/>
    <n v="138"/>
    <n v="6825"/>
    <n v="0"/>
    <n v="504"/>
    <n v="13277"/>
    <n v="168"/>
    <n v="1968"/>
    <n v="0"/>
    <n v="0"/>
    <n v="177"/>
    <n v="14799"/>
    <n v="0"/>
    <n v="594"/>
    <n v="31487"/>
    <n v="0"/>
    <n v="1226"/>
    <n v="11361"/>
    <n v="1170"/>
    <n v="5139"/>
    <n v="0"/>
    <n v="1"/>
    <n v="289"/>
    <n v="15362"/>
    <n v="35"/>
    <n v="2340"/>
    <n v="369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1727810"/>
    <n v="0"/>
    <n v="0"/>
    <n v="0"/>
    <n v="0"/>
    <n v="0"/>
    <n v="0"/>
    <n v="1042644"/>
    <n v="527104211"/>
    <n v="0"/>
    <n v="0"/>
    <n v="0"/>
    <n v="0"/>
    <n v="0"/>
    <n v="0"/>
    <n v="0"/>
    <n v="0"/>
    <n v="0"/>
    <n v="0"/>
    <n v="0"/>
    <n v="0"/>
    <n v="0"/>
  </r>
  <r>
    <n v="106394009"/>
    <x v="159"/>
    <n v="20181"/>
    <x v="1"/>
    <n v="43190"/>
    <s v="Open"/>
    <x v="6"/>
    <n v="6"/>
    <n v="507"/>
    <x v="0"/>
    <x v="4"/>
    <s v=""/>
    <s v="510-987-3380"/>
    <s v="1777 WEST YOSEMITE AVENUE"/>
    <x v="69"/>
    <n v="95337"/>
    <s v="JANET LIANG"/>
    <n v="251"/>
    <n v="251"/>
    <n v="110"/>
    <n v="94"/>
    <n v="1025"/>
    <n v="13"/>
    <n v="99"/>
    <n v="0"/>
    <n v="0"/>
    <n v="11"/>
    <n v="1608"/>
    <n v="0"/>
    <n v="32"/>
    <n v="2882"/>
    <n v="0"/>
    <n v="409"/>
    <n v="3743"/>
    <n v="66"/>
    <n v="288"/>
    <n v="0"/>
    <n v="0"/>
    <n v="35"/>
    <n v="4592"/>
    <n v="0"/>
    <n v="83"/>
    <n v="9216"/>
    <n v="0"/>
    <n v="407"/>
    <n v="10087"/>
    <n v="525"/>
    <n v="3711"/>
    <n v="0"/>
    <n v="0"/>
    <n v="1030"/>
    <n v="28754"/>
    <n v="0"/>
    <n v="6126"/>
    <n v="5064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9887650"/>
    <n v="0"/>
    <n v="0"/>
    <n v="0"/>
    <n v="0"/>
    <n v="0"/>
    <n v="0"/>
    <n v="1723742"/>
    <n v="341836212"/>
    <n v="0"/>
    <n v="0"/>
    <n v="0"/>
    <n v="0"/>
    <n v="0"/>
    <n v="0"/>
    <n v="0"/>
    <n v="0"/>
    <n v="0"/>
    <n v="0"/>
    <n v="0"/>
    <n v="0"/>
    <n v="0"/>
  </r>
  <r>
    <n v="106334048"/>
    <x v="160"/>
    <n v="20181"/>
    <x v="1"/>
    <n v="43190"/>
    <s v="Open"/>
    <x v="26"/>
    <n v="12"/>
    <n v="1109"/>
    <x v="0"/>
    <x v="4"/>
    <s v=""/>
    <s v="626-405-5000"/>
    <s v="27300 IRIS AVENUE"/>
    <x v="110"/>
    <n v="92555"/>
    <s v="JULIE MILLER-PHIPPS"/>
    <n v="94"/>
    <n v="94"/>
    <n v="42"/>
    <n v="26"/>
    <n v="421"/>
    <n v="10"/>
    <n v="122"/>
    <n v="0"/>
    <n v="0"/>
    <n v="7"/>
    <n v="454"/>
    <n v="0"/>
    <n v="7"/>
    <n v="1047"/>
    <n v="0"/>
    <n v="91"/>
    <n v="1838"/>
    <n v="20"/>
    <n v="248"/>
    <n v="0"/>
    <n v="0"/>
    <n v="16"/>
    <n v="1177"/>
    <n v="0"/>
    <n v="22"/>
    <n v="3412"/>
    <n v="0"/>
    <n v="248"/>
    <n v="2620"/>
    <n v="489"/>
    <n v="4363"/>
    <n v="0"/>
    <n v="0"/>
    <n v="217"/>
    <n v="5952"/>
    <n v="0"/>
    <n v="686"/>
    <n v="1457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1575435"/>
    <n v="0"/>
    <n v="0"/>
    <n v="0"/>
    <n v="0"/>
    <n v="0"/>
    <n v="0"/>
    <n v="1493884"/>
    <n v="110307283"/>
    <n v="0"/>
    <n v="0"/>
    <n v="0"/>
    <n v="0"/>
    <n v="0"/>
    <n v="0"/>
    <n v="0"/>
    <n v="0"/>
    <n v="0"/>
    <n v="0"/>
    <n v="0"/>
    <n v="0"/>
    <n v="0"/>
  </r>
  <r>
    <n v="106014326"/>
    <x v="161"/>
    <n v="20181"/>
    <x v="1"/>
    <n v="43190"/>
    <s v="Open"/>
    <x v="13"/>
    <n v="5"/>
    <n v="417"/>
    <x v="0"/>
    <x v="4"/>
    <s v="Rural"/>
    <s v="510-987-3380"/>
    <s v="275 W. MACARTHUR BOULEVARD"/>
    <x v="19"/>
    <n v="94611"/>
    <s v="JANET LIANG"/>
    <n v="365"/>
    <n v="365"/>
    <n v="252"/>
    <n v="460"/>
    <n v="1776"/>
    <n v="69"/>
    <n v="461"/>
    <n v="0"/>
    <n v="0"/>
    <n v="35"/>
    <n v="2333"/>
    <n v="0"/>
    <n v="76"/>
    <n v="5210"/>
    <n v="0"/>
    <n v="2130"/>
    <n v="7712"/>
    <n v="348"/>
    <n v="1572"/>
    <n v="0"/>
    <n v="0"/>
    <n v="138"/>
    <n v="8893"/>
    <n v="0"/>
    <n v="251"/>
    <n v="21044"/>
    <n v="0"/>
    <n v="1867"/>
    <n v="21959"/>
    <n v="1479"/>
    <n v="11188"/>
    <n v="0"/>
    <n v="0"/>
    <n v="1664"/>
    <n v="42683"/>
    <n v="0"/>
    <n v="13452"/>
    <n v="9429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8371581"/>
    <n v="0"/>
    <n v="0"/>
    <n v="0"/>
    <n v="0"/>
    <n v="0"/>
    <n v="0"/>
    <n v="1836552"/>
    <n v="1212806714"/>
    <n v="0"/>
    <n v="0"/>
    <n v="0"/>
    <n v="0"/>
    <n v="0"/>
    <n v="0"/>
    <n v="0"/>
    <n v="0"/>
    <n v="0"/>
    <n v="0"/>
    <n v="0"/>
    <n v="0"/>
    <n v="0"/>
  </r>
  <r>
    <n v="106304409"/>
    <x v="162"/>
    <n v="20181"/>
    <x v="1"/>
    <n v="43190"/>
    <s v="Open"/>
    <x v="12"/>
    <n v="13"/>
    <n v="1011"/>
    <x v="0"/>
    <x v="4"/>
    <s v="Rural"/>
    <s v="626-405-5000"/>
    <s v="3440 E LA PALMA AVENUE"/>
    <x v="15"/>
    <n v="92806"/>
    <s v="JULIE MILLER-PHIPPS"/>
    <n v="483"/>
    <n v="474"/>
    <n v="271"/>
    <n v="53"/>
    <n v="2235"/>
    <n v="56"/>
    <n v="439"/>
    <n v="0"/>
    <n v="0"/>
    <n v="27"/>
    <n v="3310"/>
    <n v="0"/>
    <n v="26"/>
    <n v="6146"/>
    <n v="0"/>
    <n v="272"/>
    <n v="9233"/>
    <n v="258"/>
    <n v="1520"/>
    <n v="0"/>
    <n v="0"/>
    <n v="86"/>
    <n v="10772"/>
    <n v="0"/>
    <n v="64"/>
    <n v="22205"/>
    <n v="0"/>
    <n v="264"/>
    <n v="15843"/>
    <n v="410"/>
    <n v="6863"/>
    <n v="0"/>
    <n v="2"/>
    <n v="459"/>
    <n v="34017"/>
    <n v="0"/>
    <n v="2651"/>
    <n v="6050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0148666"/>
    <n v="0"/>
    <n v="0"/>
    <n v="0"/>
    <n v="0"/>
    <n v="0"/>
    <n v="0"/>
    <n v="2717639"/>
    <n v="774571411"/>
    <n v="0"/>
    <n v="0"/>
    <n v="0"/>
    <n v="0"/>
    <n v="0"/>
    <n v="0"/>
    <n v="0"/>
    <n v="0"/>
    <n v="0"/>
    <n v="0"/>
    <n v="0"/>
    <n v="0"/>
    <n v="0"/>
  </r>
  <r>
    <n v="106190432"/>
    <x v="163"/>
    <n v="20181"/>
    <x v="1"/>
    <n v="43190"/>
    <s v="Open"/>
    <x v="3"/>
    <n v="11"/>
    <n v="905"/>
    <x v="0"/>
    <x v="4"/>
    <s v=""/>
    <s v="626-405-5000"/>
    <s v="13652 CANTARA STREET"/>
    <x v="111"/>
    <n v="91402"/>
    <s v="JULIE MILLER-PHIPPS"/>
    <n v="218"/>
    <n v="218"/>
    <n v="88"/>
    <n v="32"/>
    <n v="825"/>
    <n v="19"/>
    <n v="207"/>
    <n v="0"/>
    <n v="0"/>
    <n v="13"/>
    <n v="1141"/>
    <n v="0"/>
    <n v="19"/>
    <n v="2256"/>
    <n v="0"/>
    <n v="191"/>
    <n v="2643"/>
    <n v="90"/>
    <n v="649"/>
    <n v="0"/>
    <n v="0"/>
    <n v="35"/>
    <n v="3513"/>
    <n v="0"/>
    <n v="56"/>
    <n v="7177"/>
    <n v="0"/>
    <n v="491"/>
    <n v="11458"/>
    <n v="1334"/>
    <n v="6104"/>
    <n v="0"/>
    <n v="0"/>
    <n v="361"/>
    <n v="21656"/>
    <n v="0"/>
    <n v="2572"/>
    <n v="439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8916043"/>
    <n v="0"/>
    <n v="0"/>
    <n v="0"/>
    <n v="0"/>
    <n v="0"/>
    <n v="0"/>
    <n v="1211322"/>
    <n v="274032857"/>
    <n v="0"/>
    <n v="0"/>
    <n v="0"/>
    <n v="0"/>
    <n v="0"/>
    <n v="0"/>
    <n v="0"/>
    <n v="0"/>
    <n v="0"/>
    <n v="0"/>
    <n v="0"/>
    <n v="0"/>
    <n v="0"/>
  </r>
  <r>
    <n v="106414139"/>
    <x v="164"/>
    <n v="20181"/>
    <x v="1"/>
    <n v="43190"/>
    <s v="Open"/>
    <x v="37"/>
    <n v="4"/>
    <n v="428"/>
    <x v="0"/>
    <x v="4"/>
    <s v=""/>
    <s v="510-987-3380"/>
    <s v="1100 VETERANS BOULEVARD"/>
    <x v="112"/>
    <n v="94063"/>
    <s v="JANET LIANG"/>
    <n v="149"/>
    <n v="149"/>
    <n v="80"/>
    <n v="79"/>
    <n v="792"/>
    <n v="13"/>
    <n v="85"/>
    <n v="0"/>
    <n v="0"/>
    <n v="18"/>
    <n v="1069"/>
    <n v="0"/>
    <n v="32"/>
    <n v="2088"/>
    <n v="0"/>
    <n v="312"/>
    <n v="2816"/>
    <n v="70"/>
    <n v="277"/>
    <n v="0"/>
    <n v="0"/>
    <n v="89"/>
    <n v="3022"/>
    <n v="0"/>
    <n v="127"/>
    <n v="6713"/>
    <n v="0"/>
    <n v="118"/>
    <n v="3989"/>
    <n v="124"/>
    <n v="1172"/>
    <n v="0"/>
    <n v="0"/>
    <n v="403"/>
    <n v="7763"/>
    <n v="0"/>
    <n v="1472"/>
    <n v="150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6228515"/>
    <n v="0"/>
    <n v="0"/>
    <n v="0"/>
    <n v="0"/>
    <n v="0"/>
    <n v="0"/>
    <n v="4314157"/>
    <n v="397953145"/>
    <n v="0"/>
    <n v="0"/>
    <n v="0"/>
    <n v="0"/>
    <n v="0"/>
    <n v="0"/>
    <n v="0"/>
    <n v="0"/>
    <n v="0"/>
    <n v="0"/>
    <n v="0"/>
    <n v="0"/>
    <n v="0"/>
  </r>
  <r>
    <n v="106480989"/>
    <x v="449"/>
    <n v="20181"/>
    <x v="1"/>
    <n v="43190"/>
    <s v="Open"/>
    <x v="11"/>
    <n v="3"/>
    <n v="409"/>
    <x v="0"/>
    <x v="4"/>
    <s v=""/>
    <s v="510-987-3380"/>
    <s v="975 SERENO DRIVE"/>
    <x v="13"/>
    <n v="94589"/>
    <s v="JANET LIANG"/>
    <n v="248"/>
    <n v="248"/>
    <n v="143"/>
    <n v="218"/>
    <n v="1074"/>
    <n v="83"/>
    <n v="201"/>
    <n v="0"/>
    <n v="0"/>
    <n v="15"/>
    <n v="886"/>
    <n v="0"/>
    <n v="59"/>
    <n v="2536"/>
    <n v="0"/>
    <n v="1038"/>
    <n v="5448"/>
    <n v="276"/>
    <n v="737"/>
    <n v="0"/>
    <n v="0"/>
    <n v="99"/>
    <n v="3992"/>
    <n v="0"/>
    <n v="378"/>
    <n v="11968"/>
    <n v="0"/>
    <n v="772"/>
    <n v="11607"/>
    <n v="338"/>
    <n v="6234"/>
    <n v="0"/>
    <n v="0"/>
    <n v="776"/>
    <n v="19346"/>
    <n v="0"/>
    <n v="4843"/>
    <n v="4391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1906874"/>
    <n v="0"/>
    <n v="0"/>
    <n v="0"/>
    <n v="0"/>
    <n v="0"/>
    <n v="0"/>
    <n v="1832678"/>
    <n v="431063507"/>
    <n v="0"/>
    <n v="0"/>
    <n v="0"/>
    <n v="0"/>
    <n v="0"/>
    <n v="0"/>
    <n v="0"/>
    <n v="0"/>
    <n v="0"/>
    <n v="0"/>
    <n v="0"/>
    <n v="0"/>
    <n v="0"/>
  </r>
  <r>
    <n v="106334025"/>
    <x v="165"/>
    <n v="20181"/>
    <x v="1"/>
    <n v="43190"/>
    <s v="Open"/>
    <x v="26"/>
    <n v="12"/>
    <n v="1111"/>
    <x v="0"/>
    <x v="4"/>
    <s v=""/>
    <s v="626-405-5000"/>
    <s v="10800 MAGNOLIA AVENUE"/>
    <x v="113"/>
    <n v="92505"/>
    <s v="JULIE MILLER-PHIPPS"/>
    <n v="226"/>
    <n v="226"/>
    <n v="125"/>
    <n v="59"/>
    <n v="867"/>
    <n v="20"/>
    <n v="249"/>
    <n v="0"/>
    <n v="0"/>
    <n v="7"/>
    <n v="1291"/>
    <n v="0"/>
    <n v="23"/>
    <n v="2516"/>
    <n v="0"/>
    <n v="384"/>
    <n v="4502"/>
    <n v="74"/>
    <n v="874"/>
    <n v="0"/>
    <n v="0"/>
    <n v="38"/>
    <n v="4249"/>
    <n v="0"/>
    <n v="110"/>
    <n v="10231"/>
    <n v="0"/>
    <n v="523"/>
    <n v="17725"/>
    <n v="545"/>
    <n v="7447"/>
    <n v="0"/>
    <n v="1"/>
    <n v="407"/>
    <n v="40771"/>
    <n v="0"/>
    <n v="4812"/>
    <n v="722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285113"/>
    <n v="0"/>
    <n v="0"/>
    <n v="0"/>
    <n v="0"/>
    <n v="0"/>
    <n v="0"/>
    <n v="5482408"/>
    <n v="168481417"/>
    <n v="0"/>
    <n v="0"/>
    <n v="0"/>
    <n v="0"/>
    <n v="0"/>
    <n v="0"/>
    <n v="0"/>
    <n v="0"/>
    <n v="0"/>
    <n v="0"/>
    <n v="0"/>
    <n v="0"/>
    <n v="0"/>
  </r>
  <r>
    <n v="106314024"/>
    <x v="166"/>
    <n v="20181"/>
    <x v="1"/>
    <n v="43190"/>
    <s v="Open"/>
    <x v="38"/>
    <n v="2"/>
    <n v="309"/>
    <x v="0"/>
    <x v="4"/>
    <s v=""/>
    <s v="510-987-3380"/>
    <s v="1600 EUREKA ROAD"/>
    <x v="114"/>
    <n v="95661"/>
    <s v="JANET LIANG"/>
    <n v="340"/>
    <n v="340"/>
    <n v="232"/>
    <n v="226"/>
    <n v="2095"/>
    <n v="51"/>
    <n v="532"/>
    <n v="0"/>
    <n v="0"/>
    <n v="38"/>
    <n v="2649"/>
    <n v="0"/>
    <n v="52"/>
    <n v="5643"/>
    <n v="0"/>
    <n v="758"/>
    <n v="7539"/>
    <n v="193"/>
    <n v="1460"/>
    <n v="0"/>
    <n v="0"/>
    <n v="168"/>
    <n v="9133"/>
    <n v="0"/>
    <n v="159"/>
    <n v="19410"/>
    <n v="0"/>
    <n v="471"/>
    <n v="12689"/>
    <n v="1272"/>
    <n v="6533"/>
    <n v="0"/>
    <n v="1"/>
    <n v="584"/>
    <n v="23685"/>
    <n v="0"/>
    <n v="3978"/>
    <n v="4921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1293622"/>
    <n v="0"/>
    <n v="0"/>
    <n v="0"/>
    <n v="0"/>
    <n v="0"/>
    <n v="0"/>
    <n v="3707032"/>
    <n v="468710239"/>
    <n v="0"/>
    <n v="0"/>
    <n v="0"/>
    <n v="0"/>
    <n v="0"/>
    <n v="0"/>
    <n v="0"/>
    <n v="0"/>
    <n v="0"/>
    <n v="0"/>
    <n v="0"/>
    <n v="0"/>
    <n v="0"/>
  </r>
  <r>
    <n v="106340913"/>
    <x v="167"/>
    <n v="20181"/>
    <x v="1"/>
    <n v="43190"/>
    <s v="Open"/>
    <x v="27"/>
    <n v="2"/>
    <n v="311"/>
    <x v="0"/>
    <x v="4"/>
    <s v=""/>
    <s v="510-987-3380"/>
    <s v="2025 MORSE AVENUE"/>
    <x v="62"/>
    <n v="95825"/>
    <s v="JANET LIANG"/>
    <n v="287"/>
    <n v="287"/>
    <n v="146"/>
    <n v="303"/>
    <n v="1475"/>
    <n v="69"/>
    <n v="284"/>
    <n v="0"/>
    <n v="0"/>
    <n v="21"/>
    <n v="864"/>
    <n v="0"/>
    <n v="65"/>
    <n v="3081"/>
    <n v="0"/>
    <n v="1591"/>
    <n v="5647"/>
    <n v="284"/>
    <n v="1424"/>
    <n v="0"/>
    <n v="0"/>
    <n v="98"/>
    <n v="3014"/>
    <n v="0"/>
    <n v="176"/>
    <n v="12234"/>
    <n v="0"/>
    <n v="1406"/>
    <n v="18952"/>
    <n v="3406"/>
    <n v="11930"/>
    <n v="0"/>
    <n v="0"/>
    <n v="988"/>
    <n v="25441"/>
    <n v="0"/>
    <n v="7653"/>
    <n v="697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7558254"/>
    <n v="0"/>
    <n v="0"/>
    <n v="0"/>
    <n v="0"/>
    <n v="0"/>
    <n v="0"/>
    <n v="3913924"/>
    <n v="122845061"/>
    <n v="0"/>
    <n v="0"/>
    <n v="0"/>
    <n v="0"/>
    <n v="0"/>
    <n v="0"/>
    <n v="0"/>
    <n v="0"/>
    <n v="0"/>
    <n v="0"/>
    <n v="0"/>
    <n v="0"/>
    <n v="0"/>
  </r>
  <r>
    <n v="106370730"/>
    <x v="168"/>
    <n v="20181"/>
    <x v="1"/>
    <n v="43190"/>
    <s v="Open"/>
    <x v="14"/>
    <n v="14"/>
    <n v="1416"/>
    <x v="0"/>
    <x v="4"/>
    <s v="Rural"/>
    <s v="626-405-5000"/>
    <s v="4647 ZION AVENUE"/>
    <x v="28"/>
    <n v="92120"/>
    <s v="JULIE MILLER-PHIPPS"/>
    <n v="556"/>
    <n v="556"/>
    <n v="298"/>
    <n v="152"/>
    <n v="2808"/>
    <n v="74"/>
    <n v="358"/>
    <n v="0"/>
    <n v="0"/>
    <n v="25"/>
    <n v="2941"/>
    <n v="0"/>
    <n v="53"/>
    <n v="6411"/>
    <n v="0"/>
    <n v="836"/>
    <n v="11927"/>
    <n v="191"/>
    <n v="1270"/>
    <n v="0"/>
    <n v="0"/>
    <n v="102"/>
    <n v="9830"/>
    <n v="0"/>
    <n v="211"/>
    <n v="24367"/>
    <n v="0"/>
    <n v="498"/>
    <n v="15300"/>
    <n v="435"/>
    <n v="4727"/>
    <n v="0"/>
    <n v="2"/>
    <n v="611"/>
    <n v="29161"/>
    <n v="3"/>
    <n v="2210"/>
    <n v="5294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47501211"/>
    <n v="0"/>
    <n v="0"/>
    <n v="0"/>
    <n v="0"/>
    <n v="0"/>
    <n v="0"/>
    <n v="2718251"/>
    <n v="877650918"/>
    <n v="0"/>
    <n v="0"/>
    <n v="0"/>
    <n v="0"/>
    <n v="0"/>
    <n v="0"/>
    <n v="0"/>
    <n v="0"/>
    <n v="0"/>
    <n v="0"/>
    <n v="0"/>
    <n v="0"/>
    <n v="0"/>
  </r>
  <r>
    <n v="106380857"/>
    <x v="169"/>
    <n v="20181"/>
    <x v="1"/>
    <n v="43190"/>
    <s v="Open"/>
    <x v="20"/>
    <n v="4"/>
    <n v="423"/>
    <x v="0"/>
    <x v="4"/>
    <s v="Rural"/>
    <s v="510-987-3380"/>
    <s v="2425 GEARY BOULEVARD"/>
    <x v="38"/>
    <n v="94115"/>
    <s v="JANET LIANG"/>
    <n v="239"/>
    <n v="239"/>
    <n v="148"/>
    <n v="110"/>
    <n v="1238"/>
    <n v="13"/>
    <n v="107"/>
    <n v="0"/>
    <n v="0"/>
    <n v="7"/>
    <n v="1529"/>
    <n v="0"/>
    <n v="30"/>
    <n v="3034"/>
    <n v="0"/>
    <n v="648"/>
    <n v="5584"/>
    <n v="31"/>
    <n v="354"/>
    <n v="0"/>
    <n v="0"/>
    <n v="57"/>
    <n v="5597"/>
    <n v="0"/>
    <n v="128"/>
    <n v="12399"/>
    <n v="0"/>
    <n v="258"/>
    <n v="4990"/>
    <n v="127"/>
    <n v="1225"/>
    <n v="0"/>
    <n v="0"/>
    <n v="380"/>
    <n v="11080"/>
    <n v="0"/>
    <n v="1411"/>
    <n v="1947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9645137"/>
    <n v="0"/>
    <n v="0"/>
    <n v="0"/>
    <n v="0"/>
    <n v="0"/>
    <n v="0"/>
    <n v="3390331"/>
    <n v="282371513"/>
    <n v="0"/>
    <n v="0"/>
    <n v="0"/>
    <n v="0"/>
    <n v="0"/>
    <n v="0"/>
    <n v="0"/>
    <n v="0"/>
    <n v="0"/>
    <n v="0"/>
    <n v="0"/>
    <n v="0"/>
    <n v="0"/>
  </r>
  <r>
    <n v="106431506"/>
    <x v="170"/>
    <n v="20181"/>
    <x v="1"/>
    <n v="43190"/>
    <s v="Open"/>
    <x v="22"/>
    <n v="7"/>
    <n v="431"/>
    <x v="0"/>
    <x v="4"/>
    <s v=""/>
    <s v="510-987-3380"/>
    <s v="250 HOSPITAL PARKWAY"/>
    <x v="63"/>
    <n v="95119"/>
    <s v="JANET LIANG"/>
    <n v="247"/>
    <n v="247"/>
    <n v="114"/>
    <n v="140"/>
    <n v="1162"/>
    <n v="58"/>
    <n v="96"/>
    <n v="0"/>
    <n v="0"/>
    <n v="31"/>
    <n v="1400"/>
    <n v="0"/>
    <n v="25"/>
    <n v="2912"/>
    <n v="0"/>
    <n v="664"/>
    <n v="4500"/>
    <n v="207"/>
    <n v="370"/>
    <n v="0"/>
    <n v="0"/>
    <n v="70"/>
    <n v="3648"/>
    <n v="0"/>
    <n v="90"/>
    <n v="9549"/>
    <n v="0"/>
    <n v="457"/>
    <n v="9091"/>
    <n v="864"/>
    <n v="2409"/>
    <n v="0"/>
    <n v="0"/>
    <n v="1064"/>
    <n v="21359"/>
    <n v="0"/>
    <n v="4326"/>
    <n v="3957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4751154"/>
    <n v="0"/>
    <n v="0"/>
    <n v="0"/>
    <n v="0"/>
    <n v="0"/>
    <n v="0"/>
    <n v="3685126"/>
    <n v="105737051"/>
    <n v="0"/>
    <n v="0"/>
    <n v="0"/>
    <n v="0"/>
    <n v="0"/>
    <n v="0"/>
    <n v="0"/>
    <n v="0"/>
    <n v="0"/>
    <n v="0"/>
    <n v="0"/>
    <n v="0"/>
    <n v="0"/>
  </r>
  <r>
    <n v="106014337"/>
    <x v="171"/>
    <n v="20181"/>
    <x v="1"/>
    <n v="43190"/>
    <s v="Open"/>
    <x v="13"/>
    <n v="5"/>
    <n v="421"/>
    <x v="0"/>
    <x v="4"/>
    <s v=""/>
    <s v="510-987-3380"/>
    <s v="2500 MERCED STREET"/>
    <x v="115"/>
    <n v="94577"/>
    <s v="JANET LIANG"/>
    <n v="206"/>
    <n v="206"/>
    <n v="113"/>
    <n v="105"/>
    <n v="980"/>
    <n v="38"/>
    <n v="140"/>
    <n v="0"/>
    <n v="0"/>
    <n v="9"/>
    <n v="1432"/>
    <n v="0"/>
    <n v="18"/>
    <n v="2722"/>
    <n v="0"/>
    <n v="528"/>
    <n v="3735"/>
    <n v="228"/>
    <n v="436"/>
    <n v="0"/>
    <n v="0"/>
    <n v="40"/>
    <n v="4382"/>
    <n v="0"/>
    <n v="107"/>
    <n v="9456"/>
    <n v="0"/>
    <n v="357"/>
    <n v="9753"/>
    <n v="327"/>
    <n v="3844"/>
    <n v="0"/>
    <n v="1"/>
    <n v="546"/>
    <n v="21334"/>
    <n v="0"/>
    <n v="4093"/>
    <n v="402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1092739"/>
    <n v="0"/>
    <n v="0"/>
    <n v="0"/>
    <n v="0"/>
    <n v="0"/>
    <n v="0"/>
    <n v="1631414"/>
    <n v="566741101"/>
    <n v="0"/>
    <n v="0"/>
    <n v="0"/>
    <n v="0"/>
    <n v="0"/>
    <n v="0"/>
    <n v="0"/>
    <n v="0"/>
    <n v="0"/>
    <n v="0"/>
    <n v="0"/>
    <n v="0"/>
    <n v="0"/>
  </r>
  <r>
    <n v="106210992"/>
    <x v="172"/>
    <n v="20181"/>
    <x v="1"/>
    <n v="43190"/>
    <s v="Open"/>
    <x v="39"/>
    <n v="4"/>
    <n v="405"/>
    <x v="0"/>
    <x v="4"/>
    <s v=""/>
    <s v="510-987-3380"/>
    <s v="99 MONTECILLO ROAD"/>
    <x v="116"/>
    <n v="94903"/>
    <s v="JANET LIANG"/>
    <n v="116"/>
    <n v="116"/>
    <n v="50"/>
    <n v="44"/>
    <n v="801"/>
    <n v="16"/>
    <n v="0"/>
    <n v="0"/>
    <n v="0"/>
    <n v="9"/>
    <n v="361"/>
    <n v="0"/>
    <n v="13"/>
    <n v="1244"/>
    <n v="0"/>
    <n v="168"/>
    <n v="2642"/>
    <n v="76"/>
    <n v="0"/>
    <n v="0"/>
    <n v="0"/>
    <n v="29"/>
    <n v="1252"/>
    <n v="0"/>
    <n v="55"/>
    <n v="4222"/>
    <n v="0"/>
    <n v="194"/>
    <n v="11698"/>
    <n v="44"/>
    <n v="1746"/>
    <n v="0"/>
    <n v="0"/>
    <n v="380"/>
    <n v="13599"/>
    <n v="0"/>
    <n v="6080"/>
    <n v="337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3304800"/>
    <n v="0"/>
    <n v="0"/>
    <n v="0"/>
    <n v="0"/>
    <n v="0"/>
    <n v="0"/>
    <n v="5048572"/>
    <n v="60679912"/>
    <n v="0"/>
    <n v="0"/>
    <n v="0"/>
    <n v="0"/>
    <n v="0"/>
    <n v="0"/>
    <n v="0"/>
    <n v="0"/>
    <n v="0"/>
    <n v="0"/>
    <n v="0"/>
    <n v="0"/>
    <n v="0"/>
  </r>
  <r>
    <n v="106434153"/>
    <x v="173"/>
    <n v="20181"/>
    <x v="1"/>
    <n v="43190"/>
    <s v="Open"/>
    <x v="22"/>
    <n v="7"/>
    <n v="429"/>
    <x v="0"/>
    <x v="4"/>
    <s v="Rural"/>
    <s v="510-987-3380"/>
    <s v="700 LAWRENCE EXPRESSWAY"/>
    <x v="117"/>
    <n v="95051"/>
    <s v="JANET LIANG"/>
    <n v="327"/>
    <n v="327"/>
    <n v="218"/>
    <n v="143"/>
    <n v="1720"/>
    <n v="27"/>
    <n v="166"/>
    <n v="0"/>
    <n v="0"/>
    <n v="22"/>
    <n v="2495"/>
    <n v="0"/>
    <n v="45"/>
    <n v="4618"/>
    <n v="0"/>
    <n v="699"/>
    <n v="7451"/>
    <n v="85"/>
    <n v="610"/>
    <n v="0"/>
    <n v="0"/>
    <n v="103"/>
    <n v="9042"/>
    <n v="0"/>
    <n v="215"/>
    <n v="18205"/>
    <n v="0"/>
    <n v="408"/>
    <n v="13899"/>
    <n v="422"/>
    <n v="2668"/>
    <n v="0"/>
    <n v="0"/>
    <n v="936"/>
    <n v="32350"/>
    <n v="0"/>
    <n v="5904"/>
    <n v="5658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1031226"/>
    <n v="0"/>
    <n v="0"/>
    <n v="0"/>
    <n v="0"/>
    <n v="0"/>
    <n v="0"/>
    <n v="5634474"/>
    <n v="477858993"/>
    <n v="0"/>
    <n v="0"/>
    <n v="0"/>
    <n v="0"/>
    <n v="0"/>
    <n v="0"/>
    <n v="0"/>
    <n v="0"/>
    <n v="0"/>
    <n v="0"/>
    <n v="0"/>
    <n v="0"/>
    <n v="0"/>
  </r>
  <r>
    <n v="106494019"/>
    <x v="174"/>
    <n v="20181"/>
    <x v="1"/>
    <n v="43190"/>
    <s v="Open"/>
    <x v="17"/>
    <n v="3"/>
    <n v="401"/>
    <x v="0"/>
    <x v="4"/>
    <s v=""/>
    <s v="510-987-3380"/>
    <s v="401 BICENTENNIAL WAY"/>
    <x v="25"/>
    <n v="95403"/>
    <s v="JANET LIANG"/>
    <n v="173"/>
    <n v="173"/>
    <n v="107"/>
    <n v="89"/>
    <n v="1274"/>
    <n v="14"/>
    <n v="150"/>
    <n v="0"/>
    <n v="0"/>
    <n v="15"/>
    <n v="1015"/>
    <n v="0"/>
    <n v="29"/>
    <n v="2586"/>
    <n v="0"/>
    <n v="336"/>
    <n v="4973"/>
    <n v="66"/>
    <n v="521"/>
    <n v="0"/>
    <n v="0"/>
    <n v="52"/>
    <n v="2866"/>
    <n v="0"/>
    <n v="110"/>
    <n v="8924"/>
    <n v="0"/>
    <n v="336"/>
    <n v="13189"/>
    <n v="359"/>
    <n v="3748"/>
    <n v="0"/>
    <n v="0"/>
    <n v="572"/>
    <n v="17512"/>
    <n v="0"/>
    <n v="4499"/>
    <n v="4021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9395963"/>
    <n v="0"/>
    <n v="0"/>
    <n v="0"/>
    <n v="0"/>
    <n v="0"/>
    <n v="0"/>
    <n v="3589457"/>
    <n v="272669674"/>
    <n v="0"/>
    <n v="0"/>
    <n v="0"/>
    <n v="0"/>
    <n v="0"/>
    <n v="0"/>
    <n v="0"/>
    <n v="0"/>
    <n v="0"/>
    <n v="0"/>
    <n v="0"/>
    <n v="0"/>
    <n v="0"/>
  </r>
  <r>
    <n v="106190431"/>
    <x v="175"/>
    <n v="20181"/>
    <x v="1"/>
    <n v="43190"/>
    <s v="Open"/>
    <x v="3"/>
    <n v="11"/>
    <n v="933"/>
    <x v="0"/>
    <x v="4"/>
    <s v=""/>
    <s v="626-405-5000"/>
    <s v="25825 SOUTH VERMONT AVENUE"/>
    <x v="118"/>
    <n v="90710"/>
    <s v="JULIE MILLER-PHIPPS"/>
    <n v="257"/>
    <n v="257"/>
    <n v="114"/>
    <n v="92"/>
    <n v="1043"/>
    <n v="22"/>
    <n v="218"/>
    <n v="0"/>
    <n v="0"/>
    <n v="11"/>
    <n v="1457"/>
    <n v="0"/>
    <n v="14"/>
    <n v="2857"/>
    <n v="0"/>
    <n v="413"/>
    <n v="4326"/>
    <n v="86"/>
    <n v="631"/>
    <n v="0"/>
    <n v="0"/>
    <n v="35"/>
    <n v="3816"/>
    <n v="0"/>
    <n v="47"/>
    <n v="9354"/>
    <n v="0"/>
    <n v="470"/>
    <n v="10314"/>
    <n v="457"/>
    <n v="4609"/>
    <n v="0"/>
    <n v="1"/>
    <n v="146"/>
    <n v="20284"/>
    <n v="0"/>
    <n v="1984"/>
    <n v="3826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8580954"/>
    <n v="0"/>
    <n v="0"/>
    <n v="0"/>
    <n v="0"/>
    <n v="0"/>
    <n v="0"/>
    <n v="1606921"/>
    <n v="496906391"/>
    <n v="0"/>
    <n v="0"/>
    <n v="0"/>
    <n v="0"/>
    <n v="0"/>
    <n v="0"/>
    <n v="0"/>
    <n v="0"/>
    <n v="0"/>
    <n v="0"/>
    <n v="0"/>
    <n v="0"/>
    <n v="0"/>
  </r>
  <r>
    <n v="106342344"/>
    <x v="176"/>
    <n v="20181"/>
    <x v="1"/>
    <n v="43190"/>
    <s v="Open"/>
    <x v="27"/>
    <n v="2"/>
    <n v="311"/>
    <x v="0"/>
    <x v="4"/>
    <s v=""/>
    <s v="510-987-3380"/>
    <s v="6600 BRUCEVILLE ROAD"/>
    <x v="62"/>
    <n v="95823"/>
    <s v="JANET LIANG"/>
    <n v="217"/>
    <n v="217"/>
    <n v="158"/>
    <n v="298"/>
    <n v="1529"/>
    <n v="151"/>
    <n v="483"/>
    <n v="0"/>
    <n v="0"/>
    <n v="38"/>
    <n v="1489"/>
    <n v="0"/>
    <n v="37"/>
    <n v="4025"/>
    <n v="0"/>
    <n v="1319"/>
    <n v="5624"/>
    <n v="664"/>
    <n v="1593"/>
    <n v="0"/>
    <n v="0"/>
    <n v="139"/>
    <n v="3770"/>
    <n v="0"/>
    <n v="127"/>
    <n v="13236"/>
    <n v="0"/>
    <n v="1281"/>
    <n v="12453"/>
    <n v="3255"/>
    <n v="12843"/>
    <n v="0"/>
    <n v="0"/>
    <n v="1089"/>
    <n v="21025"/>
    <n v="0"/>
    <n v="5295"/>
    <n v="572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2018898"/>
    <n v="0"/>
    <n v="0"/>
    <n v="0"/>
    <n v="0"/>
    <n v="0"/>
    <n v="0"/>
    <n v="4262436"/>
    <n v="277684610"/>
    <n v="0"/>
    <n v="0"/>
    <n v="0"/>
    <n v="0"/>
    <n v="0"/>
    <n v="0"/>
    <n v="0"/>
    <n v="0"/>
    <n v="0"/>
    <n v="0"/>
    <n v="0"/>
    <n v="0"/>
    <n v="0"/>
  </r>
  <r>
    <n v="106410806"/>
    <x v="177"/>
    <n v="20181"/>
    <x v="1"/>
    <n v="43190"/>
    <s v="Open"/>
    <x v="37"/>
    <n v="4"/>
    <n v="425"/>
    <x v="0"/>
    <x v="4"/>
    <s v=""/>
    <s v="510-987-3380"/>
    <s v="1200 EL CAMINO REAL"/>
    <x v="119"/>
    <n v="94080"/>
    <s v="JANET LIANG"/>
    <n v="120"/>
    <n v="120"/>
    <n v="61"/>
    <n v="66"/>
    <n v="848"/>
    <n v="8"/>
    <n v="34"/>
    <n v="0"/>
    <n v="0"/>
    <n v="7"/>
    <n v="428"/>
    <n v="0"/>
    <n v="23"/>
    <n v="1414"/>
    <n v="0"/>
    <n v="256"/>
    <n v="3371"/>
    <n v="62"/>
    <n v="104"/>
    <n v="0"/>
    <n v="0"/>
    <n v="13"/>
    <n v="1258"/>
    <n v="0"/>
    <n v="78"/>
    <n v="5142"/>
    <n v="0"/>
    <n v="229"/>
    <n v="6875"/>
    <n v="108"/>
    <n v="1365"/>
    <n v="0"/>
    <n v="0"/>
    <n v="568"/>
    <n v="12127"/>
    <n v="0"/>
    <n v="2392"/>
    <n v="2366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785513"/>
    <n v="0"/>
    <n v="0"/>
    <n v="0"/>
    <n v="0"/>
    <n v="0"/>
    <n v="0"/>
    <n v="3967264"/>
    <n v="81801324"/>
    <n v="0"/>
    <n v="0"/>
    <n v="0"/>
    <n v="0"/>
    <n v="0"/>
    <n v="0"/>
    <n v="0"/>
    <n v="0"/>
    <n v="0"/>
    <n v="0"/>
    <n v="0"/>
    <n v="0"/>
    <n v="0"/>
  </r>
  <r>
    <n v="106484044"/>
    <x v="178"/>
    <n v="20181"/>
    <x v="1"/>
    <n v="43190"/>
    <s v="Open"/>
    <x v="11"/>
    <n v="3"/>
    <n v="408"/>
    <x v="0"/>
    <x v="4"/>
    <s v=""/>
    <s v="510-987-3380"/>
    <s v="1 QUALITY DRIVE"/>
    <x v="120"/>
    <n v="95688"/>
    <s v="JANET LIANG"/>
    <n v="140"/>
    <n v="140"/>
    <n v="67"/>
    <n v="74"/>
    <n v="624"/>
    <n v="13"/>
    <n v="99"/>
    <n v="0"/>
    <n v="0"/>
    <n v="16"/>
    <n v="575"/>
    <n v="0"/>
    <n v="26"/>
    <n v="1427"/>
    <n v="0"/>
    <n v="342"/>
    <n v="2739"/>
    <n v="37"/>
    <n v="299"/>
    <n v="0"/>
    <n v="0"/>
    <n v="112"/>
    <n v="1933"/>
    <n v="0"/>
    <n v="102"/>
    <n v="5564"/>
    <n v="0"/>
    <n v="350"/>
    <n v="9641"/>
    <n v="101"/>
    <n v="3312"/>
    <n v="0"/>
    <n v="0"/>
    <n v="709"/>
    <n v="18570"/>
    <n v="0"/>
    <n v="2817"/>
    <n v="3550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9877692"/>
    <n v="0"/>
    <n v="0"/>
    <n v="0"/>
    <n v="0"/>
    <n v="0"/>
    <n v="0"/>
    <n v="884235"/>
    <n v="341642859"/>
    <n v="0"/>
    <n v="0"/>
    <n v="0"/>
    <n v="0"/>
    <n v="0"/>
    <n v="0"/>
    <n v="0"/>
    <n v="0"/>
    <n v="0"/>
    <n v="0"/>
    <n v="0"/>
    <n v="0"/>
    <n v="0"/>
  </r>
  <r>
    <n v="106070990"/>
    <x v="179"/>
    <n v="20181"/>
    <x v="1"/>
    <n v="43190"/>
    <s v="Open"/>
    <x v="25"/>
    <n v="5"/>
    <n v="411"/>
    <x v="0"/>
    <x v="4"/>
    <s v=""/>
    <s v="510-987-3380"/>
    <s v="1425 SOUTH MAIN STREET"/>
    <x v="105"/>
    <n v="94596"/>
    <s v="JANET LIANG"/>
    <n v="233"/>
    <n v="233"/>
    <n v="129"/>
    <n v="87"/>
    <n v="1332"/>
    <n v="5"/>
    <n v="107"/>
    <n v="0"/>
    <n v="0"/>
    <n v="49"/>
    <n v="1443"/>
    <n v="0"/>
    <n v="18"/>
    <n v="3041"/>
    <n v="0"/>
    <n v="377"/>
    <n v="5208"/>
    <n v="15"/>
    <n v="266"/>
    <n v="0"/>
    <n v="0"/>
    <n v="199"/>
    <n v="4627"/>
    <n v="0"/>
    <n v="67"/>
    <n v="10759"/>
    <n v="0"/>
    <n v="245"/>
    <n v="12043"/>
    <n v="101"/>
    <n v="1928"/>
    <n v="0"/>
    <n v="0"/>
    <n v="418"/>
    <n v="19268"/>
    <n v="0"/>
    <n v="3756"/>
    <n v="3775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9582395"/>
    <n v="0"/>
    <n v="0"/>
    <n v="0"/>
    <n v="0"/>
    <n v="0"/>
    <n v="0"/>
    <n v="5187298"/>
    <n v="189834860"/>
    <n v="0"/>
    <n v="0"/>
    <n v="0"/>
    <n v="0"/>
    <n v="0"/>
    <n v="0"/>
    <n v="0"/>
    <n v="0"/>
    <n v="0"/>
    <n v="0"/>
    <n v="0"/>
    <n v="0"/>
    <n v="0"/>
  </r>
  <r>
    <n v="106190434"/>
    <x v="180"/>
    <n v="20181"/>
    <x v="1"/>
    <n v="43190"/>
    <s v="Open"/>
    <x v="3"/>
    <n v="11"/>
    <n v="927"/>
    <x v="0"/>
    <x v="4"/>
    <s v=""/>
    <s v="626-405-5000"/>
    <s v="6041 CADILLAC AVENUE"/>
    <x v="14"/>
    <n v="90034"/>
    <s v="JULIE MILLER-PHIPPS"/>
    <n v="265"/>
    <n v="265"/>
    <n v="96"/>
    <n v="77"/>
    <n v="898"/>
    <n v="29"/>
    <n v="225"/>
    <n v="0"/>
    <n v="0"/>
    <n v="6"/>
    <n v="1117"/>
    <n v="0"/>
    <n v="44"/>
    <n v="2396"/>
    <n v="0"/>
    <n v="411"/>
    <n v="3632"/>
    <n v="85"/>
    <n v="625"/>
    <n v="0"/>
    <n v="0"/>
    <n v="18"/>
    <n v="2874"/>
    <n v="0"/>
    <n v="207"/>
    <n v="7852"/>
    <n v="0"/>
    <n v="1058"/>
    <n v="20686"/>
    <n v="1390"/>
    <n v="9026"/>
    <n v="0"/>
    <n v="0"/>
    <n v="439"/>
    <n v="34870"/>
    <n v="30"/>
    <n v="5738"/>
    <n v="7323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5161350"/>
    <n v="0"/>
    <n v="0"/>
    <n v="0"/>
    <n v="0"/>
    <n v="0"/>
    <n v="0"/>
    <n v="2937963"/>
    <n v="225521563"/>
    <n v="0"/>
    <n v="0"/>
    <n v="0"/>
    <n v="0"/>
    <n v="0"/>
    <n v="0"/>
    <n v="0"/>
    <n v="0"/>
    <n v="0"/>
    <n v="0"/>
    <n v="0"/>
    <n v="0"/>
    <n v="0"/>
  </r>
  <r>
    <n v="106191450"/>
    <x v="181"/>
    <n v="20181"/>
    <x v="1"/>
    <n v="43190"/>
    <s v="Open"/>
    <x v="3"/>
    <n v="11"/>
    <n v="905"/>
    <x v="0"/>
    <x v="4"/>
    <s v=""/>
    <s v="626-405-5000"/>
    <s v="5601 DE SOTO AVENUE"/>
    <x v="121"/>
    <n v="91367"/>
    <s v="JULIE MILLER-PHIPPS"/>
    <n v="280"/>
    <n v="280"/>
    <n v="88"/>
    <n v="33"/>
    <n v="1143"/>
    <n v="22"/>
    <n v="123"/>
    <n v="0"/>
    <n v="0"/>
    <n v="7"/>
    <n v="881"/>
    <n v="0"/>
    <n v="20"/>
    <n v="2229"/>
    <n v="0"/>
    <n v="144"/>
    <n v="4103"/>
    <n v="74"/>
    <n v="384"/>
    <n v="0"/>
    <n v="0"/>
    <n v="27"/>
    <n v="2436"/>
    <n v="0"/>
    <n v="67"/>
    <n v="7235"/>
    <n v="0"/>
    <n v="265"/>
    <n v="12197"/>
    <n v="573"/>
    <n v="2846"/>
    <n v="0"/>
    <n v="0"/>
    <n v="361"/>
    <n v="16737"/>
    <n v="1"/>
    <n v="2983"/>
    <n v="3596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6608820"/>
    <n v="0"/>
    <n v="0"/>
    <n v="0"/>
    <n v="0"/>
    <n v="0"/>
    <n v="0"/>
    <n v="20941899"/>
    <n v="331760239"/>
    <n v="0"/>
    <n v="0"/>
    <n v="0"/>
    <n v="0"/>
    <n v="0"/>
    <n v="0"/>
    <n v="0"/>
    <n v="0"/>
    <n v="0"/>
    <n v="0"/>
    <n v="0"/>
    <n v="0"/>
    <n v="0"/>
  </r>
  <r>
    <n v="106015000"/>
    <x v="183"/>
    <n v="20181"/>
    <x v="1"/>
    <n v="43190"/>
    <s v="Open"/>
    <x v="13"/>
    <n v="5"/>
    <n v="417"/>
    <x v="0"/>
    <x v="4"/>
    <s v=""/>
    <s v="510-987-3380"/>
    <s v="1956 WEBSTER STREET"/>
    <x v="19"/>
    <n v="94612"/>
    <s v="JANET LIANG"/>
    <n v="4279"/>
    <n v="4074"/>
    <n v="2342"/>
    <n v="2787"/>
    <n v="22223"/>
    <n v="672"/>
    <n v="3287"/>
    <n v="0"/>
    <n v="0"/>
    <n v="366"/>
    <n v="23713"/>
    <n v="0"/>
    <n v="650"/>
    <n v="53698"/>
    <n v="0"/>
    <n v="12620"/>
    <n v="87897"/>
    <n v="2812"/>
    <n v="11091"/>
    <n v="0"/>
    <n v="0"/>
    <n v="1531"/>
    <n v="77155"/>
    <n v="0"/>
    <n v="2548"/>
    <n v="195654"/>
    <n v="0"/>
    <n v="10416"/>
    <n v="229432"/>
    <n v="14157"/>
    <n v="83940"/>
    <n v="0"/>
    <n v="3"/>
    <n v="14368"/>
    <n v="417832"/>
    <n v="0"/>
    <n v="103586"/>
    <n v="873734"/>
    <n v="193461926"/>
    <n v="1675191415"/>
    <n v="76240932"/>
    <n v="213189894"/>
    <n v="0"/>
    <n v="0"/>
    <n v="70011425"/>
    <n v="1404293576"/>
    <n v="0"/>
    <n v="30374008"/>
    <n v="3662763176"/>
    <n v="60023578"/>
    <n v="1281457007"/>
    <n v="41261052"/>
    <n v="313707649"/>
    <n v="0"/>
    <n v="5690"/>
    <n v="109273603"/>
    <n v="2005144417"/>
    <n v="0"/>
    <n v="81713711"/>
    <n v="3892586707"/>
    <n v="44498036"/>
    <n v="176551426"/>
    <n v="1904585454"/>
    <n v="97078869"/>
    <n v="364734148"/>
    <n v="0"/>
    <n v="0"/>
    <n v="653"/>
    <n v="83028919"/>
    <n v="1340385384"/>
    <n v="0"/>
    <n v="40496511"/>
    <n v="0"/>
    <n v="0"/>
    <n v="0"/>
    <n v="126920025"/>
    <n v="4178279425"/>
    <n v="0"/>
    <n v="0"/>
    <n v="0"/>
    <n v="0"/>
    <n v="0"/>
    <n v="70043220"/>
    <n v="1048390277"/>
    <n v="10517850"/>
    <n v="156328960"/>
    <n v="0"/>
    <n v="5037"/>
    <n v="85895868"/>
    <n v="2047662444"/>
    <n v="0"/>
    <n v="-41773198"/>
    <n v="3377070458"/>
    <n v="43277441"/>
    <n v="2420115496"/>
    <n v="0"/>
    <n v="74522953"/>
    <n v="0"/>
    <n v="0"/>
    <n v="0"/>
    <n v="0"/>
    <n v="61997705"/>
    <n v="1350170399"/>
    <n v="0"/>
    <n v="0"/>
    <n v="0"/>
    <n v="0"/>
    <n v="0"/>
    <n v="0"/>
    <n v="0"/>
    <n v="0"/>
    <n v="0"/>
    <n v="0"/>
    <n v="0"/>
    <n v="0"/>
    <n v="0"/>
  </r>
  <r>
    <n v="106191300"/>
    <x v="184"/>
    <n v="20181"/>
    <x v="1"/>
    <n v="43190"/>
    <s v="Open"/>
    <x v="3"/>
    <n v="11"/>
    <n v="925"/>
    <x v="0"/>
    <x v="4"/>
    <s v=""/>
    <s v="626-405-5000"/>
    <s v="393 E. WALNUT STREET"/>
    <x v="27"/>
    <n v="91188"/>
    <s v="JULIE MILLER-PHIPPS"/>
    <n v="4157"/>
    <n v="4133"/>
    <n v="2157"/>
    <n v="1004"/>
    <n v="17707"/>
    <n v="485"/>
    <n v="3906"/>
    <n v="0"/>
    <n v="0"/>
    <n v="198"/>
    <n v="23129"/>
    <n v="0"/>
    <n v="496"/>
    <n v="46925"/>
    <n v="0"/>
    <n v="4872"/>
    <n v="76666"/>
    <n v="1752"/>
    <n v="12772"/>
    <n v="0"/>
    <n v="0"/>
    <n v="754"/>
    <n v="77627"/>
    <n v="0"/>
    <n v="2056"/>
    <n v="176499"/>
    <n v="0"/>
    <n v="7181"/>
    <n v="175125"/>
    <n v="10462"/>
    <n v="82455"/>
    <n v="0"/>
    <n v="7"/>
    <n v="4925"/>
    <n v="346552"/>
    <n v="71"/>
    <n v="38866"/>
    <n v="665644"/>
    <n v="90888801"/>
    <n v="1163293506"/>
    <n v="36221729"/>
    <n v="175438406"/>
    <n v="0"/>
    <n v="0"/>
    <n v="41567635"/>
    <n v="1127533335"/>
    <n v="0"/>
    <n v="22684178"/>
    <n v="2657627590"/>
    <n v="34907090"/>
    <n v="1013590759"/>
    <n v="39585553"/>
    <n v="294643291"/>
    <n v="0"/>
    <n v="35067"/>
    <n v="74042886"/>
    <n v="1740545136"/>
    <n v="210988"/>
    <n v="39380057"/>
    <n v="3236940827"/>
    <n v="23944089"/>
    <n v="101526793"/>
    <n v="1594751298"/>
    <n v="76921154"/>
    <n v="380529924"/>
    <n v="0"/>
    <n v="0"/>
    <n v="14772"/>
    <n v="61396514"/>
    <n v="1353354294"/>
    <n v="0"/>
    <n v="23844303"/>
    <n v="0"/>
    <n v="0"/>
    <n v="0"/>
    <n v="97321732"/>
    <n v="3713604873"/>
    <n v="0"/>
    <n v="0"/>
    <n v="0"/>
    <n v="0"/>
    <n v="0"/>
    <n v="19439173"/>
    <n v="573166833"/>
    <n v="-13406846"/>
    <n v="81171943"/>
    <n v="0"/>
    <n v="22454"/>
    <n v="46489837"/>
    <n v="1489691563"/>
    <n v="0"/>
    <n v="-15611413"/>
    <n v="2180963544"/>
    <n v="382416262"/>
    <n v="2064499852"/>
    <n v="0"/>
    <n v="35363293"/>
    <n v="0"/>
    <n v="0"/>
    <n v="0"/>
    <n v="0"/>
    <n v="19738379"/>
    <n v="1266303935"/>
    <n v="0"/>
    <n v="0"/>
    <n v="0"/>
    <n v="0"/>
    <n v="0"/>
    <n v="0"/>
    <n v="0"/>
    <n v="0"/>
    <n v="0"/>
    <n v="0"/>
    <n v="0"/>
    <n v="0"/>
    <n v="0"/>
  </r>
  <r>
    <n v="106434218"/>
    <x v="450"/>
    <n v="20181"/>
    <x v="1"/>
    <n v="43190"/>
    <s v="Open"/>
    <x v="22"/>
    <n v="7"/>
    <n v="428"/>
    <x v="0"/>
    <x v="2"/>
    <s v=""/>
    <s v="510-987-3380"/>
    <s v="3840 HOMESTEAD ROAD"/>
    <x v="117"/>
    <n v="95051"/>
    <s v="JANET LIANG"/>
    <n v="24"/>
    <n v="24"/>
    <n v="24"/>
    <n v="3"/>
    <n v="42"/>
    <n v="1"/>
    <n v="6"/>
    <n v="0"/>
    <n v="0"/>
    <n v="1"/>
    <n v="197"/>
    <n v="0"/>
    <n v="11"/>
    <n v="261"/>
    <n v="0"/>
    <n v="6"/>
    <n v="401"/>
    <n v="8"/>
    <n v="24"/>
    <n v="0"/>
    <n v="0"/>
    <n v="3"/>
    <n v="1149"/>
    <n v="0"/>
    <n v="90"/>
    <n v="168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955129"/>
    <n v="0"/>
    <n v="0"/>
    <n v="0"/>
    <n v="0"/>
    <n v="0"/>
    <n v="0"/>
    <n v="303304"/>
    <n v="14372967"/>
    <n v="0"/>
    <n v="0"/>
    <n v="0"/>
    <n v="0"/>
    <n v="0"/>
    <n v="0"/>
    <n v="0"/>
    <n v="0"/>
    <n v="0"/>
    <n v="0"/>
    <n v="0"/>
    <n v="0"/>
    <n v="0"/>
  </r>
  <r>
    <n v="106540734"/>
    <x v="186"/>
    <n v="20181"/>
    <x v="1"/>
    <n v="43190"/>
    <s v="Open"/>
    <x v="40"/>
    <n v="9"/>
    <n v="611"/>
    <x v="2"/>
    <x v="0"/>
    <s v=""/>
    <s v="559-624-2000"/>
    <s v="400 WEST MINERAL KING"/>
    <x v="122"/>
    <n v="93291"/>
    <s v="GARY K. HERBST"/>
    <n v="581"/>
    <n v="576"/>
    <n v="514"/>
    <n v="2401"/>
    <n v="537"/>
    <n v="898"/>
    <n v="1828"/>
    <n v="25"/>
    <n v="0"/>
    <n v="108"/>
    <n v="1209"/>
    <n v="54"/>
    <n v="27"/>
    <n v="7087"/>
    <n v="232"/>
    <n v="14959"/>
    <n v="3306"/>
    <n v="8109"/>
    <n v="8019"/>
    <n v="162"/>
    <n v="0"/>
    <n v="648"/>
    <n v="4955"/>
    <n v="167"/>
    <n v="75"/>
    <n v="40400"/>
    <n v="5472"/>
    <n v="25279"/>
    <n v="4208"/>
    <n v="14990"/>
    <n v="45746"/>
    <n v="263"/>
    <n v="0"/>
    <n v="2684"/>
    <n v="37902"/>
    <n v="361"/>
    <n v="43051"/>
    <n v="174484"/>
    <n v="121699879"/>
    <n v="27522160"/>
    <n v="32347358"/>
    <n v="64876154"/>
    <n v="1070707"/>
    <n v="0"/>
    <n v="5836184"/>
    <n v="44229030"/>
    <n v="1155130"/>
    <n v="1729474"/>
    <n v="300466076"/>
    <n v="65498603"/>
    <n v="16701457"/>
    <n v="9331014"/>
    <n v="67463231"/>
    <n v="1220252"/>
    <n v="0"/>
    <n v="7707394"/>
    <n v="62250252"/>
    <n v="897380"/>
    <n v="5234422"/>
    <n v="236304005"/>
    <n v="3239431"/>
    <n v="144491732"/>
    <n v="26553698"/>
    <n v="27642405"/>
    <n v="98044741"/>
    <n v="0"/>
    <n v="7228"/>
    <n v="0"/>
    <n v="12460092"/>
    <n v="75384149"/>
    <n v="0"/>
    <n v="2052510"/>
    <n v="0"/>
    <n v="0"/>
    <n v="0"/>
    <n v="2995564"/>
    <n v="392871550"/>
    <n v="8478583"/>
    <n v="0"/>
    <n v="0"/>
    <n v="78313"/>
    <n v="8556896"/>
    <n v="42706750"/>
    <n v="26148503"/>
    <n v="14035968"/>
    <n v="34294644"/>
    <n v="2283731"/>
    <n v="0"/>
    <n v="1083486"/>
    <n v="31173445"/>
    <n v="0"/>
    <n v="728900"/>
    <n v="152455427"/>
    <n v="10497766"/>
    <n v="165356575"/>
    <n v="0"/>
    <n v="1716227"/>
    <n v="0"/>
    <n v="0"/>
    <n v="0"/>
    <n v="0"/>
    <n v="10296079"/>
    <n v="252215575"/>
    <n v="0"/>
    <n v="0"/>
    <n v="0"/>
    <n v="0"/>
    <n v="0"/>
    <n v="0"/>
    <n v="0"/>
    <n v="0"/>
    <n v="0"/>
    <n v="0"/>
    <n v="0"/>
    <n v="0"/>
    <n v="0"/>
  </r>
  <r>
    <n v="106194219"/>
    <x v="187"/>
    <n v="20181"/>
    <x v="1"/>
    <n v="43190"/>
    <s v="Open"/>
    <x v="3"/>
    <n v="11"/>
    <n v="925"/>
    <x v="5"/>
    <x v="0"/>
    <s v="Rural"/>
    <s v="800-872-2273"/>
    <s v="1500 SAN PABLO STREET"/>
    <x v="14"/>
    <n v="90033"/>
    <s v="ANGELIE GAWECO"/>
    <n v="401"/>
    <n v="350"/>
    <n v="242"/>
    <n v="1029"/>
    <n v="347"/>
    <n v="150"/>
    <n v="442"/>
    <n v="0"/>
    <n v="0"/>
    <n v="10"/>
    <n v="993"/>
    <n v="0"/>
    <n v="13"/>
    <n v="2984"/>
    <n v="0"/>
    <n v="6878"/>
    <n v="2888"/>
    <n v="2233"/>
    <n v="3681"/>
    <n v="0"/>
    <n v="0"/>
    <n v="68"/>
    <n v="5895"/>
    <n v="0"/>
    <n v="83"/>
    <n v="21726"/>
    <n v="0"/>
    <n v="33537"/>
    <n v="4112"/>
    <n v="1393"/>
    <n v="3759"/>
    <n v="0"/>
    <n v="0"/>
    <n v="1465"/>
    <n v="41648"/>
    <n v="0"/>
    <n v="513"/>
    <n v="86427"/>
    <n v="184932001"/>
    <n v="82059007"/>
    <n v="52498906"/>
    <n v="91637137"/>
    <n v="0"/>
    <n v="0"/>
    <n v="1138983"/>
    <n v="174715028"/>
    <n v="0"/>
    <n v="2038105"/>
    <n v="589019167"/>
    <n v="120033125"/>
    <n v="14184654"/>
    <n v="4715952"/>
    <n v="17641650"/>
    <n v="0"/>
    <n v="0"/>
    <n v="5002121"/>
    <n v="115769560"/>
    <n v="0"/>
    <n v="1364113"/>
    <n v="278711175"/>
    <n v="2171828"/>
    <n v="238161903"/>
    <n v="67528948"/>
    <n v="11723490"/>
    <n v="88260491"/>
    <n v="0"/>
    <n v="0"/>
    <n v="0"/>
    <n v="5075671"/>
    <n v="170226761"/>
    <n v="0"/>
    <n v="0"/>
    <n v="0"/>
    <n v="0"/>
    <n v="0"/>
    <n v="2402440"/>
    <n v="585551532"/>
    <n v="0"/>
    <n v="0"/>
    <n v="0"/>
    <n v="0"/>
    <n v="0"/>
    <n v="66039930"/>
    <n v="28473826"/>
    <n v="45348167"/>
    <n v="20990284"/>
    <n v="0"/>
    <n v="0"/>
    <n v="1050063"/>
    <n v="119530777"/>
    <n v="0"/>
    <n v="745763"/>
    <n v="282178810"/>
    <n v="10842532"/>
    <n v="272472787"/>
    <n v="0"/>
    <n v="0"/>
    <n v="0"/>
    <n v="0"/>
    <n v="0"/>
    <n v="0"/>
    <n v="110492373"/>
    <n v="463746967"/>
    <n v="0"/>
    <n v="0"/>
    <n v="0"/>
    <n v="0"/>
    <n v="0"/>
    <n v="0"/>
    <n v="0"/>
    <n v="0"/>
    <n v="0"/>
    <n v="0"/>
    <n v="0"/>
    <n v="0"/>
    <n v="0"/>
  </r>
  <r>
    <n v="106190150"/>
    <x v="188"/>
    <n v="20181"/>
    <x v="1"/>
    <n v="43190"/>
    <s v="Open"/>
    <x v="3"/>
    <n v="11"/>
    <n v="935"/>
    <x v="0"/>
    <x v="0"/>
    <s v=""/>
    <s v="323-233-0425"/>
    <s v="4211 AVALON BOULEVARD"/>
    <x v="14"/>
    <n v="90011"/>
    <s v="JOHN H. GRIFFITH, PHD"/>
    <n v="72"/>
    <n v="72"/>
    <n v="72"/>
    <n v="0"/>
    <n v="0"/>
    <n v="0"/>
    <n v="0"/>
    <n v="0"/>
    <n v="0"/>
    <n v="430"/>
    <n v="0"/>
    <n v="0"/>
    <n v="0"/>
    <n v="430"/>
    <n v="0"/>
    <n v="0"/>
    <n v="0"/>
    <n v="0"/>
    <n v="0"/>
    <n v="0"/>
    <n v="0"/>
    <n v="4943"/>
    <n v="0"/>
    <n v="0"/>
    <n v="0"/>
    <n v="4943"/>
    <n v="0"/>
    <n v="0"/>
    <n v="0"/>
    <n v="0"/>
    <n v="0"/>
    <n v="0"/>
    <n v="0"/>
    <n v="44974"/>
    <n v="0"/>
    <n v="0"/>
    <n v="0"/>
    <n v="44974"/>
    <n v="0"/>
    <n v="0"/>
    <n v="0"/>
    <n v="0"/>
    <n v="0"/>
    <n v="0"/>
    <n v="3507188"/>
    <n v="0"/>
    <n v="0"/>
    <n v="0"/>
    <n v="3507188"/>
    <n v="0"/>
    <n v="0"/>
    <n v="0"/>
    <n v="0"/>
    <n v="0"/>
    <n v="0"/>
    <n v="4895765"/>
    <n v="0"/>
    <n v="0"/>
    <n v="0"/>
    <n v="4895765"/>
    <n v="0"/>
    <n v="0"/>
    <n v="0"/>
    <n v="0"/>
    <n v="0"/>
    <n v="0"/>
    <n v="0"/>
    <n v="0"/>
    <n v="0"/>
    <n v="0"/>
    <n v="0"/>
    <n v="0"/>
    <n v="0"/>
    <n v="0"/>
    <n v="0"/>
    <n v="0"/>
    <n v="0"/>
    <n v="0"/>
    <n v="0"/>
    <n v="0"/>
    <n v="0"/>
    <n v="0"/>
    <n v="0"/>
    <n v="0"/>
    <n v="0"/>
    <n v="0"/>
    <n v="0"/>
    <n v="0"/>
    <n v="8402953"/>
    <n v="0"/>
    <n v="0"/>
    <n v="0"/>
    <n v="8402953"/>
    <n v="0"/>
    <n v="8544339"/>
    <n v="0"/>
    <n v="0"/>
    <n v="0"/>
    <n v="0"/>
    <n v="0"/>
    <n v="0"/>
    <n v="170756"/>
    <n v="5574156"/>
    <n v="0"/>
    <n v="0"/>
    <n v="0"/>
    <n v="0"/>
    <n v="0"/>
    <n v="0"/>
    <n v="0"/>
    <n v="0"/>
    <n v="0"/>
    <n v="0"/>
    <n v="0"/>
    <n v="0"/>
    <n v="0"/>
  </r>
  <r>
    <n v="106210993"/>
    <x v="189"/>
    <n v="20181"/>
    <x v="1"/>
    <n v="43190"/>
    <s v="Open"/>
    <x v="39"/>
    <n v="4"/>
    <n v="405"/>
    <x v="5"/>
    <x v="0"/>
    <s v=""/>
    <s v="415-456-9680"/>
    <s v="1125 SIR FRANCIS DRAKE BOULEVARD"/>
    <x v="123"/>
    <n v="94904"/>
    <s v="ANN GORS "/>
    <n v="120"/>
    <n v="100"/>
    <n v="100"/>
    <n v="49"/>
    <n v="10"/>
    <n v="1"/>
    <n v="19"/>
    <n v="0"/>
    <n v="0"/>
    <n v="0"/>
    <n v="33"/>
    <n v="0"/>
    <n v="0"/>
    <n v="112"/>
    <n v="0"/>
    <n v="2661"/>
    <n v="761"/>
    <n v="126"/>
    <n v="2281"/>
    <n v="0"/>
    <n v="0"/>
    <n v="0"/>
    <n v="1756"/>
    <n v="0"/>
    <n v="0"/>
    <n v="7585"/>
    <n v="0"/>
    <n v="2180"/>
    <n v="281"/>
    <n v="0"/>
    <n v="0"/>
    <n v="0"/>
    <n v="0"/>
    <n v="67"/>
    <n v="3516"/>
    <n v="0"/>
    <n v="0"/>
    <n v="6044"/>
    <n v="12761067"/>
    <n v="3375009"/>
    <n v="2432098"/>
    <n v="5514282"/>
    <n v="0"/>
    <n v="0"/>
    <n v="0"/>
    <n v="7388613"/>
    <n v="0"/>
    <n v="0"/>
    <n v="31471069"/>
    <n v="516642"/>
    <n v="49492"/>
    <n v="0"/>
    <n v="0"/>
    <n v="0"/>
    <n v="0"/>
    <n v="28158"/>
    <n v="351640"/>
    <n v="0"/>
    <n v="0"/>
    <n v="945932"/>
    <n v="0"/>
    <n v="7935471"/>
    <n v="1836190"/>
    <n v="2216295"/>
    <n v="184017"/>
    <n v="0"/>
    <n v="0"/>
    <n v="0"/>
    <n v="0"/>
    <n v="3497409"/>
    <n v="0"/>
    <n v="0"/>
    <n v="0"/>
    <n v="0"/>
    <n v="0"/>
    <n v="0"/>
    <n v="15669382"/>
    <n v="0"/>
    <n v="0"/>
    <n v="0"/>
    <n v="0"/>
    <n v="0"/>
    <n v="5342239"/>
    <n v="1588312"/>
    <n v="215803"/>
    <n v="5330265"/>
    <n v="0"/>
    <n v="0"/>
    <n v="28158"/>
    <n v="4242842"/>
    <n v="0"/>
    <n v="0"/>
    <n v="16747619"/>
    <n v="26844"/>
    <n v="13430843"/>
    <n v="0"/>
    <n v="0"/>
    <n v="0"/>
    <n v="0"/>
    <n v="0"/>
    <n v="0"/>
    <n v="48606"/>
    <n v="432737"/>
    <n v="0"/>
    <n v="0"/>
    <n v="0"/>
    <n v="0"/>
    <n v="0"/>
    <n v="0"/>
    <n v="0"/>
    <n v="0"/>
    <n v="0"/>
    <n v="0"/>
    <n v="0"/>
    <n v="0"/>
    <n v="0"/>
  </r>
  <r>
    <n v="106150736"/>
    <x v="190"/>
    <n v="20181"/>
    <x v="1"/>
    <n v="43190"/>
    <s v="Open"/>
    <x v="0"/>
    <n v="9"/>
    <n v="617"/>
    <x v="6"/>
    <x v="0"/>
    <s v="Rural"/>
    <s v="661-326-2000"/>
    <s v="1700 MOUNT VERNON AVENUE"/>
    <x v="0"/>
    <n v="93306"/>
    <s v="RUSSELL JUDD"/>
    <n v="222"/>
    <n v="204"/>
    <n v="159"/>
    <n v="279"/>
    <n v="56"/>
    <n v="820"/>
    <n v="1061"/>
    <n v="69"/>
    <n v="0"/>
    <n v="51"/>
    <n v="160"/>
    <n v="0"/>
    <n v="0"/>
    <n v="2496"/>
    <n v="0"/>
    <n v="1445"/>
    <n v="323"/>
    <n v="5568"/>
    <n v="3620"/>
    <n v="274"/>
    <n v="0"/>
    <n v="326"/>
    <n v="641"/>
    <n v="0"/>
    <n v="0"/>
    <n v="12197"/>
    <n v="0"/>
    <n v="3618"/>
    <n v="808"/>
    <n v="15445"/>
    <n v="18893"/>
    <n v="5639"/>
    <n v="0"/>
    <n v="1571"/>
    <n v="2765"/>
    <n v="0"/>
    <n v="0"/>
    <n v="48739"/>
    <n v="14733220"/>
    <n v="3305203"/>
    <n v="44787465"/>
    <n v="32599610"/>
    <n v="1389824"/>
    <n v="0"/>
    <n v="4670424"/>
    <n v="6339281"/>
    <n v="0"/>
    <n v="0"/>
    <n v="107825027"/>
    <n v="7150699"/>
    <n v="1018863"/>
    <n v="38016346"/>
    <n v="35295481"/>
    <n v="7085768"/>
    <n v="0"/>
    <n v="4821931"/>
    <n v="6315250"/>
    <n v="0"/>
    <n v="0"/>
    <n v="99704338"/>
    <n v="4237522"/>
    <n v="11465665"/>
    <n v="3406508"/>
    <n v="50979826"/>
    <n v="53579113"/>
    <n v="-6941218"/>
    <n v="17933501"/>
    <n v="0"/>
    <n v="9428067"/>
    <n v="-301823"/>
    <n v="0"/>
    <n v="-1151432"/>
    <n v="0"/>
    <n v="0"/>
    <n v="0"/>
    <n v="0"/>
    <n v="142635729"/>
    <n v="0"/>
    <n v="0"/>
    <n v="0"/>
    <n v="0"/>
    <n v="0"/>
    <n v="10418254"/>
    <n v="917558"/>
    <n v="31823985"/>
    <n v="17019675"/>
    <n v="-8306477"/>
    <n v="0"/>
    <n v="64288"/>
    <n v="12956353"/>
    <n v="0"/>
    <n v="0"/>
    <n v="64893636"/>
    <n v="2262645"/>
    <n v="90898844"/>
    <n v="0"/>
    <n v="6702392"/>
    <n v="0"/>
    <n v="0"/>
    <n v="0"/>
    <n v="0"/>
    <n v="8395670"/>
    <n v="61260313"/>
    <n v="0"/>
    <n v="0"/>
    <n v="0"/>
    <n v="0"/>
    <n v="0"/>
    <n v="0"/>
    <n v="0"/>
    <n v="0"/>
    <n v="0"/>
    <n v="0"/>
    <n v="0"/>
    <n v="0"/>
    <n v="0"/>
  </r>
  <r>
    <n v="106150737"/>
    <x v="191"/>
    <n v="20181"/>
    <x v="1"/>
    <n v="43190"/>
    <s v="Open"/>
    <x v="0"/>
    <n v="9"/>
    <n v="619"/>
    <x v="2"/>
    <x v="0"/>
    <s v="Teaching"/>
    <s v="760-379-2681"/>
    <s v="6412 LAUREL AVENUE"/>
    <x v="124"/>
    <n v="93240"/>
    <s v="TIMOTHY MCGLEW"/>
    <n v="99"/>
    <n v="99"/>
    <n v="99"/>
    <n v="36"/>
    <n v="46"/>
    <n v="33"/>
    <n v="21"/>
    <n v="0"/>
    <n v="0"/>
    <n v="2"/>
    <n v="1"/>
    <n v="0"/>
    <n v="0"/>
    <n v="139"/>
    <n v="14"/>
    <n v="479"/>
    <n v="534"/>
    <n v="4334"/>
    <n v="253"/>
    <n v="0"/>
    <n v="0"/>
    <n v="126"/>
    <n v="8"/>
    <n v="0"/>
    <n v="0"/>
    <n v="5734"/>
    <n v="5106"/>
    <n v="1434"/>
    <n v="1241"/>
    <n v="230"/>
    <n v="2227"/>
    <n v="0"/>
    <n v="0"/>
    <n v="539"/>
    <n v="265"/>
    <n v="5"/>
    <n v="196"/>
    <n v="6137"/>
    <n v="1034268"/>
    <n v="1155001"/>
    <n v="6469469"/>
    <n v="543999"/>
    <n v="0"/>
    <n v="0"/>
    <n v="208813"/>
    <n v="12065"/>
    <n v="0"/>
    <n v="0"/>
    <n v="9423615"/>
    <n v="4535722"/>
    <n v="4017197"/>
    <n v="652085"/>
    <n v="5319829"/>
    <n v="0"/>
    <n v="0"/>
    <n v="1236925"/>
    <n v="608563"/>
    <n v="10631"/>
    <n v="412788"/>
    <n v="16793740"/>
    <n v="531182"/>
    <n v="4179328"/>
    <n v="3199154"/>
    <n v="5927671"/>
    <n v="4576999"/>
    <n v="-58629"/>
    <n v="0"/>
    <n v="0"/>
    <n v="951851"/>
    <n v="433494"/>
    <n v="0"/>
    <n v="10631"/>
    <n v="0"/>
    <n v="0"/>
    <n v="0"/>
    <n v="91499"/>
    <n v="19843180"/>
    <n v="0"/>
    <n v="0"/>
    <n v="0"/>
    <n v="0"/>
    <n v="0"/>
    <n v="1390662"/>
    <n v="1973044"/>
    <n v="1252512"/>
    <n v="1286829"/>
    <n v="0"/>
    <n v="0"/>
    <n v="493887"/>
    <n v="187134"/>
    <n v="0"/>
    <n v="-209893"/>
    <n v="6374175"/>
    <n v="153369"/>
    <n v="6514213"/>
    <n v="733776"/>
    <n v="140631"/>
    <n v="0"/>
    <n v="0"/>
    <n v="0"/>
    <n v="0"/>
    <n v="402088"/>
    <n v="3796143"/>
    <n v="0"/>
    <n v="0"/>
    <n v="0"/>
    <n v="0"/>
    <n v="0"/>
    <n v="0"/>
    <n v="0"/>
    <n v="0"/>
    <n v="0"/>
    <n v="0"/>
    <n v="0"/>
    <n v="0"/>
    <n v="0"/>
  </r>
  <r>
    <n v="106190049"/>
    <x v="192"/>
    <n v="20181"/>
    <x v="1"/>
    <n v="43190"/>
    <s v="Open"/>
    <x v="3"/>
    <n v="11"/>
    <n v="915"/>
    <x v="4"/>
    <x v="0"/>
    <s v=""/>
    <s v="626-388-2700"/>
    <s v="14148 FRANCISQUITO AVENUE"/>
    <x v="108"/>
    <n v="91706"/>
    <s v="LARRY FOSTER"/>
    <n v="91"/>
    <n v="91"/>
    <n v="71"/>
    <n v="186"/>
    <n v="13"/>
    <n v="0"/>
    <n v="24"/>
    <n v="0"/>
    <n v="0"/>
    <n v="8"/>
    <n v="0"/>
    <n v="0"/>
    <n v="0"/>
    <n v="231"/>
    <n v="0"/>
    <n v="4586"/>
    <n v="431"/>
    <n v="0"/>
    <n v="955"/>
    <n v="0"/>
    <n v="0"/>
    <n v="380"/>
    <n v="0"/>
    <n v="0"/>
    <n v="0"/>
    <n v="6352"/>
    <n v="0"/>
    <n v="0"/>
    <n v="0"/>
    <n v="0"/>
    <n v="0"/>
    <n v="0"/>
    <n v="0"/>
    <n v="0"/>
    <n v="0"/>
    <n v="0"/>
    <n v="0"/>
    <n v="0"/>
    <n v="38785346"/>
    <n v="4139513"/>
    <n v="0"/>
    <n v="9594709"/>
    <n v="0"/>
    <n v="0"/>
    <n v="3773279"/>
    <n v="0"/>
    <n v="0"/>
    <n v="0"/>
    <n v="56292847"/>
    <n v="0"/>
    <n v="0"/>
    <n v="0"/>
    <n v="0"/>
    <n v="0"/>
    <n v="0"/>
    <n v="0"/>
    <n v="0"/>
    <n v="0"/>
    <n v="0"/>
    <n v="0"/>
    <n v="635204"/>
    <n v="29938207"/>
    <n v="3324449"/>
    <n v="0"/>
    <n v="7854054"/>
    <n v="0"/>
    <n v="0"/>
    <n v="0"/>
    <n v="1922938"/>
    <n v="0"/>
    <n v="0"/>
    <n v="0"/>
    <n v="0"/>
    <n v="0"/>
    <n v="0"/>
    <n v="0"/>
    <n v="43674852"/>
    <n v="0"/>
    <n v="0"/>
    <n v="0"/>
    <n v="0"/>
    <n v="0"/>
    <n v="8847139"/>
    <n v="815064"/>
    <n v="0"/>
    <n v="1740655"/>
    <n v="0"/>
    <n v="0"/>
    <n v="1215137"/>
    <n v="0"/>
    <n v="0"/>
    <n v="0"/>
    <n v="12617995"/>
    <n v="14436"/>
    <n v="9170417"/>
    <n v="206215"/>
    <n v="0"/>
    <n v="0"/>
    <n v="0"/>
    <n v="0"/>
    <n v="0"/>
    <n v="9465"/>
    <n v="1546362"/>
    <n v="0"/>
    <n v="0"/>
    <n v="0"/>
    <n v="0"/>
    <n v="0"/>
    <n v="0"/>
    <n v="0"/>
    <n v="0"/>
    <n v="0"/>
    <n v="0"/>
    <n v="0"/>
    <n v="0"/>
    <n v="0"/>
  </r>
  <r>
    <n v="106301127"/>
    <x v="193"/>
    <n v="20181"/>
    <x v="1"/>
    <n v="43190"/>
    <s v="Open"/>
    <x v="12"/>
    <n v="13"/>
    <n v="1011"/>
    <x v="5"/>
    <x v="0"/>
    <s v=""/>
    <s v="714-529-6842"/>
    <s v="875 NORTH BREA BOULEVARD"/>
    <x v="125"/>
    <n v="92821"/>
    <s v="RAFAEL PENA"/>
    <n v="86"/>
    <n v="86"/>
    <n v="86"/>
    <n v="95"/>
    <n v="55"/>
    <n v="3"/>
    <n v="5"/>
    <n v="0"/>
    <n v="0"/>
    <n v="0"/>
    <n v="21"/>
    <n v="0"/>
    <n v="1"/>
    <n v="180"/>
    <n v="0"/>
    <n v="2653"/>
    <n v="1039"/>
    <n v="434"/>
    <n v="1065"/>
    <n v="0"/>
    <n v="0"/>
    <n v="0"/>
    <n v="972"/>
    <n v="0"/>
    <n v="23"/>
    <n v="6186"/>
    <n v="0"/>
    <n v="0"/>
    <n v="0"/>
    <n v="0"/>
    <n v="0"/>
    <n v="0"/>
    <n v="0"/>
    <n v="0"/>
    <n v="0"/>
    <n v="0"/>
    <n v="0"/>
    <n v="0"/>
    <n v="17692586"/>
    <n v="8560965"/>
    <n v="1140803"/>
    <n v="1850620"/>
    <n v="0"/>
    <n v="0"/>
    <n v="0"/>
    <n v="4388112"/>
    <n v="0"/>
    <n v="192681"/>
    <n v="33825767"/>
    <n v="0"/>
    <n v="0"/>
    <n v="0"/>
    <n v="0"/>
    <n v="0"/>
    <n v="0"/>
    <n v="0"/>
    <n v="0"/>
    <n v="0"/>
    <n v="0"/>
    <n v="0"/>
    <n v="398663"/>
    <n v="12926850"/>
    <n v="6581812"/>
    <n v="908645"/>
    <n v="857743"/>
    <n v="0"/>
    <n v="0"/>
    <n v="0"/>
    <n v="0"/>
    <n v="2779222"/>
    <n v="0"/>
    <n v="0"/>
    <n v="0"/>
    <n v="0"/>
    <n v="0"/>
    <n v="464"/>
    <n v="24453399"/>
    <n v="0"/>
    <n v="0"/>
    <n v="0"/>
    <n v="0"/>
    <n v="0"/>
    <n v="4763012"/>
    <n v="1978258"/>
    <n v="230189"/>
    <n v="988298"/>
    <n v="0"/>
    <n v="0"/>
    <n v="0"/>
    <n v="1220526"/>
    <n v="0"/>
    <n v="192085"/>
    <n v="9372368"/>
    <n v="20994"/>
    <n v="8887519"/>
    <n v="0"/>
    <n v="0"/>
    <n v="0"/>
    <n v="0"/>
    <n v="0"/>
    <n v="0"/>
    <n v="12656"/>
    <n v="1731355"/>
    <n v="0"/>
    <n v="0"/>
    <n v="0"/>
    <n v="0"/>
    <n v="0"/>
    <n v="0"/>
    <n v="0"/>
    <n v="0"/>
    <n v="0"/>
    <n v="0"/>
    <n v="0"/>
    <n v="0"/>
    <n v="0"/>
  </r>
  <r>
    <n v="106190449"/>
    <x v="194"/>
    <n v="20181"/>
    <x v="1"/>
    <n v="43190"/>
    <s v="Open"/>
    <x v="3"/>
    <n v="11"/>
    <n v="921"/>
    <x v="5"/>
    <x v="0"/>
    <s v=""/>
    <s v="562-944-1900"/>
    <s v="14900 IMPERIAL HIGHWAY"/>
    <x v="126"/>
    <n v="90638"/>
    <s v="DAVE KOWALSKI"/>
    <n v="248"/>
    <n v="248"/>
    <n v="248"/>
    <n v="337"/>
    <n v="43"/>
    <n v="1"/>
    <n v="52"/>
    <n v="0"/>
    <n v="0"/>
    <n v="37"/>
    <n v="0"/>
    <n v="0"/>
    <n v="0"/>
    <n v="470"/>
    <n v="0"/>
    <n v="8364"/>
    <n v="1475"/>
    <n v="30"/>
    <n v="3069"/>
    <n v="0"/>
    <n v="0"/>
    <n v="1733"/>
    <n v="0"/>
    <n v="0"/>
    <n v="0"/>
    <n v="14671"/>
    <n v="0"/>
    <n v="0"/>
    <n v="0"/>
    <n v="0"/>
    <n v="0"/>
    <n v="0"/>
    <n v="0"/>
    <n v="0"/>
    <n v="0"/>
    <n v="0"/>
    <n v="0"/>
    <n v="0"/>
    <n v="67136958"/>
    <n v="13891982"/>
    <n v="468114"/>
    <n v="22284656"/>
    <n v="0"/>
    <n v="0"/>
    <n v="13268839"/>
    <n v="0"/>
    <n v="0"/>
    <n v="0"/>
    <n v="117050549"/>
    <n v="0"/>
    <n v="0"/>
    <n v="0"/>
    <n v="0"/>
    <n v="0"/>
    <n v="0"/>
    <n v="0"/>
    <n v="0"/>
    <n v="0"/>
    <n v="0"/>
    <n v="0"/>
    <n v="1526492"/>
    <n v="51956670"/>
    <n v="10845141"/>
    <n v="441961"/>
    <n v="16742261"/>
    <n v="0"/>
    <n v="0"/>
    <n v="0"/>
    <n v="7783082"/>
    <n v="0"/>
    <n v="0"/>
    <n v="0"/>
    <n v="0"/>
    <n v="0"/>
    <n v="0"/>
    <n v="0"/>
    <n v="89295607"/>
    <n v="0"/>
    <n v="0"/>
    <n v="0"/>
    <n v="0"/>
    <n v="0"/>
    <n v="15180288"/>
    <n v="3046841"/>
    <n v="26153"/>
    <n v="5542395"/>
    <n v="0"/>
    <n v="0"/>
    <n v="3959265"/>
    <n v="0"/>
    <n v="0"/>
    <n v="0"/>
    <n v="27754942"/>
    <n v="37557"/>
    <n v="21853413"/>
    <n v="0"/>
    <n v="0"/>
    <n v="0"/>
    <n v="0"/>
    <n v="0"/>
    <n v="0"/>
    <n v="351893"/>
    <n v="14063523"/>
    <n v="0"/>
    <n v="0"/>
    <n v="0"/>
    <n v="0"/>
    <n v="0"/>
    <n v="0"/>
    <n v="0"/>
    <n v="0"/>
    <n v="0"/>
    <n v="0"/>
    <n v="0"/>
    <n v="0"/>
    <n v="0"/>
  </r>
  <r>
    <n v="106190305"/>
    <x v="195"/>
    <n v="20181"/>
    <x v="1"/>
    <n v="43190"/>
    <s v="Open"/>
    <x v="3"/>
    <n v="11"/>
    <n v="929"/>
    <x v="5"/>
    <x v="0"/>
    <s v=""/>
    <s v="310-981-5900"/>
    <s v="5525 WEST SLAUSON AVENUE"/>
    <x v="14"/>
    <n v="90056"/>
    <s v="FIONA BASA REYES"/>
    <n v="81"/>
    <n v="81"/>
    <n v="81"/>
    <n v="107"/>
    <n v="6"/>
    <n v="1"/>
    <n v="9"/>
    <n v="0"/>
    <n v="0"/>
    <n v="19"/>
    <n v="0"/>
    <n v="0"/>
    <n v="0"/>
    <n v="142"/>
    <n v="0"/>
    <n v="3972"/>
    <n v="347"/>
    <n v="93"/>
    <n v="1264"/>
    <n v="0"/>
    <n v="0"/>
    <n v="1303"/>
    <n v="0"/>
    <n v="0"/>
    <n v="0"/>
    <n v="6979"/>
    <n v="0"/>
    <n v="0"/>
    <n v="0"/>
    <n v="0"/>
    <n v="0"/>
    <n v="0"/>
    <n v="0"/>
    <n v="0"/>
    <n v="0"/>
    <n v="0"/>
    <n v="0"/>
    <n v="0"/>
    <n v="40398992"/>
    <n v="3457105"/>
    <n v="874293"/>
    <n v="11623157"/>
    <n v="0"/>
    <n v="0"/>
    <n v="13390623"/>
    <n v="0"/>
    <n v="0"/>
    <n v="0"/>
    <n v="69744170"/>
    <n v="0"/>
    <n v="0"/>
    <n v="0"/>
    <n v="0"/>
    <n v="0"/>
    <n v="0"/>
    <n v="0"/>
    <n v="0"/>
    <n v="0"/>
    <n v="0"/>
    <n v="0"/>
    <n v="-346853"/>
    <n v="33407578"/>
    <n v="2944032"/>
    <n v="732666"/>
    <n v="9104127"/>
    <n v="0"/>
    <n v="0"/>
    <n v="0"/>
    <n v="8785963"/>
    <n v="0"/>
    <n v="0"/>
    <n v="0"/>
    <n v="0"/>
    <n v="0"/>
    <n v="0"/>
    <n v="0"/>
    <n v="54627513"/>
    <n v="0"/>
    <n v="0"/>
    <n v="0"/>
    <n v="0"/>
    <n v="0"/>
    <n v="6991414"/>
    <n v="513073"/>
    <n v="141627"/>
    <n v="2519030"/>
    <n v="0"/>
    <n v="0"/>
    <n v="4951513"/>
    <n v="0"/>
    <n v="0"/>
    <n v="0"/>
    <n v="15116657"/>
    <n v="43586"/>
    <n v="11220716"/>
    <n v="0"/>
    <n v="0"/>
    <n v="0"/>
    <n v="0"/>
    <n v="0"/>
    <n v="0"/>
    <n v="236050"/>
    <n v="7189087"/>
    <n v="0"/>
    <n v="0"/>
    <n v="0"/>
    <n v="0"/>
    <n v="0"/>
    <n v="0"/>
    <n v="0"/>
    <n v="0"/>
    <n v="0"/>
    <n v="0"/>
    <n v="0"/>
    <n v="0"/>
    <n v="0"/>
  </r>
  <r>
    <n v="106361274"/>
    <x v="196"/>
    <n v="20181"/>
    <x v="1"/>
    <n v="43190"/>
    <s v="Open"/>
    <x v="15"/>
    <n v="12"/>
    <n v="1207"/>
    <x v="5"/>
    <x v="0"/>
    <s v=""/>
    <s v="909-391-0333"/>
    <s v="550 NORTH MONTEREY AVENUE"/>
    <x v="127"/>
    <n v="91764"/>
    <s v="NATALIE MERCKENS"/>
    <n v="91"/>
    <n v="91"/>
    <n v="91"/>
    <n v="76"/>
    <n v="35"/>
    <n v="3"/>
    <n v="56"/>
    <n v="0"/>
    <n v="0"/>
    <n v="0"/>
    <n v="0"/>
    <n v="0"/>
    <n v="21"/>
    <n v="191"/>
    <n v="0"/>
    <n v="2096"/>
    <n v="901"/>
    <n v="252"/>
    <n v="2676"/>
    <n v="0"/>
    <n v="0"/>
    <n v="0"/>
    <n v="0"/>
    <n v="0"/>
    <n v="792"/>
    <n v="6717"/>
    <n v="0"/>
    <n v="0"/>
    <n v="0"/>
    <n v="0"/>
    <n v="0"/>
    <n v="0"/>
    <n v="0"/>
    <n v="0"/>
    <n v="0"/>
    <n v="0"/>
    <n v="0"/>
    <n v="0"/>
    <n v="21788242"/>
    <n v="10270970"/>
    <n v="2410196"/>
    <n v="26219281"/>
    <n v="0"/>
    <n v="0"/>
    <n v="0"/>
    <n v="0"/>
    <n v="0"/>
    <n v="7658769"/>
    <n v="68347458"/>
    <n v="0"/>
    <n v="0"/>
    <n v="0"/>
    <n v="0"/>
    <n v="0"/>
    <n v="0"/>
    <n v="0"/>
    <n v="0"/>
    <n v="0"/>
    <n v="0"/>
    <n v="0"/>
    <n v="593252"/>
    <n v="17476238"/>
    <n v="8403640"/>
    <n v="2317010"/>
    <n v="21529643"/>
    <n v="0"/>
    <n v="0"/>
    <n v="0"/>
    <n v="0"/>
    <n v="0"/>
    <n v="0"/>
    <n v="0"/>
    <n v="0"/>
    <n v="0"/>
    <n v="0"/>
    <n v="5027145"/>
    <n v="55346928"/>
    <n v="0"/>
    <n v="0"/>
    <n v="0"/>
    <n v="0"/>
    <n v="0"/>
    <n v="4312004"/>
    <n v="1867330"/>
    <n v="93186"/>
    <n v="4689638"/>
    <n v="0"/>
    <n v="0"/>
    <n v="0"/>
    <n v="0"/>
    <n v="0"/>
    <n v="2038372"/>
    <n v="13000530"/>
    <n v="24730"/>
    <n v="10581731"/>
    <n v="0"/>
    <n v="0"/>
    <n v="0"/>
    <n v="0"/>
    <n v="0"/>
    <n v="0"/>
    <n v="306013"/>
    <n v="2250591"/>
    <n v="0"/>
    <n v="0"/>
    <n v="0"/>
    <n v="0"/>
    <n v="0"/>
    <n v="0"/>
    <n v="0"/>
    <n v="0"/>
    <n v="0"/>
    <n v="0"/>
    <n v="0"/>
    <n v="0"/>
    <n v="0"/>
  </r>
  <r>
    <n v="106364188"/>
    <x v="197"/>
    <n v="20181"/>
    <x v="1"/>
    <n v="43190"/>
    <s v="Open"/>
    <x v="15"/>
    <n v="12"/>
    <n v="1207"/>
    <x v="0"/>
    <x v="0"/>
    <s v=""/>
    <s v="909-581-6400"/>
    <s v="10841 WHITE OAK AVENUE"/>
    <x v="128"/>
    <n v="91730"/>
    <s v="VICTOR CARRASCO"/>
    <n v="55"/>
    <n v="55"/>
    <n v="55"/>
    <n v="55"/>
    <n v="27"/>
    <n v="1"/>
    <n v="39"/>
    <n v="0"/>
    <n v="0"/>
    <n v="3"/>
    <n v="32"/>
    <n v="0"/>
    <n v="0"/>
    <n v="157"/>
    <n v="0"/>
    <n v="1661"/>
    <n v="809"/>
    <n v="1"/>
    <n v="1456"/>
    <n v="0"/>
    <n v="0"/>
    <n v="169"/>
    <n v="624"/>
    <n v="0"/>
    <n v="0"/>
    <n v="4720"/>
    <n v="0"/>
    <n v="0"/>
    <n v="0"/>
    <n v="0"/>
    <n v="0"/>
    <n v="0"/>
    <n v="0"/>
    <n v="111"/>
    <n v="0"/>
    <n v="0"/>
    <n v="0"/>
    <n v="111"/>
    <n v="18045252"/>
    <n v="8147140"/>
    <n v="17452"/>
    <n v="13383936"/>
    <n v="0"/>
    <n v="0"/>
    <n v="1906342"/>
    <n v="6719600"/>
    <n v="0"/>
    <n v="0"/>
    <n v="48219722"/>
    <n v="0"/>
    <n v="0"/>
    <n v="0"/>
    <n v="0"/>
    <n v="0"/>
    <n v="0"/>
    <n v="2610172"/>
    <n v="0"/>
    <n v="0"/>
    <n v="0"/>
    <n v="2610172"/>
    <n v="155068"/>
    <n v="14195299"/>
    <n v="6548182"/>
    <n v="20296"/>
    <n v="10907527"/>
    <n v="0"/>
    <n v="0"/>
    <n v="0"/>
    <n v="349845"/>
    <n v="7155161"/>
    <n v="0"/>
    <n v="-27688"/>
    <n v="0"/>
    <n v="0"/>
    <n v="0"/>
    <n v="0"/>
    <n v="39303690"/>
    <n v="0"/>
    <n v="0"/>
    <n v="0"/>
    <n v="0"/>
    <n v="0"/>
    <n v="3849953"/>
    <n v="1598958"/>
    <n v="-2844"/>
    <n v="2476409"/>
    <n v="0"/>
    <n v="0"/>
    <n v="1556497"/>
    <n v="2019543"/>
    <n v="0"/>
    <n v="27688"/>
    <n v="11526204"/>
    <n v="0"/>
    <n v="10812935"/>
    <n v="0"/>
    <n v="52450"/>
    <n v="0"/>
    <n v="0"/>
    <n v="0"/>
    <n v="0"/>
    <n v="506553"/>
    <n v="3729607"/>
    <n v="0"/>
    <n v="0"/>
    <n v="0"/>
    <n v="0"/>
    <n v="0"/>
    <n v="0"/>
    <n v="0"/>
    <n v="0"/>
    <n v="0"/>
    <n v="0"/>
    <n v="0"/>
    <n v="0"/>
    <n v="0"/>
  </r>
  <r>
    <n v="106332172"/>
    <x v="198"/>
    <n v="20181"/>
    <x v="1"/>
    <n v="43190"/>
    <s v="Open"/>
    <x v="26"/>
    <n v="12"/>
    <n v="1109"/>
    <x v="5"/>
    <x v="0"/>
    <s v=""/>
    <s v="951-436-3535"/>
    <s v="2224 MEDICAL CENTER DRIVE"/>
    <x v="129"/>
    <n v="92571"/>
    <s v="JOHN BROWNE"/>
    <n v="40"/>
    <n v="40"/>
    <n v="40"/>
    <n v="54"/>
    <n v="11"/>
    <n v="1"/>
    <n v="30"/>
    <n v="0"/>
    <n v="0"/>
    <n v="2"/>
    <n v="6"/>
    <n v="0"/>
    <n v="0"/>
    <n v="104"/>
    <n v="0"/>
    <n v="1608"/>
    <n v="457"/>
    <n v="60"/>
    <n v="881"/>
    <n v="0"/>
    <n v="0"/>
    <n v="169"/>
    <n v="179"/>
    <n v="0"/>
    <n v="0"/>
    <n v="3354"/>
    <n v="0"/>
    <n v="0"/>
    <n v="0"/>
    <n v="0"/>
    <n v="0"/>
    <n v="0"/>
    <n v="0"/>
    <n v="0"/>
    <n v="0"/>
    <n v="0"/>
    <n v="0"/>
    <n v="0"/>
    <n v="17251243"/>
    <n v="4786593"/>
    <n v="624280"/>
    <n v="8639369"/>
    <n v="0"/>
    <n v="0"/>
    <n v="1805911"/>
    <n v="1803538"/>
    <n v="0"/>
    <n v="0"/>
    <n v="34910934"/>
    <n v="0"/>
    <n v="0"/>
    <n v="0"/>
    <n v="0"/>
    <n v="0"/>
    <n v="0"/>
    <n v="0"/>
    <n v="0"/>
    <n v="0"/>
    <n v="0"/>
    <n v="0"/>
    <n v="-6408"/>
    <n v="13605040"/>
    <n v="3843192"/>
    <n v="448857"/>
    <n v="7056633"/>
    <n v="0"/>
    <n v="0"/>
    <n v="0"/>
    <n v="184125"/>
    <n v="1279480"/>
    <n v="0"/>
    <n v="0"/>
    <n v="0"/>
    <n v="0"/>
    <n v="0"/>
    <n v="0"/>
    <n v="26410919"/>
    <n v="0"/>
    <n v="0"/>
    <n v="0"/>
    <n v="0"/>
    <n v="0"/>
    <n v="3646203"/>
    <n v="943401"/>
    <n v="175423"/>
    <n v="1582736"/>
    <n v="0"/>
    <n v="0"/>
    <n v="1621786"/>
    <n v="530466"/>
    <n v="0"/>
    <n v="0"/>
    <n v="8500015"/>
    <n v="16332"/>
    <n v="6911187"/>
    <n v="0"/>
    <n v="0"/>
    <n v="0"/>
    <n v="0"/>
    <n v="0"/>
    <n v="0"/>
    <n v="30585"/>
    <n v="1461295"/>
    <n v="0"/>
    <n v="0"/>
    <n v="0"/>
    <n v="0"/>
    <n v="0"/>
    <n v="0"/>
    <n v="0"/>
    <n v="0"/>
    <n v="0"/>
    <n v="0"/>
    <n v="0"/>
    <n v="0"/>
    <n v="0"/>
  </r>
  <r>
    <n v="106370721"/>
    <x v="199"/>
    <n v="20181"/>
    <x v="1"/>
    <n v="43190"/>
    <s v="Open"/>
    <x v="14"/>
    <n v="14"/>
    <n v="1418"/>
    <x v="5"/>
    <x v="0"/>
    <s v=""/>
    <s v="619-543-4500"/>
    <s v="1940 EL CAJON BOULEVARD"/>
    <x v="28"/>
    <n v="92104"/>
    <s v="KERRY ASHMENT"/>
    <n v="70"/>
    <n v="70"/>
    <n v="70"/>
    <n v="93"/>
    <n v="16"/>
    <n v="1"/>
    <n v="31"/>
    <n v="0"/>
    <n v="0"/>
    <n v="20"/>
    <n v="0"/>
    <n v="0"/>
    <n v="0"/>
    <n v="161"/>
    <n v="161"/>
    <n v="2826"/>
    <n v="774"/>
    <n v="31"/>
    <n v="1008"/>
    <n v="0"/>
    <n v="0"/>
    <n v="781"/>
    <n v="0"/>
    <n v="0"/>
    <n v="0"/>
    <n v="5420"/>
    <n v="5420"/>
    <n v="0"/>
    <n v="0"/>
    <n v="0"/>
    <n v="0"/>
    <n v="0"/>
    <n v="0"/>
    <n v="0"/>
    <n v="0"/>
    <n v="0"/>
    <n v="0"/>
    <n v="0"/>
    <n v="18849796"/>
    <n v="5346273"/>
    <n v="231837"/>
    <n v="6097999"/>
    <n v="0"/>
    <n v="0"/>
    <n v="3937385"/>
    <n v="0"/>
    <n v="0"/>
    <n v="0"/>
    <n v="34463290"/>
    <n v="0"/>
    <n v="0"/>
    <n v="0"/>
    <n v="0"/>
    <n v="0"/>
    <n v="0"/>
    <n v="0"/>
    <n v="0"/>
    <n v="0"/>
    <n v="0"/>
    <n v="0"/>
    <n v="825342"/>
    <n v="13026035"/>
    <n v="3826616"/>
    <n v="-33851"/>
    <n v="4346767"/>
    <n v="0"/>
    <n v="0"/>
    <n v="0"/>
    <n v="2252231"/>
    <n v="0"/>
    <n v="0"/>
    <n v="0"/>
    <n v="0"/>
    <n v="0"/>
    <n v="0"/>
    <n v="0"/>
    <n v="24243140"/>
    <n v="0"/>
    <n v="0"/>
    <n v="0"/>
    <n v="0"/>
    <n v="0"/>
    <n v="4998419"/>
    <n v="1519657"/>
    <n v="265688"/>
    <n v="1751232"/>
    <n v="0"/>
    <n v="0"/>
    <n v="1685154"/>
    <n v="0"/>
    <n v="0"/>
    <n v="0"/>
    <n v="10220150"/>
    <n v="21775"/>
    <n v="8893037"/>
    <n v="0"/>
    <n v="0"/>
    <n v="0"/>
    <n v="0"/>
    <n v="0"/>
    <n v="0"/>
    <n v="17510"/>
    <n v="1690663"/>
    <n v="0"/>
    <n v="0"/>
    <n v="0"/>
    <n v="0"/>
    <n v="0"/>
    <n v="0"/>
    <n v="0"/>
    <n v="0"/>
    <n v="0"/>
    <n v="0"/>
    <n v="0"/>
    <n v="0"/>
    <n v="0"/>
  </r>
  <r>
    <n v="106010887"/>
    <x v="200"/>
    <n v="20181"/>
    <x v="1"/>
    <n v="43190"/>
    <s v="Open"/>
    <x v="13"/>
    <n v="5"/>
    <n v="421"/>
    <x v="5"/>
    <x v="0"/>
    <s v=""/>
    <s v="510-357-8300"/>
    <s v="2800 BENEDICT DRIVE"/>
    <x v="115"/>
    <n v="94577"/>
    <s v="DIANNE CHARTIER"/>
    <n v="99"/>
    <n v="99"/>
    <n v="99"/>
    <n v="30"/>
    <n v="17"/>
    <n v="4"/>
    <n v="30"/>
    <n v="0"/>
    <n v="0"/>
    <n v="1"/>
    <n v="17"/>
    <n v="0"/>
    <n v="0"/>
    <n v="99"/>
    <n v="0"/>
    <n v="1626"/>
    <n v="957"/>
    <n v="693"/>
    <n v="2464"/>
    <n v="0"/>
    <n v="0"/>
    <n v="33"/>
    <n v="1203"/>
    <n v="0"/>
    <n v="58"/>
    <n v="7034"/>
    <n v="0"/>
    <n v="0"/>
    <n v="0"/>
    <n v="0"/>
    <n v="0"/>
    <n v="0"/>
    <n v="0"/>
    <n v="0"/>
    <n v="0"/>
    <n v="0"/>
    <n v="0"/>
    <n v="0"/>
    <n v="15748275"/>
    <n v="8501559"/>
    <n v="5045024"/>
    <n v="18683579"/>
    <n v="0"/>
    <n v="0"/>
    <n v="333677"/>
    <n v="9241972"/>
    <n v="0"/>
    <n v="338571"/>
    <n v="57892657"/>
    <n v="0"/>
    <n v="0"/>
    <n v="0"/>
    <n v="0"/>
    <n v="0"/>
    <n v="0"/>
    <n v="0"/>
    <n v="0"/>
    <n v="0"/>
    <n v="0"/>
    <n v="0"/>
    <n v="9384"/>
    <n v="11599665"/>
    <n v="6358767"/>
    <n v="4364737"/>
    <n v="12845441"/>
    <n v="0"/>
    <n v="0"/>
    <n v="0"/>
    <n v="255879"/>
    <n v="5830145"/>
    <n v="0"/>
    <n v="310530"/>
    <n v="0"/>
    <n v="0"/>
    <n v="0"/>
    <n v="0"/>
    <n v="41574548"/>
    <n v="0"/>
    <n v="0"/>
    <n v="0"/>
    <n v="0"/>
    <n v="0"/>
    <n v="4148610"/>
    <n v="2142792"/>
    <n v="680287"/>
    <n v="5838138"/>
    <n v="0"/>
    <n v="0"/>
    <n v="77798"/>
    <n v="3402443"/>
    <n v="0"/>
    <n v="28041"/>
    <n v="16318109"/>
    <n v="40792"/>
    <n v="11499798"/>
    <n v="0"/>
    <n v="0"/>
    <n v="0"/>
    <n v="0"/>
    <n v="0"/>
    <n v="0"/>
    <n v="577068"/>
    <n v="3424744"/>
    <n v="0"/>
    <n v="0"/>
    <n v="0"/>
    <n v="0"/>
    <n v="0"/>
    <n v="0"/>
    <n v="0"/>
    <n v="0"/>
    <n v="0"/>
    <n v="0"/>
    <n v="0"/>
    <n v="0"/>
    <n v="0"/>
  </r>
  <r>
    <n v="106190196"/>
    <x v="201"/>
    <n v="20181"/>
    <x v="1"/>
    <n v="43190"/>
    <s v="Open"/>
    <x v="3"/>
    <n v="11"/>
    <n v="929"/>
    <x v="5"/>
    <x v="0"/>
    <s v=""/>
    <s v="310-323-5330"/>
    <s v="1246 WEST 155TH STREET"/>
    <x v="130"/>
    <n v="90247"/>
    <s v="KERR, MICHAEL"/>
    <n v="54"/>
    <n v="54"/>
    <n v="54"/>
    <n v="94"/>
    <n v="7"/>
    <n v="0"/>
    <n v="13"/>
    <n v="0"/>
    <n v="0"/>
    <n v="16"/>
    <n v="0"/>
    <n v="0"/>
    <n v="0"/>
    <n v="130"/>
    <n v="0"/>
    <n v="2472"/>
    <n v="131"/>
    <n v="0"/>
    <n v="1096"/>
    <n v="0"/>
    <n v="0"/>
    <n v="507"/>
    <n v="0"/>
    <n v="0"/>
    <n v="0"/>
    <n v="4206"/>
    <n v="0"/>
    <n v="0"/>
    <n v="0"/>
    <n v="0"/>
    <n v="0"/>
    <n v="0"/>
    <n v="0"/>
    <n v="0"/>
    <n v="0"/>
    <n v="0"/>
    <n v="0"/>
    <n v="0"/>
    <n v="22591931"/>
    <n v="1267289"/>
    <n v="0"/>
    <n v="9810021"/>
    <n v="0"/>
    <n v="0"/>
    <n v="4497269"/>
    <n v="0"/>
    <n v="0"/>
    <n v="0"/>
    <n v="38166510"/>
    <n v="0"/>
    <n v="0"/>
    <n v="0"/>
    <n v="0"/>
    <n v="0"/>
    <n v="0"/>
    <n v="0"/>
    <n v="0"/>
    <n v="0"/>
    <n v="0"/>
    <n v="0"/>
    <n v="-46941"/>
    <n v="17690780"/>
    <n v="999703"/>
    <n v="0"/>
    <n v="7873594"/>
    <n v="0"/>
    <n v="0"/>
    <n v="0"/>
    <n v="2924191"/>
    <n v="0"/>
    <n v="0"/>
    <n v="0"/>
    <n v="0"/>
    <n v="0"/>
    <n v="0"/>
    <n v="0"/>
    <n v="29441327"/>
    <n v="0"/>
    <n v="0"/>
    <n v="0"/>
    <n v="0"/>
    <n v="0"/>
    <n v="4948092"/>
    <n v="267586"/>
    <n v="0"/>
    <n v="1936427"/>
    <n v="0"/>
    <n v="0"/>
    <n v="1573078"/>
    <n v="0"/>
    <n v="0"/>
    <n v="0"/>
    <n v="8725183"/>
    <n v="13285"/>
    <n v="6478925"/>
    <n v="0"/>
    <n v="0"/>
    <n v="0"/>
    <n v="0"/>
    <n v="0"/>
    <n v="0"/>
    <n v="17658"/>
    <n v="1125079"/>
    <n v="0"/>
    <n v="0"/>
    <n v="0"/>
    <n v="0"/>
    <n v="0"/>
    <n v="0"/>
    <n v="0"/>
    <n v="0"/>
    <n v="0"/>
    <n v="0"/>
    <n v="0"/>
    <n v="0"/>
    <n v="0"/>
  </r>
  <r>
    <n v="106301380"/>
    <x v="202"/>
    <n v="20181"/>
    <x v="1"/>
    <n v="43190"/>
    <s v="Open"/>
    <x v="12"/>
    <n v="13"/>
    <n v="1014"/>
    <x v="5"/>
    <x v="0"/>
    <s v=""/>
    <s v="714-893-4541"/>
    <s v="200 HOSPITAL CIRCLE"/>
    <x v="131"/>
    <n v="92683"/>
    <s v="JULIE MYERS"/>
    <n v="109"/>
    <n v="109"/>
    <n v="109"/>
    <n v="178"/>
    <n v="25"/>
    <n v="1"/>
    <n v="22"/>
    <n v="0"/>
    <n v="0"/>
    <n v="0"/>
    <n v="23"/>
    <n v="0"/>
    <n v="0"/>
    <n v="249"/>
    <n v="0"/>
    <n v="4837"/>
    <n v="1213"/>
    <n v="2"/>
    <n v="938"/>
    <n v="0"/>
    <n v="0"/>
    <n v="0"/>
    <n v="1133"/>
    <n v="0"/>
    <n v="0"/>
    <n v="8123"/>
    <n v="0"/>
    <n v="0"/>
    <n v="0"/>
    <n v="0"/>
    <n v="0"/>
    <n v="0"/>
    <n v="0"/>
    <n v="0"/>
    <n v="0"/>
    <n v="0"/>
    <n v="0"/>
    <n v="0"/>
    <n v="53128583"/>
    <n v="13985580"/>
    <n v="286220"/>
    <n v="9709327"/>
    <n v="0"/>
    <n v="0"/>
    <n v="0"/>
    <n v="10775184"/>
    <n v="0"/>
    <n v="2315"/>
    <n v="87887209"/>
    <n v="0"/>
    <n v="0"/>
    <n v="0"/>
    <n v="0"/>
    <n v="0"/>
    <n v="0"/>
    <n v="0"/>
    <n v="0"/>
    <n v="0"/>
    <n v="0"/>
    <n v="0"/>
    <n v="119844"/>
    <n v="44213026"/>
    <n v="11382725"/>
    <n v="390907"/>
    <n v="7952562"/>
    <n v="0"/>
    <n v="0"/>
    <n v="0"/>
    <n v="0"/>
    <n v="7922940"/>
    <n v="0"/>
    <n v="550"/>
    <n v="0"/>
    <n v="0"/>
    <n v="0"/>
    <n v="0"/>
    <n v="71982554"/>
    <n v="0"/>
    <n v="0"/>
    <n v="0"/>
    <n v="0"/>
    <n v="0"/>
    <n v="8915557"/>
    <n v="2602855"/>
    <n v="-104687"/>
    <n v="1756765"/>
    <n v="0"/>
    <n v="0"/>
    <n v="0"/>
    <n v="2732400"/>
    <n v="0"/>
    <n v="1765"/>
    <n v="15904655"/>
    <n v="29009"/>
    <n v="16320349"/>
    <n v="0"/>
    <n v="0"/>
    <n v="0"/>
    <n v="0"/>
    <n v="0"/>
    <n v="0"/>
    <n v="53232"/>
    <n v="1434152"/>
    <n v="0"/>
    <n v="0"/>
    <n v="0"/>
    <n v="0"/>
    <n v="0"/>
    <n v="0"/>
    <n v="0"/>
    <n v="0"/>
    <n v="0"/>
    <n v="0"/>
    <n v="0"/>
    <n v="0"/>
    <n v="0"/>
  </r>
  <r>
    <n v="106194981"/>
    <x v="203"/>
    <n v="20181"/>
    <x v="1"/>
    <n v="43190"/>
    <s v="Open"/>
    <x v="3"/>
    <n v="11"/>
    <n v="933"/>
    <x v="5"/>
    <x v="2"/>
    <s v=""/>
    <s v="562-630-8672"/>
    <s v="6060 PARAMOUNT BOULEVARD"/>
    <x v="54"/>
    <n v="90805"/>
    <s v="TIFFANY JUMP"/>
    <n v="16"/>
    <n v="16"/>
    <n v="16"/>
    <n v="0"/>
    <n v="0"/>
    <n v="0"/>
    <n v="0"/>
    <n v="4"/>
    <n v="0"/>
    <n v="22"/>
    <n v="0"/>
    <n v="0"/>
    <n v="0"/>
    <n v="26"/>
    <n v="0"/>
    <n v="0"/>
    <n v="0"/>
    <n v="0"/>
    <n v="0"/>
    <n v="247"/>
    <n v="0"/>
    <n v="1167"/>
    <n v="0"/>
    <n v="0"/>
    <n v="0"/>
    <n v="1414"/>
    <n v="0"/>
    <n v="0"/>
    <n v="0"/>
    <n v="0"/>
    <n v="0"/>
    <n v="0"/>
    <n v="0"/>
    <n v="0"/>
    <n v="0"/>
    <n v="0"/>
    <n v="0"/>
    <n v="0"/>
    <n v="0"/>
    <n v="0"/>
    <n v="0"/>
    <n v="0"/>
    <n v="247000"/>
    <n v="0"/>
    <n v="1167000"/>
    <n v="0"/>
    <n v="0"/>
    <n v="0"/>
    <n v="1414000"/>
    <n v="0"/>
    <n v="0"/>
    <n v="0"/>
    <n v="0"/>
    <n v="0"/>
    <n v="0"/>
    <n v="0"/>
    <n v="0"/>
    <n v="0"/>
    <n v="0"/>
    <n v="0"/>
    <n v="0"/>
    <n v="0"/>
    <n v="0"/>
    <n v="0"/>
    <n v="0"/>
    <n v="0"/>
    <n v="93441"/>
    <n v="0"/>
    <n v="441480"/>
    <n v="0"/>
    <n v="0"/>
    <n v="0"/>
    <n v="0"/>
    <n v="0"/>
    <n v="0"/>
    <n v="0"/>
    <n v="534921"/>
    <n v="0"/>
    <n v="0"/>
    <n v="0"/>
    <n v="0"/>
    <n v="0"/>
    <n v="0"/>
    <n v="0"/>
    <n v="0"/>
    <n v="0"/>
    <n v="153559"/>
    <n v="0"/>
    <n v="725520"/>
    <n v="0"/>
    <n v="0"/>
    <n v="0"/>
    <n v="879079"/>
    <n v="0"/>
    <n v="877115"/>
    <n v="0"/>
    <n v="0"/>
    <n v="0"/>
    <n v="0"/>
    <n v="0"/>
    <n v="0"/>
    <n v="0"/>
    <n v="5511"/>
    <n v="0"/>
    <n v="0"/>
    <n v="0"/>
    <n v="0"/>
    <n v="0"/>
    <n v="0"/>
    <n v="0"/>
    <n v="0"/>
    <n v="0"/>
    <n v="0"/>
    <n v="0"/>
    <n v="0"/>
    <n v="0"/>
  </r>
  <r>
    <n v="106301234"/>
    <x v="204"/>
    <n v="20181"/>
    <x v="1"/>
    <n v="43190"/>
    <s v="Open"/>
    <x v="12"/>
    <n v="13"/>
    <n v="1013"/>
    <x v="5"/>
    <x v="0"/>
    <s v=""/>
    <s v="714-827-3000"/>
    <s v="7901 WALKER STREET"/>
    <x v="132"/>
    <n v="90623"/>
    <s v="EDWARD MIRZABEGIAN"/>
    <n v="141"/>
    <n v="141"/>
    <n v="141"/>
    <n v="387"/>
    <n v="144"/>
    <n v="74"/>
    <n v="139"/>
    <n v="0"/>
    <n v="0"/>
    <n v="42"/>
    <n v="48"/>
    <n v="0"/>
    <n v="18"/>
    <n v="852"/>
    <n v="0"/>
    <n v="2179"/>
    <n v="549"/>
    <n v="302"/>
    <n v="477"/>
    <n v="0"/>
    <n v="0"/>
    <n v="73"/>
    <n v="146"/>
    <n v="0"/>
    <n v="62"/>
    <n v="3788"/>
    <n v="0"/>
    <n v="768"/>
    <n v="414"/>
    <n v="412"/>
    <n v="1796"/>
    <n v="0"/>
    <n v="0"/>
    <n v="521"/>
    <n v="679"/>
    <n v="0"/>
    <n v="341"/>
    <n v="4931"/>
    <n v="18310994"/>
    <n v="6596553"/>
    <n v="3877922"/>
    <n v="5661777"/>
    <n v="0"/>
    <n v="0"/>
    <n v="874193"/>
    <n v="2276708"/>
    <n v="0"/>
    <n v="548792"/>
    <n v="38146939"/>
    <n v="2715424"/>
    <n v="1766824"/>
    <n v="1075771"/>
    <n v="4185318"/>
    <n v="0"/>
    <n v="0"/>
    <n v="1539656"/>
    <n v="1701469"/>
    <n v="0"/>
    <n v="760830"/>
    <n v="13745292"/>
    <n v="1290327"/>
    <n v="15462359"/>
    <n v="6527004"/>
    <n v="3433425"/>
    <n v="7242028"/>
    <n v="0"/>
    <n v="0"/>
    <n v="0"/>
    <n v="318382"/>
    <n v="3577408"/>
    <n v="0"/>
    <n v="5841"/>
    <n v="0"/>
    <n v="0"/>
    <n v="0"/>
    <n v="0"/>
    <n v="37856774"/>
    <n v="0"/>
    <n v="0"/>
    <n v="0"/>
    <n v="0"/>
    <n v="0"/>
    <n v="5564057"/>
    <n v="1836373"/>
    <n v="1520267"/>
    <n v="2605067"/>
    <n v="0"/>
    <n v="0"/>
    <n v="2095468"/>
    <n v="400770"/>
    <n v="0"/>
    <n v="13455"/>
    <n v="14035457"/>
    <n v="152123"/>
    <n v="14681126"/>
    <n v="0"/>
    <n v="0"/>
    <n v="0"/>
    <n v="0"/>
    <n v="0"/>
    <n v="0"/>
    <n v="654480"/>
    <n v="36226941"/>
    <n v="0"/>
    <n v="0"/>
    <n v="0"/>
    <n v="0"/>
    <n v="0"/>
    <n v="0"/>
    <n v="0"/>
    <n v="0"/>
    <n v="0"/>
    <n v="0"/>
    <n v="0"/>
    <n v="0"/>
    <n v="0"/>
  </r>
  <r>
    <n v="106191227"/>
    <x v="205"/>
    <n v="20181"/>
    <x v="1"/>
    <n v="43190"/>
    <s v="Open"/>
    <x v="3"/>
    <n v="11"/>
    <n v="933"/>
    <x v="6"/>
    <x v="0"/>
    <s v="Rural"/>
    <s v="310-222-2101"/>
    <s v="1000 WEST CARSON STREET"/>
    <x v="65"/>
    <n v="90502"/>
    <s v="KIM MCKENZIE"/>
    <n v="453"/>
    <n v="426"/>
    <n v="373"/>
    <n v="462"/>
    <n v="192"/>
    <n v="1672"/>
    <n v="1656"/>
    <n v="111"/>
    <n v="0"/>
    <n v="217"/>
    <n v="161"/>
    <n v="0"/>
    <n v="35"/>
    <n v="4506"/>
    <n v="0"/>
    <n v="3146"/>
    <n v="1177"/>
    <n v="10079"/>
    <n v="10569"/>
    <n v="486"/>
    <n v="0"/>
    <n v="1329"/>
    <n v="673"/>
    <n v="0"/>
    <n v="154"/>
    <n v="27613"/>
    <n v="0"/>
    <n v="11612"/>
    <n v="622"/>
    <n v="37920"/>
    <n v="49583"/>
    <n v="11244"/>
    <n v="0"/>
    <n v="4008"/>
    <n v="4554"/>
    <n v="0"/>
    <n v="2076"/>
    <n v="121619"/>
    <n v="39607270"/>
    <n v="17441844"/>
    <n v="131846221"/>
    <n v="126928933"/>
    <n v="6190520"/>
    <n v="0"/>
    <n v="17104299"/>
    <n v="9719226"/>
    <n v="0"/>
    <n v="1472925"/>
    <n v="350311238"/>
    <n v="17014725"/>
    <n v="2074065"/>
    <n v="70664055"/>
    <n v="97382040"/>
    <n v="20603735"/>
    <n v="0"/>
    <n v="8540385"/>
    <n v="6453615"/>
    <n v="0"/>
    <n v="5394160"/>
    <n v="228126780"/>
    <n v="514360"/>
    <n v="42953705"/>
    <n v="14788297"/>
    <n v="153668088"/>
    <n v="133208764"/>
    <n v="-33083889"/>
    <n v="20381088"/>
    <n v="0"/>
    <n v="19457820"/>
    <n v="12275755"/>
    <n v="0"/>
    <n v="0"/>
    <n v="0"/>
    <n v="0"/>
    <n v="0"/>
    <n v="5223955"/>
    <n v="369387943"/>
    <n v="0"/>
    <n v="21894292"/>
    <n v="0"/>
    <n v="1527250"/>
    <n v="23421542"/>
    <n v="13668290"/>
    <n v="4727612"/>
    <n v="81926077"/>
    <n v="112996501"/>
    <n v="6413167"/>
    <n v="0"/>
    <n v="6186864"/>
    <n v="5424336"/>
    <n v="0"/>
    <n v="1128770"/>
    <n v="232471617"/>
    <n v="23377750"/>
    <n v="256003251"/>
    <n v="11993849"/>
    <n v="65816253"/>
    <n v="0"/>
    <n v="0"/>
    <n v="0"/>
    <n v="0"/>
    <n v="77280"/>
    <n v="413157776"/>
    <n v="38377995"/>
    <n v="0"/>
    <n v="0"/>
    <n v="0"/>
    <n v="0"/>
    <n v="0"/>
    <n v="0"/>
    <n v="0"/>
    <n v="0"/>
    <n v="0"/>
    <n v="0"/>
    <n v="0"/>
    <n v="0"/>
  </r>
  <r>
    <n v="106191231"/>
    <x v="206"/>
    <n v="20181"/>
    <x v="1"/>
    <n v="43190"/>
    <s v="Open"/>
    <x v="3"/>
    <n v="11"/>
    <n v="903"/>
    <x v="6"/>
    <x v="0"/>
    <s v="Rural"/>
    <s v="747-210-1555"/>
    <s v="14445 OLIVE VIEW DRIVE"/>
    <x v="133"/>
    <n v="91342"/>
    <s v="JUDITH MAASS"/>
    <n v="355"/>
    <n v="270"/>
    <n v="198"/>
    <n v="446"/>
    <n v="67"/>
    <n v="1400"/>
    <n v="1046"/>
    <n v="121"/>
    <n v="0"/>
    <n v="76"/>
    <n v="39"/>
    <n v="0"/>
    <n v="2"/>
    <n v="3197"/>
    <n v="0"/>
    <n v="2152"/>
    <n v="420"/>
    <n v="7052"/>
    <n v="5988"/>
    <n v="538"/>
    <n v="0"/>
    <n v="602"/>
    <n v="331"/>
    <n v="0"/>
    <n v="15"/>
    <n v="17098"/>
    <n v="0"/>
    <n v="6447"/>
    <n v="188"/>
    <n v="23702"/>
    <n v="25028"/>
    <n v="7368"/>
    <n v="0"/>
    <n v="1503"/>
    <n v="4369"/>
    <n v="0"/>
    <n v="88"/>
    <n v="68693"/>
    <n v="24483809"/>
    <n v="5452557"/>
    <n v="84848540"/>
    <n v="61900082"/>
    <n v="6172341"/>
    <n v="0"/>
    <n v="6420064"/>
    <n v="3824969"/>
    <n v="0"/>
    <n v="167134"/>
    <n v="193269496"/>
    <n v="13026850"/>
    <n v="966630"/>
    <n v="60877020"/>
    <n v="59457460"/>
    <n v="21959752"/>
    <n v="0"/>
    <n v="4369285"/>
    <n v="7851945"/>
    <n v="0"/>
    <n v="314188"/>
    <n v="168823130"/>
    <n v="186072"/>
    <n v="31832167"/>
    <n v="5447429"/>
    <n v="126546727"/>
    <n v="89655593"/>
    <n v="-22274444"/>
    <n v="27808843"/>
    <n v="0"/>
    <n v="5044073"/>
    <n v="10485523"/>
    <n v="0"/>
    <n v="0"/>
    <n v="0"/>
    <n v="0"/>
    <n v="0"/>
    <n v="0"/>
    <n v="274731983"/>
    <n v="0"/>
    <n v="16573415"/>
    <n v="0"/>
    <n v="636500"/>
    <n v="17209915"/>
    <n v="5678492"/>
    <n v="971758"/>
    <n v="41453277"/>
    <n v="48275364"/>
    <n v="323250"/>
    <n v="0"/>
    <n v="5745276"/>
    <n v="1827891"/>
    <n v="0"/>
    <n v="295250"/>
    <n v="104570558"/>
    <n v="6778180"/>
    <n v="149043641"/>
    <n v="18217542"/>
    <n v="33435097"/>
    <n v="0"/>
    <n v="0"/>
    <n v="0"/>
    <n v="0"/>
    <n v="2334779"/>
    <n v="98729241"/>
    <n v="22049054"/>
    <n v="0"/>
    <n v="0"/>
    <n v="0"/>
    <n v="0"/>
    <n v="0"/>
    <n v="0"/>
    <n v="0"/>
    <n v="0"/>
    <n v="0"/>
    <n v="0"/>
    <n v="0"/>
    <n v="0"/>
  </r>
  <r>
    <n v="106191306"/>
    <x v="207"/>
    <n v="20181"/>
    <x v="1"/>
    <n v="43190"/>
    <s v="Open"/>
    <x v="3"/>
    <n v="11"/>
    <n v="921"/>
    <x v="6"/>
    <x v="0"/>
    <s v=""/>
    <s v="562-385-4022"/>
    <s v="7601 EAST IMPERIAL HIGHWAY"/>
    <x v="71"/>
    <n v="90242"/>
    <s v="ARIES LIMBAGA"/>
    <n v="289"/>
    <n v="214"/>
    <n v="136"/>
    <n v="89"/>
    <n v="12"/>
    <n v="268"/>
    <n v="250"/>
    <n v="114"/>
    <n v="0"/>
    <n v="56"/>
    <n v="10"/>
    <n v="0"/>
    <n v="3"/>
    <n v="802"/>
    <n v="0"/>
    <n v="810"/>
    <n v="186"/>
    <n v="3641"/>
    <n v="4058"/>
    <n v="1032"/>
    <n v="0"/>
    <n v="851"/>
    <n v="87"/>
    <n v="0"/>
    <n v="17"/>
    <n v="10682"/>
    <n v="0"/>
    <n v="2582"/>
    <n v="9"/>
    <n v="2154"/>
    <n v="5134"/>
    <n v="2796"/>
    <n v="0"/>
    <n v="169"/>
    <n v="160"/>
    <n v="0"/>
    <n v="36"/>
    <n v="13040"/>
    <n v="11467795"/>
    <n v="2382908"/>
    <n v="42566335"/>
    <n v="48971047"/>
    <n v="12530736"/>
    <n v="0"/>
    <n v="9204948"/>
    <n v="1057764"/>
    <n v="0"/>
    <n v="184777"/>
    <n v="128366310"/>
    <n v="5684975"/>
    <n v="32795"/>
    <n v="4927225"/>
    <n v="11017585"/>
    <n v="6270285"/>
    <n v="0"/>
    <n v="443835"/>
    <n v="378595"/>
    <n v="0"/>
    <n v="80220"/>
    <n v="28835515"/>
    <n v="198134"/>
    <n v="13530131"/>
    <n v="2147116"/>
    <n v="38866153"/>
    <n v="41267398"/>
    <n v="-9145500"/>
    <n v="18801021"/>
    <n v="0"/>
    <n v="8889764"/>
    <n v="636221"/>
    <n v="0"/>
    <n v="0"/>
    <n v="0"/>
    <n v="0"/>
    <n v="0"/>
    <n v="0"/>
    <n v="115190438"/>
    <n v="0"/>
    <n v="4979759"/>
    <n v="0"/>
    <n v="58750"/>
    <n v="5038509"/>
    <n v="3622639"/>
    <n v="268587"/>
    <n v="17772907"/>
    <n v="23700993"/>
    <n v="0"/>
    <n v="0"/>
    <n v="759019"/>
    <n v="858888"/>
    <n v="0"/>
    <n v="66863"/>
    <n v="47049896"/>
    <n v="16382957"/>
    <n v="85659750"/>
    <n v="0"/>
    <n v="23067423"/>
    <n v="0"/>
    <n v="0"/>
    <n v="0"/>
    <n v="0"/>
    <n v="87804"/>
    <n v="92910981"/>
    <n v="17525649"/>
    <n v="0"/>
    <n v="0"/>
    <n v="0"/>
    <n v="0"/>
    <n v="0"/>
    <n v="0"/>
    <n v="0"/>
    <n v="0"/>
    <n v="0"/>
    <n v="0"/>
    <n v="0"/>
    <n v="0"/>
  </r>
  <r>
    <n v="106191228"/>
    <x v="208"/>
    <n v="20181"/>
    <x v="1"/>
    <n v="43190"/>
    <s v="Open"/>
    <x v="3"/>
    <n v="11"/>
    <n v="925"/>
    <x v="6"/>
    <x v="0"/>
    <s v="Rural"/>
    <s v="323-409-1000"/>
    <s v="1200 NORTH STATE STREET"/>
    <x v="14"/>
    <n v="90033"/>
    <s v="JORGE OROZCO"/>
    <n v="676"/>
    <n v="650"/>
    <n v="637"/>
    <n v="857"/>
    <n v="297"/>
    <n v="3442"/>
    <n v="2491"/>
    <n v="138"/>
    <n v="0"/>
    <n v="320"/>
    <n v="124"/>
    <n v="0"/>
    <n v="30"/>
    <n v="7699"/>
    <n v="0"/>
    <n v="5271"/>
    <n v="1687"/>
    <n v="19888"/>
    <n v="17709"/>
    <n v="442"/>
    <n v="0"/>
    <n v="1625"/>
    <n v="520"/>
    <n v="0"/>
    <n v="69"/>
    <n v="47211"/>
    <n v="0"/>
    <n v="12511"/>
    <n v="932"/>
    <n v="52909"/>
    <n v="59594"/>
    <n v="11434"/>
    <n v="0"/>
    <n v="6199"/>
    <n v="4323"/>
    <n v="0"/>
    <n v="1021"/>
    <n v="148923"/>
    <n v="66515365"/>
    <n v="25121697"/>
    <n v="272877497"/>
    <n v="221026165"/>
    <n v="6273205"/>
    <n v="0"/>
    <n v="23251809"/>
    <n v="8508921"/>
    <n v="0"/>
    <n v="907257"/>
    <n v="624481916"/>
    <n v="26176500"/>
    <n v="3253425"/>
    <n v="129350665"/>
    <n v="139064735"/>
    <n v="24274509"/>
    <n v="0"/>
    <n v="22119415"/>
    <n v="10244220"/>
    <n v="0"/>
    <n v="3653396"/>
    <n v="358136865"/>
    <n v="3852747"/>
    <n v="72857115"/>
    <n v="25839802"/>
    <n v="315967162"/>
    <n v="250453814"/>
    <n v="-102343889"/>
    <n v="30547714"/>
    <n v="0"/>
    <n v="24194537"/>
    <n v="18753141"/>
    <n v="0"/>
    <n v="0"/>
    <n v="0"/>
    <n v="0"/>
    <n v="0"/>
    <n v="0"/>
    <n v="640122143"/>
    <n v="0"/>
    <n v="33986103"/>
    <n v="0"/>
    <n v="3059500"/>
    <n v="37045603"/>
    <n v="19834750"/>
    <n v="2535320"/>
    <n v="188604889"/>
    <n v="143623189"/>
    <n v="0"/>
    <n v="0"/>
    <n v="21176687"/>
    <n v="3059500"/>
    <n v="0"/>
    <n v="707906"/>
    <n v="379542241"/>
    <n v="30738376"/>
    <n v="395008075"/>
    <n v="51641750"/>
    <n v="78089279"/>
    <n v="0"/>
    <n v="0"/>
    <n v="0"/>
    <n v="0"/>
    <n v="259611"/>
    <n v="789440241"/>
    <n v="83741410"/>
    <n v="0"/>
    <n v="0"/>
    <n v="0"/>
    <n v="0"/>
    <n v="0"/>
    <n v="0"/>
    <n v="0"/>
    <n v="0"/>
    <n v="0"/>
    <n v="0"/>
    <n v="0"/>
    <n v="0"/>
  </r>
  <r>
    <n v="106380865"/>
    <x v="209"/>
    <n v="20181"/>
    <x v="1"/>
    <n v="43190"/>
    <s v="Open"/>
    <x v="20"/>
    <n v="4"/>
    <n v="423"/>
    <x v="6"/>
    <x v="3"/>
    <s v=""/>
    <s v="415-759-2300"/>
    <s v="375 LAGUNA HONDA BOULEVARD"/>
    <x v="38"/>
    <n v="94116"/>
    <s v="MIVIC HIROSE"/>
    <n v="780"/>
    <n v="780"/>
    <n v="774"/>
    <n v="13"/>
    <n v="0"/>
    <n v="142"/>
    <n v="16"/>
    <n v="0"/>
    <n v="0"/>
    <n v="3"/>
    <n v="0"/>
    <n v="0"/>
    <n v="5"/>
    <n v="179"/>
    <n v="0"/>
    <n v="929"/>
    <n v="157"/>
    <n v="65880"/>
    <n v="1264"/>
    <n v="0"/>
    <n v="0"/>
    <n v="53"/>
    <n v="0"/>
    <n v="0"/>
    <n v="58"/>
    <n v="68341"/>
    <n v="0"/>
    <n v="1058"/>
    <n v="1"/>
    <n v="772"/>
    <n v="75"/>
    <n v="0"/>
    <n v="0"/>
    <n v="12"/>
    <n v="0"/>
    <n v="0"/>
    <n v="0"/>
    <n v="1918"/>
    <n v="5042822"/>
    <n v="214665"/>
    <n v="93863554"/>
    <n v="2012190"/>
    <n v="0"/>
    <n v="0"/>
    <n v="153131"/>
    <n v="0"/>
    <n v="0"/>
    <n v="679909"/>
    <n v="101966271"/>
    <n v="496103"/>
    <n v="315"/>
    <n v="263990"/>
    <n v="32087"/>
    <n v="0"/>
    <n v="0"/>
    <n v="6434"/>
    <n v="0"/>
    <n v="0"/>
    <n v="0"/>
    <n v="798929"/>
    <n v="0"/>
    <n v="3560943"/>
    <n v="168224"/>
    <n v="64535799"/>
    <n v="1915158"/>
    <n v="0"/>
    <n v="0"/>
    <n v="0"/>
    <n v="0"/>
    <n v="0"/>
    <n v="0"/>
    <n v="0"/>
    <n v="0"/>
    <n v="0"/>
    <n v="0"/>
    <n v="803796"/>
    <n v="70983920"/>
    <n v="0"/>
    <n v="0"/>
    <n v="0"/>
    <n v="0"/>
    <n v="0"/>
    <n v="1977982"/>
    <n v="46756"/>
    <n v="29591745"/>
    <n v="129119"/>
    <n v="0"/>
    <n v="0"/>
    <n v="159565"/>
    <n v="0"/>
    <n v="0"/>
    <n v="-123887"/>
    <n v="31781280"/>
    <n v="304256"/>
    <n v="50416410"/>
    <n v="0"/>
    <n v="24660914"/>
    <n v="0"/>
    <n v="0"/>
    <n v="0"/>
    <n v="0"/>
    <n v="0"/>
    <n v="504089826"/>
    <n v="0"/>
    <n v="0"/>
    <n v="0"/>
    <n v="0"/>
    <n v="0"/>
    <n v="0"/>
    <n v="0"/>
    <n v="0"/>
    <n v="0"/>
    <n v="0"/>
    <n v="0"/>
    <n v="0"/>
    <n v="0"/>
  </r>
  <r>
    <n v="106304583"/>
    <x v="210"/>
    <n v="20181"/>
    <x v="1"/>
    <n v="43190"/>
    <s v="Open"/>
    <x v="12"/>
    <n v="13"/>
    <n v="1017"/>
    <x v="0"/>
    <x v="0"/>
    <s v=""/>
    <s v="949-446-0090"/>
    <s v="24552 PACIFIC PARK DRIVE"/>
    <x v="134"/>
    <n v="92656"/>
    <s v="GIL CARMONA"/>
    <n v="93"/>
    <n v="93"/>
    <n v="93"/>
    <n v="0"/>
    <n v="0"/>
    <n v="0"/>
    <n v="0"/>
    <n v="0"/>
    <n v="0"/>
    <n v="203"/>
    <n v="0"/>
    <n v="0"/>
    <n v="18"/>
    <n v="221"/>
    <n v="0"/>
    <n v="0"/>
    <n v="0"/>
    <n v="0"/>
    <n v="0"/>
    <n v="0"/>
    <n v="0"/>
    <n v="4292"/>
    <n v="0"/>
    <n v="0"/>
    <n v="568"/>
    <n v="4860"/>
    <n v="0"/>
    <n v="0"/>
    <n v="0"/>
    <n v="0"/>
    <n v="0"/>
    <n v="0"/>
    <n v="0"/>
    <n v="0"/>
    <n v="0"/>
    <n v="0"/>
    <n v="0"/>
    <n v="0"/>
    <n v="0"/>
    <n v="0"/>
    <n v="0"/>
    <n v="0"/>
    <n v="0"/>
    <n v="0"/>
    <n v="3265040"/>
    <n v="0"/>
    <n v="0"/>
    <n v="523734"/>
    <n v="3788774"/>
    <n v="0"/>
    <n v="0"/>
    <n v="0"/>
    <n v="0"/>
    <n v="0"/>
    <n v="0"/>
    <n v="0"/>
    <n v="0"/>
    <n v="0"/>
    <n v="0"/>
    <n v="0"/>
    <n v="739272"/>
    <n v="0"/>
    <n v="0"/>
    <n v="0"/>
    <n v="0"/>
    <n v="0"/>
    <n v="0"/>
    <n v="0"/>
    <n v="0"/>
    <n v="0"/>
    <n v="0"/>
    <n v="0"/>
    <n v="0"/>
    <n v="0"/>
    <n v="0"/>
    <n v="0"/>
    <n v="739272"/>
    <n v="0"/>
    <n v="0"/>
    <n v="0"/>
    <n v="0"/>
    <n v="0"/>
    <n v="0"/>
    <n v="0"/>
    <n v="0"/>
    <n v="0"/>
    <n v="0"/>
    <n v="0"/>
    <n v="2525768"/>
    <n v="0"/>
    <n v="0"/>
    <n v="523734"/>
    <n v="3049502"/>
    <n v="0"/>
    <n v="3421447"/>
    <n v="0"/>
    <n v="0"/>
    <n v="0"/>
    <n v="0"/>
    <n v="0"/>
    <n v="0"/>
    <n v="10975"/>
    <n v="917539"/>
    <n v="0"/>
    <n v="0"/>
    <n v="0"/>
    <n v="0"/>
    <n v="0"/>
    <n v="0"/>
    <n v="0"/>
    <n v="0"/>
    <n v="0"/>
    <n v="0"/>
    <n v="0"/>
    <n v="0"/>
    <n v="0"/>
  </r>
  <r>
    <n v="106190240"/>
    <x v="211"/>
    <n v="20181"/>
    <x v="1"/>
    <n v="43190"/>
    <s v="Open"/>
    <x v="3"/>
    <n v="11"/>
    <n v="933"/>
    <x v="5"/>
    <x v="0"/>
    <s v=""/>
    <s v="562-531-2550"/>
    <s v="3700 SOUTH STREET"/>
    <x v="135"/>
    <n v="90712"/>
    <s v="JOHN GRAH"/>
    <n v="172"/>
    <n v="172"/>
    <n v="121"/>
    <n v="637"/>
    <n v="723"/>
    <n v="141"/>
    <n v="449"/>
    <n v="0"/>
    <n v="0"/>
    <n v="14"/>
    <n v="330"/>
    <n v="10"/>
    <n v="8"/>
    <n v="2312"/>
    <n v="0"/>
    <n v="3465"/>
    <n v="3153"/>
    <n v="794"/>
    <n v="2119"/>
    <n v="0"/>
    <n v="0"/>
    <n v="37"/>
    <n v="1197"/>
    <n v="39"/>
    <n v="9"/>
    <n v="10813"/>
    <n v="0"/>
    <n v="1961"/>
    <n v="1989"/>
    <n v="816"/>
    <n v="5269"/>
    <n v="0"/>
    <n v="0"/>
    <n v="247"/>
    <n v="2950"/>
    <n v="6"/>
    <n v="936"/>
    <n v="14174"/>
    <n v="71081249"/>
    <n v="90779743"/>
    <n v="16242637"/>
    <n v="46992607"/>
    <n v="0"/>
    <n v="0"/>
    <n v="1484995"/>
    <n v="34788929"/>
    <n v="885616"/>
    <n v="413178"/>
    <n v="262668954"/>
    <n v="18013808"/>
    <n v="34384569"/>
    <n v="5372214"/>
    <n v="36700675"/>
    <n v="0"/>
    <n v="0"/>
    <n v="2289104"/>
    <n v="25702767"/>
    <n v="31998"/>
    <n v="5230256"/>
    <n v="127725391"/>
    <n v="2143491"/>
    <n v="78915588"/>
    <n v="108758686"/>
    <n v="10737730"/>
    <n v="78636395"/>
    <n v="0"/>
    <n v="0"/>
    <n v="0"/>
    <n v="3054300"/>
    <n v="42704764"/>
    <n v="0"/>
    <n v="881983"/>
    <n v="0"/>
    <n v="0"/>
    <n v="0"/>
    <n v="4180410"/>
    <n v="330013347"/>
    <n v="0"/>
    <n v="0"/>
    <n v="0"/>
    <n v="0"/>
    <n v="0"/>
    <n v="10179469"/>
    <n v="16405626"/>
    <n v="10877121"/>
    <n v="5056887"/>
    <n v="0"/>
    <n v="0"/>
    <n v="675296"/>
    <n v="17150968"/>
    <n v="35631"/>
    <n v="0"/>
    <n v="60380998"/>
    <n v="195483"/>
    <n v="53373653"/>
    <n v="0"/>
    <n v="102890"/>
    <n v="0"/>
    <n v="0"/>
    <n v="0"/>
    <n v="0"/>
    <n v="365297"/>
    <n v="36868984"/>
    <n v="0"/>
    <n v="0"/>
    <n v="0"/>
    <n v="0"/>
    <n v="0"/>
    <n v="0"/>
    <n v="0"/>
    <n v="0"/>
    <n v="0"/>
    <n v="0"/>
    <n v="7287680"/>
    <n v="9554364"/>
    <n v="0"/>
  </r>
  <r>
    <n v="106380868"/>
    <x v="212"/>
    <n v="20181"/>
    <x v="1"/>
    <n v="43190"/>
    <s v="Open"/>
    <x v="20"/>
    <n v="4"/>
    <n v="423"/>
    <x v="3"/>
    <x v="0"/>
    <s v=""/>
    <s v="415-476-7000"/>
    <s v="401 PARNASSUS AVENUE"/>
    <x v="38"/>
    <n v="94143"/>
    <s v="MATHEW W. STATE, MD, PHD"/>
    <n v="67"/>
    <n v="22"/>
    <n v="22"/>
    <n v="36"/>
    <n v="6"/>
    <n v="1"/>
    <n v="16"/>
    <n v="0"/>
    <n v="0"/>
    <n v="0"/>
    <n v="74"/>
    <n v="0"/>
    <n v="10"/>
    <n v="143"/>
    <n v="0"/>
    <n v="517"/>
    <n v="115"/>
    <n v="21"/>
    <n v="250"/>
    <n v="0"/>
    <n v="0"/>
    <n v="0"/>
    <n v="495"/>
    <n v="0"/>
    <n v="81"/>
    <n v="1479"/>
    <n v="0"/>
    <n v="1546"/>
    <n v="29"/>
    <n v="5"/>
    <n v="5"/>
    <n v="0"/>
    <n v="0"/>
    <n v="0"/>
    <n v="7774"/>
    <n v="0"/>
    <n v="296"/>
    <n v="9655"/>
    <n v="2247337"/>
    <n v="420232"/>
    <n v="90700"/>
    <n v="924576"/>
    <n v="0"/>
    <n v="0"/>
    <n v="0"/>
    <n v="2002935"/>
    <n v="0"/>
    <n v="205083"/>
    <n v="5890863"/>
    <n v="1227582"/>
    <n v="11895"/>
    <n v="6148"/>
    <n v="8646"/>
    <n v="0"/>
    <n v="0"/>
    <n v="0"/>
    <n v="6624544"/>
    <n v="0"/>
    <n v="221527"/>
    <n v="8100342"/>
    <n v="54488"/>
    <n v="1807559"/>
    <n v="196789"/>
    <n v="96848"/>
    <n v="933222"/>
    <n v="0"/>
    <n v="0"/>
    <n v="0"/>
    <n v="0"/>
    <n v="5266611"/>
    <n v="0"/>
    <n v="0"/>
    <n v="0"/>
    <n v="0"/>
    <n v="0"/>
    <n v="237628"/>
    <n v="8593145"/>
    <n v="0"/>
    <n v="0"/>
    <n v="0"/>
    <n v="0"/>
    <n v="0"/>
    <n v="1667360"/>
    <n v="235338"/>
    <n v="0"/>
    <n v="0"/>
    <n v="0"/>
    <n v="0"/>
    <n v="0"/>
    <n v="3306380"/>
    <n v="0"/>
    <n v="188982"/>
    <n v="5398060"/>
    <n v="1030069"/>
    <n v="9133844"/>
    <n v="0"/>
    <n v="0"/>
    <n v="0"/>
    <n v="0"/>
    <n v="0"/>
    <n v="0"/>
    <n v="920"/>
    <n v="1705721"/>
    <n v="0"/>
    <n v="0"/>
    <n v="0"/>
    <n v="0"/>
    <n v="0"/>
    <n v="0"/>
    <n v="0"/>
    <n v="0"/>
    <n v="0"/>
    <n v="0"/>
    <n v="0"/>
    <n v="0"/>
    <n v="0"/>
  </r>
  <r>
    <n v="106364014"/>
    <x v="213"/>
    <n v="20181"/>
    <x v="1"/>
    <n v="43190"/>
    <s v="Open"/>
    <x v="15"/>
    <n v="12"/>
    <n v="1209"/>
    <x v="0"/>
    <x v="0"/>
    <s v=""/>
    <s v="909-558-9200"/>
    <s v="1710 BARTON ROAD"/>
    <x v="136"/>
    <n v="92373"/>
    <s v="KERRY HEINRICH"/>
    <n v="89"/>
    <n v="89"/>
    <n v="68"/>
    <n v="54"/>
    <n v="64"/>
    <n v="469"/>
    <n v="0"/>
    <n v="1"/>
    <n v="0"/>
    <n v="329"/>
    <n v="41"/>
    <n v="0"/>
    <n v="10"/>
    <n v="968"/>
    <n v="0"/>
    <n v="513"/>
    <n v="524"/>
    <n v="2900"/>
    <n v="0"/>
    <n v="2"/>
    <n v="0"/>
    <n v="1898"/>
    <n v="214"/>
    <n v="0"/>
    <n v="44"/>
    <n v="6095"/>
    <n v="0"/>
    <n v="1989"/>
    <n v="1297"/>
    <n v="319"/>
    <n v="0"/>
    <n v="0"/>
    <n v="0"/>
    <n v="7771"/>
    <n v="477"/>
    <n v="0"/>
    <n v="44"/>
    <n v="11897"/>
    <n v="1345491"/>
    <n v="1209595"/>
    <n v="6337478"/>
    <n v="0"/>
    <n v="4447"/>
    <n v="0"/>
    <n v="4635972"/>
    <n v="152998"/>
    <n v="0"/>
    <n v="112938"/>
    <n v="13798919"/>
    <n v="988655"/>
    <n v="386265"/>
    <n v="264263"/>
    <n v="0"/>
    <n v="0"/>
    <n v="0"/>
    <n v="7472664"/>
    <n v="794110"/>
    <n v="0"/>
    <n v="31009"/>
    <n v="9936966"/>
    <n v="123737"/>
    <n v="1678790"/>
    <n v="1032076"/>
    <n v="4656924"/>
    <n v="0"/>
    <n v="0"/>
    <n v="4447"/>
    <n v="0"/>
    <n v="7319406"/>
    <n v="472313"/>
    <n v="0"/>
    <n v="66015"/>
    <n v="0"/>
    <n v="0"/>
    <n v="0"/>
    <n v="0"/>
    <n v="15353708"/>
    <n v="0"/>
    <n v="0"/>
    <n v="0"/>
    <n v="0"/>
    <n v="0"/>
    <n v="655356"/>
    <n v="563784"/>
    <n v="1878802"/>
    <n v="0"/>
    <n v="0"/>
    <n v="0"/>
    <n v="4789230"/>
    <n v="474795"/>
    <n v="0"/>
    <n v="20210"/>
    <n v="8382177"/>
    <n v="0"/>
    <n v="10602799"/>
    <n v="211511"/>
    <n v="0"/>
    <n v="0"/>
    <n v="0"/>
    <n v="0"/>
    <n v="0"/>
    <n v="946198"/>
    <n v="24557807"/>
    <n v="0"/>
    <n v="0"/>
    <n v="0"/>
    <n v="0"/>
    <n v="0"/>
    <n v="0"/>
    <n v="0"/>
    <n v="0"/>
    <n v="0"/>
    <n v="0"/>
    <n v="0"/>
    <n v="0"/>
    <n v="0"/>
  </r>
  <r>
    <n v="106364502"/>
    <x v="214"/>
    <n v="20181"/>
    <x v="1"/>
    <n v="43190"/>
    <s v="Open"/>
    <x v="15"/>
    <n v="12"/>
    <n v="1209"/>
    <x v="0"/>
    <x v="0"/>
    <s v="Rural"/>
    <s v="909-558-4000"/>
    <s v="11234 ANDERSON STREET"/>
    <x v="137"/>
    <n v="92354"/>
    <s v="KERRY HEINRICH"/>
    <n v="343"/>
    <n v="343"/>
    <n v="287"/>
    <n v="8"/>
    <n v="12"/>
    <n v="2395"/>
    <n v="667"/>
    <n v="0"/>
    <n v="0"/>
    <n v="923"/>
    <n v="396"/>
    <n v="0"/>
    <n v="14"/>
    <n v="4415"/>
    <n v="0"/>
    <n v="102"/>
    <n v="18"/>
    <n v="14593"/>
    <n v="4744"/>
    <n v="0"/>
    <n v="0"/>
    <n v="5120"/>
    <n v="1026"/>
    <n v="0"/>
    <n v="71"/>
    <n v="25674"/>
    <n v="0"/>
    <n v="324"/>
    <n v="6"/>
    <n v="8986"/>
    <n v="7507"/>
    <n v="0"/>
    <n v="0"/>
    <n v="3994"/>
    <n v="1238"/>
    <n v="0"/>
    <n v="59"/>
    <n v="22114"/>
    <n v="1725385"/>
    <n v="173725"/>
    <n v="309952090"/>
    <n v="63473599"/>
    <n v="0"/>
    <n v="0"/>
    <n v="100045678"/>
    <n v="13700264"/>
    <n v="0"/>
    <n v="1586873"/>
    <n v="490657614"/>
    <n v="382008"/>
    <n v="31880"/>
    <n v="24006670"/>
    <n v="11579631"/>
    <n v="0"/>
    <n v="0"/>
    <n v="9618459"/>
    <n v="2337115"/>
    <n v="0"/>
    <n v="194089"/>
    <n v="48149852"/>
    <n v="1461924"/>
    <n v="1846515"/>
    <n v="168688"/>
    <n v="286412110"/>
    <n v="69311074"/>
    <n v="-4813248"/>
    <n v="0"/>
    <n v="0"/>
    <n v="79544895"/>
    <n v="13243011"/>
    <n v="0"/>
    <n v="0"/>
    <n v="0"/>
    <n v="0"/>
    <n v="0"/>
    <n v="0"/>
    <n v="447174969"/>
    <n v="0"/>
    <n v="0"/>
    <n v="0"/>
    <n v="0"/>
    <n v="0"/>
    <n v="260878"/>
    <n v="36917"/>
    <n v="47546650"/>
    <n v="10555404"/>
    <n v="0"/>
    <n v="0"/>
    <n v="30119242"/>
    <n v="2794368"/>
    <n v="0"/>
    <n v="319038"/>
    <n v="91632497"/>
    <n v="1465885"/>
    <n v="109829998"/>
    <n v="0"/>
    <n v="39742"/>
    <n v="0"/>
    <n v="0"/>
    <n v="0"/>
    <n v="0"/>
    <n v="3456371"/>
    <n v="95821599"/>
    <n v="0"/>
    <n v="0"/>
    <n v="0"/>
    <n v="0"/>
    <n v="0"/>
    <n v="0"/>
    <n v="0"/>
    <n v="0"/>
    <n v="0"/>
    <n v="0"/>
    <n v="0"/>
    <n v="0"/>
    <n v="0"/>
  </r>
  <r>
    <n v="106361246"/>
    <x v="215"/>
    <n v="20181"/>
    <x v="1"/>
    <n v="43190"/>
    <s v="Open"/>
    <x v="15"/>
    <n v="12"/>
    <n v="1209"/>
    <x v="0"/>
    <x v="0"/>
    <s v="Rural"/>
    <s v="909-558-4000"/>
    <s v="11234 ANDERSON STREET"/>
    <x v="137"/>
    <n v="92354"/>
    <s v="KERRY HEINRICH"/>
    <n v="533"/>
    <n v="533"/>
    <n v="441"/>
    <n v="1361"/>
    <n v="1218"/>
    <n v="524"/>
    <n v="1256"/>
    <n v="19"/>
    <n v="0"/>
    <n v="1057"/>
    <n v="75"/>
    <n v="0"/>
    <n v="32"/>
    <n v="5542"/>
    <n v="0"/>
    <n v="10447"/>
    <n v="7362"/>
    <n v="4190"/>
    <n v="9582"/>
    <n v="23"/>
    <n v="0"/>
    <n v="7128"/>
    <n v="724"/>
    <n v="0"/>
    <n v="175"/>
    <n v="39631"/>
    <n v="0"/>
    <n v="41276"/>
    <n v="15293"/>
    <n v="19399"/>
    <n v="53296"/>
    <n v="83"/>
    <n v="0"/>
    <n v="43565"/>
    <n v="21989"/>
    <n v="0"/>
    <n v="6045"/>
    <n v="200946"/>
    <n v="196085123"/>
    <n v="159393643"/>
    <n v="90368097"/>
    <n v="180842441"/>
    <n v="1070169"/>
    <n v="0"/>
    <n v="172844265"/>
    <n v="18342531"/>
    <n v="0"/>
    <n v="4483986"/>
    <n v="823430255"/>
    <n v="146033819"/>
    <n v="53353462"/>
    <n v="44904020"/>
    <n v="117510550"/>
    <n v="162084"/>
    <n v="0"/>
    <n v="149252363"/>
    <n v="47247705"/>
    <n v="0"/>
    <n v="11156341"/>
    <n v="569620344"/>
    <n v="11297188"/>
    <n v="289486644"/>
    <n v="179827324"/>
    <n v="122015526"/>
    <n v="264965680"/>
    <n v="-2228176"/>
    <n v="891953"/>
    <n v="0"/>
    <n v="235716744"/>
    <n v="53324500"/>
    <n v="0"/>
    <n v="0"/>
    <n v="0"/>
    <n v="0"/>
    <n v="0"/>
    <n v="0"/>
    <n v="1155297383"/>
    <n v="0"/>
    <n v="0"/>
    <n v="0"/>
    <n v="3015252"/>
    <n v="3015252"/>
    <n v="52632298"/>
    <n v="32919781"/>
    <n v="13256591"/>
    <n v="33387311"/>
    <n v="340300"/>
    <n v="0"/>
    <n v="86379884"/>
    <n v="9250484"/>
    <n v="0"/>
    <n v="12601819"/>
    <n v="240768468"/>
    <n v="2271007"/>
    <n v="285981348"/>
    <n v="0"/>
    <n v="0"/>
    <n v="0"/>
    <n v="0"/>
    <n v="0"/>
    <n v="0"/>
    <n v="64928028"/>
    <n v="1120619368"/>
    <n v="0"/>
    <n v="0"/>
    <n v="0"/>
    <n v="0"/>
    <n v="0"/>
    <n v="0"/>
    <n v="0"/>
    <n v="0"/>
    <n v="0"/>
    <n v="0"/>
    <n v="0"/>
    <n v="0"/>
    <n v="0"/>
  </r>
  <r>
    <n v="106334589"/>
    <x v="216"/>
    <n v="20181"/>
    <x v="1"/>
    <n v="43190"/>
    <s v="Open"/>
    <x v="26"/>
    <n v="12"/>
    <n v="1109"/>
    <x v="0"/>
    <x v="0"/>
    <s v=""/>
    <s v="951-290-4000"/>
    <s v="28062 BAXTER ROAD"/>
    <x v="138"/>
    <n v="92563"/>
    <s v="PETER BAKER"/>
    <n v="112"/>
    <n v="112"/>
    <n v="112"/>
    <n v="634"/>
    <n v="652"/>
    <n v="69"/>
    <n v="311"/>
    <n v="0"/>
    <n v="0"/>
    <n v="99"/>
    <n v="411"/>
    <n v="0"/>
    <n v="68"/>
    <n v="2244"/>
    <n v="0"/>
    <n v="2799"/>
    <n v="2713"/>
    <n v="249"/>
    <n v="1044"/>
    <n v="0"/>
    <n v="0"/>
    <n v="239"/>
    <n v="1137"/>
    <n v="0"/>
    <n v="213"/>
    <n v="8394"/>
    <n v="0"/>
    <n v="3135"/>
    <n v="2700"/>
    <n v="968"/>
    <n v="5059"/>
    <n v="0"/>
    <n v="0"/>
    <n v="2119"/>
    <n v="3951"/>
    <n v="0"/>
    <n v="1559"/>
    <n v="19491"/>
    <n v="53413828"/>
    <n v="54530748"/>
    <n v="6842596"/>
    <n v="19989558"/>
    <n v="0"/>
    <n v="0"/>
    <n v="5168760"/>
    <n v="23403787"/>
    <n v="0"/>
    <n v="1210325"/>
    <n v="164559602"/>
    <n v="22491029"/>
    <n v="23744898"/>
    <n v="3277956"/>
    <n v="18162169"/>
    <n v="0"/>
    <n v="0"/>
    <n v="6414060"/>
    <n v="22643140"/>
    <n v="0"/>
    <n v="2806586"/>
    <n v="99539838"/>
    <n v="3910148"/>
    <n v="67634457"/>
    <n v="59770393"/>
    <n v="8557983"/>
    <n v="32076739"/>
    <n v="0"/>
    <n v="0"/>
    <n v="0"/>
    <n v="8441360"/>
    <n v="34451759"/>
    <n v="0"/>
    <n v="0"/>
    <n v="0"/>
    <n v="0"/>
    <n v="0"/>
    <n v="3345630"/>
    <n v="218188469"/>
    <n v="0"/>
    <n v="0"/>
    <n v="0"/>
    <n v="0"/>
    <n v="0"/>
    <n v="7724366"/>
    <n v="17809257"/>
    <n v="1469532"/>
    <n v="5597870"/>
    <n v="0"/>
    <n v="0"/>
    <n v="2827614"/>
    <n v="10687598"/>
    <n v="0"/>
    <n v="-205266"/>
    <n v="45910971"/>
    <n v="3316020"/>
    <n v="53805303"/>
    <n v="0"/>
    <n v="0"/>
    <n v="0"/>
    <n v="0"/>
    <n v="0"/>
    <n v="0"/>
    <n v="2713287"/>
    <n v="27031258"/>
    <n v="0"/>
    <n v="0"/>
    <n v="0"/>
    <n v="0"/>
    <n v="0"/>
    <n v="0"/>
    <n v="0"/>
    <n v="0"/>
    <n v="0"/>
    <n v="0"/>
    <n v="0"/>
    <n v="0"/>
    <n v="0"/>
  </r>
  <r>
    <n v="106420491"/>
    <x v="217"/>
    <n v="20181"/>
    <x v="1"/>
    <n v="43190"/>
    <s v="Open"/>
    <x v="33"/>
    <n v="10"/>
    <n v="805"/>
    <x v="2"/>
    <x v="0"/>
    <s v="Teaching"/>
    <s v="805-737-3300"/>
    <s v="1515 E. OCEAN AVENUE"/>
    <x v="139"/>
    <n v="93436"/>
    <s v="JAMES RAGGIO"/>
    <n v="170"/>
    <n v="170"/>
    <n v="170"/>
    <n v="279"/>
    <n v="28"/>
    <n v="32"/>
    <n v="175"/>
    <n v="0"/>
    <n v="0"/>
    <n v="70"/>
    <n v="23"/>
    <n v="0"/>
    <n v="56"/>
    <n v="663"/>
    <n v="92"/>
    <n v="1746"/>
    <n v="189"/>
    <n v="92"/>
    <n v="6215"/>
    <n v="0"/>
    <n v="0"/>
    <n v="288"/>
    <n v="57"/>
    <n v="0"/>
    <n v="1023"/>
    <n v="9610"/>
    <n v="7688"/>
    <n v="5317"/>
    <n v="294"/>
    <n v="546"/>
    <n v="6001"/>
    <n v="0"/>
    <n v="0"/>
    <n v="4001"/>
    <n v="925"/>
    <n v="0"/>
    <n v="695"/>
    <n v="17779"/>
    <n v="6906409"/>
    <n v="502866"/>
    <n v="468214"/>
    <n v="5118387"/>
    <n v="0"/>
    <n v="0"/>
    <n v="1333449"/>
    <n v="551824"/>
    <n v="0"/>
    <n v="1902567"/>
    <n v="16783716"/>
    <n v="9703350"/>
    <n v="834964"/>
    <n v="809820"/>
    <n v="8616503"/>
    <n v="0"/>
    <n v="0"/>
    <n v="6586011"/>
    <n v="1423564"/>
    <n v="0"/>
    <n v="1212901"/>
    <n v="29187113"/>
    <n v="1543403"/>
    <n v="10777724"/>
    <n v="1005608"/>
    <n v="763244"/>
    <n v="4883589"/>
    <n v="-233619"/>
    <n v="0"/>
    <n v="0"/>
    <n v="3537061"/>
    <n v="566030"/>
    <n v="0"/>
    <n v="325730"/>
    <n v="0"/>
    <n v="0"/>
    <n v="0"/>
    <n v="77730"/>
    <n v="23246500"/>
    <n v="0"/>
    <n v="36282"/>
    <n v="0"/>
    <n v="1857"/>
    <n v="38139"/>
    <n v="5832035"/>
    <n v="332222"/>
    <n v="748409"/>
    <n v="8887583"/>
    <n v="0"/>
    <n v="0"/>
    <n v="4382399"/>
    <n v="1411215"/>
    <n v="0"/>
    <n v="1168605"/>
    <n v="22762468"/>
    <n v="1648323"/>
    <n v="22846770"/>
    <n v="0"/>
    <n v="716161"/>
    <n v="0"/>
    <n v="0"/>
    <n v="0"/>
    <n v="0"/>
    <n v="120233"/>
    <n v="69569566"/>
    <n v="0"/>
    <n v="0"/>
    <n v="0"/>
    <n v="0"/>
    <n v="0"/>
    <n v="0"/>
    <n v="0"/>
    <n v="0"/>
    <n v="0"/>
    <n v="0"/>
    <n v="0"/>
    <n v="0"/>
    <n v="0"/>
  </r>
  <r>
    <n v="106190525"/>
    <x v="218"/>
    <n v="20181"/>
    <x v="1"/>
    <n v="43190"/>
    <s v="Open"/>
    <x v="3"/>
    <n v="11"/>
    <n v="933"/>
    <x v="0"/>
    <x v="0"/>
    <s v="Rural"/>
    <s v="562-933-2000"/>
    <s v="2801 ATLANTIC AVENUE"/>
    <x v="54"/>
    <n v="90806"/>
    <s v="JOHN BISHOP"/>
    <n v="453"/>
    <n v="453"/>
    <n v="329"/>
    <n v="1561"/>
    <n v="943"/>
    <n v="311"/>
    <n v="1061"/>
    <n v="16"/>
    <n v="0"/>
    <n v="58"/>
    <n v="1149"/>
    <n v="31"/>
    <n v="41"/>
    <n v="5171"/>
    <n v="0"/>
    <n v="8631"/>
    <n v="4952"/>
    <n v="1764"/>
    <n v="5264"/>
    <n v="59"/>
    <n v="0"/>
    <n v="277"/>
    <n v="5648"/>
    <n v="84"/>
    <n v="249"/>
    <n v="26928"/>
    <n v="0"/>
    <n v="8694"/>
    <n v="4067"/>
    <n v="4992"/>
    <n v="16468"/>
    <n v="62"/>
    <n v="0"/>
    <n v="595"/>
    <n v="16099"/>
    <n v="695"/>
    <n v="976"/>
    <n v="52648"/>
    <n v="126969818"/>
    <n v="85104294"/>
    <n v="23943057"/>
    <n v="92453202"/>
    <n v="1176788"/>
    <n v="0"/>
    <n v="4561279"/>
    <n v="96105637"/>
    <n v="1214509"/>
    <n v="5119969"/>
    <n v="436648553"/>
    <n v="42909375"/>
    <n v="20488606"/>
    <n v="19671484"/>
    <n v="52195198"/>
    <n v="244081"/>
    <n v="0"/>
    <n v="1101316"/>
    <n v="64400357"/>
    <n v="1727573"/>
    <n v="5497889"/>
    <n v="208235879"/>
    <n v="3826132"/>
    <n v="137277790"/>
    <n v="82078203"/>
    <n v="38863876"/>
    <n v="127003562"/>
    <n v="0"/>
    <n v="1337272"/>
    <n v="0"/>
    <n v="4046604"/>
    <n v="91081035"/>
    <n v="0"/>
    <n v="3534098"/>
    <n v="0"/>
    <n v="0"/>
    <n v="0"/>
    <n v="5721717"/>
    <n v="494770289"/>
    <n v="2103924"/>
    <n v="1872739"/>
    <n v="0"/>
    <n v="247531"/>
    <n v="4224194"/>
    <n v="32558866"/>
    <n v="25612631"/>
    <n v="4313142"/>
    <n v="19569344"/>
    <n v="83597"/>
    <n v="0"/>
    <n v="1611349"/>
    <n v="69325994"/>
    <n v="184226"/>
    <n v="1079188"/>
    <n v="154338337"/>
    <n v="1849015"/>
    <n v="141868547"/>
    <n v="0"/>
    <n v="1175863"/>
    <n v="0"/>
    <n v="0"/>
    <n v="0"/>
    <n v="0"/>
    <n v="1756528"/>
    <n v="119855517"/>
    <n v="0"/>
    <n v="0"/>
    <n v="0"/>
    <n v="0"/>
    <n v="0"/>
    <n v="0"/>
    <n v="0"/>
    <n v="0"/>
    <n v="0"/>
    <n v="0"/>
    <n v="0"/>
    <n v="0"/>
    <n v="0"/>
  </r>
  <r>
    <n v="106301248"/>
    <x v="219"/>
    <n v="20181"/>
    <x v="1"/>
    <n v="43190"/>
    <s v="Open"/>
    <x v="12"/>
    <n v="13"/>
    <n v="1013"/>
    <x v="5"/>
    <x v="0"/>
    <s v=""/>
    <s v="562-598-1311"/>
    <s v="3751 KATELLA AVENUE"/>
    <x v="140"/>
    <n v="90720"/>
    <s v="KENT CLAYTON"/>
    <n v="163"/>
    <n v="163"/>
    <n v="127"/>
    <n v="719"/>
    <n v="693"/>
    <n v="80"/>
    <n v="248"/>
    <n v="0"/>
    <n v="0"/>
    <n v="26"/>
    <n v="526"/>
    <n v="16"/>
    <n v="20"/>
    <n v="2328"/>
    <n v="0"/>
    <n v="4269"/>
    <n v="2902"/>
    <n v="474"/>
    <n v="1222"/>
    <n v="0"/>
    <n v="0"/>
    <n v="73"/>
    <n v="1949"/>
    <n v="67"/>
    <n v="54"/>
    <n v="11010"/>
    <n v="0"/>
    <n v="5252"/>
    <n v="4681"/>
    <n v="353"/>
    <n v="2135"/>
    <n v="0"/>
    <n v="0"/>
    <n v="335"/>
    <n v="7688"/>
    <n v="8"/>
    <n v="552"/>
    <n v="21004"/>
    <n v="98069097"/>
    <n v="88731934"/>
    <n v="10425304"/>
    <n v="26568650"/>
    <n v="0"/>
    <n v="0"/>
    <n v="2440232"/>
    <n v="62622591"/>
    <n v="1527873"/>
    <n v="1397588"/>
    <n v="291783269"/>
    <n v="37952895"/>
    <n v="41210812"/>
    <n v="2602486"/>
    <n v="18099519"/>
    <n v="0"/>
    <n v="0"/>
    <n v="3098281"/>
    <n v="52193151"/>
    <n v="123586"/>
    <n v="3297516"/>
    <n v="158578246"/>
    <n v="2603154"/>
    <n v="123453150"/>
    <n v="120299022"/>
    <n v="8835458"/>
    <n v="43048194"/>
    <n v="0"/>
    <n v="0"/>
    <n v="0"/>
    <n v="4541900"/>
    <n v="84990739"/>
    <n v="0"/>
    <n v="1629426"/>
    <n v="0"/>
    <n v="0"/>
    <n v="0"/>
    <n v="3713141"/>
    <n v="393114184"/>
    <n v="1481654"/>
    <n v="0"/>
    <n v="0"/>
    <n v="0"/>
    <n v="1481654"/>
    <n v="12568842"/>
    <n v="11125378"/>
    <n v="4192332"/>
    <n v="1619975"/>
    <n v="0"/>
    <n v="0"/>
    <n v="914581"/>
    <n v="28285844"/>
    <n v="22033"/>
    <n v="0"/>
    <n v="58728985"/>
    <n v="606441"/>
    <n v="57545175"/>
    <n v="0"/>
    <n v="221450"/>
    <n v="0"/>
    <n v="0"/>
    <n v="0"/>
    <n v="0"/>
    <n v="1588754"/>
    <n v="90162878"/>
    <n v="0"/>
    <n v="0"/>
    <n v="0"/>
    <n v="0"/>
    <n v="0"/>
    <n v="0"/>
    <n v="0"/>
    <n v="0"/>
    <n v="0"/>
    <n v="0"/>
    <n v="7698772"/>
    <n v="3346714"/>
    <n v="0"/>
  </r>
  <r>
    <n v="106190198"/>
    <x v="220"/>
    <n v="20181"/>
    <x v="1"/>
    <n v="43190"/>
    <s v="Open"/>
    <x v="3"/>
    <n v="11"/>
    <n v="925"/>
    <x v="5"/>
    <x v="0"/>
    <s v=""/>
    <s v="323-267-0477"/>
    <s v="4081 EAST OLYMPIC BOULEVARD"/>
    <x v="14"/>
    <n v="90023"/>
    <s v="DAVID TOPPER"/>
    <n v="324"/>
    <n v="324"/>
    <n v="184"/>
    <n v="578"/>
    <n v="169"/>
    <n v="414"/>
    <n v="1172"/>
    <n v="0"/>
    <n v="0"/>
    <n v="26"/>
    <n v="53"/>
    <n v="1"/>
    <n v="5"/>
    <n v="2418"/>
    <n v="0"/>
    <n v="3523"/>
    <n v="1004"/>
    <n v="2967"/>
    <n v="8549"/>
    <n v="0"/>
    <n v="0"/>
    <n v="128"/>
    <n v="309"/>
    <n v="1"/>
    <n v="32"/>
    <n v="16513"/>
    <n v="0"/>
    <n v="499"/>
    <n v="205"/>
    <n v="640"/>
    <n v="1925"/>
    <n v="0"/>
    <n v="0"/>
    <n v="129"/>
    <n v="169"/>
    <n v="0"/>
    <n v="221"/>
    <n v="3788"/>
    <n v="27009315"/>
    <n v="11048145"/>
    <n v="13186800"/>
    <n v="78344154"/>
    <n v="0"/>
    <n v="0"/>
    <n v="1024326"/>
    <n v="2948683"/>
    <n v="483"/>
    <n v="599354"/>
    <n v="134161260"/>
    <n v="2005518"/>
    <n v="1153487"/>
    <n v="2043241"/>
    <n v="6860979"/>
    <n v="0"/>
    <n v="0"/>
    <n v="564108"/>
    <n v="722591"/>
    <n v="0"/>
    <n v="409452"/>
    <n v="13759376"/>
    <n v="1404961"/>
    <n v="21284510"/>
    <n v="11296531"/>
    <n v="6874450"/>
    <n v="59910785"/>
    <n v="-3621411"/>
    <n v="0"/>
    <n v="0"/>
    <n v="558253"/>
    <n v="2073561"/>
    <n v="0"/>
    <n v="0"/>
    <n v="0"/>
    <n v="0"/>
    <n v="0"/>
    <n v="255849"/>
    <n v="100037489"/>
    <n v="0"/>
    <n v="0"/>
    <n v="0"/>
    <n v="0"/>
    <n v="0"/>
    <n v="7730323"/>
    <n v="824052"/>
    <n v="8846295"/>
    <n v="27458107"/>
    <n v="0"/>
    <n v="0"/>
    <n v="764353"/>
    <n v="2120087"/>
    <n v="0"/>
    <n v="139930"/>
    <n v="47883147"/>
    <n v="-100178"/>
    <n v="33568704"/>
    <n v="0"/>
    <n v="0"/>
    <n v="0"/>
    <n v="0"/>
    <n v="0"/>
    <n v="0"/>
    <n v="234962"/>
    <n v="44583193"/>
    <n v="0"/>
    <n v="0"/>
    <n v="0"/>
    <n v="0"/>
    <n v="0"/>
    <n v="0"/>
    <n v="0"/>
    <n v="0"/>
    <n v="0"/>
    <n v="0"/>
    <n v="0"/>
    <n v="0"/>
    <n v="0"/>
  </r>
  <r>
    <n v="106560492"/>
    <x v="221"/>
    <n v="20181"/>
    <x v="1"/>
    <n v="43190"/>
    <s v="Open"/>
    <x v="8"/>
    <n v="10"/>
    <n v="813"/>
    <x v="5"/>
    <x v="0"/>
    <s v=""/>
    <s v="805-370-4427"/>
    <s v="215 WEST JANSS ROAD"/>
    <x v="141"/>
    <n v="91360"/>
    <s v="NATALIE MUSSI"/>
    <n v="362"/>
    <n v="321"/>
    <n v="321"/>
    <n v="1902"/>
    <n v="247"/>
    <n v="141"/>
    <n v="327"/>
    <n v="0"/>
    <n v="0"/>
    <n v="144"/>
    <n v="1152"/>
    <n v="17"/>
    <n v="33"/>
    <n v="3963"/>
    <n v="0"/>
    <n v="11263"/>
    <n v="1241"/>
    <n v="1138"/>
    <n v="1234"/>
    <n v="0"/>
    <n v="0"/>
    <n v="816"/>
    <n v="3793"/>
    <n v="100"/>
    <n v="161"/>
    <n v="19746"/>
    <n v="0"/>
    <n v="10170"/>
    <n v="1231"/>
    <n v="437"/>
    <n v="3485"/>
    <n v="0"/>
    <n v="0"/>
    <n v="1118"/>
    <n v="9843"/>
    <n v="191"/>
    <n v="927"/>
    <n v="27402"/>
    <n v="294147621"/>
    <n v="37361604"/>
    <n v="23906367"/>
    <n v="31789626"/>
    <n v="0"/>
    <n v="0"/>
    <n v="26940847"/>
    <n v="114206406"/>
    <n v="1031750"/>
    <n v="3505611"/>
    <n v="532889832"/>
    <n v="73476346"/>
    <n v="12025055"/>
    <n v="3625217"/>
    <n v="25554501"/>
    <n v="0"/>
    <n v="0"/>
    <n v="8174045"/>
    <n v="84531348"/>
    <n v="1066819"/>
    <n v="8457958"/>
    <n v="216911289"/>
    <n v="0"/>
    <n v="329669724"/>
    <n v="43835273"/>
    <n v="25462687"/>
    <n v="54376989"/>
    <n v="0"/>
    <n v="0"/>
    <n v="0"/>
    <n v="29200997"/>
    <n v="148517139"/>
    <n v="0"/>
    <n v="1247247"/>
    <n v="0"/>
    <n v="0"/>
    <n v="0"/>
    <n v="7416653"/>
    <n v="639726709"/>
    <n v="0"/>
    <n v="0"/>
    <n v="0"/>
    <n v="0"/>
    <n v="0"/>
    <n v="37954243"/>
    <n v="5551386"/>
    <n v="2068897"/>
    <n v="2967138"/>
    <n v="0"/>
    <n v="0"/>
    <n v="5913895"/>
    <n v="50220615"/>
    <n v="-5318084"/>
    <n v="10716322"/>
    <n v="110074412"/>
    <n v="252685"/>
    <n v="80459509"/>
    <n v="0"/>
    <n v="54346"/>
    <n v="0"/>
    <n v="0"/>
    <n v="0"/>
    <n v="0"/>
    <n v="4955506"/>
    <n v="177387183"/>
    <n v="0"/>
    <n v="0"/>
    <n v="0"/>
    <n v="0"/>
    <n v="0"/>
    <n v="0"/>
    <n v="0"/>
    <n v="0"/>
    <n v="0"/>
    <n v="0"/>
    <n v="0"/>
    <n v="0"/>
    <n v="0"/>
  </r>
  <r>
    <n v="106434040"/>
    <x v="222"/>
    <n v="20181"/>
    <x v="1"/>
    <n v="43190"/>
    <s v="Open"/>
    <x v="22"/>
    <n v="7"/>
    <n v="429"/>
    <x v="0"/>
    <x v="0"/>
    <s v="Rural"/>
    <s v="650-497-8000"/>
    <s v="725 WELCH ROAD"/>
    <x v="142"/>
    <n v="94304"/>
    <s v="CHRISTOPHER DAWES"/>
    <n v="397"/>
    <n v="397"/>
    <n v="397"/>
    <n v="19"/>
    <n v="0"/>
    <n v="969"/>
    <n v="552"/>
    <n v="0"/>
    <n v="0"/>
    <n v="50"/>
    <n v="1806"/>
    <n v="6"/>
    <n v="0"/>
    <n v="3402"/>
    <n v="0"/>
    <n v="104"/>
    <n v="0"/>
    <n v="7645"/>
    <n v="2198"/>
    <n v="0"/>
    <n v="0"/>
    <n v="283"/>
    <n v="10713"/>
    <n v="36"/>
    <n v="0"/>
    <n v="20979"/>
    <n v="0"/>
    <n v="1354"/>
    <n v="0"/>
    <n v="25922"/>
    <n v="13314"/>
    <n v="0"/>
    <n v="0"/>
    <n v="1640"/>
    <n v="50302"/>
    <n v="0"/>
    <n v="1419"/>
    <n v="93951"/>
    <n v="3012309"/>
    <n v="0"/>
    <n v="360908560"/>
    <n v="70249817"/>
    <n v="0"/>
    <n v="0"/>
    <n v="11935625"/>
    <n v="420707695"/>
    <n v="1406125"/>
    <n v="0"/>
    <n v="868220131"/>
    <n v="3852572"/>
    <n v="0"/>
    <n v="73759849"/>
    <n v="37883840"/>
    <n v="0"/>
    <n v="0"/>
    <n v="4667340"/>
    <n v="143128463"/>
    <n v="0"/>
    <n v="4036248"/>
    <n v="267328312"/>
    <n v="1486859"/>
    <n v="6348596"/>
    <n v="0"/>
    <n v="367036212"/>
    <n v="100252306"/>
    <n v="0"/>
    <n v="0"/>
    <n v="0"/>
    <n v="13426403"/>
    <n v="320610077"/>
    <n v="0"/>
    <n v="1406125"/>
    <n v="0"/>
    <n v="0"/>
    <n v="0"/>
    <n v="2266844"/>
    <n v="812833422"/>
    <n v="0"/>
    <n v="0"/>
    <n v="0"/>
    <n v="0"/>
    <n v="0"/>
    <n v="504630"/>
    <n v="0"/>
    <n v="66958406"/>
    <n v="7697311"/>
    <n v="0"/>
    <n v="0"/>
    <n v="3151915"/>
    <n v="242637517"/>
    <n v="0"/>
    <n v="1765242"/>
    <n v="322715021"/>
    <n v="16935919"/>
    <n v="406967995"/>
    <n v="0"/>
    <n v="14320807"/>
    <n v="0"/>
    <n v="0"/>
    <n v="0"/>
    <n v="0"/>
    <n v="29599942"/>
    <n v="1799768996"/>
    <n v="0"/>
    <n v="0"/>
    <n v="0"/>
    <n v="0"/>
    <n v="0"/>
    <n v="0"/>
    <n v="0"/>
    <n v="0"/>
    <n v="0"/>
    <n v="0"/>
    <n v="0"/>
    <n v="0"/>
    <n v="0"/>
  </r>
  <r>
    <n v="106121002"/>
    <x v="223"/>
    <n v="20181"/>
    <x v="1"/>
    <n v="43190"/>
    <s v="Open"/>
    <x v="35"/>
    <n v="1"/>
    <n v="105"/>
    <x v="5"/>
    <x v="0"/>
    <s v=""/>
    <s v="707-822-3621"/>
    <s v="3800 JANES ROAD"/>
    <x v="143"/>
    <n v="95521"/>
    <s v="DOUGLAS A. SHAW"/>
    <n v="78"/>
    <n v="46"/>
    <n v="42"/>
    <n v="148"/>
    <n v="0"/>
    <n v="26"/>
    <n v="147"/>
    <n v="0"/>
    <n v="0"/>
    <n v="103"/>
    <n v="0"/>
    <n v="0"/>
    <n v="6"/>
    <n v="430"/>
    <n v="0"/>
    <n v="899"/>
    <n v="0"/>
    <n v="99"/>
    <n v="548"/>
    <n v="0"/>
    <n v="0"/>
    <n v="358"/>
    <n v="0"/>
    <n v="0"/>
    <n v="38"/>
    <n v="1942"/>
    <n v="0"/>
    <n v="11228"/>
    <n v="0"/>
    <n v="1516"/>
    <n v="3867"/>
    <n v="0"/>
    <n v="0"/>
    <n v="8236"/>
    <n v="0"/>
    <n v="0"/>
    <n v="566"/>
    <n v="25413"/>
    <n v="7386491"/>
    <n v="0"/>
    <n v="912775"/>
    <n v="4539033"/>
    <n v="0"/>
    <n v="0"/>
    <n v="2999749"/>
    <n v="0"/>
    <n v="0"/>
    <n v="349715"/>
    <n v="16187763"/>
    <n v="15006873"/>
    <n v="0"/>
    <n v="1895428"/>
    <n v="10100638"/>
    <n v="0"/>
    <n v="0"/>
    <n v="12731455"/>
    <n v="0"/>
    <n v="0"/>
    <n v="871954"/>
    <n v="40606348"/>
    <n v="1408338"/>
    <n v="18305225"/>
    <n v="0"/>
    <n v="-260840"/>
    <n v="11842167"/>
    <n v="-156745"/>
    <n v="0"/>
    <n v="0"/>
    <n v="8682091"/>
    <n v="0"/>
    <n v="0"/>
    <n v="0"/>
    <n v="0"/>
    <n v="0"/>
    <n v="0"/>
    <n v="1391973"/>
    <n v="41212209"/>
    <n v="0"/>
    <n v="0"/>
    <n v="0"/>
    <n v="0"/>
    <n v="0"/>
    <n v="2616174"/>
    <n v="0"/>
    <n v="2828309"/>
    <n v="2444099"/>
    <n v="0"/>
    <n v="0"/>
    <n v="6496651"/>
    <n v="0"/>
    <n v="0"/>
    <n v="1196669"/>
    <n v="15581902"/>
    <n v="132456"/>
    <n v="15776828"/>
    <n v="0"/>
    <n v="0"/>
    <n v="0"/>
    <n v="0"/>
    <n v="0"/>
    <n v="0"/>
    <n v="258638"/>
    <n v="9137320"/>
    <n v="0"/>
    <n v="0"/>
    <n v="0"/>
    <n v="0"/>
    <n v="0"/>
    <n v="0"/>
    <n v="0"/>
    <n v="0"/>
    <n v="0"/>
    <n v="0"/>
    <n v="1309627"/>
    <n v="2077838"/>
    <n v="0"/>
  </r>
  <r>
    <n v="106201281"/>
    <x v="224"/>
    <n v="20181"/>
    <x v="1"/>
    <n v="43190"/>
    <s v="Open"/>
    <x v="41"/>
    <n v="9"/>
    <n v="601"/>
    <x v="0"/>
    <x v="0"/>
    <s v=""/>
    <s v="559-675-5555"/>
    <s v="1250 EAST ALMOND AVENUE"/>
    <x v="144"/>
    <n v="93637"/>
    <s v="KAREN PAOLINELLI"/>
    <n v="106"/>
    <n v="106"/>
    <n v="47"/>
    <n v="317"/>
    <n v="75"/>
    <n v="193"/>
    <n v="322"/>
    <n v="0"/>
    <n v="0"/>
    <n v="49"/>
    <n v="79"/>
    <n v="1"/>
    <n v="8"/>
    <n v="1044"/>
    <n v="0"/>
    <n v="1381"/>
    <n v="348"/>
    <n v="583"/>
    <n v="1103"/>
    <n v="0"/>
    <n v="0"/>
    <n v="184"/>
    <n v="244"/>
    <n v="4"/>
    <n v="32"/>
    <n v="3879"/>
    <n v="0"/>
    <n v="5699"/>
    <n v="1162"/>
    <n v="3977"/>
    <n v="18045"/>
    <n v="9"/>
    <n v="0"/>
    <n v="2297"/>
    <n v="5338"/>
    <n v="50"/>
    <n v="1702"/>
    <n v="38279"/>
    <n v="8584729"/>
    <n v="1926022"/>
    <n v="3118826"/>
    <n v="7135306"/>
    <n v="0"/>
    <n v="0"/>
    <n v="1154881"/>
    <n v="1804447"/>
    <n v="23046"/>
    <n v="154228"/>
    <n v="23901485"/>
    <n v="4962115"/>
    <n v="1060664"/>
    <n v="2657152"/>
    <n v="11413014"/>
    <n v="5760"/>
    <n v="0"/>
    <n v="2167124"/>
    <n v="3779786"/>
    <n v="37724"/>
    <n v="905374"/>
    <n v="26988713"/>
    <n v="623911"/>
    <n v="7927147"/>
    <n v="1229124"/>
    <n v="1787208"/>
    <n v="14649431"/>
    <n v="-875001"/>
    <n v="13580"/>
    <n v="0"/>
    <n v="2268386"/>
    <n v="3367079"/>
    <n v="0"/>
    <n v="320876"/>
    <n v="0"/>
    <n v="0"/>
    <n v="0"/>
    <n v="22895"/>
    <n v="31334636"/>
    <n v="0"/>
    <n v="0"/>
    <n v="0"/>
    <n v="0"/>
    <n v="0"/>
    <n v="5619697"/>
    <n v="1757562"/>
    <n v="4863771"/>
    <n v="3898889"/>
    <n v="-7820"/>
    <n v="0"/>
    <n v="1053619"/>
    <n v="2217154"/>
    <n v="60770"/>
    <n v="91920"/>
    <n v="19555562"/>
    <n v="291850"/>
    <n v="22186717"/>
    <n v="1452676"/>
    <n v="110766"/>
    <n v="0"/>
    <n v="0"/>
    <n v="0"/>
    <n v="0"/>
    <n v="1055734"/>
    <n v="26991734"/>
    <n v="0"/>
    <n v="0"/>
    <n v="0"/>
    <n v="0"/>
    <n v="0"/>
    <n v="0"/>
    <n v="0"/>
    <n v="0"/>
    <n v="0"/>
    <n v="0"/>
    <n v="0"/>
    <n v="1604037"/>
    <n v="2835591"/>
  </r>
  <r>
    <n v="106260011"/>
    <x v="225"/>
    <n v="20181"/>
    <x v="1"/>
    <n v="43190"/>
    <s v="Open"/>
    <x v="42"/>
    <n v="12"/>
    <n v="1205"/>
    <x v="2"/>
    <x v="0"/>
    <s v="Teaching"/>
    <s v="760-924-4104"/>
    <s v="85 SIERRA PARK ROAD"/>
    <x v="145"/>
    <n v="93546"/>
    <s v="GARY MYERS"/>
    <n v="17"/>
    <n v="17"/>
    <n v="17"/>
    <n v="32"/>
    <n v="4"/>
    <n v="17"/>
    <n v="31"/>
    <n v="0"/>
    <n v="0"/>
    <n v="68"/>
    <n v="11"/>
    <n v="0"/>
    <n v="2"/>
    <n v="165"/>
    <n v="0"/>
    <n v="84"/>
    <n v="12"/>
    <n v="47"/>
    <n v="67"/>
    <n v="0"/>
    <n v="0"/>
    <n v="170"/>
    <n v="51"/>
    <n v="0"/>
    <n v="2"/>
    <n v="433"/>
    <n v="0"/>
    <n v="1873"/>
    <n v="64"/>
    <n v="1176"/>
    <n v="1661"/>
    <n v="0"/>
    <n v="0"/>
    <n v="3452"/>
    <n v="409"/>
    <n v="0"/>
    <n v="532"/>
    <n v="9167"/>
    <n v="1476132"/>
    <n v="145904"/>
    <n v="838921"/>
    <n v="1126420"/>
    <n v="0"/>
    <n v="0"/>
    <n v="3341400"/>
    <n v="436224"/>
    <n v="0"/>
    <n v="160866"/>
    <n v="7525867"/>
    <n v="3217099"/>
    <n v="134086"/>
    <n v="1517248"/>
    <n v="3154811"/>
    <n v="0"/>
    <n v="0"/>
    <n v="11879430"/>
    <n v="987787"/>
    <n v="0"/>
    <n v="2271376"/>
    <n v="23161837"/>
    <n v="1719859"/>
    <n v="2436175"/>
    <n v="102937"/>
    <n v="821653"/>
    <n v="2586023"/>
    <n v="0"/>
    <n v="0"/>
    <n v="0"/>
    <n v="3280968"/>
    <n v="130417"/>
    <n v="0"/>
    <n v="571902"/>
    <n v="0"/>
    <n v="0"/>
    <n v="0"/>
    <n v="0"/>
    <n v="11649934"/>
    <n v="0"/>
    <n v="0"/>
    <n v="0"/>
    <n v="0"/>
    <n v="0"/>
    <n v="2257056"/>
    <n v="177053"/>
    <n v="1534516"/>
    <n v="1695208"/>
    <n v="0"/>
    <n v="0"/>
    <n v="11939862"/>
    <n v="1293593"/>
    <n v="0"/>
    <n v="140482"/>
    <n v="19037770"/>
    <n v="305585"/>
    <n v="18083452"/>
    <n v="0"/>
    <n v="1031661"/>
    <n v="0"/>
    <n v="0"/>
    <n v="0"/>
    <n v="0"/>
    <n v="592577"/>
    <n v="38272500"/>
    <n v="0"/>
    <n v="0"/>
    <n v="0"/>
    <n v="0"/>
    <n v="0"/>
    <n v="0"/>
    <n v="0"/>
    <n v="0"/>
    <n v="0"/>
    <n v="0"/>
    <n v="0"/>
    <n v="0"/>
    <n v="0"/>
  </r>
  <r>
    <n v="106420493"/>
    <x v="226"/>
    <n v="20181"/>
    <x v="1"/>
    <n v="43190"/>
    <s v="Open"/>
    <x v="33"/>
    <n v="10"/>
    <n v="803"/>
    <x v="0"/>
    <x v="0"/>
    <s v=""/>
    <s v="805-739-3000"/>
    <s v="1400 EAST CHURCH STREET"/>
    <x v="146"/>
    <n v="93454"/>
    <s v="CHUCK COVA"/>
    <n v="353"/>
    <n v="353"/>
    <n v="289"/>
    <n v="1585"/>
    <n v="234"/>
    <n v="540"/>
    <n v="853"/>
    <n v="0"/>
    <n v="0"/>
    <n v="120"/>
    <n v="748"/>
    <n v="0"/>
    <n v="16"/>
    <n v="4096"/>
    <n v="143"/>
    <n v="9853"/>
    <n v="1474"/>
    <n v="2704"/>
    <n v="7601"/>
    <n v="0"/>
    <n v="0"/>
    <n v="528"/>
    <n v="3134"/>
    <n v="0"/>
    <n v="24"/>
    <n v="25318"/>
    <n v="7602"/>
    <n v="61477"/>
    <n v="12494"/>
    <n v="5880"/>
    <n v="38226"/>
    <n v="0"/>
    <n v="0"/>
    <n v="5377"/>
    <n v="40954"/>
    <n v="0"/>
    <n v="7824"/>
    <n v="172232"/>
    <n v="191203855"/>
    <n v="24294024"/>
    <n v="37797697"/>
    <n v="76699625"/>
    <n v="0"/>
    <n v="0"/>
    <n v="12335172"/>
    <n v="85524737"/>
    <n v="0"/>
    <n v="1885994"/>
    <n v="429741104"/>
    <n v="62294780"/>
    <n v="8649542"/>
    <n v="8900022"/>
    <n v="42238355"/>
    <n v="0"/>
    <n v="0"/>
    <n v="6341279"/>
    <n v="47052815"/>
    <n v="0"/>
    <n v="3596531"/>
    <n v="179073324"/>
    <n v="4967071"/>
    <n v="211910173"/>
    <n v="27667536"/>
    <n v="30028726"/>
    <n v="114328698"/>
    <n v="0"/>
    <n v="0"/>
    <n v="0"/>
    <n v="12405183"/>
    <n v="70829881"/>
    <n v="0"/>
    <n v="2834882"/>
    <n v="0"/>
    <n v="0"/>
    <n v="0"/>
    <n v="3760568"/>
    <n v="478732718"/>
    <n v="0"/>
    <n v="13043533"/>
    <n v="0"/>
    <n v="71907"/>
    <n v="13115440"/>
    <n v="40116858"/>
    <n v="5197979"/>
    <n v="15167884"/>
    <n v="17555991"/>
    <n v="0"/>
    <n v="0"/>
    <n v="5913070"/>
    <n v="58817809"/>
    <n v="0"/>
    <n v="427559"/>
    <n v="143197150"/>
    <n v="841564"/>
    <n v="134258448"/>
    <n v="0"/>
    <n v="598320"/>
    <n v="0"/>
    <n v="0"/>
    <n v="0"/>
    <n v="0"/>
    <n v="2663002"/>
    <n v="274508834"/>
    <n v="0"/>
    <n v="0"/>
    <n v="0"/>
    <n v="0"/>
    <n v="0"/>
    <n v="0"/>
    <n v="0"/>
    <n v="0"/>
    <n v="0"/>
    <n v="0"/>
    <n v="0"/>
    <n v="0"/>
    <n v="0"/>
  </r>
  <r>
    <n v="106244027"/>
    <x v="227"/>
    <n v="20181"/>
    <x v="1"/>
    <n v="43190"/>
    <s v="Open"/>
    <x v="43"/>
    <n v="6"/>
    <n v="515"/>
    <x v="6"/>
    <x v="2"/>
    <s v=""/>
    <s v="209-381-6879"/>
    <s v="300 EAST 15TH STREET"/>
    <x v="147"/>
    <n v="95340"/>
    <s v="YVONNIA BROWN, MSW, DIRECTOR"/>
    <n v="16"/>
    <n v="16"/>
    <n v="16"/>
    <n v="0"/>
    <n v="0"/>
    <n v="0"/>
    <n v="121"/>
    <n v="0"/>
    <n v="0"/>
    <n v="11"/>
    <n v="0"/>
    <n v="0"/>
    <n v="0"/>
    <n v="132"/>
    <n v="0"/>
    <n v="0"/>
    <n v="0"/>
    <n v="0"/>
    <n v="586"/>
    <n v="0"/>
    <n v="0"/>
    <n v="59"/>
    <n v="0"/>
    <n v="0"/>
    <n v="0"/>
    <n v="645"/>
    <n v="0"/>
    <n v="0"/>
    <n v="0"/>
    <n v="0"/>
    <n v="0"/>
    <n v="0"/>
    <n v="0"/>
    <n v="0"/>
    <n v="0"/>
    <n v="0"/>
    <n v="0"/>
    <n v="0"/>
    <n v="0"/>
    <n v="0"/>
    <n v="0"/>
    <n v="996762"/>
    <n v="0"/>
    <n v="0"/>
    <n v="100357"/>
    <n v="0"/>
    <n v="0"/>
    <n v="0"/>
    <n v="1097119"/>
    <n v="0"/>
    <n v="0"/>
    <n v="0"/>
    <n v="0"/>
    <n v="0"/>
    <n v="0"/>
    <n v="0"/>
    <n v="0"/>
    <n v="0"/>
    <n v="0"/>
    <n v="0"/>
    <n v="0"/>
    <n v="0"/>
    <n v="0"/>
    <n v="0"/>
    <n v="0"/>
    <n v="0"/>
    <n v="0"/>
    <n v="0"/>
    <n v="0"/>
    <n v="0"/>
    <n v="0"/>
    <n v="0"/>
    <n v="0"/>
    <n v="0"/>
    <n v="0"/>
    <n v="0"/>
    <n v="0"/>
    <n v="0"/>
    <n v="0"/>
    <n v="0"/>
    <n v="0"/>
    <n v="0"/>
    <n v="0"/>
    <n v="0"/>
    <n v="0"/>
    <n v="996762"/>
    <n v="0"/>
    <n v="0"/>
    <n v="100357"/>
    <n v="0"/>
    <n v="0"/>
    <n v="0"/>
    <n v="1097119"/>
    <n v="0"/>
    <n v="1097119"/>
    <n v="0"/>
    <n v="0"/>
    <n v="0"/>
    <n v="0"/>
    <n v="0"/>
    <n v="0"/>
    <n v="0"/>
    <n v="0"/>
    <n v="0"/>
    <n v="0"/>
    <n v="0"/>
    <n v="0"/>
    <n v="0"/>
    <n v="0"/>
    <n v="0"/>
    <n v="0"/>
    <n v="0"/>
    <n v="0"/>
    <n v="0"/>
    <n v="0"/>
    <n v="0"/>
  </r>
  <r>
    <n v="106211006"/>
    <x v="228"/>
    <n v="20181"/>
    <x v="1"/>
    <n v="43190"/>
    <s v="Open"/>
    <x v="39"/>
    <n v="4"/>
    <n v="405"/>
    <x v="3"/>
    <x v="0"/>
    <s v=""/>
    <s v="415-925-7000"/>
    <s v="250 BON AIR ROAD"/>
    <x v="148"/>
    <n v="94904"/>
    <s v="LEE DOMANICO"/>
    <n v="235"/>
    <n v="176"/>
    <n v="176"/>
    <n v="1055"/>
    <n v="121"/>
    <n v="235"/>
    <n v="315"/>
    <n v="1"/>
    <n v="0"/>
    <n v="90"/>
    <n v="466"/>
    <n v="1"/>
    <n v="32"/>
    <n v="2316"/>
    <n v="0"/>
    <n v="5636"/>
    <n v="559"/>
    <n v="1435"/>
    <n v="1348"/>
    <n v="5"/>
    <n v="0"/>
    <n v="497"/>
    <n v="1673"/>
    <n v="2"/>
    <n v="162"/>
    <n v="11317"/>
    <n v="0"/>
    <n v="19317"/>
    <n v="2338"/>
    <n v="1377"/>
    <n v="5235"/>
    <n v="1"/>
    <n v="0"/>
    <n v="1801"/>
    <n v="18628"/>
    <n v="24"/>
    <n v="1056"/>
    <n v="49777"/>
    <n v="159126606"/>
    <n v="18584812"/>
    <n v="22916235"/>
    <n v="34958807"/>
    <n v="100002"/>
    <n v="0"/>
    <n v="16293844"/>
    <n v="56327403"/>
    <n v="241906"/>
    <n v="3284789"/>
    <n v="311834404"/>
    <n v="104990298"/>
    <n v="13633809"/>
    <n v="9268329"/>
    <n v="32688953"/>
    <n v="6710"/>
    <n v="0"/>
    <n v="10572038"/>
    <n v="68318761"/>
    <n v="85186"/>
    <n v="4672206"/>
    <n v="244236290"/>
    <n v="1669949"/>
    <n v="237222400"/>
    <n v="22337627"/>
    <n v="25566704"/>
    <n v="50539824"/>
    <n v="0"/>
    <n v="13180"/>
    <n v="0"/>
    <n v="4716243"/>
    <n v="120482261"/>
    <n v="0"/>
    <n v="2951259"/>
    <n v="0"/>
    <n v="0"/>
    <n v="0"/>
    <n v="2694087"/>
    <n v="468193534"/>
    <n v="1133446"/>
    <n v="7939922"/>
    <n v="0"/>
    <n v="66550"/>
    <n v="9139918"/>
    <n v="26894504"/>
    <n v="11014440"/>
    <n v="6617860"/>
    <n v="25047858"/>
    <n v="93532"/>
    <n v="0"/>
    <n v="22149639"/>
    <n v="4230453"/>
    <n v="0"/>
    <n v="968792"/>
    <n v="97017078"/>
    <n v="1356249"/>
    <n v="96457226"/>
    <n v="0"/>
    <n v="0"/>
    <n v="0"/>
    <n v="0"/>
    <n v="0"/>
    <n v="0"/>
    <n v="1767840"/>
    <n v="86515498"/>
    <n v="0"/>
    <n v="0"/>
    <n v="0"/>
    <n v="0"/>
    <n v="0"/>
    <n v="0"/>
    <n v="0"/>
    <n v="0"/>
    <n v="0"/>
    <n v="0"/>
    <n v="0"/>
    <n v="0"/>
    <n v="0"/>
  </r>
  <r>
    <n v="106190500"/>
    <x v="229"/>
    <n v="20181"/>
    <x v="1"/>
    <n v="43190"/>
    <s v="Open"/>
    <x v="3"/>
    <n v="11"/>
    <n v="927"/>
    <x v="0"/>
    <x v="0"/>
    <s v=""/>
    <s v="310-448-7800"/>
    <s v="4650 LINCOLN BOULEVARD"/>
    <x v="149"/>
    <n v="90292"/>
    <s v="MARK GAVENS"/>
    <n v="103"/>
    <n v="103"/>
    <n v="75"/>
    <n v="504"/>
    <n v="145"/>
    <n v="58"/>
    <n v="64"/>
    <n v="0"/>
    <n v="0"/>
    <n v="70"/>
    <n v="253"/>
    <n v="0"/>
    <n v="20"/>
    <n v="1114"/>
    <n v="0"/>
    <n v="1934"/>
    <n v="582"/>
    <n v="169"/>
    <n v="278"/>
    <n v="0"/>
    <n v="0"/>
    <n v="190"/>
    <n v="529"/>
    <n v="0"/>
    <n v="59"/>
    <n v="3741"/>
    <n v="0"/>
    <n v="4011"/>
    <n v="1034"/>
    <n v="1298"/>
    <n v="4733"/>
    <n v="0"/>
    <n v="0"/>
    <n v="1094"/>
    <n v="7442"/>
    <n v="1"/>
    <n v="2066"/>
    <n v="21679"/>
    <n v="37466863"/>
    <n v="9948299"/>
    <n v="2505737"/>
    <n v="4181683"/>
    <n v="0"/>
    <n v="0"/>
    <n v="7359141"/>
    <n v="19406062"/>
    <n v="0"/>
    <n v="1162437"/>
    <n v="82030222"/>
    <n v="12948624"/>
    <n v="4612247"/>
    <n v="2114657"/>
    <n v="7786084"/>
    <n v="0"/>
    <n v="0"/>
    <n v="2710958"/>
    <n v="19178640"/>
    <n v="980"/>
    <n v="3175785"/>
    <n v="52527975"/>
    <n v="1566907"/>
    <n v="39923280"/>
    <n v="11571996"/>
    <n v="3990707"/>
    <n v="10467922"/>
    <n v="0"/>
    <n v="0"/>
    <n v="0"/>
    <n v="7275752"/>
    <n v="23520436"/>
    <n v="0"/>
    <n v="79125"/>
    <n v="0"/>
    <n v="0"/>
    <n v="0"/>
    <n v="6307215"/>
    <n v="104703340"/>
    <n v="0"/>
    <n v="0"/>
    <n v="0"/>
    <n v="0"/>
    <n v="0"/>
    <n v="8998155"/>
    <n v="2528004"/>
    <n v="448799"/>
    <n v="1017537"/>
    <n v="0"/>
    <n v="0"/>
    <n v="2488542"/>
    <n v="13912039"/>
    <n v="0"/>
    <n v="461781"/>
    <n v="29854857"/>
    <n v="15314"/>
    <n v="34658413"/>
    <n v="0"/>
    <n v="0"/>
    <n v="0"/>
    <n v="0"/>
    <n v="0"/>
    <n v="0"/>
    <n v="195042"/>
    <n v="35293427"/>
    <n v="0"/>
    <n v="0"/>
    <n v="0"/>
    <n v="0"/>
    <n v="0"/>
    <n v="0"/>
    <n v="0"/>
    <n v="0"/>
    <n v="0"/>
    <n v="0"/>
    <n v="0"/>
    <n v="0"/>
    <n v="0"/>
  </r>
  <r>
    <n v="106050932"/>
    <x v="230"/>
    <n v="20181"/>
    <x v="1"/>
    <n v="43190"/>
    <s v="Open"/>
    <x v="44"/>
    <n v="6"/>
    <n v="503"/>
    <x v="0"/>
    <x v="0"/>
    <s v="Teaching"/>
    <s v="209-754-5916"/>
    <s v="768 MOUNTAIN RANCH ROAD"/>
    <x v="150"/>
    <n v="95249"/>
    <s v="ROBERT DIEHL"/>
    <n v="48"/>
    <n v="48"/>
    <n v="14"/>
    <n v="130"/>
    <n v="23"/>
    <n v="13"/>
    <n v="35"/>
    <n v="0"/>
    <n v="0"/>
    <n v="10"/>
    <n v="37"/>
    <n v="1"/>
    <n v="2"/>
    <n v="251"/>
    <n v="0"/>
    <n v="572"/>
    <n v="82"/>
    <n v="68"/>
    <n v="120"/>
    <n v="0"/>
    <n v="0"/>
    <n v="41"/>
    <n v="145"/>
    <n v="2"/>
    <n v="5"/>
    <n v="1035"/>
    <n v="0"/>
    <n v="9117"/>
    <n v="1003"/>
    <n v="594"/>
    <n v="6287"/>
    <n v="0"/>
    <n v="0"/>
    <n v="564"/>
    <n v="4690"/>
    <n v="69"/>
    <n v="413"/>
    <n v="22737"/>
    <n v="9395721"/>
    <n v="1431988"/>
    <n v="995914"/>
    <n v="2229991"/>
    <n v="0"/>
    <n v="0"/>
    <n v="313003"/>
    <n v="2599364"/>
    <n v="11569"/>
    <n v="35088"/>
    <n v="17012638"/>
    <n v="12263435"/>
    <n v="1473882"/>
    <n v="929123"/>
    <n v="6941158"/>
    <n v="0"/>
    <n v="0"/>
    <n v="913654"/>
    <n v="6588667"/>
    <n v="41706"/>
    <n v="317349"/>
    <n v="29468974"/>
    <n v="515375"/>
    <n v="15038895"/>
    <n v="1990707"/>
    <n v="668965"/>
    <n v="6884436"/>
    <n v="0"/>
    <n v="0"/>
    <n v="0"/>
    <n v="598934"/>
    <n v="2788515"/>
    <n v="0"/>
    <n v="86693"/>
    <n v="0"/>
    <n v="0"/>
    <n v="0"/>
    <n v="323412"/>
    <n v="28895932"/>
    <n v="0"/>
    <n v="0"/>
    <n v="0"/>
    <n v="0"/>
    <n v="0"/>
    <n v="6399081"/>
    <n v="900519"/>
    <n v="1242903"/>
    <n v="2274709"/>
    <n v="0"/>
    <n v="0"/>
    <n v="549553"/>
    <n v="6187705"/>
    <n v="0"/>
    <n v="31210"/>
    <n v="17585680"/>
    <n v="116063"/>
    <n v="17107506"/>
    <n v="0"/>
    <n v="152637"/>
    <n v="0"/>
    <n v="0"/>
    <n v="0"/>
    <n v="0"/>
    <n v="248168"/>
    <n v="12949730"/>
    <n v="0"/>
    <n v="0"/>
    <n v="0"/>
    <n v="0"/>
    <n v="0"/>
    <n v="0"/>
    <n v="0"/>
    <n v="0"/>
    <n v="0"/>
    <n v="0"/>
    <n v="0"/>
    <n v="0"/>
    <n v="0"/>
  </r>
  <r>
    <n v="106090933"/>
    <x v="231"/>
    <n v="20181"/>
    <x v="1"/>
    <n v="43190"/>
    <s v="Open"/>
    <x v="19"/>
    <n v="2"/>
    <n v="304"/>
    <x v="0"/>
    <x v="0"/>
    <s v="Teaching"/>
    <s v="530-626-2770"/>
    <s v="1100 MARSHALL WAY"/>
    <x v="77"/>
    <n v="95667"/>
    <s v="JAMES WHIPPLE"/>
    <n v="125"/>
    <n v="117"/>
    <n v="117"/>
    <n v="842"/>
    <n v="135"/>
    <n v="57"/>
    <n v="263"/>
    <n v="0"/>
    <n v="0"/>
    <n v="17"/>
    <n v="178"/>
    <n v="0"/>
    <n v="10"/>
    <n v="1502"/>
    <n v="101"/>
    <n v="4448"/>
    <n v="616"/>
    <n v="288"/>
    <n v="1123"/>
    <n v="0"/>
    <n v="0"/>
    <n v="53"/>
    <n v="561"/>
    <n v="0"/>
    <n v="70"/>
    <n v="7159"/>
    <n v="840"/>
    <n v="43205"/>
    <n v="9117"/>
    <n v="1812"/>
    <n v="13696"/>
    <n v="0"/>
    <n v="0"/>
    <n v="563"/>
    <n v="22222"/>
    <n v="0"/>
    <n v="1397"/>
    <n v="92012"/>
    <n v="86390488"/>
    <n v="13183905"/>
    <n v="4651622"/>
    <n v="28566662"/>
    <n v="0"/>
    <n v="0"/>
    <n v="1715151"/>
    <n v="15178504"/>
    <n v="0"/>
    <n v="2052906"/>
    <n v="151739238"/>
    <n v="64956599"/>
    <n v="12353599"/>
    <n v="4595940"/>
    <n v="27257179"/>
    <n v="0"/>
    <n v="0"/>
    <n v="1626404"/>
    <n v="37006469"/>
    <n v="0"/>
    <n v="2567485"/>
    <n v="150363675"/>
    <n v="1572672"/>
    <n v="115625362"/>
    <n v="37150611"/>
    <n v="10655320"/>
    <n v="42927109"/>
    <n v="0"/>
    <n v="-44512"/>
    <n v="0"/>
    <n v="7520509"/>
    <n v="25268391"/>
    <n v="0"/>
    <n v="1837821"/>
    <n v="0"/>
    <n v="0"/>
    <n v="0"/>
    <n v="502369"/>
    <n v="243015652"/>
    <n v="0"/>
    <n v="0"/>
    <n v="0"/>
    <n v="28094"/>
    <n v="28094"/>
    <n v="34761463"/>
    <n v="-11893993"/>
    <n v="-1567638"/>
    <n v="12498430"/>
    <n v="44512"/>
    <n v="0"/>
    <n v="-4378477"/>
    <n v="25882200"/>
    <n v="-108995"/>
    <n v="3877853"/>
    <n v="59115355"/>
    <n v="269041"/>
    <n v="66570964"/>
    <n v="11779858"/>
    <n v="497055"/>
    <n v="0"/>
    <n v="0"/>
    <n v="0"/>
    <n v="0"/>
    <n v="1169291"/>
    <n v="118677438"/>
    <n v="0"/>
    <n v="0"/>
    <n v="0"/>
    <n v="0"/>
    <n v="0"/>
    <n v="0"/>
    <n v="0"/>
    <n v="0"/>
    <n v="0"/>
    <n v="0"/>
    <n v="0"/>
    <n v="0"/>
    <n v="0"/>
  </r>
  <r>
    <n v="106191230"/>
    <x v="232"/>
    <n v="20181"/>
    <x v="1"/>
    <n v="43190"/>
    <s v="Open"/>
    <x v="3"/>
    <n v="11"/>
    <n v="935"/>
    <x v="0"/>
    <x v="0"/>
    <s v=""/>
    <s v="424-338-8000"/>
    <s v="1680 EAST 120TH STREET"/>
    <x v="14"/>
    <n v="90059"/>
    <s v="ELAINE BATCHLOR"/>
    <n v="131"/>
    <n v="126"/>
    <n v="126"/>
    <n v="387"/>
    <n v="144"/>
    <n v="527"/>
    <n v="949"/>
    <n v="45"/>
    <n v="0"/>
    <n v="61"/>
    <n v="0"/>
    <n v="0"/>
    <n v="0"/>
    <n v="2113"/>
    <n v="0"/>
    <n v="1529"/>
    <n v="569"/>
    <n v="2130"/>
    <n v="3843"/>
    <n v="184"/>
    <n v="0"/>
    <n v="257"/>
    <n v="0"/>
    <n v="0"/>
    <n v="0"/>
    <n v="8512"/>
    <n v="0"/>
    <n v="1084"/>
    <n v="700"/>
    <n v="5789"/>
    <n v="13958"/>
    <n v="2707"/>
    <n v="0"/>
    <n v="1033"/>
    <n v="0"/>
    <n v="0"/>
    <n v="0"/>
    <n v="25271"/>
    <n v="61271564"/>
    <n v="27415733"/>
    <n v="79744060"/>
    <n v="116535691"/>
    <n v="3283669"/>
    <n v="0"/>
    <n v="9006571"/>
    <n v="0"/>
    <n v="0"/>
    <n v="0"/>
    <n v="297257288"/>
    <n v="22853582"/>
    <n v="13928863"/>
    <n v="67730302"/>
    <n v="154904834"/>
    <n v="28799690"/>
    <n v="0"/>
    <n v="14023744"/>
    <n v="0"/>
    <n v="0"/>
    <n v="0"/>
    <n v="302241015"/>
    <n v="0"/>
    <n v="75123994"/>
    <n v="38700693"/>
    <n v="119236723"/>
    <n v="261386331"/>
    <n v="0"/>
    <n v="24660634"/>
    <n v="0"/>
    <n v="16078326"/>
    <n v="0"/>
    <n v="0"/>
    <n v="3168638"/>
    <n v="0"/>
    <n v="0"/>
    <n v="0"/>
    <n v="0"/>
    <n v="538355339"/>
    <n v="0"/>
    <n v="0"/>
    <n v="0"/>
    <n v="0"/>
    <n v="0"/>
    <n v="9001152"/>
    <n v="2643903"/>
    <n v="28237639"/>
    <n v="10054194"/>
    <n v="7422725"/>
    <n v="0"/>
    <n v="6951989"/>
    <n v="0"/>
    <n v="-3168638"/>
    <n v="0"/>
    <n v="61142964"/>
    <n v="15127522"/>
    <n v="80170988"/>
    <n v="0"/>
    <n v="0"/>
    <n v="0"/>
    <n v="0"/>
    <n v="0"/>
    <n v="0"/>
    <n v="2503347"/>
    <n v="278136329"/>
    <n v="0"/>
    <n v="0"/>
    <n v="0"/>
    <n v="0"/>
    <n v="0"/>
    <n v="0"/>
    <n v="0"/>
    <n v="0"/>
    <n v="0"/>
    <n v="0"/>
    <n v="0"/>
    <n v="0"/>
    <n v="0"/>
  </r>
  <r>
    <n v="106450936"/>
    <x v="233"/>
    <n v="20181"/>
    <x v="1"/>
    <n v="43190"/>
    <s v="Open"/>
    <x v="45"/>
    <n v="1"/>
    <n v="210"/>
    <x v="2"/>
    <x v="0"/>
    <s v="Teaching"/>
    <s v="530-336-5511 xet1132"/>
    <s v="43563 STATE HIGHWAY 299 E"/>
    <x v="151"/>
    <n v="96028"/>
    <s v="LOUIS WARD"/>
    <n v="121"/>
    <n v="121"/>
    <n v="121"/>
    <n v="66"/>
    <n v="0"/>
    <n v="17"/>
    <n v="0"/>
    <n v="0"/>
    <n v="0"/>
    <n v="9"/>
    <n v="0"/>
    <n v="0"/>
    <n v="7"/>
    <n v="99"/>
    <n v="13"/>
    <n v="529"/>
    <n v="0"/>
    <n v="6027"/>
    <n v="0"/>
    <n v="0"/>
    <n v="0"/>
    <n v="60"/>
    <n v="0"/>
    <n v="0"/>
    <n v="552"/>
    <n v="7168"/>
    <n v="6543"/>
    <n v="1614"/>
    <n v="0"/>
    <n v="926"/>
    <n v="0"/>
    <n v="0"/>
    <n v="0"/>
    <n v="895"/>
    <n v="0"/>
    <n v="0"/>
    <n v="61"/>
    <n v="3496"/>
    <n v="1645113"/>
    <n v="0"/>
    <n v="2001372"/>
    <n v="0"/>
    <n v="0"/>
    <n v="0"/>
    <n v="207946"/>
    <n v="0"/>
    <n v="0"/>
    <n v="189878"/>
    <n v="4044309"/>
    <n v="2391861"/>
    <n v="0"/>
    <n v="1417107"/>
    <n v="0"/>
    <n v="0"/>
    <n v="0"/>
    <n v="1348055"/>
    <n v="0"/>
    <n v="0"/>
    <n v="60390"/>
    <n v="5217413"/>
    <n v="331225"/>
    <n v="1706235"/>
    <n v="0"/>
    <n v="1182378"/>
    <n v="0"/>
    <n v="-40955"/>
    <n v="0"/>
    <n v="0"/>
    <n v="163141"/>
    <n v="0"/>
    <n v="0"/>
    <n v="75656"/>
    <n v="0"/>
    <n v="0"/>
    <n v="0"/>
    <n v="91904"/>
    <n v="3509584"/>
    <n v="0"/>
    <n v="0"/>
    <n v="0"/>
    <n v="0"/>
    <n v="0"/>
    <n v="2330740"/>
    <n v="0"/>
    <n v="2277056"/>
    <n v="0"/>
    <n v="0"/>
    <n v="0"/>
    <n v="1061635"/>
    <n v="0"/>
    <n v="0"/>
    <n v="82707"/>
    <n v="5752138"/>
    <n v="219417"/>
    <n v="6153176"/>
    <n v="437879"/>
    <n v="416699"/>
    <n v="0"/>
    <n v="0"/>
    <n v="0"/>
    <n v="0"/>
    <n v="83080"/>
    <n v="9591128"/>
    <n v="0"/>
    <n v="0"/>
    <n v="0"/>
    <n v="0"/>
    <n v="0"/>
    <n v="0"/>
    <n v="0"/>
    <n v="0"/>
    <n v="0"/>
    <n v="0"/>
    <n v="0"/>
    <n v="0"/>
    <n v="0"/>
  </r>
  <r>
    <n v="106190521"/>
    <x v="236"/>
    <n v="20181"/>
    <x v="1"/>
    <n v="43190"/>
    <s v="Open"/>
    <x v="3"/>
    <n v="11"/>
    <n v="929"/>
    <x v="5"/>
    <x v="0"/>
    <s v=""/>
    <s v="310-532-4200"/>
    <s v="1145 W. REDONDO BEACH BOULEVARD"/>
    <x v="130"/>
    <n v="90247"/>
    <s v="ARACELI LONERGAN"/>
    <n v="172"/>
    <n v="172"/>
    <n v="149"/>
    <n v="398"/>
    <n v="215"/>
    <n v="197"/>
    <n v="713"/>
    <n v="0"/>
    <n v="0"/>
    <n v="58"/>
    <n v="38"/>
    <n v="12"/>
    <n v="48"/>
    <n v="1679"/>
    <n v="23"/>
    <n v="1732"/>
    <n v="883"/>
    <n v="761"/>
    <n v="2451"/>
    <n v="0"/>
    <n v="0"/>
    <n v="107"/>
    <n v="135"/>
    <n v="31"/>
    <n v="106"/>
    <n v="6206"/>
    <n v="5913"/>
    <n v="660"/>
    <n v="534"/>
    <n v="1266"/>
    <n v="5261"/>
    <n v="0"/>
    <n v="0"/>
    <n v="476"/>
    <n v="324"/>
    <n v="493"/>
    <n v="1303"/>
    <n v="10317"/>
    <n v="26873950"/>
    <n v="17792722"/>
    <n v="13514798"/>
    <n v="56590014"/>
    <n v="0"/>
    <n v="0"/>
    <n v="2536132"/>
    <n v="2065584"/>
    <n v="572122"/>
    <n v="1338902"/>
    <n v="121284224"/>
    <n v="4695071"/>
    <n v="5036139"/>
    <n v="4337323"/>
    <n v="19676986"/>
    <n v="0"/>
    <n v="0"/>
    <n v="2285554"/>
    <n v="1776832"/>
    <n v="2120522"/>
    <n v="2525125"/>
    <n v="42453552"/>
    <n v="3952094"/>
    <n v="24830200"/>
    <n v="17490314"/>
    <n v="15286518"/>
    <n v="70627143"/>
    <n v="-1642346"/>
    <n v="0"/>
    <n v="0"/>
    <n v="2937006"/>
    <n v="3761351"/>
    <n v="0"/>
    <n v="615306"/>
    <n v="0"/>
    <n v="0"/>
    <n v="0"/>
    <n v="1960319"/>
    <n v="139817905"/>
    <n v="0"/>
    <n v="1907725"/>
    <n v="0"/>
    <n v="0"/>
    <n v="1907725"/>
    <n v="6738821"/>
    <n v="5338547"/>
    <n v="4207949"/>
    <n v="7547582"/>
    <n v="0"/>
    <n v="0"/>
    <n v="1884680"/>
    <n v="81065"/>
    <n v="2077338"/>
    <n v="-2048386"/>
    <n v="25827596"/>
    <n v="67019"/>
    <n v="24395376"/>
    <n v="0"/>
    <n v="-2444"/>
    <n v="0"/>
    <n v="0"/>
    <n v="0"/>
    <n v="0"/>
    <n v="664520"/>
    <n v="22008156"/>
    <n v="0"/>
    <n v="0"/>
    <n v="0"/>
    <n v="0"/>
    <n v="0"/>
    <n v="0"/>
    <n v="0"/>
    <n v="0"/>
    <n v="0"/>
    <n v="0"/>
    <n v="0"/>
    <n v="0"/>
    <n v="0"/>
  </r>
  <r>
    <n v="106240924"/>
    <x v="234"/>
    <n v="20181"/>
    <x v="1"/>
    <n v="43190"/>
    <s v="Open"/>
    <x v="43"/>
    <n v="6"/>
    <n v="517"/>
    <x v="0"/>
    <x v="0"/>
    <s v="Teaching"/>
    <s v="209-826-0591"/>
    <s v="520 WEST I STREET"/>
    <x v="152"/>
    <n v="93635"/>
    <s v="ASH GOKLI"/>
    <n v="40"/>
    <n v="40"/>
    <n v="16"/>
    <n v="126"/>
    <n v="15"/>
    <n v="55"/>
    <n v="166"/>
    <n v="0"/>
    <n v="0"/>
    <n v="3"/>
    <n v="64"/>
    <n v="0"/>
    <n v="3"/>
    <n v="432"/>
    <n v="0"/>
    <n v="403"/>
    <n v="47"/>
    <n v="96"/>
    <n v="360"/>
    <n v="0"/>
    <n v="0"/>
    <n v="10"/>
    <n v="130"/>
    <n v="0"/>
    <n v="9"/>
    <n v="1055"/>
    <n v="0"/>
    <n v="1578"/>
    <n v="134"/>
    <n v="495"/>
    <n v="7710"/>
    <n v="0"/>
    <n v="0"/>
    <n v="129"/>
    <n v="2349"/>
    <n v="391"/>
    <n v="152"/>
    <n v="12938"/>
    <n v="5856949"/>
    <n v="737072"/>
    <n v="1701512"/>
    <n v="6376604"/>
    <n v="0"/>
    <n v="0"/>
    <n v="144639"/>
    <n v="2404746"/>
    <n v="0"/>
    <n v="119458"/>
    <n v="17340980"/>
    <n v="9182113"/>
    <n v="1360009"/>
    <n v="2868612"/>
    <n v="22892652"/>
    <n v="0"/>
    <n v="0"/>
    <n v="1073500"/>
    <n v="7501514"/>
    <n v="1654065"/>
    <n v="695936"/>
    <n v="47228401"/>
    <n v="-4558"/>
    <n v="10154714"/>
    <n v="1561274"/>
    <n v="2455972"/>
    <n v="26396820"/>
    <n v="-128568"/>
    <n v="0"/>
    <n v="0"/>
    <n v="290"/>
    <n v="2576652"/>
    <n v="0"/>
    <n v="1670971"/>
    <n v="0"/>
    <n v="0"/>
    <n v="0"/>
    <n v="563901"/>
    <n v="45247468"/>
    <n v="0"/>
    <n v="0"/>
    <n v="0"/>
    <n v="0"/>
    <n v="0"/>
    <n v="4884348"/>
    <n v="535807"/>
    <n v="2242720"/>
    <n v="2872436"/>
    <n v="0"/>
    <n v="0"/>
    <n v="1217849"/>
    <n v="7312702"/>
    <n v="0"/>
    <n v="256051"/>
    <n v="19321913"/>
    <n v="227503"/>
    <n v="16115226"/>
    <n v="0"/>
    <n v="216777"/>
    <n v="0"/>
    <n v="0"/>
    <n v="0"/>
    <n v="0"/>
    <n v="746336"/>
    <n v="12769746"/>
    <n v="0"/>
    <n v="0"/>
    <n v="0"/>
    <n v="0"/>
    <n v="0"/>
    <n v="0"/>
    <n v="0"/>
    <n v="0"/>
    <n v="0"/>
    <n v="0"/>
    <n v="0"/>
    <n v="0"/>
    <n v="0"/>
  </r>
  <r>
    <n v="106500939"/>
    <x v="235"/>
    <n v="20181"/>
    <x v="1"/>
    <n v="43190"/>
    <s v="Open"/>
    <x v="21"/>
    <n v="6"/>
    <n v="511"/>
    <x v="0"/>
    <x v="0"/>
    <s v=""/>
    <s v="209-526-4500"/>
    <s v="1700 COFFEE ROAD"/>
    <x v="43"/>
    <n v="95355"/>
    <s v="DARYN KUMAR"/>
    <n v="423"/>
    <n v="423"/>
    <n v="260"/>
    <n v="1547"/>
    <n v="745"/>
    <n v="213"/>
    <n v="832"/>
    <n v="0"/>
    <n v="0"/>
    <n v="81"/>
    <n v="876"/>
    <n v="39"/>
    <n v="10"/>
    <n v="4343"/>
    <n v="0"/>
    <n v="7552"/>
    <n v="3802"/>
    <n v="1206"/>
    <n v="3436"/>
    <n v="0"/>
    <n v="0"/>
    <n v="309"/>
    <n v="3045"/>
    <n v="174"/>
    <n v="45"/>
    <n v="19569"/>
    <n v="0"/>
    <n v="4674"/>
    <n v="2130"/>
    <n v="1517"/>
    <n v="12934"/>
    <n v="0"/>
    <n v="0"/>
    <n v="505"/>
    <n v="4941"/>
    <n v="554"/>
    <n v="381"/>
    <n v="27636"/>
    <n v="132636001"/>
    <n v="65026970"/>
    <n v="19067150"/>
    <n v="64841414"/>
    <n v="0"/>
    <n v="0"/>
    <n v="5988676"/>
    <n v="58876490"/>
    <n v="3109623"/>
    <n v="802243"/>
    <n v="350348567"/>
    <n v="76283874"/>
    <n v="37014643"/>
    <n v="5803911"/>
    <n v="42712894"/>
    <n v="0"/>
    <n v="0"/>
    <n v="5385427"/>
    <n v="66162834"/>
    <n v="3090263"/>
    <n v="2624634"/>
    <n v="239078480"/>
    <n v="-67753"/>
    <n v="179466353"/>
    <n v="98530036"/>
    <n v="13931017"/>
    <n v="93513675"/>
    <n v="0"/>
    <n v="0"/>
    <n v="0"/>
    <n v="7008188"/>
    <n v="57094312"/>
    <n v="0"/>
    <n v="6199886"/>
    <n v="0"/>
    <n v="0"/>
    <n v="0"/>
    <n v="2460895"/>
    <n v="458136609"/>
    <n v="12294496"/>
    <n v="0"/>
    <n v="0"/>
    <n v="6405451"/>
    <n v="18699947"/>
    <n v="29453522"/>
    <n v="15806073"/>
    <n v="10940044"/>
    <n v="14040633"/>
    <n v="0"/>
    <n v="0"/>
    <n v="4365915"/>
    <n v="74350463"/>
    <n v="0"/>
    <n v="1033735"/>
    <n v="149990385"/>
    <n v="2658158"/>
    <n v="142424061"/>
    <n v="0"/>
    <n v="125518"/>
    <n v="0"/>
    <n v="0"/>
    <n v="0"/>
    <n v="0"/>
    <n v="4163427"/>
    <n v="197322711"/>
    <n v="0"/>
    <n v="0"/>
    <n v="0"/>
    <n v="0"/>
    <n v="0"/>
    <n v="0"/>
    <n v="0"/>
    <n v="0"/>
    <n v="0"/>
    <n v="0"/>
    <n v="0"/>
    <n v="0"/>
    <n v="0"/>
  </r>
  <r>
    <n v="106231013"/>
    <x v="237"/>
    <n v="20181"/>
    <x v="1"/>
    <n v="43190"/>
    <s v="Open"/>
    <x v="5"/>
    <n v="1"/>
    <n v="111"/>
    <x v="2"/>
    <x v="0"/>
    <s v="Teaching"/>
    <s v="707-961-1234"/>
    <s v="700 RIVER DRIVE"/>
    <x v="153"/>
    <n v="95437"/>
    <s v="BOB EDWARDS"/>
    <n v="25"/>
    <n v="25"/>
    <n v="17"/>
    <n v="128"/>
    <n v="0"/>
    <n v="3"/>
    <n v="46"/>
    <n v="0"/>
    <n v="0"/>
    <n v="24"/>
    <n v="0"/>
    <n v="0"/>
    <n v="8"/>
    <n v="209"/>
    <n v="22"/>
    <n v="515"/>
    <n v="0"/>
    <n v="9"/>
    <n v="173"/>
    <n v="0"/>
    <n v="0"/>
    <n v="76"/>
    <n v="0"/>
    <n v="0"/>
    <n v="19"/>
    <n v="792"/>
    <n v="267"/>
    <n v="7144"/>
    <n v="0"/>
    <n v="180"/>
    <n v="2644"/>
    <n v="0"/>
    <n v="0"/>
    <n v="2669"/>
    <n v="0"/>
    <n v="0"/>
    <n v="258"/>
    <n v="12895"/>
    <n v="4061718"/>
    <n v="0"/>
    <n v="122618"/>
    <n v="1396269"/>
    <n v="0"/>
    <n v="0"/>
    <n v="935810"/>
    <n v="0"/>
    <n v="0"/>
    <n v="100767"/>
    <n v="6617182"/>
    <n v="13380205"/>
    <n v="0"/>
    <n v="344000"/>
    <n v="4590958"/>
    <n v="0"/>
    <n v="0"/>
    <n v="4159852"/>
    <n v="0"/>
    <n v="0"/>
    <n v="272142"/>
    <n v="22747157"/>
    <n v="671632"/>
    <n v="9931907"/>
    <n v="0"/>
    <n v="507175"/>
    <n v="3477512"/>
    <n v="0"/>
    <n v="0"/>
    <n v="0"/>
    <n v="2448807"/>
    <n v="0"/>
    <n v="0"/>
    <n v="35267"/>
    <n v="0"/>
    <n v="0"/>
    <n v="0"/>
    <n v="0"/>
    <n v="17072300"/>
    <n v="0"/>
    <n v="0"/>
    <n v="0"/>
    <n v="0"/>
    <n v="0"/>
    <n v="7510016"/>
    <n v="0"/>
    <n v="-40557"/>
    <n v="2509715"/>
    <n v="0"/>
    <n v="0"/>
    <n v="2646855"/>
    <n v="0"/>
    <n v="0"/>
    <n v="-333990"/>
    <n v="12292039"/>
    <n v="604867"/>
    <n v="14567042"/>
    <n v="0"/>
    <n v="661719"/>
    <n v="0"/>
    <n v="0"/>
    <n v="0"/>
    <n v="0"/>
    <n v="513769"/>
    <n v="14946496"/>
    <n v="0"/>
    <n v="0"/>
    <n v="0"/>
    <n v="0"/>
    <n v="0"/>
    <n v="0"/>
    <n v="0"/>
    <n v="0"/>
    <n v="0"/>
    <n v="0"/>
    <n v="0"/>
    <n v="0"/>
    <n v="0"/>
  </r>
  <r>
    <n v="106334018"/>
    <x v="238"/>
    <n v="20181"/>
    <x v="1"/>
    <n v="43190"/>
    <s v="Open"/>
    <x v="26"/>
    <n v="12"/>
    <n v="1109"/>
    <x v="2"/>
    <x v="0"/>
    <s v=""/>
    <s v="951-679-8888"/>
    <s v="28400 MCCALL BOULEVARD"/>
    <x v="154"/>
    <n v="92585"/>
    <s v="DAN MCLAUGHLIN"/>
    <n v="84"/>
    <n v="84"/>
    <n v="48"/>
    <n v="140"/>
    <n v="299"/>
    <n v="11"/>
    <n v="158"/>
    <n v="0"/>
    <n v="0"/>
    <n v="15"/>
    <n v="52"/>
    <n v="0"/>
    <n v="6"/>
    <n v="681"/>
    <n v="0"/>
    <n v="793"/>
    <n v="1305"/>
    <n v="56"/>
    <n v="804"/>
    <n v="0"/>
    <n v="0"/>
    <n v="59"/>
    <n v="220"/>
    <n v="0"/>
    <n v="23"/>
    <n v="3260"/>
    <n v="0"/>
    <n v="491"/>
    <n v="1033"/>
    <n v="299"/>
    <n v="1939"/>
    <n v="0"/>
    <n v="0"/>
    <n v="141"/>
    <n v="551"/>
    <n v="0"/>
    <n v="329"/>
    <n v="4783"/>
    <n v="8631706"/>
    <n v="17018461"/>
    <n v="2469682"/>
    <n v="6863252"/>
    <n v="0"/>
    <n v="0"/>
    <n v="2140988"/>
    <n v="2449158"/>
    <n v="0"/>
    <n v="258206"/>
    <n v="39831453"/>
    <n v="3236506"/>
    <n v="8329361"/>
    <n v="1337220"/>
    <n v="8243914"/>
    <n v="0"/>
    <n v="0"/>
    <n v="1199030"/>
    <n v="2990762"/>
    <n v="0"/>
    <n v="849238"/>
    <n v="26186031"/>
    <n v="1412216"/>
    <n v="9197658"/>
    <n v="23222568"/>
    <n v="3357624"/>
    <n v="14442358"/>
    <n v="0"/>
    <n v="0"/>
    <n v="0"/>
    <n v="1645149"/>
    <n v="3114611"/>
    <n v="0"/>
    <n v="0"/>
    <n v="0"/>
    <n v="0"/>
    <n v="0"/>
    <n v="0"/>
    <n v="56392184"/>
    <n v="0"/>
    <n v="0"/>
    <n v="0"/>
    <n v="0"/>
    <n v="0"/>
    <n v="2670554"/>
    <n v="2125253"/>
    <n v="449278"/>
    <n v="664808"/>
    <n v="0"/>
    <n v="0"/>
    <n v="1694868"/>
    <n v="2325309"/>
    <n v="0"/>
    <n v="-304770"/>
    <n v="9625300"/>
    <n v="23392"/>
    <n v="10553862"/>
    <n v="0"/>
    <n v="0"/>
    <n v="0"/>
    <n v="0"/>
    <n v="0"/>
    <n v="0"/>
    <n v="103477"/>
    <n v="3771808"/>
    <n v="0"/>
    <n v="0"/>
    <n v="0"/>
    <n v="0"/>
    <n v="0"/>
    <n v="0"/>
    <n v="0"/>
    <n v="0"/>
    <n v="0"/>
    <n v="0"/>
    <n v="0"/>
    <n v="0"/>
    <n v="0"/>
  </r>
  <r>
    <n v="106414018"/>
    <x v="239"/>
    <n v="20181"/>
    <x v="1"/>
    <n v="43190"/>
    <s v="Open"/>
    <x v="37"/>
    <n v="4"/>
    <n v="428"/>
    <x v="5"/>
    <x v="0"/>
    <s v=""/>
    <s v="650-324-8500"/>
    <s v="570 WILLOW ROAD"/>
    <x v="155"/>
    <n v="94025"/>
    <s v="JANET A. WAGNER"/>
    <n v="16"/>
    <n v="16"/>
    <n v="2"/>
    <n v="11"/>
    <n v="2"/>
    <n v="0"/>
    <n v="0"/>
    <n v="0"/>
    <n v="0"/>
    <n v="0"/>
    <n v="41"/>
    <n v="0"/>
    <n v="3"/>
    <n v="57"/>
    <n v="0"/>
    <n v="13"/>
    <n v="2"/>
    <n v="0"/>
    <n v="0"/>
    <n v="0"/>
    <n v="0"/>
    <n v="0"/>
    <n v="61"/>
    <n v="0"/>
    <n v="3"/>
    <n v="79"/>
    <n v="0"/>
    <n v="249"/>
    <n v="47"/>
    <n v="0"/>
    <n v="4"/>
    <n v="0"/>
    <n v="0"/>
    <n v="5"/>
    <n v="422"/>
    <n v="0"/>
    <n v="4"/>
    <n v="731"/>
    <n v="661093"/>
    <n v="136460"/>
    <n v="0"/>
    <n v="0"/>
    <n v="0"/>
    <n v="0"/>
    <n v="0"/>
    <n v="3066740"/>
    <n v="0"/>
    <n v="181374"/>
    <n v="4045667"/>
    <n v="2515882"/>
    <n v="269411"/>
    <n v="0"/>
    <n v="196787"/>
    <n v="0"/>
    <n v="0"/>
    <n v="42114"/>
    <n v="5743389"/>
    <n v="0"/>
    <n v="181143"/>
    <n v="8948726"/>
    <n v="0"/>
    <n v="2406314"/>
    <n v="367955"/>
    <n v="0"/>
    <n v="196787"/>
    <n v="0"/>
    <n v="0"/>
    <n v="0"/>
    <n v="15067"/>
    <n v="4867861"/>
    <n v="0"/>
    <n v="0"/>
    <n v="0"/>
    <n v="0"/>
    <n v="0"/>
    <n v="316085"/>
    <n v="8170069"/>
    <n v="0"/>
    <n v="0"/>
    <n v="0"/>
    <n v="0"/>
    <n v="0"/>
    <n v="770661"/>
    <n v="37916"/>
    <n v="0"/>
    <n v="0"/>
    <n v="0"/>
    <n v="0"/>
    <n v="27047"/>
    <n v="3942268"/>
    <n v="0"/>
    <n v="46432"/>
    <n v="4824324"/>
    <n v="7336"/>
    <n v="3711065"/>
    <n v="0"/>
    <n v="22416"/>
    <n v="0"/>
    <n v="0"/>
    <n v="0"/>
    <n v="0"/>
    <n v="353212"/>
    <n v="7231081"/>
    <n v="0"/>
    <n v="0"/>
    <n v="0"/>
    <n v="0"/>
    <n v="0"/>
    <n v="0"/>
    <n v="0"/>
    <n v="0"/>
    <n v="0"/>
    <n v="0"/>
    <n v="0"/>
    <n v="0"/>
    <n v="0"/>
  </r>
  <r>
    <n v="106340947"/>
    <x v="240"/>
    <n v="20181"/>
    <x v="1"/>
    <n v="43190"/>
    <s v="Open"/>
    <x v="27"/>
    <n v="2"/>
    <n v="311"/>
    <x v="1"/>
    <x v="0"/>
    <s v=""/>
    <s v="916-453-4545"/>
    <s v="4001 J STREET"/>
    <x v="62"/>
    <n v="95819"/>
    <s v="EDMUNDO CASTANEDA"/>
    <n v="432"/>
    <n v="394"/>
    <n v="394"/>
    <n v="1104"/>
    <n v="702"/>
    <n v="294"/>
    <n v="916"/>
    <n v="0"/>
    <n v="0"/>
    <n v="52"/>
    <n v="803"/>
    <n v="16"/>
    <n v="1"/>
    <n v="3888"/>
    <n v="0"/>
    <n v="5694"/>
    <n v="3551"/>
    <n v="1366"/>
    <n v="4067"/>
    <n v="0"/>
    <n v="0"/>
    <n v="308"/>
    <n v="3718"/>
    <n v="57"/>
    <n v="5"/>
    <n v="18766"/>
    <n v="0"/>
    <n v="5342"/>
    <n v="3092"/>
    <n v="1155"/>
    <n v="7124"/>
    <n v="0"/>
    <n v="0"/>
    <n v="319"/>
    <n v="8054"/>
    <n v="326"/>
    <n v="334"/>
    <n v="25746"/>
    <n v="157909909"/>
    <n v="117499982"/>
    <n v="29953038"/>
    <n v="92545165"/>
    <n v="0"/>
    <n v="0"/>
    <n v="9551980"/>
    <n v="120850235"/>
    <n v="1648609"/>
    <n v="129369"/>
    <n v="530088287"/>
    <n v="62021216"/>
    <n v="29637545"/>
    <n v="7082868"/>
    <n v="42562613"/>
    <n v="0"/>
    <n v="0"/>
    <n v="3400884"/>
    <n v="57746999"/>
    <n v="2603751"/>
    <n v="284916"/>
    <n v="205340792"/>
    <n v="0"/>
    <n v="184236520"/>
    <n v="122915076"/>
    <n v="30932131"/>
    <n v="106993465"/>
    <n v="0"/>
    <n v="0"/>
    <n v="0"/>
    <n v="9882792"/>
    <n v="129037617"/>
    <n v="0"/>
    <n v="5035308"/>
    <n v="0"/>
    <n v="0"/>
    <n v="0"/>
    <n v="1383176"/>
    <n v="590416085"/>
    <n v="2572458"/>
    <n v="0"/>
    <n v="0"/>
    <n v="20116369"/>
    <n v="22688827"/>
    <n v="34745939"/>
    <n v="26664531"/>
    <n v="5843903"/>
    <n v="27763572"/>
    <n v="0"/>
    <n v="0"/>
    <n v="3067053"/>
    <n v="69572969"/>
    <n v="0"/>
    <n v="43854"/>
    <n v="167701821"/>
    <n v="2404825"/>
    <n v="147296794"/>
    <n v="0"/>
    <n v="1022707"/>
    <n v="0"/>
    <n v="0"/>
    <n v="0"/>
    <n v="0"/>
    <n v="2687789"/>
    <n v="263073143"/>
    <n v="0"/>
    <n v="0"/>
    <n v="0"/>
    <n v="0"/>
    <n v="0"/>
    <n v="0"/>
    <n v="0"/>
    <n v="0"/>
    <n v="0"/>
    <n v="0"/>
    <n v="0"/>
    <n v="0"/>
    <n v="0"/>
  </r>
  <r>
    <n v="106150761"/>
    <x v="241"/>
    <n v="20181"/>
    <x v="1"/>
    <n v="43190"/>
    <s v="Open"/>
    <x v="0"/>
    <n v="9"/>
    <n v="617"/>
    <x v="0"/>
    <x v="0"/>
    <s v=""/>
    <s v="661-632-5000"/>
    <s v="2215 TRUXTUN AVENUE"/>
    <x v="0"/>
    <n v="93301"/>
    <s v="BRUCE PETERS"/>
    <n v="222"/>
    <n v="218"/>
    <n v="123"/>
    <n v="614"/>
    <n v="244"/>
    <n v="221"/>
    <n v="737"/>
    <n v="0"/>
    <n v="0"/>
    <n v="85"/>
    <n v="823"/>
    <n v="10"/>
    <n v="15"/>
    <n v="2749"/>
    <n v="0"/>
    <n v="2662"/>
    <n v="1031"/>
    <n v="858"/>
    <n v="2657"/>
    <n v="0"/>
    <n v="0"/>
    <n v="335"/>
    <n v="2612"/>
    <n v="22"/>
    <n v="44"/>
    <n v="10221"/>
    <n v="0"/>
    <n v="5270"/>
    <n v="2474"/>
    <n v="2924"/>
    <n v="12703"/>
    <n v="0"/>
    <n v="0"/>
    <n v="1528"/>
    <n v="6940"/>
    <n v="1243"/>
    <n v="1369"/>
    <n v="34451"/>
    <n v="45625864"/>
    <n v="19794680"/>
    <n v="14324973"/>
    <n v="43228565"/>
    <n v="0"/>
    <n v="0"/>
    <n v="6313434"/>
    <n v="40829779"/>
    <n v="330160"/>
    <n v="683256"/>
    <n v="171130711"/>
    <n v="22630250"/>
    <n v="11663171"/>
    <n v="12826955"/>
    <n v="52424292"/>
    <n v="0"/>
    <n v="0"/>
    <n v="5148883"/>
    <n v="36186683"/>
    <n v="1650607"/>
    <n v="1298015"/>
    <n v="143828856"/>
    <n v="3710754"/>
    <n v="57070590"/>
    <n v="27758908"/>
    <n v="16656428"/>
    <n v="84265219"/>
    <n v="0"/>
    <n v="0"/>
    <n v="0"/>
    <n v="8448111"/>
    <n v="47640962"/>
    <n v="0"/>
    <n v="2721115"/>
    <n v="0"/>
    <n v="0"/>
    <n v="0"/>
    <n v="1612139"/>
    <n v="249884226"/>
    <n v="3368620"/>
    <n v="0"/>
    <n v="0"/>
    <n v="5775626"/>
    <n v="9144246"/>
    <n v="10486369"/>
    <n v="6962949"/>
    <n v="9002468"/>
    <n v="11255512"/>
    <n v="0"/>
    <n v="0"/>
    <n v="2957785"/>
    <n v="33418602"/>
    <n v="0"/>
    <n v="135902"/>
    <n v="74219587"/>
    <n v="649607"/>
    <n v="78592255"/>
    <n v="0"/>
    <n v="2297817"/>
    <n v="0"/>
    <n v="0"/>
    <n v="0"/>
    <n v="0"/>
    <n v="3280730"/>
    <n v="72132498"/>
    <n v="0"/>
    <n v="0"/>
    <n v="0"/>
    <n v="0"/>
    <n v="0"/>
    <n v="0"/>
    <n v="0"/>
    <n v="0"/>
    <n v="0"/>
    <n v="0"/>
    <n v="0"/>
    <n v="0"/>
    <n v="0"/>
  </r>
  <r>
    <n v="106344029"/>
    <x v="242"/>
    <n v="20181"/>
    <x v="1"/>
    <n v="43190"/>
    <s v="Open"/>
    <x v="27"/>
    <n v="2"/>
    <n v="309"/>
    <x v="1"/>
    <x v="0"/>
    <s v=""/>
    <s v="916-983-7500"/>
    <s v="1650 CREEKSIDE DRIVE"/>
    <x v="156"/>
    <n v="95630"/>
    <s v="EDMUNDO CASTANEDA"/>
    <n v="106"/>
    <n v="106"/>
    <n v="106"/>
    <n v="669"/>
    <n v="245"/>
    <n v="109"/>
    <n v="198"/>
    <n v="0"/>
    <n v="0"/>
    <n v="28"/>
    <n v="511"/>
    <n v="1"/>
    <n v="17"/>
    <n v="1778"/>
    <n v="0"/>
    <n v="2696"/>
    <n v="997"/>
    <n v="349"/>
    <n v="743"/>
    <n v="0"/>
    <n v="0"/>
    <n v="100"/>
    <n v="1468"/>
    <n v="5"/>
    <n v="64"/>
    <n v="6422"/>
    <n v="0"/>
    <n v="2226"/>
    <n v="1006"/>
    <n v="797"/>
    <n v="4315"/>
    <n v="0"/>
    <n v="0"/>
    <n v="283"/>
    <n v="6401"/>
    <n v="130"/>
    <n v="510"/>
    <n v="15668"/>
    <n v="56876303"/>
    <n v="22476280"/>
    <n v="6816530"/>
    <n v="15936547"/>
    <n v="0"/>
    <n v="0"/>
    <n v="1582442"/>
    <n v="34324960"/>
    <n v="92783"/>
    <n v="1208462"/>
    <n v="139314307"/>
    <n v="25547990"/>
    <n v="11217365"/>
    <n v="5285037"/>
    <n v="28358153"/>
    <n v="0"/>
    <n v="0"/>
    <n v="2671934"/>
    <n v="49640055"/>
    <n v="1051787"/>
    <n v="3194868"/>
    <n v="126967189"/>
    <n v="4577637"/>
    <n v="71249332"/>
    <n v="30597079"/>
    <n v="9240221"/>
    <n v="39189457"/>
    <n v="0"/>
    <n v="0"/>
    <n v="0"/>
    <n v="3673505"/>
    <n v="48580401"/>
    <n v="0"/>
    <n v="1447125"/>
    <n v="0"/>
    <n v="0"/>
    <n v="0"/>
    <n v="2234523"/>
    <n v="210789280"/>
    <n v="1011432"/>
    <n v="0"/>
    <n v="0"/>
    <n v="7782267"/>
    <n v="8793699"/>
    <n v="10176987"/>
    <n v="3994149"/>
    <n v="2583833"/>
    <n v="4893046"/>
    <n v="0"/>
    <n v="0"/>
    <n v="564067"/>
    <n v="41378882"/>
    <n v="0"/>
    <n v="694951"/>
    <n v="64285915"/>
    <n v="214813"/>
    <n v="50987184"/>
    <n v="0"/>
    <n v="4559950"/>
    <n v="0"/>
    <n v="0"/>
    <n v="0"/>
    <n v="0"/>
    <n v="502096"/>
    <n v="45846493"/>
    <n v="0"/>
    <n v="0"/>
    <n v="0"/>
    <n v="0"/>
    <n v="0"/>
    <n v="0"/>
    <n v="0"/>
    <n v="0"/>
    <n v="0"/>
    <n v="0"/>
    <n v="0"/>
    <n v="0"/>
    <n v="0"/>
  </r>
  <r>
    <n v="106240942"/>
    <x v="243"/>
    <n v="20181"/>
    <x v="1"/>
    <n v="43190"/>
    <s v="Open"/>
    <x v="43"/>
    <n v="6"/>
    <n v="515"/>
    <x v="0"/>
    <x v="0"/>
    <s v=""/>
    <s v="209-564-5000"/>
    <s v="333  MERCY AVENUE"/>
    <x v="147"/>
    <n v="95340"/>
    <s v="DAVID DUNHAM"/>
    <n v="186"/>
    <n v="186"/>
    <n v="142"/>
    <n v="1306"/>
    <n v="116"/>
    <n v="196"/>
    <n v="1053"/>
    <n v="0"/>
    <n v="0"/>
    <n v="59"/>
    <n v="433"/>
    <n v="3"/>
    <n v="30"/>
    <n v="3196"/>
    <n v="0"/>
    <n v="6273"/>
    <n v="508"/>
    <n v="611"/>
    <n v="3711"/>
    <n v="0"/>
    <n v="0"/>
    <n v="181"/>
    <n v="1324"/>
    <n v="10"/>
    <n v="103"/>
    <n v="12721"/>
    <n v="0"/>
    <n v="12260"/>
    <n v="913"/>
    <n v="2786"/>
    <n v="21960"/>
    <n v="22"/>
    <n v="0"/>
    <n v="1104"/>
    <n v="5933"/>
    <n v="326"/>
    <n v="1831"/>
    <n v="47135"/>
    <n v="108467761"/>
    <n v="8764505"/>
    <n v="9947027"/>
    <n v="61536043"/>
    <n v="0"/>
    <n v="0"/>
    <n v="3309438"/>
    <n v="24250581"/>
    <n v="198879"/>
    <n v="2072852"/>
    <n v="218547086"/>
    <n v="35958204"/>
    <n v="2807136"/>
    <n v="7740475"/>
    <n v="62604087"/>
    <n v="46137"/>
    <n v="0"/>
    <n v="3486476"/>
    <n v="20499153"/>
    <n v="958725"/>
    <n v="4335715"/>
    <n v="138436108"/>
    <n v="2477868"/>
    <n v="119999881"/>
    <n v="9709094"/>
    <n v="4918063"/>
    <n v="101920094"/>
    <n v="0"/>
    <n v="45319"/>
    <n v="0"/>
    <n v="4904414"/>
    <n v="19286312"/>
    <n v="0"/>
    <n v="2428511"/>
    <n v="0"/>
    <n v="0"/>
    <n v="0"/>
    <n v="5959670"/>
    <n v="271649226"/>
    <n v="0"/>
    <n v="0"/>
    <n v="0"/>
    <n v="0"/>
    <n v="0"/>
    <n v="23801767"/>
    <n v="1720934"/>
    <n v="11575088"/>
    <n v="21308898"/>
    <n v="818"/>
    <n v="0"/>
    <n v="1797313"/>
    <n v="24784584"/>
    <n v="0"/>
    <n v="344566"/>
    <n v="85333968"/>
    <n v="845258"/>
    <n v="75780978"/>
    <n v="0"/>
    <n v="-38883"/>
    <n v="0"/>
    <n v="0"/>
    <n v="0"/>
    <n v="0"/>
    <n v="405312"/>
    <n v="194783670"/>
    <n v="0"/>
    <n v="0"/>
    <n v="0"/>
    <n v="0"/>
    <n v="0"/>
    <n v="0"/>
    <n v="0"/>
    <n v="0"/>
    <n v="0"/>
    <n v="0"/>
    <n v="0"/>
    <n v="0"/>
    <n v="0"/>
  </r>
  <r>
    <n v="106470871"/>
    <x v="245"/>
    <n v="20181"/>
    <x v="1"/>
    <n v="43190"/>
    <s v="Open"/>
    <x v="31"/>
    <n v="1"/>
    <n v="205"/>
    <x v="3"/>
    <x v="0"/>
    <s v="Teaching"/>
    <s v="530-225-6000"/>
    <s v="914 PINE STREET"/>
    <x v="158"/>
    <n v="96067"/>
    <s v="KENNETH PLATOU"/>
    <n v="33"/>
    <n v="25"/>
    <n v="25"/>
    <n v="126"/>
    <n v="8"/>
    <n v="8"/>
    <n v="49"/>
    <n v="0"/>
    <n v="0"/>
    <n v="18"/>
    <n v="44"/>
    <n v="1"/>
    <n v="1"/>
    <n v="255"/>
    <n v="0"/>
    <n v="419"/>
    <n v="25"/>
    <n v="25"/>
    <n v="123"/>
    <n v="0"/>
    <n v="0"/>
    <n v="41"/>
    <n v="96"/>
    <n v="1"/>
    <n v="3"/>
    <n v="733"/>
    <n v="0"/>
    <n v="7933"/>
    <n v="267"/>
    <n v="456"/>
    <n v="4212"/>
    <n v="0"/>
    <n v="0"/>
    <n v="831"/>
    <n v="3462"/>
    <n v="110"/>
    <n v="290"/>
    <n v="17561"/>
    <n v="5930571"/>
    <n v="365832"/>
    <n v="369882"/>
    <n v="1887708"/>
    <n v="0"/>
    <n v="0"/>
    <n v="808926"/>
    <n v="1801419"/>
    <n v="3651"/>
    <n v="44208"/>
    <n v="11212197"/>
    <n v="8507503"/>
    <n v="521550"/>
    <n v="571334"/>
    <n v="4410042"/>
    <n v="0"/>
    <n v="0"/>
    <n v="1339944"/>
    <n v="3574678"/>
    <n v="121140"/>
    <n v="298891"/>
    <n v="19345082"/>
    <n v="196568"/>
    <n v="9260882"/>
    <n v="507159"/>
    <n v="679560"/>
    <n v="3733093"/>
    <n v="0"/>
    <n v="0"/>
    <n v="0"/>
    <n v="700860"/>
    <n v="794274"/>
    <n v="0"/>
    <n v="295814"/>
    <n v="0"/>
    <n v="0"/>
    <n v="0"/>
    <n v="360524"/>
    <n v="16528734"/>
    <n v="0"/>
    <n v="64462"/>
    <n v="0"/>
    <n v="0"/>
    <n v="64462"/>
    <n v="5001298"/>
    <n v="356811"/>
    <n v="198769"/>
    <n v="2596328"/>
    <n v="0"/>
    <n v="0"/>
    <n v="1420023"/>
    <n v="4427433"/>
    <n v="0"/>
    <n v="92345"/>
    <n v="14093007"/>
    <n v="80083"/>
    <n v="14156084"/>
    <n v="0"/>
    <n v="216376"/>
    <n v="0"/>
    <n v="0"/>
    <n v="0"/>
    <n v="0"/>
    <n v="1037293"/>
    <n v="15370155"/>
    <n v="0"/>
    <n v="0"/>
    <n v="0"/>
    <n v="0"/>
    <n v="0"/>
    <n v="0"/>
    <n v="0"/>
    <n v="0"/>
    <n v="0"/>
    <n v="0"/>
    <n v="0"/>
    <n v="0"/>
    <n v="0"/>
  </r>
  <r>
    <n v="106450949"/>
    <x v="244"/>
    <n v="20181"/>
    <x v="1"/>
    <n v="43190"/>
    <s v="Open"/>
    <x v="45"/>
    <n v="1"/>
    <n v="209"/>
    <x v="1"/>
    <x v="0"/>
    <s v=""/>
    <s v="530-225-6000"/>
    <s v="2175 ROSALINE AVENUE"/>
    <x v="157"/>
    <n v="96001"/>
    <s v="TODD SMITH"/>
    <n v="267"/>
    <n v="267"/>
    <n v="267"/>
    <n v="1609"/>
    <n v="65"/>
    <n v="162"/>
    <n v="771"/>
    <n v="0"/>
    <n v="0"/>
    <n v="148"/>
    <n v="563"/>
    <n v="7"/>
    <n v="2"/>
    <n v="3327"/>
    <n v="0"/>
    <n v="7555"/>
    <n v="356"/>
    <n v="1037"/>
    <n v="3766"/>
    <n v="0"/>
    <n v="0"/>
    <n v="632"/>
    <n v="2036"/>
    <n v="32"/>
    <n v="11"/>
    <n v="15425"/>
    <n v="0"/>
    <n v="23319"/>
    <n v="366"/>
    <n v="2304"/>
    <n v="12529"/>
    <n v="0"/>
    <n v="0"/>
    <n v="2554"/>
    <n v="9509"/>
    <n v="198"/>
    <n v="990"/>
    <n v="51769"/>
    <n v="144490529"/>
    <n v="6132783"/>
    <n v="15763436"/>
    <n v="56614553"/>
    <n v="0"/>
    <n v="0"/>
    <n v="12437110"/>
    <n v="37385204"/>
    <n v="564962"/>
    <n v="127140"/>
    <n v="273515717"/>
    <n v="88880844"/>
    <n v="1962851"/>
    <n v="7332776"/>
    <n v="42922755"/>
    <n v="0"/>
    <n v="0"/>
    <n v="9242296"/>
    <n v="34272810"/>
    <n v="715884"/>
    <n v="1974369"/>
    <n v="187304585"/>
    <n v="4061293"/>
    <n v="189450113"/>
    <n v="6887441"/>
    <n v="16116960"/>
    <n v="68333974"/>
    <n v="0"/>
    <n v="0"/>
    <n v="0"/>
    <n v="16370947"/>
    <n v="33922969"/>
    <n v="0"/>
    <n v="2775727"/>
    <n v="0"/>
    <n v="0"/>
    <n v="0"/>
    <n v="2207449"/>
    <n v="340126873"/>
    <n v="0"/>
    <n v="85712"/>
    <n v="0"/>
    <n v="0"/>
    <n v="85712"/>
    <n v="42444664"/>
    <n v="1196904"/>
    <n v="5259524"/>
    <n v="30886942"/>
    <n v="0"/>
    <n v="0"/>
    <n v="4999119"/>
    <n v="35842981"/>
    <n v="0"/>
    <n v="149007"/>
    <n v="120779141"/>
    <n v="640912"/>
    <n v="114900246"/>
    <n v="0"/>
    <n v="9667282"/>
    <n v="0"/>
    <n v="0"/>
    <n v="0"/>
    <n v="0"/>
    <n v="3270387"/>
    <n v="92060049"/>
    <n v="0"/>
    <n v="0"/>
    <n v="0"/>
    <n v="0"/>
    <n v="0"/>
    <n v="0"/>
    <n v="0"/>
    <n v="0"/>
    <n v="0"/>
    <n v="0"/>
    <n v="0"/>
    <n v="0"/>
    <n v="0"/>
  </r>
  <r>
    <n v="106340950"/>
    <x v="246"/>
    <n v="20181"/>
    <x v="1"/>
    <n v="43190"/>
    <s v="Open"/>
    <x v="27"/>
    <n v="2"/>
    <n v="309"/>
    <x v="0"/>
    <x v="0"/>
    <s v=""/>
    <s v="916-537-5000"/>
    <s v="6501 COYLE AVENUE"/>
    <x v="61"/>
    <n v="95608"/>
    <s v="MICHAEL KORPIEL"/>
    <n v="370"/>
    <n v="370"/>
    <n v="370"/>
    <n v="1492"/>
    <n v="672"/>
    <n v="512"/>
    <n v="1275"/>
    <n v="0"/>
    <n v="0"/>
    <n v="139"/>
    <n v="813"/>
    <n v="10"/>
    <n v="32"/>
    <n v="4945"/>
    <n v="0"/>
    <n v="7960"/>
    <n v="3103"/>
    <n v="4018"/>
    <n v="5673"/>
    <n v="0"/>
    <n v="0"/>
    <n v="457"/>
    <n v="3606"/>
    <n v="32"/>
    <n v="104"/>
    <n v="24953"/>
    <n v="0"/>
    <n v="17298"/>
    <n v="5961"/>
    <n v="3472"/>
    <n v="11023"/>
    <n v="0"/>
    <n v="0"/>
    <n v="969"/>
    <n v="7317"/>
    <n v="760"/>
    <n v="633"/>
    <n v="47433"/>
    <n v="183820852"/>
    <n v="71671919"/>
    <n v="73391560"/>
    <n v="111412080"/>
    <n v="0"/>
    <n v="0"/>
    <n v="9543493"/>
    <n v="82101575"/>
    <n v="749871"/>
    <n v="2429344"/>
    <n v="535120694"/>
    <n v="63832233"/>
    <n v="24476680"/>
    <n v="12640241"/>
    <n v="57405841"/>
    <n v="0"/>
    <n v="0"/>
    <n v="3694284"/>
    <n v="58698674"/>
    <n v="3648088"/>
    <n v="3216606"/>
    <n v="227612647"/>
    <n v="4465485"/>
    <n v="210435024"/>
    <n v="83948294"/>
    <n v="65477272"/>
    <n v="124198109"/>
    <n v="0"/>
    <n v="0"/>
    <n v="0"/>
    <n v="11697768"/>
    <n v="96151170"/>
    <n v="0"/>
    <n v="8557488"/>
    <n v="0"/>
    <n v="0"/>
    <n v="0"/>
    <n v="4962061"/>
    <n v="609892671"/>
    <n v="2857469"/>
    <n v="0"/>
    <n v="0"/>
    <n v="15727517"/>
    <n v="18584986"/>
    <n v="36139943"/>
    <n v="14572098"/>
    <n v="16520348"/>
    <n v="43165793"/>
    <n v="0"/>
    <n v="0"/>
    <n v="1491113"/>
    <n v="58816494"/>
    <n v="0"/>
    <n v="719867"/>
    <n v="171425656"/>
    <n v="851842"/>
    <n v="165185619"/>
    <n v="0"/>
    <n v="1249173"/>
    <n v="0"/>
    <n v="0"/>
    <n v="0"/>
    <n v="0"/>
    <n v="2904442"/>
    <n v="144101330"/>
    <n v="0"/>
    <n v="0"/>
    <n v="0"/>
    <n v="0"/>
    <n v="0"/>
    <n v="0"/>
    <n v="0"/>
    <n v="0"/>
    <n v="0"/>
    <n v="0"/>
    <n v="0"/>
    <n v="0"/>
    <n v="0"/>
  </r>
  <r>
    <n v="106013687"/>
    <x v="247"/>
    <n v="20181"/>
    <x v="1"/>
    <n v="43190"/>
    <s v="Open"/>
    <x v="13"/>
    <n v="5"/>
    <n v="417"/>
    <x v="0"/>
    <x v="0"/>
    <s v=""/>
    <s v="510-869-8802"/>
    <s v="3012 SUMMIT STREET"/>
    <x v="19"/>
    <n v="94609"/>
    <s v="CHUCK PROSPER"/>
    <n v="24"/>
    <n v="24"/>
    <n v="21"/>
    <n v="0"/>
    <n v="1"/>
    <n v="0"/>
    <n v="1"/>
    <n v="0"/>
    <n v="0"/>
    <n v="9"/>
    <n v="111"/>
    <n v="3"/>
    <n v="0"/>
    <n v="125"/>
    <n v="0"/>
    <n v="0"/>
    <n v="1"/>
    <n v="0"/>
    <n v="28"/>
    <n v="0"/>
    <n v="0"/>
    <n v="159"/>
    <n v="1506"/>
    <n v="21"/>
    <n v="0"/>
    <n v="1715"/>
    <n v="0"/>
    <n v="0"/>
    <n v="0"/>
    <n v="0"/>
    <n v="0"/>
    <n v="0"/>
    <n v="0"/>
    <n v="73"/>
    <n v="480"/>
    <n v="0"/>
    <n v="5"/>
    <n v="558"/>
    <n v="0"/>
    <n v="5237"/>
    <n v="0"/>
    <n v="57273"/>
    <n v="0"/>
    <n v="0"/>
    <n v="352060"/>
    <n v="3552284"/>
    <n v="55750"/>
    <n v="0"/>
    <n v="4022604"/>
    <n v="0"/>
    <n v="0"/>
    <n v="0"/>
    <n v="0"/>
    <n v="0"/>
    <n v="0"/>
    <n v="91960"/>
    <n v="626405"/>
    <n v="0"/>
    <n v="34481"/>
    <n v="752846"/>
    <n v="0"/>
    <n v="0"/>
    <n v="5237"/>
    <n v="0"/>
    <n v="5769"/>
    <n v="0"/>
    <n v="0"/>
    <n v="0"/>
    <n v="101354"/>
    <n v="3722372"/>
    <n v="0"/>
    <n v="55750"/>
    <n v="0"/>
    <n v="0"/>
    <n v="0"/>
    <n v="10969"/>
    <n v="3901451"/>
    <n v="0"/>
    <n v="0"/>
    <n v="0"/>
    <n v="0"/>
    <n v="0"/>
    <n v="0"/>
    <n v="0"/>
    <n v="0"/>
    <n v="51504"/>
    <n v="0"/>
    <n v="0"/>
    <n v="342666"/>
    <n v="456317"/>
    <n v="0"/>
    <n v="23512"/>
    <n v="873999"/>
    <n v="260"/>
    <n v="866421"/>
    <n v="0"/>
    <n v="0"/>
    <n v="0"/>
    <n v="0"/>
    <n v="0"/>
    <n v="0"/>
    <n v="0"/>
    <n v="0"/>
    <n v="0"/>
    <n v="0"/>
    <n v="0"/>
    <n v="0"/>
    <n v="0"/>
    <n v="0"/>
    <n v="0"/>
    <n v="0"/>
    <n v="0"/>
    <n v="0"/>
    <n v="0"/>
    <n v="0"/>
    <n v="0"/>
  </r>
  <r>
    <n v="106340951"/>
    <x v="248"/>
    <n v="20181"/>
    <x v="1"/>
    <n v="43190"/>
    <s v="Open"/>
    <x v="27"/>
    <n v="2"/>
    <n v="311"/>
    <x v="0"/>
    <x v="0"/>
    <s v=""/>
    <s v="916-423-3000"/>
    <s v="7500 HOSPITAL DRIVE"/>
    <x v="62"/>
    <n v="95823"/>
    <s v="PHYLLIS BALTZ"/>
    <n v="329"/>
    <n v="329"/>
    <n v="329"/>
    <n v="690"/>
    <n v="326"/>
    <n v="404"/>
    <n v="852"/>
    <n v="0"/>
    <n v="0"/>
    <n v="45"/>
    <n v="337"/>
    <n v="18"/>
    <n v="2"/>
    <n v="2674"/>
    <n v="126"/>
    <n v="3685"/>
    <n v="1773"/>
    <n v="13234"/>
    <n v="3310"/>
    <n v="0"/>
    <n v="0"/>
    <n v="185"/>
    <n v="1273"/>
    <n v="90"/>
    <n v="11"/>
    <n v="23561"/>
    <n v="14114"/>
    <n v="4188"/>
    <n v="1266"/>
    <n v="3085"/>
    <n v="11545"/>
    <n v="0"/>
    <n v="0"/>
    <n v="1710"/>
    <n v="4290"/>
    <n v="588"/>
    <n v="273"/>
    <n v="26945"/>
    <n v="59369894"/>
    <n v="23226097"/>
    <n v="41549214"/>
    <n v="63989820"/>
    <n v="0"/>
    <n v="0"/>
    <n v="2672635"/>
    <n v="22931143"/>
    <n v="1334467"/>
    <n v="156645"/>
    <n v="215229915"/>
    <n v="24806895"/>
    <n v="8407160"/>
    <n v="9856647"/>
    <n v="57862322"/>
    <n v="0"/>
    <n v="0"/>
    <n v="3838899"/>
    <n v="20586309"/>
    <n v="2826853"/>
    <n v="1393878"/>
    <n v="129578963"/>
    <n v="3230037"/>
    <n v="70983766"/>
    <n v="27800841"/>
    <n v="36965588"/>
    <n v="99881712"/>
    <n v="0"/>
    <n v="0"/>
    <n v="0"/>
    <n v="4922281"/>
    <n v="26894677"/>
    <n v="0"/>
    <n v="4447141"/>
    <n v="0"/>
    <n v="0"/>
    <n v="0"/>
    <n v="955768"/>
    <n v="276081811"/>
    <n v="1010334"/>
    <n v="0"/>
    <n v="0"/>
    <n v="6652005"/>
    <n v="7662339"/>
    <n v="12431800"/>
    <n v="4601727"/>
    <n v="14270662"/>
    <n v="21588785"/>
    <n v="0"/>
    <n v="0"/>
    <n v="1526118"/>
    <n v="21770792"/>
    <n v="0"/>
    <n v="199522"/>
    <n v="76389406"/>
    <n v="973007"/>
    <n v="77019653"/>
    <n v="0"/>
    <n v="155900"/>
    <n v="0"/>
    <n v="0"/>
    <n v="0"/>
    <n v="0"/>
    <n v="1403779"/>
    <n v="108942417"/>
    <n v="0"/>
    <n v="0"/>
    <n v="0"/>
    <n v="0"/>
    <n v="0"/>
    <n v="0"/>
    <n v="0"/>
    <n v="0"/>
    <n v="0"/>
    <n v="0"/>
    <n v="0"/>
    <n v="0"/>
    <n v="0"/>
  </r>
  <r>
    <n v="106190529"/>
    <x v="249"/>
    <n v="20181"/>
    <x v="1"/>
    <n v="43190"/>
    <s v="Open"/>
    <x v="3"/>
    <n v="11"/>
    <n v="913"/>
    <x v="0"/>
    <x v="0"/>
    <s v=""/>
    <s v="626-898-8000"/>
    <s v="300 WEST HUNTINGTON DRIVE"/>
    <x v="159"/>
    <n v="91007"/>
    <s v="DAN AUSMAN"/>
    <n v="348"/>
    <n v="272"/>
    <n v="272"/>
    <n v="1536"/>
    <n v="871"/>
    <n v="180"/>
    <n v="420"/>
    <n v="0"/>
    <n v="0"/>
    <n v="388"/>
    <n v="519"/>
    <n v="17"/>
    <n v="111"/>
    <n v="4042"/>
    <n v="0"/>
    <n v="9105"/>
    <n v="3548"/>
    <n v="823"/>
    <n v="2073"/>
    <n v="0"/>
    <n v="0"/>
    <n v="1358"/>
    <n v="1875"/>
    <n v="58"/>
    <n v="482"/>
    <n v="19322"/>
    <n v="0"/>
    <n v="3183"/>
    <n v="2292"/>
    <n v="1263"/>
    <n v="5466"/>
    <n v="0"/>
    <n v="0"/>
    <n v="3086"/>
    <n v="3116"/>
    <n v="23"/>
    <n v="713"/>
    <n v="19142"/>
    <n v="147827168"/>
    <n v="73375369"/>
    <n v="13656413"/>
    <n v="40079700"/>
    <n v="0"/>
    <n v="0"/>
    <n v="23136177"/>
    <n v="33816616"/>
    <n v="196985"/>
    <n v="6825322"/>
    <n v="338913750"/>
    <n v="25961375"/>
    <n v="17948902"/>
    <n v="6058997"/>
    <n v="23586552"/>
    <n v="0"/>
    <n v="0"/>
    <n v="16799834"/>
    <n v="19914238"/>
    <n v="66488"/>
    <n v="4056697"/>
    <n v="114393083"/>
    <n v="1058498"/>
    <n v="142051181"/>
    <n v="78080977"/>
    <n v="17521889"/>
    <n v="56038863"/>
    <n v="0"/>
    <n v="0"/>
    <n v="0"/>
    <n v="31740903"/>
    <n v="43091625"/>
    <n v="0"/>
    <n v="263473"/>
    <n v="0"/>
    <n v="0"/>
    <n v="0"/>
    <n v="9270822"/>
    <n v="379118231"/>
    <n v="0"/>
    <n v="0"/>
    <n v="0"/>
    <n v="0"/>
    <n v="0"/>
    <n v="30694632"/>
    <n v="12330051"/>
    <n v="2094943"/>
    <n v="7309057"/>
    <n v="0"/>
    <n v="0"/>
    <n v="7795748"/>
    <n v="10101921"/>
    <n v="0"/>
    <n v="3862250"/>
    <n v="74188602"/>
    <n v="860504"/>
    <n v="70805317"/>
    <n v="0"/>
    <n v="227646"/>
    <n v="0"/>
    <n v="0"/>
    <n v="0"/>
    <n v="0"/>
    <n v="1788193"/>
    <n v="241533446"/>
    <n v="0"/>
    <n v="0"/>
    <n v="0"/>
    <n v="0"/>
    <n v="0"/>
    <n v="0"/>
    <n v="0"/>
    <n v="0"/>
    <n v="0"/>
    <n v="0"/>
    <n v="4688957"/>
    <n v="0"/>
    <n v="0"/>
  </r>
  <r>
    <n v="106190958"/>
    <x v="250"/>
    <n v="20181"/>
    <x v="1"/>
    <n v="43190"/>
    <s v="Open"/>
    <x v="3"/>
    <n v="11"/>
    <n v="921"/>
    <x v="7"/>
    <x v="1"/>
    <s v=""/>
    <s v="562-863-7011"/>
    <s v="11401 BLOOMFIELD AVENUE"/>
    <x v="51"/>
    <n v="90650"/>
    <s v="WILLIAM SILVA"/>
    <n v="1106"/>
    <n v="826"/>
    <n v="826"/>
    <n v="34"/>
    <n v="0"/>
    <n v="0"/>
    <n v="0"/>
    <n v="0"/>
    <n v="0"/>
    <n v="14"/>
    <n v="0"/>
    <n v="0"/>
    <n v="152"/>
    <n v="200"/>
    <n v="0"/>
    <n v="28123"/>
    <n v="0"/>
    <n v="0"/>
    <n v="0"/>
    <n v="0"/>
    <n v="0"/>
    <n v="257"/>
    <n v="0"/>
    <n v="0"/>
    <n v="40144"/>
    <n v="68524"/>
    <n v="0"/>
    <n v="0"/>
    <n v="0"/>
    <n v="0"/>
    <n v="0"/>
    <n v="0"/>
    <n v="0"/>
    <n v="0"/>
    <n v="0"/>
    <n v="0"/>
    <n v="0"/>
    <n v="0"/>
    <n v="19646523"/>
    <n v="0"/>
    <n v="0"/>
    <n v="0"/>
    <n v="0"/>
    <n v="0"/>
    <n v="179445"/>
    <n v="0"/>
    <n v="0"/>
    <n v="28044685"/>
    <n v="47870653"/>
    <n v="0"/>
    <n v="0"/>
    <n v="0"/>
    <n v="0"/>
    <n v="0"/>
    <n v="0"/>
    <n v="0"/>
    <n v="0"/>
    <n v="0"/>
    <n v="0"/>
    <n v="0"/>
    <n v="0"/>
    <n v="759"/>
    <n v="0"/>
    <n v="0"/>
    <n v="0"/>
    <n v="0"/>
    <n v="0"/>
    <n v="0"/>
    <n v="0"/>
    <n v="0"/>
    <n v="0"/>
    <n v="0"/>
    <n v="0"/>
    <n v="0"/>
    <n v="0"/>
    <n v="6714"/>
    <n v="7473"/>
    <n v="0"/>
    <n v="0"/>
    <n v="0"/>
    <n v="0"/>
    <n v="0"/>
    <n v="19645764"/>
    <n v="0"/>
    <n v="0"/>
    <n v="0"/>
    <n v="0"/>
    <n v="0"/>
    <n v="179445"/>
    <n v="0"/>
    <n v="0"/>
    <n v="28037971"/>
    <n v="47863180"/>
    <n v="0"/>
    <n v="53769377"/>
    <n v="0"/>
    <n v="5906197"/>
    <n v="0"/>
    <n v="0"/>
    <n v="0"/>
    <n v="0"/>
    <n v="0"/>
    <n v="0"/>
    <n v="0"/>
    <n v="0"/>
    <n v="0"/>
    <n v="0"/>
    <n v="0"/>
    <n v="0"/>
    <n v="0"/>
    <n v="0"/>
    <n v="0"/>
    <n v="0"/>
    <n v="0"/>
    <n v="0"/>
    <n v="0"/>
  </r>
  <r>
    <n v="106410852"/>
    <x v="251"/>
    <n v="20181"/>
    <x v="1"/>
    <n v="43190"/>
    <s v="Open"/>
    <x v="37"/>
    <n v="4"/>
    <n v="427"/>
    <x v="0"/>
    <x v="0"/>
    <s v=""/>
    <s v="650-696-5400"/>
    <s v="1501 TROUSDALE DRIVE"/>
    <x v="160"/>
    <n v="94010"/>
    <s v="JANET A. WAGNER"/>
    <n v="301"/>
    <n v="301"/>
    <n v="203"/>
    <n v="1047"/>
    <n v="639"/>
    <n v="142"/>
    <n v="217"/>
    <n v="0"/>
    <n v="0"/>
    <n v="54"/>
    <n v="1300"/>
    <n v="70"/>
    <n v="19"/>
    <n v="3488"/>
    <n v="0"/>
    <n v="5205"/>
    <n v="3310"/>
    <n v="1032"/>
    <n v="896"/>
    <n v="0"/>
    <n v="0"/>
    <n v="207"/>
    <n v="4593"/>
    <n v="224"/>
    <n v="58"/>
    <n v="15525"/>
    <n v="0"/>
    <n v="3540"/>
    <n v="1571"/>
    <n v="421"/>
    <n v="4175"/>
    <n v="0"/>
    <n v="0"/>
    <n v="254"/>
    <n v="6727"/>
    <n v="468"/>
    <n v="371"/>
    <n v="17527"/>
    <n v="91669617"/>
    <n v="50552301"/>
    <n v="10325936"/>
    <n v="15915174"/>
    <n v="0"/>
    <n v="0"/>
    <n v="3157379"/>
    <n v="66550152"/>
    <n v="3321668"/>
    <n v="887021"/>
    <n v="242379248"/>
    <n v="59277399"/>
    <n v="29571092"/>
    <n v="1850085"/>
    <n v="17612188"/>
    <n v="0"/>
    <n v="0"/>
    <n v="2645549"/>
    <n v="89948576"/>
    <n v="2377808"/>
    <n v="1914839"/>
    <n v="205197536"/>
    <n v="-6392"/>
    <n v="124066740"/>
    <n v="69596107"/>
    <n v="12176021"/>
    <n v="25942284"/>
    <n v="0"/>
    <n v="0"/>
    <n v="0"/>
    <n v="3397764"/>
    <n v="68804725"/>
    <n v="0"/>
    <n v="5699476"/>
    <n v="0"/>
    <n v="0"/>
    <n v="0"/>
    <n v="757087"/>
    <n v="310433812"/>
    <n v="10128509"/>
    <n v="0"/>
    <n v="0"/>
    <n v="10624434"/>
    <n v="20752943"/>
    <n v="26880276"/>
    <n v="20655795"/>
    <n v="0"/>
    <n v="7585078"/>
    <n v="0"/>
    <n v="0"/>
    <n v="2405164"/>
    <n v="98318437"/>
    <n v="0"/>
    <n v="2051165"/>
    <n v="157895915"/>
    <n v="3066933"/>
    <n v="157268304"/>
    <n v="0"/>
    <n v="1914268"/>
    <n v="0"/>
    <n v="0"/>
    <n v="0"/>
    <n v="0"/>
    <n v="4178219"/>
    <n v="533838197"/>
    <n v="0"/>
    <n v="0"/>
    <n v="0"/>
    <n v="0"/>
    <n v="0"/>
    <n v="0"/>
    <n v="0"/>
    <n v="0"/>
    <n v="0"/>
    <n v="0"/>
    <n v="0"/>
    <n v="0"/>
    <n v="0"/>
  </r>
  <r>
    <n v="106190681"/>
    <x v="252"/>
    <n v="20181"/>
    <x v="1"/>
    <n v="43190"/>
    <s v="Open"/>
    <x v="3"/>
    <n v="11"/>
    <n v="925"/>
    <x v="5"/>
    <x v="0"/>
    <s v=""/>
    <s v="323-930-1040"/>
    <s v="6000 SAN VICENTE BOULEVARD"/>
    <x v="14"/>
    <n v="90036"/>
    <s v="GIL TEPPER"/>
    <n v="17"/>
    <n v="17"/>
    <n v="3"/>
    <n v="13"/>
    <n v="0"/>
    <n v="0"/>
    <n v="0"/>
    <n v="0"/>
    <n v="0"/>
    <n v="0"/>
    <n v="0"/>
    <n v="0"/>
    <n v="55"/>
    <n v="68"/>
    <n v="0"/>
    <n v="27"/>
    <n v="0"/>
    <n v="0"/>
    <n v="0"/>
    <n v="0"/>
    <n v="0"/>
    <n v="0"/>
    <n v="0"/>
    <n v="0"/>
    <n v="114"/>
    <n v="141"/>
    <n v="0"/>
    <n v="10"/>
    <n v="0"/>
    <n v="0"/>
    <n v="0"/>
    <n v="0"/>
    <n v="0"/>
    <n v="0"/>
    <n v="0"/>
    <n v="0"/>
    <n v="47"/>
    <n v="57"/>
    <n v="1807198"/>
    <n v="0"/>
    <n v="0"/>
    <n v="0"/>
    <n v="0"/>
    <n v="0"/>
    <n v="0"/>
    <n v="0"/>
    <n v="0"/>
    <n v="8497530"/>
    <n v="10304728"/>
    <n v="164889"/>
    <n v="0"/>
    <n v="0"/>
    <n v="0"/>
    <n v="0"/>
    <n v="0"/>
    <n v="0"/>
    <n v="0"/>
    <n v="0"/>
    <n v="1062501"/>
    <n v="1227390"/>
    <n v="576606"/>
    <n v="1888648"/>
    <n v="0"/>
    <n v="0"/>
    <n v="0"/>
    <n v="0"/>
    <n v="0"/>
    <n v="0"/>
    <n v="0"/>
    <n v="0"/>
    <n v="0"/>
    <n v="0"/>
    <n v="0"/>
    <n v="0"/>
    <n v="0"/>
    <n v="6598123"/>
    <n v="9063377"/>
    <n v="0"/>
    <n v="0"/>
    <n v="0"/>
    <n v="0"/>
    <n v="0"/>
    <n v="83440"/>
    <n v="0"/>
    <n v="0"/>
    <n v="0"/>
    <n v="0"/>
    <n v="0"/>
    <n v="0"/>
    <n v="0"/>
    <n v="0"/>
    <n v="2385301"/>
    <n v="2468741"/>
    <n v="0"/>
    <n v="2114914"/>
    <n v="0"/>
    <n v="0"/>
    <n v="0"/>
    <n v="0"/>
    <n v="0"/>
    <n v="0"/>
    <n v="54965"/>
    <n v="1637194"/>
    <n v="0"/>
    <n v="0"/>
    <n v="0"/>
    <n v="0"/>
    <n v="0"/>
    <n v="0"/>
    <n v="0"/>
    <n v="0"/>
    <n v="0"/>
    <n v="0"/>
    <n v="0"/>
    <n v="0"/>
    <n v="0"/>
  </r>
  <r>
    <n v="106190524"/>
    <x v="253"/>
    <n v="20181"/>
    <x v="1"/>
    <n v="43190"/>
    <s v="Open"/>
    <x v="3"/>
    <n v="11"/>
    <n v="905"/>
    <x v="0"/>
    <x v="0"/>
    <s v=""/>
    <s v="818-787-2222"/>
    <s v="14850 ROSCOE BOULEVARD"/>
    <x v="111"/>
    <n v="91402"/>
    <s v="JAMES THEIRING"/>
    <n v="145"/>
    <n v="145"/>
    <n v="135"/>
    <n v="696"/>
    <n v="148"/>
    <n v="341"/>
    <n v="402"/>
    <n v="0"/>
    <n v="0"/>
    <n v="0"/>
    <n v="0"/>
    <n v="20"/>
    <n v="260"/>
    <n v="1867"/>
    <n v="0"/>
    <n v="3098"/>
    <n v="599"/>
    <n v="2564"/>
    <n v="2917"/>
    <n v="0"/>
    <n v="0"/>
    <n v="0"/>
    <n v="0"/>
    <n v="60"/>
    <n v="980"/>
    <n v="10218"/>
    <n v="0"/>
    <n v="1240"/>
    <n v="172"/>
    <n v="621"/>
    <n v="735"/>
    <n v="0"/>
    <n v="0"/>
    <n v="0"/>
    <n v="0"/>
    <n v="29"/>
    <n v="236"/>
    <n v="3033"/>
    <n v="28479057"/>
    <n v="4178731"/>
    <n v="9764455"/>
    <n v="12539706"/>
    <n v="0"/>
    <n v="0"/>
    <n v="0"/>
    <n v="0"/>
    <n v="335442"/>
    <n v="8462349"/>
    <n v="63759740"/>
    <n v="4203459"/>
    <n v="632026"/>
    <n v="2088577"/>
    <n v="2330479"/>
    <n v="0"/>
    <n v="0"/>
    <n v="0"/>
    <n v="0"/>
    <n v="74174"/>
    <n v="1390931"/>
    <n v="10719646"/>
    <n v="2232964"/>
    <n v="19017239"/>
    <n v="2572522"/>
    <n v="9559249"/>
    <n v="10922472"/>
    <n v="-534414"/>
    <n v="0"/>
    <n v="0"/>
    <n v="0"/>
    <n v="0"/>
    <n v="0"/>
    <n v="409616"/>
    <n v="0"/>
    <n v="0"/>
    <n v="0"/>
    <n v="4340931"/>
    <n v="48520579"/>
    <n v="0"/>
    <n v="718531"/>
    <n v="0"/>
    <n v="0"/>
    <n v="718531"/>
    <n v="13665276"/>
    <n v="2238235"/>
    <n v="2828198"/>
    <n v="4666244"/>
    <n v="0"/>
    <n v="0"/>
    <n v="0"/>
    <n v="0"/>
    <n v="0"/>
    <n v="3279385"/>
    <n v="26677338"/>
    <n v="76240"/>
    <n v="25090890"/>
    <n v="0"/>
    <n v="0"/>
    <n v="0"/>
    <n v="0"/>
    <n v="0"/>
    <n v="0"/>
    <n v="100140"/>
    <n v="2990223"/>
    <n v="0"/>
    <n v="0"/>
    <n v="0"/>
    <n v="0"/>
    <n v="0"/>
    <n v="0"/>
    <n v="0"/>
    <n v="0"/>
    <n v="0"/>
    <n v="0"/>
    <n v="0"/>
    <n v="0"/>
    <n v="0"/>
  </r>
  <r>
    <n v="106301262"/>
    <x v="254"/>
    <n v="20181"/>
    <x v="1"/>
    <n v="43190"/>
    <s v="Open"/>
    <x v="12"/>
    <n v="13"/>
    <n v="1017"/>
    <x v="0"/>
    <x v="0"/>
    <s v=""/>
    <s v="949-364-1400"/>
    <s v="27700 MEDICAL CENTER ROAD"/>
    <x v="45"/>
    <n v="92691"/>
    <s v="TAREK SALAWAY"/>
    <n v="523"/>
    <n v="404"/>
    <n v="234"/>
    <n v="1513"/>
    <n v="877"/>
    <n v="262"/>
    <n v="480"/>
    <n v="0"/>
    <n v="0"/>
    <n v="71"/>
    <n v="1560"/>
    <n v="3"/>
    <n v="55"/>
    <n v="4821"/>
    <n v="0"/>
    <n v="6864"/>
    <n v="3868"/>
    <n v="1090"/>
    <n v="1898"/>
    <n v="0"/>
    <n v="0"/>
    <n v="292"/>
    <n v="6813"/>
    <n v="14"/>
    <n v="147"/>
    <n v="20986"/>
    <n v="0"/>
    <n v="12940"/>
    <n v="7993"/>
    <n v="1892"/>
    <n v="5864"/>
    <n v="0"/>
    <n v="0"/>
    <n v="755"/>
    <n v="27114"/>
    <n v="14"/>
    <n v="2646"/>
    <n v="59218"/>
    <n v="132461279"/>
    <n v="81844477"/>
    <n v="16782434"/>
    <n v="36086062"/>
    <n v="0"/>
    <n v="0"/>
    <n v="5954992"/>
    <n v="118860493"/>
    <n v="135350"/>
    <n v="4196720"/>
    <n v="396321807"/>
    <n v="71197342"/>
    <n v="38044886"/>
    <n v="9288274"/>
    <n v="26091433"/>
    <n v="0"/>
    <n v="0"/>
    <n v="4306456"/>
    <n v="126224713"/>
    <n v="22901"/>
    <n v="10794349"/>
    <n v="285970354"/>
    <n v="1930167"/>
    <n v="173392469"/>
    <n v="108697750"/>
    <n v="11384632"/>
    <n v="55213268"/>
    <n v="0"/>
    <n v="0"/>
    <n v="0"/>
    <n v="4604407"/>
    <n v="162372576"/>
    <n v="0"/>
    <n v="7423077"/>
    <n v="0"/>
    <n v="0"/>
    <n v="0"/>
    <n v="5334449"/>
    <n v="530352795"/>
    <n v="4515309"/>
    <n v="0"/>
    <n v="0"/>
    <n v="4909482"/>
    <n v="9424791"/>
    <n v="30266152"/>
    <n v="15706922"/>
    <n v="14686076"/>
    <n v="6964227"/>
    <n v="0"/>
    <n v="0"/>
    <n v="5657041"/>
    <n v="87622112"/>
    <n v="0"/>
    <n v="461627"/>
    <n v="161364157"/>
    <n v="3091115"/>
    <n v="142036330"/>
    <n v="0"/>
    <n v="-2182058"/>
    <n v="0"/>
    <n v="0"/>
    <n v="0"/>
    <n v="0"/>
    <n v="4313814"/>
    <n v="348363521"/>
    <n v="0"/>
    <n v="0"/>
    <n v="0"/>
    <n v="0"/>
    <n v="0"/>
    <n v="0"/>
    <n v="0"/>
    <n v="0"/>
    <n v="0"/>
    <n v="0"/>
    <n v="0"/>
    <n v="0"/>
    <n v="0"/>
  </r>
  <r>
    <n v="106250956"/>
    <x v="255"/>
    <n v="20181"/>
    <x v="1"/>
    <n v="43190"/>
    <s v="Open"/>
    <x v="46"/>
    <n v="1"/>
    <n v="201"/>
    <x v="6"/>
    <x v="0"/>
    <s v="Teaching"/>
    <s v="530-233-5131"/>
    <s v="228 WEST MCDOWELL AVENUE"/>
    <x v="161"/>
    <n v="96101"/>
    <s v="KEVIN KRAMER"/>
    <n v="87"/>
    <n v="87"/>
    <n v="49"/>
    <n v="45"/>
    <n v="2"/>
    <n v="2"/>
    <n v="21"/>
    <n v="0"/>
    <n v="0"/>
    <n v="10"/>
    <n v="0"/>
    <n v="0"/>
    <n v="6"/>
    <n v="86"/>
    <n v="24"/>
    <n v="249"/>
    <n v="7"/>
    <n v="217"/>
    <n v="2256"/>
    <n v="0"/>
    <n v="0"/>
    <n v="16"/>
    <n v="0"/>
    <n v="0"/>
    <n v="398"/>
    <n v="3143"/>
    <n v="2990"/>
    <n v="3039"/>
    <n v="221"/>
    <n v="80"/>
    <n v="3051"/>
    <n v="0"/>
    <n v="0"/>
    <n v="2025"/>
    <n v="0"/>
    <n v="0"/>
    <n v="343"/>
    <n v="8759"/>
    <n v="689404"/>
    <n v="29773"/>
    <n v="137324"/>
    <n v="805424"/>
    <n v="0"/>
    <n v="0"/>
    <n v="39100"/>
    <n v="0"/>
    <n v="0"/>
    <n v="77275"/>
    <n v="1778300"/>
    <n v="1996859"/>
    <n v="166911"/>
    <n v="60534"/>
    <n v="1762672"/>
    <n v="0"/>
    <n v="0"/>
    <n v="1018591"/>
    <n v="0"/>
    <n v="0"/>
    <n v="273363"/>
    <n v="5278930"/>
    <n v="229590"/>
    <n v="407585"/>
    <n v="29843"/>
    <n v="205583"/>
    <n v="2668493"/>
    <n v="-5367"/>
    <n v="0"/>
    <n v="0"/>
    <n v="268286"/>
    <n v="0"/>
    <n v="0"/>
    <n v="0"/>
    <n v="0"/>
    <n v="0"/>
    <n v="0"/>
    <n v="80224"/>
    <n v="3884237"/>
    <n v="0"/>
    <n v="42023"/>
    <n v="0"/>
    <n v="0"/>
    <n v="42023"/>
    <n v="2278678"/>
    <n v="166841"/>
    <n v="-2368"/>
    <n v="-58373"/>
    <n v="0"/>
    <n v="0"/>
    <n v="789405"/>
    <n v="0"/>
    <n v="0"/>
    <n v="40833"/>
    <n v="3215016"/>
    <n v="-1053668"/>
    <n v="4467191"/>
    <n v="0"/>
    <n v="13541"/>
    <n v="0"/>
    <n v="0"/>
    <n v="0"/>
    <n v="0"/>
    <n v="974114"/>
    <n v="6439490"/>
    <n v="0"/>
    <n v="0"/>
    <n v="0"/>
    <n v="0"/>
    <n v="0"/>
    <n v="0"/>
    <n v="0"/>
    <n v="0"/>
    <n v="0"/>
    <n v="0"/>
    <n v="0"/>
    <n v="0"/>
    <n v="0"/>
  </r>
  <r>
    <n v="106190541"/>
    <x v="256"/>
    <n v="20181"/>
    <x v="1"/>
    <n v="43190"/>
    <s v="Open"/>
    <x v="3"/>
    <n v="11"/>
    <n v="913"/>
    <x v="5"/>
    <x v="0"/>
    <s v=""/>
    <s v="626-408-9800"/>
    <s v="323 SOUTH HELIOTROPE AVENUE"/>
    <x v="162"/>
    <n v="91016"/>
    <s v="RON KUPFERSTEIN"/>
    <n v="49"/>
    <n v="49"/>
    <n v="49"/>
    <n v="83"/>
    <n v="0"/>
    <n v="0"/>
    <n v="0"/>
    <n v="0"/>
    <n v="0"/>
    <n v="53"/>
    <n v="0"/>
    <n v="0"/>
    <n v="0"/>
    <n v="136"/>
    <n v="83"/>
    <n v="2653"/>
    <n v="0"/>
    <n v="0"/>
    <n v="0"/>
    <n v="0"/>
    <n v="0"/>
    <n v="214"/>
    <n v="0"/>
    <n v="0"/>
    <n v="0"/>
    <n v="2867"/>
    <n v="2653"/>
    <n v="0"/>
    <n v="0"/>
    <n v="0"/>
    <n v="0"/>
    <n v="0"/>
    <n v="0"/>
    <n v="67"/>
    <n v="0"/>
    <n v="0"/>
    <n v="0"/>
    <n v="67"/>
    <n v="24494902"/>
    <n v="0"/>
    <n v="0"/>
    <n v="0"/>
    <n v="0"/>
    <n v="0"/>
    <n v="7921144"/>
    <n v="0"/>
    <n v="0"/>
    <n v="0"/>
    <n v="32416046"/>
    <n v="0"/>
    <n v="0"/>
    <n v="0"/>
    <n v="0"/>
    <n v="0"/>
    <n v="0"/>
    <n v="276545"/>
    <n v="0"/>
    <n v="0"/>
    <n v="0"/>
    <n v="276545"/>
    <n v="0"/>
    <n v="20108529"/>
    <n v="0"/>
    <n v="0"/>
    <n v="0"/>
    <n v="0"/>
    <n v="0"/>
    <n v="0"/>
    <n v="5716065"/>
    <n v="0"/>
    <n v="0"/>
    <n v="0"/>
    <n v="0"/>
    <n v="0"/>
    <n v="0"/>
    <n v="0"/>
    <n v="25824594"/>
    <n v="0"/>
    <n v="0"/>
    <n v="0"/>
    <n v="0"/>
    <n v="0"/>
    <n v="4386373"/>
    <n v="0"/>
    <n v="0"/>
    <n v="0"/>
    <n v="0"/>
    <n v="0"/>
    <n v="2481624"/>
    <n v="0"/>
    <n v="0"/>
    <n v="0"/>
    <n v="6867997"/>
    <n v="0"/>
    <n v="5766985"/>
    <n v="0"/>
    <n v="0"/>
    <n v="0"/>
    <n v="0"/>
    <n v="0"/>
    <n v="0"/>
    <n v="2844"/>
    <n v="6752410"/>
    <n v="0"/>
    <n v="0"/>
    <n v="0"/>
    <n v="0"/>
    <n v="0"/>
    <n v="0"/>
    <n v="0"/>
    <n v="0"/>
    <n v="0"/>
    <n v="0"/>
    <n v="0"/>
    <n v="0"/>
    <n v="0"/>
  </r>
  <r>
    <n v="106361166"/>
    <x v="257"/>
    <n v="20181"/>
    <x v="1"/>
    <n v="43190"/>
    <s v="Open"/>
    <x v="15"/>
    <n v="12"/>
    <n v="1207"/>
    <x v="5"/>
    <x v="0"/>
    <s v=""/>
    <s v="909-625-5411"/>
    <s v="5000 SAN BERNARDINO STREET"/>
    <x v="163"/>
    <n v="91763"/>
    <s v="MICHAEL SARIAN"/>
    <n v="102"/>
    <n v="102"/>
    <n v="65"/>
    <n v="129"/>
    <n v="85"/>
    <n v="131"/>
    <n v="283"/>
    <n v="0"/>
    <n v="0"/>
    <n v="61"/>
    <n v="6"/>
    <n v="0"/>
    <n v="136"/>
    <n v="831"/>
    <n v="0"/>
    <n v="451"/>
    <n v="327"/>
    <n v="386"/>
    <n v="832"/>
    <n v="0"/>
    <n v="0"/>
    <n v="172"/>
    <n v="10"/>
    <n v="0"/>
    <n v="320"/>
    <n v="2498"/>
    <n v="0"/>
    <n v="193"/>
    <n v="243"/>
    <n v="885"/>
    <n v="3889"/>
    <n v="0"/>
    <n v="0"/>
    <n v="719"/>
    <n v="31"/>
    <n v="0"/>
    <n v="678"/>
    <n v="6638"/>
    <n v="6845823"/>
    <n v="4504664"/>
    <n v="6453322"/>
    <n v="12933209"/>
    <n v="0"/>
    <n v="0"/>
    <n v="3360445"/>
    <n v="194149"/>
    <n v="0"/>
    <n v="5564731"/>
    <n v="39856343"/>
    <n v="1137275"/>
    <n v="1823663"/>
    <n v="3613328"/>
    <n v="14921189"/>
    <n v="0"/>
    <n v="0"/>
    <n v="2640096"/>
    <n v="138363"/>
    <n v="0"/>
    <n v="2384548"/>
    <n v="26658462"/>
    <n v="4285004"/>
    <n v="6055689"/>
    <n v="5199010"/>
    <n v="6968315"/>
    <n v="22986653"/>
    <n v="-401287"/>
    <n v="0"/>
    <n v="0"/>
    <n v="3042573"/>
    <n v="231494"/>
    <n v="0"/>
    <n v="167932"/>
    <n v="0"/>
    <n v="0"/>
    <n v="0"/>
    <n v="3496344"/>
    <n v="52031727"/>
    <n v="0"/>
    <n v="0"/>
    <n v="0"/>
    <n v="0"/>
    <n v="0"/>
    <n v="1927409"/>
    <n v="1129317"/>
    <n v="3499622"/>
    <n v="4867744"/>
    <n v="0"/>
    <n v="0"/>
    <n v="2957968"/>
    <n v="101018"/>
    <n v="0"/>
    <n v="0"/>
    <n v="14483078"/>
    <n v="87890"/>
    <n v="12722103"/>
    <n v="0"/>
    <n v="0"/>
    <n v="0"/>
    <n v="0"/>
    <n v="0"/>
    <n v="0"/>
    <n v="805659"/>
    <n v="40219308"/>
    <n v="0"/>
    <n v="0"/>
    <n v="0"/>
    <n v="0"/>
    <n v="0"/>
    <n v="0"/>
    <n v="0"/>
    <n v="0"/>
    <n v="0"/>
    <n v="0"/>
    <n v="0"/>
    <n v="0"/>
    <n v="0"/>
  </r>
  <r>
    <n v="106190547"/>
    <x v="258"/>
    <n v="20181"/>
    <x v="1"/>
    <n v="43190"/>
    <s v="Open"/>
    <x v="3"/>
    <n v="11"/>
    <n v="913"/>
    <x v="5"/>
    <x v="0"/>
    <s v=""/>
    <s v="626-570-9000"/>
    <s v="900 SOUTH ATLANTIC BOULEVARD"/>
    <x v="88"/>
    <n v="91754"/>
    <s v="PHILIP COHEN"/>
    <n v="101"/>
    <n v="101"/>
    <n v="59"/>
    <n v="187"/>
    <n v="221"/>
    <n v="198"/>
    <n v="473"/>
    <n v="0"/>
    <n v="0"/>
    <n v="6"/>
    <n v="85"/>
    <n v="0"/>
    <n v="136"/>
    <n v="1306"/>
    <n v="0"/>
    <n v="1113"/>
    <n v="906"/>
    <n v="722"/>
    <n v="1992"/>
    <n v="0"/>
    <n v="0"/>
    <n v="27"/>
    <n v="246"/>
    <n v="0"/>
    <n v="263"/>
    <n v="5269"/>
    <n v="0"/>
    <n v="782"/>
    <n v="516"/>
    <n v="1092"/>
    <n v="4552"/>
    <n v="0"/>
    <n v="0"/>
    <n v="75"/>
    <n v="927"/>
    <n v="1"/>
    <n v="769"/>
    <n v="8714"/>
    <n v="24247545"/>
    <n v="21375653"/>
    <n v="14341802"/>
    <n v="37960357"/>
    <n v="0"/>
    <n v="0"/>
    <n v="725890"/>
    <n v="5364339"/>
    <n v="0"/>
    <n v="5287210"/>
    <n v="109302796"/>
    <n v="8620323"/>
    <n v="8024963"/>
    <n v="6653892"/>
    <n v="33129150"/>
    <n v="0"/>
    <n v="0"/>
    <n v="600760"/>
    <n v="9744787"/>
    <n v="26106"/>
    <n v="3016350"/>
    <n v="69816331"/>
    <n v="2240525"/>
    <n v="30856626"/>
    <n v="27212098"/>
    <n v="14039154"/>
    <n v="67880914"/>
    <n v="-1295779"/>
    <n v="0"/>
    <n v="0"/>
    <n v="1101699"/>
    <n v="12114804"/>
    <n v="0"/>
    <n v="26106"/>
    <n v="0"/>
    <n v="0"/>
    <n v="0"/>
    <n v="3258843"/>
    <n v="157434990"/>
    <n v="298236"/>
    <n v="5880984"/>
    <n v="0"/>
    <n v="0"/>
    <n v="6179220"/>
    <n v="2011242"/>
    <n v="2486754"/>
    <n v="8252319"/>
    <n v="9089577"/>
    <n v="0"/>
    <n v="0"/>
    <n v="224951"/>
    <n v="2994322"/>
    <n v="0"/>
    <n v="2804192"/>
    <n v="27863357"/>
    <n v="46915"/>
    <n v="24565236"/>
    <n v="0"/>
    <n v="-36964"/>
    <n v="0"/>
    <n v="0"/>
    <n v="0"/>
    <n v="0"/>
    <n v="223663"/>
    <n v="1918145"/>
    <n v="0"/>
    <n v="0"/>
    <n v="0"/>
    <n v="0"/>
    <n v="0"/>
    <n v="0"/>
    <n v="0"/>
    <n v="0"/>
    <n v="0"/>
    <n v="0"/>
    <n v="0"/>
    <n v="0"/>
    <n v="0"/>
  </r>
  <r>
    <n v="106190552"/>
    <x v="259"/>
    <n v="20181"/>
    <x v="1"/>
    <n v="43190"/>
    <s v="Open"/>
    <x v="3"/>
    <n v="11"/>
    <n v="905"/>
    <x v="0"/>
    <x v="0"/>
    <s v=""/>
    <s v="818-876-1050"/>
    <s v="23388 MULHOLLAND DRIVE"/>
    <x v="121"/>
    <n v="91364"/>
    <s v="BOB BEITCHER"/>
    <n v="277"/>
    <n v="190"/>
    <n v="184"/>
    <n v="37"/>
    <n v="0"/>
    <n v="10"/>
    <n v="0"/>
    <n v="0"/>
    <n v="0"/>
    <n v="0"/>
    <n v="0"/>
    <n v="5"/>
    <n v="1"/>
    <n v="53"/>
    <n v="0"/>
    <n v="441"/>
    <n v="0"/>
    <n v="5329"/>
    <n v="0"/>
    <n v="0"/>
    <n v="0"/>
    <n v="0"/>
    <n v="0"/>
    <n v="9461"/>
    <n v="875"/>
    <n v="16106"/>
    <n v="0"/>
    <n v="0"/>
    <n v="0"/>
    <n v="0"/>
    <n v="0"/>
    <n v="0"/>
    <n v="0"/>
    <n v="0"/>
    <n v="0"/>
    <n v="0"/>
    <n v="0"/>
    <n v="0"/>
    <n v="1294785"/>
    <n v="0"/>
    <n v="2803238"/>
    <n v="0"/>
    <n v="0"/>
    <n v="0"/>
    <n v="0"/>
    <n v="0"/>
    <n v="1615109"/>
    <n v="545992"/>
    <n v="6259124"/>
    <n v="0"/>
    <n v="0"/>
    <n v="0"/>
    <n v="0"/>
    <n v="0"/>
    <n v="0"/>
    <n v="0"/>
    <n v="0"/>
    <n v="0"/>
    <n v="0"/>
    <n v="0"/>
    <n v="0"/>
    <n v="726588"/>
    <n v="0"/>
    <n v="221061"/>
    <n v="0"/>
    <n v="0"/>
    <n v="0"/>
    <n v="0"/>
    <n v="0"/>
    <n v="0"/>
    <n v="0"/>
    <n v="341572"/>
    <n v="0"/>
    <n v="0"/>
    <n v="0"/>
    <n v="163230"/>
    <n v="1452451"/>
    <n v="0"/>
    <n v="0"/>
    <n v="0"/>
    <n v="0"/>
    <n v="0"/>
    <n v="568198"/>
    <n v="0"/>
    <n v="2582177"/>
    <n v="0"/>
    <n v="0"/>
    <n v="0"/>
    <n v="0"/>
    <n v="0"/>
    <n v="1273536"/>
    <n v="382762"/>
    <n v="4806673"/>
    <n v="242372"/>
    <n v="13605206"/>
    <n v="0"/>
    <n v="19122487"/>
    <n v="0"/>
    <n v="0"/>
    <n v="0"/>
    <n v="0"/>
    <n v="126256"/>
    <n v="29449021"/>
    <n v="0"/>
    <n v="0"/>
    <n v="0"/>
    <n v="0"/>
    <n v="0"/>
    <n v="0"/>
    <n v="0"/>
    <n v="0"/>
    <n v="0"/>
    <n v="0"/>
    <n v="0"/>
    <n v="0"/>
    <n v="0"/>
  </r>
  <r>
    <n v="106361266"/>
    <x v="260"/>
    <n v="20181"/>
    <x v="1"/>
    <n v="43190"/>
    <s v="Open"/>
    <x v="15"/>
    <n v="12"/>
    <n v="1209"/>
    <x v="2"/>
    <x v="0"/>
    <s v="Teaching"/>
    <s v="909-336-3651"/>
    <s v="29101 HOSPITAL ROAD"/>
    <x v="164"/>
    <n v="92352"/>
    <s v="CHARLES HARRISON"/>
    <n v="37"/>
    <n v="37"/>
    <n v="30"/>
    <n v="15"/>
    <n v="20"/>
    <n v="21"/>
    <n v="16"/>
    <n v="0"/>
    <n v="0"/>
    <n v="1"/>
    <n v="8"/>
    <n v="0"/>
    <n v="0"/>
    <n v="81"/>
    <n v="2"/>
    <n v="35"/>
    <n v="52"/>
    <n v="1407"/>
    <n v="491"/>
    <n v="0"/>
    <n v="0"/>
    <n v="1"/>
    <n v="19"/>
    <n v="0"/>
    <n v="0"/>
    <n v="2005"/>
    <n v="1781"/>
    <n v="1449"/>
    <n v="602"/>
    <n v="3479"/>
    <n v="1780"/>
    <n v="0"/>
    <n v="0"/>
    <n v="84"/>
    <n v="1234"/>
    <n v="0"/>
    <n v="311"/>
    <n v="8939"/>
    <n v="157963"/>
    <n v="280029"/>
    <n v="1318616"/>
    <n v="609589"/>
    <n v="0"/>
    <n v="0"/>
    <n v="13375"/>
    <n v="76901"/>
    <n v="0"/>
    <n v="0"/>
    <n v="2456473"/>
    <n v="1471035"/>
    <n v="1115103"/>
    <n v="2450633"/>
    <n v="1779074"/>
    <n v="0"/>
    <n v="0"/>
    <n v="164487"/>
    <n v="1883672"/>
    <n v="0"/>
    <n v="231252"/>
    <n v="9095256"/>
    <n v="246000"/>
    <n v="1048034"/>
    <n v="824437"/>
    <n v="2053967"/>
    <n v="1838682"/>
    <n v="-74429"/>
    <n v="0"/>
    <n v="0"/>
    <n v="86550"/>
    <n v="638574"/>
    <n v="0"/>
    <n v="0"/>
    <n v="0"/>
    <n v="0"/>
    <n v="0"/>
    <n v="56583"/>
    <n v="6718398"/>
    <n v="0"/>
    <n v="0"/>
    <n v="0"/>
    <n v="0"/>
    <n v="0"/>
    <n v="573031"/>
    <n v="570695"/>
    <n v="1789711"/>
    <n v="549981"/>
    <n v="0"/>
    <n v="0"/>
    <n v="91312"/>
    <n v="1125199"/>
    <n v="0"/>
    <n v="133402"/>
    <n v="4833331"/>
    <n v="90460"/>
    <n v="5755648"/>
    <n v="0"/>
    <n v="849796"/>
    <n v="0"/>
    <n v="0"/>
    <n v="0"/>
    <n v="0"/>
    <n v="118497"/>
    <n v="17008513"/>
    <n v="0"/>
    <n v="0"/>
    <n v="0"/>
    <n v="0"/>
    <n v="0"/>
    <n v="0"/>
    <n v="0"/>
    <n v="0"/>
    <n v="0"/>
    <n v="0"/>
    <n v="0"/>
    <n v="0"/>
    <n v="0"/>
  </r>
  <r>
    <n v="106281266"/>
    <x v="261"/>
    <n v="20181"/>
    <x v="1"/>
    <n v="43190"/>
    <s v="Open"/>
    <x v="10"/>
    <n v="3"/>
    <n v="407"/>
    <x v="7"/>
    <x v="1"/>
    <s v=""/>
    <s v="707-253-5000"/>
    <s v="2100 NAPA-VALLEJO HIGHWAY"/>
    <x v="165"/>
    <n v="94558"/>
    <s v="FRANK TURLEY"/>
    <n v="1418"/>
    <n v="1314"/>
    <n v="1314"/>
    <n v="48"/>
    <n v="0"/>
    <n v="0"/>
    <n v="0"/>
    <n v="0"/>
    <n v="0"/>
    <n v="4"/>
    <n v="0"/>
    <n v="0"/>
    <n v="170"/>
    <n v="222"/>
    <n v="0"/>
    <n v="46835"/>
    <n v="0"/>
    <n v="0"/>
    <n v="0"/>
    <n v="0"/>
    <n v="0"/>
    <n v="61"/>
    <n v="0"/>
    <n v="0"/>
    <n v="63503"/>
    <n v="110399"/>
    <n v="0"/>
    <n v="0"/>
    <n v="0"/>
    <n v="0"/>
    <n v="0"/>
    <n v="0"/>
    <n v="0"/>
    <n v="0"/>
    <n v="0"/>
    <n v="0"/>
    <n v="0"/>
    <n v="0"/>
    <n v="27228819"/>
    <n v="0"/>
    <n v="0"/>
    <n v="0"/>
    <n v="0"/>
    <n v="0"/>
    <n v="35306"/>
    <n v="0"/>
    <n v="0"/>
    <n v="36918996"/>
    <n v="64183121"/>
    <n v="0"/>
    <n v="0"/>
    <n v="0"/>
    <n v="0"/>
    <n v="0"/>
    <n v="0"/>
    <n v="0"/>
    <n v="0"/>
    <n v="0"/>
    <n v="0"/>
    <n v="0"/>
    <n v="0"/>
    <n v="755"/>
    <n v="0"/>
    <n v="0"/>
    <n v="0"/>
    <n v="0"/>
    <n v="0"/>
    <n v="0"/>
    <n v="0"/>
    <n v="0"/>
    <n v="0"/>
    <n v="0"/>
    <n v="0"/>
    <n v="0"/>
    <n v="0"/>
    <n v="9150"/>
    <n v="9905"/>
    <n v="0"/>
    <n v="0"/>
    <n v="0"/>
    <n v="0"/>
    <n v="0"/>
    <n v="27228063"/>
    <n v="0"/>
    <n v="0"/>
    <n v="0"/>
    <n v="0"/>
    <n v="0"/>
    <n v="35306"/>
    <n v="0"/>
    <n v="0"/>
    <n v="36909847"/>
    <n v="64173216"/>
    <n v="0"/>
    <n v="82813042"/>
    <n v="0"/>
    <n v="18639826"/>
    <n v="0"/>
    <n v="0"/>
    <n v="0"/>
    <n v="0"/>
    <n v="0"/>
    <n v="0"/>
    <n v="0"/>
    <n v="0"/>
    <n v="0"/>
    <n v="0"/>
    <n v="0"/>
    <n v="0"/>
    <n v="0"/>
    <n v="0"/>
    <n v="0"/>
    <n v="0"/>
    <n v="0"/>
    <n v="0"/>
    <n v="0"/>
  </r>
  <r>
    <n v="106274043"/>
    <x v="262"/>
    <n v="20181"/>
    <x v="1"/>
    <n v="43190"/>
    <s v="Open"/>
    <x v="24"/>
    <n v="8"/>
    <n v="705"/>
    <x v="6"/>
    <x v="0"/>
    <s v=""/>
    <s v="831-755-4111"/>
    <s v="1441 CONSTITUTION BOULEVARD"/>
    <x v="166"/>
    <n v="93906"/>
    <s v="GARY GRAY"/>
    <n v="172"/>
    <n v="137"/>
    <n v="137"/>
    <n v="450"/>
    <n v="0"/>
    <n v="628"/>
    <n v="687"/>
    <n v="0"/>
    <n v="0"/>
    <n v="393"/>
    <n v="0"/>
    <n v="2"/>
    <n v="73"/>
    <n v="2233"/>
    <n v="0"/>
    <n v="2769"/>
    <n v="0"/>
    <n v="2978"/>
    <n v="2439"/>
    <n v="0"/>
    <n v="0"/>
    <n v="1970"/>
    <n v="0"/>
    <n v="3"/>
    <n v="187"/>
    <n v="10346"/>
    <n v="0"/>
    <n v="6453"/>
    <n v="0"/>
    <n v="8387"/>
    <n v="20496"/>
    <n v="0"/>
    <n v="0"/>
    <n v="7390"/>
    <n v="0"/>
    <n v="956"/>
    <n v="2055"/>
    <n v="45737"/>
    <n v="46608226"/>
    <n v="0"/>
    <n v="63812461"/>
    <n v="52746653"/>
    <n v="0"/>
    <n v="0"/>
    <n v="42706106"/>
    <n v="0"/>
    <n v="482415"/>
    <n v="3655550"/>
    <n v="210011411"/>
    <n v="13023789"/>
    <n v="0"/>
    <n v="15237355"/>
    <n v="38720163"/>
    <n v="0"/>
    <n v="0"/>
    <n v="19558488"/>
    <n v="0"/>
    <n v="1355045"/>
    <n v="3792262"/>
    <n v="91687102"/>
    <n v="7333820"/>
    <n v="48177403"/>
    <n v="0"/>
    <n v="65784880"/>
    <n v="78262916"/>
    <n v="-9670533"/>
    <n v="0"/>
    <n v="0"/>
    <n v="36893715"/>
    <n v="0"/>
    <n v="0"/>
    <n v="1837459"/>
    <n v="0"/>
    <n v="0"/>
    <n v="0"/>
    <n v="0"/>
    <n v="228619660"/>
    <n v="0"/>
    <n v="0"/>
    <n v="0"/>
    <n v="0"/>
    <n v="0"/>
    <n v="11454612"/>
    <n v="0"/>
    <n v="22935470"/>
    <n v="13203900"/>
    <n v="0"/>
    <n v="0"/>
    <n v="25370879"/>
    <n v="0"/>
    <n v="0"/>
    <n v="113992"/>
    <n v="73078853"/>
    <n v="1433952"/>
    <n v="69531773"/>
    <n v="0"/>
    <n v="966677"/>
    <n v="0"/>
    <n v="0"/>
    <n v="0"/>
    <n v="0"/>
    <n v="1417966"/>
    <n v="121482898"/>
    <n v="0"/>
    <n v="0"/>
    <n v="0"/>
    <n v="0"/>
    <n v="0"/>
    <n v="0"/>
    <n v="0"/>
    <n v="0"/>
    <n v="0"/>
    <n v="0"/>
    <n v="0"/>
    <n v="0"/>
    <n v="0"/>
  </r>
  <r>
    <n v="106301304"/>
    <x v="263"/>
    <n v="20181"/>
    <x v="1"/>
    <n v="43190"/>
    <s v="Open"/>
    <x v="12"/>
    <n v="13"/>
    <n v="1016"/>
    <x v="5"/>
    <x v="0"/>
    <s v=""/>
    <s v="949-650-9750"/>
    <s v="1501 EAST 16TH STREET"/>
    <x v="98"/>
    <n v="92663"/>
    <s v="JAMES E PARKHURST"/>
    <n v="36"/>
    <n v="36"/>
    <n v="36"/>
    <n v="208"/>
    <n v="19"/>
    <n v="0"/>
    <n v="0"/>
    <n v="0"/>
    <n v="0"/>
    <n v="1"/>
    <n v="0"/>
    <n v="0"/>
    <n v="0"/>
    <n v="228"/>
    <n v="0"/>
    <n v="2528"/>
    <n v="251"/>
    <n v="0"/>
    <n v="0"/>
    <n v="0"/>
    <n v="0"/>
    <n v="27"/>
    <n v="0"/>
    <n v="0"/>
    <n v="0"/>
    <n v="2806"/>
    <n v="0"/>
    <n v="0"/>
    <n v="0"/>
    <n v="0"/>
    <n v="0"/>
    <n v="0"/>
    <n v="0"/>
    <n v="0"/>
    <n v="0"/>
    <n v="0"/>
    <n v="0"/>
    <n v="0"/>
    <n v="3529942"/>
    <n v="336541"/>
    <n v="0"/>
    <n v="0"/>
    <n v="0"/>
    <n v="0"/>
    <n v="38387"/>
    <n v="0"/>
    <n v="0"/>
    <n v="0"/>
    <n v="3904870"/>
    <n v="0"/>
    <n v="0"/>
    <n v="0"/>
    <n v="0"/>
    <n v="0"/>
    <n v="0"/>
    <n v="0"/>
    <n v="0"/>
    <n v="0"/>
    <n v="0"/>
    <n v="0"/>
    <n v="0"/>
    <n v="1019676"/>
    <n v="141348"/>
    <n v="0"/>
    <n v="0"/>
    <n v="0"/>
    <n v="0"/>
    <n v="0"/>
    <n v="7986"/>
    <n v="0"/>
    <n v="0"/>
    <n v="0"/>
    <n v="0"/>
    <n v="0"/>
    <n v="0"/>
    <n v="0"/>
    <n v="1169010"/>
    <n v="0"/>
    <n v="0"/>
    <n v="0"/>
    <n v="0"/>
    <n v="0"/>
    <n v="2510266"/>
    <n v="195193"/>
    <n v="0"/>
    <n v="0"/>
    <n v="0"/>
    <n v="0"/>
    <n v="30401"/>
    <n v="0"/>
    <n v="0"/>
    <n v="0"/>
    <n v="2735860"/>
    <n v="245"/>
    <n v="2777416"/>
    <n v="0"/>
    <n v="0"/>
    <n v="0"/>
    <n v="0"/>
    <n v="0"/>
    <n v="0"/>
    <n v="0"/>
    <n v="769"/>
    <n v="0"/>
    <n v="0"/>
    <n v="0"/>
    <n v="0"/>
    <n v="0"/>
    <n v="0"/>
    <n v="0"/>
    <n v="0"/>
    <n v="0"/>
    <n v="0"/>
    <n v="0"/>
    <n v="0"/>
    <n v="0"/>
  </r>
  <r>
    <n v="106514033"/>
    <x v="264"/>
    <n v="20181"/>
    <x v="1"/>
    <n v="43190"/>
    <s v="Open"/>
    <x v="47"/>
    <n v="2"/>
    <n v="227"/>
    <x v="5"/>
    <x v="2"/>
    <s v=""/>
    <s v="530-790-2520"/>
    <s v="1535 PLUMAS COURT"/>
    <x v="167"/>
    <n v="95993"/>
    <s v="ARNE HYSON"/>
    <n v="16"/>
    <n v="16"/>
    <n v="16"/>
    <n v="0"/>
    <n v="0"/>
    <n v="0"/>
    <n v="0"/>
    <n v="0"/>
    <n v="0"/>
    <n v="0"/>
    <n v="0"/>
    <n v="0"/>
    <n v="87"/>
    <n v="87"/>
    <n v="0"/>
    <n v="0"/>
    <n v="0"/>
    <n v="0"/>
    <n v="0"/>
    <n v="0"/>
    <n v="0"/>
    <n v="0"/>
    <n v="0"/>
    <n v="0"/>
    <n v="1417"/>
    <n v="1417"/>
    <n v="0"/>
    <n v="0"/>
    <n v="0"/>
    <n v="0"/>
    <n v="0"/>
    <n v="0"/>
    <n v="0"/>
    <n v="0"/>
    <n v="0"/>
    <n v="0"/>
    <n v="0"/>
    <n v="0"/>
    <n v="0"/>
    <n v="0"/>
    <n v="0"/>
    <n v="0"/>
    <n v="0"/>
    <n v="0"/>
    <n v="0"/>
    <n v="0"/>
    <n v="0"/>
    <n v="1286575"/>
    <n v="1286575"/>
    <n v="0"/>
    <n v="0"/>
    <n v="0"/>
    <n v="0"/>
    <n v="0"/>
    <n v="0"/>
    <n v="0"/>
    <n v="0"/>
    <n v="0"/>
    <n v="0"/>
    <n v="0"/>
    <n v="0"/>
    <n v="0"/>
    <n v="0"/>
    <n v="0"/>
    <n v="0"/>
    <n v="0"/>
    <n v="0"/>
    <n v="0"/>
    <n v="0"/>
    <n v="0"/>
    <n v="0"/>
    <n v="0"/>
    <n v="0"/>
    <n v="0"/>
    <n v="0"/>
    <n v="0"/>
    <n v="0"/>
    <n v="0"/>
    <n v="0"/>
    <n v="0"/>
    <n v="0"/>
    <n v="0"/>
    <n v="0"/>
    <n v="0"/>
    <n v="0"/>
    <n v="0"/>
    <n v="0"/>
    <n v="0"/>
    <n v="0"/>
    <n v="0"/>
    <n v="0"/>
    <n v="1286575"/>
    <n v="1286575"/>
    <n v="0"/>
    <n v="1218539"/>
    <n v="0"/>
    <n v="0"/>
    <n v="0"/>
    <n v="0"/>
    <n v="0"/>
    <n v="0"/>
    <n v="0"/>
    <n v="0"/>
    <n v="0"/>
    <n v="0"/>
    <n v="0"/>
    <n v="0"/>
    <n v="0"/>
    <n v="0"/>
    <n v="0"/>
    <n v="0"/>
    <n v="0"/>
    <n v="0"/>
    <n v="0"/>
    <n v="0"/>
    <n v="0"/>
  </r>
  <r>
    <n v="106481357"/>
    <x v="265"/>
    <n v="20181"/>
    <x v="1"/>
    <n v="43190"/>
    <s v="Open"/>
    <x v="11"/>
    <n v="3"/>
    <n v="408"/>
    <x v="0"/>
    <x v="0"/>
    <s v=""/>
    <s v="707-646-5000"/>
    <s v="1200 B. GALE WILSON BOULEVARD"/>
    <x v="168"/>
    <n v="94533"/>
    <s v="B KONARD JONES"/>
    <n v="182"/>
    <n v="182"/>
    <n v="182"/>
    <n v="1095"/>
    <n v="81"/>
    <n v="183"/>
    <n v="548"/>
    <n v="0"/>
    <n v="0"/>
    <n v="81"/>
    <n v="278"/>
    <n v="6"/>
    <n v="26"/>
    <n v="2298"/>
    <n v="0"/>
    <n v="5809"/>
    <n v="349"/>
    <n v="1005"/>
    <n v="2695"/>
    <n v="0"/>
    <n v="0"/>
    <n v="308"/>
    <n v="1122"/>
    <n v="38"/>
    <n v="113"/>
    <n v="11439"/>
    <n v="0"/>
    <n v="28509"/>
    <n v="1528"/>
    <n v="2279"/>
    <n v="24524"/>
    <n v="0"/>
    <n v="0"/>
    <n v="10523"/>
    <n v="23102"/>
    <n v="114"/>
    <n v="1705"/>
    <n v="92284"/>
    <n v="266140572"/>
    <n v="18233746"/>
    <n v="39890847"/>
    <n v="121859202"/>
    <n v="0"/>
    <n v="0"/>
    <n v="17417447"/>
    <n v="62214785"/>
    <n v="3251450"/>
    <n v="3178655"/>
    <n v="532186704"/>
    <n v="140558695"/>
    <n v="8399579"/>
    <n v="26869321"/>
    <n v="137959343"/>
    <n v="0"/>
    <n v="0"/>
    <n v="22707944"/>
    <n v="90803052"/>
    <n v="714142"/>
    <n v="11877764"/>
    <n v="439889840"/>
    <n v="5290394"/>
    <n v="376905377"/>
    <n v="21426506"/>
    <n v="60882757"/>
    <n v="251238199"/>
    <n v="-384814"/>
    <n v="0"/>
    <n v="0"/>
    <n v="27726874"/>
    <n v="106444928"/>
    <n v="0"/>
    <n v="13468624"/>
    <n v="0"/>
    <n v="0"/>
    <n v="0"/>
    <n v="0"/>
    <n v="862998845"/>
    <n v="0"/>
    <n v="13093503"/>
    <n v="0"/>
    <n v="9459258"/>
    <n v="22552761"/>
    <n v="29793890"/>
    <n v="5206819"/>
    <n v="6262225"/>
    <n v="21673849"/>
    <n v="0"/>
    <n v="0"/>
    <n v="12398517"/>
    <n v="56032167"/>
    <n v="0"/>
    <n v="262993"/>
    <n v="131630460"/>
    <n v="1679021"/>
    <n v="135413837"/>
    <n v="0"/>
    <n v="-1575551"/>
    <n v="0"/>
    <n v="0"/>
    <n v="0"/>
    <n v="0"/>
    <n v="17096618"/>
    <n v="234106565"/>
    <n v="0"/>
    <n v="0"/>
    <n v="0"/>
    <n v="0"/>
    <n v="0"/>
    <n v="0"/>
    <n v="0"/>
    <n v="0"/>
    <n v="0"/>
    <n v="0"/>
    <n v="0"/>
    <n v="0"/>
    <n v="0"/>
  </r>
  <r>
    <n v="106141273"/>
    <x v="266"/>
    <n v="20181"/>
    <x v="1"/>
    <n v="43190"/>
    <s v="Open"/>
    <x v="48"/>
    <n v="12"/>
    <n v="1203"/>
    <x v="2"/>
    <x v="0"/>
    <s v="Teaching"/>
    <s v="760-873-5811"/>
    <s v="150 PIONEER LANE"/>
    <x v="169"/>
    <n v="93514"/>
    <s v="KEVIN FLANIGAN, MD"/>
    <n v="25"/>
    <n v="25"/>
    <n v="12"/>
    <n v="156"/>
    <n v="12"/>
    <n v="19"/>
    <n v="27"/>
    <n v="0"/>
    <n v="0"/>
    <n v="15"/>
    <n v="47"/>
    <n v="2"/>
    <n v="5"/>
    <n v="283"/>
    <n v="0"/>
    <n v="611"/>
    <n v="39"/>
    <n v="45"/>
    <n v="114"/>
    <n v="0"/>
    <n v="0"/>
    <n v="48"/>
    <n v="117"/>
    <n v="7"/>
    <n v="12"/>
    <n v="993"/>
    <n v="0"/>
    <n v="6512"/>
    <n v="163"/>
    <n v="1300"/>
    <n v="3230"/>
    <n v="0"/>
    <n v="3"/>
    <n v="1333"/>
    <n v="5891"/>
    <n v="173"/>
    <n v="519"/>
    <n v="19124"/>
    <n v="6678084"/>
    <n v="481990"/>
    <n v="684531"/>
    <n v="1008943"/>
    <n v="0"/>
    <n v="0"/>
    <n v="676800"/>
    <n v="1761183"/>
    <n v="75761"/>
    <n v="2054"/>
    <n v="11369346"/>
    <n v="10805314"/>
    <n v="404465"/>
    <n v="2132331"/>
    <n v="3713757"/>
    <n v="0"/>
    <n v="2946"/>
    <n v="1181555"/>
    <n v="8022291"/>
    <n v="287041"/>
    <n v="695647"/>
    <n v="27245347"/>
    <n v="724992"/>
    <n v="8185887"/>
    <n v="287477"/>
    <n v="3028411"/>
    <n v="3507968"/>
    <n v="-1427085"/>
    <n v="0"/>
    <n v="0"/>
    <n v="1159500"/>
    <n v="1301385"/>
    <n v="0"/>
    <n v="429117"/>
    <n v="1190"/>
    <n v="0"/>
    <n v="0"/>
    <n v="73979"/>
    <n v="17272821"/>
    <n v="0"/>
    <n v="0"/>
    <n v="0"/>
    <n v="0"/>
    <n v="0"/>
    <n v="9297510"/>
    <n v="598978"/>
    <n v="1215536"/>
    <n v="1214732"/>
    <n v="0"/>
    <n v="2946"/>
    <n v="698855"/>
    <n v="8482089"/>
    <n v="-67505"/>
    <n v="-101269"/>
    <n v="21341872"/>
    <n v="150659"/>
    <n v="20069515"/>
    <n v="3117293"/>
    <n v="-550444"/>
    <n v="0"/>
    <n v="0"/>
    <n v="0"/>
    <n v="0"/>
    <n v="696418"/>
    <n v="77685621"/>
    <n v="0"/>
    <n v="0"/>
    <n v="0"/>
    <n v="0"/>
    <n v="0"/>
    <n v="0"/>
    <n v="0"/>
    <n v="0"/>
    <n v="0"/>
    <n v="0"/>
    <n v="0"/>
    <n v="0"/>
    <n v="0"/>
  </r>
  <r>
    <n v="106190568"/>
    <x v="267"/>
    <n v="20181"/>
    <x v="1"/>
    <n v="43190"/>
    <s v="Open"/>
    <x v="3"/>
    <n v="11"/>
    <n v="905"/>
    <x v="0"/>
    <x v="0"/>
    <s v=""/>
    <s v="818-885-8500"/>
    <s v="18300 ROSCOE BOULEVARD"/>
    <x v="170"/>
    <n v="91325"/>
    <s v="SALIBA SALO"/>
    <n v="412"/>
    <n v="412"/>
    <n v="220"/>
    <n v="1277"/>
    <n v="574"/>
    <n v="456"/>
    <n v="710"/>
    <n v="0"/>
    <n v="0"/>
    <n v="98"/>
    <n v="872"/>
    <n v="24"/>
    <n v="16"/>
    <n v="4027"/>
    <n v="0"/>
    <n v="6602"/>
    <n v="2767"/>
    <n v="1696"/>
    <n v="2352"/>
    <n v="0"/>
    <n v="0"/>
    <n v="458"/>
    <n v="3906"/>
    <n v="129"/>
    <n v="86"/>
    <n v="17996"/>
    <n v="0"/>
    <n v="5216"/>
    <n v="2054"/>
    <n v="3262"/>
    <n v="8432"/>
    <n v="0"/>
    <n v="0"/>
    <n v="1090"/>
    <n v="6681"/>
    <n v="500"/>
    <n v="695"/>
    <n v="27930"/>
    <n v="165569340"/>
    <n v="69427467"/>
    <n v="41245469"/>
    <n v="59274430"/>
    <n v="0"/>
    <n v="0"/>
    <n v="14870652"/>
    <n v="84863586"/>
    <n v="1191228"/>
    <n v="792565"/>
    <n v="437234737"/>
    <n v="37915762"/>
    <n v="16625735"/>
    <n v="15302535"/>
    <n v="37942544"/>
    <n v="0"/>
    <n v="0"/>
    <n v="3938481"/>
    <n v="38560368"/>
    <n v="2261445"/>
    <n v="3146525"/>
    <n v="155693395"/>
    <n v="4886071"/>
    <n v="176115896"/>
    <n v="71664318"/>
    <n v="41130476"/>
    <n v="86445520"/>
    <n v="0"/>
    <n v="0"/>
    <n v="0"/>
    <n v="14152474"/>
    <n v="83084001"/>
    <n v="0"/>
    <n v="4102117"/>
    <n v="0"/>
    <n v="0"/>
    <n v="0"/>
    <n v="1652554"/>
    <n v="483233427"/>
    <n v="0"/>
    <n v="0"/>
    <n v="0"/>
    <n v="0"/>
    <n v="0"/>
    <n v="26434380"/>
    <n v="14228174"/>
    <n v="15141120"/>
    <n v="10587214"/>
    <n v="0"/>
    <n v="0"/>
    <n v="4117708"/>
    <n v="38954707"/>
    <n v="0"/>
    <n v="231402"/>
    <n v="109694705"/>
    <n v="2685791"/>
    <n v="106812653"/>
    <n v="0"/>
    <n v="678449"/>
    <n v="0"/>
    <n v="0"/>
    <n v="0"/>
    <n v="0"/>
    <n v="579191"/>
    <n v="179749163"/>
    <n v="0"/>
    <n v="0"/>
    <n v="0"/>
    <n v="0"/>
    <n v="0"/>
    <n v="0"/>
    <n v="0"/>
    <n v="0"/>
    <n v="0"/>
    <n v="0"/>
    <n v="0"/>
    <n v="0"/>
    <n v="0"/>
  </r>
  <r>
    <n v="106214034"/>
    <x v="268"/>
    <n v="20181"/>
    <x v="1"/>
    <n v="43190"/>
    <s v="Open"/>
    <x v="39"/>
    <n v="4"/>
    <n v="405"/>
    <x v="0"/>
    <x v="0"/>
    <s v=""/>
    <s v="415-209-1300"/>
    <s v="180 ROWLAND WAY"/>
    <x v="171"/>
    <n v="94945"/>
    <s v="GRANT DAVIES"/>
    <n v="47"/>
    <n v="47"/>
    <n v="23"/>
    <n v="323"/>
    <n v="32"/>
    <n v="20"/>
    <n v="55"/>
    <n v="0"/>
    <n v="1"/>
    <n v="7"/>
    <n v="66"/>
    <n v="4"/>
    <n v="2"/>
    <n v="510"/>
    <n v="0"/>
    <n v="1125"/>
    <n v="95"/>
    <n v="58"/>
    <n v="171"/>
    <n v="0"/>
    <n v="10"/>
    <n v="23"/>
    <n v="191"/>
    <n v="9"/>
    <n v="5"/>
    <n v="1687"/>
    <n v="0"/>
    <n v="1004"/>
    <n v="95"/>
    <n v="307"/>
    <n v="2035"/>
    <n v="0"/>
    <n v="0"/>
    <n v="107"/>
    <n v="927"/>
    <n v="161"/>
    <n v="53"/>
    <n v="4689"/>
    <n v="18754897"/>
    <n v="1485515"/>
    <n v="964230"/>
    <n v="2779841"/>
    <n v="0"/>
    <n v="72464"/>
    <n v="386076"/>
    <n v="3148589"/>
    <n v="144562"/>
    <n v="63829"/>
    <n v="27800003"/>
    <n v="12757231"/>
    <n v="1578181"/>
    <n v="988686"/>
    <n v="6140870"/>
    <n v="0"/>
    <n v="0"/>
    <n v="1123329"/>
    <n v="10832394"/>
    <n v="698806"/>
    <n v="232228"/>
    <n v="34351725"/>
    <n v="123"/>
    <n v="25453675"/>
    <n v="2457909"/>
    <n v="1735246"/>
    <n v="7582965"/>
    <n v="0"/>
    <n v="0"/>
    <n v="35598"/>
    <n v="1063377"/>
    <n v="5426611"/>
    <n v="0"/>
    <n v="843368"/>
    <n v="0"/>
    <n v="0"/>
    <n v="0"/>
    <n v="13522"/>
    <n v="44612394"/>
    <n v="0"/>
    <n v="0"/>
    <n v="0"/>
    <n v="0"/>
    <n v="0"/>
    <n v="6058453"/>
    <n v="605787"/>
    <n v="217670"/>
    <n v="1335428"/>
    <n v="0"/>
    <n v="39184"/>
    <n v="446028"/>
    <n v="8554372"/>
    <n v="0"/>
    <n v="282412"/>
    <n v="17539334"/>
    <n v="711327"/>
    <n v="26378779"/>
    <n v="0"/>
    <n v="345918"/>
    <n v="0"/>
    <n v="0"/>
    <n v="0"/>
    <n v="0"/>
    <n v="562492"/>
    <n v="34805084"/>
    <n v="0"/>
    <n v="0"/>
    <n v="0"/>
    <n v="0"/>
    <n v="0"/>
    <n v="0"/>
    <n v="0"/>
    <n v="0"/>
    <n v="0"/>
    <n v="0"/>
    <n v="0"/>
    <n v="0"/>
    <n v="0"/>
  </r>
  <r>
    <n v="106500967"/>
    <x v="269"/>
    <n v="20181"/>
    <x v="1"/>
    <n v="43190"/>
    <s v="Open"/>
    <x v="21"/>
    <n v="6"/>
    <n v="511"/>
    <x v="2"/>
    <x v="0"/>
    <s v="Teaching"/>
    <s v="209-848-4102"/>
    <s v="350 SOUTH OAK STREET"/>
    <x v="172"/>
    <n v="95361"/>
    <s v="JOHN J MCCORMICK"/>
    <n v="150"/>
    <n v="144"/>
    <n v="144"/>
    <n v="111"/>
    <n v="66"/>
    <n v="20"/>
    <n v="78"/>
    <n v="0"/>
    <n v="0"/>
    <n v="22"/>
    <n v="1"/>
    <n v="0"/>
    <n v="4"/>
    <n v="302"/>
    <n v="0"/>
    <n v="906"/>
    <n v="615"/>
    <n v="6944"/>
    <n v="460"/>
    <n v="0"/>
    <n v="0"/>
    <n v="107"/>
    <n v="1"/>
    <n v="0"/>
    <n v="102"/>
    <n v="9135"/>
    <n v="0"/>
    <n v="3782"/>
    <n v="1275"/>
    <n v="4153"/>
    <n v="17208"/>
    <n v="0"/>
    <n v="0"/>
    <n v="3915"/>
    <n v="275"/>
    <n v="713"/>
    <n v="1714"/>
    <n v="33035"/>
    <n v="4054822"/>
    <n v="2072921"/>
    <n v="3943256"/>
    <n v="2418349"/>
    <n v="0"/>
    <n v="0"/>
    <n v="540286"/>
    <n v="29035"/>
    <n v="0"/>
    <n v="241071"/>
    <n v="13299740"/>
    <n v="5490345"/>
    <n v="2958873"/>
    <n v="3133612"/>
    <n v="16593887"/>
    <n v="0"/>
    <n v="0"/>
    <n v="4772464"/>
    <n v="912471"/>
    <n v="290740"/>
    <n v="1827664"/>
    <n v="35980056"/>
    <n v="1102787"/>
    <n v="7569091"/>
    <n v="4026381"/>
    <n v="3554422"/>
    <n v="11385439"/>
    <n v="0"/>
    <n v="0"/>
    <n v="0"/>
    <n v="1774810"/>
    <n v="718822"/>
    <n v="0"/>
    <n v="290740"/>
    <n v="0"/>
    <n v="0"/>
    <n v="0"/>
    <n v="910805"/>
    <n v="31333297"/>
    <n v="0"/>
    <n v="0"/>
    <n v="0"/>
    <n v="19570"/>
    <n v="19570"/>
    <n v="1976076"/>
    <n v="1005413"/>
    <n v="3522446"/>
    <n v="7626797"/>
    <n v="0"/>
    <n v="0"/>
    <n v="3537940"/>
    <n v="242254"/>
    <n v="0"/>
    <n v="55143"/>
    <n v="17966069"/>
    <n v="2666033"/>
    <n v="17488446"/>
    <n v="0"/>
    <n v="591040"/>
    <n v="0"/>
    <n v="0"/>
    <n v="0"/>
    <n v="0"/>
    <n v="119137"/>
    <n v="84954921"/>
    <n v="0"/>
    <n v="0"/>
    <n v="0"/>
    <n v="0"/>
    <n v="0"/>
    <n v="0"/>
    <n v="0"/>
    <n v="0"/>
    <n v="0"/>
    <n v="0"/>
    <n v="0"/>
    <n v="0"/>
    <n v="0"/>
  </r>
  <r>
    <n v="106198495"/>
    <x v="270"/>
    <n v="20181"/>
    <x v="1"/>
    <n v="43190"/>
    <s v="Open"/>
    <x v="3"/>
    <n v="11"/>
    <n v="933"/>
    <x v="5"/>
    <x v="2"/>
    <s v=""/>
    <s v="562-304-1740"/>
    <s v="2600 REDONDO AVENUE, SUITE 500"/>
    <x v="54"/>
    <n v="90806"/>
    <s v="DALIA BOTROS"/>
    <n v="36"/>
    <n v="36"/>
    <n v="36"/>
    <n v="139"/>
    <n v="6"/>
    <n v="0"/>
    <n v="0"/>
    <n v="0"/>
    <n v="0"/>
    <n v="55"/>
    <n v="9"/>
    <n v="0"/>
    <n v="19"/>
    <n v="228"/>
    <n v="0"/>
    <n v="1399"/>
    <n v="41"/>
    <n v="0"/>
    <n v="0"/>
    <n v="0"/>
    <n v="0"/>
    <n v="396"/>
    <n v="68"/>
    <n v="0"/>
    <n v="235"/>
    <n v="2139"/>
    <n v="0"/>
    <n v="0"/>
    <n v="0"/>
    <n v="0"/>
    <n v="0"/>
    <n v="0"/>
    <n v="0"/>
    <n v="0"/>
    <n v="0"/>
    <n v="0"/>
    <n v="0"/>
    <n v="0"/>
    <n v="2046500"/>
    <n v="51800"/>
    <n v="0"/>
    <n v="0"/>
    <n v="0"/>
    <n v="0"/>
    <n v="521468"/>
    <n v="102200"/>
    <n v="0"/>
    <n v="20332"/>
    <n v="2742300"/>
    <n v="0"/>
    <n v="0"/>
    <n v="0"/>
    <n v="0"/>
    <n v="0"/>
    <n v="0"/>
    <n v="0"/>
    <n v="0"/>
    <n v="0"/>
    <n v="0"/>
    <n v="0"/>
    <n v="86475"/>
    <n v="787635"/>
    <n v="31650"/>
    <n v="0"/>
    <n v="0"/>
    <n v="0"/>
    <n v="0"/>
    <n v="0"/>
    <n v="190421"/>
    <n v="44310"/>
    <n v="0"/>
    <n v="0"/>
    <n v="0"/>
    <n v="0"/>
    <n v="0"/>
    <n v="2917"/>
    <n v="1143408"/>
    <n v="0"/>
    <n v="0"/>
    <n v="0"/>
    <n v="0"/>
    <n v="0"/>
    <n v="1219951"/>
    <n v="7179"/>
    <n v="0"/>
    <n v="0"/>
    <n v="0"/>
    <n v="0"/>
    <n v="303375"/>
    <n v="50972"/>
    <n v="0"/>
    <n v="17415"/>
    <n v="1598892"/>
    <n v="0"/>
    <n v="1462394"/>
    <n v="0"/>
    <n v="0"/>
    <n v="0"/>
    <n v="0"/>
    <n v="0"/>
    <n v="0"/>
    <n v="29073"/>
    <n v="446003"/>
    <n v="0"/>
    <n v="0"/>
    <n v="0"/>
    <n v="0"/>
    <n v="0"/>
    <n v="0"/>
    <n v="0"/>
    <n v="0"/>
    <n v="0"/>
    <n v="0"/>
    <n v="0"/>
    <n v="0"/>
    <n v="0"/>
  </r>
  <r>
    <n v="106430837"/>
    <x v="271"/>
    <n v="20181"/>
    <x v="1"/>
    <n v="43190"/>
    <s v="Open"/>
    <x v="22"/>
    <n v="7"/>
    <n v="431"/>
    <x v="1"/>
    <x v="0"/>
    <s v=""/>
    <s v="408-848-2000"/>
    <s v="2105 FOREST AVENUE"/>
    <x v="63"/>
    <n v="95128"/>
    <s v="BOB MINKIN"/>
    <n v="358"/>
    <n v="260"/>
    <n v="202"/>
    <n v="644"/>
    <n v="217"/>
    <n v="471"/>
    <n v="500"/>
    <n v="0"/>
    <n v="0"/>
    <n v="9"/>
    <n v="543"/>
    <n v="0"/>
    <n v="45"/>
    <n v="2429"/>
    <n v="4"/>
    <n v="3722"/>
    <n v="987"/>
    <n v="1884"/>
    <n v="3461"/>
    <n v="0"/>
    <n v="0"/>
    <n v="41"/>
    <n v="2012"/>
    <n v="0"/>
    <n v="106"/>
    <n v="12213"/>
    <n v="2134"/>
    <n v="7271"/>
    <n v="1718"/>
    <n v="3275"/>
    <n v="9492"/>
    <n v="0"/>
    <n v="0"/>
    <n v="496"/>
    <n v="7735"/>
    <n v="0"/>
    <n v="734"/>
    <n v="30721"/>
    <n v="95967180"/>
    <n v="30342856"/>
    <n v="29120126"/>
    <n v="53582380"/>
    <n v="0"/>
    <n v="0"/>
    <n v="2078425"/>
    <n v="47296401"/>
    <n v="0"/>
    <n v="1505605"/>
    <n v="259892973"/>
    <n v="37391009"/>
    <n v="14145056"/>
    <n v="11539859"/>
    <n v="34660056"/>
    <n v="0"/>
    <n v="0"/>
    <n v="1723128"/>
    <n v="39933119"/>
    <n v="0"/>
    <n v="2412207"/>
    <n v="141804434"/>
    <n v="3678222"/>
    <n v="113010582"/>
    <n v="38891738"/>
    <n v="31232506"/>
    <n v="77939468"/>
    <n v="0"/>
    <n v="0"/>
    <n v="0"/>
    <n v="3025045"/>
    <n v="60764930"/>
    <n v="0"/>
    <n v="834822"/>
    <n v="0"/>
    <n v="0"/>
    <n v="0"/>
    <n v="2333199"/>
    <n v="331710512"/>
    <n v="0"/>
    <n v="0"/>
    <n v="0"/>
    <n v="0"/>
    <n v="0"/>
    <n v="20229869"/>
    <n v="4900466"/>
    <n v="9401146"/>
    <n v="8865869"/>
    <n v="0"/>
    <n v="0"/>
    <n v="717059"/>
    <n v="25100481"/>
    <n v="0"/>
    <n v="772005"/>
    <n v="69986895"/>
    <n v="856182"/>
    <n v="82610192"/>
    <n v="0"/>
    <n v="203169"/>
    <n v="0"/>
    <n v="0"/>
    <n v="0"/>
    <n v="0"/>
    <n v="1759000"/>
    <n v="29142315"/>
    <n v="0"/>
    <n v="0"/>
    <n v="0"/>
    <n v="0"/>
    <n v="0"/>
    <n v="0"/>
    <n v="0"/>
    <n v="0"/>
    <n v="0"/>
    <n v="0"/>
    <n v="0"/>
    <n v="0"/>
    <n v="0"/>
  </r>
  <r>
    <n v="106560501"/>
    <x v="272"/>
    <n v="20181"/>
    <x v="1"/>
    <n v="43190"/>
    <s v="Open"/>
    <x v="8"/>
    <n v="10"/>
    <n v="809"/>
    <x v="0"/>
    <x v="0"/>
    <s v="Teaching"/>
    <s v="805-652-5011"/>
    <s v="1306 MARICOPA HIGHWAY"/>
    <x v="173"/>
    <n v="93023"/>
    <s v="GARY WILDE"/>
    <n v="91"/>
    <n v="91"/>
    <n v="70"/>
    <n v="94"/>
    <n v="35"/>
    <n v="3"/>
    <n v="12"/>
    <n v="0"/>
    <n v="0"/>
    <n v="1"/>
    <n v="12"/>
    <n v="3"/>
    <n v="0"/>
    <n v="160"/>
    <n v="25"/>
    <n v="1105"/>
    <n v="510"/>
    <n v="187"/>
    <n v="3603"/>
    <n v="0"/>
    <n v="0"/>
    <n v="1"/>
    <n v="828"/>
    <n v="6"/>
    <n v="0"/>
    <n v="6240"/>
    <n v="5254"/>
    <n v="2357"/>
    <n v="715"/>
    <n v="355"/>
    <n v="2170"/>
    <n v="0"/>
    <n v="0"/>
    <n v="162"/>
    <n v="2425"/>
    <n v="158"/>
    <n v="237"/>
    <n v="8579"/>
    <n v="3016394"/>
    <n v="1125132"/>
    <n v="176865"/>
    <n v="2301400"/>
    <n v="0"/>
    <n v="0"/>
    <n v="15658"/>
    <n v="604729"/>
    <n v="26164"/>
    <n v="0"/>
    <n v="7266342"/>
    <n v="2409473"/>
    <n v="864565"/>
    <n v="304141"/>
    <n v="1603438"/>
    <n v="0"/>
    <n v="0"/>
    <n v="144019"/>
    <n v="2280485"/>
    <n v="211730"/>
    <n v="122934"/>
    <n v="7940785"/>
    <n v="124078"/>
    <n v="3056163"/>
    <n v="1636043"/>
    <n v="178591"/>
    <n v="1118615"/>
    <n v="-8884"/>
    <n v="0"/>
    <n v="0"/>
    <n v="85061"/>
    <n v="2042061"/>
    <n v="0"/>
    <n v="237894"/>
    <n v="0"/>
    <n v="0"/>
    <n v="0"/>
    <n v="65529"/>
    <n v="8535151"/>
    <n v="0"/>
    <n v="102489"/>
    <n v="0"/>
    <n v="0"/>
    <n v="102489"/>
    <n v="2333340"/>
    <n v="345606"/>
    <n v="302873"/>
    <n v="2862548"/>
    <n v="0"/>
    <n v="0"/>
    <n v="72433"/>
    <n v="775232"/>
    <n v="0"/>
    <n v="82433"/>
    <n v="6774465"/>
    <n v="141215"/>
    <n v="7986154"/>
    <n v="0"/>
    <n v="200150"/>
    <n v="0"/>
    <n v="0"/>
    <n v="0"/>
    <n v="0"/>
    <n v="385389"/>
    <n v="16964325"/>
    <n v="0"/>
    <n v="0"/>
    <n v="0"/>
    <n v="0"/>
    <n v="0"/>
    <n v="0"/>
    <n v="0"/>
    <n v="0"/>
    <n v="0"/>
    <n v="0"/>
    <n v="0"/>
    <n v="0"/>
    <n v="0"/>
  </r>
  <r>
    <n v="106190534"/>
    <x v="273"/>
    <n v="20181"/>
    <x v="1"/>
    <n v="43190"/>
    <s v="Open"/>
    <x v="3"/>
    <n v="11"/>
    <n v="925"/>
    <x v="5"/>
    <x v="0"/>
    <s v=""/>
    <s v="310-657-5900"/>
    <s v="5900 WEST OLYMPIC BOULEVARD"/>
    <x v="14"/>
    <n v="90036"/>
    <s v="MATTHEW WILLIAMS"/>
    <n v="204"/>
    <n v="204"/>
    <n v="78"/>
    <n v="711"/>
    <n v="106"/>
    <n v="139"/>
    <n v="177"/>
    <n v="0"/>
    <n v="0"/>
    <n v="76"/>
    <n v="54"/>
    <n v="0"/>
    <n v="81"/>
    <n v="1344"/>
    <n v="0"/>
    <n v="3836"/>
    <n v="460"/>
    <n v="789"/>
    <n v="1058"/>
    <n v="0"/>
    <n v="0"/>
    <n v="330"/>
    <n v="269"/>
    <n v="0"/>
    <n v="222"/>
    <n v="6964"/>
    <n v="0"/>
    <n v="2445"/>
    <n v="680"/>
    <n v="396"/>
    <n v="2367"/>
    <n v="0"/>
    <n v="0"/>
    <n v="1265"/>
    <n v="828"/>
    <n v="0"/>
    <n v="817"/>
    <n v="8798"/>
    <n v="57353751"/>
    <n v="7532025"/>
    <n v="8871430"/>
    <n v="24261577"/>
    <n v="0"/>
    <n v="0"/>
    <n v="8621560"/>
    <n v="6509411"/>
    <n v="0"/>
    <n v="5499220"/>
    <n v="118648974"/>
    <n v="13125529"/>
    <n v="3627690"/>
    <n v="2120514"/>
    <n v="12717985"/>
    <n v="0"/>
    <n v="0"/>
    <n v="6815848"/>
    <n v="4402514"/>
    <n v="0"/>
    <n v="4309163"/>
    <n v="47119243"/>
    <n v="5332440"/>
    <n v="62759833"/>
    <n v="8527440"/>
    <n v="8407655"/>
    <n v="34787874"/>
    <n v="0"/>
    <n v="0"/>
    <n v="0"/>
    <n v="12907270"/>
    <n v="7489496"/>
    <n v="0"/>
    <n v="0"/>
    <n v="0"/>
    <n v="0"/>
    <n v="0"/>
    <n v="5378339"/>
    <n v="145590347"/>
    <n v="0"/>
    <n v="0"/>
    <n v="0"/>
    <n v="0"/>
    <n v="0"/>
    <n v="5452268"/>
    <n v="2273287"/>
    <n v="2230701"/>
    <n v="1002128"/>
    <n v="0"/>
    <n v="0"/>
    <n v="2033545"/>
    <n v="1071415"/>
    <n v="0"/>
    <n v="6114526"/>
    <n v="20177870"/>
    <n v="191823"/>
    <n v="19366034"/>
    <n v="0"/>
    <n v="0"/>
    <n v="0"/>
    <n v="0"/>
    <n v="0"/>
    <n v="0"/>
    <n v="705913"/>
    <n v="47459671"/>
    <n v="0"/>
    <n v="0"/>
    <n v="0"/>
    <n v="0"/>
    <n v="0"/>
    <n v="0"/>
    <n v="0"/>
    <n v="0"/>
    <n v="0"/>
    <n v="0"/>
    <n v="0"/>
    <n v="0"/>
    <n v="0"/>
  </r>
  <r>
    <n v="106300225"/>
    <x v="274"/>
    <n v="20181"/>
    <x v="1"/>
    <n v="43190"/>
    <s v="Open"/>
    <x v="12"/>
    <n v="13"/>
    <n v="1014"/>
    <x v="0"/>
    <x v="0"/>
    <s v=""/>
    <s v="714-962-4677"/>
    <s v="9920 TALBERT AVENUE"/>
    <x v="84"/>
    <n v="92708"/>
    <s v="MARCIA MANKER"/>
    <n v="218"/>
    <n v="218"/>
    <n v="132"/>
    <n v="718"/>
    <n v="821"/>
    <n v="44"/>
    <n v="361"/>
    <n v="0"/>
    <n v="0"/>
    <n v="19"/>
    <n v="894"/>
    <n v="18"/>
    <n v="28"/>
    <n v="2903"/>
    <n v="0"/>
    <n v="3276"/>
    <n v="3157"/>
    <n v="245"/>
    <n v="1171"/>
    <n v="0"/>
    <n v="0"/>
    <n v="80"/>
    <n v="2720"/>
    <n v="39"/>
    <n v="122"/>
    <n v="10810"/>
    <n v="0"/>
    <n v="3479"/>
    <n v="5063"/>
    <n v="327"/>
    <n v="3635"/>
    <n v="0"/>
    <n v="0"/>
    <n v="174"/>
    <n v="10941"/>
    <n v="175"/>
    <n v="760"/>
    <n v="24554"/>
    <n v="55044914"/>
    <n v="61353805"/>
    <n v="3825878"/>
    <n v="20565900"/>
    <n v="0"/>
    <n v="0"/>
    <n v="1195605"/>
    <n v="50490039"/>
    <n v="449567"/>
    <n v="1501165"/>
    <n v="194426873"/>
    <n v="21283999"/>
    <n v="25988059"/>
    <n v="823268"/>
    <n v="7510588"/>
    <n v="0"/>
    <n v="0"/>
    <n v="676553"/>
    <n v="44647205"/>
    <n v="715439"/>
    <n v="961276"/>
    <n v="102606387"/>
    <n v="2173475"/>
    <n v="63864173"/>
    <n v="78324029"/>
    <n v="4277033"/>
    <n v="24228839"/>
    <n v="0"/>
    <n v="0"/>
    <n v="0"/>
    <n v="1551453"/>
    <n v="56318603"/>
    <n v="0"/>
    <n v="1443716"/>
    <n v="0"/>
    <n v="0"/>
    <n v="0"/>
    <n v="325555"/>
    <n v="232506876"/>
    <n v="8644398"/>
    <n v="0"/>
    <n v="0"/>
    <n v="0"/>
    <n v="8644398"/>
    <n v="12327289"/>
    <n v="17515197"/>
    <n v="372113"/>
    <n v="3801568"/>
    <n v="0"/>
    <n v="0"/>
    <n v="317466"/>
    <n v="38358661"/>
    <n v="41539"/>
    <n v="436949"/>
    <n v="73170782"/>
    <n v="661374"/>
    <n v="72081534"/>
    <n v="0"/>
    <n v="301222"/>
    <n v="0"/>
    <n v="0"/>
    <n v="0"/>
    <n v="0"/>
    <n v="2031204"/>
    <n v="132989253"/>
    <n v="0"/>
    <n v="0"/>
    <n v="0"/>
    <n v="0"/>
    <n v="0"/>
    <n v="0"/>
    <n v="0"/>
    <n v="0"/>
    <n v="0"/>
    <n v="0"/>
    <n v="0"/>
    <n v="0"/>
    <n v="0"/>
  </r>
  <r>
    <n v="106301566"/>
    <x v="275"/>
    <n v="20181"/>
    <x v="1"/>
    <n v="43190"/>
    <s v="Open"/>
    <x v="12"/>
    <n v="13"/>
    <n v="1015"/>
    <x v="5"/>
    <x v="0"/>
    <s v=""/>
    <s v="714-835-3555"/>
    <s v="1001 NORTH TUSTIN AVENUE"/>
    <x v="174"/>
    <n v="92705"/>
    <s v="SUZANNE RICHARDS"/>
    <n v="228"/>
    <n v="228"/>
    <n v="228"/>
    <n v="329"/>
    <n v="263"/>
    <n v="446"/>
    <n v="580"/>
    <n v="0"/>
    <n v="0"/>
    <n v="0"/>
    <n v="472"/>
    <n v="0"/>
    <n v="98"/>
    <n v="2188"/>
    <n v="0"/>
    <n v="1758"/>
    <n v="1355"/>
    <n v="1796"/>
    <n v="2570"/>
    <n v="0"/>
    <n v="0"/>
    <n v="0"/>
    <n v="2508"/>
    <n v="0"/>
    <n v="478"/>
    <n v="10465"/>
    <n v="0"/>
    <n v="542"/>
    <n v="730"/>
    <n v="1793"/>
    <n v="3451"/>
    <n v="0"/>
    <n v="0"/>
    <n v="0"/>
    <n v="2192"/>
    <n v="0"/>
    <n v="731"/>
    <n v="9439"/>
    <n v="37149404"/>
    <n v="21536434"/>
    <n v="23734285"/>
    <n v="39676302"/>
    <n v="0"/>
    <n v="0"/>
    <n v="0"/>
    <n v="40176982"/>
    <n v="0"/>
    <n v="3771097"/>
    <n v="166044504"/>
    <n v="5485385"/>
    <n v="11313599"/>
    <n v="8612691"/>
    <n v="18821367"/>
    <n v="0"/>
    <n v="0"/>
    <n v="0"/>
    <n v="20051919"/>
    <n v="0"/>
    <n v="3332458"/>
    <n v="67617419"/>
    <n v="6827600"/>
    <n v="34425588"/>
    <n v="23916169"/>
    <n v="23638854"/>
    <n v="46368464"/>
    <n v="-631125"/>
    <n v="0"/>
    <n v="0"/>
    <n v="0"/>
    <n v="43326661"/>
    <n v="0"/>
    <n v="0"/>
    <n v="0"/>
    <n v="0"/>
    <n v="0"/>
    <n v="4097093"/>
    <n v="181969304"/>
    <n v="0"/>
    <n v="0"/>
    <n v="0"/>
    <n v="0"/>
    <n v="0"/>
    <n v="8209201"/>
    <n v="8933863"/>
    <n v="8708122"/>
    <n v="8663237"/>
    <n v="0"/>
    <n v="0"/>
    <n v="0"/>
    <n v="16902240"/>
    <n v="0"/>
    <n v="275956"/>
    <n v="51692619"/>
    <n v="144406"/>
    <n v="44115180"/>
    <n v="1335653"/>
    <n v="0"/>
    <n v="0"/>
    <n v="0"/>
    <n v="0"/>
    <n v="0"/>
    <n v="527936"/>
    <n v="8861366"/>
    <n v="0"/>
    <n v="0"/>
    <n v="0"/>
    <n v="0"/>
    <n v="0"/>
    <n v="0"/>
    <n v="0"/>
    <n v="0"/>
    <n v="0"/>
    <n v="0"/>
    <n v="0"/>
    <n v="0"/>
    <n v="0"/>
  </r>
  <r>
    <n v="106040802"/>
    <x v="276"/>
    <n v="20181"/>
    <x v="1"/>
    <n v="43190"/>
    <s v="Open"/>
    <x v="2"/>
    <n v="1"/>
    <n v="221"/>
    <x v="0"/>
    <x v="0"/>
    <s v="Teaching"/>
    <s v="530-846-5671"/>
    <s v="240 SPRUCE STREET"/>
    <x v="175"/>
    <n v="95948"/>
    <s v="WADE STURGEON"/>
    <n v="45"/>
    <n v="45"/>
    <n v="34"/>
    <n v="38"/>
    <n v="0"/>
    <n v="43"/>
    <n v="0"/>
    <n v="0"/>
    <n v="0"/>
    <n v="12"/>
    <n v="0"/>
    <n v="0"/>
    <n v="4"/>
    <n v="97"/>
    <n v="3"/>
    <n v="1183"/>
    <n v="0"/>
    <n v="1321"/>
    <n v="0"/>
    <n v="0"/>
    <n v="0"/>
    <n v="361"/>
    <n v="0"/>
    <n v="0"/>
    <n v="117"/>
    <n v="2982"/>
    <n v="2284"/>
    <n v="6511"/>
    <n v="0"/>
    <n v="7262"/>
    <n v="0"/>
    <n v="0"/>
    <n v="0"/>
    <n v="1985"/>
    <n v="0"/>
    <n v="0"/>
    <n v="641"/>
    <n v="16399"/>
    <n v="983879"/>
    <n v="0"/>
    <n v="1097401"/>
    <n v="0"/>
    <n v="0"/>
    <n v="0"/>
    <n v="299890"/>
    <n v="0"/>
    <n v="0"/>
    <n v="96917"/>
    <n v="2478087"/>
    <n v="4577363"/>
    <n v="0"/>
    <n v="5105508"/>
    <n v="0"/>
    <n v="0"/>
    <n v="0"/>
    <n v="1395196"/>
    <n v="0"/>
    <n v="0"/>
    <n v="450892"/>
    <n v="11528959"/>
    <n v="427759"/>
    <n v="3096667"/>
    <n v="0"/>
    <n v="3158966"/>
    <n v="0"/>
    <n v="-114321"/>
    <n v="0"/>
    <n v="0"/>
    <n v="1018564"/>
    <n v="0"/>
    <n v="0"/>
    <n v="0"/>
    <n v="0"/>
    <n v="0"/>
    <n v="0"/>
    <n v="0"/>
    <n v="7587635"/>
    <n v="0"/>
    <n v="0"/>
    <n v="0"/>
    <n v="0"/>
    <n v="0"/>
    <n v="2464575"/>
    <n v="0"/>
    <n v="3158264"/>
    <n v="0"/>
    <n v="0"/>
    <n v="0"/>
    <n v="676522"/>
    <n v="0"/>
    <n v="0"/>
    <n v="120050"/>
    <n v="6419411"/>
    <n v="136448"/>
    <n v="6031946"/>
    <n v="834845"/>
    <n v="46331"/>
    <n v="0"/>
    <n v="0"/>
    <n v="0"/>
    <n v="0"/>
    <n v="24665"/>
    <n v="2669219"/>
    <n v="0"/>
    <n v="0"/>
    <n v="0"/>
    <n v="0"/>
    <n v="0"/>
    <n v="0"/>
    <n v="0"/>
    <n v="0"/>
    <n v="0"/>
    <n v="0"/>
    <n v="0"/>
    <n v="0"/>
    <n v="0"/>
  </r>
  <r>
    <n v="106040937"/>
    <x v="277"/>
    <n v="20181"/>
    <x v="1"/>
    <n v="43190"/>
    <s v="Open"/>
    <x v="2"/>
    <n v="1"/>
    <n v="221"/>
    <x v="0"/>
    <x v="0"/>
    <s v=""/>
    <s v="530-532-8500"/>
    <s v="2767 OLIVE HIGHWAY"/>
    <x v="176"/>
    <n v="95966"/>
    <s v="ROBERT WENTZ"/>
    <n v="133"/>
    <n v="133"/>
    <n v="133"/>
    <n v="1580"/>
    <n v="40"/>
    <n v="229"/>
    <n v="1044"/>
    <n v="0"/>
    <n v="1"/>
    <n v="218"/>
    <n v="63"/>
    <n v="5"/>
    <n v="58"/>
    <n v="3238"/>
    <n v="0"/>
    <n v="6727"/>
    <n v="143"/>
    <n v="770"/>
    <n v="3279"/>
    <n v="0"/>
    <n v="1"/>
    <n v="594"/>
    <n v="176"/>
    <n v="17"/>
    <n v="168"/>
    <n v="11875"/>
    <n v="0"/>
    <n v="64800"/>
    <n v="2287"/>
    <n v="5554"/>
    <n v="52615"/>
    <n v="0"/>
    <n v="44"/>
    <n v="7558"/>
    <n v="22758"/>
    <n v="603"/>
    <n v="3682"/>
    <n v="159901"/>
    <n v="65482546"/>
    <n v="1429933"/>
    <n v="8544341"/>
    <n v="33138317"/>
    <n v="0"/>
    <n v="41720"/>
    <n v="7551981"/>
    <n v="2166551"/>
    <n v="166768"/>
    <n v="1012600"/>
    <n v="119534757"/>
    <n v="46633260"/>
    <n v="1424746"/>
    <n v="3352866"/>
    <n v="34878936"/>
    <n v="0"/>
    <n v="45492"/>
    <n v="14790748"/>
    <n v="6188020"/>
    <n v="418294"/>
    <n v="3126551"/>
    <n v="110858913"/>
    <n v="1483195"/>
    <n v="80600353"/>
    <n v="2175853"/>
    <n v="1689531"/>
    <n v="48989930"/>
    <n v="-428859"/>
    <n v="0"/>
    <n v="52316"/>
    <n v="15389007"/>
    <n v="5323028"/>
    <n v="0"/>
    <n v="585062"/>
    <n v="-49727"/>
    <n v="0"/>
    <n v="0"/>
    <n v="2407705"/>
    <n v="158217394"/>
    <n v="0"/>
    <n v="0"/>
    <n v="0"/>
    <n v="0"/>
    <n v="0"/>
    <n v="31515453"/>
    <n v="678826"/>
    <n v="10636535"/>
    <n v="19027323"/>
    <n v="0"/>
    <n v="34896"/>
    <n v="6953722"/>
    <n v="2129245"/>
    <n v="49727"/>
    <n v="1150549"/>
    <n v="72176276"/>
    <n v="1181963"/>
    <n v="70463511"/>
    <n v="12045312"/>
    <n v="77045"/>
    <n v="0"/>
    <n v="0"/>
    <n v="0"/>
    <n v="0"/>
    <n v="2139820"/>
    <n v="40960018"/>
    <n v="0"/>
    <n v="0"/>
    <n v="0"/>
    <n v="0"/>
    <n v="0"/>
    <n v="0"/>
    <n v="0"/>
    <n v="0"/>
    <n v="0"/>
    <n v="0"/>
    <n v="3031568"/>
    <n v="8979687"/>
    <n v="0"/>
  </r>
  <r>
    <n v="106190696"/>
    <x v="280"/>
    <n v="20181"/>
    <x v="1"/>
    <n v="43190"/>
    <s v="Open"/>
    <x v="3"/>
    <n v="11"/>
    <n v="907"/>
    <x v="5"/>
    <x v="0"/>
    <s v=""/>
    <s v="818-767-3310"/>
    <s v="9449 SAN FERNANDO ROAD"/>
    <x v="177"/>
    <n v="91352"/>
    <s v="AYMAN MOUSA"/>
    <n v="231"/>
    <n v="231"/>
    <n v="231"/>
    <n v="113"/>
    <n v="27"/>
    <n v="443"/>
    <n v="200"/>
    <n v="0"/>
    <n v="0"/>
    <n v="17"/>
    <n v="33"/>
    <n v="1"/>
    <n v="5"/>
    <n v="839"/>
    <n v="0"/>
    <n v="721"/>
    <n v="372"/>
    <n v="6643"/>
    <n v="3591"/>
    <n v="0"/>
    <n v="0"/>
    <n v="44"/>
    <n v="235"/>
    <n v="6"/>
    <n v="10"/>
    <n v="11622"/>
    <n v="0"/>
    <n v="246"/>
    <n v="50"/>
    <n v="516"/>
    <n v="1597"/>
    <n v="0"/>
    <n v="0"/>
    <n v="119"/>
    <n v="338"/>
    <n v="17"/>
    <n v="413"/>
    <n v="3296"/>
    <n v="3386766"/>
    <n v="1395431"/>
    <n v="16448906"/>
    <n v="11845526"/>
    <n v="0"/>
    <n v="0"/>
    <n v="212414"/>
    <n v="235729"/>
    <n v="12532"/>
    <n v="67715"/>
    <n v="33605019"/>
    <n v="446890"/>
    <n v="277406"/>
    <n v="946964"/>
    <n v="2759364"/>
    <n v="0"/>
    <n v="0"/>
    <n v="192879"/>
    <n v="453069"/>
    <n v="34241"/>
    <n v="290362"/>
    <n v="5401175"/>
    <n v="292523"/>
    <n v="2607139"/>
    <n v="432022"/>
    <n v="11478993"/>
    <n v="10958263"/>
    <n v="-1643517"/>
    <n v="0"/>
    <n v="0"/>
    <n v="223004"/>
    <n v="334506"/>
    <n v="0"/>
    <n v="40256"/>
    <n v="0"/>
    <n v="0"/>
    <n v="0"/>
    <n v="93956"/>
    <n v="24817145"/>
    <n v="0"/>
    <n v="0"/>
    <n v="0"/>
    <n v="4747521"/>
    <n v="4747521"/>
    <n v="1226517"/>
    <n v="1240815"/>
    <n v="5916877"/>
    <n v="5290144"/>
    <n v="0"/>
    <n v="0"/>
    <n v="182289"/>
    <n v="5101813"/>
    <n v="6517"/>
    <n v="-28402"/>
    <n v="18936570"/>
    <n v="31297"/>
    <n v="18815584"/>
    <n v="695002"/>
    <n v="54310"/>
    <n v="0"/>
    <n v="0"/>
    <n v="0"/>
    <n v="0"/>
    <n v="376690"/>
    <n v="14652499"/>
    <n v="0"/>
    <n v="0"/>
    <n v="0"/>
    <n v="0"/>
    <n v="0"/>
    <n v="0"/>
    <n v="0"/>
    <n v="0"/>
    <n v="0"/>
    <n v="0"/>
    <n v="0"/>
    <n v="0"/>
    <n v="0"/>
  </r>
  <r>
    <n v="106196405"/>
    <x v="281"/>
    <n v="20181"/>
    <x v="1"/>
    <n v="43190"/>
    <s v="Open"/>
    <x v="3"/>
    <n v="11"/>
    <n v="901"/>
    <x v="5"/>
    <x v="0"/>
    <s v=""/>
    <s v="661-382-5000"/>
    <s v="38600 MEDICAL CENTER DRIVE"/>
    <x v="178"/>
    <n v="93551"/>
    <s v="DICK ALLEN"/>
    <n v="184"/>
    <n v="125"/>
    <n v="125"/>
    <n v="610"/>
    <n v="383"/>
    <n v="127"/>
    <n v="340"/>
    <n v="0"/>
    <n v="0"/>
    <n v="59"/>
    <n v="501"/>
    <n v="25"/>
    <n v="33"/>
    <n v="2078"/>
    <n v="0"/>
    <n v="2875"/>
    <n v="1604"/>
    <n v="447"/>
    <n v="2098"/>
    <n v="0"/>
    <n v="0"/>
    <n v="136"/>
    <n v="1377"/>
    <n v="49"/>
    <n v="996"/>
    <n v="9582"/>
    <n v="0"/>
    <n v="1779"/>
    <n v="1092"/>
    <n v="1755"/>
    <n v="9800"/>
    <n v="0"/>
    <n v="0"/>
    <n v="568"/>
    <n v="2497"/>
    <n v="1247"/>
    <n v="783"/>
    <n v="19521"/>
    <n v="52090628"/>
    <n v="39445984"/>
    <n v="9282538"/>
    <n v="41967321"/>
    <n v="0"/>
    <n v="0"/>
    <n v="3208204"/>
    <n v="35525900"/>
    <n v="1213423"/>
    <n v="15264257"/>
    <n v="197998255"/>
    <n v="22570235"/>
    <n v="15343322"/>
    <n v="11401937"/>
    <n v="57042905"/>
    <n v="0"/>
    <n v="0"/>
    <n v="4968622"/>
    <n v="27798716"/>
    <n v="7358080"/>
    <n v="7197964"/>
    <n v="153681781"/>
    <n v="3443205"/>
    <n v="72870080"/>
    <n v="45528900"/>
    <n v="19779712"/>
    <n v="89045664"/>
    <n v="0"/>
    <n v="0"/>
    <n v="0"/>
    <n v="7418333"/>
    <n v="54634031"/>
    <n v="0"/>
    <n v="6526043"/>
    <n v="0"/>
    <n v="0"/>
    <n v="0"/>
    <n v="9354979"/>
    <n v="308600947"/>
    <n v="0"/>
    <n v="0"/>
    <n v="0"/>
    <n v="0"/>
    <n v="0"/>
    <n v="1790782"/>
    <n v="9260406"/>
    <n v="904763"/>
    <n v="9964562"/>
    <n v="0"/>
    <n v="0"/>
    <n v="758493"/>
    <n v="5247380"/>
    <n v="2045461"/>
    <n v="13107242"/>
    <n v="43079089"/>
    <n v="266719"/>
    <n v="35273600"/>
    <n v="0"/>
    <n v="0"/>
    <n v="0"/>
    <n v="0"/>
    <n v="0"/>
    <n v="0"/>
    <n v="715792"/>
    <n v="189908091"/>
    <n v="0"/>
    <n v="0"/>
    <n v="0"/>
    <n v="0"/>
    <n v="0"/>
    <n v="0"/>
    <n v="0"/>
    <n v="0"/>
    <n v="0"/>
    <n v="0"/>
    <n v="0"/>
    <n v="0"/>
    <n v="0"/>
  </r>
  <r>
    <n v="106331288"/>
    <x v="282"/>
    <n v="20181"/>
    <x v="1"/>
    <n v="43190"/>
    <s v="Open"/>
    <x v="26"/>
    <n v="12"/>
    <n v="1101"/>
    <x v="2"/>
    <x v="0"/>
    <s v="Teaching"/>
    <s v="760-921-4115"/>
    <s v="250 NORTH FIRST STREET"/>
    <x v="179"/>
    <n v="92225"/>
    <s v="SANDRA ANAYA"/>
    <n v="51"/>
    <n v="45"/>
    <n v="40"/>
    <n v="65"/>
    <n v="7"/>
    <n v="84"/>
    <n v="2"/>
    <n v="0"/>
    <n v="0"/>
    <n v="41"/>
    <n v="19"/>
    <n v="0"/>
    <n v="4"/>
    <n v="222"/>
    <n v="0"/>
    <n v="155"/>
    <n v="19"/>
    <n v="181"/>
    <n v="9"/>
    <n v="0"/>
    <n v="0"/>
    <n v="131"/>
    <n v="26"/>
    <n v="0"/>
    <n v="7"/>
    <n v="528"/>
    <n v="0"/>
    <n v="1118"/>
    <n v="82"/>
    <n v="1664"/>
    <n v="75"/>
    <n v="0"/>
    <n v="0"/>
    <n v="812"/>
    <n v="407"/>
    <n v="0"/>
    <n v="314"/>
    <n v="4472"/>
    <n v="1391941"/>
    <n v="239913"/>
    <n v="1855261"/>
    <n v="99085"/>
    <n v="0"/>
    <n v="0"/>
    <n v="1224360"/>
    <n v="398186"/>
    <n v="0"/>
    <n v="28196"/>
    <n v="5236942"/>
    <n v="2778294"/>
    <n v="330157"/>
    <n v="4033315"/>
    <n v="72898"/>
    <n v="0"/>
    <n v="0"/>
    <n v="2298519"/>
    <n v="1542200"/>
    <n v="0"/>
    <n v="548129"/>
    <n v="11603512"/>
    <n v="307683"/>
    <n v="3145902"/>
    <n v="407118"/>
    <n v="4399817"/>
    <n v="141742"/>
    <n v="0"/>
    <n v="0"/>
    <n v="0"/>
    <n v="2111636"/>
    <n v="854517"/>
    <n v="0"/>
    <n v="0"/>
    <n v="0"/>
    <n v="0"/>
    <n v="0"/>
    <n v="177201"/>
    <n v="11545616"/>
    <n v="0"/>
    <n v="0"/>
    <n v="0"/>
    <n v="0"/>
    <n v="0"/>
    <n v="1024333"/>
    <n v="162952"/>
    <n v="1488759"/>
    <n v="30241"/>
    <n v="0"/>
    <n v="0"/>
    <n v="1411243"/>
    <n v="1085869"/>
    <n v="0"/>
    <n v="91441"/>
    <n v="5294838"/>
    <n v="13220"/>
    <n v="5204855"/>
    <n v="0"/>
    <n v="0"/>
    <n v="0"/>
    <n v="0"/>
    <n v="0"/>
    <n v="0"/>
    <n v="0"/>
    <n v="1242840"/>
    <n v="0"/>
    <n v="0"/>
    <n v="0"/>
    <n v="0"/>
    <n v="0"/>
    <n v="0"/>
    <n v="0"/>
    <n v="0"/>
    <n v="0"/>
    <n v="0"/>
    <n v="0"/>
    <n v="0"/>
    <n v="0"/>
  </r>
  <r>
    <n v="106370755"/>
    <x v="283"/>
    <n v="20181"/>
    <x v="1"/>
    <n v="43190"/>
    <s v="Open"/>
    <x v="14"/>
    <n v="14"/>
    <n v="1412"/>
    <x v="2"/>
    <x v="0"/>
    <s v=""/>
    <s v="760-739-3000"/>
    <s v="555 E. VALLEY PARKWAY"/>
    <x v="180"/>
    <n v="92025"/>
    <s v="DIANE HANSEN"/>
    <n v="578"/>
    <n v="359"/>
    <n v="311"/>
    <n v="1275"/>
    <n v="1512"/>
    <n v="747"/>
    <n v="1167"/>
    <n v="1"/>
    <n v="0"/>
    <n v="538"/>
    <n v="1570"/>
    <n v="142"/>
    <n v="0"/>
    <n v="6952"/>
    <n v="0"/>
    <n v="6112"/>
    <n v="5724"/>
    <n v="2459"/>
    <n v="4234"/>
    <n v="3"/>
    <n v="0"/>
    <n v="2165"/>
    <n v="4381"/>
    <n v="362"/>
    <n v="0"/>
    <n v="25440"/>
    <n v="0"/>
    <n v="12154"/>
    <n v="14987"/>
    <n v="2185"/>
    <n v="8169"/>
    <n v="3"/>
    <n v="0"/>
    <n v="6016"/>
    <n v="8674"/>
    <n v="1942"/>
    <n v="45"/>
    <n v="54175"/>
    <n v="118137477"/>
    <n v="128495098"/>
    <n v="47205606"/>
    <n v="69838689"/>
    <n v="37360"/>
    <n v="0"/>
    <n v="70405998"/>
    <n v="64541806"/>
    <n v="3649995"/>
    <n v="0"/>
    <n v="502312029"/>
    <n v="55512287"/>
    <n v="63277213"/>
    <n v="14594043"/>
    <n v="53036316"/>
    <n v="21458"/>
    <n v="0"/>
    <n v="44584523"/>
    <n v="53678557"/>
    <n v="13048664"/>
    <n v="329962"/>
    <n v="298083023"/>
    <n v="15465423"/>
    <n v="140067515"/>
    <n v="144214694"/>
    <n v="42645365"/>
    <n v="107401914"/>
    <n v="0"/>
    <n v="16250"/>
    <n v="0"/>
    <n v="69354565"/>
    <n v="126800900"/>
    <n v="0"/>
    <n v="1233236"/>
    <n v="0"/>
    <n v="0"/>
    <n v="0"/>
    <n v="30918"/>
    <n v="647230780"/>
    <n v="10056541"/>
    <n v="0"/>
    <n v="0"/>
    <n v="11489867"/>
    <n v="21546408"/>
    <n v="33582249"/>
    <n v="57614158"/>
    <n v="19154283"/>
    <n v="15473091"/>
    <n v="42568"/>
    <n v="0"/>
    <n v="45635956"/>
    <n v="2909330"/>
    <n v="0"/>
    <n v="299045"/>
    <n v="174710680"/>
    <n v="1795683"/>
    <n v="153892425"/>
    <n v="0"/>
    <n v="3017157"/>
    <n v="0"/>
    <n v="0"/>
    <n v="0"/>
    <n v="0"/>
    <n v="1063463"/>
    <n v="931035334"/>
    <n v="0"/>
    <n v="0"/>
    <n v="0"/>
    <n v="0"/>
    <n v="0"/>
    <n v="0"/>
    <n v="0"/>
    <n v="0"/>
    <n v="0"/>
    <n v="0"/>
    <n v="0"/>
    <n v="0"/>
    <n v="0"/>
  </r>
  <r>
    <n v="106370759"/>
    <x v="284"/>
    <n v="20181"/>
    <x v="1"/>
    <n v="43190"/>
    <s v="Open"/>
    <x v="14"/>
    <n v="14"/>
    <n v="1420"/>
    <x v="1"/>
    <x v="0"/>
    <s v=""/>
    <s v="619-470-4321"/>
    <s v="2400 EAST FOURTH STREET"/>
    <x v="181"/>
    <n v="91950"/>
    <s v="NEERAV JADEJA"/>
    <n v="291"/>
    <n v="291"/>
    <n v="291"/>
    <n v="750"/>
    <n v="202"/>
    <n v="851"/>
    <n v="311"/>
    <n v="0"/>
    <n v="0"/>
    <n v="157"/>
    <n v="9"/>
    <n v="1"/>
    <n v="228"/>
    <n v="2509"/>
    <n v="0"/>
    <n v="4778"/>
    <n v="1167"/>
    <n v="6015"/>
    <n v="1113"/>
    <n v="0"/>
    <n v="0"/>
    <n v="641"/>
    <n v="22"/>
    <n v="22"/>
    <n v="509"/>
    <n v="14267"/>
    <n v="0"/>
    <n v="6519"/>
    <n v="867"/>
    <n v="1109"/>
    <n v="3790"/>
    <n v="0"/>
    <n v="0"/>
    <n v="1705"/>
    <n v="32"/>
    <n v="1"/>
    <n v="904"/>
    <n v="14927"/>
    <n v="32391492"/>
    <n v="9491357"/>
    <n v="29737795"/>
    <n v="10668424"/>
    <n v="0"/>
    <n v="0"/>
    <n v="4774965"/>
    <n v="159382"/>
    <n v="101676"/>
    <n v="5489304"/>
    <n v="92814395"/>
    <n v="8954335"/>
    <n v="2543475"/>
    <n v="2764974"/>
    <n v="7907196"/>
    <n v="0"/>
    <n v="0"/>
    <n v="2860715"/>
    <n v="73328"/>
    <n v="6087"/>
    <n v="1961505"/>
    <n v="27071615"/>
    <n v="940105"/>
    <n v="31484201"/>
    <n v="9567827"/>
    <n v="21413987"/>
    <n v="10798102"/>
    <n v="-839174"/>
    <n v="0"/>
    <n v="0"/>
    <n v="4890639"/>
    <n v="138183"/>
    <n v="0"/>
    <n v="81596"/>
    <n v="0"/>
    <n v="0"/>
    <n v="0"/>
    <n v="6373366"/>
    <n v="84848832"/>
    <n v="0"/>
    <n v="0"/>
    <n v="0"/>
    <n v="0"/>
    <n v="0"/>
    <n v="9861626"/>
    <n v="2467005"/>
    <n v="11927956"/>
    <n v="7777518"/>
    <n v="0"/>
    <n v="0"/>
    <n v="2745041"/>
    <n v="94527"/>
    <n v="26167"/>
    <n v="137338"/>
    <n v="35037178"/>
    <n v="582308"/>
    <n v="36522930"/>
    <n v="0"/>
    <n v="301154"/>
    <n v="0"/>
    <n v="0"/>
    <n v="0"/>
    <n v="0"/>
    <n v="481004"/>
    <n v="30144759"/>
    <n v="0"/>
    <n v="0"/>
    <n v="0"/>
    <n v="0"/>
    <n v="0"/>
    <n v="0"/>
    <n v="0"/>
    <n v="0"/>
    <n v="0"/>
    <n v="0"/>
    <n v="0"/>
    <n v="0"/>
    <n v="0"/>
  </r>
  <r>
    <n v="106331293"/>
    <x v="285"/>
    <n v="20181"/>
    <x v="1"/>
    <n v="43190"/>
    <s v="Open"/>
    <x v="26"/>
    <n v="12"/>
    <n v="1111"/>
    <x v="0"/>
    <x v="0"/>
    <s v=""/>
    <s v="951-688-2211"/>
    <s v="3865 JACKSON STREET"/>
    <x v="113"/>
    <n v="92503"/>
    <s v="STEVE POPKIN"/>
    <n v="193"/>
    <n v="193"/>
    <n v="113"/>
    <n v="373"/>
    <n v="374"/>
    <n v="226"/>
    <n v="596"/>
    <n v="0"/>
    <n v="0"/>
    <n v="23"/>
    <n v="306"/>
    <n v="0"/>
    <n v="43"/>
    <n v="1941"/>
    <n v="0"/>
    <n v="2548"/>
    <n v="1342"/>
    <n v="909"/>
    <n v="2376"/>
    <n v="0"/>
    <n v="0"/>
    <n v="57"/>
    <n v="935"/>
    <n v="0"/>
    <n v="124"/>
    <n v="8291"/>
    <n v="0"/>
    <n v="873"/>
    <n v="1009"/>
    <n v="1505"/>
    <n v="6042"/>
    <n v="3"/>
    <n v="0"/>
    <n v="357"/>
    <n v="4385"/>
    <n v="44"/>
    <n v="839"/>
    <n v="15057"/>
    <n v="35913453"/>
    <n v="26054014"/>
    <n v="10798205"/>
    <n v="35436950"/>
    <n v="0"/>
    <n v="0"/>
    <n v="1246199"/>
    <n v="16716614"/>
    <n v="0"/>
    <n v="1706025"/>
    <n v="127871460"/>
    <n v="4906784"/>
    <n v="10433682"/>
    <n v="5401766"/>
    <n v="20268583"/>
    <n v="9625"/>
    <n v="0"/>
    <n v="1402086"/>
    <n v="12561589"/>
    <n v="153475"/>
    <n v="2697178"/>
    <n v="57834768"/>
    <n v="210711"/>
    <n v="34265496"/>
    <n v="30555846"/>
    <n v="9765010"/>
    <n v="49034563"/>
    <n v="-450000"/>
    <n v="9625"/>
    <n v="0"/>
    <n v="2121761"/>
    <n v="23285219"/>
    <n v="0"/>
    <n v="894740"/>
    <n v="0"/>
    <n v="0"/>
    <n v="0"/>
    <n v="3280717"/>
    <n v="152973688"/>
    <n v="0"/>
    <n v="0"/>
    <n v="0"/>
    <n v="186900"/>
    <n v="186900"/>
    <n v="6554741"/>
    <n v="5931850"/>
    <n v="6884961"/>
    <n v="6670970"/>
    <n v="0"/>
    <n v="0"/>
    <n v="526524"/>
    <n v="6179884"/>
    <n v="0"/>
    <n v="170510"/>
    <n v="32919440"/>
    <n v="5876288"/>
    <n v="37286964"/>
    <n v="0"/>
    <n v="85816"/>
    <n v="0"/>
    <n v="0"/>
    <n v="0"/>
    <n v="0"/>
    <n v="2773651"/>
    <n v="27893625"/>
    <n v="0"/>
    <n v="0"/>
    <n v="0"/>
    <n v="0"/>
    <n v="0"/>
    <n v="0"/>
    <n v="0"/>
    <n v="0"/>
    <n v="0"/>
    <n v="0"/>
    <n v="2855847"/>
    <n v="4769868"/>
    <n v="0"/>
  </r>
  <r>
    <n v="106454013"/>
    <x v="286"/>
    <n v="20181"/>
    <x v="1"/>
    <n v="43190"/>
    <s v="Open"/>
    <x v="45"/>
    <n v="1"/>
    <n v="209"/>
    <x v="8"/>
    <x v="0"/>
    <s v=""/>
    <s v="530-225-8700"/>
    <s v="2900 EUREKA WAY"/>
    <x v="157"/>
    <n v="96001"/>
    <s v="SHARI LEJSEK"/>
    <n v="10"/>
    <n v="10"/>
    <n v="10"/>
    <n v="15"/>
    <n v="0"/>
    <n v="0"/>
    <n v="0"/>
    <n v="0"/>
    <n v="0"/>
    <n v="6"/>
    <n v="16"/>
    <n v="0"/>
    <n v="2"/>
    <n v="39"/>
    <n v="0"/>
    <n v="28"/>
    <n v="0"/>
    <n v="0"/>
    <n v="0"/>
    <n v="0"/>
    <n v="0"/>
    <n v="13"/>
    <n v="36"/>
    <n v="0"/>
    <n v="2"/>
    <n v="79"/>
    <n v="0"/>
    <n v="161"/>
    <n v="0"/>
    <n v="0"/>
    <n v="25"/>
    <n v="0"/>
    <n v="0"/>
    <n v="36"/>
    <n v="109"/>
    <n v="0"/>
    <n v="16"/>
    <n v="347"/>
    <n v="863755"/>
    <n v="0"/>
    <n v="0"/>
    <n v="0"/>
    <n v="0"/>
    <n v="0"/>
    <n v="233991"/>
    <n v="974300"/>
    <n v="0"/>
    <n v="80227"/>
    <n v="2152273"/>
    <n v="2059932"/>
    <n v="0"/>
    <n v="0"/>
    <n v="156360"/>
    <n v="0"/>
    <n v="0"/>
    <n v="330484"/>
    <n v="1898715"/>
    <n v="0"/>
    <n v="361024"/>
    <n v="4806515"/>
    <n v="0"/>
    <n v="2210064"/>
    <n v="0"/>
    <n v="0"/>
    <n v="145976"/>
    <n v="0"/>
    <n v="0"/>
    <n v="0"/>
    <n v="387475"/>
    <n v="2393717"/>
    <n v="0"/>
    <n v="0"/>
    <n v="0"/>
    <n v="0"/>
    <n v="0"/>
    <n v="416006"/>
    <n v="5553238"/>
    <n v="0"/>
    <n v="0"/>
    <n v="0"/>
    <n v="0"/>
    <n v="0"/>
    <n v="713623"/>
    <n v="0"/>
    <n v="0"/>
    <n v="10384"/>
    <n v="0"/>
    <n v="0"/>
    <n v="177000"/>
    <n v="479298"/>
    <n v="0"/>
    <n v="25245"/>
    <n v="1405550"/>
    <n v="3214"/>
    <n v="723087"/>
    <n v="0"/>
    <n v="0"/>
    <n v="0"/>
    <n v="0"/>
    <n v="0"/>
    <n v="0"/>
    <n v="0"/>
    <n v="865913"/>
    <n v="0"/>
    <n v="0"/>
    <n v="0"/>
    <n v="0"/>
    <n v="0"/>
    <n v="0"/>
    <n v="0"/>
    <n v="0"/>
    <n v="0"/>
    <n v="0"/>
    <n v="0"/>
    <n v="0"/>
    <n v="0"/>
  </r>
  <r>
    <n v="106361768"/>
    <x v="287"/>
    <n v="20181"/>
    <x v="1"/>
    <n v="43190"/>
    <s v="Open"/>
    <x v="15"/>
    <n v="12"/>
    <n v="1209"/>
    <x v="7"/>
    <x v="1"/>
    <s v=""/>
    <s v="909-425-7321"/>
    <s v="3102 E. HIGHLAND AVENUE"/>
    <x v="182"/>
    <n v="92369"/>
    <s v="WILLIAM SUMMERS"/>
    <n v="1287"/>
    <n v="1514"/>
    <n v="1514"/>
    <n v="6"/>
    <n v="0"/>
    <n v="0"/>
    <n v="0"/>
    <n v="0"/>
    <n v="0"/>
    <n v="3"/>
    <n v="0"/>
    <n v="0"/>
    <n v="360"/>
    <n v="369"/>
    <n v="0"/>
    <n v="24895"/>
    <n v="0"/>
    <n v="0"/>
    <n v="0"/>
    <n v="0"/>
    <n v="0"/>
    <n v="243"/>
    <n v="0"/>
    <n v="0"/>
    <n v="105853"/>
    <n v="130991"/>
    <n v="0"/>
    <n v="0"/>
    <n v="0"/>
    <n v="0"/>
    <n v="0"/>
    <n v="0"/>
    <n v="0"/>
    <n v="0"/>
    <n v="0"/>
    <n v="0"/>
    <n v="0"/>
    <n v="0"/>
    <n v="13452804"/>
    <n v="0"/>
    <n v="0"/>
    <n v="0"/>
    <n v="0"/>
    <n v="0"/>
    <n v="131353"/>
    <n v="0"/>
    <n v="0"/>
    <n v="57200197"/>
    <n v="70784354"/>
    <n v="0"/>
    <n v="0"/>
    <n v="0"/>
    <n v="0"/>
    <n v="0"/>
    <n v="0"/>
    <n v="0"/>
    <n v="0"/>
    <n v="0"/>
    <n v="0"/>
    <n v="0"/>
    <n v="0"/>
    <n v="0"/>
    <n v="0"/>
    <n v="0"/>
    <n v="0"/>
    <n v="0"/>
    <n v="0"/>
    <n v="0"/>
    <n v="0"/>
    <n v="0"/>
    <n v="0"/>
    <n v="0"/>
    <n v="0"/>
    <n v="0"/>
    <n v="0"/>
    <n v="0"/>
    <n v="0"/>
    <n v="0"/>
    <n v="0"/>
    <n v="0"/>
    <n v="0"/>
    <n v="0"/>
    <n v="13452804"/>
    <n v="0"/>
    <n v="0"/>
    <n v="0"/>
    <n v="0"/>
    <n v="0"/>
    <n v="131353"/>
    <n v="0"/>
    <n v="0"/>
    <n v="57200197"/>
    <n v="70784354"/>
    <n v="0"/>
    <n v="87648884"/>
    <n v="0"/>
    <n v="0"/>
    <n v="0"/>
    <n v="0"/>
    <n v="0"/>
    <n v="0"/>
    <n v="0"/>
    <n v="0"/>
    <n v="0"/>
    <n v="0"/>
    <n v="0"/>
    <n v="0"/>
    <n v="0"/>
    <n v="0"/>
    <n v="0"/>
    <n v="0"/>
    <n v="0"/>
    <n v="0"/>
    <n v="0"/>
    <n v="0"/>
    <n v="0"/>
  </r>
  <r>
    <n v="106491001"/>
    <x v="288"/>
    <n v="20181"/>
    <x v="1"/>
    <n v="43190"/>
    <s v="Open"/>
    <x v="17"/>
    <n v="3"/>
    <n v="403"/>
    <x v="0"/>
    <x v="0"/>
    <s v=""/>
    <s v="707-778-1111"/>
    <s v="400 NORTH MCDOWELL BOULEVARD"/>
    <x v="183"/>
    <n v="94954"/>
    <s v="KEVIN KLOCKENGA"/>
    <n v="80"/>
    <n v="59"/>
    <n v="31"/>
    <n v="330"/>
    <n v="52"/>
    <n v="41"/>
    <n v="138"/>
    <n v="0"/>
    <n v="0"/>
    <n v="25"/>
    <n v="63"/>
    <n v="1"/>
    <n v="6"/>
    <n v="656"/>
    <n v="0"/>
    <n v="1363"/>
    <n v="214"/>
    <n v="168"/>
    <n v="572"/>
    <n v="0"/>
    <n v="0"/>
    <n v="102"/>
    <n v="262"/>
    <n v="1"/>
    <n v="28"/>
    <n v="2710"/>
    <n v="0"/>
    <n v="21185"/>
    <n v="1339"/>
    <n v="634"/>
    <n v="4941"/>
    <n v="0"/>
    <n v="0"/>
    <n v="680"/>
    <n v="4062"/>
    <n v="14"/>
    <n v="542"/>
    <n v="33397"/>
    <n v="28481738"/>
    <n v="4469900"/>
    <n v="3521054"/>
    <n v="11958730"/>
    <n v="0"/>
    <n v="0"/>
    <n v="2138766"/>
    <n v="5485291"/>
    <n v="8744"/>
    <n v="579607"/>
    <n v="56643830"/>
    <n v="24387515"/>
    <n v="6394810"/>
    <n v="3028630"/>
    <n v="16132861"/>
    <n v="0"/>
    <n v="0"/>
    <n v="3247559"/>
    <n v="16032482"/>
    <n v="64833"/>
    <n v="2589932"/>
    <n v="71878622"/>
    <n v="448747"/>
    <n v="43025652"/>
    <n v="8870915"/>
    <n v="5032982"/>
    <n v="24202839"/>
    <n v="0"/>
    <n v="0"/>
    <n v="0"/>
    <n v="4241421"/>
    <n v="15256834"/>
    <n v="0"/>
    <n v="73577"/>
    <n v="0"/>
    <n v="0"/>
    <n v="0"/>
    <n v="1759227"/>
    <n v="102912194"/>
    <n v="0"/>
    <n v="0"/>
    <n v="0"/>
    <n v="0"/>
    <n v="0"/>
    <n v="9843601"/>
    <n v="1993795"/>
    <n v="1516702"/>
    <n v="3888752"/>
    <n v="0"/>
    <n v="0"/>
    <n v="1144904"/>
    <n v="6260939"/>
    <n v="0"/>
    <n v="961565"/>
    <n v="25610258"/>
    <n v="75169"/>
    <n v="23208342"/>
    <n v="1301814"/>
    <n v="-13888"/>
    <n v="0"/>
    <n v="0"/>
    <n v="0"/>
    <n v="0"/>
    <n v="578400"/>
    <n v="11281426"/>
    <n v="0"/>
    <n v="0"/>
    <n v="0"/>
    <n v="0"/>
    <n v="0"/>
    <n v="0"/>
    <n v="0"/>
    <n v="0"/>
    <n v="0"/>
    <n v="0"/>
    <n v="0"/>
    <n v="0"/>
    <n v="0"/>
  </r>
  <r>
    <n v="106130760"/>
    <x v="289"/>
    <n v="20181"/>
    <x v="1"/>
    <n v="43190"/>
    <s v="Open"/>
    <x v="30"/>
    <n v="14"/>
    <n v="1424"/>
    <x v="2"/>
    <x v="0"/>
    <s v=""/>
    <s v="760-351-3333"/>
    <s v="207 WEST LEGION ROAD"/>
    <x v="184"/>
    <n v="92227"/>
    <s v="LAWRENCE LEWIS"/>
    <n v="107"/>
    <n v="107"/>
    <n v="91"/>
    <n v="435"/>
    <n v="81"/>
    <n v="158"/>
    <n v="561"/>
    <n v="0"/>
    <n v="1"/>
    <n v="21"/>
    <n v="227"/>
    <n v="0"/>
    <n v="57"/>
    <n v="1541"/>
    <n v="0"/>
    <n v="2093"/>
    <n v="362"/>
    <n v="447"/>
    <n v="1634"/>
    <n v="0"/>
    <n v="3"/>
    <n v="105"/>
    <n v="700"/>
    <n v="0"/>
    <n v="218"/>
    <n v="5562"/>
    <n v="0"/>
    <n v="11314"/>
    <n v="1274"/>
    <n v="1842"/>
    <n v="21974"/>
    <n v="0"/>
    <n v="12"/>
    <n v="1283"/>
    <n v="9272"/>
    <n v="4"/>
    <n v="844"/>
    <n v="47819"/>
    <n v="17437190"/>
    <n v="3205482"/>
    <n v="4007688"/>
    <n v="12780647"/>
    <n v="0"/>
    <n v="45886"/>
    <n v="1212853"/>
    <n v="5187349"/>
    <n v="0"/>
    <n v="1399620"/>
    <n v="45276715"/>
    <n v="21121750"/>
    <n v="2575713"/>
    <n v="3518472"/>
    <n v="29203890"/>
    <n v="0"/>
    <n v="26989"/>
    <n v="3197121"/>
    <n v="15487337"/>
    <n v="24897"/>
    <n v="1184455"/>
    <n v="76340624"/>
    <n v="2657956"/>
    <n v="29812189"/>
    <n v="4484529"/>
    <n v="6428082"/>
    <n v="35040403"/>
    <n v="-797903"/>
    <n v="0"/>
    <n v="60000"/>
    <n v="3015346"/>
    <n v="9077104"/>
    <n v="0"/>
    <n v="60840"/>
    <n v="0"/>
    <n v="0"/>
    <n v="0"/>
    <n v="1337082"/>
    <n v="91175628"/>
    <n v="0"/>
    <n v="0"/>
    <n v="0"/>
    <n v="0"/>
    <n v="0"/>
    <n v="7937063"/>
    <n v="1233081"/>
    <n v="1813204"/>
    <n v="6451032"/>
    <n v="0"/>
    <n v="12074"/>
    <n v="1201534"/>
    <n v="10689725"/>
    <n v="0"/>
    <n v="1103998"/>
    <n v="30441711"/>
    <n v="819353"/>
    <n v="31047356"/>
    <n v="2935090"/>
    <n v="918373"/>
    <n v="0"/>
    <n v="0"/>
    <n v="0"/>
    <n v="0"/>
    <n v="2114143"/>
    <n v="29017185"/>
    <n v="0"/>
    <n v="0"/>
    <n v="0"/>
    <n v="0"/>
    <n v="0"/>
    <n v="0"/>
    <n v="0"/>
    <n v="0"/>
    <n v="0"/>
    <n v="0"/>
    <n v="0"/>
    <n v="0"/>
    <n v="0"/>
  </r>
  <r>
    <n v="106301297"/>
    <x v="290"/>
    <n v="20181"/>
    <x v="1"/>
    <n v="43190"/>
    <s v="Open"/>
    <x v="12"/>
    <n v="13"/>
    <n v="1011"/>
    <x v="5"/>
    <x v="0"/>
    <s v=""/>
    <s v="714-993-2000"/>
    <s v="1301 NORTH ROSE DRIVE"/>
    <x v="185"/>
    <n v="92870"/>
    <s v="CHRISTINA OH"/>
    <n v="114"/>
    <n v="114"/>
    <n v="29"/>
    <n v="256"/>
    <n v="209"/>
    <n v="13"/>
    <n v="125"/>
    <n v="0"/>
    <n v="0"/>
    <n v="2"/>
    <n v="169"/>
    <n v="1"/>
    <n v="7"/>
    <n v="782"/>
    <n v="0"/>
    <n v="957"/>
    <n v="724"/>
    <n v="41"/>
    <n v="379"/>
    <n v="0"/>
    <n v="0"/>
    <n v="7"/>
    <n v="468"/>
    <n v="1"/>
    <n v="7"/>
    <n v="2584"/>
    <n v="0"/>
    <n v="2090"/>
    <n v="2028"/>
    <n v="337"/>
    <n v="3215"/>
    <n v="0"/>
    <n v="0"/>
    <n v="256"/>
    <n v="5076"/>
    <n v="25"/>
    <n v="589"/>
    <n v="13616"/>
    <n v="23393832"/>
    <n v="20831819"/>
    <n v="990358"/>
    <n v="11345247"/>
    <n v="0"/>
    <n v="0"/>
    <n v="230082"/>
    <n v="14238614"/>
    <n v="89885"/>
    <n v="290180"/>
    <n v="71410017"/>
    <n v="17696050"/>
    <n v="22428632"/>
    <n v="3051980"/>
    <n v="27292701"/>
    <n v="0"/>
    <n v="0"/>
    <n v="2927858"/>
    <n v="45419705"/>
    <n v="291132"/>
    <n v="4713305"/>
    <n v="123821363"/>
    <n v="1155536"/>
    <n v="37308392"/>
    <n v="39317843"/>
    <n v="2957660"/>
    <n v="37594301"/>
    <n v="0"/>
    <n v="0"/>
    <n v="0"/>
    <n v="2480322"/>
    <n v="44309577"/>
    <n v="0"/>
    <n v="289596"/>
    <n v="0"/>
    <n v="0"/>
    <n v="0"/>
    <n v="4399784"/>
    <n v="169813011"/>
    <n v="0"/>
    <n v="0"/>
    <n v="0"/>
    <n v="0"/>
    <n v="0"/>
    <n v="3781490"/>
    <n v="3942608"/>
    <n v="1084678"/>
    <n v="1043647"/>
    <n v="0"/>
    <n v="0"/>
    <n v="639129"/>
    <n v="14751048"/>
    <n v="91421"/>
    <n v="84348"/>
    <n v="25418369"/>
    <n v="71069"/>
    <n v="22711593"/>
    <n v="0"/>
    <n v="3637"/>
    <n v="0"/>
    <n v="0"/>
    <n v="0"/>
    <n v="0"/>
    <n v="2588199"/>
    <n v="39932829"/>
    <n v="0"/>
    <n v="0"/>
    <n v="0"/>
    <n v="0"/>
    <n v="0"/>
    <n v="0"/>
    <n v="0"/>
    <n v="0"/>
    <n v="0"/>
    <n v="0"/>
    <n v="1979209"/>
    <n v="797959"/>
    <n v="0"/>
  </r>
  <r>
    <n v="106320986"/>
    <x v="291"/>
    <n v="20181"/>
    <x v="1"/>
    <n v="43190"/>
    <s v="Open"/>
    <x v="29"/>
    <n v="1"/>
    <n v="215"/>
    <x v="2"/>
    <x v="0"/>
    <s v="Teaching"/>
    <s v="530-283-2121"/>
    <s v="1065 BUCKS LAKE ROAD"/>
    <x v="186"/>
    <n v="95971"/>
    <s v="JEFFREY KEPPLE, MD"/>
    <n v="25"/>
    <n v="25"/>
    <n v="25"/>
    <n v="84"/>
    <n v="0"/>
    <n v="7"/>
    <n v="45"/>
    <n v="0"/>
    <n v="0"/>
    <n v="38"/>
    <n v="0"/>
    <n v="0"/>
    <n v="0"/>
    <n v="174"/>
    <n v="0"/>
    <n v="350"/>
    <n v="0"/>
    <n v="9"/>
    <n v="116"/>
    <n v="0"/>
    <n v="0"/>
    <n v="86"/>
    <n v="0"/>
    <n v="0"/>
    <n v="0"/>
    <n v="561"/>
    <n v="0"/>
    <n v="4614"/>
    <n v="0"/>
    <n v="389"/>
    <n v="2846"/>
    <n v="0"/>
    <n v="0"/>
    <n v="4403"/>
    <n v="0"/>
    <n v="0"/>
    <n v="224"/>
    <n v="12476"/>
    <n v="1530926"/>
    <n v="0"/>
    <n v="33679"/>
    <n v="609895"/>
    <n v="0"/>
    <n v="0"/>
    <n v="561552"/>
    <n v="0"/>
    <n v="0"/>
    <n v="0"/>
    <n v="2736052"/>
    <n v="3140039"/>
    <n v="0"/>
    <n v="528088"/>
    <n v="1819033"/>
    <n v="0"/>
    <n v="0"/>
    <n v="2629963"/>
    <n v="0"/>
    <n v="0"/>
    <n v="163817"/>
    <n v="8280940"/>
    <n v="-152562"/>
    <n v="2237334"/>
    <n v="0"/>
    <n v="467465"/>
    <n v="1848054"/>
    <n v="0"/>
    <n v="0"/>
    <n v="0"/>
    <n v="908353"/>
    <n v="0"/>
    <n v="0"/>
    <n v="0"/>
    <n v="0"/>
    <n v="0"/>
    <n v="0"/>
    <n v="453148"/>
    <n v="5761792"/>
    <n v="0"/>
    <n v="0"/>
    <n v="0"/>
    <n v="0"/>
    <n v="0"/>
    <n v="2433631"/>
    <n v="0"/>
    <n v="94302"/>
    <n v="580874"/>
    <n v="0"/>
    <n v="0"/>
    <n v="2283162"/>
    <n v="0"/>
    <n v="0"/>
    <n v="-136769"/>
    <n v="5255200"/>
    <n v="38161"/>
    <n v="5947746"/>
    <n v="0"/>
    <n v="22242"/>
    <n v="0"/>
    <n v="0"/>
    <n v="0"/>
    <n v="0"/>
    <n v="44942"/>
    <n v="5474440"/>
    <n v="0"/>
    <n v="0"/>
    <n v="0"/>
    <n v="0"/>
    <n v="0"/>
    <n v="0"/>
    <n v="0"/>
    <n v="0"/>
    <n v="0"/>
    <n v="0"/>
    <n v="0"/>
    <n v="0"/>
    <n v="0"/>
  </r>
  <r>
    <n v="106370977"/>
    <x v="292"/>
    <n v="20181"/>
    <x v="1"/>
    <n v="43190"/>
    <s v="Open"/>
    <x v="14"/>
    <n v="14"/>
    <n v="1412"/>
    <x v="2"/>
    <x v="0"/>
    <s v=""/>
    <s v="858-613-4000"/>
    <s v="15615 POMERADO ROAD"/>
    <x v="187"/>
    <n v="92064"/>
    <s v="DIANE HANSEN"/>
    <n v="236"/>
    <n v="236"/>
    <n v="185"/>
    <n v="639"/>
    <n v="353"/>
    <n v="106"/>
    <n v="263"/>
    <n v="0"/>
    <n v="0"/>
    <n v="274"/>
    <n v="347"/>
    <n v="43"/>
    <n v="0"/>
    <n v="2025"/>
    <n v="231"/>
    <n v="4227"/>
    <n v="2278"/>
    <n v="1636"/>
    <n v="4902"/>
    <n v="0"/>
    <n v="0"/>
    <n v="818"/>
    <n v="1221"/>
    <n v="93"/>
    <n v="0"/>
    <n v="15175"/>
    <n v="8968"/>
    <n v="3442"/>
    <n v="2298"/>
    <n v="425"/>
    <n v="2137"/>
    <n v="0"/>
    <n v="0"/>
    <n v="3316"/>
    <n v="1903"/>
    <n v="497"/>
    <n v="42"/>
    <n v="14060"/>
    <n v="49067267"/>
    <n v="25016388"/>
    <n v="7941698"/>
    <n v="19140646"/>
    <n v="0"/>
    <n v="0"/>
    <n v="14085206"/>
    <n v="5931065"/>
    <n v="419827"/>
    <n v="0"/>
    <n v="121602097"/>
    <n v="22302703"/>
    <n v="14894191"/>
    <n v="2750930"/>
    <n v="13848821"/>
    <n v="0"/>
    <n v="0"/>
    <n v="21486195"/>
    <n v="12331227"/>
    <n v="3222945"/>
    <n v="273087"/>
    <n v="91110099"/>
    <n v="3031846"/>
    <n v="66351161"/>
    <n v="33143471"/>
    <n v="6114846"/>
    <n v="26595272"/>
    <n v="0"/>
    <n v="0"/>
    <n v="0"/>
    <n v="19115122"/>
    <n v="12515851"/>
    <n v="0"/>
    <n v="610927"/>
    <n v="0"/>
    <n v="0"/>
    <n v="0"/>
    <n v="217234"/>
    <n v="167695730"/>
    <n v="4309946"/>
    <n v="0"/>
    <n v="0"/>
    <n v="4924229"/>
    <n v="9234175"/>
    <n v="5018809"/>
    <n v="11077054"/>
    <n v="4577782"/>
    <n v="6394195"/>
    <n v="0"/>
    <n v="0"/>
    <n v="16456279"/>
    <n v="10670670"/>
    <n v="0"/>
    <n v="55852"/>
    <n v="54250641"/>
    <n v="181863"/>
    <n v="46063644"/>
    <n v="0"/>
    <n v="687710"/>
    <n v="0"/>
    <n v="0"/>
    <n v="0"/>
    <n v="0"/>
    <n v="224999"/>
    <n v="77980570"/>
    <n v="0"/>
    <n v="0"/>
    <n v="0"/>
    <n v="0"/>
    <n v="0"/>
    <n v="0"/>
    <n v="0"/>
    <n v="0"/>
    <n v="0"/>
    <n v="0"/>
    <n v="0"/>
    <n v="0"/>
    <n v="0"/>
  </r>
  <r>
    <n v="106190630"/>
    <x v="293"/>
    <n v="20181"/>
    <x v="1"/>
    <n v="43190"/>
    <s v="Open"/>
    <x v="3"/>
    <n v="11"/>
    <n v="917"/>
    <x v="0"/>
    <x v="0"/>
    <s v=""/>
    <s v="909-865-9500"/>
    <s v="1798 NORTH GAREY AVENUE"/>
    <x v="21"/>
    <n v="91767"/>
    <s v="RICHARD YOCHUM"/>
    <n v="426"/>
    <n v="390"/>
    <n v="300"/>
    <n v="844"/>
    <n v="591"/>
    <n v="1354"/>
    <n v="1772"/>
    <n v="0"/>
    <n v="0"/>
    <n v="17"/>
    <n v="824"/>
    <n v="33"/>
    <n v="146"/>
    <n v="5581"/>
    <n v="0"/>
    <n v="3799"/>
    <n v="2600"/>
    <n v="6539"/>
    <n v="5932"/>
    <n v="0"/>
    <n v="0"/>
    <n v="91"/>
    <n v="3178"/>
    <n v="120"/>
    <n v="537"/>
    <n v="22796"/>
    <n v="0"/>
    <n v="10856"/>
    <n v="24569"/>
    <n v="9307"/>
    <n v="23960"/>
    <n v="1325"/>
    <n v="0"/>
    <n v="1156"/>
    <n v="18364"/>
    <n v="7761"/>
    <n v="6621"/>
    <n v="103919"/>
    <n v="133087853"/>
    <n v="96300201"/>
    <n v="185681412"/>
    <n v="166640894"/>
    <n v="0"/>
    <n v="0"/>
    <n v="4463685"/>
    <n v="109976078"/>
    <n v="3580520"/>
    <n v="15988114"/>
    <n v="715718757"/>
    <n v="57746361"/>
    <n v="73439728"/>
    <n v="61141407"/>
    <n v="108145253"/>
    <n v="2939335"/>
    <n v="0"/>
    <n v="4420312"/>
    <n v="87913378"/>
    <n v="5672843"/>
    <n v="4897928"/>
    <n v="406316545"/>
    <n v="11681858"/>
    <n v="176324030"/>
    <n v="160090915"/>
    <n v="221685851"/>
    <n v="242852083"/>
    <n v="-2668457"/>
    <n v="0"/>
    <n v="0"/>
    <n v="4591525"/>
    <n v="183769656"/>
    <n v="0"/>
    <n v="9253363"/>
    <n v="0"/>
    <n v="0"/>
    <n v="0"/>
    <n v="7285034"/>
    <n v="1014865858"/>
    <n v="11085733"/>
    <n v="309117"/>
    <n v="0"/>
    <n v="0"/>
    <n v="11394850"/>
    <n v="14510184"/>
    <n v="20734747"/>
    <n v="27805425"/>
    <n v="32243181"/>
    <n v="2939335"/>
    <n v="0"/>
    <n v="4292472"/>
    <n v="2437942"/>
    <n v="0"/>
    <n v="13601008"/>
    <n v="118564294"/>
    <n v="698206"/>
    <n v="0"/>
    <n v="0"/>
    <n v="-1342663"/>
    <n v="0"/>
    <n v="0"/>
    <n v="0"/>
    <n v="0"/>
    <n v="15693147"/>
    <n v="289492599"/>
    <n v="0"/>
    <n v="0"/>
    <n v="0"/>
    <n v="0"/>
    <n v="0"/>
    <n v="0"/>
    <n v="0"/>
    <n v="0"/>
    <n v="0"/>
    <n v="0"/>
    <n v="0"/>
    <n v="0"/>
    <n v="0"/>
  </r>
  <r>
    <n v="106541123"/>
    <x v="294"/>
    <n v="20181"/>
    <x v="1"/>
    <n v="43190"/>
    <s v="Open"/>
    <x v="40"/>
    <n v="9"/>
    <n v="613"/>
    <x v="7"/>
    <x v="1"/>
    <s v=""/>
    <s v="559-782-2222"/>
    <s v="26501 AVENUE 140"/>
    <x v="188"/>
    <n v="93258"/>
    <s v="KAY HARALSON"/>
    <n v="1210"/>
    <n v="271"/>
    <n v="271"/>
    <n v="1"/>
    <n v="0"/>
    <n v="6"/>
    <n v="0"/>
    <n v="0"/>
    <n v="0"/>
    <n v="7"/>
    <n v="0"/>
    <n v="0"/>
    <n v="8"/>
    <n v="22"/>
    <n v="0"/>
    <n v="166"/>
    <n v="0"/>
    <n v="6978"/>
    <n v="0"/>
    <n v="0"/>
    <n v="0"/>
    <n v="7508"/>
    <n v="0"/>
    <n v="0"/>
    <n v="9194"/>
    <n v="23846"/>
    <n v="0"/>
    <n v="0"/>
    <n v="0"/>
    <n v="0"/>
    <n v="0"/>
    <n v="0"/>
    <n v="0"/>
    <n v="0"/>
    <n v="0"/>
    <n v="0"/>
    <n v="0"/>
    <n v="0"/>
    <n v="1331002"/>
    <n v="0"/>
    <n v="26155031"/>
    <n v="0"/>
    <n v="0"/>
    <n v="0"/>
    <n v="668956"/>
    <n v="0"/>
    <n v="0"/>
    <n v="819104"/>
    <n v="28974093"/>
    <n v="0"/>
    <n v="0"/>
    <n v="0"/>
    <n v="0"/>
    <n v="0"/>
    <n v="0"/>
    <n v="0"/>
    <n v="0"/>
    <n v="0"/>
    <n v="0"/>
    <n v="0"/>
    <n v="0"/>
    <n v="7744"/>
    <n v="0"/>
    <n v="36904"/>
    <n v="0"/>
    <n v="0"/>
    <n v="0"/>
    <n v="0"/>
    <n v="198"/>
    <n v="0"/>
    <n v="0"/>
    <n v="0"/>
    <n v="0"/>
    <n v="0"/>
    <n v="0"/>
    <n v="44875"/>
    <n v="89721"/>
    <n v="0"/>
    <n v="0"/>
    <n v="0"/>
    <n v="0"/>
    <n v="0"/>
    <n v="1323258"/>
    <n v="0"/>
    <n v="26118127"/>
    <n v="0"/>
    <n v="0"/>
    <n v="0"/>
    <n v="668758"/>
    <n v="0"/>
    <n v="0"/>
    <n v="774229"/>
    <n v="28884372"/>
    <n v="0"/>
    <n v="43119803"/>
    <n v="0"/>
    <n v="14235431"/>
    <n v="0"/>
    <n v="0"/>
    <n v="0"/>
    <n v="0"/>
    <n v="0"/>
    <n v="0"/>
    <n v="0"/>
    <n v="0"/>
    <n v="0"/>
    <n v="0"/>
    <n v="0"/>
    <n v="0"/>
    <n v="0"/>
    <n v="0"/>
    <n v="0"/>
    <n v="0"/>
    <n v="0"/>
    <n v="0"/>
    <n v="0"/>
  </r>
  <r>
    <n v="106190631"/>
    <x v="295"/>
    <n v="20181"/>
    <x v="1"/>
    <n v="43190"/>
    <s v="Open"/>
    <x v="3"/>
    <n v="11"/>
    <n v="919"/>
    <x v="0"/>
    <x v="0"/>
    <s v=""/>
    <s v="562-698-0811"/>
    <s v="12401 WASHINGTON BOULEVARD"/>
    <x v="189"/>
    <n v="90602"/>
    <s v="JIM WEST"/>
    <n v="547"/>
    <n v="547"/>
    <n v="240"/>
    <n v="1094"/>
    <n v="1520"/>
    <n v="342"/>
    <n v="484"/>
    <n v="0"/>
    <n v="0"/>
    <n v="124"/>
    <n v="999"/>
    <n v="51"/>
    <n v="32"/>
    <n v="4646"/>
    <n v="0"/>
    <n v="6311"/>
    <n v="6806"/>
    <n v="1504"/>
    <n v="1829"/>
    <n v="0"/>
    <n v="0"/>
    <n v="475"/>
    <n v="4260"/>
    <n v="164"/>
    <n v="200"/>
    <n v="21549"/>
    <n v="0"/>
    <n v="20222"/>
    <n v="16733"/>
    <n v="2833"/>
    <n v="8714"/>
    <n v="0"/>
    <n v="0"/>
    <n v="4945"/>
    <n v="43839"/>
    <n v="367"/>
    <n v="2299"/>
    <n v="99952"/>
    <n v="117936101"/>
    <n v="164360035"/>
    <n v="37918755"/>
    <n v="44159252"/>
    <n v="0"/>
    <n v="0"/>
    <n v="12110911"/>
    <n v="96956073"/>
    <n v="1513625"/>
    <n v="5858376"/>
    <n v="480813128"/>
    <n v="75319571"/>
    <n v="140747545"/>
    <n v="13415320"/>
    <n v="40168393"/>
    <n v="0"/>
    <n v="0"/>
    <n v="16058758"/>
    <n v="150294323"/>
    <n v="648445"/>
    <n v="7117820"/>
    <n v="443770175"/>
    <n v="2646952"/>
    <n v="175645402"/>
    <n v="281306817"/>
    <n v="42068711"/>
    <n v="76918473"/>
    <n v="0"/>
    <n v="0"/>
    <n v="0"/>
    <n v="23408709"/>
    <n v="185200146"/>
    <n v="0"/>
    <n v="2162070"/>
    <n v="0"/>
    <n v="0"/>
    <n v="0"/>
    <n v="3264469"/>
    <n v="792621749"/>
    <n v="0"/>
    <n v="0"/>
    <n v="0"/>
    <n v="0"/>
    <n v="0"/>
    <n v="17610270"/>
    <n v="23800763"/>
    <n v="9265364"/>
    <n v="7409172"/>
    <n v="0"/>
    <n v="0"/>
    <n v="4760960"/>
    <n v="62050250"/>
    <n v="0"/>
    <n v="7064775"/>
    <n v="131961554"/>
    <n v="13266560"/>
    <n v="133714665"/>
    <n v="7104753"/>
    <n v="2405583"/>
    <n v="0"/>
    <n v="0"/>
    <n v="0"/>
    <n v="0"/>
    <n v="904259"/>
    <n v="355872086"/>
    <n v="0"/>
    <n v="0"/>
    <n v="0"/>
    <n v="0"/>
    <n v="0"/>
    <n v="0"/>
    <n v="0"/>
    <n v="0"/>
    <n v="0"/>
    <n v="0"/>
    <n v="0"/>
    <n v="0"/>
    <n v="0"/>
  </r>
  <r>
    <n v="106190599"/>
    <x v="297"/>
    <n v="20181"/>
    <x v="1"/>
    <n v="43190"/>
    <s v="Open"/>
    <x v="3"/>
    <n v="11"/>
    <n v="921"/>
    <x v="5"/>
    <x v="0"/>
    <s v=""/>
    <s v="562-531-3110"/>
    <s v="16453 COLORADO AVENUE"/>
    <x v="190"/>
    <n v="90723"/>
    <s v="MICHAEL CHOO"/>
    <n v="177"/>
    <n v="177"/>
    <n v="120"/>
    <n v="111"/>
    <n v="8"/>
    <n v="0"/>
    <n v="26"/>
    <n v="0"/>
    <n v="0"/>
    <n v="1"/>
    <n v="7"/>
    <n v="0"/>
    <n v="0"/>
    <n v="153"/>
    <n v="0"/>
    <n v="4551"/>
    <n v="348"/>
    <n v="214"/>
    <n v="1195"/>
    <n v="0"/>
    <n v="0"/>
    <n v="48"/>
    <n v="1901"/>
    <n v="0"/>
    <n v="0"/>
    <n v="8257"/>
    <n v="0"/>
    <n v="2"/>
    <n v="0"/>
    <n v="0"/>
    <n v="0"/>
    <n v="0"/>
    <n v="0"/>
    <n v="0"/>
    <n v="31"/>
    <n v="0"/>
    <n v="0"/>
    <n v="33"/>
    <n v="38926683"/>
    <n v="3829137"/>
    <n v="2547868"/>
    <n v="10095701"/>
    <n v="0"/>
    <n v="0"/>
    <n v="544824"/>
    <n v="17509243"/>
    <n v="0"/>
    <n v="0"/>
    <n v="73453456"/>
    <n v="751"/>
    <n v="0"/>
    <n v="0"/>
    <n v="0"/>
    <n v="0"/>
    <n v="0"/>
    <n v="0"/>
    <n v="24267"/>
    <n v="0"/>
    <n v="0"/>
    <n v="25018"/>
    <n v="1039299"/>
    <n v="29501065"/>
    <n v="3273524"/>
    <n v="1128404"/>
    <n v="8125387"/>
    <n v="0"/>
    <n v="0"/>
    <n v="0"/>
    <n v="442958"/>
    <n v="12630414"/>
    <n v="0"/>
    <n v="0"/>
    <n v="0"/>
    <n v="0"/>
    <n v="0"/>
    <n v="0"/>
    <n v="56141051"/>
    <n v="0"/>
    <n v="0"/>
    <n v="0"/>
    <n v="0"/>
    <n v="0"/>
    <n v="9425994"/>
    <n v="555613"/>
    <n v="588025"/>
    <n v="1814420"/>
    <n v="0"/>
    <n v="0"/>
    <n v="101866"/>
    <n v="4851505"/>
    <n v="0"/>
    <n v="0"/>
    <n v="17337423"/>
    <n v="35389"/>
    <n v="16027017"/>
    <n v="0"/>
    <n v="0"/>
    <n v="0"/>
    <n v="0"/>
    <n v="0"/>
    <n v="0"/>
    <n v="228123"/>
    <n v="3157670"/>
    <n v="0"/>
    <n v="0"/>
    <n v="0"/>
    <n v="0"/>
    <n v="0"/>
    <n v="0"/>
    <n v="0"/>
    <n v="0"/>
    <n v="0"/>
    <n v="0"/>
    <n v="0"/>
    <n v="0"/>
    <n v="0"/>
  </r>
  <r>
    <n v="106190385"/>
    <x v="298"/>
    <n v="20181"/>
    <x v="1"/>
    <n v="43190"/>
    <s v="Open"/>
    <x v="3"/>
    <n v="11"/>
    <n v="903"/>
    <x v="1"/>
    <x v="0"/>
    <s v=""/>
    <s v="818-365-8051"/>
    <s v="15031 RINALDI STREET"/>
    <x v="191"/>
    <n v="91345"/>
    <s v="BERNARD KLEIN, M.D."/>
    <n v="377"/>
    <n v="377"/>
    <n v="315"/>
    <n v="993"/>
    <n v="587"/>
    <n v="474"/>
    <n v="1018"/>
    <n v="0"/>
    <n v="0"/>
    <n v="46"/>
    <n v="1442"/>
    <n v="80"/>
    <n v="0"/>
    <n v="4640"/>
    <n v="105"/>
    <n v="7909"/>
    <n v="2878"/>
    <n v="3021"/>
    <n v="4730"/>
    <n v="0"/>
    <n v="0"/>
    <n v="239"/>
    <n v="6649"/>
    <n v="243"/>
    <n v="0"/>
    <n v="25669"/>
    <n v="4001"/>
    <n v="3460"/>
    <n v="3900"/>
    <n v="2705"/>
    <n v="17870"/>
    <n v="0"/>
    <n v="0"/>
    <n v="623"/>
    <n v="6277"/>
    <n v="2101"/>
    <n v="0"/>
    <n v="36936"/>
    <n v="139944046"/>
    <n v="110240273"/>
    <n v="54113740"/>
    <n v="77791910"/>
    <n v="0"/>
    <n v="0"/>
    <n v="3462298"/>
    <n v="96321425"/>
    <n v="3520245"/>
    <n v="0"/>
    <n v="485393937"/>
    <n v="26271392"/>
    <n v="37991424"/>
    <n v="13884372"/>
    <n v="56457641"/>
    <n v="0"/>
    <n v="0"/>
    <n v="4613858"/>
    <n v="46486658"/>
    <n v="15559737"/>
    <n v="0"/>
    <n v="201265082"/>
    <n v="4727886"/>
    <n v="146005747"/>
    <n v="137642871"/>
    <n v="47546267"/>
    <n v="121588166"/>
    <n v="-950004"/>
    <n v="0"/>
    <n v="0"/>
    <n v="6041571"/>
    <n v="106831166"/>
    <n v="0"/>
    <n v="4739458"/>
    <n v="0"/>
    <n v="0"/>
    <n v="0"/>
    <n v="0"/>
    <n v="574173128"/>
    <n v="6880290"/>
    <n v="3269651"/>
    <n v="0"/>
    <n v="0"/>
    <n v="10149941"/>
    <n v="19065240"/>
    <n v="16448489"/>
    <n v="20933658"/>
    <n v="15006681"/>
    <n v="0"/>
    <n v="0"/>
    <n v="1978978"/>
    <n v="34993634"/>
    <n v="14209152"/>
    <n v="0"/>
    <n v="122635832"/>
    <n v="1664977"/>
    <n v="101468112"/>
    <n v="3221700"/>
    <n v="267723"/>
    <n v="0"/>
    <n v="0"/>
    <n v="0"/>
    <n v="0"/>
    <n v="3157006"/>
    <n v="200918196"/>
    <n v="0"/>
    <n v="0"/>
    <n v="0"/>
    <n v="0"/>
    <n v="0"/>
    <n v="0"/>
    <n v="0"/>
    <n v="0"/>
    <n v="0"/>
    <n v="0"/>
    <n v="6134721"/>
    <n v="12158899"/>
    <n v="0"/>
  </r>
  <r>
    <n v="106190680"/>
    <x v="451"/>
    <n v="20181"/>
    <x v="1"/>
    <n v="43190"/>
    <s v="Open"/>
    <x v="3"/>
    <n v="11"/>
    <n v="933"/>
    <x v="0"/>
    <x v="0"/>
    <s v=""/>
    <s v="310-832-3311"/>
    <s v="1300 WEST SEVENTH STREET"/>
    <x v="192"/>
    <n v="90732"/>
    <s v="MARY KINGSTON"/>
    <n v="356"/>
    <n v="324"/>
    <n v="324"/>
    <n v="451"/>
    <n v="438"/>
    <n v="233"/>
    <n v="389"/>
    <n v="0"/>
    <n v="0"/>
    <n v="39"/>
    <n v="367"/>
    <n v="13"/>
    <n v="0"/>
    <n v="1930"/>
    <n v="293"/>
    <n v="4706"/>
    <n v="4154"/>
    <n v="2516"/>
    <n v="4038"/>
    <n v="0"/>
    <n v="0"/>
    <n v="517"/>
    <n v="3448"/>
    <n v="32"/>
    <n v="0"/>
    <n v="19411"/>
    <n v="10995"/>
    <n v="2176"/>
    <n v="921"/>
    <n v="1029"/>
    <n v="5101"/>
    <n v="0"/>
    <n v="0"/>
    <n v="488"/>
    <n v="2559"/>
    <n v="329"/>
    <n v="417"/>
    <n v="13020"/>
    <n v="38811251"/>
    <n v="36759528"/>
    <n v="13253208"/>
    <n v="31077094"/>
    <n v="0"/>
    <n v="0"/>
    <n v="3323681"/>
    <n v="22166448"/>
    <n v="205721"/>
    <n v="0"/>
    <n v="145596931"/>
    <n v="12326651"/>
    <n v="5990091"/>
    <n v="3064856"/>
    <n v="11919783"/>
    <n v="0"/>
    <n v="0"/>
    <n v="2336995"/>
    <n v="12254856"/>
    <n v="1575926"/>
    <n v="1996611"/>
    <n v="51465769"/>
    <n v="781864"/>
    <n v="42522785"/>
    <n v="34285088"/>
    <n v="8525309"/>
    <n v="36475681"/>
    <n v="-212499"/>
    <n v="0"/>
    <n v="0"/>
    <n v="3731566"/>
    <n v="25075228"/>
    <n v="0"/>
    <n v="1087899"/>
    <n v="0"/>
    <n v="0"/>
    <n v="0"/>
    <n v="419346"/>
    <n v="152692267"/>
    <n v="0"/>
    <n v="0"/>
    <n v="0"/>
    <n v="0"/>
    <n v="0"/>
    <n v="8412223"/>
    <n v="8294918"/>
    <n v="7940511"/>
    <n v="6350602"/>
    <n v="0"/>
    <n v="0"/>
    <n v="1906651"/>
    <n v="9209506"/>
    <n v="686679"/>
    <n v="1569343"/>
    <n v="44370433"/>
    <n v="730785"/>
    <n v="40975070"/>
    <n v="1378196"/>
    <n v="156943"/>
    <n v="0"/>
    <n v="0"/>
    <n v="0"/>
    <n v="0"/>
    <n v="3382596"/>
    <n v="29221528"/>
    <n v="0"/>
    <n v="0"/>
    <n v="0"/>
    <n v="0"/>
    <n v="0"/>
    <n v="0"/>
    <n v="0"/>
    <n v="0"/>
    <n v="0"/>
    <n v="0"/>
    <n v="2577480"/>
    <n v="5911116"/>
    <n v="0"/>
  </r>
  <r>
    <n v="106190470"/>
    <x v="452"/>
    <n v="20181"/>
    <x v="1"/>
    <n v="43190"/>
    <s v="Open"/>
    <x v="3"/>
    <n v="11"/>
    <n v="931"/>
    <x v="0"/>
    <x v="0"/>
    <s v=""/>
    <s v="310-540-7676"/>
    <s v="4101 TORRANCE BOULEVARD"/>
    <x v="65"/>
    <n v="90503"/>
    <s v="MARY KINGSTON"/>
    <n v="442"/>
    <n v="418"/>
    <n v="418"/>
    <n v="1139"/>
    <n v="1374"/>
    <n v="366"/>
    <n v="699"/>
    <n v="0"/>
    <n v="0"/>
    <n v="72"/>
    <n v="1402"/>
    <n v="34"/>
    <n v="24"/>
    <n v="5110"/>
    <n v="496"/>
    <n v="7037"/>
    <n v="7858"/>
    <n v="1514"/>
    <n v="2344"/>
    <n v="0"/>
    <n v="0"/>
    <n v="249"/>
    <n v="5444"/>
    <n v="70"/>
    <n v="50"/>
    <n v="24566"/>
    <n v="6045"/>
    <n v="9345"/>
    <n v="4623"/>
    <n v="1592"/>
    <n v="8545"/>
    <n v="0"/>
    <n v="0"/>
    <n v="797"/>
    <n v="9964"/>
    <n v="425"/>
    <n v="536"/>
    <n v="35827"/>
    <n v="116046437"/>
    <n v="91122293"/>
    <n v="24987631"/>
    <n v="39924767"/>
    <n v="0"/>
    <n v="0"/>
    <n v="3726773"/>
    <n v="81480130"/>
    <n v="1047687"/>
    <n v="748348"/>
    <n v="359084066"/>
    <n v="34613913"/>
    <n v="23599925"/>
    <n v="7841463"/>
    <n v="32033935"/>
    <n v="0"/>
    <n v="0"/>
    <n v="4760734"/>
    <n v="59518131"/>
    <n v="2540730"/>
    <n v="3199627"/>
    <n v="168108458"/>
    <n v="2402218"/>
    <n v="128592631"/>
    <n v="88705496"/>
    <n v="22954139"/>
    <n v="63033013"/>
    <n v="0"/>
    <n v="0"/>
    <n v="0"/>
    <n v="7796863"/>
    <n v="99722825"/>
    <n v="0"/>
    <n v="2654164"/>
    <n v="0"/>
    <n v="0"/>
    <n v="0"/>
    <n v="2738863"/>
    <n v="418600212"/>
    <n v="281156"/>
    <n v="0"/>
    <n v="0"/>
    <n v="0"/>
    <n v="281156"/>
    <n v="21381216"/>
    <n v="25775132"/>
    <n v="9725365"/>
    <n v="8597800"/>
    <n v="0"/>
    <n v="0"/>
    <n v="651970"/>
    <n v="40632960"/>
    <n v="917902"/>
    <n v="1191123"/>
    <n v="108873468"/>
    <n v="1899308"/>
    <n v="95329242"/>
    <n v="2208368"/>
    <n v="82700"/>
    <n v="0"/>
    <n v="0"/>
    <n v="0"/>
    <n v="0"/>
    <n v="4073078"/>
    <n v="115165501"/>
    <n v="0"/>
    <n v="0"/>
    <n v="0"/>
    <n v="0"/>
    <n v="0"/>
    <n v="0"/>
    <n v="0"/>
    <n v="0"/>
    <n v="0"/>
    <n v="0"/>
    <n v="5257887"/>
    <n v="6624728"/>
    <n v="0"/>
  </r>
  <r>
    <n v="106190758"/>
    <x v="453"/>
    <n v="20181"/>
    <x v="1"/>
    <n v="43190"/>
    <s v="Open"/>
    <x v="3"/>
    <n v="11"/>
    <n v="907"/>
    <x v="1"/>
    <x v="0"/>
    <s v=""/>
    <s v="818-843-5111"/>
    <s v="501 S BUENA VISTA STREET"/>
    <x v="194"/>
    <n v="91505"/>
    <s v="KELLY M LINDEN"/>
    <n v="446"/>
    <n v="307"/>
    <n v="257"/>
    <n v="1667"/>
    <n v="360"/>
    <n v="342"/>
    <n v="732"/>
    <n v="0"/>
    <n v="0"/>
    <n v="42"/>
    <n v="1118"/>
    <n v="19"/>
    <n v="36"/>
    <n v="4316"/>
    <n v="0"/>
    <n v="9677"/>
    <n v="1367"/>
    <n v="1712"/>
    <n v="2423"/>
    <n v="0"/>
    <n v="0"/>
    <n v="172"/>
    <n v="4035"/>
    <n v="39"/>
    <n v="71"/>
    <n v="19496"/>
    <n v="0"/>
    <n v="8497"/>
    <n v="7088"/>
    <n v="1420"/>
    <n v="8240"/>
    <n v="0"/>
    <n v="0"/>
    <n v="1131"/>
    <n v="10073"/>
    <n v="435"/>
    <n v="861"/>
    <n v="37745"/>
    <n v="205661549"/>
    <n v="46023125"/>
    <n v="40946018"/>
    <n v="48047261"/>
    <n v="0"/>
    <n v="0"/>
    <n v="3732008"/>
    <n v="87550301"/>
    <n v="846211"/>
    <n v="1540538"/>
    <n v="434347011"/>
    <n v="81130915"/>
    <n v="17475254"/>
    <n v="5973076"/>
    <n v="30452499"/>
    <n v="0"/>
    <n v="0"/>
    <n v="7607677"/>
    <n v="67756082"/>
    <n v="2924700"/>
    <n v="5792850"/>
    <n v="219113053"/>
    <n v="2423199"/>
    <n v="253773425"/>
    <n v="54418441"/>
    <n v="34855976"/>
    <n v="71410138"/>
    <n v="0"/>
    <n v="0"/>
    <n v="0"/>
    <n v="7728666"/>
    <n v="112211260"/>
    <n v="0"/>
    <n v="2447237"/>
    <n v="0"/>
    <n v="0"/>
    <n v="0"/>
    <n v="4724715"/>
    <n v="543993057"/>
    <n v="847359"/>
    <n v="0"/>
    <n v="0"/>
    <n v="0"/>
    <n v="847359"/>
    <n v="31955538"/>
    <n v="9691829"/>
    <n v="11889130"/>
    <n v="6798525"/>
    <n v="0"/>
    <n v="0"/>
    <n v="3568969"/>
    <n v="42519206"/>
    <n v="1309690"/>
    <n v="2581479"/>
    <n v="110314366"/>
    <n v="3216977"/>
    <n v="99178628"/>
    <n v="1785000"/>
    <n v="370149"/>
    <n v="0"/>
    <n v="0"/>
    <n v="0"/>
    <n v="0"/>
    <n v="4346294"/>
    <n v="188391904"/>
    <n v="0"/>
    <n v="0"/>
    <n v="0"/>
    <n v="0"/>
    <n v="0"/>
    <n v="0"/>
    <n v="0"/>
    <n v="0"/>
    <n v="0"/>
    <n v="0"/>
    <n v="6609102"/>
    <n v="8504234"/>
    <n v="0"/>
  </r>
  <r>
    <n v="106190756"/>
    <x v="301"/>
    <n v="20181"/>
    <x v="1"/>
    <n v="43190"/>
    <s v="Open"/>
    <x v="3"/>
    <n v="11"/>
    <n v="927"/>
    <x v="1"/>
    <x v="0"/>
    <s v=""/>
    <s v="310-829-5511"/>
    <s v="2121 SANTA MONICA BOULEVARD"/>
    <x v="193"/>
    <n v="90404"/>
    <s v="MARCEL LOH"/>
    <n v="266"/>
    <n v="234"/>
    <n v="234"/>
    <n v="1394"/>
    <n v="163"/>
    <n v="62"/>
    <n v="137"/>
    <n v="0"/>
    <n v="0"/>
    <n v="21"/>
    <n v="1196"/>
    <n v="18"/>
    <n v="0"/>
    <n v="2991"/>
    <n v="0"/>
    <n v="7370"/>
    <n v="1075"/>
    <n v="547"/>
    <n v="549"/>
    <n v="0"/>
    <n v="0"/>
    <n v="76"/>
    <n v="4227"/>
    <n v="54"/>
    <n v="0"/>
    <n v="13898"/>
    <n v="0"/>
    <n v="7035"/>
    <n v="968"/>
    <n v="485"/>
    <n v="1444"/>
    <n v="0"/>
    <n v="0"/>
    <n v="357"/>
    <n v="6771"/>
    <n v="584"/>
    <n v="0"/>
    <n v="17644"/>
    <n v="113876803"/>
    <n v="23116423"/>
    <n v="7072196"/>
    <n v="7279557"/>
    <n v="0"/>
    <n v="0"/>
    <n v="1077892"/>
    <n v="59950628"/>
    <n v="765870"/>
    <n v="0"/>
    <n v="213139369"/>
    <n v="48413909"/>
    <n v="5757469"/>
    <n v="1563328"/>
    <n v="4143975"/>
    <n v="0"/>
    <n v="0"/>
    <n v="2057366"/>
    <n v="39020792"/>
    <n v="3365551"/>
    <n v="0"/>
    <n v="104322390"/>
    <n v="584920"/>
    <n v="130821641"/>
    <n v="21499272"/>
    <n v="6680722"/>
    <n v="10078131"/>
    <n v="0"/>
    <n v="0"/>
    <n v="0"/>
    <n v="2029654"/>
    <n v="60260394"/>
    <n v="0"/>
    <n v="2334654"/>
    <n v="0"/>
    <n v="0"/>
    <n v="0"/>
    <n v="0"/>
    <n v="234289388"/>
    <n v="0"/>
    <n v="0"/>
    <n v="0"/>
    <n v="0"/>
    <n v="0"/>
    <n v="31170052"/>
    <n v="7321420"/>
    <n v="1938891"/>
    <n v="1324353"/>
    <n v="0"/>
    <n v="0"/>
    <n v="1099827"/>
    <n v="38528673"/>
    <n v="1789155"/>
    <n v="0"/>
    <n v="83172371"/>
    <n v="2302880"/>
    <n v="87466175"/>
    <n v="946650"/>
    <n v="1344390"/>
    <n v="0"/>
    <n v="0"/>
    <n v="0"/>
    <n v="0"/>
    <n v="6603794"/>
    <n v="291645740"/>
    <n v="0"/>
    <n v="0"/>
    <n v="0"/>
    <n v="0"/>
    <n v="0"/>
    <n v="0"/>
    <n v="0"/>
    <n v="0"/>
    <n v="0"/>
    <n v="0"/>
    <n v="3862797"/>
    <n v="678538"/>
    <n v="0"/>
  </r>
  <r>
    <n v="106190517"/>
    <x v="303"/>
    <n v="20181"/>
    <x v="1"/>
    <n v="43190"/>
    <s v="Open"/>
    <x v="3"/>
    <n v="11"/>
    <n v="905"/>
    <x v="5"/>
    <x v="0"/>
    <s v=""/>
    <s v="818-881-0800"/>
    <s v="18321 CLARK STREET"/>
    <x v="195"/>
    <n v="91356"/>
    <s v="DALE SUROWITZ"/>
    <n v="249"/>
    <n v="249"/>
    <n v="201"/>
    <n v="1229"/>
    <n v="251"/>
    <n v="224"/>
    <n v="534"/>
    <n v="0"/>
    <n v="0"/>
    <n v="26"/>
    <n v="1243"/>
    <n v="42"/>
    <n v="0"/>
    <n v="3549"/>
    <n v="0"/>
    <n v="5980"/>
    <n v="1012"/>
    <n v="1052"/>
    <n v="1524"/>
    <n v="0"/>
    <n v="0"/>
    <n v="79"/>
    <n v="3870"/>
    <n v="106"/>
    <n v="0"/>
    <n v="13623"/>
    <n v="0"/>
    <n v="5642"/>
    <n v="1003"/>
    <n v="1064"/>
    <n v="7601"/>
    <n v="0"/>
    <n v="0"/>
    <n v="327"/>
    <n v="6616"/>
    <n v="637"/>
    <n v="0"/>
    <n v="22890"/>
    <n v="117213242"/>
    <n v="23688153"/>
    <n v="14601207"/>
    <n v="25722425"/>
    <n v="0"/>
    <n v="0"/>
    <n v="1267681"/>
    <n v="62100311"/>
    <n v="1700939"/>
    <n v="0"/>
    <n v="246293958"/>
    <n v="35812306"/>
    <n v="5563983"/>
    <n v="4018480"/>
    <n v="21157870"/>
    <n v="0"/>
    <n v="0"/>
    <n v="1538327"/>
    <n v="31124072"/>
    <n v="2996680"/>
    <n v="0"/>
    <n v="102211718"/>
    <n v="1121282"/>
    <n v="131197341"/>
    <n v="24729303"/>
    <n v="12458253"/>
    <n v="42549245"/>
    <n v="0"/>
    <n v="0"/>
    <n v="0"/>
    <n v="2703997"/>
    <n v="64081913"/>
    <n v="0"/>
    <n v="1742847"/>
    <n v="0"/>
    <n v="0"/>
    <n v="0"/>
    <n v="0"/>
    <n v="280584181"/>
    <n v="0"/>
    <n v="22925"/>
    <n v="0"/>
    <n v="0"/>
    <n v="22925"/>
    <n v="21335863"/>
    <n v="4428717"/>
    <n v="6101527"/>
    <n v="4203142"/>
    <n v="0"/>
    <n v="0"/>
    <n v="92983"/>
    <n v="28842530"/>
    <n v="2939658"/>
    <n v="0"/>
    <n v="67944420"/>
    <n v="408799"/>
    <n v="65799681"/>
    <n v="1087574"/>
    <n v="200423"/>
    <n v="0"/>
    <n v="0"/>
    <n v="0"/>
    <n v="0"/>
    <n v="5824442"/>
    <n v="142756541"/>
    <n v="0"/>
    <n v="0"/>
    <n v="0"/>
    <n v="0"/>
    <n v="0"/>
    <n v="0"/>
    <n v="0"/>
    <n v="0"/>
    <n v="0"/>
    <n v="0"/>
    <n v="5085595"/>
    <n v="4770660"/>
    <n v="0"/>
  </r>
  <r>
    <n v="106281047"/>
    <x v="304"/>
    <n v="20181"/>
    <x v="1"/>
    <n v="43190"/>
    <s v="Open"/>
    <x v="10"/>
    <n v="3"/>
    <n v="407"/>
    <x v="1"/>
    <x v="0"/>
    <s v=""/>
    <s v="707-252-4411"/>
    <s v="1000 TRANCAS STREET"/>
    <x v="165"/>
    <n v="94558"/>
    <s v="LARRY COOMES"/>
    <n v="208"/>
    <n v="153"/>
    <n v="125"/>
    <n v="837"/>
    <n v="108"/>
    <n v="123"/>
    <n v="308"/>
    <n v="0"/>
    <n v="0"/>
    <n v="48"/>
    <n v="273"/>
    <n v="0"/>
    <n v="17"/>
    <n v="1714"/>
    <n v="0"/>
    <n v="4528"/>
    <n v="359"/>
    <n v="580"/>
    <n v="1703"/>
    <n v="0"/>
    <n v="0"/>
    <n v="241"/>
    <n v="1149"/>
    <n v="0"/>
    <n v="73"/>
    <n v="8633"/>
    <n v="0"/>
    <n v="15711"/>
    <n v="2099"/>
    <n v="713"/>
    <n v="6777"/>
    <n v="0"/>
    <n v="0"/>
    <n v="2292"/>
    <n v="9735"/>
    <n v="62"/>
    <n v="1406"/>
    <n v="38795"/>
    <n v="95069703"/>
    <n v="9352960"/>
    <n v="7846404"/>
    <n v="33524617"/>
    <n v="0"/>
    <n v="0"/>
    <n v="3443830"/>
    <n v="32049623"/>
    <n v="0"/>
    <n v="2911647"/>
    <n v="184198784"/>
    <n v="67460266"/>
    <n v="8211973"/>
    <n v="3695410"/>
    <n v="27763293"/>
    <n v="0"/>
    <n v="0"/>
    <n v="4310753"/>
    <n v="54792568"/>
    <n v="146696"/>
    <n v="4507988"/>
    <n v="170888947"/>
    <n v="2670259"/>
    <n v="142435473"/>
    <n v="16333043"/>
    <n v="7430144"/>
    <n v="55767837"/>
    <n v="0"/>
    <n v="0"/>
    <n v="0"/>
    <n v="6607615"/>
    <n v="54484741"/>
    <n v="0"/>
    <n v="3283702"/>
    <n v="0"/>
    <n v="0"/>
    <n v="0"/>
    <n v="2826720"/>
    <n v="291839534"/>
    <n v="519828"/>
    <n v="5228081"/>
    <n v="0"/>
    <n v="1090924"/>
    <n v="6838833"/>
    <n v="18774197"/>
    <n v="1641348"/>
    <n v="3481985"/>
    <n v="10329687"/>
    <n v="0"/>
    <n v="0"/>
    <n v="1036545"/>
    <n v="32460183"/>
    <n v="0"/>
    <n v="2363085"/>
    <n v="70087030"/>
    <n v="2071310"/>
    <n v="70559910"/>
    <n v="3987709"/>
    <n v="143224"/>
    <n v="0"/>
    <n v="0"/>
    <n v="0"/>
    <n v="0"/>
    <n v="1698367"/>
    <n v="200608243"/>
    <n v="0"/>
    <n v="0"/>
    <n v="0"/>
    <n v="0"/>
    <n v="0"/>
    <n v="0"/>
    <n v="0"/>
    <n v="0"/>
    <n v="0"/>
    <n v="0"/>
    <n v="4328572"/>
    <n v="2716970"/>
    <n v="0"/>
  </r>
  <r>
    <n v="106370673"/>
    <x v="305"/>
    <n v="20181"/>
    <x v="1"/>
    <n v="43190"/>
    <s v="Open"/>
    <x v="14"/>
    <n v="14"/>
    <n v="1416"/>
    <x v="0"/>
    <x v="0"/>
    <s v="Rural"/>
    <s v="858-576-1700"/>
    <s v="3020 CHILDREN'S WAY"/>
    <x v="28"/>
    <n v="92123"/>
    <s v="DONALD KEARNS, MD"/>
    <n v="524"/>
    <n v="444"/>
    <n v="369"/>
    <n v="22"/>
    <n v="0"/>
    <n v="1651"/>
    <n v="1334"/>
    <n v="99"/>
    <n v="0"/>
    <n v="309"/>
    <n v="1941"/>
    <n v="23"/>
    <n v="48"/>
    <n v="5427"/>
    <n v="12"/>
    <n v="54"/>
    <n v="0"/>
    <n v="12084"/>
    <n v="2782"/>
    <n v="1505"/>
    <n v="0"/>
    <n v="1582"/>
    <n v="8562"/>
    <n v="115"/>
    <n v="472"/>
    <n v="27156"/>
    <n v="3035"/>
    <n v="140"/>
    <n v="0"/>
    <n v="14983"/>
    <n v="42357"/>
    <n v="12"/>
    <n v="0"/>
    <n v="4102"/>
    <n v="24932"/>
    <n v="26"/>
    <n v="2708"/>
    <n v="89260"/>
    <n v="1279724"/>
    <n v="0"/>
    <n v="205715569"/>
    <n v="37497040"/>
    <n v="4847581"/>
    <n v="0"/>
    <n v="25454086"/>
    <n v="138185544"/>
    <n v="1749923"/>
    <n v="921037"/>
    <n v="415650504"/>
    <n v="845694"/>
    <n v="0"/>
    <n v="48566432"/>
    <n v="78048444"/>
    <n v="4145"/>
    <n v="0"/>
    <n v="11299969"/>
    <n v="84916468"/>
    <n v="62985"/>
    <n v="3236370"/>
    <n v="226980507"/>
    <n v="3284286"/>
    <n v="2355622"/>
    <n v="0"/>
    <n v="177554913"/>
    <n v="106171603"/>
    <n v="-2047500"/>
    <n v="3228828"/>
    <n v="0"/>
    <n v="24997703"/>
    <n v="128551657"/>
    <n v="0"/>
    <n v="1812908"/>
    <n v="0"/>
    <n v="0"/>
    <n v="0"/>
    <n v="2830311"/>
    <n v="448740331"/>
    <n v="0"/>
    <n v="5155365"/>
    <n v="0"/>
    <n v="16475098"/>
    <n v="21630463"/>
    <n v="-230204"/>
    <n v="0"/>
    <n v="78774588"/>
    <n v="14529246"/>
    <n v="1622898"/>
    <n v="0"/>
    <n v="11756353"/>
    <n v="110697022"/>
    <n v="0"/>
    <n v="-1628760"/>
    <n v="215521143"/>
    <n v="18842480"/>
    <n v="181780260"/>
    <n v="0"/>
    <n v="29684936"/>
    <n v="0"/>
    <n v="0"/>
    <n v="0"/>
    <n v="0"/>
    <n v="14713343"/>
    <n v="496699845"/>
    <n v="0"/>
    <n v="0"/>
    <n v="0"/>
    <n v="0"/>
    <n v="0"/>
    <n v="0"/>
    <n v="0"/>
    <n v="0"/>
    <n v="0"/>
    <n v="0"/>
    <n v="0"/>
    <n v="0"/>
    <n v="0"/>
  </r>
  <r>
    <n v="106361308"/>
    <x v="306"/>
    <n v="20181"/>
    <x v="1"/>
    <n v="43190"/>
    <s v="Open"/>
    <x v="15"/>
    <n v="12"/>
    <n v="1209"/>
    <x v="0"/>
    <x v="0"/>
    <s v=""/>
    <s v="909-335-5501"/>
    <s v="350 TERRACINA BOULEVARD"/>
    <x v="136"/>
    <n v="92373"/>
    <s v="JAMES R. HOLMES"/>
    <n v="229"/>
    <n v="197"/>
    <n v="142"/>
    <n v="506"/>
    <n v="992"/>
    <n v="249"/>
    <n v="456"/>
    <n v="0"/>
    <n v="0"/>
    <n v="35"/>
    <n v="834"/>
    <n v="8"/>
    <n v="10"/>
    <n v="3090"/>
    <n v="0"/>
    <n v="2441"/>
    <n v="4500"/>
    <n v="1319"/>
    <n v="1477"/>
    <n v="0"/>
    <n v="0"/>
    <n v="78"/>
    <n v="2908"/>
    <n v="18"/>
    <n v="20"/>
    <n v="12761"/>
    <n v="0"/>
    <n v="7879"/>
    <n v="11951"/>
    <n v="2222"/>
    <n v="10053"/>
    <n v="0"/>
    <n v="0"/>
    <n v="255"/>
    <n v="9771"/>
    <n v="1601"/>
    <n v="1496"/>
    <n v="45228"/>
    <n v="48350877"/>
    <n v="88198581"/>
    <n v="16238429"/>
    <n v="28812573"/>
    <n v="0"/>
    <n v="0"/>
    <n v="3178823"/>
    <n v="46634913"/>
    <n v="29322"/>
    <n v="32546"/>
    <n v="231476064"/>
    <n v="25019095"/>
    <n v="47229494"/>
    <n v="5664841"/>
    <n v="25549164"/>
    <n v="0"/>
    <n v="0"/>
    <n v="1444694"/>
    <n v="51611031"/>
    <n v="2408546"/>
    <n v="2251988"/>
    <n v="161178853"/>
    <n v="824378"/>
    <n v="63918087"/>
    <n v="122620177"/>
    <n v="18961558"/>
    <n v="51104030"/>
    <n v="0"/>
    <n v="0"/>
    <n v="0"/>
    <n v="3460566"/>
    <n v="84503687"/>
    <n v="0"/>
    <n v="2364732"/>
    <n v="0"/>
    <n v="0"/>
    <n v="0"/>
    <n v="898997"/>
    <n v="348656212"/>
    <n v="15623863"/>
    <n v="0"/>
    <n v="0"/>
    <n v="21827663"/>
    <n v="37451526"/>
    <n v="9451885"/>
    <n v="28431761"/>
    <n v="2941712"/>
    <n v="3257707"/>
    <n v="0"/>
    <n v="0"/>
    <n v="1162951"/>
    <n v="35569920"/>
    <n v="73136"/>
    <n v="561159"/>
    <n v="81450231"/>
    <n v="860631"/>
    <n v="82452026"/>
    <n v="1343003"/>
    <n v="3001891"/>
    <n v="0"/>
    <n v="0"/>
    <n v="8230416"/>
    <n v="15974645"/>
    <n v="4272177"/>
    <n v="119699283"/>
    <n v="0"/>
    <n v="0"/>
    <n v="0"/>
    <n v="0"/>
    <n v="0"/>
    <n v="0"/>
    <n v="0"/>
    <n v="0"/>
    <n v="0"/>
    <n v="0"/>
    <n v="0"/>
    <n v="0"/>
    <n v="0"/>
  </r>
  <r>
    <n v="106121051"/>
    <x v="307"/>
    <n v="20181"/>
    <x v="1"/>
    <n v="43190"/>
    <s v="Open"/>
    <x v="35"/>
    <n v="1"/>
    <n v="107"/>
    <x v="1"/>
    <x v="0"/>
    <s v="Teaching"/>
    <s v="707-445-8121"/>
    <s v="3300 RENNER DRIVE"/>
    <x v="196"/>
    <n v="95540"/>
    <s v="ROBERTA LUSKIN-HAWK, MD"/>
    <n v="35"/>
    <n v="25"/>
    <n v="25"/>
    <n v="158"/>
    <n v="10"/>
    <n v="18"/>
    <n v="95"/>
    <n v="0"/>
    <n v="0"/>
    <n v="2"/>
    <n v="49"/>
    <n v="0"/>
    <n v="12"/>
    <n v="344"/>
    <n v="0"/>
    <n v="847"/>
    <n v="61"/>
    <n v="54"/>
    <n v="257"/>
    <n v="0"/>
    <n v="0"/>
    <n v="7"/>
    <n v="247"/>
    <n v="0"/>
    <n v="37"/>
    <n v="1510"/>
    <n v="0"/>
    <n v="4140"/>
    <n v="223"/>
    <n v="211"/>
    <n v="3382"/>
    <n v="0"/>
    <n v="0"/>
    <n v="218"/>
    <n v="2795"/>
    <n v="0"/>
    <n v="717"/>
    <n v="11686"/>
    <n v="11411632"/>
    <n v="656814"/>
    <n v="929892"/>
    <n v="4010333"/>
    <n v="0"/>
    <n v="0"/>
    <n v="376754"/>
    <n v="2411699"/>
    <n v="0"/>
    <n v="329888"/>
    <n v="20127012"/>
    <n v="13152213"/>
    <n v="712721"/>
    <n v="669255"/>
    <n v="9187210"/>
    <n v="0"/>
    <n v="0"/>
    <n v="1083355"/>
    <n v="7464710"/>
    <n v="0"/>
    <n v="1345104"/>
    <n v="33614568"/>
    <n v="-38995"/>
    <n v="19959341"/>
    <n v="967385"/>
    <n v="1519785"/>
    <n v="11223763"/>
    <n v="0"/>
    <n v="0"/>
    <n v="0"/>
    <n v="767650"/>
    <n v="5823214"/>
    <n v="0"/>
    <n v="1240341"/>
    <n v="0"/>
    <n v="0"/>
    <n v="0"/>
    <n v="403619"/>
    <n v="41866103"/>
    <n v="0"/>
    <n v="0"/>
    <n v="0"/>
    <n v="0"/>
    <n v="0"/>
    <n v="4424214"/>
    <n v="402150"/>
    <n v="79362"/>
    <n v="1716079"/>
    <n v="0"/>
    <n v="0"/>
    <n v="686264"/>
    <n v="3962571"/>
    <n v="0"/>
    <n v="604837"/>
    <n v="11875477"/>
    <n v="92000"/>
    <n v="10859000"/>
    <n v="0"/>
    <n v="93000"/>
    <n v="0"/>
    <n v="0"/>
    <n v="0"/>
    <n v="0"/>
    <n v="187000"/>
    <n v="12260000"/>
    <n v="0"/>
    <n v="0"/>
    <n v="0"/>
    <n v="0"/>
    <n v="0"/>
    <n v="0"/>
    <n v="0"/>
    <n v="0"/>
    <n v="0"/>
    <n v="0"/>
    <n v="27787"/>
    <n v="538019"/>
    <n v="0"/>
  </r>
  <r>
    <n v="106430705"/>
    <x v="308"/>
    <n v="20181"/>
    <x v="1"/>
    <n v="43190"/>
    <s v="Open"/>
    <x v="22"/>
    <n v="7"/>
    <n v="431"/>
    <x v="5"/>
    <x v="0"/>
    <s v=""/>
    <s v="408-259-5000"/>
    <s v="225 NORTH JACKSON AVENUE"/>
    <x v="63"/>
    <n v="95116"/>
    <s v="MICHAEL CARTER"/>
    <n v="264"/>
    <n v="264"/>
    <n v="264"/>
    <n v="1374"/>
    <n v="744"/>
    <n v="363"/>
    <n v="716"/>
    <n v="0"/>
    <n v="0"/>
    <n v="115"/>
    <n v="393"/>
    <n v="17"/>
    <n v="74"/>
    <n v="3796"/>
    <n v="0"/>
    <n v="8389"/>
    <n v="4419"/>
    <n v="2440"/>
    <n v="4260"/>
    <n v="0"/>
    <n v="0"/>
    <n v="606"/>
    <n v="1454"/>
    <n v="94"/>
    <n v="213"/>
    <n v="21875"/>
    <n v="0"/>
    <n v="4660"/>
    <n v="2406"/>
    <n v="3182"/>
    <n v="12821"/>
    <n v="0"/>
    <n v="0"/>
    <n v="794"/>
    <n v="3683"/>
    <n v="286"/>
    <n v="2900"/>
    <n v="30732"/>
    <n v="295703403"/>
    <n v="177613634"/>
    <n v="96363037"/>
    <n v="167140053"/>
    <n v="0"/>
    <n v="0"/>
    <n v="26121560"/>
    <n v="73147760"/>
    <n v="4377861"/>
    <n v="10372139"/>
    <n v="850839447"/>
    <n v="54435753"/>
    <n v="29930936"/>
    <n v="24613094"/>
    <n v="80753623"/>
    <n v="0"/>
    <n v="0"/>
    <n v="9583580"/>
    <n v="36263042"/>
    <n v="1836824"/>
    <n v="21243584"/>
    <n v="258660436"/>
    <n v="-7562519"/>
    <n v="315130167"/>
    <n v="188773308"/>
    <n v="109667088"/>
    <n v="239882739"/>
    <n v="0"/>
    <n v="0"/>
    <n v="0"/>
    <n v="23973423"/>
    <n v="87831698"/>
    <n v="0"/>
    <n v="6214685"/>
    <n v="0"/>
    <n v="0"/>
    <n v="0"/>
    <n v="41276705"/>
    <n v="1005187294"/>
    <n v="0"/>
    <n v="0"/>
    <n v="0"/>
    <n v="0"/>
    <n v="0"/>
    <n v="35008989"/>
    <n v="18771262"/>
    <n v="11309043"/>
    <n v="8010937"/>
    <n v="0"/>
    <n v="0"/>
    <n v="11731717"/>
    <n v="21579104"/>
    <n v="0"/>
    <n v="-2098463"/>
    <n v="104312589"/>
    <n v="324222"/>
    <n v="112620488"/>
    <n v="3390178"/>
    <n v="153406"/>
    <n v="0"/>
    <n v="0"/>
    <n v="0"/>
    <n v="0"/>
    <n v="1676359"/>
    <n v="298916262"/>
    <n v="0"/>
    <n v="0"/>
    <n v="0"/>
    <n v="0"/>
    <n v="0"/>
    <n v="0"/>
    <n v="0"/>
    <n v="0"/>
    <n v="0"/>
    <n v="0"/>
    <n v="0"/>
    <n v="0"/>
    <n v="0"/>
  </r>
  <r>
    <n v="106190930"/>
    <x v="309"/>
    <n v="20181"/>
    <x v="1"/>
    <n v="43190"/>
    <s v="Open"/>
    <x v="3"/>
    <n v="11"/>
    <n v="927"/>
    <x v="3"/>
    <x v="0"/>
    <s v=""/>
    <s v="310-267-9315"/>
    <s v="150 MEDICAL PLAZA"/>
    <x v="14"/>
    <n v="90095"/>
    <s v="JOHN MAZZIOTTA"/>
    <n v="74"/>
    <n v="74"/>
    <n v="74"/>
    <n v="79"/>
    <n v="18"/>
    <n v="40"/>
    <n v="0"/>
    <n v="0"/>
    <n v="0"/>
    <n v="0"/>
    <n v="289"/>
    <n v="25"/>
    <n v="15"/>
    <n v="466"/>
    <n v="0"/>
    <n v="1491"/>
    <n v="333"/>
    <n v="728"/>
    <n v="0"/>
    <n v="0"/>
    <n v="0"/>
    <n v="0"/>
    <n v="2893"/>
    <n v="541"/>
    <n v="339"/>
    <n v="6325"/>
    <n v="0"/>
    <n v="309"/>
    <n v="77"/>
    <n v="0"/>
    <n v="0"/>
    <n v="0"/>
    <n v="0"/>
    <n v="0"/>
    <n v="4006"/>
    <n v="0"/>
    <n v="775"/>
    <n v="5167"/>
    <n v="5924317"/>
    <n v="183563"/>
    <n v="2525963"/>
    <n v="0"/>
    <n v="0"/>
    <n v="0"/>
    <n v="0"/>
    <n v="12608241"/>
    <n v="2404109"/>
    <n v="1939734"/>
    <n v="25585927"/>
    <n v="321819"/>
    <n v="1840"/>
    <n v="0"/>
    <n v="0"/>
    <n v="0"/>
    <n v="0"/>
    <n v="0"/>
    <n v="3695596"/>
    <n v="0"/>
    <n v="46482"/>
    <n v="4065737"/>
    <n v="75162"/>
    <n v="3180435"/>
    <n v="71463"/>
    <n v="2130629"/>
    <n v="0"/>
    <n v="0"/>
    <n v="0"/>
    <n v="0"/>
    <n v="0"/>
    <n v="5673426"/>
    <n v="0"/>
    <n v="1735076"/>
    <n v="0"/>
    <n v="2404109"/>
    <n v="-2404109"/>
    <n v="168981"/>
    <n v="13035172"/>
    <n v="0"/>
    <n v="0"/>
    <n v="0"/>
    <n v="0"/>
    <n v="0"/>
    <n v="3049573"/>
    <n v="113341"/>
    <n v="393254"/>
    <n v="0"/>
    <n v="0"/>
    <n v="0"/>
    <n v="0"/>
    <n v="10574488"/>
    <n v="2404109"/>
    <n v="81727"/>
    <n v="16616492"/>
    <n v="15790"/>
    <n v="18083768"/>
    <n v="0"/>
    <n v="882462"/>
    <n v="0"/>
    <n v="0"/>
    <n v="0"/>
    <n v="0"/>
    <n v="912255"/>
    <n v="9264753"/>
    <n v="0"/>
    <n v="0"/>
    <n v="0"/>
    <n v="0"/>
    <n v="0"/>
    <n v="0"/>
    <n v="0"/>
    <n v="0"/>
    <n v="0"/>
    <n v="0"/>
    <n v="0"/>
    <n v="0"/>
    <n v="0"/>
  </r>
  <r>
    <n v="106454068"/>
    <x v="310"/>
    <n v="20181"/>
    <x v="1"/>
    <n v="43190"/>
    <s v="Open"/>
    <x v="45"/>
    <n v="1"/>
    <n v="209"/>
    <x v="5"/>
    <x v="2"/>
    <s v=""/>
    <s v="530-262-6700"/>
    <s v="2750 EUREKA WAY"/>
    <x v="157"/>
    <n v="96001"/>
    <s v="O. NWANGBURUKA"/>
    <n v="16"/>
    <n v="16"/>
    <n v="16"/>
    <n v="0"/>
    <n v="0"/>
    <n v="0"/>
    <n v="0"/>
    <n v="121"/>
    <n v="0"/>
    <n v="0"/>
    <n v="0"/>
    <n v="0"/>
    <n v="0"/>
    <n v="121"/>
    <n v="0"/>
    <n v="0"/>
    <n v="0"/>
    <n v="0"/>
    <n v="0"/>
    <n v="1187"/>
    <n v="0"/>
    <n v="0"/>
    <n v="0"/>
    <n v="0"/>
    <n v="0"/>
    <n v="1187"/>
    <n v="0"/>
    <n v="0"/>
    <n v="0"/>
    <n v="0"/>
    <n v="0"/>
    <n v="0"/>
    <n v="0"/>
    <n v="0"/>
    <n v="0"/>
    <n v="0"/>
    <n v="0"/>
    <n v="0"/>
    <n v="0"/>
    <n v="0"/>
    <n v="0"/>
    <n v="0"/>
    <n v="1044560"/>
    <n v="0"/>
    <n v="0"/>
    <n v="0"/>
    <n v="0"/>
    <n v="0"/>
    <n v="1044560"/>
    <n v="0"/>
    <n v="0"/>
    <n v="0"/>
    <n v="0"/>
    <n v="0"/>
    <n v="0"/>
    <n v="0"/>
    <n v="0"/>
    <n v="0"/>
    <n v="0"/>
    <n v="0"/>
    <n v="0"/>
    <n v="0"/>
    <n v="0"/>
    <n v="0"/>
    <n v="0"/>
    <n v="0"/>
    <n v="0"/>
    <n v="0"/>
    <n v="0"/>
    <n v="0"/>
    <n v="0"/>
    <n v="0"/>
    <n v="0"/>
    <n v="0"/>
    <n v="0"/>
    <n v="0"/>
    <n v="0"/>
    <n v="0"/>
    <n v="0"/>
    <n v="0"/>
    <n v="0"/>
    <n v="0"/>
    <n v="0"/>
    <n v="0"/>
    <n v="0"/>
    <n v="0"/>
    <n v="1044560"/>
    <n v="0"/>
    <n v="0"/>
    <n v="0"/>
    <n v="0"/>
    <n v="0"/>
    <n v="1044560"/>
    <n v="0"/>
    <n v="990998"/>
    <n v="0"/>
    <n v="0"/>
    <n v="0"/>
    <n v="0"/>
    <n v="0"/>
    <n v="0"/>
    <n v="2460"/>
    <n v="79806"/>
    <n v="0"/>
    <n v="0"/>
    <n v="0"/>
    <n v="0"/>
    <n v="0"/>
    <n v="0"/>
    <n v="0"/>
    <n v="0"/>
    <n v="0"/>
    <n v="0"/>
    <n v="0"/>
    <n v="0"/>
    <n v="0"/>
  </r>
  <r>
    <n v="106524017"/>
    <x v="311"/>
    <n v="20181"/>
    <x v="1"/>
    <n v="43190"/>
    <s v="Open"/>
    <x v="49"/>
    <n v="1"/>
    <n v="211"/>
    <x v="5"/>
    <x v="0"/>
    <s v=""/>
    <s v="530-567-7300"/>
    <s v="925 WALNUT STREET"/>
    <x v="197"/>
    <n v="96080"/>
    <s v="CARL WOMACK"/>
    <n v="16"/>
    <n v="16"/>
    <n v="16"/>
    <n v="0"/>
    <n v="0"/>
    <n v="0"/>
    <n v="0"/>
    <n v="0"/>
    <n v="0"/>
    <n v="0"/>
    <n v="0"/>
    <n v="0"/>
    <n v="158"/>
    <n v="158"/>
    <n v="0"/>
    <n v="0"/>
    <n v="0"/>
    <n v="0"/>
    <n v="0"/>
    <n v="0"/>
    <n v="0"/>
    <n v="0"/>
    <n v="0"/>
    <n v="0"/>
    <n v="965"/>
    <n v="965"/>
    <n v="0"/>
    <n v="0"/>
    <n v="0"/>
    <n v="0"/>
    <n v="0"/>
    <n v="0"/>
    <n v="0"/>
    <n v="0"/>
    <n v="0"/>
    <n v="0"/>
    <n v="0"/>
    <n v="0"/>
    <n v="0"/>
    <n v="0"/>
    <n v="0"/>
    <n v="0"/>
    <n v="0"/>
    <n v="0"/>
    <n v="0"/>
    <n v="0"/>
    <n v="0"/>
    <n v="1089600"/>
    <n v="1089600"/>
    <n v="0"/>
    <n v="0"/>
    <n v="0"/>
    <n v="0"/>
    <n v="0"/>
    <n v="0"/>
    <n v="0"/>
    <n v="0"/>
    <n v="0"/>
    <n v="0"/>
    <n v="0"/>
    <n v="0"/>
    <n v="0"/>
    <n v="0"/>
    <n v="0"/>
    <n v="0"/>
    <n v="0"/>
    <n v="0"/>
    <n v="0"/>
    <n v="0"/>
    <n v="0"/>
    <n v="0"/>
    <n v="0"/>
    <n v="0"/>
    <n v="0"/>
    <n v="0"/>
    <n v="0"/>
    <n v="0"/>
    <n v="0"/>
    <n v="0"/>
    <n v="0"/>
    <n v="0"/>
    <n v="0"/>
    <n v="0"/>
    <n v="0"/>
    <n v="0"/>
    <n v="0"/>
    <n v="0"/>
    <n v="0"/>
    <n v="0"/>
    <n v="0"/>
    <n v="0"/>
    <n v="1089600"/>
    <n v="1089600"/>
    <n v="0"/>
    <n v="1038271"/>
    <n v="0"/>
    <n v="0"/>
    <n v="0"/>
    <n v="0"/>
    <n v="0"/>
    <n v="0"/>
    <n v="0"/>
    <n v="129431"/>
    <n v="0"/>
    <n v="0"/>
    <n v="0"/>
    <n v="0"/>
    <n v="0"/>
    <n v="0"/>
    <n v="0"/>
    <n v="0"/>
    <n v="0"/>
    <n v="0"/>
    <n v="0"/>
    <n v="0"/>
    <n v="0"/>
  </r>
  <r>
    <n v="106580996"/>
    <x v="312"/>
    <n v="20181"/>
    <x v="1"/>
    <n v="43190"/>
    <s v="Open"/>
    <x v="50"/>
    <n v="2"/>
    <n v="227"/>
    <x v="0"/>
    <x v="0"/>
    <s v=""/>
    <s v="530-749-4663"/>
    <s v="726 FOURTH STREET"/>
    <x v="198"/>
    <n v="95901"/>
    <s v="RICK RAWSON"/>
    <n v="221"/>
    <n v="221"/>
    <n v="164"/>
    <n v="1380"/>
    <n v="35"/>
    <n v="242"/>
    <n v="699"/>
    <n v="0"/>
    <n v="0"/>
    <n v="503"/>
    <n v="0"/>
    <n v="16"/>
    <n v="9"/>
    <n v="2884"/>
    <n v="0"/>
    <n v="8240"/>
    <n v="222"/>
    <n v="1035"/>
    <n v="3039"/>
    <n v="0"/>
    <n v="0"/>
    <n v="1990"/>
    <n v="0"/>
    <n v="104"/>
    <n v="57"/>
    <n v="14687"/>
    <n v="0"/>
    <n v="10984"/>
    <n v="191"/>
    <n v="1434"/>
    <n v="6711"/>
    <n v="2"/>
    <n v="0"/>
    <n v="5741"/>
    <n v="0"/>
    <n v="0"/>
    <n v="903"/>
    <n v="25966"/>
    <n v="115774099"/>
    <n v="2795099"/>
    <n v="12287228"/>
    <n v="42689107"/>
    <n v="0"/>
    <n v="0"/>
    <n v="30536879"/>
    <n v="0"/>
    <n v="1743642"/>
    <n v="927799"/>
    <n v="206753853"/>
    <n v="56847833"/>
    <n v="1001313"/>
    <n v="7393376"/>
    <n v="34651776"/>
    <n v="8339"/>
    <n v="0"/>
    <n v="29781503"/>
    <n v="0"/>
    <n v="0"/>
    <n v="4663995"/>
    <n v="134348135"/>
    <n v="2490498"/>
    <n v="137030139"/>
    <n v="3090228"/>
    <n v="-12988805"/>
    <n v="62884463"/>
    <n v="0"/>
    <n v="0"/>
    <n v="0"/>
    <n v="30758558"/>
    <n v="0"/>
    <n v="0"/>
    <n v="1743642"/>
    <n v="0"/>
    <n v="0"/>
    <n v="0"/>
    <n v="0"/>
    <n v="225008723"/>
    <n v="0"/>
    <n v="0"/>
    <n v="0"/>
    <n v="0"/>
    <n v="0"/>
    <n v="35591794"/>
    <n v="706183"/>
    <n v="32669408"/>
    <n v="14456420"/>
    <n v="8339"/>
    <n v="0"/>
    <n v="27069327"/>
    <n v="0"/>
    <n v="1743642"/>
    <n v="3848152"/>
    <n v="116093265"/>
    <n v="1485311"/>
    <n v="108546685"/>
    <n v="12387933"/>
    <n v="238878"/>
    <n v="0"/>
    <n v="0"/>
    <n v="0"/>
    <n v="0"/>
    <n v="0"/>
    <n v="344604769"/>
    <n v="0"/>
    <n v="0"/>
    <n v="0"/>
    <n v="0"/>
    <n v="0"/>
    <n v="0"/>
    <n v="0"/>
    <n v="0"/>
    <n v="0"/>
    <n v="0"/>
    <n v="0"/>
    <n v="0"/>
    <n v="0"/>
  </r>
  <r>
    <n v="106150782"/>
    <x v="313"/>
    <n v="20181"/>
    <x v="1"/>
    <n v="43190"/>
    <s v="Open"/>
    <x v="0"/>
    <n v="9"/>
    <n v="621"/>
    <x v="0"/>
    <x v="0"/>
    <s v="Teaching"/>
    <s v="760-466-3551"/>
    <s v="1081 NORTH CHINA LAKE BOULEVARD"/>
    <x v="199"/>
    <n v="93555"/>
    <s v="JAMES SUVER"/>
    <n v="150"/>
    <n v="150"/>
    <n v="84"/>
    <n v="203"/>
    <n v="0"/>
    <n v="98"/>
    <n v="30"/>
    <n v="0"/>
    <n v="0"/>
    <n v="117"/>
    <n v="7"/>
    <n v="3"/>
    <n v="31"/>
    <n v="489"/>
    <n v="0"/>
    <n v="955"/>
    <n v="0"/>
    <n v="294"/>
    <n v="75"/>
    <n v="0"/>
    <n v="0"/>
    <n v="356"/>
    <n v="23"/>
    <n v="10"/>
    <n v="143"/>
    <n v="1856"/>
    <n v="0"/>
    <n v="6777"/>
    <n v="0"/>
    <n v="4955"/>
    <n v="909"/>
    <n v="0"/>
    <n v="0"/>
    <n v="8483"/>
    <n v="283"/>
    <n v="658"/>
    <n v="1048"/>
    <n v="23113"/>
    <n v="8885427"/>
    <n v="0"/>
    <n v="6372786"/>
    <n v="417922"/>
    <n v="0"/>
    <n v="0"/>
    <n v="6391011"/>
    <n v="222020"/>
    <n v="39486"/>
    <n v="498021"/>
    <n v="22826673"/>
    <n v="17102494"/>
    <n v="0"/>
    <n v="12571454"/>
    <n v="1370155"/>
    <n v="0"/>
    <n v="0"/>
    <n v="18778957"/>
    <n v="616455"/>
    <n v="17104"/>
    <n v="1000855"/>
    <n v="51457474"/>
    <n v="430272"/>
    <n v="17933323"/>
    <n v="0"/>
    <n v="12331539"/>
    <n v="2054953"/>
    <n v="0"/>
    <n v="0"/>
    <n v="0"/>
    <n v="9620708"/>
    <n v="0"/>
    <n v="0"/>
    <n v="87958"/>
    <n v="-7594"/>
    <n v="0"/>
    <n v="0"/>
    <n v="456848"/>
    <n v="42908007"/>
    <n v="0"/>
    <n v="0"/>
    <n v="0"/>
    <n v="0"/>
    <n v="0"/>
    <n v="8054598"/>
    <n v="0"/>
    <n v="6612701"/>
    <n v="-266876"/>
    <n v="0"/>
    <n v="0"/>
    <n v="15549260"/>
    <n v="838475"/>
    <n v="-23774"/>
    <n v="611756"/>
    <n v="31376140"/>
    <n v="250218"/>
    <n v="30097935"/>
    <n v="0"/>
    <n v="342762"/>
    <n v="0"/>
    <n v="0"/>
    <n v="0"/>
    <n v="0"/>
    <n v="973308"/>
    <n v="83842577"/>
    <n v="0"/>
    <n v="0"/>
    <n v="0"/>
    <n v="0"/>
    <n v="0"/>
    <n v="0"/>
    <n v="0"/>
    <n v="0"/>
    <n v="0"/>
    <n v="0"/>
    <n v="0"/>
    <n v="0"/>
    <n v="0"/>
  </r>
  <r>
    <n v="106331312"/>
    <x v="314"/>
    <n v="20181"/>
    <x v="1"/>
    <n v="43190"/>
    <s v="Open"/>
    <x v="26"/>
    <n v="12"/>
    <n v="1111"/>
    <x v="4"/>
    <x v="0"/>
    <s v=""/>
    <s v="951-788-3000"/>
    <s v="4445 MAGNOLIA AVENUE"/>
    <x v="113"/>
    <n v="92501"/>
    <s v="PATRICK BRILLIANT"/>
    <n v="456"/>
    <n v="456"/>
    <n v="456"/>
    <n v="1063"/>
    <n v="1306"/>
    <n v="583"/>
    <n v="1655"/>
    <n v="8"/>
    <n v="0"/>
    <n v="120"/>
    <n v="940"/>
    <n v="27"/>
    <n v="78"/>
    <n v="5780"/>
    <n v="0"/>
    <n v="6181"/>
    <n v="7020"/>
    <n v="3220"/>
    <n v="6142"/>
    <n v="52"/>
    <n v="0"/>
    <n v="506"/>
    <n v="3790"/>
    <n v="96"/>
    <n v="405"/>
    <n v="27412"/>
    <n v="0"/>
    <n v="4390"/>
    <n v="5253"/>
    <n v="2913"/>
    <n v="16506"/>
    <n v="24"/>
    <n v="0"/>
    <n v="917"/>
    <n v="6093"/>
    <n v="177"/>
    <n v="3371"/>
    <n v="39644"/>
    <n v="177400358"/>
    <n v="233313056"/>
    <n v="69786583"/>
    <n v="179531563"/>
    <n v="1355545"/>
    <n v="0"/>
    <n v="24334857"/>
    <n v="121782009"/>
    <n v="4575397"/>
    <n v="10509399"/>
    <n v="822588767"/>
    <n v="51742590"/>
    <n v="80196787"/>
    <n v="19977962"/>
    <n v="119339915"/>
    <n v="891825"/>
    <n v="0"/>
    <n v="11141306"/>
    <n v="73717321"/>
    <n v="3254211"/>
    <n v="26522673"/>
    <n v="386784590"/>
    <n v="0"/>
    <n v="195080466"/>
    <n v="282291623"/>
    <n v="86844189"/>
    <n v="284609048"/>
    <n v="0"/>
    <n v="2185889"/>
    <n v="0"/>
    <n v="28338453"/>
    <n v="143848369"/>
    <n v="0"/>
    <n v="4775114"/>
    <n v="0"/>
    <n v="0"/>
    <n v="0"/>
    <n v="42149113"/>
    <n v="1070122264"/>
    <n v="0"/>
    <n v="0"/>
    <n v="0"/>
    <n v="0"/>
    <n v="0"/>
    <n v="34062482"/>
    <n v="31218220"/>
    <n v="2920356"/>
    <n v="14262430"/>
    <n v="61481"/>
    <n v="0"/>
    <n v="7137709"/>
    <n v="51650961"/>
    <n v="3054494"/>
    <n v="-5117040"/>
    <n v="139251093"/>
    <n v="447279"/>
    <n v="116651504"/>
    <n v="5566570"/>
    <n v="9661233"/>
    <n v="0"/>
    <n v="0"/>
    <n v="0"/>
    <n v="0"/>
    <n v="5798007"/>
    <n v="399473302"/>
    <n v="0"/>
    <n v="0"/>
    <n v="0"/>
    <n v="0"/>
    <n v="0"/>
    <n v="0"/>
    <n v="0"/>
    <n v="0"/>
    <n v="0"/>
    <n v="0"/>
    <n v="0"/>
    <n v="0"/>
    <n v="0"/>
  </r>
  <r>
    <n v="106334487"/>
    <x v="315"/>
    <n v="20181"/>
    <x v="1"/>
    <n v="43190"/>
    <s v="Open"/>
    <x v="26"/>
    <n v="12"/>
    <n v="1109"/>
    <x v="6"/>
    <x v="0"/>
    <s v="Rural"/>
    <s v="951-486-4000"/>
    <s v="26520 CACTUS AVENUE"/>
    <x v="110"/>
    <n v="92555"/>
    <s v="ZAREH SARRAFIAN"/>
    <n v="439"/>
    <n v="439"/>
    <n v="439"/>
    <n v="567"/>
    <n v="479"/>
    <n v="899"/>
    <n v="1436"/>
    <n v="28"/>
    <n v="0"/>
    <n v="983"/>
    <n v="170"/>
    <n v="5"/>
    <n v="70"/>
    <n v="4637"/>
    <n v="0"/>
    <n v="5021"/>
    <n v="3059"/>
    <n v="5028"/>
    <n v="6152"/>
    <n v="115"/>
    <n v="0"/>
    <n v="7651"/>
    <n v="701"/>
    <n v="9"/>
    <n v="454"/>
    <n v="28190"/>
    <n v="0"/>
    <n v="3067"/>
    <n v="1811"/>
    <n v="12228"/>
    <n v="23117"/>
    <n v="363"/>
    <n v="0"/>
    <n v="5944"/>
    <n v="1264"/>
    <n v="550"/>
    <n v="2251"/>
    <n v="50595"/>
    <n v="45446401"/>
    <n v="36825574"/>
    <n v="57316258"/>
    <n v="75892313"/>
    <n v="1550249"/>
    <n v="0"/>
    <n v="55714130"/>
    <n v="10035336"/>
    <n v="101233"/>
    <n v="5118843"/>
    <n v="288000337"/>
    <n v="9452133"/>
    <n v="6668614"/>
    <n v="29299779"/>
    <n v="49416236"/>
    <n v="1223635"/>
    <n v="0"/>
    <n v="15464072"/>
    <n v="3961257"/>
    <n v="1622637"/>
    <n v="4592984"/>
    <n v="121701347"/>
    <n v="9627861"/>
    <n v="40885279"/>
    <n v="33001899"/>
    <n v="67848650"/>
    <n v="83417423"/>
    <n v="-15975854"/>
    <n v="2773884"/>
    <n v="0"/>
    <n v="51183677"/>
    <n v="6564147"/>
    <n v="0"/>
    <n v="1723870"/>
    <n v="0"/>
    <n v="0"/>
    <n v="0"/>
    <n v="0"/>
    <n v="281050836"/>
    <n v="0"/>
    <n v="0"/>
    <n v="0"/>
    <n v="0"/>
    <n v="0"/>
    <n v="14013255"/>
    <n v="10492289"/>
    <n v="34743241"/>
    <n v="41891126"/>
    <n v="0"/>
    <n v="0"/>
    <n v="19994525"/>
    <n v="7432446"/>
    <n v="0"/>
    <n v="83966"/>
    <n v="128650848"/>
    <n v="6597112"/>
    <n v="147834530"/>
    <n v="0"/>
    <n v="14314074"/>
    <n v="0"/>
    <n v="0"/>
    <n v="0"/>
    <n v="0"/>
    <n v="7510485"/>
    <n v="194163536"/>
    <n v="0"/>
    <n v="0"/>
    <n v="0"/>
    <n v="0"/>
    <n v="0"/>
    <n v="0"/>
    <n v="0"/>
    <n v="0"/>
    <n v="0"/>
    <n v="0"/>
    <n v="0"/>
    <n v="0"/>
    <n v="0"/>
  </r>
  <r>
    <n v="106190796"/>
    <x v="316"/>
    <n v="20181"/>
    <x v="1"/>
    <n v="43190"/>
    <s v="Open"/>
    <x v="3"/>
    <n v="11"/>
    <n v="927"/>
    <x v="3"/>
    <x v="0"/>
    <s v="Rural"/>
    <s v="310-825-5041"/>
    <s v="757 WESTWOOD PLAZA"/>
    <x v="14"/>
    <n v="90095"/>
    <s v="JOHNESE SPISSO"/>
    <n v="445"/>
    <n v="468"/>
    <n v="468"/>
    <n v="1660"/>
    <n v="338"/>
    <n v="737"/>
    <n v="531"/>
    <n v="0"/>
    <n v="0"/>
    <n v="46"/>
    <n v="2429"/>
    <n v="12"/>
    <n v="120"/>
    <n v="5873"/>
    <n v="0"/>
    <n v="12183"/>
    <n v="2405"/>
    <n v="7234"/>
    <n v="4419"/>
    <n v="0"/>
    <n v="0"/>
    <n v="282"/>
    <n v="14893"/>
    <n v="62"/>
    <n v="631"/>
    <n v="42109"/>
    <n v="0"/>
    <n v="42069"/>
    <n v="8043"/>
    <n v="7391"/>
    <n v="5873"/>
    <n v="0"/>
    <n v="0"/>
    <n v="762"/>
    <n v="72127"/>
    <n v="134"/>
    <n v="5945"/>
    <n v="142344"/>
    <n v="196334429"/>
    <n v="18054233"/>
    <n v="103042767"/>
    <n v="57594435"/>
    <n v="0"/>
    <n v="0"/>
    <n v="4380896"/>
    <n v="273334126"/>
    <n v="591708"/>
    <n v="6035306"/>
    <n v="659367900"/>
    <n v="109040599"/>
    <n v="4153313"/>
    <n v="18538526"/>
    <n v="13896887"/>
    <n v="0"/>
    <n v="0"/>
    <n v="1935061"/>
    <n v="176836275"/>
    <n v="273002"/>
    <n v="12120387"/>
    <n v="336794050"/>
    <n v="10625131"/>
    <n v="204731192"/>
    <n v="11189433"/>
    <n v="85907659"/>
    <n v="58113401"/>
    <n v="0"/>
    <n v="0"/>
    <n v="0"/>
    <n v="3199008"/>
    <n v="159817903"/>
    <n v="0"/>
    <n v="864710"/>
    <n v="0"/>
    <n v="801369"/>
    <n v="-801369"/>
    <n v="6380231"/>
    <n v="540828668"/>
    <n v="0"/>
    <n v="0"/>
    <n v="0"/>
    <n v="0"/>
    <n v="0"/>
    <n v="100643836"/>
    <n v="11018113"/>
    <n v="35673634"/>
    <n v="13377921"/>
    <n v="0"/>
    <n v="0"/>
    <n v="3116949"/>
    <n v="290352498"/>
    <n v="0"/>
    <n v="1150331"/>
    <n v="455333282"/>
    <n v="47633896"/>
    <n v="475740155"/>
    <n v="0"/>
    <n v="542358"/>
    <n v="0"/>
    <n v="0"/>
    <n v="0"/>
    <n v="0"/>
    <n v="20430751"/>
    <n v="1037485885"/>
    <n v="0"/>
    <n v="0"/>
    <n v="0"/>
    <n v="0"/>
    <n v="0"/>
    <n v="0"/>
    <n v="0"/>
    <n v="0"/>
    <n v="0"/>
    <n v="0"/>
    <n v="0"/>
    <n v="0"/>
    <n v="0"/>
  </r>
  <r>
    <n v="106344011"/>
    <x v="317"/>
    <n v="20181"/>
    <x v="1"/>
    <n v="43190"/>
    <s v="Open"/>
    <x v="27"/>
    <n v="2"/>
    <n v="311"/>
    <x v="6"/>
    <x v="2"/>
    <s v=""/>
    <s v="916-875-1000"/>
    <s v="2150 STOCKTON BOULEVARD"/>
    <x v="62"/>
    <n v="95817"/>
    <s v="ANTHONY MADARIAGA, LMFT"/>
    <n v="50"/>
    <n v="50"/>
    <n v="50"/>
    <n v="0"/>
    <n v="0"/>
    <n v="0"/>
    <n v="0"/>
    <n v="0"/>
    <n v="0"/>
    <n v="167"/>
    <n v="0"/>
    <n v="0"/>
    <n v="0"/>
    <n v="167"/>
    <n v="0"/>
    <n v="0"/>
    <n v="0"/>
    <n v="0"/>
    <n v="0"/>
    <n v="0"/>
    <n v="0"/>
    <n v="4296"/>
    <n v="0"/>
    <n v="0"/>
    <n v="0"/>
    <n v="4296"/>
    <n v="0"/>
    <n v="0"/>
    <n v="0"/>
    <n v="0"/>
    <n v="0"/>
    <n v="0"/>
    <n v="0"/>
    <n v="0"/>
    <n v="0"/>
    <n v="0"/>
    <n v="0"/>
    <n v="0"/>
    <n v="0"/>
    <n v="0"/>
    <n v="0"/>
    <n v="0"/>
    <n v="0"/>
    <n v="0"/>
    <n v="3093120"/>
    <n v="0"/>
    <n v="0"/>
    <n v="0"/>
    <n v="3093120"/>
    <n v="0"/>
    <n v="0"/>
    <n v="0"/>
    <n v="0"/>
    <n v="0"/>
    <n v="0"/>
    <n v="0"/>
    <n v="0"/>
    <n v="0"/>
    <n v="0"/>
    <n v="0"/>
    <n v="0"/>
    <n v="0"/>
    <n v="0"/>
    <n v="0"/>
    <n v="0"/>
    <n v="0"/>
    <n v="0"/>
    <n v="0"/>
    <n v="0"/>
    <n v="0"/>
    <n v="0"/>
    <n v="0"/>
    <n v="0"/>
    <n v="0"/>
    <n v="0"/>
    <n v="0"/>
    <n v="0"/>
    <n v="0"/>
    <n v="0"/>
    <n v="0"/>
    <n v="0"/>
    <n v="0"/>
    <n v="0"/>
    <n v="0"/>
    <n v="0"/>
    <n v="0"/>
    <n v="0"/>
    <n v="0"/>
    <n v="3093120"/>
    <n v="0"/>
    <n v="0"/>
    <n v="0"/>
    <n v="3093120"/>
    <n v="0"/>
    <n v="6065752"/>
    <n v="852930"/>
    <n v="0"/>
    <n v="0"/>
    <n v="0"/>
    <n v="0"/>
    <n v="0"/>
    <n v="0"/>
    <n v="0"/>
    <n v="0"/>
    <n v="0"/>
    <n v="0"/>
    <n v="0"/>
    <n v="0"/>
    <n v="0"/>
    <n v="0"/>
    <n v="0"/>
    <n v="0"/>
    <n v="0"/>
    <n v="0"/>
    <n v="0"/>
    <n v="0"/>
  </r>
  <r>
    <n v="106301317"/>
    <x v="318"/>
    <n v="20181"/>
    <x v="1"/>
    <n v="43190"/>
    <s v="Open"/>
    <x v="12"/>
    <n v="13"/>
    <n v="1017"/>
    <x v="0"/>
    <x v="0"/>
    <s v=""/>
    <s v="949-837-4500"/>
    <s v="24451 HEALTH CENTER DRIVE"/>
    <x v="200"/>
    <n v="92653"/>
    <s v="MARCIA MANKER"/>
    <n v="252"/>
    <n v="252"/>
    <n v="141"/>
    <n v="807"/>
    <n v="1039"/>
    <n v="58"/>
    <n v="147"/>
    <n v="0"/>
    <n v="0"/>
    <n v="32"/>
    <n v="1139"/>
    <n v="6"/>
    <n v="26"/>
    <n v="3254"/>
    <n v="0"/>
    <n v="3053"/>
    <n v="3850"/>
    <n v="246"/>
    <n v="544"/>
    <n v="0"/>
    <n v="0"/>
    <n v="108"/>
    <n v="3497"/>
    <n v="18"/>
    <n v="180"/>
    <n v="11496"/>
    <n v="0"/>
    <n v="18123"/>
    <n v="9564"/>
    <n v="458"/>
    <n v="2744"/>
    <n v="0"/>
    <n v="0"/>
    <n v="563"/>
    <n v="18779"/>
    <n v="285"/>
    <n v="355"/>
    <n v="50871"/>
    <n v="53220199"/>
    <n v="69703097"/>
    <n v="3645183"/>
    <n v="8706820"/>
    <n v="0"/>
    <n v="0"/>
    <n v="1529894"/>
    <n v="56947270"/>
    <n v="237620"/>
    <n v="2042155"/>
    <n v="196032238"/>
    <n v="28699582"/>
    <n v="33738495"/>
    <n v="1064133"/>
    <n v="6117155"/>
    <n v="0"/>
    <n v="0"/>
    <n v="894711"/>
    <n v="44385167"/>
    <n v="792455"/>
    <n v="549740"/>
    <n v="116241438"/>
    <n v="3437542"/>
    <n v="67300660"/>
    <n v="91285132"/>
    <n v="4136462"/>
    <n v="13196256"/>
    <n v="0"/>
    <n v="0"/>
    <n v="0"/>
    <n v="2040002"/>
    <n v="54089253"/>
    <n v="0"/>
    <n v="1239943"/>
    <n v="0"/>
    <n v="0"/>
    <n v="0"/>
    <n v="577115"/>
    <n v="237302365"/>
    <n v="6796915"/>
    <n v="0"/>
    <n v="0"/>
    <n v="0"/>
    <n v="6796915"/>
    <n v="14140682"/>
    <n v="18354689"/>
    <n v="572853"/>
    <n v="1543431"/>
    <n v="0"/>
    <n v="0"/>
    <n v="370816"/>
    <n v="46445812"/>
    <n v="34688"/>
    <n v="305255"/>
    <n v="81768226"/>
    <n v="1034213"/>
    <n v="76049934"/>
    <n v="0"/>
    <n v="265622"/>
    <n v="0"/>
    <n v="0"/>
    <n v="0"/>
    <n v="0"/>
    <n v="1561759"/>
    <n v="91822258"/>
    <n v="0"/>
    <n v="0"/>
    <n v="0"/>
    <n v="0"/>
    <n v="0"/>
    <n v="0"/>
    <n v="0"/>
    <n v="0"/>
    <n v="0"/>
    <n v="0"/>
    <n v="0"/>
    <n v="0"/>
    <n v="0"/>
  </r>
  <r>
    <n v="106270875"/>
    <x v="319"/>
    <n v="20181"/>
    <x v="1"/>
    <n v="43190"/>
    <s v="Open"/>
    <x v="24"/>
    <n v="8"/>
    <n v="705"/>
    <x v="2"/>
    <x v="0"/>
    <s v=""/>
    <s v="831-757-4333"/>
    <s v="450 EAST ROMIE LANE"/>
    <x v="166"/>
    <n v="93901"/>
    <s v="PETE DELGADO"/>
    <n v="263"/>
    <n v="255"/>
    <n v="159"/>
    <n v="1154"/>
    <n v="82"/>
    <n v="44"/>
    <n v="124"/>
    <n v="0"/>
    <n v="0"/>
    <n v="78"/>
    <n v="1357"/>
    <n v="9"/>
    <n v="55"/>
    <n v="2903"/>
    <n v="0"/>
    <n v="6011"/>
    <n v="581"/>
    <n v="279"/>
    <n v="788"/>
    <n v="0"/>
    <n v="0"/>
    <n v="347"/>
    <n v="4905"/>
    <n v="28"/>
    <n v="81"/>
    <n v="13020"/>
    <n v="0"/>
    <n v="5809"/>
    <n v="378"/>
    <n v="1479"/>
    <n v="9480"/>
    <n v="0"/>
    <n v="0"/>
    <n v="905"/>
    <n v="7225"/>
    <n v="21"/>
    <n v="392"/>
    <n v="25689"/>
    <n v="133891202"/>
    <n v="12152686"/>
    <n v="21583348"/>
    <n v="56872354"/>
    <n v="0"/>
    <n v="0"/>
    <n v="7312737"/>
    <n v="53051345"/>
    <n v="205702"/>
    <n v="4972261"/>
    <n v="290041635"/>
    <n v="58433454"/>
    <n v="4088799"/>
    <n v="8545177"/>
    <n v="56639868"/>
    <n v="0"/>
    <n v="0"/>
    <n v="6936643"/>
    <n v="50751835"/>
    <n v="108316"/>
    <n v="2052821"/>
    <n v="187556913"/>
    <n v="6887490"/>
    <n v="162102347"/>
    <n v="13856449"/>
    <n v="26221998"/>
    <n v="95673117"/>
    <n v="0"/>
    <n v="0"/>
    <n v="0"/>
    <n v="2278565"/>
    <n v="50000198"/>
    <n v="0"/>
    <n v="1466927"/>
    <n v="0"/>
    <n v="0"/>
    <n v="0"/>
    <n v="117341"/>
    <n v="358604432"/>
    <n v="0"/>
    <n v="0"/>
    <n v="0"/>
    <n v="0"/>
    <n v="0"/>
    <n v="30222309"/>
    <n v="2385036"/>
    <n v="3906527"/>
    <n v="17839105"/>
    <n v="0"/>
    <n v="0"/>
    <n v="11970815"/>
    <n v="53802982"/>
    <n v="-1152909"/>
    <n v="20251"/>
    <n v="118994116"/>
    <n v="1257690"/>
    <n v="102228741"/>
    <n v="0"/>
    <n v="-5127695"/>
    <n v="0"/>
    <n v="0"/>
    <n v="0"/>
    <n v="0"/>
    <n v="5927906"/>
    <n v="251692099"/>
    <n v="0"/>
    <n v="0"/>
    <n v="0"/>
    <n v="0"/>
    <n v="0"/>
    <n v="0"/>
    <n v="0"/>
    <n v="0"/>
    <n v="0"/>
    <n v="0"/>
    <n v="0"/>
    <n v="0"/>
    <n v="0"/>
  </r>
  <r>
    <n v="106361318"/>
    <x v="320"/>
    <n v="20181"/>
    <x v="1"/>
    <n v="43190"/>
    <s v="Open"/>
    <x v="15"/>
    <n v="12"/>
    <n v="1207"/>
    <x v="0"/>
    <x v="0"/>
    <s v=""/>
    <s v="909-985-2811"/>
    <s v="999 SAN BERNARDINO ROAD"/>
    <x v="201"/>
    <n v="91786"/>
    <s v="HARRIS KOENIG"/>
    <n v="363"/>
    <n v="363"/>
    <n v="363"/>
    <n v="899"/>
    <n v="1011"/>
    <n v="273"/>
    <n v="797"/>
    <n v="0"/>
    <n v="0"/>
    <n v="58"/>
    <n v="1497"/>
    <n v="15"/>
    <n v="21"/>
    <n v="4571"/>
    <n v="0"/>
    <n v="4388"/>
    <n v="4624"/>
    <n v="1233"/>
    <n v="2726"/>
    <n v="0"/>
    <n v="0"/>
    <n v="192"/>
    <n v="4941"/>
    <n v="45"/>
    <n v="65"/>
    <n v="18214"/>
    <n v="0"/>
    <n v="10092"/>
    <n v="10071"/>
    <n v="2319"/>
    <n v="10040"/>
    <n v="0"/>
    <n v="0"/>
    <n v="2484"/>
    <n v="26709"/>
    <n v="948"/>
    <n v="1364"/>
    <n v="64027"/>
    <n v="80858654"/>
    <n v="93108151"/>
    <n v="21366395"/>
    <n v="47884554"/>
    <n v="0"/>
    <n v="0"/>
    <n v="3483128"/>
    <n v="78225730"/>
    <n v="784282"/>
    <n v="1128601"/>
    <n v="326839495"/>
    <n v="36241161"/>
    <n v="40167829"/>
    <n v="8915254"/>
    <n v="39713173"/>
    <n v="0"/>
    <n v="0"/>
    <n v="7417450"/>
    <n v="80124888"/>
    <n v="2584524"/>
    <n v="3719192"/>
    <n v="218883471"/>
    <n v="2400000"/>
    <n v="100026662"/>
    <n v="113524480"/>
    <n v="26947639"/>
    <n v="79346021"/>
    <n v="0"/>
    <n v="0"/>
    <n v="0"/>
    <n v="8364901"/>
    <n v="121515324"/>
    <n v="0"/>
    <n v="4500000"/>
    <n v="0"/>
    <n v="0"/>
    <n v="0"/>
    <n v="7080485"/>
    <n v="463705512"/>
    <n v="0"/>
    <n v="0"/>
    <n v="0"/>
    <n v="235963"/>
    <n v="235963"/>
    <n v="17073153"/>
    <n v="19751500"/>
    <n v="3334010"/>
    <n v="8251706"/>
    <n v="0"/>
    <n v="0"/>
    <n v="2136168"/>
    <n v="31267670"/>
    <n v="0"/>
    <n v="439210"/>
    <n v="82253417"/>
    <n v="1733964"/>
    <n v="87930980"/>
    <n v="0"/>
    <n v="2463003"/>
    <n v="0"/>
    <n v="0"/>
    <n v="0"/>
    <n v="0"/>
    <n v="3060564"/>
    <n v="269694921"/>
    <n v="0"/>
    <n v="0"/>
    <n v="0"/>
    <n v="0"/>
    <n v="0"/>
    <n v="0"/>
    <n v="0"/>
    <n v="0"/>
    <n v="0"/>
    <n v="0"/>
    <n v="0"/>
    <n v="0"/>
    <n v="0"/>
  </r>
  <r>
    <n v="106374055"/>
    <x v="321"/>
    <n v="20181"/>
    <x v="1"/>
    <n v="43190"/>
    <s v="Open"/>
    <x v="14"/>
    <n v="14"/>
    <n v="1418"/>
    <x v="6"/>
    <x v="3"/>
    <s v=""/>
    <s v="619-692-8232"/>
    <s v="3853 ROSECRANS STREET"/>
    <x v="28"/>
    <n v="92110"/>
    <s v="IZABELA KARMACH"/>
    <n v="301"/>
    <n v="301"/>
    <n v="248"/>
    <n v="4"/>
    <n v="0"/>
    <n v="31"/>
    <n v="0"/>
    <n v="91"/>
    <n v="0"/>
    <n v="2"/>
    <n v="130"/>
    <n v="0"/>
    <n v="151"/>
    <n v="409"/>
    <n v="0"/>
    <n v="46"/>
    <n v="0"/>
    <n v="15591"/>
    <n v="0"/>
    <n v="658"/>
    <n v="0"/>
    <n v="10"/>
    <n v="2597"/>
    <n v="0"/>
    <n v="1264"/>
    <n v="20166"/>
    <n v="0"/>
    <n v="556"/>
    <n v="0"/>
    <n v="4222"/>
    <n v="0"/>
    <n v="4157"/>
    <n v="0"/>
    <n v="2943"/>
    <n v="2466"/>
    <n v="0"/>
    <n v="164"/>
    <n v="14508"/>
    <n v="17418"/>
    <n v="0"/>
    <n v="3685308"/>
    <n v="0"/>
    <n v="695032"/>
    <n v="0"/>
    <n v="10322"/>
    <n v="1262651"/>
    <n v="0"/>
    <n v="1335012"/>
    <n v="7005743"/>
    <n v="106707"/>
    <n v="0"/>
    <n v="810559"/>
    <n v="0"/>
    <n v="798096"/>
    <n v="0"/>
    <n v="565124"/>
    <n v="473522"/>
    <n v="0"/>
    <n v="31415"/>
    <n v="2785423"/>
    <n v="0"/>
    <n v="39549"/>
    <n v="0"/>
    <n v="368222"/>
    <n v="0"/>
    <n v="0"/>
    <n v="509578"/>
    <n v="0"/>
    <n v="196390"/>
    <n v="457488"/>
    <n v="0"/>
    <n v="0"/>
    <n v="0"/>
    <n v="0"/>
    <n v="0"/>
    <n v="466337"/>
    <n v="2037564"/>
    <n v="0"/>
    <n v="0"/>
    <n v="0"/>
    <n v="0"/>
    <n v="0"/>
    <n v="84577"/>
    <n v="0"/>
    <n v="4127645"/>
    <n v="0"/>
    <n v="983550"/>
    <n v="0"/>
    <n v="379056"/>
    <n v="1278684"/>
    <n v="0"/>
    <n v="900090"/>
    <n v="7753602"/>
    <n v="0"/>
    <n v="39582370"/>
    <n v="0"/>
    <n v="31828767"/>
    <n v="0"/>
    <n v="0"/>
    <n v="0"/>
    <n v="0"/>
    <n v="0"/>
    <n v="4413061"/>
    <n v="0"/>
    <n v="0"/>
    <n v="0"/>
    <n v="0"/>
    <n v="0"/>
    <n v="0"/>
    <n v="0"/>
    <n v="0"/>
    <n v="0"/>
    <n v="0"/>
    <n v="0"/>
    <n v="0"/>
    <n v="0"/>
  </r>
  <r>
    <n v="106190673"/>
    <x v="322"/>
    <n v="20181"/>
    <x v="1"/>
    <n v="43190"/>
    <s v="Open"/>
    <x v="3"/>
    <n v="11"/>
    <n v="917"/>
    <x v="5"/>
    <x v="0"/>
    <s v=""/>
    <s v="909-599-6811"/>
    <s v="1350 WEST COVINA BOULEVARD"/>
    <x v="202"/>
    <n v="91773"/>
    <s v="PARRISH SCARBORO"/>
    <n v="101"/>
    <n v="101"/>
    <n v="50"/>
    <n v="252"/>
    <n v="272"/>
    <n v="34"/>
    <n v="147"/>
    <n v="0"/>
    <n v="0"/>
    <n v="48"/>
    <n v="196"/>
    <n v="0"/>
    <n v="50"/>
    <n v="999"/>
    <n v="0"/>
    <n v="1136"/>
    <n v="921"/>
    <n v="120"/>
    <n v="587"/>
    <n v="0"/>
    <n v="0"/>
    <n v="149"/>
    <n v="546"/>
    <n v="0"/>
    <n v="111"/>
    <n v="3570"/>
    <n v="0"/>
    <n v="434"/>
    <n v="487"/>
    <n v="367"/>
    <n v="1568"/>
    <n v="0"/>
    <n v="0"/>
    <n v="632"/>
    <n v="1345"/>
    <n v="0"/>
    <n v="266"/>
    <n v="5099"/>
    <n v="11161225"/>
    <n v="11086908"/>
    <n v="1130704"/>
    <n v="5853362"/>
    <n v="0"/>
    <n v="0"/>
    <n v="1774972"/>
    <n v="7332418"/>
    <n v="0"/>
    <n v="1438800"/>
    <n v="39778389"/>
    <n v="2037658"/>
    <n v="3066314"/>
    <n v="1351664"/>
    <n v="5673508"/>
    <n v="0"/>
    <n v="0"/>
    <n v="2392047"/>
    <n v="8017522"/>
    <n v="0"/>
    <n v="990133"/>
    <n v="23528846"/>
    <n v="400742"/>
    <n v="9869236"/>
    <n v="10680115"/>
    <n v="1788769"/>
    <n v="9675005"/>
    <n v="0"/>
    <n v="0"/>
    <n v="0"/>
    <n v="2510751"/>
    <n v="11035685"/>
    <n v="0"/>
    <n v="104285"/>
    <n v="0"/>
    <n v="0"/>
    <n v="0"/>
    <n v="1164702"/>
    <n v="47229290"/>
    <n v="0"/>
    <n v="0"/>
    <n v="0"/>
    <n v="0"/>
    <n v="0"/>
    <n v="3329647"/>
    <n v="3473107"/>
    <n v="693599"/>
    <n v="1851865"/>
    <n v="0"/>
    <n v="0"/>
    <n v="1656268"/>
    <n v="4314255"/>
    <n v="0"/>
    <n v="759204"/>
    <n v="16077945"/>
    <n v="126128"/>
    <n v="14656509"/>
    <n v="0"/>
    <n v="66534"/>
    <n v="0"/>
    <n v="0"/>
    <n v="0"/>
    <n v="0"/>
    <n v="353447"/>
    <n v="17312701"/>
    <n v="0"/>
    <n v="0"/>
    <n v="0"/>
    <n v="0"/>
    <n v="0"/>
    <n v="0"/>
    <n v="0"/>
    <n v="0"/>
    <n v="0"/>
    <n v="0"/>
    <n v="0"/>
    <n v="0"/>
    <n v="0"/>
  </r>
  <r>
    <n v="106190200"/>
    <x v="323"/>
    <n v="20181"/>
    <x v="1"/>
    <n v="43190"/>
    <s v="Open"/>
    <x v="3"/>
    <n v="11"/>
    <n v="913"/>
    <x v="0"/>
    <x v="0"/>
    <s v=""/>
    <s v="626-289-5454"/>
    <s v="438 W. LAS TUNAS DRIVE"/>
    <x v="203"/>
    <n v="91776"/>
    <s v="KAREN PRICE-GHARZEDDINE"/>
    <n v="273"/>
    <n v="273"/>
    <n v="273"/>
    <n v="741"/>
    <n v="423"/>
    <n v="225"/>
    <n v="647"/>
    <n v="0"/>
    <n v="0"/>
    <n v="39"/>
    <n v="310"/>
    <n v="1"/>
    <n v="83"/>
    <n v="2469"/>
    <n v="0"/>
    <n v="6063"/>
    <n v="1951"/>
    <n v="1904"/>
    <n v="4201"/>
    <n v="0"/>
    <n v="0"/>
    <n v="189"/>
    <n v="1308"/>
    <n v="2"/>
    <n v="195"/>
    <n v="15813"/>
    <n v="0"/>
    <n v="1185"/>
    <n v="627"/>
    <n v="539"/>
    <n v="3202"/>
    <n v="0"/>
    <n v="0"/>
    <n v="210"/>
    <n v="1137"/>
    <n v="24"/>
    <n v="597"/>
    <n v="7521"/>
    <n v="78866194"/>
    <n v="30296161"/>
    <n v="18258293"/>
    <n v="56801640"/>
    <n v="0"/>
    <n v="0"/>
    <n v="2968367"/>
    <n v="21307762"/>
    <n v="29319"/>
    <n v="3732229"/>
    <n v="212259965"/>
    <n v="19002761"/>
    <n v="9135095"/>
    <n v="2795668"/>
    <n v="20947981"/>
    <n v="0"/>
    <n v="0"/>
    <n v="1333160"/>
    <n v="11064523"/>
    <n v="160828"/>
    <n v="2621491"/>
    <n v="67061507"/>
    <n v="57234"/>
    <n v="84492450"/>
    <n v="34750404"/>
    <n v="7661469"/>
    <n v="71940878"/>
    <n v="0"/>
    <n v="0"/>
    <n v="0"/>
    <n v="3695873"/>
    <n v="22779026"/>
    <n v="0"/>
    <n v="190147"/>
    <n v="0"/>
    <n v="0"/>
    <n v="0"/>
    <n v="5814307"/>
    <n v="231381788"/>
    <n v="751964"/>
    <n v="0"/>
    <n v="0"/>
    <n v="0"/>
    <n v="751964"/>
    <n v="13376505"/>
    <n v="5432816"/>
    <n v="13392492"/>
    <n v="5808743"/>
    <n v="0"/>
    <n v="0"/>
    <n v="605654"/>
    <n v="9593259"/>
    <n v="0"/>
    <n v="482179"/>
    <n v="48691648"/>
    <n v="71823"/>
    <n v="48070975"/>
    <n v="247400"/>
    <n v="0"/>
    <n v="0"/>
    <n v="0"/>
    <n v="0"/>
    <n v="0"/>
    <n v="240178"/>
    <n v="6889644"/>
    <n v="0"/>
    <n v="0"/>
    <n v="0"/>
    <n v="0"/>
    <n v="0"/>
    <n v="0"/>
    <n v="0"/>
    <n v="0"/>
    <n v="0"/>
    <n v="0"/>
    <n v="0"/>
    <n v="0"/>
    <n v="0"/>
  </r>
  <r>
    <n v="106331326"/>
    <x v="324"/>
    <n v="20181"/>
    <x v="1"/>
    <n v="43190"/>
    <s v="Open"/>
    <x v="26"/>
    <n v="12"/>
    <n v="1107"/>
    <x v="2"/>
    <x v="0"/>
    <s v="Teaching"/>
    <s v="951-845-1121"/>
    <s v="600 N. HIGHLAND SPRINGS AVENUE"/>
    <x v="204"/>
    <n v="92220"/>
    <s v="STEVE BARRON"/>
    <n v="79"/>
    <n v="79"/>
    <n v="79"/>
    <n v="200"/>
    <n v="223"/>
    <n v="50"/>
    <n v="235"/>
    <n v="0"/>
    <n v="0"/>
    <n v="146"/>
    <n v="0"/>
    <n v="7"/>
    <n v="20"/>
    <n v="881"/>
    <n v="0"/>
    <n v="937"/>
    <n v="987"/>
    <n v="146"/>
    <n v="710"/>
    <n v="0"/>
    <n v="0"/>
    <n v="528"/>
    <n v="0"/>
    <n v="30"/>
    <n v="74"/>
    <n v="3412"/>
    <n v="0"/>
    <n v="1119"/>
    <n v="1842"/>
    <n v="863"/>
    <n v="5797"/>
    <n v="0"/>
    <n v="0"/>
    <n v="2337"/>
    <n v="0"/>
    <n v="0"/>
    <n v="914"/>
    <n v="12872"/>
    <n v="7961961"/>
    <n v="9170217"/>
    <n v="1169929"/>
    <n v="6485188"/>
    <n v="0"/>
    <n v="0"/>
    <n v="5020470"/>
    <n v="0"/>
    <n v="275375"/>
    <n v="555092"/>
    <n v="30638232"/>
    <n v="6629416"/>
    <n v="10980599"/>
    <n v="1939703"/>
    <n v="14911742"/>
    <n v="0"/>
    <n v="0"/>
    <n v="9675168"/>
    <n v="0"/>
    <n v="0"/>
    <n v="4666851"/>
    <n v="48803479"/>
    <n v="3669343"/>
    <n v="13335529"/>
    <n v="4252210"/>
    <n v="2546438"/>
    <n v="18730104"/>
    <n v="-413004"/>
    <n v="0"/>
    <n v="0"/>
    <n v="14027159"/>
    <n v="0"/>
    <n v="0"/>
    <n v="275375"/>
    <n v="0"/>
    <n v="0"/>
    <n v="0"/>
    <n v="0"/>
    <n v="56423154"/>
    <n v="0"/>
    <n v="0"/>
    <n v="0"/>
    <n v="0"/>
    <n v="0"/>
    <n v="1255848"/>
    <n v="15898606"/>
    <n v="563194"/>
    <n v="3079830"/>
    <n v="0"/>
    <n v="0"/>
    <n v="668479"/>
    <n v="0"/>
    <n v="0"/>
    <n v="1552600"/>
    <n v="23018557"/>
    <n v="6039315"/>
    <n v="21027725"/>
    <n v="0"/>
    <n v="1844522"/>
    <n v="0"/>
    <n v="0"/>
    <n v="0"/>
    <n v="0"/>
    <n v="99203"/>
    <n v="102955974"/>
    <n v="0"/>
    <n v="0"/>
    <n v="0"/>
    <n v="0"/>
    <n v="0"/>
    <n v="0"/>
    <n v="0"/>
    <n v="0"/>
    <n v="0"/>
    <n v="0"/>
    <n v="0"/>
    <n v="0"/>
    <n v="0"/>
  </r>
  <r>
    <n v="106394003"/>
    <x v="325"/>
    <n v="20181"/>
    <x v="1"/>
    <n v="43190"/>
    <s v="Open"/>
    <x v="6"/>
    <n v="6"/>
    <n v="507"/>
    <x v="6"/>
    <x v="2"/>
    <s v=""/>
    <s v="209-468-8750"/>
    <s v="1212 NORTH CALIFORNIA STREET"/>
    <x v="64"/>
    <n v="95202"/>
    <s v="TONY VATAN"/>
    <n v="16"/>
    <n v="16"/>
    <n v="16"/>
    <n v="0"/>
    <n v="0"/>
    <n v="0"/>
    <n v="0"/>
    <n v="0"/>
    <n v="0"/>
    <n v="0"/>
    <n v="0"/>
    <n v="0"/>
    <n v="88"/>
    <n v="88"/>
    <n v="0"/>
    <n v="0"/>
    <n v="0"/>
    <n v="0"/>
    <n v="0"/>
    <n v="0"/>
    <n v="0"/>
    <n v="0"/>
    <n v="0"/>
    <n v="0"/>
    <n v="1440"/>
    <n v="1440"/>
    <n v="0"/>
    <n v="0"/>
    <n v="0"/>
    <n v="0"/>
    <n v="0"/>
    <n v="0"/>
    <n v="0"/>
    <n v="0"/>
    <n v="0"/>
    <n v="0"/>
    <n v="0"/>
    <n v="0"/>
    <n v="0"/>
    <n v="0"/>
    <n v="0"/>
    <n v="0"/>
    <n v="0"/>
    <n v="0"/>
    <n v="0"/>
    <n v="0"/>
    <n v="0"/>
    <n v="1819913"/>
    <n v="1819913"/>
    <n v="0"/>
    <n v="0"/>
    <n v="0"/>
    <n v="0"/>
    <n v="0"/>
    <n v="0"/>
    <n v="0"/>
    <n v="0"/>
    <n v="0"/>
    <n v="0"/>
    <n v="0"/>
    <n v="0"/>
    <n v="0"/>
    <n v="0"/>
    <n v="0"/>
    <n v="0"/>
    <n v="0"/>
    <n v="0"/>
    <n v="0"/>
    <n v="0"/>
    <n v="0"/>
    <n v="0"/>
    <n v="0"/>
    <n v="0"/>
    <n v="0"/>
    <n v="0"/>
    <n v="0"/>
    <n v="0"/>
    <n v="0"/>
    <n v="0"/>
    <n v="0"/>
    <n v="0"/>
    <n v="0"/>
    <n v="0"/>
    <n v="0"/>
    <n v="0"/>
    <n v="0"/>
    <n v="0"/>
    <n v="0"/>
    <n v="0"/>
    <n v="0"/>
    <n v="0"/>
    <n v="1819913"/>
    <n v="1819913"/>
    <n v="0"/>
    <n v="1819913"/>
    <n v="0"/>
    <n v="0"/>
    <n v="0"/>
    <n v="0"/>
    <n v="0"/>
    <n v="0"/>
    <n v="0"/>
    <n v="0"/>
    <n v="0"/>
    <n v="0"/>
    <n v="0"/>
    <n v="0"/>
    <n v="0"/>
    <n v="0"/>
    <n v="0"/>
    <n v="0"/>
    <n v="0"/>
    <n v="0"/>
    <n v="0"/>
    <n v="0"/>
    <n v="0"/>
  </r>
  <r>
    <n v="106391010"/>
    <x v="326"/>
    <n v="20181"/>
    <x v="1"/>
    <n v="43190"/>
    <s v="Open"/>
    <x v="6"/>
    <n v="6"/>
    <n v="507"/>
    <x v="6"/>
    <x v="0"/>
    <s v="Rural"/>
    <s v="209-468-6000"/>
    <s v="500 WEST HOSPITAL ROAD"/>
    <x v="205"/>
    <n v="95231"/>
    <s v="DAVID CULBERSON"/>
    <n v="196"/>
    <n v="181"/>
    <n v="134"/>
    <n v="403"/>
    <n v="0"/>
    <n v="583"/>
    <n v="969"/>
    <n v="0"/>
    <n v="0"/>
    <n v="705"/>
    <n v="0"/>
    <n v="17"/>
    <n v="36"/>
    <n v="2713"/>
    <n v="0"/>
    <n v="1931"/>
    <n v="0"/>
    <n v="2871"/>
    <n v="3706"/>
    <n v="0"/>
    <n v="0"/>
    <n v="3357"/>
    <n v="0"/>
    <n v="101"/>
    <n v="93"/>
    <n v="12059"/>
    <n v="0"/>
    <n v="10490"/>
    <n v="0"/>
    <n v="6009"/>
    <n v="24599"/>
    <n v="0"/>
    <n v="0"/>
    <n v="9341"/>
    <n v="0"/>
    <n v="228"/>
    <n v="2631"/>
    <n v="53298"/>
    <n v="42838326"/>
    <n v="0"/>
    <n v="48519550"/>
    <n v="70122829"/>
    <n v="0"/>
    <n v="0"/>
    <n v="64435542"/>
    <n v="0"/>
    <n v="1745375"/>
    <n v="1554689"/>
    <n v="229216311"/>
    <n v="26514039"/>
    <n v="0"/>
    <n v="14443808"/>
    <n v="54197267"/>
    <n v="0"/>
    <n v="0"/>
    <n v="25296199"/>
    <n v="0"/>
    <n v="166111"/>
    <n v="6505381"/>
    <n v="127122805"/>
    <n v="6936538"/>
    <n v="55692487"/>
    <n v="0"/>
    <n v="47728051"/>
    <n v="114555866"/>
    <n v="0"/>
    <n v="0"/>
    <n v="0"/>
    <n v="50005721"/>
    <n v="0"/>
    <n v="0"/>
    <n v="1123532"/>
    <n v="0"/>
    <n v="0"/>
    <n v="0"/>
    <n v="0"/>
    <n v="276042195"/>
    <n v="0"/>
    <n v="13543485"/>
    <n v="0"/>
    <n v="0"/>
    <n v="13543485"/>
    <n v="13659878"/>
    <n v="0"/>
    <n v="12858504"/>
    <n v="27376818"/>
    <n v="0"/>
    <n v="0"/>
    <n v="38821673"/>
    <n v="0"/>
    <n v="0"/>
    <n v="1123533"/>
    <n v="93840406"/>
    <n v="9086031"/>
    <n v="97949325"/>
    <n v="0"/>
    <n v="534603"/>
    <n v="0"/>
    <n v="0"/>
    <n v="0"/>
    <n v="0"/>
    <n v="9921308"/>
    <n v="114744300"/>
    <n v="0"/>
    <n v="0"/>
    <n v="0"/>
    <n v="0"/>
    <n v="0"/>
    <n v="0"/>
    <n v="0"/>
    <n v="0"/>
    <n v="0"/>
    <n v="0"/>
    <n v="0"/>
    <n v="0"/>
    <n v="0"/>
  </r>
  <r>
    <n v="106104023"/>
    <x v="327"/>
    <n v="20181"/>
    <x v="1"/>
    <n v="43190"/>
    <s v="Open"/>
    <x v="7"/>
    <n v="9"/>
    <n v="605"/>
    <x v="4"/>
    <x v="0"/>
    <s v=""/>
    <s v="559-436-3600"/>
    <s v="7173 N. SHARON AVENUE"/>
    <x v="42"/>
    <n v="93720"/>
    <s v="MARY JO JACOBSON"/>
    <n v="62"/>
    <n v="62"/>
    <n v="62"/>
    <n v="263"/>
    <n v="34"/>
    <n v="7"/>
    <n v="23"/>
    <n v="0"/>
    <n v="0"/>
    <n v="0"/>
    <n v="0"/>
    <n v="0"/>
    <n v="40"/>
    <n v="367"/>
    <n v="0"/>
    <n v="3241"/>
    <n v="485"/>
    <n v="77"/>
    <n v="292"/>
    <n v="0"/>
    <n v="0"/>
    <n v="0"/>
    <n v="0"/>
    <n v="0"/>
    <n v="702"/>
    <n v="4797"/>
    <n v="0"/>
    <n v="3832"/>
    <n v="727"/>
    <n v="0"/>
    <n v="363"/>
    <n v="0"/>
    <n v="0"/>
    <n v="0"/>
    <n v="0"/>
    <n v="0"/>
    <n v="2187"/>
    <n v="7109"/>
    <n v="10979005"/>
    <n v="1530817"/>
    <n v="252848"/>
    <n v="923330"/>
    <n v="0"/>
    <n v="0"/>
    <n v="0"/>
    <n v="0"/>
    <n v="0"/>
    <n v="1530817"/>
    <n v="15216817"/>
    <n v="1055964"/>
    <n v="190171"/>
    <n v="0"/>
    <n v="125127"/>
    <n v="0"/>
    <n v="0"/>
    <n v="0"/>
    <n v="0"/>
    <n v="0"/>
    <n v="644168"/>
    <n v="2015430"/>
    <n v="124934"/>
    <n v="4850599"/>
    <n v="1498917"/>
    <n v="211052"/>
    <n v="329512"/>
    <n v="0"/>
    <n v="0"/>
    <n v="0"/>
    <n v="0"/>
    <n v="0"/>
    <n v="0"/>
    <n v="0"/>
    <n v="0"/>
    <n v="0"/>
    <n v="0"/>
    <n v="868730"/>
    <n v="7883744"/>
    <n v="0"/>
    <n v="0"/>
    <n v="0"/>
    <n v="0"/>
    <n v="0"/>
    <n v="7059436"/>
    <n v="222071"/>
    <n v="41796"/>
    <n v="718945"/>
    <n v="0"/>
    <n v="0"/>
    <n v="0"/>
    <n v="0"/>
    <n v="0"/>
    <n v="1306255"/>
    <n v="9348503"/>
    <n v="28992"/>
    <n v="6542857"/>
    <n v="0"/>
    <n v="0"/>
    <n v="0"/>
    <n v="0"/>
    <n v="0"/>
    <n v="0"/>
    <n v="39333"/>
    <n v="676244"/>
    <n v="0"/>
    <n v="0"/>
    <n v="0"/>
    <n v="0"/>
    <n v="0"/>
    <n v="0"/>
    <n v="0"/>
    <n v="0"/>
    <n v="0"/>
    <n v="0"/>
    <n v="0"/>
    <n v="0"/>
    <n v="0"/>
  </r>
  <r>
    <n v="106013619"/>
    <x v="329"/>
    <n v="20181"/>
    <x v="1"/>
    <n v="43190"/>
    <s v="Open"/>
    <x v="13"/>
    <n v="5"/>
    <n v="421"/>
    <x v="6"/>
    <x v="0"/>
    <s v=""/>
    <s v="510-437-4800"/>
    <s v="13855 EAST 14TH STREET"/>
    <x v="115"/>
    <n v="94578"/>
    <s v="DELVECCHIO FINLEY"/>
    <n v="93"/>
    <n v="48"/>
    <n v="48"/>
    <n v="335"/>
    <n v="37"/>
    <n v="46"/>
    <n v="193"/>
    <n v="0"/>
    <n v="8"/>
    <n v="0"/>
    <n v="37"/>
    <n v="0"/>
    <n v="11"/>
    <n v="667"/>
    <n v="0"/>
    <n v="1634"/>
    <n v="201"/>
    <n v="264"/>
    <n v="639"/>
    <n v="0"/>
    <n v="28"/>
    <n v="0"/>
    <n v="143"/>
    <n v="0"/>
    <n v="71"/>
    <n v="2980"/>
    <n v="0"/>
    <n v="1894"/>
    <n v="166"/>
    <n v="573"/>
    <n v="4532"/>
    <n v="0"/>
    <n v="273"/>
    <n v="31"/>
    <n v="922"/>
    <n v="3"/>
    <n v="934"/>
    <n v="9328"/>
    <n v="31629021"/>
    <n v="3113043"/>
    <n v="4310363"/>
    <n v="11899054"/>
    <n v="0"/>
    <n v="699054"/>
    <n v="0"/>
    <n v="2955549"/>
    <n v="0"/>
    <n v="1177091"/>
    <n v="55783175"/>
    <n v="11694189"/>
    <n v="1366879"/>
    <n v="3663861"/>
    <n v="20684503"/>
    <n v="0"/>
    <n v="941093"/>
    <n v="207278"/>
    <n v="4108282"/>
    <n v="14315"/>
    <n v="3730106"/>
    <n v="46410506"/>
    <n v="2426239"/>
    <n v="34849491"/>
    <n v="3569263"/>
    <n v="6415248"/>
    <n v="29560435"/>
    <n v="-722000"/>
    <n v="0"/>
    <n v="682"/>
    <n v="159896"/>
    <n v="3760768"/>
    <n v="0"/>
    <n v="644950"/>
    <n v="0"/>
    <n v="0"/>
    <n v="0"/>
    <n v="0"/>
    <n v="80664972"/>
    <n v="0"/>
    <n v="0"/>
    <n v="239014"/>
    <n v="0"/>
    <n v="239014"/>
    <n v="8473719"/>
    <n v="910659"/>
    <n v="2280976"/>
    <n v="3023122"/>
    <n v="0"/>
    <n v="1878479"/>
    <n v="47382"/>
    <n v="3303063"/>
    <n v="14315"/>
    <n v="1836008"/>
    <n v="21767723"/>
    <n v="18579"/>
    <n v="19477706"/>
    <n v="0"/>
    <n v="0"/>
    <n v="0"/>
    <n v="0"/>
    <n v="0"/>
    <n v="0"/>
    <n v="0"/>
    <n v="14334820"/>
    <n v="0"/>
    <n v="0"/>
    <n v="0"/>
    <n v="0"/>
    <n v="0"/>
    <n v="0"/>
    <n v="0"/>
    <n v="0"/>
    <n v="0"/>
    <n v="0"/>
    <n v="0"/>
    <n v="0"/>
    <n v="0"/>
  </r>
  <r>
    <n v="106404046"/>
    <x v="330"/>
    <n v="20181"/>
    <x v="1"/>
    <n v="43190"/>
    <s v="Open"/>
    <x v="16"/>
    <n v="8"/>
    <n v="801"/>
    <x v="6"/>
    <x v="2"/>
    <s v=""/>
    <s v="805-781-4700"/>
    <s v="2178 JOHNSON AVENUE"/>
    <x v="86"/>
    <n v="93401"/>
    <s v="ANNE ROBIN"/>
    <n v="16"/>
    <n v="16"/>
    <n v="13"/>
    <n v="0"/>
    <n v="0"/>
    <n v="0"/>
    <n v="0"/>
    <n v="77"/>
    <n v="0"/>
    <n v="79"/>
    <n v="3"/>
    <n v="0"/>
    <n v="0"/>
    <n v="159"/>
    <n v="0"/>
    <n v="0"/>
    <n v="0"/>
    <n v="0"/>
    <n v="0"/>
    <n v="365"/>
    <n v="0"/>
    <n v="257"/>
    <n v="4"/>
    <n v="0"/>
    <n v="0"/>
    <n v="626"/>
    <n v="0"/>
    <n v="0"/>
    <n v="0"/>
    <n v="0"/>
    <n v="0"/>
    <n v="0"/>
    <n v="0"/>
    <n v="0"/>
    <n v="0"/>
    <n v="0"/>
    <n v="0"/>
    <n v="0"/>
    <n v="0"/>
    <n v="0"/>
    <n v="0"/>
    <n v="0"/>
    <n v="190364"/>
    <n v="0"/>
    <n v="461859"/>
    <n v="7302"/>
    <n v="0"/>
    <n v="0"/>
    <n v="659525"/>
    <n v="0"/>
    <n v="0"/>
    <n v="0"/>
    <n v="0"/>
    <n v="0"/>
    <n v="0"/>
    <n v="0"/>
    <n v="0"/>
    <n v="0"/>
    <n v="0"/>
    <n v="0"/>
    <n v="0"/>
    <n v="0"/>
    <n v="0"/>
    <n v="0"/>
    <n v="0"/>
    <n v="0"/>
    <n v="0"/>
    <n v="0"/>
    <n v="0"/>
    <n v="0"/>
    <n v="0"/>
    <n v="0"/>
    <n v="0"/>
    <n v="0"/>
    <n v="0"/>
    <n v="0"/>
    <n v="0"/>
    <n v="0"/>
    <n v="0"/>
    <n v="0"/>
    <n v="0"/>
    <n v="0"/>
    <n v="0"/>
    <n v="0"/>
    <n v="0"/>
    <n v="0"/>
    <n v="190364"/>
    <n v="0"/>
    <n v="461859"/>
    <n v="7302"/>
    <n v="0"/>
    <n v="0"/>
    <n v="659525"/>
    <n v="0"/>
    <n v="1218345"/>
    <n v="0"/>
    <n v="0"/>
    <n v="0"/>
    <n v="0"/>
    <n v="0"/>
    <n v="0"/>
    <n v="0"/>
    <n v="0"/>
    <n v="0"/>
    <n v="0"/>
    <n v="0"/>
    <n v="0"/>
    <n v="0"/>
    <n v="0"/>
    <n v="0"/>
    <n v="0"/>
    <n v="0"/>
    <n v="0"/>
    <n v="0"/>
    <n v="0"/>
    <n v="0"/>
  </r>
  <r>
    <n v="106410782"/>
    <x v="331"/>
    <n v="20181"/>
    <x v="1"/>
    <n v="43190"/>
    <s v="Open"/>
    <x v="37"/>
    <n v="4"/>
    <n v="427"/>
    <x v="6"/>
    <x v="0"/>
    <s v=""/>
    <s v="650-573-2222"/>
    <s v="222 WEST 39TH AVENUE"/>
    <x v="206"/>
    <n v="94403"/>
    <s v="CHESTER J. KUNNAPPILLY, MD"/>
    <n v="509"/>
    <n v="509"/>
    <n v="509"/>
    <n v="134"/>
    <n v="95"/>
    <n v="207"/>
    <n v="269"/>
    <n v="0"/>
    <n v="29"/>
    <n v="31"/>
    <n v="0"/>
    <n v="17"/>
    <n v="37"/>
    <n v="819"/>
    <n v="148"/>
    <n v="3225"/>
    <n v="2345"/>
    <n v="4236"/>
    <n v="20623"/>
    <n v="0"/>
    <n v="205"/>
    <n v="780"/>
    <n v="0"/>
    <n v="65"/>
    <n v="577"/>
    <n v="32056"/>
    <n v="25586"/>
    <n v="7270"/>
    <n v="6825"/>
    <n v="13252"/>
    <n v="41611"/>
    <n v="0"/>
    <n v="17895"/>
    <n v="706"/>
    <n v="0"/>
    <n v="1683"/>
    <n v="5563"/>
    <n v="94805"/>
    <n v="8611972"/>
    <n v="6197560"/>
    <n v="9105144"/>
    <n v="16866372"/>
    <n v="0"/>
    <n v="1044640"/>
    <n v="832554"/>
    <n v="0"/>
    <n v="405721"/>
    <n v="1391226"/>
    <n v="44455189"/>
    <n v="6460478"/>
    <n v="5558039"/>
    <n v="11465425"/>
    <n v="31630005"/>
    <n v="0"/>
    <n v="14629892"/>
    <n v="966556"/>
    <n v="0"/>
    <n v="674063"/>
    <n v="3885749"/>
    <n v="75270207"/>
    <n v="332658"/>
    <n v="8577087"/>
    <n v="7694187"/>
    <n v="9807514"/>
    <n v="33687488"/>
    <n v="-12385330"/>
    <n v="0"/>
    <n v="12350411"/>
    <n v="499125"/>
    <n v="0"/>
    <n v="0"/>
    <n v="730031"/>
    <n v="0"/>
    <n v="0"/>
    <n v="0"/>
    <n v="3667529"/>
    <n v="64960700"/>
    <n v="0"/>
    <n v="2401825"/>
    <n v="0"/>
    <n v="0"/>
    <n v="2401825"/>
    <n v="6495363"/>
    <n v="4061412"/>
    <n v="10763055"/>
    <n v="29596044"/>
    <n v="0"/>
    <n v="3324121"/>
    <n v="1299985"/>
    <n v="0"/>
    <n v="-127354"/>
    <n v="1753895"/>
    <n v="57166521"/>
    <n v="15811611"/>
    <n v="86072924"/>
    <n v="6852630"/>
    <n v="15331049"/>
    <n v="0"/>
    <n v="0"/>
    <n v="0"/>
    <n v="0"/>
    <n v="828490"/>
    <n v="30544083"/>
    <n v="0"/>
    <n v="0"/>
    <n v="0"/>
    <n v="0"/>
    <n v="0"/>
    <n v="0"/>
    <n v="0"/>
    <n v="0"/>
    <n v="0"/>
    <n v="0"/>
    <n v="0"/>
    <n v="0"/>
    <n v="0"/>
  </r>
  <r>
    <n v="106074017"/>
    <x v="332"/>
    <n v="20181"/>
    <x v="1"/>
    <n v="43190"/>
    <s v="Open"/>
    <x v="25"/>
    <n v="5"/>
    <n v="411"/>
    <x v="5"/>
    <x v="0"/>
    <s v=""/>
    <s v="925-275-9200"/>
    <s v="6001 NORRIS CANYON ROAD"/>
    <x v="207"/>
    <n v="94583"/>
    <s v="GARY SLOAN"/>
    <n v="123"/>
    <n v="123"/>
    <n v="60"/>
    <n v="411"/>
    <n v="93"/>
    <n v="17"/>
    <n v="50"/>
    <n v="0"/>
    <n v="0"/>
    <n v="18"/>
    <n v="509"/>
    <n v="1"/>
    <n v="9"/>
    <n v="1108"/>
    <n v="0"/>
    <n v="1839"/>
    <n v="1265"/>
    <n v="289"/>
    <n v="163"/>
    <n v="0"/>
    <n v="0"/>
    <n v="58"/>
    <n v="1419"/>
    <n v="3"/>
    <n v="32"/>
    <n v="5068"/>
    <n v="0"/>
    <n v="4457"/>
    <n v="851"/>
    <n v="66"/>
    <n v="591"/>
    <n v="0"/>
    <n v="0"/>
    <n v="610"/>
    <n v="7908"/>
    <n v="2"/>
    <n v="1547"/>
    <n v="16032"/>
    <n v="55576141"/>
    <n v="30720003"/>
    <n v="3676519"/>
    <n v="4844005"/>
    <n v="0"/>
    <n v="0"/>
    <n v="1929281"/>
    <n v="45562172"/>
    <n v="197099"/>
    <n v="1337135"/>
    <n v="143842355"/>
    <n v="30274488"/>
    <n v="7972451"/>
    <n v="566867"/>
    <n v="4984376"/>
    <n v="0"/>
    <n v="0"/>
    <n v="5014467"/>
    <n v="53668084"/>
    <n v="55548"/>
    <n v="6517291"/>
    <n v="109053572"/>
    <n v="1830768"/>
    <n v="76402397"/>
    <n v="30920946"/>
    <n v="3001024"/>
    <n v="9194224"/>
    <n v="0"/>
    <n v="0"/>
    <n v="0"/>
    <n v="5771868"/>
    <n v="68203435"/>
    <n v="0"/>
    <n v="252647"/>
    <n v="0"/>
    <n v="0"/>
    <n v="0"/>
    <n v="6714678"/>
    <n v="202291987"/>
    <n v="0"/>
    <n v="0"/>
    <n v="0"/>
    <n v="0"/>
    <n v="0"/>
    <n v="9448232"/>
    <n v="7771508"/>
    <n v="1242362"/>
    <n v="634157"/>
    <n v="0"/>
    <n v="0"/>
    <n v="1082061"/>
    <n v="29869149"/>
    <n v="0"/>
    <n v="556471"/>
    <n v="50603940"/>
    <n v="353740"/>
    <n v="47282483"/>
    <n v="0"/>
    <n v="74364"/>
    <n v="0"/>
    <n v="0"/>
    <n v="0"/>
    <n v="0"/>
    <n v="191350"/>
    <n v="69973931"/>
    <n v="0"/>
    <n v="0"/>
    <n v="0"/>
    <n v="0"/>
    <n v="0"/>
    <n v="0"/>
    <n v="0"/>
    <n v="0"/>
    <n v="0"/>
    <n v="0"/>
    <n v="2831655"/>
    <n v="350503"/>
    <n v="0"/>
  </r>
  <r>
    <n v="106424002"/>
    <x v="334"/>
    <n v="20181"/>
    <x v="1"/>
    <n v="43190"/>
    <s v="Open"/>
    <x v="33"/>
    <n v="10"/>
    <n v="807"/>
    <x v="6"/>
    <x v="2"/>
    <s v=""/>
    <s v="805-681-5244"/>
    <s v="315 CAMINO DEL REMEDIO"/>
    <x v="91"/>
    <n v="93110"/>
    <s v="ALICE A. GLEGHORN, PHD"/>
    <n v="16"/>
    <n v="16"/>
    <n v="16"/>
    <n v="17"/>
    <n v="0"/>
    <n v="54"/>
    <n v="0"/>
    <n v="8"/>
    <n v="0"/>
    <n v="3"/>
    <n v="0"/>
    <n v="0"/>
    <n v="0"/>
    <n v="82"/>
    <n v="0"/>
    <n v="209"/>
    <n v="0"/>
    <n v="1076"/>
    <n v="0"/>
    <n v="57"/>
    <n v="0"/>
    <n v="61"/>
    <n v="0"/>
    <n v="0"/>
    <n v="0"/>
    <n v="1403"/>
    <n v="0"/>
    <n v="0"/>
    <n v="0"/>
    <n v="0"/>
    <n v="0"/>
    <n v="0"/>
    <n v="0"/>
    <n v="0"/>
    <n v="0"/>
    <n v="0"/>
    <n v="0"/>
    <n v="0"/>
    <n v="526715"/>
    <n v="0"/>
    <n v="1716905"/>
    <n v="0"/>
    <n v="103451"/>
    <n v="0"/>
    <n v="157006"/>
    <n v="0"/>
    <n v="0"/>
    <n v="0"/>
    <n v="2504077"/>
    <n v="0"/>
    <n v="0"/>
    <n v="0"/>
    <n v="0"/>
    <n v="0"/>
    <n v="0"/>
    <n v="0"/>
    <n v="0"/>
    <n v="0"/>
    <n v="0"/>
    <n v="0"/>
    <n v="0"/>
    <n v="18156"/>
    <n v="0"/>
    <n v="689057"/>
    <n v="0"/>
    <n v="0"/>
    <n v="103451"/>
    <n v="0"/>
    <n v="0"/>
    <n v="0"/>
    <n v="0"/>
    <n v="0"/>
    <n v="0"/>
    <n v="0"/>
    <n v="0"/>
    <n v="0"/>
    <n v="810664"/>
    <n v="0"/>
    <n v="0"/>
    <n v="0"/>
    <n v="0"/>
    <n v="0"/>
    <n v="508559"/>
    <n v="0"/>
    <n v="1027848"/>
    <n v="0"/>
    <n v="0"/>
    <n v="0"/>
    <n v="157006"/>
    <n v="0"/>
    <n v="0"/>
    <n v="0"/>
    <n v="1693413"/>
    <n v="0"/>
    <n v="2266554"/>
    <n v="0"/>
    <n v="0"/>
    <n v="0"/>
    <n v="0"/>
    <n v="0"/>
    <n v="0"/>
    <n v="0"/>
    <n v="0"/>
    <n v="0"/>
    <n v="0"/>
    <n v="0"/>
    <n v="0"/>
    <n v="0"/>
    <n v="0"/>
    <n v="0"/>
    <n v="0"/>
    <n v="0"/>
    <n v="0"/>
    <n v="0"/>
    <n v="0"/>
    <n v="0"/>
  </r>
  <r>
    <n v="106420514"/>
    <x v="333"/>
    <n v="20181"/>
    <x v="1"/>
    <n v="43190"/>
    <s v="Open"/>
    <x v="33"/>
    <n v="10"/>
    <n v="807"/>
    <x v="0"/>
    <x v="0"/>
    <s v="Rural"/>
    <s v="805-687-1111"/>
    <s v="400 W. PUEBLO STREET"/>
    <x v="91"/>
    <n v="93105"/>
    <s v="RON WERFT"/>
    <n v="450"/>
    <n v="363"/>
    <n v="260"/>
    <n v="1806"/>
    <n v="299"/>
    <n v="237"/>
    <n v="748"/>
    <n v="0"/>
    <n v="0"/>
    <n v="116"/>
    <n v="1256"/>
    <n v="0"/>
    <n v="56"/>
    <n v="4518"/>
    <n v="0"/>
    <n v="10115"/>
    <n v="1565"/>
    <n v="1250"/>
    <n v="3746"/>
    <n v="0"/>
    <n v="0"/>
    <n v="595"/>
    <n v="5894"/>
    <n v="0"/>
    <n v="149"/>
    <n v="23314"/>
    <n v="0"/>
    <n v="8919"/>
    <n v="898"/>
    <n v="1361"/>
    <n v="5731"/>
    <n v="0"/>
    <n v="0"/>
    <n v="1131"/>
    <n v="10459"/>
    <n v="0"/>
    <n v="661"/>
    <n v="29160"/>
    <n v="153645911"/>
    <n v="22986523"/>
    <n v="24046864"/>
    <n v="54282819"/>
    <n v="0"/>
    <n v="0"/>
    <n v="4832835"/>
    <n v="83095399"/>
    <n v="0"/>
    <n v="1620289"/>
    <n v="344510640"/>
    <n v="50856747"/>
    <n v="6799324"/>
    <n v="3089532"/>
    <n v="17959119"/>
    <n v="0"/>
    <n v="0"/>
    <n v="2413243"/>
    <n v="36262415"/>
    <n v="0"/>
    <n v="2500515"/>
    <n v="119880895"/>
    <n v="686327"/>
    <n v="165431674"/>
    <n v="23734636"/>
    <n v="22591693"/>
    <n v="53313261"/>
    <n v="0"/>
    <n v="0"/>
    <n v="0"/>
    <n v="4156604"/>
    <n v="24354256"/>
    <n v="0"/>
    <n v="2043307"/>
    <n v="0"/>
    <n v="0"/>
    <n v="0"/>
    <n v="2059074"/>
    <n v="298370832"/>
    <n v="0"/>
    <n v="0"/>
    <n v="0"/>
    <n v="0"/>
    <n v="0"/>
    <n v="38727820"/>
    <n v="6051211"/>
    <n v="4544703"/>
    <n v="18928676"/>
    <n v="0"/>
    <n v="0"/>
    <n v="3089475"/>
    <n v="94660395"/>
    <n v="0"/>
    <n v="18423"/>
    <n v="166020703"/>
    <n v="3245243"/>
    <n v="159575097"/>
    <n v="7906876"/>
    <n v="-362514"/>
    <n v="0"/>
    <n v="0"/>
    <n v="0"/>
    <n v="0"/>
    <n v="4250497"/>
    <n v="712044196"/>
    <n v="0"/>
    <n v="0"/>
    <n v="0"/>
    <n v="0"/>
    <n v="0"/>
    <n v="0"/>
    <n v="0"/>
    <n v="0"/>
    <n v="0"/>
    <n v="0"/>
    <n v="5628072"/>
    <n v="6446508"/>
    <n v="0"/>
  </r>
  <r>
    <n v="106430883"/>
    <x v="335"/>
    <n v="20181"/>
    <x v="1"/>
    <n v="43190"/>
    <s v="Open"/>
    <x v="22"/>
    <n v="7"/>
    <n v="431"/>
    <x v="6"/>
    <x v="0"/>
    <s v="Rural"/>
    <s v="408-885-5000"/>
    <s v="751 SOUTH BASCOM AVENUE"/>
    <x v="63"/>
    <n v="95128"/>
    <s v="PAUL LORENZ"/>
    <n v="574"/>
    <n v="554"/>
    <n v="360"/>
    <n v="876"/>
    <n v="330"/>
    <n v="1269"/>
    <n v="2194"/>
    <n v="111"/>
    <n v="6"/>
    <n v="86"/>
    <n v="585"/>
    <n v="127"/>
    <n v="0"/>
    <n v="5584"/>
    <n v="0"/>
    <n v="6589"/>
    <n v="2054"/>
    <n v="7488"/>
    <n v="9570"/>
    <n v="382"/>
    <n v="10"/>
    <n v="1044"/>
    <n v="3966"/>
    <n v="356"/>
    <n v="0"/>
    <n v="31459"/>
    <n v="0"/>
    <n v="25652"/>
    <n v="8346"/>
    <n v="39965"/>
    <n v="101190"/>
    <n v="5461"/>
    <n v="661"/>
    <n v="2894"/>
    <n v="22952"/>
    <n v="5270"/>
    <n v="0"/>
    <n v="212391"/>
    <n v="114577969"/>
    <n v="33339612"/>
    <n v="107854263"/>
    <n v="156571957"/>
    <n v="7185013"/>
    <n v="134509"/>
    <n v="30265255"/>
    <n v="67782065"/>
    <n v="6022716"/>
    <n v="0"/>
    <n v="523733359"/>
    <n v="74734435"/>
    <n v="20389920"/>
    <n v="50559979"/>
    <n v="137519067"/>
    <n v="12567590"/>
    <n v="1332974"/>
    <n v="18153726"/>
    <n v="34858109"/>
    <n v="21296092"/>
    <n v="0"/>
    <n v="371411892"/>
    <n v="1279632"/>
    <n v="160185166"/>
    <n v="39831771"/>
    <n v="131237903"/>
    <n v="249987541"/>
    <n v="-37953853"/>
    <n v="18939357"/>
    <n v="423556"/>
    <n v="19704418"/>
    <n v="62975232"/>
    <n v="0"/>
    <n v="15823066"/>
    <n v="0"/>
    <n v="0"/>
    <n v="0"/>
    <n v="0"/>
    <n v="662433789"/>
    <n v="0"/>
    <n v="58430208"/>
    <n v="160927"/>
    <n v="0"/>
    <n v="58591135"/>
    <n v="28894911"/>
    <n v="13858438"/>
    <n v="64525516"/>
    <n v="102533693"/>
    <n v="710806"/>
    <n v="1204853"/>
    <n v="27441354"/>
    <n v="38603627"/>
    <n v="13529399"/>
    <n v="0"/>
    <n v="291302597"/>
    <n v="18905441"/>
    <n v="434755504"/>
    <n v="0"/>
    <n v="27132655"/>
    <n v="0"/>
    <n v="0"/>
    <n v="0"/>
    <n v="0"/>
    <n v="18063060"/>
    <n v="859508159"/>
    <n v="0"/>
    <n v="0"/>
    <n v="0"/>
    <n v="0"/>
    <n v="0"/>
    <n v="0"/>
    <n v="0"/>
    <n v="0"/>
    <n v="0"/>
    <n v="0"/>
    <n v="0"/>
    <n v="0"/>
    <n v="0"/>
  </r>
  <r>
    <n v="106190687"/>
    <x v="336"/>
    <n v="20181"/>
    <x v="1"/>
    <n v="43190"/>
    <s v="Open"/>
    <x v="3"/>
    <n v="11"/>
    <n v="927"/>
    <x v="0"/>
    <x v="0"/>
    <s v="Rural"/>
    <s v="424-259-6000"/>
    <s v="1250 16TH STREET"/>
    <x v="193"/>
    <n v="90404"/>
    <s v="DR. DAVID FEINBERG"/>
    <n v="265"/>
    <n v="265"/>
    <n v="265"/>
    <n v="1469"/>
    <n v="355"/>
    <n v="308"/>
    <n v="245"/>
    <n v="0"/>
    <n v="0"/>
    <n v="17"/>
    <n v="1513"/>
    <n v="27"/>
    <n v="16"/>
    <n v="3950"/>
    <n v="0"/>
    <n v="7893"/>
    <n v="1986"/>
    <n v="1646"/>
    <n v="1428"/>
    <n v="0"/>
    <n v="0"/>
    <n v="89"/>
    <n v="6369"/>
    <n v="85"/>
    <n v="48"/>
    <n v="19544"/>
    <n v="0"/>
    <n v="10476"/>
    <n v="4322"/>
    <n v="1450"/>
    <n v="3637"/>
    <n v="25"/>
    <n v="0"/>
    <n v="234"/>
    <n v="25254"/>
    <n v="93"/>
    <n v="1722"/>
    <n v="47213"/>
    <n v="91142213"/>
    <n v="5824472"/>
    <n v="17697281"/>
    <n v="14845651"/>
    <n v="0"/>
    <n v="0"/>
    <n v="950950"/>
    <n v="92039253"/>
    <n v="1227882"/>
    <n v="696885"/>
    <n v="224424587"/>
    <n v="28196153"/>
    <n v="1292493"/>
    <n v="4359198"/>
    <n v="7089016"/>
    <n v="20822"/>
    <n v="0"/>
    <n v="613959"/>
    <n v="61292368"/>
    <n v="148127"/>
    <n v="2732012"/>
    <n v="105744148"/>
    <n v="3635411"/>
    <n v="88072269"/>
    <n v="3786497"/>
    <n v="14172391"/>
    <n v="19227142"/>
    <n v="0"/>
    <n v="7248"/>
    <n v="0"/>
    <n v="848761"/>
    <n v="61706318"/>
    <n v="0"/>
    <n v="988648"/>
    <n v="0"/>
    <n v="0"/>
    <n v="0"/>
    <n v="1376009"/>
    <n v="193820694"/>
    <n v="186177"/>
    <n v="945371"/>
    <n v="0"/>
    <n v="3034011"/>
    <n v="4165559"/>
    <n v="31266097"/>
    <n v="3516645"/>
    <n v="7884088"/>
    <n v="3652896"/>
    <n v="13574"/>
    <n v="0"/>
    <n v="716148"/>
    <n v="94659314"/>
    <n v="0"/>
    <n v="-1195162"/>
    <n v="140513600"/>
    <n v="5932291"/>
    <n v="147475824"/>
    <n v="0"/>
    <n v="6565349"/>
    <n v="0"/>
    <n v="0"/>
    <n v="0"/>
    <n v="0"/>
    <n v="3639901"/>
    <n v="665502387"/>
    <n v="0"/>
    <n v="0"/>
    <n v="0"/>
    <n v="0"/>
    <n v="0"/>
    <n v="0"/>
    <n v="0"/>
    <n v="0"/>
    <n v="0"/>
    <n v="0"/>
    <n v="0"/>
    <n v="0"/>
    <n v="0"/>
  </r>
  <r>
    <n v="106491064"/>
    <x v="337"/>
    <n v="20181"/>
    <x v="1"/>
    <n v="43190"/>
    <s v="Open"/>
    <x v="17"/>
    <n v="3"/>
    <n v="401"/>
    <x v="1"/>
    <x v="0"/>
    <s v=""/>
    <s v="707-525-5300"/>
    <s v="1165 MONTGOMERY DRIVE"/>
    <x v="25"/>
    <n v="95405"/>
    <s v="TODD SALNAS"/>
    <n v="313"/>
    <n v="284"/>
    <n v="209"/>
    <n v="1461"/>
    <n v="162"/>
    <n v="188"/>
    <n v="529"/>
    <n v="0"/>
    <n v="0"/>
    <n v="158"/>
    <n v="391"/>
    <n v="1"/>
    <n v="126"/>
    <n v="3016"/>
    <n v="0"/>
    <n v="8991"/>
    <n v="998"/>
    <n v="1159"/>
    <n v="3253"/>
    <n v="0"/>
    <n v="0"/>
    <n v="974"/>
    <n v="2409"/>
    <n v="1"/>
    <n v="776"/>
    <n v="18561"/>
    <n v="0"/>
    <n v="25347"/>
    <n v="2357"/>
    <n v="1315"/>
    <n v="13552"/>
    <n v="0"/>
    <n v="0"/>
    <n v="2923"/>
    <n v="12831"/>
    <n v="120"/>
    <n v="6487"/>
    <n v="64932"/>
    <n v="199395273"/>
    <n v="22141818"/>
    <n v="25692785"/>
    <n v="72148318"/>
    <n v="0"/>
    <n v="0"/>
    <n v="21596868"/>
    <n v="53402230"/>
    <n v="13839"/>
    <n v="17238129"/>
    <n v="411629260"/>
    <n v="116917378"/>
    <n v="10873311"/>
    <n v="6065649"/>
    <n v="62512929"/>
    <n v="0"/>
    <n v="0"/>
    <n v="13482964"/>
    <n v="59183345"/>
    <n v="555553"/>
    <n v="29917590"/>
    <n v="299508719"/>
    <n v="3346388"/>
    <n v="278368091"/>
    <n v="29262075"/>
    <n v="25132322"/>
    <n v="109202049"/>
    <n v="0"/>
    <n v="0"/>
    <n v="0"/>
    <n v="24442245"/>
    <n v="76315435"/>
    <n v="0"/>
    <n v="569392"/>
    <n v="0"/>
    <n v="0"/>
    <n v="0"/>
    <n v="38613387"/>
    <n v="585251384"/>
    <n v="0"/>
    <n v="0"/>
    <n v="0"/>
    <n v="7866325"/>
    <n v="7866325"/>
    <n v="37944560"/>
    <n v="3753054"/>
    <n v="6626112"/>
    <n v="25459198"/>
    <n v="0"/>
    <n v="0"/>
    <n v="10637587"/>
    <n v="40790077"/>
    <n v="0"/>
    <n v="8542332"/>
    <n v="133752920"/>
    <n v="5085502"/>
    <n v="127745160"/>
    <n v="5180542"/>
    <n v="-92177"/>
    <n v="0"/>
    <n v="0"/>
    <n v="0"/>
    <n v="0"/>
    <n v="11271793"/>
    <n v="232130262"/>
    <n v="0"/>
    <n v="0"/>
    <n v="0"/>
    <n v="0"/>
    <n v="0"/>
    <n v="0"/>
    <n v="0"/>
    <n v="0"/>
    <n v="0"/>
    <n v="0"/>
    <n v="0"/>
    <n v="0"/>
    <n v="0"/>
  </r>
  <r>
    <n v="106420522"/>
    <x v="338"/>
    <n v="20181"/>
    <x v="1"/>
    <n v="43190"/>
    <s v="Open"/>
    <x v="33"/>
    <n v="10"/>
    <n v="805"/>
    <x v="0"/>
    <x v="0"/>
    <s v="Teaching"/>
    <s v="805-967-3411"/>
    <s v="2050 VIBORG ROAD"/>
    <x v="208"/>
    <n v="93463"/>
    <s v="RONALD C. WERFT"/>
    <n v="11"/>
    <n v="11"/>
    <n v="11"/>
    <n v="34"/>
    <n v="2"/>
    <n v="0"/>
    <n v="2"/>
    <n v="0"/>
    <n v="0"/>
    <n v="0"/>
    <n v="3"/>
    <n v="0"/>
    <n v="0"/>
    <n v="41"/>
    <n v="0"/>
    <n v="88"/>
    <n v="6"/>
    <n v="0"/>
    <n v="6"/>
    <n v="0"/>
    <n v="0"/>
    <n v="0"/>
    <n v="4"/>
    <n v="0"/>
    <n v="0"/>
    <n v="104"/>
    <n v="0"/>
    <n v="2065"/>
    <n v="138"/>
    <n v="163"/>
    <n v="985"/>
    <n v="0"/>
    <n v="0"/>
    <n v="85"/>
    <n v="1447"/>
    <n v="0"/>
    <n v="291"/>
    <n v="5174"/>
    <n v="949702"/>
    <n v="65506"/>
    <n v="0"/>
    <n v="50604"/>
    <n v="0"/>
    <n v="0"/>
    <n v="0"/>
    <n v="49059"/>
    <n v="0"/>
    <n v="0"/>
    <n v="1114871"/>
    <n v="6025892"/>
    <n v="328879"/>
    <n v="216687"/>
    <n v="1667074"/>
    <n v="0"/>
    <n v="0"/>
    <n v="165111"/>
    <n v="3042561"/>
    <n v="0"/>
    <n v="217757"/>
    <n v="11663961"/>
    <n v="34314"/>
    <n v="4924813"/>
    <n v="302134"/>
    <n v="192324"/>
    <n v="1531081"/>
    <n v="0"/>
    <n v="0"/>
    <n v="0"/>
    <n v="100809"/>
    <n v="831111"/>
    <n v="0"/>
    <n v="31412"/>
    <n v="0"/>
    <n v="0"/>
    <n v="0"/>
    <n v="98018"/>
    <n v="8046016"/>
    <n v="0"/>
    <n v="0"/>
    <n v="0"/>
    <n v="0"/>
    <n v="0"/>
    <n v="2037055"/>
    <n v="92251"/>
    <n v="24363"/>
    <n v="208320"/>
    <n v="0"/>
    <n v="0"/>
    <n v="64302"/>
    <n v="2246783"/>
    <n v="0"/>
    <n v="59742"/>
    <n v="4732816"/>
    <n v="97622"/>
    <n v="4206034"/>
    <n v="137125"/>
    <n v="405308"/>
    <n v="0"/>
    <n v="0"/>
    <n v="0"/>
    <n v="0"/>
    <n v="0"/>
    <n v="12933910"/>
    <n v="0"/>
    <n v="0"/>
    <n v="0"/>
    <n v="0"/>
    <n v="0"/>
    <n v="0"/>
    <n v="0"/>
    <n v="0"/>
    <n v="0"/>
    <n v="0"/>
    <n v="0"/>
    <n v="0"/>
    <n v="0"/>
  </r>
  <r>
    <n v="106371256"/>
    <x v="339"/>
    <n v="20181"/>
    <x v="1"/>
    <n v="43190"/>
    <s v="Open"/>
    <x v="14"/>
    <n v="14"/>
    <n v="1416"/>
    <x v="0"/>
    <x v="0"/>
    <s v=""/>
    <s v="858-455-9100"/>
    <s v="10666 NORTH TORREY PINES ROAD"/>
    <x v="209"/>
    <n v="92037"/>
    <s v="CARL ETTER"/>
    <n v="173"/>
    <n v="150"/>
    <n v="92"/>
    <n v="706"/>
    <n v="575"/>
    <n v="8"/>
    <n v="5"/>
    <n v="0"/>
    <n v="0"/>
    <n v="4"/>
    <n v="726"/>
    <n v="4"/>
    <n v="11"/>
    <n v="2039"/>
    <n v="0"/>
    <n v="2928"/>
    <n v="1972"/>
    <n v="78"/>
    <n v="58"/>
    <n v="0"/>
    <n v="0"/>
    <n v="38"/>
    <n v="2685"/>
    <n v="14"/>
    <n v="36"/>
    <n v="7809"/>
    <n v="0"/>
    <n v="6408"/>
    <n v="3456"/>
    <n v="42"/>
    <n v="29"/>
    <n v="0"/>
    <n v="0"/>
    <n v="131"/>
    <n v="13680"/>
    <n v="45"/>
    <n v="162"/>
    <n v="23953"/>
    <n v="94490744"/>
    <n v="52315846"/>
    <n v="1639672"/>
    <n v="1141292"/>
    <n v="0"/>
    <n v="0"/>
    <n v="1151938"/>
    <n v="82938411"/>
    <n v="418198"/>
    <n v="1060179"/>
    <n v="235156280"/>
    <n v="39121996"/>
    <n v="23923069"/>
    <n v="353707"/>
    <n v="38970"/>
    <n v="0"/>
    <n v="0"/>
    <n v="66042"/>
    <n v="61281910"/>
    <n v="506213"/>
    <n v="1283308"/>
    <n v="126575215"/>
    <n v="441447"/>
    <n v="111944979"/>
    <n v="63605817"/>
    <n v="1703098"/>
    <n v="654666"/>
    <n v="0"/>
    <n v="5349"/>
    <n v="0"/>
    <n v="610000"/>
    <n v="101017748"/>
    <n v="0"/>
    <n v="924410"/>
    <n v="0"/>
    <n v="0"/>
    <n v="0"/>
    <n v="2513195"/>
    <n v="283420709"/>
    <n v="0"/>
    <n v="0"/>
    <n v="0"/>
    <n v="0"/>
    <n v="0"/>
    <n v="21660360"/>
    <n v="12542149"/>
    <n v="-524658"/>
    <n v="498802"/>
    <n v="0"/>
    <n v="0"/>
    <n v="593893"/>
    <n v="42777214"/>
    <n v="0"/>
    <n v="763026"/>
    <n v="78310786"/>
    <n v="1952985"/>
    <n v="72318806"/>
    <n v="691763"/>
    <n v="0"/>
    <n v="0"/>
    <n v="0"/>
    <n v="0"/>
    <n v="0"/>
    <n v="822629"/>
    <n v="106472583"/>
    <n v="0"/>
    <n v="0"/>
    <n v="0"/>
    <n v="0"/>
    <n v="0"/>
    <n v="0"/>
    <n v="0"/>
    <n v="0"/>
    <n v="0"/>
    <n v="0"/>
    <n v="0"/>
    <n v="0"/>
    <n v="0"/>
  </r>
  <r>
    <n v="106371394"/>
    <x v="340"/>
    <n v="20181"/>
    <x v="1"/>
    <n v="43190"/>
    <s v="Open"/>
    <x v="14"/>
    <n v="14"/>
    <n v="1416"/>
    <x v="0"/>
    <x v="0"/>
    <s v=""/>
    <s v="760-633-6501"/>
    <s v="354 SANTA FE DRIVE"/>
    <x v="210"/>
    <n v="92024"/>
    <s v="CARL ETTER"/>
    <n v="193"/>
    <n v="192"/>
    <n v="167"/>
    <n v="1104"/>
    <n v="675"/>
    <n v="123"/>
    <n v="236"/>
    <n v="0"/>
    <n v="0"/>
    <n v="36"/>
    <n v="1052"/>
    <n v="22"/>
    <n v="8"/>
    <n v="3256"/>
    <n v="0"/>
    <n v="5476"/>
    <n v="2943"/>
    <n v="672"/>
    <n v="1010"/>
    <n v="0"/>
    <n v="0"/>
    <n v="135"/>
    <n v="4013"/>
    <n v="77"/>
    <n v="26"/>
    <n v="14352"/>
    <n v="0"/>
    <n v="4841"/>
    <n v="2883"/>
    <n v="705"/>
    <n v="2064"/>
    <n v="0"/>
    <n v="0"/>
    <n v="383"/>
    <n v="9469"/>
    <n v="361"/>
    <n v="121"/>
    <n v="20827"/>
    <n v="103556467"/>
    <n v="57329811"/>
    <n v="11257792"/>
    <n v="16392909"/>
    <n v="0"/>
    <n v="0"/>
    <n v="2674858"/>
    <n v="66163373"/>
    <n v="1721581"/>
    <n v="574243"/>
    <n v="259671034"/>
    <n v="26162185"/>
    <n v="17855610"/>
    <n v="2721876"/>
    <n v="8437058"/>
    <n v="0"/>
    <n v="0"/>
    <n v="2122329"/>
    <n v="40996172"/>
    <n v="1369972"/>
    <n v="456961"/>
    <n v="100122163"/>
    <n v="770549"/>
    <n v="110956065"/>
    <n v="64734729"/>
    <n v="10721238"/>
    <n v="14637895"/>
    <n v="0"/>
    <n v="0"/>
    <n v="0"/>
    <n v="2563714"/>
    <n v="65780320"/>
    <n v="0"/>
    <n v="3091553"/>
    <n v="0"/>
    <n v="0"/>
    <n v="0"/>
    <n v="1205347"/>
    <n v="274461410"/>
    <n v="0"/>
    <n v="0"/>
    <n v="0"/>
    <n v="72286"/>
    <n v="72286"/>
    <n v="18548381"/>
    <n v="10361332"/>
    <n v="3144278"/>
    <n v="10076404"/>
    <n v="0"/>
    <n v="0"/>
    <n v="2053472"/>
    <n v="40666185"/>
    <n v="0"/>
    <n v="554021"/>
    <n v="85404073"/>
    <n v="729907"/>
    <n v="82181947"/>
    <n v="5004561"/>
    <n v="0"/>
    <n v="0"/>
    <n v="0"/>
    <n v="0"/>
    <n v="0"/>
    <n v="2394885"/>
    <n v="169952516"/>
    <n v="0"/>
    <n v="0"/>
    <n v="0"/>
    <n v="0"/>
    <n v="0"/>
    <n v="0"/>
    <n v="0"/>
    <n v="0"/>
    <n v="0"/>
    <n v="0"/>
    <n v="0"/>
    <n v="0"/>
    <n v="0"/>
  </r>
  <r>
    <n v="106370771"/>
    <x v="341"/>
    <n v="20181"/>
    <x v="1"/>
    <n v="43190"/>
    <s v="Open"/>
    <x v="14"/>
    <n v="14"/>
    <n v="1416"/>
    <x v="0"/>
    <x v="0"/>
    <s v=""/>
    <s v="858-457-6332"/>
    <s v="9888 GENESEE AVENUE"/>
    <x v="209"/>
    <n v="92037"/>
    <s v="CARL ETTER"/>
    <n v="432"/>
    <n v="365"/>
    <n v="295"/>
    <n v="1465"/>
    <n v="740"/>
    <n v="120"/>
    <n v="239"/>
    <n v="0"/>
    <n v="0"/>
    <n v="64"/>
    <n v="2013"/>
    <n v="57"/>
    <n v="28"/>
    <n v="4726"/>
    <n v="0"/>
    <n v="7771"/>
    <n v="4168"/>
    <n v="1048"/>
    <n v="1052"/>
    <n v="0"/>
    <n v="0"/>
    <n v="245"/>
    <n v="7416"/>
    <n v="246"/>
    <n v="123"/>
    <n v="22069"/>
    <n v="0"/>
    <n v="5966"/>
    <n v="1977"/>
    <n v="494"/>
    <n v="1576"/>
    <n v="0"/>
    <n v="0"/>
    <n v="315"/>
    <n v="12483"/>
    <n v="406"/>
    <n v="204"/>
    <n v="23421"/>
    <n v="210650157"/>
    <n v="110260017"/>
    <n v="22470471"/>
    <n v="28374258"/>
    <n v="0"/>
    <n v="0"/>
    <n v="9737785"/>
    <n v="231445735"/>
    <n v="6921535"/>
    <n v="3473173"/>
    <n v="623333131"/>
    <n v="75051207"/>
    <n v="31512406"/>
    <n v="2523879"/>
    <n v="9738468"/>
    <n v="0"/>
    <n v="0"/>
    <n v="3013740"/>
    <n v="132868623"/>
    <n v="2011604"/>
    <n v="1009407"/>
    <n v="257729334"/>
    <n v="161742"/>
    <n v="248042135"/>
    <n v="123306737"/>
    <n v="20503358"/>
    <n v="27886874"/>
    <n v="0"/>
    <n v="0"/>
    <n v="0"/>
    <n v="7709103"/>
    <n v="255247303"/>
    <n v="0"/>
    <n v="8933139"/>
    <n v="0"/>
    <n v="0"/>
    <n v="0"/>
    <n v="5960412"/>
    <n v="697750803"/>
    <n v="0"/>
    <n v="0"/>
    <n v="0"/>
    <n v="602718"/>
    <n v="602718"/>
    <n v="37913832"/>
    <n v="18523961"/>
    <n v="2718272"/>
    <n v="4033124"/>
    <n v="0"/>
    <n v="0"/>
    <n v="5440358"/>
    <n v="107691283"/>
    <n v="0"/>
    <n v="7593550"/>
    <n v="183914380"/>
    <n v="5170135"/>
    <n v="160225868"/>
    <n v="3476223"/>
    <n v="0"/>
    <n v="0"/>
    <n v="0"/>
    <n v="0"/>
    <n v="0"/>
    <n v="142381"/>
    <n v="537604311"/>
    <n v="0"/>
    <n v="0"/>
    <n v="0"/>
    <n v="0"/>
    <n v="0"/>
    <n v="0"/>
    <n v="0"/>
    <n v="0"/>
    <n v="0"/>
    <n v="0"/>
    <n v="0"/>
    <n v="0"/>
    <n v="0"/>
  </r>
  <r>
    <n v="106370744"/>
    <x v="342"/>
    <n v="20181"/>
    <x v="1"/>
    <n v="43190"/>
    <s v="Open"/>
    <x v="14"/>
    <n v="14"/>
    <n v="1418"/>
    <x v="0"/>
    <x v="0"/>
    <s v="Rural"/>
    <s v="619-294-8111"/>
    <s v="4077 FIFTH AVENUE"/>
    <x v="28"/>
    <n v="92103"/>
    <s v="TOM GAMMIERE"/>
    <n v="655"/>
    <n v="528"/>
    <n v="398"/>
    <n v="1768"/>
    <n v="1662"/>
    <n v="976"/>
    <n v="1733"/>
    <n v="0"/>
    <n v="0"/>
    <n v="145"/>
    <n v="1219"/>
    <n v="218"/>
    <n v="76"/>
    <n v="7797"/>
    <n v="0"/>
    <n v="9159"/>
    <n v="7909"/>
    <n v="5841"/>
    <n v="6952"/>
    <n v="0"/>
    <n v="0"/>
    <n v="444"/>
    <n v="4303"/>
    <n v="615"/>
    <n v="214"/>
    <n v="35437"/>
    <n v="0"/>
    <n v="7025"/>
    <n v="5047"/>
    <n v="4738"/>
    <n v="12526"/>
    <n v="0"/>
    <n v="0"/>
    <n v="1021"/>
    <n v="8821"/>
    <n v="1425"/>
    <n v="495"/>
    <n v="41098"/>
    <n v="174652201"/>
    <n v="148516382"/>
    <n v="73261507"/>
    <n v="122308357"/>
    <n v="0"/>
    <n v="0"/>
    <n v="18201081"/>
    <n v="99434612"/>
    <n v="9627531"/>
    <n v="3345632"/>
    <n v="649347303"/>
    <n v="50514894"/>
    <n v="41312291"/>
    <n v="14233504"/>
    <n v="51724308"/>
    <n v="0"/>
    <n v="0"/>
    <n v="3760605"/>
    <n v="53010733"/>
    <n v="4937432"/>
    <n v="1715791"/>
    <n v="221209558"/>
    <n v="4225742"/>
    <n v="190840561"/>
    <n v="161374171"/>
    <n v="62163813"/>
    <n v="54934201"/>
    <n v="-3702712"/>
    <n v="0"/>
    <n v="0"/>
    <n v="14624258"/>
    <n v="102682513"/>
    <n v="0"/>
    <n v="14564963"/>
    <n v="0"/>
    <n v="0"/>
    <n v="0"/>
    <n v="3103450"/>
    <n v="604810960"/>
    <n v="0"/>
    <n v="0"/>
    <n v="0"/>
    <n v="1988669"/>
    <n v="1988669"/>
    <n v="33287791"/>
    <n v="27853947"/>
    <n v="26951325"/>
    <n v="118565275"/>
    <n v="0"/>
    <n v="0"/>
    <n v="6692013"/>
    <n v="49139843"/>
    <n v="0"/>
    <n v="5244376"/>
    <n v="267734570"/>
    <n v="4626251"/>
    <n v="226308009"/>
    <n v="5911698"/>
    <n v="1478"/>
    <n v="0"/>
    <n v="0"/>
    <n v="0"/>
    <n v="0"/>
    <n v="3059933"/>
    <n v="192933688"/>
    <n v="0"/>
    <n v="0"/>
    <n v="0"/>
    <n v="0"/>
    <n v="0"/>
    <n v="0"/>
    <n v="0"/>
    <n v="0"/>
    <n v="0"/>
    <n v="0"/>
    <n v="0"/>
    <n v="0"/>
    <n v="0"/>
  </r>
  <r>
    <n v="106124004"/>
    <x v="343"/>
    <n v="20181"/>
    <x v="1"/>
    <n v="43190"/>
    <s v="Open"/>
    <x v="35"/>
    <n v="1"/>
    <n v="105"/>
    <x v="6"/>
    <x v="2"/>
    <s v=""/>
    <s v="707-445-7710"/>
    <s v="720 WOOD STREET"/>
    <x v="211"/>
    <n v="95501"/>
    <s v="EMI BOTZLER-RODGERS"/>
    <n v="16"/>
    <n v="16"/>
    <n v="16"/>
    <n v="53"/>
    <n v="0"/>
    <n v="0"/>
    <n v="0"/>
    <n v="0"/>
    <n v="0"/>
    <n v="100"/>
    <n v="0"/>
    <n v="0"/>
    <n v="0"/>
    <n v="153"/>
    <n v="0"/>
    <n v="441"/>
    <n v="0"/>
    <n v="0"/>
    <n v="0"/>
    <n v="0"/>
    <n v="0"/>
    <n v="702"/>
    <n v="0"/>
    <n v="0"/>
    <n v="0"/>
    <n v="1143"/>
    <n v="0"/>
    <n v="0"/>
    <n v="0"/>
    <n v="0"/>
    <n v="0"/>
    <n v="0"/>
    <n v="0"/>
    <n v="0"/>
    <n v="0"/>
    <n v="0"/>
    <n v="0"/>
    <n v="0"/>
    <n v="753449"/>
    <n v="0"/>
    <n v="0"/>
    <n v="0"/>
    <n v="0"/>
    <n v="0"/>
    <n v="1199367"/>
    <n v="0"/>
    <n v="0"/>
    <n v="0"/>
    <n v="1952816"/>
    <n v="0"/>
    <n v="0"/>
    <n v="0"/>
    <n v="0"/>
    <n v="0"/>
    <n v="0"/>
    <n v="0"/>
    <n v="0"/>
    <n v="0"/>
    <n v="0"/>
    <n v="0"/>
    <n v="0"/>
    <n v="0"/>
    <n v="0"/>
    <n v="0"/>
    <n v="0"/>
    <n v="0"/>
    <n v="0"/>
    <n v="0"/>
    <n v="0"/>
    <n v="0"/>
    <n v="0"/>
    <n v="0"/>
    <n v="0"/>
    <n v="0"/>
    <n v="0"/>
    <n v="0"/>
    <n v="0"/>
    <n v="0"/>
    <n v="0"/>
    <n v="0"/>
    <n v="0"/>
    <n v="0"/>
    <n v="753449"/>
    <n v="0"/>
    <n v="0"/>
    <n v="0"/>
    <n v="0"/>
    <n v="0"/>
    <n v="1199367"/>
    <n v="0"/>
    <n v="0"/>
    <n v="0"/>
    <n v="1952816"/>
    <n v="0"/>
    <n v="1927961"/>
    <n v="272263"/>
    <n v="0"/>
    <n v="0"/>
    <n v="0"/>
    <n v="0"/>
    <n v="0"/>
    <n v="0"/>
    <n v="0"/>
    <n v="0"/>
    <n v="0"/>
    <n v="0"/>
    <n v="0"/>
    <n v="0"/>
    <n v="0"/>
    <n v="0"/>
    <n v="0"/>
    <n v="0"/>
    <n v="0"/>
    <n v="0"/>
    <n v="0"/>
    <n v="0"/>
  </r>
  <r>
    <n v="106321016"/>
    <x v="344"/>
    <n v="20181"/>
    <x v="1"/>
    <n v="43190"/>
    <s v="Open"/>
    <x v="29"/>
    <n v="1"/>
    <n v="215"/>
    <x v="2"/>
    <x v="0"/>
    <s v="Teaching"/>
    <s v="530-258-2151"/>
    <s v="130 BRENTWOOD DRIVE"/>
    <x v="212"/>
    <n v="96020"/>
    <s v="LINDA WAGNER"/>
    <n v="26"/>
    <n v="26"/>
    <n v="26"/>
    <n v="40"/>
    <n v="0"/>
    <n v="0"/>
    <n v="5"/>
    <n v="0"/>
    <n v="0"/>
    <n v="8"/>
    <n v="0"/>
    <n v="0"/>
    <n v="1"/>
    <n v="54"/>
    <n v="0"/>
    <n v="158"/>
    <n v="0"/>
    <n v="1285"/>
    <n v="17"/>
    <n v="0"/>
    <n v="0"/>
    <n v="26"/>
    <n v="0"/>
    <n v="0"/>
    <n v="93"/>
    <n v="1579"/>
    <n v="1375"/>
    <n v="3444"/>
    <n v="0"/>
    <n v="178"/>
    <n v="978"/>
    <n v="0"/>
    <n v="0"/>
    <n v="2478"/>
    <n v="0"/>
    <n v="0"/>
    <n v="260"/>
    <n v="7338"/>
    <n v="1057394"/>
    <n v="0"/>
    <n v="643596"/>
    <n v="145544"/>
    <n v="0"/>
    <n v="0"/>
    <n v="208557"/>
    <n v="0"/>
    <n v="0"/>
    <n v="75351"/>
    <n v="2130442"/>
    <n v="2022313"/>
    <n v="0"/>
    <n v="133829"/>
    <n v="758802"/>
    <n v="0"/>
    <n v="0"/>
    <n v="1413950"/>
    <n v="0"/>
    <n v="0"/>
    <n v="117491"/>
    <n v="4446385"/>
    <n v="130631"/>
    <n v="1406597"/>
    <n v="0"/>
    <n v="416446"/>
    <n v="484434"/>
    <n v="-12902"/>
    <n v="0"/>
    <n v="0"/>
    <n v="501960"/>
    <n v="0"/>
    <n v="0"/>
    <n v="2980"/>
    <n v="0"/>
    <n v="0"/>
    <n v="0"/>
    <n v="70126"/>
    <n v="3000272"/>
    <n v="0"/>
    <n v="0"/>
    <n v="0"/>
    <n v="0"/>
    <n v="0"/>
    <n v="1673112"/>
    <n v="0"/>
    <n v="373881"/>
    <n v="419911"/>
    <n v="0"/>
    <n v="0"/>
    <n v="1120546"/>
    <n v="0"/>
    <n v="-2980"/>
    <n v="-7915"/>
    <n v="3576555"/>
    <n v="151419"/>
    <n v="4131489"/>
    <n v="679455"/>
    <n v="255008"/>
    <n v="0"/>
    <n v="0"/>
    <n v="0"/>
    <n v="0"/>
    <n v="48156"/>
    <n v="1833528"/>
    <n v="0"/>
    <n v="0"/>
    <n v="0"/>
    <n v="0"/>
    <n v="0"/>
    <n v="0"/>
    <n v="0"/>
    <n v="0"/>
    <n v="0"/>
    <n v="0"/>
    <n v="0"/>
    <n v="0"/>
    <n v="0"/>
  </r>
  <r>
    <n v="106410891"/>
    <x v="345"/>
    <n v="20181"/>
    <x v="1"/>
    <n v="43190"/>
    <s v="Open"/>
    <x v="37"/>
    <n v="4"/>
    <n v="428"/>
    <x v="0"/>
    <x v="0"/>
    <s v=""/>
    <s v="650-369-5811"/>
    <s v="170 ALAMEDA DE LAS PULGAS"/>
    <x v="112"/>
    <n v="94062"/>
    <s v="BILL GRAHAM"/>
    <n v="208"/>
    <n v="172"/>
    <n v="65"/>
    <n v="621"/>
    <n v="114"/>
    <n v="9"/>
    <n v="42"/>
    <n v="0"/>
    <n v="0"/>
    <n v="13"/>
    <n v="571"/>
    <n v="1"/>
    <n v="31"/>
    <n v="1402"/>
    <n v="0"/>
    <n v="2497"/>
    <n v="485"/>
    <n v="53"/>
    <n v="184"/>
    <n v="0"/>
    <n v="0"/>
    <n v="27"/>
    <n v="1963"/>
    <n v="2"/>
    <n v="74"/>
    <n v="5285"/>
    <n v="0"/>
    <n v="7807"/>
    <n v="925"/>
    <n v="89"/>
    <n v="611"/>
    <n v="0"/>
    <n v="0"/>
    <n v="93"/>
    <n v="7875"/>
    <n v="93"/>
    <n v="305"/>
    <n v="17798"/>
    <n v="96653263"/>
    <n v="16898053"/>
    <n v="1591371"/>
    <n v="6196515"/>
    <n v="0"/>
    <n v="0"/>
    <n v="95030"/>
    <n v="64308412"/>
    <n v="89014"/>
    <n v="2785211"/>
    <n v="188616869"/>
    <n v="62302794"/>
    <n v="7383179"/>
    <n v="708293"/>
    <n v="4878598"/>
    <n v="0"/>
    <n v="0"/>
    <n v="739677"/>
    <n v="62846293"/>
    <n v="741368"/>
    <n v="2431055"/>
    <n v="142031257"/>
    <n v="782199"/>
    <n v="138164308"/>
    <n v="21436829"/>
    <n v="1164763"/>
    <n v="10246041"/>
    <n v="0"/>
    <n v="0"/>
    <n v="0"/>
    <n v="634977"/>
    <n v="77774250"/>
    <n v="0"/>
    <n v="1198852"/>
    <n v="0"/>
    <n v="0"/>
    <n v="0"/>
    <n v="5539769"/>
    <n v="256941988"/>
    <n v="0"/>
    <n v="0"/>
    <n v="0"/>
    <n v="0"/>
    <n v="0"/>
    <n v="19962395"/>
    <n v="2803455"/>
    <n v="640552"/>
    <n v="791379"/>
    <n v="0"/>
    <n v="0"/>
    <n v="148709"/>
    <n v="48801487"/>
    <n v="0"/>
    <n v="558161"/>
    <n v="73706138"/>
    <n v="992418"/>
    <n v="73800758"/>
    <n v="0"/>
    <n v="460400"/>
    <n v="0"/>
    <n v="0"/>
    <n v="0"/>
    <n v="0"/>
    <n v="2853870"/>
    <n v="309116917"/>
    <n v="0"/>
    <n v="0"/>
    <n v="0"/>
    <n v="0"/>
    <n v="0"/>
    <n v="0"/>
    <n v="0"/>
    <n v="0"/>
    <n v="0"/>
    <n v="0"/>
    <n v="0"/>
    <n v="0"/>
    <n v="0"/>
  </r>
  <r>
    <n v="106410817"/>
    <x v="346"/>
    <n v="20181"/>
    <x v="1"/>
    <n v="43190"/>
    <s v="Open"/>
    <x v="37"/>
    <n v="4"/>
    <n v="425"/>
    <x v="0"/>
    <x v="0"/>
    <s v=""/>
    <s v="650-992-4000"/>
    <s v="1900 SULLIVAN AVENUE"/>
    <x v="213"/>
    <n v="94015"/>
    <s v="JOHN FERRELLI"/>
    <n v="478"/>
    <n v="415"/>
    <n v="257"/>
    <n v="567"/>
    <n v="147"/>
    <n v="76"/>
    <n v="176"/>
    <n v="0"/>
    <n v="0"/>
    <n v="37"/>
    <n v="491"/>
    <n v="0"/>
    <n v="14"/>
    <n v="1508"/>
    <n v="39"/>
    <n v="5270"/>
    <n v="1437"/>
    <n v="5925"/>
    <n v="7157"/>
    <n v="0"/>
    <n v="0"/>
    <n v="172"/>
    <n v="2848"/>
    <n v="0"/>
    <n v="83"/>
    <n v="22892"/>
    <n v="13991"/>
    <n v="8692"/>
    <n v="1887"/>
    <n v="652"/>
    <n v="7651"/>
    <n v="0"/>
    <n v="0"/>
    <n v="389"/>
    <n v="12517"/>
    <n v="0"/>
    <n v="888"/>
    <n v="32676"/>
    <n v="100434177"/>
    <n v="25172191"/>
    <n v="30270991"/>
    <n v="43478742"/>
    <n v="0"/>
    <n v="0"/>
    <n v="9220002"/>
    <n v="70309606"/>
    <n v="0"/>
    <n v="1804590"/>
    <n v="280690299"/>
    <n v="37968476"/>
    <n v="11410816"/>
    <n v="2576615"/>
    <n v="23017565"/>
    <n v="0"/>
    <n v="0"/>
    <n v="1823273"/>
    <n v="45865406"/>
    <n v="0"/>
    <n v="2613195"/>
    <n v="125275346"/>
    <n v="2753396"/>
    <n v="125117651"/>
    <n v="32949660"/>
    <n v="26370945"/>
    <n v="60675134"/>
    <n v="0"/>
    <n v="0"/>
    <n v="0"/>
    <n v="9311420"/>
    <n v="86830317"/>
    <n v="0"/>
    <n v="613743"/>
    <n v="0"/>
    <n v="0"/>
    <n v="0"/>
    <n v="2502880"/>
    <n v="347125146"/>
    <n v="0"/>
    <n v="0"/>
    <n v="0"/>
    <n v="0"/>
    <n v="0"/>
    <n v="13038753"/>
    <n v="3267940"/>
    <n v="6456898"/>
    <n v="4939421"/>
    <n v="0"/>
    <n v="0"/>
    <n v="1624223"/>
    <n v="28196257"/>
    <n v="0"/>
    <n v="1317007"/>
    <n v="58840499"/>
    <n v="3656656"/>
    <n v="71580665"/>
    <n v="0"/>
    <n v="-83389"/>
    <n v="0"/>
    <n v="0"/>
    <n v="0"/>
    <n v="0"/>
    <n v="4627000"/>
    <n v="40044039"/>
    <n v="0"/>
    <n v="0"/>
    <n v="0"/>
    <n v="0"/>
    <n v="0"/>
    <n v="0"/>
    <n v="0"/>
    <n v="0"/>
    <n v="0"/>
    <n v="0"/>
    <n v="0"/>
    <n v="0"/>
    <n v="0"/>
  </r>
  <r>
    <n v="106370875"/>
    <x v="347"/>
    <n v="20181"/>
    <x v="1"/>
    <n v="43190"/>
    <s v="Open"/>
    <x v="14"/>
    <n v="14"/>
    <n v="1420"/>
    <x v="0"/>
    <x v="0"/>
    <s v=""/>
    <s v="619-482-5800"/>
    <s v="751 MEDICAL CENTER COURT"/>
    <x v="214"/>
    <n v="91911"/>
    <s v="PABLO VELEZ"/>
    <n v="343"/>
    <n v="338"/>
    <n v="297"/>
    <n v="1065"/>
    <n v="704"/>
    <n v="391"/>
    <n v="1107"/>
    <n v="3"/>
    <n v="0"/>
    <n v="55"/>
    <n v="552"/>
    <n v="81"/>
    <n v="47"/>
    <n v="4005"/>
    <n v="192"/>
    <n v="6684"/>
    <n v="4546"/>
    <n v="4105"/>
    <n v="7685"/>
    <n v="34"/>
    <n v="0"/>
    <n v="327"/>
    <n v="2771"/>
    <n v="362"/>
    <n v="206"/>
    <n v="26720"/>
    <n v="7921"/>
    <n v="6817"/>
    <n v="6302"/>
    <n v="2582"/>
    <n v="9062"/>
    <n v="0"/>
    <n v="0"/>
    <n v="1464"/>
    <n v="11248"/>
    <n v="1615"/>
    <n v="179"/>
    <n v="39269"/>
    <n v="112496792"/>
    <n v="71285072"/>
    <n v="36150578"/>
    <n v="88558250"/>
    <n v="308281"/>
    <n v="0"/>
    <n v="3738645"/>
    <n v="43920459"/>
    <n v="4430980"/>
    <n v="2543573"/>
    <n v="363432630"/>
    <n v="47722673"/>
    <n v="27440917"/>
    <n v="15058991"/>
    <n v="56234054"/>
    <n v="0"/>
    <n v="0"/>
    <n v="5814194"/>
    <n v="44600870"/>
    <n v="3253821"/>
    <n v="351522"/>
    <n v="200477042"/>
    <n v="243673"/>
    <n v="138557084"/>
    <n v="92559426"/>
    <n v="13498766"/>
    <n v="126555691"/>
    <n v="-1579974"/>
    <n v="297310"/>
    <n v="0"/>
    <n v="8058091"/>
    <n v="66036229"/>
    <n v="0"/>
    <n v="7684801"/>
    <n v="0"/>
    <n v="0"/>
    <n v="0"/>
    <n v="2045196"/>
    <n v="453956293"/>
    <n v="3686052"/>
    <n v="0"/>
    <n v="0"/>
    <n v="7039534"/>
    <n v="10725586"/>
    <n v="21662381"/>
    <n v="9852615"/>
    <n v="39290777"/>
    <n v="18236613"/>
    <n v="10971"/>
    <n v="0"/>
    <n v="1494748"/>
    <n v="29524634"/>
    <n v="0"/>
    <n v="606226"/>
    <n v="120678965"/>
    <n v="999066"/>
    <n v="119824902"/>
    <n v="0"/>
    <n v="-1833835"/>
    <n v="0"/>
    <n v="0"/>
    <n v="0"/>
    <n v="0"/>
    <n v="20139277"/>
    <n v="175808004"/>
    <n v="0"/>
    <n v="0"/>
    <n v="0"/>
    <n v="0"/>
    <n v="0"/>
    <n v="0"/>
    <n v="0"/>
    <n v="0"/>
    <n v="0"/>
    <n v="0"/>
    <n v="0"/>
    <n v="0"/>
    <n v="0"/>
  </r>
  <r>
    <n v="106370689"/>
    <x v="348"/>
    <n v="20181"/>
    <x v="1"/>
    <n v="43190"/>
    <s v="Open"/>
    <x v="14"/>
    <n v="14"/>
    <n v="1420"/>
    <x v="0"/>
    <x v="0"/>
    <s v=""/>
    <s v="619-435-6251"/>
    <s v="250 PROSPECT PLACE"/>
    <x v="215"/>
    <n v="92118"/>
    <s v="SUSAN STONE"/>
    <n v="181"/>
    <n v="154"/>
    <n v="120"/>
    <n v="230"/>
    <n v="127"/>
    <n v="35"/>
    <n v="106"/>
    <n v="0"/>
    <n v="0"/>
    <n v="7"/>
    <n v="135"/>
    <n v="2"/>
    <n v="5"/>
    <n v="647"/>
    <n v="97"/>
    <n v="1197"/>
    <n v="754"/>
    <n v="1874"/>
    <n v="5686"/>
    <n v="0"/>
    <n v="0"/>
    <n v="307"/>
    <n v="798"/>
    <n v="10"/>
    <n v="115"/>
    <n v="10741"/>
    <n v="8958"/>
    <n v="5278"/>
    <n v="2304"/>
    <n v="413"/>
    <n v="1685"/>
    <n v="0"/>
    <n v="0"/>
    <n v="1266"/>
    <n v="7891"/>
    <n v="324"/>
    <n v="78"/>
    <n v="19239"/>
    <n v="13758329"/>
    <n v="8589805"/>
    <n v="5284480"/>
    <n v="13540017"/>
    <n v="0"/>
    <n v="0"/>
    <n v="1276456"/>
    <n v="11523289"/>
    <n v="282215"/>
    <n v="270313"/>
    <n v="54524904"/>
    <n v="9589897"/>
    <n v="5941005"/>
    <n v="1663029"/>
    <n v="6808996"/>
    <n v="0"/>
    <n v="0"/>
    <n v="1935955"/>
    <n v="14750126"/>
    <n v="814742"/>
    <n v="198904"/>
    <n v="41702654"/>
    <n v="108282"/>
    <n v="19550926"/>
    <n v="14109854"/>
    <n v="-7479423"/>
    <n v="14580143"/>
    <n v="0"/>
    <n v="0"/>
    <n v="0"/>
    <n v="2001644"/>
    <n v="21170330"/>
    <n v="0"/>
    <n v="1096958"/>
    <n v="0"/>
    <n v="0"/>
    <n v="0"/>
    <n v="164257"/>
    <n v="65302971"/>
    <n v="804142"/>
    <n v="0"/>
    <n v="0"/>
    <n v="2708134"/>
    <n v="3512276"/>
    <n v="3797299"/>
    <n v="1225098"/>
    <n v="14426932"/>
    <n v="5768870"/>
    <n v="0"/>
    <n v="0"/>
    <n v="1210767"/>
    <n v="7811218"/>
    <n v="0"/>
    <n v="196679"/>
    <n v="34436863"/>
    <n v="83131"/>
    <n v="27098733"/>
    <n v="0"/>
    <n v="-305786"/>
    <n v="0"/>
    <n v="0"/>
    <n v="0"/>
    <n v="0"/>
    <n v="2134599"/>
    <n v="31171738"/>
    <n v="0"/>
    <n v="0"/>
    <n v="0"/>
    <n v="0"/>
    <n v="0"/>
    <n v="0"/>
    <n v="0"/>
    <n v="0"/>
    <n v="0"/>
    <n v="0"/>
    <n v="0"/>
    <n v="0"/>
    <n v="0"/>
  </r>
  <r>
    <n v="106370714"/>
    <x v="349"/>
    <n v="20181"/>
    <x v="1"/>
    <n v="43190"/>
    <s v="Open"/>
    <x v="14"/>
    <n v="14"/>
    <n v="1422"/>
    <x v="0"/>
    <x v="0"/>
    <s v=""/>
    <s v="619-465-0711"/>
    <s v="5555 GROSSMONT CENTER DRIVE"/>
    <x v="20"/>
    <n v="91942"/>
    <s v="SCOTT EVANS"/>
    <n v="524"/>
    <n v="509"/>
    <n v="383"/>
    <n v="2220"/>
    <n v="1102"/>
    <n v="710"/>
    <n v="2005"/>
    <n v="0"/>
    <n v="0"/>
    <n v="81"/>
    <n v="918"/>
    <n v="85"/>
    <n v="15"/>
    <n v="7136"/>
    <n v="35"/>
    <n v="11608"/>
    <n v="5240"/>
    <n v="4533"/>
    <n v="8107"/>
    <n v="0"/>
    <n v="0"/>
    <n v="354"/>
    <n v="4180"/>
    <n v="372"/>
    <n v="66"/>
    <n v="34460"/>
    <n v="466"/>
    <n v="42807"/>
    <n v="18083"/>
    <n v="4853"/>
    <n v="21917"/>
    <n v="28"/>
    <n v="0"/>
    <n v="1438"/>
    <n v="26675"/>
    <n v="1285"/>
    <n v="420"/>
    <n v="117506"/>
    <n v="207525614"/>
    <n v="98665833"/>
    <n v="52203981"/>
    <n v="147650726"/>
    <n v="0"/>
    <n v="0"/>
    <n v="7388662"/>
    <n v="82710765"/>
    <n v="4993725"/>
    <n v="847997"/>
    <n v="601987303"/>
    <n v="81784888"/>
    <n v="47019834"/>
    <n v="19376258"/>
    <n v="80850470"/>
    <n v="95949"/>
    <n v="0"/>
    <n v="5505933"/>
    <n v="104630422"/>
    <n v="6082762"/>
    <n v="1982729"/>
    <n v="347329245"/>
    <n v="87885"/>
    <n v="243219053"/>
    <n v="137407916"/>
    <n v="11628433"/>
    <n v="200381298"/>
    <n v="-2646311"/>
    <n v="90375"/>
    <n v="0"/>
    <n v="10875802"/>
    <n v="138104868"/>
    <n v="0"/>
    <n v="11076487"/>
    <n v="0"/>
    <n v="0"/>
    <n v="0"/>
    <n v="1812094"/>
    <n v="752037900"/>
    <n v="6354130"/>
    <n v="0"/>
    <n v="0"/>
    <n v="13548084"/>
    <n v="19902214"/>
    <n v="46091449"/>
    <n v="14631880"/>
    <n v="62598117"/>
    <n v="28119898"/>
    <n v="5574"/>
    <n v="0"/>
    <n v="2018793"/>
    <n v="62784403"/>
    <n v="0"/>
    <n v="930748"/>
    <n v="217180862"/>
    <n v="1500855"/>
    <n v="208997433"/>
    <n v="0"/>
    <n v="-1794745"/>
    <n v="0"/>
    <n v="0"/>
    <n v="0"/>
    <n v="0"/>
    <n v="10142612"/>
    <n v="400126825"/>
    <n v="0"/>
    <n v="0"/>
    <n v="0"/>
    <n v="0"/>
    <n v="0"/>
    <n v="0"/>
    <n v="0"/>
    <n v="0"/>
    <n v="0"/>
    <n v="0"/>
    <n v="0"/>
    <n v="0"/>
    <n v="0"/>
  </r>
  <r>
    <n v="106374049"/>
    <x v="350"/>
    <n v="20181"/>
    <x v="1"/>
    <n v="43190"/>
    <s v="Open"/>
    <x v="14"/>
    <n v="14"/>
    <n v="1416"/>
    <x v="0"/>
    <x v="0"/>
    <s v=""/>
    <s v="858-637-6920"/>
    <s v="7989 LINDA VISTA ROAD"/>
    <x v="28"/>
    <n v="92111"/>
    <s v="TRISHA KHALEGHI"/>
    <n v="16"/>
    <n v="14"/>
    <n v="13"/>
    <n v="0"/>
    <n v="5"/>
    <n v="0"/>
    <n v="0"/>
    <n v="0"/>
    <n v="0"/>
    <n v="0"/>
    <n v="62"/>
    <n v="1"/>
    <n v="3"/>
    <n v="71"/>
    <n v="0"/>
    <n v="0"/>
    <n v="75"/>
    <n v="0"/>
    <n v="0"/>
    <n v="0"/>
    <n v="0"/>
    <n v="0"/>
    <n v="955"/>
    <n v="32"/>
    <n v="52"/>
    <n v="1114"/>
    <n v="0"/>
    <n v="0"/>
    <n v="0"/>
    <n v="0"/>
    <n v="0"/>
    <n v="0"/>
    <n v="0"/>
    <n v="0"/>
    <n v="1324"/>
    <n v="11"/>
    <n v="0"/>
    <n v="1335"/>
    <n v="0"/>
    <n v="114141"/>
    <n v="0"/>
    <n v="0"/>
    <n v="0"/>
    <n v="0"/>
    <n v="0"/>
    <n v="1346857"/>
    <n v="35060"/>
    <n v="59818"/>
    <n v="1555876"/>
    <n v="0"/>
    <n v="0"/>
    <n v="0"/>
    <n v="0"/>
    <n v="0"/>
    <n v="0"/>
    <n v="0"/>
    <n v="1626627"/>
    <n v="10557"/>
    <n v="0"/>
    <n v="1637184"/>
    <n v="14583"/>
    <n v="0"/>
    <n v="49557"/>
    <n v="0"/>
    <n v="0"/>
    <n v="0"/>
    <n v="0"/>
    <n v="0"/>
    <n v="0"/>
    <n v="1631137"/>
    <n v="0"/>
    <n v="45617"/>
    <n v="0"/>
    <n v="0"/>
    <n v="0"/>
    <n v="38639"/>
    <n v="1779533"/>
    <n v="1039"/>
    <n v="0"/>
    <n v="0"/>
    <n v="0"/>
    <n v="1039"/>
    <n v="0"/>
    <n v="65623"/>
    <n v="0"/>
    <n v="0"/>
    <n v="0"/>
    <n v="0"/>
    <n v="0"/>
    <n v="1342347"/>
    <n v="0"/>
    <n v="6596"/>
    <n v="1414566"/>
    <n v="0"/>
    <n v="1008550"/>
    <n v="0"/>
    <n v="-29994"/>
    <n v="0"/>
    <n v="0"/>
    <n v="0"/>
    <n v="0"/>
    <n v="16123"/>
    <n v="328426"/>
    <n v="0"/>
    <n v="0"/>
    <n v="0"/>
    <n v="0"/>
    <n v="0"/>
    <n v="0"/>
    <n v="0"/>
    <n v="0"/>
    <n v="0"/>
    <n v="0"/>
    <n v="0"/>
    <n v="0"/>
    <n v="0"/>
  </r>
  <r>
    <n v="106370694"/>
    <x v="351"/>
    <n v="20181"/>
    <x v="1"/>
    <n v="43190"/>
    <s v="Open"/>
    <x v="14"/>
    <n v="14"/>
    <n v="1416"/>
    <x v="0"/>
    <x v="0"/>
    <s v=""/>
    <s v="858-939-3400"/>
    <s v="7901 FROST STREET"/>
    <x v="28"/>
    <n v="92123"/>
    <s v="TIMOTHY SMITH"/>
    <n v="862"/>
    <n v="665"/>
    <n v="461"/>
    <n v="1567"/>
    <n v="1426"/>
    <n v="574"/>
    <n v="1297"/>
    <n v="0"/>
    <n v="0"/>
    <n v="208"/>
    <n v="3350"/>
    <n v="88"/>
    <n v="82"/>
    <n v="8592"/>
    <n v="0"/>
    <n v="8130"/>
    <n v="6799"/>
    <n v="4827"/>
    <n v="6084"/>
    <n v="0"/>
    <n v="0"/>
    <n v="1079"/>
    <n v="14032"/>
    <n v="282"/>
    <n v="256"/>
    <n v="41489"/>
    <n v="0"/>
    <n v="18752"/>
    <n v="25386"/>
    <n v="2770"/>
    <n v="8546"/>
    <n v="0"/>
    <n v="0"/>
    <n v="1716"/>
    <n v="39395"/>
    <n v="1305"/>
    <n v="757"/>
    <n v="98627"/>
    <n v="183284081"/>
    <n v="156647274"/>
    <n v="73465018"/>
    <n v="106008522"/>
    <n v="0"/>
    <n v="0"/>
    <n v="19788167"/>
    <n v="266139407"/>
    <n v="4973765"/>
    <n v="4548740"/>
    <n v="814854974"/>
    <n v="80195160"/>
    <n v="85088828"/>
    <n v="16318295"/>
    <n v="51610521"/>
    <n v="0"/>
    <n v="0"/>
    <n v="7938212"/>
    <n v="239934879"/>
    <n v="7050173"/>
    <n v="4081605"/>
    <n v="492217673"/>
    <n v="491315"/>
    <n v="222064995"/>
    <n v="234243583"/>
    <n v="1003187"/>
    <n v="139309998"/>
    <n v="0"/>
    <n v="0"/>
    <n v="0"/>
    <n v="22759342"/>
    <n v="387262180"/>
    <n v="0"/>
    <n v="12023938"/>
    <n v="0"/>
    <n v="0"/>
    <n v="0"/>
    <n v="7447519"/>
    <n v="1026606057"/>
    <n v="17310338"/>
    <n v="0"/>
    <n v="0"/>
    <n v="55302501"/>
    <n v="72612839"/>
    <n v="41414245"/>
    <n v="24802857"/>
    <n v="88780126"/>
    <n v="18309044"/>
    <n v="0"/>
    <n v="0"/>
    <n v="4967037"/>
    <n v="174114606"/>
    <n v="0"/>
    <n v="691514"/>
    <n v="353079429"/>
    <n v="3040276"/>
    <n v="282832615"/>
    <n v="0"/>
    <n v="-5106770"/>
    <n v="0"/>
    <n v="0"/>
    <n v="0"/>
    <n v="0"/>
    <n v="2652167"/>
    <n v="384053651"/>
    <n v="0"/>
    <n v="0"/>
    <n v="0"/>
    <n v="0"/>
    <n v="0"/>
    <n v="0"/>
    <n v="0"/>
    <n v="0"/>
    <n v="0"/>
    <n v="0"/>
    <n v="0"/>
    <n v="0"/>
    <n v="0"/>
  </r>
  <r>
    <n v="106370745"/>
    <x v="352"/>
    <n v="20181"/>
    <x v="1"/>
    <n v="43190"/>
    <s v="Open"/>
    <x v="14"/>
    <n v="14"/>
    <n v="1416"/>
    <x v="0"/>
    <x v="0"/>
    <s v=""/>
    <s v="858-278-4110"/>
    <s v="7850 VISTA HILL AVENUE"/>
    <x v="28"/>
    <n v="92123"/>
    <s v="TRISHA KHALEGHI"/>
    <n v="158"/>
    <n v="138"/>
    <n v="121"/>
    <n v="137"/>
    <n v="121"/>
    <n v="88"/>
    <n v="0"/>
    <n v="240"/>
    <n v="0"/>
    <n v="48"/>
    <n v="511"/>
    <n v="17"/>
    <n v="5"/>
    <n v="1167"/>
    <n v="0"/>
    <n v="1820"/>
    <n v="1677"/>
    <n v="573"/>
    <n v="0"/>
    <n v="2781"/>
    <n v="0"/>
    <n v="331"/>
    <n v="3499"/>
    <n v="96"/>
    <n v="26"/>
    <n v="10803"/>
    <n v="0"/>
    <n v="8581"/>
    <n v="1485"/>
    <n v="67"/>
    <n v="0"/>
    <n v="0"/>
    <n v="0"/>
    <n v="1978"/>
    <n v="8340"/>
    <n v="59"/>
    <n v="110"/>
    <n v="20620"/>
    <n v="10776430"/>
    <n v="9740632"/>
    <n v="3397088"/>
    <n v="0"/>
    <n v="16103034"/>
    <n v="0"/>
    <n v="1783761"/>
    <n v="19830566"/>
    <n v="539189"/>
    <n v="146561"/>
    <n v="62317261"/>
    <n v="12723535"/>
    <n v="2621534"/>
    <n v="95632"/>
    <n v="0"/>
    <n v="0"/>
    <n v="0"/>
    <n v="3430039"/>
    <n v="14946192"/>
    <n v="129452"/>
    <n v="235422"/>
    <n v="34181806"/>
    <n v="19503"/>
    <n v="19474478"/>
    <n v="10659454"/>
    <n v="2963012"/>
    <n v="0"/>
    <n v="0"/>
    <n v="14327518"/>
    <n v="0"/>
    <n v="4293150"/>
    <n v="24717163"/>
    <n v="0"/>
    <n v="668641"/>
    <n v="0"/>
    <n v="0"/>
    <n v="0"/>
    <n v="322510"/>
    <n v="77445429"/>
    <n v="209662"/>
    <n v="0"/>
    <n v="0"/>
    <n v="0"/>
    <n v="209662"/>
    <n v="4025487"/>
    <n v="1912374"/>
    <n v="529708"/>
    <n v="0"/>
    <n v="1775516"/>
    <n v="0"/>
    <n v="920650"/>
    <n v="10059596"/>
    <n v="0"/>
    <n v="39969"/>
    <n v="19263300"/>
    <n v="104316"/>
    <n v="21284454"/>
    <n v="0"/>
    <n v="-373217"/>
    <n v="0"/>
    <n v="0"/>
    <n v="0"/>
    <n v="0"/>
    <n v="1792364"/>
    <n v="17013973"/>
    <n v="0"/>
    <n v="0"/>
    <n v="0"/>
    <n v="0"/>
    <n v="0"/>
    <n v="0"/>
    <n v="0"/>
    <n v="0"/>
    <n v="0"/>
    <n v="0"/>
    <n v="0"/>
    <n v="0"/>
    <n v="0"/>
  </r>
  <r>
    <n v="106450940"/>
    <x v="353"/>
    <n v="20181"/>
    <x v="1"/>
    <n v="43190"/>
    <s v="Open"/>
    <x v="45"/>
    <n v="1"/>
    <n v="209"/>
    <x v="5"/>
    <x v="0"/>
    <s v=""/>
    <s v="530-244-5400"/>
    <s v="1100 BUTTE STREET"/>
    <x v="157"/>
    <n v="96001"/>
    <s v="RANDAL HEMPLING"/>
    <n v="178"/>
    <n v="178"/>
    <n v="99"/>
    <n v="1197"/>
    <n v="23"/>
    <n v="40"/>
    <n v="368"/>
    <n v="0"/>
    <n v="0"/>
    <n v="239"/>
    <n v="86"/>
    <n v="0"/>
    <n v="21"/>
    <n v="1974"/>
    <n v="0"/>
    <n v="5672"/>
    <n v="70"/>
    <n v="144"/>
    <n v="1589"/>
    <n v="0"/>
    <n v="0"/>
    <n v="952"/>
    <n v="346"/>
    <n v="0"/>
    <n v="95"/>
    <n v="8868"/>
    <n v="0"/>
    <n v="4640"/>
    <n v="58"/>
    <n v="540"/>
    <n v="4990"/>
    <n v="0"/>
    <n v="0"/>
    <n v="1856"/>
    <n v="683"/>
    <n v="0"/>
    <n v="1815"/>
    <n v="14582"/>
    <n v="87265362"/>
    <n v="1285054"/>
    <n v="2167405"/>
    <n v="22464910"/>
    <n v="0"/>
    <n v="0"/>
    <n v="16844181"/>
    <n v="7780698"/>
    <n v="0"/>
    <n v="1573970"/>
    <n v="139381580"/>
    <n v="26906903"/>
    <n v="246021"/>
    <n v="2012514"/>
    <n v="21568706"/>
    <n v="0"/>
    <n v="0"/>
    <n v="11897112"/>
    <n v="4842442"/>
    <n v="0"/>
    <n v="1836160"/>
    <n v="69309858"/>
    <n v="1884775"/>
    <n v="98166134"/>
    <n v="1260599"/>
    <n v="1466201"/>
    <n v="36727276"/>
    <n v="-278215"/>
    <n v="0"/>
    <n v="0"/>
    <n v="20267221"/>
    <n v="5873800"/>
    <n v="0"/>
    <n v="88401"/>
    <n v="0"/>
    <n v="0"/>
    <n v="0"/>
    <n v="167001"/>
    <n v="165623193"/>
    <n v="0"/>
    <n v="0"/>
    <n v="0"/>
    <n v="0"/>
    <n v="0"/>
    <n v="15946488"/>
    <n v="260440"/>
    <n v="2427791"/>
    <n v="7584554"/>
    <n v="0"/>
    <n v="0"/>
    <n v="8474072"/>
    <n v="6749340"/>
    <n v="0"/>
    <n v="1625560"/>
    <n v="43068245"/>
    <n v="800389"/>
    <n v="36875814"/>
    <n v="0"/>
    <n v="20859"/>
    <n v="0"/>
    <n v="0"/>
    <n v="0"/>
    <n v="0"/>
    <n v="1154839"/>
    <n v="17156079"/>
    <n v="0"/>
    <n v="0"/>
    <n v="0"/>
    <n v="0"/>
    <n v="0"/>
    <n v="0"/>
    <n v="0"/>
    <n v="0"/>
    <n v="0"/>
    <n v="0"/>
    <n v="0"/>
    <n v="0"/>
    <n v="0"/>
  </r>
  <r>
    <n v="106190708"/>
    <x v="354"/>
    <n v="20181"/>
    <x v="1"/>
    <n v="43190"/>
    <s v="Open"/>
    <x v="3"/>
    <n v="11"/>
    <n v="905"/>
    <x v="0"/>
    <x v="0"/>
    <s v=""/>
    <s v="818-581-1664"/>
    <s v="4929 VAN NUYS BOULEVARD"/>
    <x v="216"/>
    <n v="91403"/>
    <s v="BOCKHI PARK"/>
    <n v="153"/>
    <n v="153"/>
    <n v="153"/>
    <n v="929"/>
    <n v="156"/>
    <n v="77"/>
    <n v="267"/>
    <n v="0"/>
    <n v="0"/>
    <n v="152"/>
    <n v="27"/>
    <n v="2"/>
    <n v="41"/>
    <n v="1651"/>
    <n v="0"/>
    <n v="5435"/>
    <n v="941"/>
    <n v="662"/>
    <n v="1455"/>
    <n v="0"/>
    <n v="0"/>
    <n v="476"/>
    <n v="126"/>
    <n v="4"/>
    <n v="107"/>
    <n v="9206"/>
    <n v="0"/>
    <n v="1840"/>
    <n v="374"/>
    <n v="490"/>
    <n v="2430"/>
    <n v="0"/>
    <n v="0"/>
    <n v="1480"/>
    <n v="153"/>
    <n v="38"/>
    <n v="1053"/>
    <n v="7858"/>
    <n v="48946829"/>
    <n v="9022586"/>
    <n v="7186912"/>
    <n v="17098538"/>
    <n v="0"/>
    <n v="0"/>
    <n v="7784019"/>
    <n v="1665672"/>
    <n v="52047"/>
    <n v="1435016"/>
    <n v="93191619"/>
    <n v="5414444"/>
    <n v="1316441"/>
    <n v="1239360"/>
    <n v="5611791"/>
    <n v="0"/>
    <n v="0"/>
    <n v="3783318"/>
    <n v="421532"/>
    <n v="85097"/>
    <n v="2346239"/>
    <n v="20218222"/>
    <n v="2160165"/>
    <n v="33695318"/>
    <n v="4309094"/>
    <n v="9347713"/>
    <n v="23514913"/>
    <n v="0"/>
    <n v="0"/>
    <n v="0"/>
    <n v="7632113"/>
    <n v="2029636"/>
    <n v="0"/>
    <n v="3009724"/>
    <n v="0"/>
    <n v="0"/>
    <n v="0"/>
    <n v="253445"/>
    <n v="85952121"/>
    <n v="0"/>
    <n v="0"/>
    <n v="0"/>
    <n v="0"/>
    <n v="0"/>
    <n v="19656497"/>
    <n v="6029722"/>
    <n v="-1173057"/>
    <n v="-804584"/>
    <n v="0"/>
    <n v="0"/>
    <n v="2867166"/>
    <n v="57568"/>
    <n v="234458"/>
    <n v="589950"/>
    <n v="27457720"/>
    <n v="156547"/>
    <n v="24584779"/>
    <n v="0"/>
    <n v="0"/>
    <n v="0"/>
    <n v="0"/>
    <n v="0"/>
    <n v="0"/>
    <n v="111271"/>
    <n v="50007396"/>
    <n v="0"/>
    <n v="0"/>
    <n v="0"/>
    <n v="0"/>
    <n v="0"/>
    <n v="0"/>
    <n v="0"/>
    <n v="0"/>
    <n v="0"/>
    <n v="0"/>
    <n v="0"/>
    <n v="0"/>
    <n v="0"/>
  </r>
  <r>
    <n v="106344114"/>
    <x v="355"/>
    <n v="20181"/>
    <x v="1"/>
    <n v="43190"/>
    <s v="Open"/>
    <x v="27"/>
    <n v="2"/>
    <n v="311"/>
    <x v="0"/>
    <x v="5"/>
    <s v=""/>
    <s v="916-453-2000"/>
    <s v="2425 STOCKTON BOULEVARD"/>
    <x v="62"/>
    <n v="95817"/>
    <s v="MARGARET BRYAN"/>
    <n v="80"/>
    <n v="70"/>
    <n v="70"/>
    <n v="0"/>
    <n v="0"/>
    <n v="91"/>
    <n v="47"/>
    <n v="0"/>
    <n v="0"/>
    <n v="7"/>
    <n v="69"/>
    <n v="48"/>
    <n v="0"/>
    <n v="262"/>
    <n v="0"/>
    <n v="0"/>
    <n v="0"/>
    <n v="678"/>
    <n v="179"/>
    <n v="0"/>
    <n v="0"/>
    <n v="12"/>
    <n v="295"/>
    <n v="673"/>
    <n v="0"/>
    <n v="1837"/>
    <n v="0"/>
    <n v="0"/>
    <n v="0"/>
    <n v="1938"/>
    <n v="3432"/>
    <n v="0"/>
    <n v="0"/>
    <n v="194"/>
    <n v="2388"/>
    <n v="365"/>
    <n v="0"/>
    <n v="8317"/>
    <n v="0"/>
    <n v="0"/>
    <n v="8646271"/>
    <n v="2322507"/>
    <n v="0"/>
    <n v="0"/>
    <n v="229770"/>
    <n v="3988632"/>
    <n v="5835187"/>
    <n v="0"/>
    <n v="21022367"/>
    <n v="0"/>
    <n v="0"/>
    <n v="2940292"/>
    <n v="5296232"/>
    <n v="0"/>
    <n v="0"/>
    <n v="183957"/>
    <n v="3514232"/>
    <n v="959009"/>
    <n v="0"/>
    <n v="12893722"/>
    <n v="0"/>
    <n v="0"/>
    <n v="0"/>
    <n v="8792011"/>
    <n v="6798407"/>
    <n v="0"/>
    <n v="0"/>
    <n v="0"/>
    <n v="257007"/>
    <n v="5534739"/>
    <n v="0"/>
    <n v="6794196"/>
    <n v="0"/>
    <n v="0"/>
    <n v="0"/>
    <n v="0"/>
    <n v="28176360"/>
    <n v="0"/>
    <n v="0"/>
    <n v="0"/>
    <n v="0"/>
    <n v="0"/>
    <n v="0"/>
    <n v="0"/>
    <n v="2794552"/>
    <n v="820332"/>
    <n v="0"/>
    <n v="0"/>
    <n v="156720"/>
    <n v="1968125"/>
    <n v="0"/>
    <n v="0"/>
    <n v="5739729"/>
    <n v="1375153"/>
    <n v="16235692"/>
    <n v="0"/>
    <n v="0"/>
    <n v="0"/>
    <n v="0"/>
    <n v="0"/>
    <n v="0"/>
    <n v="713803"/>
    <n v="69514388"/>
    <n v="0"/>
    <n v="0"/>
    <n v="0"/>
    <n v="0"/>
    <n v="0"/>
    <n v="0"/>
    <n v="0"/>
    <n v="0"/>
    <n v="0"/>
    <n v="0"/>
    <n v="0"/>
    <n v="0"/>
    <n v="0"/>
  </r>
  <r>
    <n v="106291023"/>
    <x v="356"/>
    <n v="20181"/>
    <x v="1"/>
    <n v="43190"/>
    <s v="Open"/>
    <x v="51"/>
    <n v="2"/>
    <n v="301"/>
    <x v="0"/>
    <x v="0"/>
    <s v="Teaching"/>
    <s v="530-274-6700"/>
    <s v="155 GLASSON WAY"/>
    <x v="217"/>
    <n v="95945"/>
    <s v="KATHERINE MEDEIROS"/>
    <n v="121"/>
    <n v="121"/>
    <n v="121"/>
    <n v="700"/>
    <n v="106"/>
    <n v="49"/>
    <n v="206"/>
    <n v="0"/>
    <n v="0"/>
    <n v="21"/>
    <n v="166"/>
    <n v="14"/>
    <n v="1"/>
    <n v="1263"/>
    <n v="0"/>
    <n v="3144"/>
    <n v="493"/>
    <n v="205"/>
    <n v="712"/>
    <n v="0"/>
    <n v="0"/>
    <n v="126"/>
    <n v="446"/>
    <n v="17"/>
    <n v="2"/>
    <n v="5145"/>
    <n v="0"/>
    <n v="14143"/>
    <n v="2356"/>
    <n v="871"/>
    <n v="4429"/>
    <n v="0"/>
    <n v="0"/>
    <n v="930"/>
    <n v="5058"/>
    <n v="211"/>
    <n v="346"/>
    <n v="28344"/>
    <n v="58459535"/>
    <n v="8977542"/>
    <n v="3401186"/>
    <n v="13510719"/>
    <n v="0"/>
    <n v="0"/>
    <n v="2399228"/>
    <n v="9101583"/>
    <n v="322278"/>
    <n v="31181"/>
    <n v="96203252"/>
    <n v="39174079"/>
    <n v="8017322"/>
    <n v="2910267"/>
    <n v="14680424"/>
    <n v="0"/>
    <n v="0"/>
    <n v="1645172"/>
    <n v="15844467"/>
    <n v="620778"/>
    <n v="330370"/>
    <n v="83222879"/>
    <n v="1117905"/>
    <n v="81865589"/>
    <n v="14496065"/>
    <n v="4340882"/>
    <n v="20706824"/>
    <n v="0"/>
    <n v="0"/>
    <n v="0"/>
    <n v="2449781"/>
    <n v="9225254"/>
    <n v="0"/>
    <n v="2171451"/>
    <n v="0"/>
    <n v="0"/>
    <n v="0"/>
    <n v="11436"/>
    <n v="136385187"/>
    <n v="0"/>
    <n v="0"/>
    <n v="0"/>
    <n v="0"/>
    <n v="0"/>
    <n v="15677525"/>
    <n v="2454535"/>
    <n v="1048850"/>
    <n v="7481073"/>
    <n v="0"/>
    <n v="0"/>
    <n v="1387456"/>
    <n v="14863826"/>
    <n v="0"/>
    <n v="127679"/>
    <n v="43040944"/>
    <n v="373081"/>
    <n v="42679962"/>
    <n v="0"/>
    <n v="2796999"/>
    <n v="0"/>
    <n v="0"/>
    <n v="0"/>
    <n v="0"/>
    <n v="1480241"/>
    <n v="39532692"/>
    <n v="0"/>
    <n v="0"/>
    <n v="0"/>
    <n v="0"/>
    <n v="0"/>
    <n v="0"/>
    <n v="0"/>
    <n v="0"/>
    <n v="0"/>
    <n v="0"/>
    <n v="0"/>
    <n v="0"/>
    <n v="0"/>
  </r>
  <r>
    <n v="106540798"/>
    <x v="357"/>
    <n v="20181"/>
    <x v="1"/>
    <n v="43190"/>
    <s v="Open"/>
    <x v="40"/>
    <n v="9"/>
    <n v="613"/>
    <x v="2"/>
    <x v="0"/>
    <s v=""/>
    <s v="559-784-1110 xet6100"/>
    <s v="465 WEST PUTNAM AVENUE"/>
    <x v="188"/>
    <n v="93257"/>
    <s v="DONNA HEFNER"/>
    <n v="167"/>
    <n v="167"/>
    <n v="167"/>
    <n v="513"/>
    <n v="70"/>
    <n v="164"/>
    <n v="478"/>
    <n v="0"/>
    <n v="0"/>
    <n v="14"/>
    <n v="152"/>
    <n v="0"/>
    <n v="9"/>
    <n v="1400"/>
    <n v="0"/>
    <n v="2724"/>
    <n v="348"/>
    <n v="3401"/>
    <n v="1392"/>
    <n v="0"/>
    <n v="0"/>
    <n v="74"/>
    <n v="458"/>
    <n v="0"/>
    <n v="33"/>
    <n v="8430"/>
    <n v="0"/>
    <n v="13221"/>
    <n v="3072"/>
    <n v="2484"/>
    <n v="14457"/>
    <n v="0"/>
    <n v="0"/>
    <n v="815"/>
    <n v="11807"/>
    <n v="0"/>
    <n v="1792"/>
    <n v="47648"/>
    <n v="23381512"/>
    <n v="3046780"/>
    <n v="14414092"/>
    <n v="13644253"/>
    <n v="0"/>
    <n v="0"/>
    <n v="994266"/>
    <n v="4337417"/>
    <n v="0"/>
    <n v="212156"/>
    <n v="60030476"/>
    <n v="36006147"/>
    <n v="6920146"/>
    <n v="4202513"/>
    <n v="28054272"/>
    <n v="0"/>
    <n v="0"/>
    <n v="2862964"/>
    <n v="16703950"/>
    <n v="0"/>
    <n v="2682829"/>
    <n v="97432821"/>
    <n v="2692331"/>
    <n v="49220604"/>
    <n v="8477810"/>
    <n v="14181768"/>
    <n v="33030257"/>
    <n v="-517764"/>
    <n v="0"/>
    <n v="0"/>
    <n v="2561506"/>
    <n v="12635937"/>
    <n v="0"/>
    <n v="138792"/>
    <n v="0"/>
    <n v="0"/>
    <n v="0"/>
    <n v="-71885"/>
    <n v="122349356"/>
    <n v="0"/>
    <n v="0"/>
    <n v="0"/>
    <n v="0"/>
    <n v="0"/>
    <n v="10167055"/>
    <n v="1489116"/>
    <n v="4952601"/>
    <n v="8668268"/>
    <n v="0"/>
    <n v="0"/>
    <n v="1295723"/>
    <n v="8405430"/>
    <n v="0"/>
    <n v="135748"/>
    <n v="35113941"/>
    <n v="1489445"/>
    <n v="35896203"/>
    <n v="0"/>
    <n v="-756097"/>
    <n v="0"/>
    <n v="0"/>
    <n v="0"/>
    <n v="0"/>
    <n v="2186298"/>
    <n v="108817404"/>
    <n v="0"/>
    <n v="0"/>
    <n v="0"/>
    <n v="0"/>
    <n v="0"/>
    <n v="0"/>
    <n v="0"/>
    <n v="0"/>
    <n v="0"/>
    <n v="0"/>
    <n v="0"/>
    <n v="0"/>
    <n v="0"/>
  </r>
  <r>
    <n v="106342392"/>
    <x v="358"/>
    <n v="20181"/>
    <x v="1"/>
    <n v="43190"/>
    <s v="Open"/>
    <x v="27"/>
    <n v="2"/>
    <n v="311"/>
    <x v="5"/>
    <x v="0"/>
    <s v=""/>
    <s v="916-288-0300"/>
    <s v="8001 BRUCEVILLE ROAD"/>
    <x v="62"/>
    <n v="95823"/>
    <s v="JOHN ZAUNER"/>
    <n v="171"/>
    <n v="171"/>
    <n v="171"/>
    <n v="222"/>
    <n v="58"/>
    <n v="518"/>
    <n v="0"/>
    <n v="0"/>
    <n v="0"/>
    <n v="223"/>
    <n v="260"/>
    <n v="3"/>
    <n v="0"/>
    <n v="1284"/>
    <n v="0"/>
    <n v="2176"/>
    <n v="509"/>
    <n v="5279"/>
    <n v="0"/>
    <n v="0"/>
    <n v="0"/>
    <n v="2117"/>
    <n v="3067"/>
    <n v="31"/>
    <n v="0"/>
    <n v="13179"/>
    <n v="0"/>
    <n v="245"/>
    <n v="74"/>
    <n v="0"/>
    <n v="0"/>
    <n v="0"/>
    <n v="0"/>
    <n v="167"/>
    <n v="1041"/>
    <n v="0"/>
    <n v="0"/>
    <n v="1527"/>
    <n v="3481600"/>
    <n v="814400"/>
    <n v="8446400"/>
    <n v="0"/>
    <n v="0"/>
    <n v="0"/>
    <n v="3387200"/>
    <n v="4909807"/>
    <n v="50043"/>
    <n v="0"/>
    <n v="21089450"/>
    <n v="214297"/>
    <n v="64060"/>
    <n v="0"/>
    <n v="0"/>
    <n v="0"/>
    <n v="0"/>
    <n v="143019"/>
    <n v="902884"/>
    <n v="0"/>
    <n v="0"/>
    <n v="1324260"/>
    <n v="135612"/>
    <n v="961293"/>
    <n v="223710"/>
    <n v="3571309"/>
    <n v="0"/>
    <n v="0"/>
    <n v="0"/>
    <n v="0"/>
    <n v="1358136"/>
    <n v="2506481"/>
    <n v="0"/>
    <n v="50043"/>
    <n v="0"/>
    <n v="0"/>
    <n v="0"/>
    <n v="12330"/>
    <n v="8818914"/>
    <n v="0"/>
    <n v="0"/>
    <n v="0"/>
    <n v="0"/>
    <n v="0"/>
    <n v="2598992"/>
    <n v="654750"/>
    <n v="4875091"/>
    <n v="0"/>
    <n v="0"/>
    <n v="0"/>
    <n v="2172083"/>
    <n v="3293880"/>
    <n v="0"/>
    <n v="0"/>
    <n v="13594796"/>
    <n v="2559"/>
    <n v="10684912"/>
    <n v="1128184"/>
    <n v="12223"/>
    <n v="0"/>
    <n v="0"/>
    <n v="0"/>
    <n v="0"/>
    <n v="371537"/>
    <n v="30951889"/>
    <n v="0"/>
    <n v="0"/>
    <n v="0"/>
    <n v="0"/>
    <n v="0"/>
    <n v="0"/>
    <n v="0"/>
    <n v="0"/>
    <n v="0"/>
    <n v="0"/>
    <n v="0"/>
    <n v="0"/>
    <n v="0"/>
  </r>
  <r>
    <n v="106400524"/>
    <x v="359"/>
    <n v="20181"/>
    <x v="1"/>
    <n v="43190"/>
    <s v="Open"/>
    <x v="16"/>
    <n v="8"/>
    <n v="801"/>
    <x v="5"/>
    <x v="0"/>
    <s v=""/>
    <s v="805-546-7600"/>
    <s v="1010 MURRAY STREET"/>
    <x v="86"/>
    <n v="93405"/>
    <s v="MARK LISA"/>
    <n v="164"/>
    <n v="164"/>
    <n v="76"/>
    <n v="434"/>
    <n v="116"/>
    <n v="107"/>
    <n v="224"/>
    <n v="3"/>
    <n v="0"/>
    <n v="10"/>
    <n v="510"/>
    <n v="3"/>
    <n v="14"/>
    <n v="1421"/>
    <n v="0"/>
    <n v="2069"/>
    <n v="449"/>
    <n v="527"/>
    <n v="921"/>
    <n v="10"/>
    <n v="0"/>
    <n v="29"/>
    <n v="2250"/>
    <n v="8"/>
    <n v="43"/>
    <n v="6306"/>
    <n v="0"/>
    <n v="2512"/>
    <n v="426"/>
    <n v="383"/>
    <n v="2505"/>
    <n v="0"/>
    <n v="0"/>
    <n v="364"/>
    <n v="4168"/>
    <n v="1"/>
    <n v="419"/>
    <n v="10778"/>
    <n v="56244157"/>
    <n v="13165092"/>
    <n v="11243455"/>
    <n v="19508266"/>
    <n v="235954"/>
    <n v="0"/>
    <n v="900506"/>
    <n v="52732168"/>
    <n v="221850"/>
    <n v="1357418"/>
    <n v="155608866"/>
    <n v="19273966"/>
    <n v="5138568"/>
    <n v="2748786"/>
    <n v="14502492"/>
    <n v="0"/>
    <n v="0"/>
    <n v="3345156"/>
    <n v="30758690"/>
    <n v="3261"/>
    <n v="2413467"/>
    <n v="78184386"/>
    <n v="1766924"/>
    <n v="67689091"/>
    <n v="16384131"/>
    <n v="5886656"/>
    <n v="31885354"/>
    <n v="0"/>
    <n v="220384"/>
    <n v="0"/>
    <n v="4061020"/>
    <n v="57662266"/>
    <n v="0"/>
    <n v="219394"/>
    <n v="0"/>
    <n v="0"/>
    <n v="0"/>
    <n v="2910779"/>
    <n v="188685999"/>
    <n v="0"/>
    <n v="0"/>
    <n v="0"/>
    <n v="0"/>
    <n v="0"/>
    <n v="7829032"/>
    <n v="1919529"/>
    <n v="8105585"/>
    <n v="2125404"/>
    <n v="15570"/>
    <n v="0"/>
    <n v="128506"/>
    <n v="24839371"/>
    <n v="5717"/>
    <n v="138539"/>
    <n v="45107253"/>
    <n v="184819"/>
    <n v="39026542"/>
    <n v="0"/>
    <n v="50175"/>
    <n v="0"/>
    <n v="0"/>
    <n v="0"/>
    <n v="0"/>
    <n v="92566"/>
    <n v="63808898"/>
    <n v="0"/>
    <n v="0"/>
    <n v="0"/>
    <n v="0"/>
    <n v="0"/>
    <n v="0"/>
    <n v="0"/>
    <n v="0"/>
    <n v="0"/>
    <n v="0"/>
    <n v="4303765"/>
    <n v="6953668"/>
    <n v="0"/>
  </r>
  <r>
    <n v="106190661"/>
    <x v="360"/>
    <n v="20181"/>
    <x v="1"/>
    <n v="43190"/>
    <s v="Open"/>
    <x v="3"/>
    <n v="11"/>
    <n v="925"/>
    <x v="5"/>
    <x v="0"/>
    <s v=""/>
    <s v="213-989-6100"/>
    <s v="1711 WEST TEMPLE STREET"/>
    <x v="14"/>
    <n v="90026"/>
    <s v="MICHAEL PHILLIPS"/>
    <n v="234"/>
    <n v="211"/>
    <n v="211"/>
    <n v="893"/>
    <n v="59"/>
    <n v="616"/>
    <n v="93"/>
    <n v="0"/>
    <n v="0"/>
    <n v="5"/>
    <n v="20"/>
    <n v="0"/>
    <n v="8"/>
    <n v="1694"/>
    <n v="0"/>
    <n v="7908"/>
    <n v="614"/>
    <n v="4913"/>
    <n v="578"/>
    <n v="0"/>
    <n v="0"/>
    <n v="13"/>
    <n v="96"/>
    <n v="0"/>
    <n v="22"/>
    <n v="14144"/>
    <n v="0"/>
    <n v="595"/>
    <n v="177"/>
    <n v="71"/>
    <n v="529"/>
    <n v="0"/>
    <n v="0"/>
    <n v="309"/>
    <n v="420"/>
    <n v="0"/>
    <n v="138"/>
    <n v="2239"/>
    <n v="32419868"/>
    <n v="2470029"/>
    <n v="16372593"/>
    <n v="3241598"/>
    <n v="0"/>
    <n v="0"/>
    <n v="149427"/>
    <n v="434207"/>
    <n v="0"/>
    <n v="309720"/>
    <n v="55397442"/>
    <n v="2037256"/>
    <n v="272502"/>
    <n v="144404"/>
    <n v="892867"/>
    <n v="0"/>
    <n v="0"/>
    <n v="319680"/>
    <n v="437780"/>
    <n v="0"/>
    <n v="276518"/>
    <n v="4381007"/>
    <n v="0"/>
    <n v="23897756"/>
    <n v="3671551"/>
    <n v="11708670"/>
    <n v="5554379"/>
    <n v="0"/>
    <n v="0"/>
    <n v="0"/>
    <n v="57747"/>
    <n v="223709"/>
    <n v="0"/>
    <n v="0"/>
    <n v="0"/>
    <n v="0"/>
    <n v="0"/>
    <n v="194660"/>
    <n v="45308472"/>
    <n v="0"/>
    <n v="0"/>
    <n v="0"/>
    <n v="0"/>
    <n v="0"/>
    <n v="10559368"/>
    <n v="-929020"/>
    <n v="4808327"/>
    <n v="-1419914"/>
    <n v="0"/>
    <n v="0"/>
    <n v="411360"/>
    <n v="648278"/>
    <n v="0"/>
    <n v="391578"/>
    <n v="14469977"/>
    <n v="220349"/>
    <n v="18643585"/>
    <n v="0"/>
    <n v="0"/>
    <n v="0"/>
    <n v="0"/>
    <n v="0"/>
    <n v="0"/>
    <n v="265109"/>
    <n v="10190437"/>
    <n v="0"/>
    <n v="0"/>
    <n v="0"/>
    <n v="0"/>
    <n v="0"/>
    <n v="0"/>
    <n v="0"/>
    <n v="0"/>
    <n v="0"/>
    <n v="0"/>
    <n v="0"/>
    <n v="0"/>
    <n v="0"/>
  </r>
  <r>
    <n v="106491267"/>
    <x v="361"/>
    <n v="20181"/>
    <x v="1"/>
    <n v="43190"/>
    <s v="Open"/>
    <x v="17"/>
    <n v="3"/>
    <n v="403"/>
    <x v="7"/>
    <x v="1"/>
    <s v=""/>
    <s v="707-938-6000"/>
    <s v="15000 ARNOLD DRIVE"/>
    <x v="218"/>
    <n v="95431"/>
    <s v="TIMOTHY MEEKER"/>
    <n v="1413"/>
    <n v="1023"/>
    <n v="150"/>
    <n v="2"/>
    <n v="0"/>
    <n v="13"/>
    <n v="0"/>
    <n v="0"/>
    <n v="0"/>
    <n v="0"/>
    <n v="0"/>
    <n v="0"/>
    <n v="27"/>
    <n v="42"/>
    <n v="0"/>
    <n v="212"/>
    <n v="0"/>
    <n v="4200"/>
    <n v="0"/>
    <n v="0"/>
    <n v="0"/>
    <n v="0"/>
    <n v="0"/>
    <n v="0"/>
    <n v="9008"/>
    <n v="13420"/>
    <n v="0"/>
    <n v="0"/>
    <n v="0"/>
    <n v="0"/>
    <n v="0"/>
    <n v="0"/>
    <n v="0"/>
    <n v="0"/>
    <n v="0"/>
    <n v="0"/>
    <n v="0"/>
    <n v="0"/>
    <n v="1460537"/>
    <n v="0"/>
    <n v="12742941"/>
    <n v="0"/>
    <n v="0"/>
    <n v="0"/>
    <n v="0"/>
    <n v="0"/>
    <n v="0"/>
    <n v="1041736"/>
    <n v="15245214"/>
    <n v="0"/>
    <n v="0"/>
    <n v="0"/>
    <n v="0"/>
    <n v="0"/>
    <n v="0"/>
    <n v="0"/>
    <n v="0"/>
    <n v="0"/>
    <n v="0"/>
    <n v="0"/>
    <n v="0"/>
    <n v="4306"/>
    <n v="0"/>
    <n v="1310577"/>
    <n v="0"/>
    <n v="0"/>
    <n v="0"/>
    <n v="0"/>
    <n v="0"/>
    <n v="0"/>
    <n v="0"/>
    <n v="0"/>
    <n v="0"/>
    <n v="0"/>
    <n v="0"/>
    <n v="6878"/>
    <n v="1321761"/>
    <n v="0"/>
    <n v="0"/>
    <n v="0"/>
    <n v="0"/>
    <n v="0"/>
    <n v="1456231"/>
    <n v="0"/>
    <n v="11432364"/>
    <n v="0"/>
    <n v="0"/>
    <n v="0"/>
    <n v="0"/>
    <n v="0"/>
    <n v="0"/>
    <n v="1034858"/>
    <n v="13923453"/>
    <n v="0"/>
    <n v="26860815"/>
    <n v="0"/>
    <n v="129373620"/>
    <n v="0"/>
    <n v="0"/>
    <n v="0"/>
    <n v="0"/>
    <n v="0"/>
    <n v="0"/>
    <n v="0"/>
    <n v="0"/>
    <n v="0"/>
    <n v="0"/>
    <n v="0"/>
    <n v="0"/>
    <n v="0"/>
    <n v="0"/>
    <n v="0"/>
    <n v="0"/>
    <n v="0"/>
    <n v="0"/>
    <n v="0"/>
  </r>
  <r>
    <n v="106491076"/>
    <x v="362"/>
    <n v="20181"/>
    <x v="1"/>
    <n v="43190"/>
    <s v="Open"/>
    <x v="17"/>
    <n v="3"/>
    <n v="403"/>
    <x v="2"/>
    <x v="0"/>
    <s v=""/>
    <s v="707-935-5000"/>
    <s v="347 ANDRIEUX STREET"/>
    <x v="219"/>
    <n v="95476"/>
    <s v="KELLY MATHER"/>
    <n v="75"/>
    <n v="64"/>
    <n v="38"/>
    <n v="211"/>
    <n v="65"/>
    <n v="19"/>
    <n v="57"/>
    <n v="0"/>
    <n v="0"/>
    <n v="35"/>
    <n v="9"/>
    <n v="0"/>
    <n v="2"/>
    <n v="398"/>
    <n v="0"/>
    <n v="1567"/>
    <n v="437"/>
    <n v="106"/>
    <n v="399"/>
    <n v="0"/>
    <n v="0"/>
    <n v="174"/>
    <n v="29"/>
    <n v="0"/>
    <n v="12"/>
    <n v="2724"/>
    <n v="0"/>
    <n v="7257"/>
    <n v="1636"/>
    <n v="436"/>
    <n v="1449"/>
    <n v="0"/>
    <n v="0"/>
    <n v="4336"/>
    <n v="531"/>
    <n v="4"/>
    <n v="221"/>
    <n v="15870"/>
    <n v="13989496"/>
    <n v="4459602"/>
    <n v="1000164"/>
    <n v="3333016"/>
    <n v="0"/>
    <n v="0"/>
    <n v="1611186"/>
    <n v="650461"/>
    <n v="0"/>
    <n v="52317"/>
    <n v="25096242"/>
    <n v="14958034"/>
    <n v="5102937"/>
    <n v="1598322"/>
    <n v="6694635"/>
    <n v="0"/>
    <n v="0"/>
    <n v="9806380"/>
    <n v="1628879"/>
    <n v="43529"/>
    <n v="490481"/>
    <n v="40323197"/>
    <n v="600000"/>
    <n v="23465593"/>
    <n v="8265305"/>
    <n v="2029029"/>
    <n v="7329581"/>
    <n v="0"/>
    <n v="0"/>
    <n v="0"/>
    <n v="7750459"/>
    <n v="2093664"/>
    <n v="0"/>
    <n v="32346"/>
    <n v="0"/>
    <n v="0"/>
    <n v="0"/>
    <n v="364119"/>
    <n v="51930096"/>
    <n v="0"/>
    <n v="0"/>
    <n v="0"/>
    <n v="333953"/>
    <n v="333953"/>
    <n v="5481937"/>
    <n v="1297234"/>
    <n v="569457"/>
    <n v="2698070"/>
    <n v="0"/>
    <n v="0"/>
    <n v="3067107"/>
    <n v="519629"/>
    <n v="11183"/>
    <n v="178679"/>
    <n v="13823296"/>
    <n v="45818"/>
    <n v="15806494"/>
    <n v="0"/>
    <n v="1492656"/>
    <n v="0"/>
    <n v="0"/>
    <n v="0"/>
    <n v="0"/>
    <n v="803017"/>
    <n v="52062188"/>
    <n v="0"/>
    <n v="0"/>
    <n v="0"/>
    <n v="0"/>
    <n v="0"/>
    <n v="0"/>
    <n v="0"/>
    <n v="0"/>
    <n v="0"/>
    <n v="0"/>
    <n v="0"/>
    <n v="0"/>
    <n v="0"/>
  </r>
  <r>
    <n v="106301258"/>
    <x v="363"/>
    <n v="20181"/>
    <x v="1"/>
    <n v="43190"/>
    <s v="Open"/>
    <x v="12"/>
    <n v="13"/>
    <n v="1015"/>
    <x v="5"/>
    <x v="0"/>
    <s v=""/>
    <s v="714-754-5454"/>
    <s v="2701 S. BRISTOL STREET"/>
    <x v="174"/>
    <n v="92704"/>
    <s v="SUZANNE RICHARDS"/>
    <n v="178"/>
    <n v="178"/>
    <n v="178"/>
    <n v="199"/>
    <n v="67"/>
    <n v="253"/>
    <n v="235"/>
    <n v="0"/>
    <n v="0"/>
    <n v="4"/>
    <n v="55"/>
    <n v="0"/>
    <n v="135"/>
    <n v="948"/>
    <n v="0"/>
    <n v="2185"/>
    <n v="333"/>
    <n v="857"/>
    <n v="4337"/>
    <n v="0"/>
    <n v="0"/>
    <n v="11"/>
    <n v="113"/>
    <n v="0"/>
    <n v="368"/>
    <n v="8204"/>
    <n v="0"/>
    <n v="278"/>
    <n v="288"/>
    <n v="1781"/>
    <n v="2569"/>
    <n v="0"/>
    <n v="0"/>
    <n v="157"/>
    <n v="475"/>
    <n v="0"/>
    <n v="725"/>
    <n v="6273"/>
    <n v="10312473"/>
    <n v="2743877"/>
    <n v="7702339"/>
    <n v="25307918"/>
    <n v="0"/>
    <n v="0"/>
    <n v="141022"/>
    <n v="1404386"/>
    <n v="0"/>
    <n v="3059457"/>
    <n v="50671472"/>
    <n v="1302321"/>
    <n v="1652532"/>
    <n v="5073035"/>
    <n v="11802667"/>
    <n v="0"/>
    <n v="0"/>
    <n v="527951"/>
    <n v="1682337"/>
    <n v="0"/>
    <n v="1840259"/>
    <n v="23881102"/>
    <n v="1779405"/>
    <n v="8760625"/>
    <n v="3438965"/>
    <n v="10842440"/>
    <n v="31337989"/>
    <n v="-1074968"/>
    <n v="0"/>
    <n v="0"/>
    <n v="478727"/>
    <n v="2671255"/>
    <n v="0"/>
    <n v="0"/>
    <n v="0"/>
    <n v="0"/>
    <n v="0"/>
    <n v="1218032"/>
    <n v="59452470"/>
    <n v="0"/>
    <n v="0"/>
    <n v="0"/>
    <n v="0"/>
    <n v="0"/>
    <n v="2854169"/>
    <n v="957444"/>
    <n v="1932933"/>
    <n v="6847564"/>
    <n v="0"/>
    <n v="0"/>
    <n v="190245"/>
    <n v="415470"/>
    <n v="0"/>
    <n v="1902279"/>
    <n v="15100104"/>
    <n v="34950"/>
    <n v="14558582"/>
    <n v="349178"/>
    <n v="0"/>
    <n v="0"/>
    <n v="0"/>
    <n v="0"/>
    <n v="0"/>
    <n v="204855"/>
    <n v="1492724"/>
    <n v="0"/>
    <n v="0"/>
    <n v="0"/>
    <n v="0"/>
    <n v="0"/>
    <n v="0"/>
    <n v="0"/>
    <n v="0"/>
    <n v="0"/>
    <n v="0"/>
    <n v="0"/>
    <n v="0"/>
    <n v="0"/>
  </r>
  <r>
    <n v="106190380"/>
    <x v="364"/>
    <n v="20181"/>
    <x v="1"/>
    <n v="43190"/>
    <s v="Open"/>
    <x v="3"/>
    <n v="11"/>
    <n v="925"/>
    <x v="5"/>
    <x v="0"/>
    <s v=""/>
    <s v="323-462-2271"/>
    <s v="6245 DE LONGPRE AVENUE"/>
    <x v="220"/>
    <n v="90028"/>
    <s v="DAVID TOPPER"/>
    <n v="612"/>
    <n v="612"/>
    <n v="324"/>
    <n v="1348"/>
    <n v="240"/>
    <n v="1382"/>
    <n v="1161"/>
    <n v="0"/>
    <n v="0"/>
    <n v="14"/>
    <n v="348"/>
    <n v="2"/>
    <n v="18"/>
    <n v="4513"/>
    <n v="0"/>
    <n v="8879"/>
    <n v="1587"/>
    <n v="8762"/>
    <n v="8041"/>
    <n v="0"/>
    <n v="0"/>
    <n v="65"/>
    <n v="1632"/>
    <n v="10"/>
    <n v="117"/>
    <n v="29093"/>
    <n v="0"/>
    <n v="1206"/>
    <n v="541"/>
    <n v="557"/>
    <n v="3136"/>
    <n v="0"/>
    <n v="0"/>
    <n v="283"/>
    <n v="1166"/>
    <n v="0"/>
    <n v="494"/>
    <n v="7383"/>
    <n v="90136480"/>
    <n v="16789705"/>
    <n v="28194031"/>
    <n v="103632493"/>
    <n v="0"/>
    <n v="0"/>
    <n v="3908264"/>
    <n v="18947031"/>
    <n v="84525"/>
    <n v="2177534"/>
    <n v="263870063"/>
    <n v="8566105"/>
    <n v="2164682"/>
    <n v="2400899"/>
    <n v="16710503"/>
    <n v="0"/>
    <n v="0"/>
    <n v="1188452"/>
    <n v="7495557"/>
    <n v="0"/>
    <n v="1132503"/>
    <n v="39658701"/>
    <n v="1701819"/>
    <n v="81553316"/>
    <n v="24676379"/>
    <n v="12968197"/>
    <n v="96917153"/>
    <n v="-2424816"/>
    <n v="0"/>
    <n v="0"/>
    <n v="1709609"/>
    <n v="13051464"/>
    <n v="0"/>
    <n v="0"/>
    <n v="0"/>
    <n v="0"/>
    <n v="0"/>
    <n v="1835621"/>
    <n v="231988742"/>
    <n v="6434147"/>
    <n v="0"/>
    <n v="0"/>
    <n v="0"/>
    <n v="6434147"/>
    <n v="17149268"/>
    <n v="431348"/>
    <n v="18072042"/>
    <n v="25035611"/>
    <n v="0"/>
    <n v="0"/>
    <n v="3239473"/>
    <n v="12764712"/>
    <n v="9936"/>
    <n v="1271779"/>
    <n v="77974169"/>
    <n v="110084"/>
    <n v="67805231"/>
    <n v="0"/>
    <n v="0"/>
    <n v="0"/>
    <n v="0"/>
    <n v="0"/>
    <n v="0"/>
    <n v="4446185"/>
    <n v="68047116"/>
    <n v="0"/>
    <n v="0"/>
    <n v="0"/>
    <n v="0"/>
    <n v="0"/>
    <n v="0"/>
    <n v="0"/>
    <n v="0"/>
    <n v="0"/>
    <n v="0"/>
    <n v="0"/>
    <n v="0"/>
    <n v="0"/>
  </r>
  <r>
    <n v="106334068"/>
    <x v="366"/>
    <n v="20181"/>
    <x v="1"/>
    <n v="43190"/>
    <s v="Open"/>
    <x v="26"/>
    <n v="12"/>
    <n v="1109"/>
    <x v="5"/>
    <x v="0"/>
    <s v=""/>
    <s v="951-696-6000"/>
    <s v="25500 MEDICAL CENTER DRIVE"/>
    <x v="138"/>
    <n v="92562"/>
    <s v="BRADLEY NEET"/>
    <n v="250"/>
    <n v="250"/>
    <n v="250"/>
    <n v="615"/>
    <n v="980"/>
    <n v="185"/>
    <n v="941"/>
    <n v="0"/>
    <n v="0"/>
    <n v="172"/>
    <n v="1057"/>
    <n v="0"/>
    <n v="131"/>
    <n v="4081"/>
    <n v="0"/>
    <n v="3208"/>
    <n v="4345"/>
    <n v="697"/>
    <n v="3318"/>
    <n v="0"/>
    <n v="0"/>
    <n v="443"/>
    <n v="3036"/>
    <n v="0"/>
    <n v="529"/>
    <n v="15576"/>
    <n v="0"/>
    <n v="1725"/>
    <n v="2846"/>
    <n v="1478"/>
    <n v="10736"/>
    <n v="0"/>
    <n v="0"/>
    <n v="1741"/>
    <n v="6846"/>
    <n v="4"/>
    <n v="3467"/>
    <n v="28843"/>
    <n v="43267586"/>
    <n v="67145559"/>
    <n v="9235349"/>
    <n v="42788546"/>
    <n v="0"/>
    <n v="0"/>
    <n v="6929048"/>
    <n v="48681532"/>
    <n v="0"/>
    <n v="11365765"/>
    <n v="229413385"/>
    <n v="11886593"/>
    <n v="27850212"/>
    <n v="6067555"/>
    <n v="42788546"/>
    <n v="0"/>
    <n v="0"/>
    <n v="7302543"/>
    <n v="37459084"/>
    <n v="12495"/>
    <n v="17799577"/>
    <n v="151166605"/>
    <n v="4916184"/>
    <n v="45342757"/>
    <n v="80883742"/>
    <n v="13517162"/>
    <n v="77576733"/>
    <n v="0"/>
    <n v="0"/>
    <n v="0"/>
    <n v="11660430"/>
    <n v="56222623"/>
    <n v="0"/>
    <n v="12495"/>
    <n v="0"/>
    <n v="0"/>
    <n v="0"/>
    <n v="14495840"/>
    <n v="304627966"/>
    <n v="0"/>
    <n v="0"/>
    <n v="0"/>
    <n v="0"/>
    <n v="0"/>
    <n v="9811422"/>
    <n v="14112029"/>
    <n v="1785742"/>
    <n v="8000359"/>
    <n v="0"/>
    <n v="0"/>
    <n v="2571161"/>
    <n v="29917993"/>
    <n v="0"/>
    <n v="9753318"/>
    <n v="75952024"/>
    <n v="2139040"/>
    <n v="68855827"/>
    <n v="0"/>
    <n v="0"/>
    <n v="0"/>
    <n v="0"/>
    <n v="0"/>
    <n v="0"/>
    <n v="5572401"/>
    <n v="109137190"/>
    <n v="0"/>
    <n v="0"/>
    <n v="0"/>
    <n v="0"/>
    <n v="0"/>
    <n v="0"/>
    <n v="0"/>
    <n v="0"/>
    <n v="0"/>
    <n v="0"/>
    <n v="0"/>
    <n v="0"/>
    <n v="0"/>
  </r>
  <r>
    <n v="106100899"/>
    <x v="367"/>
    <n v="20181"/>
    <x v="1"/>
    <n v="43190"/>
    <s v="Open"/>
    <x v="7"/>
    <n v="9"/>
    <n v="605"/>
    <x v="1"/>
    <x v="0"/>
    <s v=""/>
    <s v="559-450-3000"/>
    <s v="1303 EAST HERNDON AVENUE"/>
    <x v="42"/>
    <n v="93720"/>
    <s v="NANCY HOLLINGSWORTH"/>
    <n v="436"/>
    <n v="436"/>
    <n v="436"/>
    <n v="2453"/>
    <n v="571"/>
    <n v="466"/>
    <n v="1662"/>
    <n v="0"/>
    <n v="0"/>
    <n v="29"/>
    <n v="966"/>
    <n v="12"/>
    <n v="0"/>
    <n v="6159"/>
    <n v="0"/>
    <n v="12704"/>
    <n v="3044"/>
    <n v="2183"/>
    <n v="6806"/>
    <n v="0"/>
    <n v="0"/>
    <n v="141"/>
    <n v="3706"/>
    <n v="29"/>
    <n v="0"/>
    <n v="28613"/>
    <n v="0"/>
    <n v="12334"/>
    <n v="2436"/>
    <n v="2799"/>
    <n v="15273"/>
    <n v="0"/>
    <n v="0"/>
    <n v="291"/>
    <n v="11142"/>
    <n v="1547"/>
    <n v="0"/>
    <n v="45822"/>
    <n v="128620745"/>
    <n v="33832696"/>
    <n v="17792324"/>
    <n v="63240532"/>
    <n v="0"/>
    <n v="0"/>
    <n v="1030523"/>
    <n v="52671429"/>
    <n v="879688"/>
    <n v="0"/>
    <n v="298067937"/>
    <n v="55651715"/>
    <n v="13779422"/>
    <n v="6439050"/>
    <n v="50756031"/>
    <n v="0"/>
    <n v="0"/>
    <n v="2401983"/>
    <n v="40333721"/>
    <n v="2573652"/>
    <n v="0"/>
    <n v="171935574"/>
    <n v="2323044"/>
    <n v="141823874"/>
    <n v="37146089"/>
    <n v="4963054"/>
    <n v="94073512"/>
    <n v="0"/>
    <n v="0"/>
    <n v="0"/>
    <n v="2450238"/>
    <n v="57100898"/>
    <n v="0"/>
    <n v="2311928"/>
    <n v="0"/>
    <n v="0"/>
    <n v="0"/>
    <n v="0"/>
    <n v="342192637"/>
    <n v="0"/>
    <n v="0"/>
    <n v="0"/>
    <n v="0"/>
    <n v="0"/>
    <n v="42159241"/>
    <n v="10466029"/>
    <n v="19268320"/>
    <n v="19647842"/>
    <n v="0"/>
    <n v="0"/>
    <n v="982268"/>
    <n v="34176124"/>
    <n v="0"/>
    <n v="1111050"/>
    <n v="127810874"/>
    <n v="3414847"/>
    <n v="121795327"/>
    <n v="381768"/>
    <n v="225312"/>
    <n v="0"/>
    <n v="0"/>
    <n v="0"/>
    <n v="0"/>
    <n v="7020930"/>
    <n v="195744948"/>
    <n v="0"/>
    <n v="0"/>
    <n v="0"/>
    <n v="0"/>
    <n v="0"/>
    <n v="0"/>
    <n v="0"/>
    <n v="0"/>
    <n v="0"/>
    <n v="0"/>
    <n v="0"/>
    <n v="0"/>
    <n v="0"/>
  </r>
  <r>
    <n v="106361339"/>
    <x v="368"/>
    <n v="20181"/>
    <x v="1"/>
    <n v="43190"/>
    <s v="Open"/>
    <x v="15"/>
    <n v="12"/>
    <n v="1209"/>
    <x v="0"/>
    <x v="0"/>
    <s v=""/>
    <s v="909-883-8711"/>
    <s v="2101 NORTH WATERMAN AVENUE"/>
    <x v="30"/>
    <n v="92404"/>
    <s v="DOUGLAS KLEAM"/>
    <n v="342"/>
    <n v="322"/>
    <n v="314"/>
    <n v="608"/>
    <n v="1064"/>
    <n v="394"/>
    <n v="1270"/>
    <n v="0"/>
    <n v="0"/>
    <n v="42"/>
    <n v="469"/>
    <n v="5"/>
    <n v="32"/>
    <n v="3884"/>
    <n v="0"/>
    <n v="3050"/>
    <n v="4986"/>
    <n v="2804"/>
    <n v="5042"/>
    <n v="0"/>
    <n v="0"/>
    <n v="120"/>
    <n v="1741"/>
    <n v="23"/>
    <n v="101"/>
    <n v="17867"/>
    <n v="0"/>
    <n v="3417"/>
    <n v="3066"/>
    <n v="4566"/>
    <n v="23718"/>
    <n v="0"/>
    <n v="0"/>
    <n v="532"/>
    <n v="5091"/>
    <n v="1048"/>
    <n v="2557"/>
    <n v="43995"/>
    <n v="61719685"/>
    <n v="100306536"/>
    <n v="39515032"/>
    <n v="91416503"/>
    <n v="0"/>
    <n v="0"/>
    <n v="2368426"/>
    <n v="37762770"/>
    <n v="447577"/>
    <n v="1638994"/>
    <n v="335175523"/>
    <n v="15974751"/>
    <n v="27158765"/>
    <n v="11036494"/>
    <n v="53543856"/>
    <n v="0"/>
    <n v="0"/>
    <n v="1798676"/>
    <n v="19977151"/>
    <n v="3595564"/>
    <n v="4356117"/>
    <n v="137441374"/>
    <n v="4717956"/>
    <n v="61464368"/>
    <n v="106373297"/>
    <n v="31230538"/>
    <n v="131113755"/>
    <n v="-1439005"/>
    <n v="0"/>
    <n v="0"/>
    <n v="2953827"/>
    <n v="34156128"/>
    <n v="0"/>
    <n v="4043141"/>
    <n v="0"/>
    <n v="0"/>
    <n v="0"/>
    <n v="712161"/>
    <n v="375326166"/>
    <n v="1811257"/>
    <n v="0"/>
    <n v="0"/>
    <n v="0"/>
    <n v="1811257"/>
    <n v="16128160"/>
    <n v="22623486"/>
    <n v="20634024"/>
    <n v="13783855"/>
    <n v="0"/>
    <n v="0"/>
    <n v="1213275"/>
    <n v="22946869"/>
    <n v="0"/>
    <n v="1772319"/>
    <n v="99101988"/>
    <n v="773941"/>
    <n v="104325249"/>
    <n v="0"/>
    <n v="177539"/>
    <n v="0"/>
    <n v="0"/>
    <n v="0"/>
    <n v="0"/>
    <n v="8725585"/>
    <n v="104696528"/>
    <n v="0"/>
    <n v="0"/>
    <n v="0"/>
    <n v="0"/>
    <n v="0"/>
    <n v="0"/>
    <n v="0"/>
    <n v="0"/>
    <n v="0"/>
    <n v="0"/>
    <n v="0"/>
    <n v="0"/>
    <n v="0"/>
  </r>
  <r>
    <n v="106521041"/>
    <x v="369"/>
    <n v="20181"/>
    <x v="1"/>
    <n v="43190"/>
    <s v="Open"/>
    <x v="49"/>
    <n v="1"/>
    <n v="211"/>
    <x v="1"/>
    <x v="0"/>
    <s v="Teaching"/>
    <s v="530-225-6000"/>
    <s v="2550 SISTER MARY COLUMBA DRIVE"/>
    <x v="197"/>
    <n v="96080"/>
    <s v="MARK KORTH"/>
    <n v="76"/>
    <n v="49"/>
    <n v="49"/>
    <n v="340"/>
    <n v="18"/>
    <n v="61"/>
    <n v="187"/>
    <n v="0"/>
    <n v="0"/>
    <n v="9"/>
    <n v="83"/>
    <n v="1"/>
    <n v="5"/>
    <n v="704"/>
    <n v="0"/>
    <n v="1162"/>
    <n v="58"/>
    <n v="164"/>
    <n v="486"/>
    <n v="0"/>
    <n v="0"/>
    <n v="28"/>
    <n v="247"/>
    <n v="5"/>
    <n v="11"/>
    <n v="2161"/>
    <n v="0"/>
    <n v="7723"/>
    <n v="194"/>
    <n v="1994"/>
    <n v="5738"/>
    <n v="0"/>
    <n v="0"/>
    <n v="1166"/>
    <n v="5574"/>
    <n v="265"/>
    <n v="213"/>
    <n v="22867"/>
    <n v="21501806"/>
    <n v="959892"/>
    <n v="2796631"/>
    <n v="8689672"/>
    <n v="0"/>
    <n v="0"/>
    <n v="516832"/>
    <n v="3945190"/>
    <n v="93149"/>
    <n v="196546"/>
    <n v="38699718"/>
    <n v="27402103"/>
    <n v="704493"/>
    <n v="4670385"/>
    <n v="19231670"/>
    <n v="0"/>
    <n v="0"/>
    <n v="2709675"/>
    <n v="10207390"/>
    <n v="769372"/>
    <n v="619580"/>
    <n v="66314668"/>
    <n v="1650791"/>
    <n v="38855551"/>
    <n v="1342691"/>
    <n v="5246535"/>
    <n v="21667302"/>
    <n v="0"/>
    <n v="181"/>
    <n v="0"/>
    <n v="2431581"/>
    <n v="5172667"/>
    <n v="0"/>
    <n v="1281189"/>
    <n v="0"/>
    <n v="0"/>
    <n v="0"/>
    <n v="637505"/>
    <n v="78285993"/>
    <n v="0"/>
    <n v="0"/>
    <n v="0"/>
    <n v="0"/>
    <n v="0"/>
    <n v="9739232"/>
    <n v="301790"/>
    <n v="1844812"/>
    <n v="6115894"/>
    <n v="18"/>
    <n v="0"/>
    <n v="672184"/>
    <n v="7986954"/>
    <n v="0"/>
    <n v="67509"/>
    <n v="26728393"/>
    <n v="337139"/>
    <n v="24419251"/>
    <n v="0"/>
    <n v="2934817"/>
    <n v="0"/>
    <n v="0"/>
    <n v="0"/>
    <n v="0"/>
    <n v="7495901"/>
    <n v="27331439"/>
    <n v="0"/>
    <n v="0"/>
    <n v="0"/>
    <n v="0"/>
    <n v="0"/>
    <n v="0"/>
    <n v="0"/>
    <n v="0"/>
    <n v="0"/>
    <n v="0"/>
    <n v="0"/>
    <n v="0"/>
    <n v="0"/>
  </r>
  <r>
    <n v="106190754"/>
    <x v="370"/>
    <n v="20181"/>
    <x v="1"/>
    <n v="43190"/>
    <s v="Open"/>
    <x v="3"/>
    <n v="11"/>
    <n v="923"/>
    <x v="1"/>
    <x v="0"/>
    <s v=""/>
    <s v="310-900-8900"/>
    <s v="3630 E. IMPERIAL HIGHWAY"/>
    <x v="222"/>
    <n v="90262"/>
    <s v="GERALD KOZAI"/>
    <n v="384"/>
    <n v="384"/>
    <n v="384"/>
    <n v="664"/>
    <n v="472"/>
    <n v="1230"/>
    <n v="2407"/>
    <n v="11"/>
    <n v="0"/>
    <n v="78"/>
    <n v="373"/>
    <n v="52"/>
    <n v="254"/>
    <n v="5541"/>
    <n v="0"/>
    <n v="3970"/>
    <n v="2387"/>
    <n v="7122"/>
    <n v="9474"/>
    <n v="45"/>
    <n v="0"/>
    <n v="1059"/>
    <n v="1502"/>
    <n v="66"/>
    <n v="420"/>
    <n v="26045"/>
    <n v="0"/>
    <n v="2319"/>
    <n v="2992"/>
    <n v="4752"/>
    <n v="16470"/>
    <n v="384"/>
    <n v="0"/>
    <n v="851"/>
    <n v="3785"/>
    <n v="1084"/>
    <n v="2230"/>
    <n v="34867"/>
    <n v="61601528"/>
    <n v="49461080"/>
    <n v="64013061"/>
    <n v="131259178"/>
    <n v="898694"/>
    <n v="0"/>
    <n v="14242245"/>
    <n v="27204891"/>
    <n v="1891120"/>
    <n v="5423536"/>
    <n v="355995333"/>
    <n v="9249419"/>
    <n v="18770185"/>
    <n v="13960509"/>
    <n v="62927921"/>
    <n v="1839913"/>
    <n v="0"/>
    <n v="2607545"/>
    <n v="15699996"/>
    <n v="3511072"/>
    <n v="10587210"/>
    <n v="139153770"/>
    <n v="8205279"/>
    <n v="56886147"/>
    <n v="59308035"/>
    <n v="50901604"/>
    <n v="167875515"/>
    <n v="-6663171"/>
    <n v="1689491"/>
    <n v="0"/>
    <n v="13528616"/>
    <n v="31760129"/>
    <n v="0"/>
    <n v="5967435"/>
    <n v="0"/>
    <n v="0"/>
    <n v="0"/>
    <n v="15103230"/>
    <n v="404562310"/>
    <n v="19392335"/>
    <n v="5811061"/>
    <n v="0"/>
    <n v="703535"/>
    <n v="25906931"/>
    <n v="13699284"/>
    <n v="26713655"/>
    <n v="33573194"/>
    <n v="27160286"/>
    <n v="1049116"/>
    <n v="0"/>
    <n v="2925581"/>
    <n v="10840986"/>
    <n v="0"/>
    <n v="531622"/>
    <n v="116493724"/>
    <n v="402249"/>
    <n v="123087843"/>
    <n v="0"/>
    <n v="-182475"/>
    <n v="0"/>
    <n v="0"/>
    <n v="0"/>
    <n v="0"/>
    <n v="1160000"/>
    <n v="91055439"/>
    <n v="0"/>
    <n v="0"/>
    <n v="0"/>
    <n v="0"/>
    <n v="0"/>
    <n v="0"/>
    <n v="0"/>
    <n v="0"/>
    <n v="0"/>
    <n v="0"/>
    <n v="0"/>
    <n v="0"/>
    <n v="0"/>
  </r>
  <r>
    <n v="106380960"/>
    <x v="371"/>
    <n v="20181"/>
    <x v="1"/>
    <n v="43190"/>
    <s v="Open"/>
    <x v="20"/>
    <n v="4"/>
    <n v="423"/>
    <x v="0"/>
    <x v="0"/>
    <s v=""/>
    <s v="415-353-6000"/>
    <s v="900 HYDE STREET"/>
    <x v="38"/>
    <n v="94109"/>
    <s v="TODD STRUMWASSER, MD"/>
    <n v="288"/>
    <n v="170"/>
    <n v="140"/>
    <n v="467"/>
    <n v="120"/>
    <n v="200"/>
    <n v="257"/>
    <n v="0"/>
    <n v="0"/>
    <n v="36"/>
    <n v="219"/>
    <n v="11"/>
    <n v="104"/>
    <n v="1414"/>
    <n v="0"/>
    <n v="3029"/>
    <n v="1073"/>
    <n v="2145"/>
    <n v="1470"/>
    <n v="0"/>
    <n v="0"/>
    <n v="108"/>
    <n v="1272"/>
    <n v="18"/>
    <n v="178"/>
    <n v="9293"/>
    <n v="0"/>
    <n v="6310"/>
    <n v="1281"/>
    <n v="900"/>
    <n v="4022"/>
    <n v="0"/>
    <n v="0"/>
    <n v="738"/>
    <n v="9715"/>
    <n v="611"/>
    <n v="2362"/>
    <n v="25939"/>
    <n v="54596164"/>
    <n v="12508758"/>
    <n v="24930648"/>
    <n v="37086158"/>
    <n v="0"/>
    <n v="0"/>
    <n v="1964290"/>
    <n v="33482026"/>
    <n v="1003513"/>
    <n v="9712343"/>
    <n v="175283900"/>
    <n v="17262738"/>
    <n v="3548938"/>
    <n v="2424379"/>
    <n v="11745271"/>
    <n v="0"/>
    <n v="0"/>
    <n v="2154417"/>
    <n v="26873655"/>
    <n v="1715548"/>
    <n v="7079717"/>
    <n v="72804663"/>
    <n v="662059"/>
    <n v="57801708"/>
    <n v="12656523"/>
    <n v="18478994"/>
    <n v="42223166"/>
    <n v="0"/>
    <n v="0"/>
    <n v="0"/>
    <n v="3212136"/>
    <n v="28490326"/>
    <n v="0"/>
    <n v="4224366"/>
    <n v="0"/>
    <n v="0"/>
    <n v="0"/>
    <n v="16382948"/>
    <n v="184132226"/>
    <n v="0"/>
    <n v="0"/>
    <n v="0"/>
    <n v="0"/>
    <n v="0"/>
    <n v="13397790"/>
    <n v="2996155"/>
    <n v="7244402"/>
    <n v="6439040"/>
    <n v="0"/>
    <n v="0"/>
    <n v="680161"/>
    <n v="31350236"/>
    <n v="0"/>
    <n v="1848553"/>
    <n v="63956337"/>
    <n v="1495189"/>
    <n v="62052674"/>
    <n v="0"/>
    <n v="-418334"/>
    <n v="0"/>
    <n v="0"/>
    <n v="0"/>
    <n v="0"/>
    <n v="660755"/>
    <n v="78865783"/>
    <n v="0"/>
    <n v="0"/>
    <n v="0"/>
    <n v="0"/>
    <n v="0"/>
    <n v="0"/>
    <n v="0"/>
    <n v="0"/>
    <n v="0"/>
    <n v="0"/>
    <n v="0"/>
    <n v="0"/>
    <n v="0"/>
  </r>
  <r>
    <n v="106560508"/>
    <x v="372"/>
    <n v="20181"/>
    <x v="1"/>
    <n v="43190"/>
    <s v="Open"/>
    <x v="8"/>
    <n v="10"/>
    <n v="811"/>
    <x v="0"/>
    <x v="0"/>
    <s v=""/>
    <s v="805-389-5984"/>
    <s v="2309 ANTONIO AVENUE"/>
    <x v="223"/>
    <n v="93010"/>
    <s v="DARREN LEE"/>
    <n v="155"/>
    <n v="155"/>
    <n v="119"/>
    <n v="581"/>
    <n v="166"/>
    <n v="20"/>
    <n v="70"/>
    <n v="0"/>
    <n v="0"/>
    <n v="18"/>
    <n v="121"/>
    <n v="0"/>
    <n v="5"/>
    <n v="981"/>
    <n v="70"/>
    <n v="6032"/>
    <n v="1010"/>
    <n v="114"/>
    <n v="2081"/>
    <n v="0"/>
    <n v="0"/>
    <n v="38"/>
    <n v="908"/>
    <n v="0"/>
    <n v="27"/>
    <n v="10210"/>
    <n v="6163"/>
    <n v="5341"/>
    <n v="1447"/>
    <n v="439"/>
    <n v="2996"/>
    <n v="0"/>
    <n v="0"/>
    <n v="1321"/>
    <n v="4461"/>
    <n v="0"/>
    <n v="660"/>
    <n v="16665"/>
    <n v="60829104"/>
    <n v="11581511"/>
    <n v="1706264"/>
    <n v="14671573"/>
    <n v="0"/>
    <n v="0"/>
    <n v="299478"/>
    <n v="10512341"/>
    <n v="0"/>
    <n v="289997"/>
    <n v="99890268"/>
    <n v="12911927"/>
    <n v="4203456"/>
    <n v="940754"/>
    <n v="5931267"/>
    <n v="0"/>
    <n v="0"/>
    <n v="3132571"/>
    <n v="11387427"/>
    <n v="0"/>
    <n v="753304"/>
    <n v="39260706"/>
    <n v="561035"/>
    <n v="60824633"/>
    <n v="13477193"/>
    <n v="1918662"/>
    <n v="16895204"/>
    <n v="0"/>
    <n v="0"/>
    <n v="0"/>
    <n v="1858072"/>
    <n v="11508306"/>
    <n v="0"/>
    <n v="228212"/>
    <n v="0"/>
    <n v="0"/>
    <n v="0"/>
    <n v="1774738"/>
    <n v="109046055"/>
    <n v="0"/>
    <n v="0"/>
    <n v="0"/>
    <n v="0"/>
    <n v="0"/>
    <n v="11913166"/>
    <n v="2250966"/>
    <n v="695636"/>
    <n v="3633912"/>
    <n v="0"/>
    <n v="0"/>
    <n v="1413418"/>
    <n v="10116339"/>
    <n v="0"/>
    <n v="81482"/>
    <n v="30104919"/>
    <n v="116800"/>
    <n v="29880597"/>
    <n v="0"/>
    <n v="-343184"/>
    <n v="0"/>
    <n v="0"/>
    <n v="0"/>
    <n v="0"/>
    <n v="6032324"/>
    <n v="89809818"/>
    <n v="0"/>
    <n v="0"/>
    <n v="0"/>
    <n v="0"/>
    <n v="0"/>
    <n v="0"/>
    <n v="0"/>
    <n v="0"/>
    <n v="0"/>
    <n v="0"/>
    <n v="0"/>
    <n v="0"/>
    <n v="0"/>
  </r>
  <r>
    <n v="106560529"/>
    <x v="373"/>
    <n v="20181"/>
    <x v="1"/>
    <n v="43190"/>
    <s v="Open"/>
    <x v="8"/>
    <n v="10"/>
    <n v="811"/>
    <x v="1"/>
    <x v="0"/>
    <s v=""/>
    <s v="805-389-5984"/>
    <s v="1600 NORTH ROSE AVENUE"/>
    <x v="224"/>
    <n v="93030"/>
    <s v="DARREN LEE"/>
    <n v="265"/>
    <n v="265"/>
    <n v="161"/>
    <n v="1134"/>
    <n v="374"/>
    <n v="244"/>
    <n v="516"/>
    <n v="0"/>
    <n v="0"/>
    <n v="94"/>
    <n v="488"/>
    <n v="0"/>
    <n v="17"/>
    <n v="2867"/>
    <n v="0"/>
    <n v="6258"/>
    <n v="1900"/>
    <n v="1146"/>
    <n v="1977"/>
    <n v="0"/>
    <n v="0"/>
    <n v="361"/>
    <n v="2091"/>
    <n v="0"/>
    <n v="91"/>
    <n v="13824"/>
    <n v="0"/>
    <n v="11255"/>
    <n v="3030"/>
    <n v="2370"/>
    <n v="12992"/>
    <n v="0"/>
    <n v="0"/>
    <n v="2664"/>
    <n v="8327"/>
    <n v="0"/>
    <n v="2518"/>
    <n v="43156"/>
    <n v="132897264"/>
    <n v="35093594"/>
    <n v="14203959"/>
    <n v="38242671"/>
    <n v="0"/>
    <n v="0"/>
    <n v="6645714"/>
    <n v="51768172"/>
    <n v="0"/>
    <n v="952037"/>
    <n v="279803411"/>
    <n v="28586337"/>
    <n v="11549339"/>
    <n v="5306148"/>
    <n v="27777400"/>
    <n v="0"/>
    <n v="0"/>
    <n v="7536673"/>
    <n v="23549978"/>
    <n v="0"/>
    <n v="3926846"/>
    <n v="108232721"/>
    <n v="302584"/>
    <n v="132965725"/>
    <n v="38742266"/>
    <n v="9124043"/>
    <n v="56360657"/>
    <n v="0"/>
    <n v="0"/>
    <n v="0"/>
    <n v="7243218"/>
    <n v="44984585"/>
    <n v="0"/>
    <n v="1226964"/>
    <n v="0"/>
    <n v="0"/>
    <n v="0"/>
    <n v="5147955"/>
    <n v="296097997"/>
    <n v="0"/>
    <n v="0"/>
    <n v="0"/>
    <n v="0"/>
    <n v="0"/>
    <n v="26718764"/>
    <n v="7833222"/>
    <n v="10255179"/>
    <n v="9631763"/>
    <n v="0"/>
    <n v="0"/>
    <n v="6698966"/>
    <n v="30287248"/>
    <n v="0"/>
    <n v="512993"/>
    <n v="91938135"/>
    <n v="480840"/>
    <n v="90633353"/>
    <n v="0"/>
    <n v="-33535"/>
    <n v="0"/>
    <n v="0"/>
    <n v="0"/>
    <n v="0"/>
    <n v="1950423"/>
    <n v="127226696"/>
    <n v="0"/>
    <n v="0"/>
    <n v="0"/>
    <n v="0"/>
    <n v="0"/>
    <n v="0"/>
    <n v="0"/>
    <n v="0"/>
    <n v="0"/>
    <n v="0"/>
    <n v="0"/>
    <n v="0"/>
    <n v="0"/>
  </r>
  <r>
    <n v="106121080"/>
    <x v="374"/>
    <n v="20181"/>
    <x v="1"/>
    <n v="43190"/>
    <s v="Open"/>
    <x v="35"/>
    <n v="1"/>
    <n v="105"/>
    <x v="0"/>
    <x v="0"/>
    <s v=""/>
    <s v="707-445-8121"/>
    <s v="2700 DOLBEER STREET"/>
    <x v="211"/>
    <n v="95501"/>
    <s v="ROBERTA LUSKIN-HAWK, MD"/>
    <n v="153"/>
    <n v="138"/>
    <n v="138"/>
    <n v="855"/>
    <n v="98"/>
    <n v="58"/>
    <n v="395"/>
    <n v="0"/>
    <n v="0"/>
    <n v="6"/>
    <n v="228"/>
    <n v="0"/>
    <n v="45"/>
    <n v="1685"/>
    <n v="0"/>
    <n v="5475"/>
    <n v="571"/>
    <n v="430"/>
    <n v="2244"/>
    <n v="0"/>
    <n v="0"/>
    <n v="31"/>
    <n v="888"/>
    <n v="0"/>
    <n v="256"/>
    <n v="9895"/>
    <n v="0"/>
    <n v="15061"/>
    <n v="1025"/>
    <n v="5238"/>
    <n v="8847"/>
    <n v="0"/>
    <n v="0"/>
    <n v="1906"/>
    <n v="7702"/>
    <n v="0"/>
    <n v="4693"/>
    <n v="44472"/>
    <n v="85636763"/>
    <n v="8374492"/>
    <n v="6972135"/>
    <n v="36572606"/>
    <n v="0"/>
    <n v="0"/>
    <n v="2940338"/>
    <n v="18143840"/>
    <n v="0"/>
    <n v="2082687"/>
    <n v="160722861"/>
    <n v="79952092"/>
    <n v="5394193"/>
    <n v="2514085"/>
    <n v="40933477"/>
    <n v="0"/>
    <n v="0"/>
    <n v="4753261"/>
    <n v="43175440"/>
    <n v="0"/>
    <n v="10654000"/>
    <n v="187376548"/>
    <n v="550574"/>
    <n v="144730572"/>
    <n v="11715732"/>
    <n v="8916282"/>
    <n v="62018684"/>
    <n v="0"/>
    <n v="0"/>
    <n v="0"/>
    <n v="5794477"/>
    <n v="37676831"/>
    <n v="0"/>
    <n v="2728636"/>
    <n v="0"/>
    <n v="0"/>
    <n v="0"/>
    <n v="6378900"/>
    <n v="280510688"/>
    <n v="0"/>
    <n v="0"/>
    <n v="0"/>
    <n v="0"/>
    <n v="0"/>
    <n v="20701755"/>
    <n v="2052953"/>
    <n v="112946"/>
    <n v="14914093"/>
    <n v="0"/>
    <n v="0"/>
    <n v="1874088"/>
    <n v="23170464"/>
    <n v="0"/>
    <n v="4762422"/>
    <n v="67588721"/>
    <n v="1006000"/>
    <n v="59598000"/>
    <n v="0"/>
    <n v="-70000"/>
    <n v="0"/>
    <n v="0"/>
    <n v="0"/>
    <n v="0"/>
    <n v="496000"/>
    <n v="192658000"/>
    <n v="0"/>
    <n v="0"/>
    <n v="0"/>
    <n v="0"/>
    <n v="0"/>
    <n v="0"/>
    <n v="0"/>
    <n v="0"/>
    <n v="0"/>
    <n v="0"/>
    <n v="2338146"/>
    <n v="361604"/>
    <n v="0"/>
  </r>
  <r>
    <n v="106301340"/>
    <x v="375"/>
    <n v="20181"/>
    <x v="1"/>
    <n v="43190"/>
    <s v="Open"/>
    <x v="12"/>
    <n v="13"/>
    <n v="1015"/>
    <x v="1"/>
    <x v="0"/>
    <s v=""/>
    <s v="714-771-8000"/>
    <s v="1100 WEST STEWART DRIVE"/>
    <x v="44"/>
    <n v="92868"/>
    <s v="JEREMY ZOCH"/>
    <n v="491"/>
    <n v="379"/>
    <n v="379"/>
    <n v="1053"/>
    <n v="1041"/>
    <n v="456"/>
    <n v="0"/>
    <n v="0"/>
    <n v="0"/>
    <n v="668"/>
    <n v="1787"/>
    <n v="10"/>
    <n v="37"/>
    <n v="5052"/>
    <n v="0"/>
    <n v="5178"/>
    <n v="4348"/>
    <n v="1566"/>
    <n v="0"/>
    <n v="0"/>
    <n v="0"/>
    <n v="2345"/>
    <n v="7328"/>
    <n v="28"/>
    <n v="137"/>
    <n v="20930"/>
    <n v="0"/>
    <n v="20488"/>
    <n v="22424"/>
    <n v="4720"/>
    <n v="0"/>
    <n v="0"/>
    <n v="0"/>
    <n v="13234"/>
    <n v="23532"/>
    <n v="307"/>
    <n v="2174"/>
    <n v="86879"/>
    <n v="101074320"/>
    <n v="81930063"/>
    <n v="21343846"/>
    <n v="0"/>
    <n v="0"/>
    <n v="0"/>
    <n v="44447705"/>
    <n v="101202569"/>
    <n v="526463"/>
    <n v="2594434"/>
    <n v="353119400"/>
    <n v="89636234"/>
    <n v="98105450"/>
    <n v="20649357"/>
    <n v="0"/>
    <n v="0"/>
    <n v="0"/>
    <n v="57901523"/>
    <n v="102955129"/>
    <n v="1342228"/>
    <n v="9513640"/>
    <n v="380103561"/>
    <n v="264090"/>
    <n v="156503243"/>
    <n v="179466702"/>
    <n v="18150590"/>
    <n v="0"/>
    <n v="0"/>
    <n v="0"/>
    <n v="0"/>
    <n v="62624618"/>
    <n v="157121047"/>
    <n v="0"/>
    <n v="3167348"/>
    <n v="0"/>
    <n v="0"/>
    <n v="0"/>
    <n v="7249586"/>
    <n v="584547224"/>
    <n v="186389"/>
    <n v="0"/>
    <n v="0"/>
    <n v="0"/>
    <n v="186389"/>
    <n v="34207311"/>
    <n v="755200"/>
    <n v="23842613"/>
    <n v="0"/>
    <n v="0"/>
    <n v="0"/>
    <n v="39724610"/>
    <n v="47036651"/>
    <n v="1868691"/>
    <n v="1427050"/>
    <n v="148862126"/>
    <n v="5880005"/>
    <n v="156313498"/>
    <n v="0"/>
    <n v="-89067"/>
    <n v="0"/>
    <n v="0"/>
    <n v="0"/>
    <n v="0"/>
    <n v="424504"/>
    <n v="400198981"/>
    <n v="0"/>
    <n v="0"/>
    <n v="0"/>
    <n v="0"/>
    <n v="0"/>
    <n v="0"/>
    <n v="0"/>
    <n v="0"/>
    <n v="0"/>
    <n v="0"/>
    <n v="0"/>
    <n v="0"/>
    <n v="0"/>
  </r>
  <r>
    <n v="106392232"/>
    <x v="376"/>
    <n v="20181"/>
    <x v="1"/>
    <n v="43190"/>
    <s v="Open"/>
    <x v="6"/>
    <n v="6"/>
    <n v="507"/>
    <x v="0"/>
    <x v="0"/>
    <s v=""/>
    <s v="209-461-2000"/>
    <s v="2510 NORTH CALIFORNIA STREET"/>
    <x v="64"/>
    <n v="95204"/>
    <s v="PAUL RAINS"/>
    <n v="35"/>
    <n v="35"/>
    <n v="35"/>
    <n v="201"/>
    <n v="74"/>
    <n v="0"/>
    <n v="0"/>
    <n v="0"/>
    <n v="0"/>
    <n v="2"/>
    <n v="179"/>
    <n v="0"/>
    <n v="1"/>
    <n v="457"/>
    <n v="0"/>
    <n v="1613"/>
    <n v="440"/>
    <n v="0"/>
    <n v="0"/>
    <n v="0"/>
    <n v="0"/>
    <n v="25"/>
    <n v="777"/>
    <n v="0"/>
    <n v="11"/>
    <n v="2866"/>
    <n v="0"/>
    <n v="289"/>
    <n v="111"/>
    <n v="0"/>
    <n v="0"/>
    <n v="0"/>
    <n v="0"/>
    <n v="92"/>
    <n v="1601"/>
    <n v="0"/>
    <n v="30"/>
    <n v="2123"/>
    <n v="4522280"/>
    <n v="1218838"/>
    <n v="0"/>
    <n v="0"/>
    <n v="0"/>
    <n v="0"/>
    <n v="70037"/>
    <n v="2213060"/>
    <n v="0"/>
    <n v="30051"/>
    <n v="8054266"/>
    <n v="137628"/>
    <n v="51723"/>
    <n v="0"/>
    <n v="0"/>
    <n v="0"/>
    <n v="0"/>
    <n v="41325"/>
    <n v="748354"/>
    <n v="0"/>
    <n v="4534"/>
    <n v="983564"/>
    <n v="201721"/>
    <n v="2934919"/>
    <n v="713209"/>
    <n v="0"/>
    <n v="0"/>
    <n v="0"/>
    <n v="0"/>
    <n v="0"/>
    <n v="47898"/>
    <n v="1213743"/>
    <n v="0"/>
    <n v="0"/>
    <n v="0"/>
    <n v="0"/>
    <n v="0"/>
    <n v="131000"/>
    <n v="5242490"/>
    <n v="0"/>
    <n v="0"/>
    <n v="0"/>
    <n v="0"/>
    <n v="0"/>
    <n v="1656887"/>
    <n v="493271"/>
    <n v="0"/>
    <n v="0"/>
    <n v="0"/>
    <n v="0"/>
    <n v="57943"/>
    <n v="1586935"/>
    <n v="0"/>
    <n v="304"/>
    <n v="3795340"/>
    <n v="21108"/>
    <n v="4738943"/>
    <n v="35098"/>
    <n v="-4706"/>
    <n v="0"/>
    <n v="0"/>
    <n v="0"/>
    <n v="0"/>
    <n v="40864"/>
    <n v="1648820"/>
    <n v="0"/>
    <n v="0"/>
    <n v="0"/>
    <n v="0"/>
    <n v="0"/>
    <n v="0"/>
    <n v="0"/>
    <n v="0"/>
    <n v="0"/>
    <n v="0"/>
    <n v="0"/>
    <n v="0"/>
    <n v="0"/>
  </r>
  <r>
    <n v="106391042"/>
    <x v="377"/>
    <n v="20181"/>
    <x v="1"/>
    <n v="43190"/>
    <s v="Open"/>
    <x v="6"/>
    <n v="6"/>
    <n v="507"/>
    <x v="0"/>
    <x v="0"/>
    <s v=""/>
    <s v="209-943-2000"/>
    <s v="1800 NORTH CALIFORNIA STREET"/>
    <x v="64"/>
    <n v="95204"/>
    <s v="DON WILEY"/>
    <n v="337"/>
    <n v="337"/>
    <n v="257"/>
    <n v="1322"/>
    <n v="813"/>
    <n v="480"/>
    <n v="1117"/>
    <n v="0"/>
    <n v="0"/>
    <n v="59"/>
    <n v="955"/>
    <n v="5"/>
    <n v="21"/>
    <n v="4772"/>
    <n v="0"/>
    <n v="6522"/>
    <n v="4002"/>
    <n v="3243"/>
    <n v="3835"/>
    <n v="0"/>
    <n v="0"/>
    <n v="277"/>
    <n v="3571"/>
    <n v="15"/>
    <n v="67"/>
    <n v="21532"/>
    <n v="0"/>
    <n v="18839"/>
    <n v="8475"/>
    <n v="3204"/>
    <n v="17931"/>
    <n v="2"/>
    <n v="0"/>
    <n v="2835"/>
    <n v="14934"/>
    <n v="741"/>
    <n v="935"/>
    <n v="67896"/>
    <n v="172644127"/>
    <n v="107279268"/>
    <n v="60456233"/>
    <n v="97543648"/>
    <n v="0"/>
    <n v="0"/>
    <n v="6508905"/>
    <n v="96607871"/>
    <n v="595715"/>
    <n v="2647334"/>
    <n v="544283101"/>
    <n v="69048834"/>
    <n v="33649078"/>
    <n v="11762482"/>
    <n v="74356798"/>
    <n v="5131"/>
    <n v="0"/>
    <n v="7618329"/>
    <n v="63318564"/>
    <n v="2902041"/>
    <n v="3302213"/>
    <n v="265963470"/>
    <n v="9970673"/>
    <n v="205991226"/>
    <n v="121495889"/>
    <n v="43409212"/>
    <n v="153559207"/>
    <n v="0"/>
    <n v="4322"/>
    <n v="0"/>
    <n v="11174796"/>
    <n v="111099095"/>
    <n v="0"/>
    <n v="5520756"/>
    <n v="0"/>
    <n v="0"/>
    <n v="0"/>
    <n v="2784444"/>
    <n v="665009620"/>
    <n v="0"/>
    <n v="0"/>
    <n v="0"/>
    <n v="0"/>
    <n v="0"/>
    <n v="34080251"/>
    <n v="19014659"/>
    <n v="24526810"/>
    <n v="17968640"/>
    <n v="781"/>
    <n v="0"/>
    <n v="2698363"/>
    <n v="46789077"/>
    <n v="0"/>
    <n v="158370"/>
    <n v="145236951"/>
    <n v="1271882"/>
    <n v="133534122"/>
    <n v="5471560"/>
    <n v="523440"/>
    <n v="0"/>
    <n v="0"/>
    <n v="0"/>
    <n v="0"/>
    <n v="3077918"/>
    <n v="182727168"/>
    <n v="0"/>
    <n v="0"/>
    <n v="0"/>
    <n v="0"/>
    <n v="0"/>
    <n v="0"/>
    <n v="0"/>
    <n v="0"/>
    <n v="0"/>
    <n v="0"/>
    <n v="0"/>
    <n v="0"/>
    <n v="0"/>
  </r>
  <r>
    <n v="106301342"/>
    <x v="378"/>
    <n v="20181"/>
    <x v="1"/>
    <n v="43190"/>
    <s v="Open"/>
    <x v="12"/>
    <n v="13"/>
    <n v="1011"/>
    <x v="1"/>
    <x v="0"/>
    <s v=""/>
    <s v="714-871-3280"/>
    <s v="101 EAST VALENCIA MESA DRIVE"/>
    <x v="225"/>
    <n v="92835"/>
    <s v="BRIAN HELLELAND"/>
    <n v="320"/>
    <n v="320"/>
    <n v="263"/>
    <n v="1096"/>
    <n v="1142"/>
    <n v="182"/>
    <n v="375"/>
    <n v="0"/>
    <n v="0"/>
    <n v="44"/>
    <n v="1098"/>
    <n v="1"/>
    <n v="28"/>
    <n v="3966"/>
    <n v="0"/>
    <n v="5384"/>
    <n v="5591"/>
    <n v="1048"/>
    <n v="1545"/>
    <n v="0"/>
    <n v="0"/>
    <n v="170"/>
    <n v="4389"/>
    <n v="4"/>
    <n v="72"/>
    <n v="18203"/>
    <n v="0"/>
    <n v="23960"/>
    <n v="28453"/>
    <n v="5813"/>
    <n v="12074"/>
    <n v="0"/>
    <n v="0"/>
    <n v="1705"/>
    <n v="51006"/>
    <n v="1142"/>
    <n v="6244"/>
    <n v="130397"/>
    <n v="85771217"/>
    <n v="91512379"/>
    <n v="13785998"/>
    <n v="21754485"/>
    <n v="0"/>
    <n v="0"/>
    <n v="2427452"/>
    <n v="68028734"/>
    <n v="1991361"/>
    <n v="972547"/>
    <n v="286244173"/>
    <n v="65209271"/>
    <n v="79371678"/>
    <n v="10099445"/>
    <n v="26167538"/>
    <n v="0"/>
    <n v="0"/>
    <n v="3847596"/>
    <n v="114809626"/>
    <n v="4867243"/>
    <n v="3402874"/>
    <n v="307775271"/>
    <n v="971223"/>
    <n v="122766829"/>
    <n v="149694434"/>
    <n v="21831295"/>
    <n v="44327871"/>
    <n v="0"/>
    <n v="0"/>
    <n v="0"/>
    <n v="4094477"/>
    <n v="119667707"/>
    <n v="0"/>
    <n v="6858604"/>
    <n v="0"/>
    <n v="0"/>
    <n v="0"/>
    <n v="3836347"/>
    <n v="474048787"/>
    <n v="16668137"/>
    <n v="0"/>
    <n v="0"/>
    <n v="10902447"/>
    <n v="27570584"/>
    <n v="28067976"/>
    <n v="37712077"/>
    <n v="1908465"/>
    <n v="3594152"/>
    <n v="0"/>
    <n v="0"/>
    <n v="2083449"/>
    <n v="73801158"/>
    <n v="0"/>
    <n v="373964"/>
    <n v="147541241"/>
    <n v="3336383"/>
    <n v="140823237"/>
    <n v="0"/>
    <n v="1080766"/>
    <n v="0"/>
    <n v="0"/>
    <n v="0"/>
    <n v="0"/>
    <n v="7908655"/>
    <n v="620991002"/>
    <n v="0"/>
    <n v="0"/>
    <n v="0"/>
    <n v="0"/>
    <n v="0"/>
    <n v="0"/>
    <n v="0"/>
    <n v="0"/>
    <n v="0"/>
    <n v="0"/>
    <n v="0"/>
    <n v="0"/>
    <n v="0"/>
  </r>
  <r>
    <n v="106434138"/>
    <x v="379"/>
    <n v="20181"/>
    <x v="1"/>
    <n v="43190"/>
    <s v="Open"/>
    <x v="22"/>
    <n v="7"/>
    <n v="433"/>
    <x v="0"/>
    <x v="0"/>
    <s v=""/>
    <s v="408-848-2000"/>
    <s v="9400 NO NAME UNO"/>
    <x v="226"/>
    <n v="95020"/>
    <s v="SR. MARGARET KEAVENEY"/>
    <n v="93"/>
    <n v="72"/>
    <n v="34"/>
    <n v="235"/>
    <n v="64"/>
    <n v="99"/>
    <n v="164"/>
    <n v="0"/>
    <n v="0"/>
    <n v="2"/>
    <n v="199"/>
    <n v="0"/>
    <n v="3"/>
    <n v="766"/>
    <n v="0"/>
    <n v="1148"/>
    <n v="305"/>
    <n v="362"/>
    <n v="553"/>
    <n v="0"/>
    <n v="0"/>
    <n v="10"/>
    <n v="614"/>
    <n v="0"/>
    <n v="10"/>
    <n v="3002"/>
    <n v="0"/>
    <n v="2697"/>
    <n v="479"/>
    <n v="1220"/>
    <n v="3504"/>
    <n v="0"/>
    <n v="0"/>
    <n v="179"/>
    <n v="4370"/>
    <n v="0"/>
    <n v="326"/>
    <n v="12775"/>
    <n v="26785918"/>
    <n v="7709105"/>
    <n v="7252129"/>
    <n v="12048603"/>
    <n v="0"/>
    <n v="0"/>
    <n v="233375"/>
    <n v="12882876"/>
    <n v="0"/>
    <n v="260252"/>
    <n v="67172258"/>
    <n v="14882095"/>
    <n v="3422154"/>
    <n v="6993029"/>
    <n v="15537978"/>
    <n v="0"/>
    <n v="0"/>
    <n v="709078"/>
    <n v="18964805"/>
    <n v="0"/>
    <n v="1778292"/>
    <n v="62287431"/>
    <n v="1149431"/>
    <n v="36196372"/>
    <n v="9772940"/>
    <n v="12120178"/>
    <n v="24507916"/>
    <n v="0"/>
    <n v="0"/>
    <n v="0"/>
    <n v="794609"/>
    <n v="21112588"/>
    <n v="0"/>
    <n v="869584"/>
    <n v="0"/>
    <n v="0"/>
    <n v="0"/>
    <n v="975957"/>
    <n v="107499575"/>
    <n v="0"/>
    <n v="0"/>
    <n v="0"/>
    <n v="0"/>
    <n v="0"/>
    <n v="5428291"/>
    <n v="1190913"/>
    <n v="2095368"/>
    <n v="2606439"/>
    <n v="0"/>
    <n v="0"/>
    <n v="133671"/>
    <n v="10256129"/>
    <n v="0"/>
    <n v="249303"/>
    <n v="21960114"/>
    <n v="52066"/>
    <n v="24957558"/>
    <n v="0"/>
    <n v="16692"/>
    <n v="0"/>
    <n v="0"/>
    <n v="0"/>
    <n v="0"/>
    <n v="561000"/>
    <n v="14312549"/>
    <n v="0"/>
    <n v="0"/>
    <n v="0"/>
    <n v="0"/>
    <n v="0"/>
    <n v="0"/>
    <n v="0"/>
    <n v="0"/>
    <n v="0"/>
    <n v="0"/>
    <n v="0"/>
    <n v="0"/>
    <n v="0"/>
  </r>
  <r>
    <n v="106361343"/>
    <x v="380"/>
    <n v="20181"/>
    <x v="1"/>
    <n v="43190"/>
    <s v="Open"/>
    <x v="15"/>
    <n v="12"/>
    <n v="1211"/>
    <x v="1"/>
    <x v="0"/>
    <s v="Teaching"/>
    <s v="760-242-2311"/>
    <s v="18300 US HIGHWAY 18"/>
    <x v="227"/>
    <n v="92307"/>
    <s v="ALAN H. GARRETT"/>
    <n v="212"/>
    <n v="212"/>
    <n v="210"/>
    <n v="869"/>
    <n v="548"/>
    <n v="218"/>
    <n v="1278"/>
    <n v="0"/>
    <n v="0"/>
    <n v="24"/>
    <n v="657"/>
    <n v="1"/>
    <n v="53"/>
    <n v="3648"/>
    <n v="0"/>
    <n v="5129"/>
    <n v="2321"/>
    <n v="1055"/>
    <n v="5132"/>
    <n v="0"/>
    <n v="0"/>
    <n v="61"/>
    <n v="2312"/>
    <n v="2"/>
    <n v="190"/>
    <n v="16202"/>
    <n v="0"/>
    <n v="2097"/>
    <n v="2664"/>
    <n v="2012"/>
    <n v="10259"/>
    <n v="0"/>
    <n v="0"/>
    <n v="374"/>
    <n v="3863"/>
    <n v="58"/>
    <n v="10651"/>
    <n v="31978"/>
    <n v="67379416"/>
    <n v="37721471"/>
    <n v="14364815"/>
    <n v="70379219"/>
    <n v="0"/>
    <n v="0"/>
    <n v="1565717"/>
    <n v="39456924"/>
    <n v="28815"/>
    <n v="3258519"/>
    <n v="234154896"/>
    <n v="19615618"/>
    <n v="30359428"/>
    <n v="11334776"/>
    <n v="60551671"/>
    <n v="0"/>
    <n v="0"/>
    <n v="2720329"/>
    <n v="36206493"/>
    <n v="371567"/>
    <n v="5165198"/>
    <n v="166325080"/>
    <n v="1527442"/>
    <n v="74292155"/>
    <n v="59141033"/>
    <n v="26591225"/>
    <n v="118979061"/>
    <n v="0"/>
    <n v="0"/>
    <n v="0"/>
    <n v="3356107"/>
    <n v="47932753"/>
    <n v="0"/>
    <n v="51951"/>
    <n v="0"/>
    <n v="0"/>
    <n v="0"/>
    <n v="6005105"/>
    <n v="337876832"/>
    <n v="4204649"/>
    <n v="0"/>
    <n v="0"/>
    <n v="593867"/>
    <n v="4798516"/>
    <n v="12702879"/>
    <n v="13144515"/>
    <n v="-891635"/>
    <n v="11951829"/>
    <n v="0"/>
    <n v="0"/>
    <n v="929939"/>
    <n v="28324531"/>
    <n v="348431"/>
    <n v="891171"/>
    <n v="67401660"/>
    <n v="744434"/>
    <n v="72766383"/>
    <n v="2916892"/>
    <n v="220288"/>
    <n v="0"/>
    <n v="0"/>
    <n v="0"/>
    <n v="0"/>
    <n v="3480071"/>
    <n v="125061055"/>
    <n v="0"/>
    <n v="0"/>
    <n v="0"/>
    <n v="0"/>
    <n v="0"/>
    <n v="0"/>
    <n v="0"/>
    <n v="0"/>
    <n v="0"/>
    <n v="0"/>
    <n v="0"/>
    <n v="0"/>
    <n v="0"/>
  </r>
  <r>
    <n v="106190053"/>
    <x v="381"/>
    <n v="20181"/>
    <x v="1"/>
    <n v="43190"/>
    <s v="Open"/>
    <x v="3"/>
    <n v="11"/>
    <n v="933"/>
    <x v="0"/>
    <x v="0"/>
    <s v=""/>
    <s v="562-491-9000"/>
    <s v="1050 LINDEN AVENUE"/>
    <x v="54"/>
    <n v="90813"/>
    <s v="JOEL YUHAS"/>
    <n v="302"/>
    <n v="302"/>
    <n v="172"/>
    <n v="518"/>
    <n v="412"/>
    <n v="472"/>
    <n v="1154"/>
    <n v="0"/>
    <n v="0"/>
    <n v="62"/>
    <n v="261"/>
    <n v="15"/>
    <n v="71"/>
    <n v="2965"/>
    <n v="0"/>
    <n v="3399"/>
    <n v="1895"/>
    <n v="2118"/>
    <n v="5022"/>
    <n v="0"/>
    <n v="0"/>
    <n v="460"/>
    <n v="1099"/>
    <n v="16"/>
    <n v="78"/>
    <n v="14087"/>
    <n v="0"/>
    <n v="4419"/>
    <n v="2930"/>
    <n v="4452"/>
    <n v="12951"/>
    <n v="41"/>
    <n v="0"/>
    <n v="505"/>
    <n v="4032"/>
    <n v="594"/>
    <n v="1895"/>
    <n v="31819"/>
    <n v="44060704"/>
    <n v="28325222"/>
    <n v="21814463"/>
    <n v="56709129"/>
    <n v="0"/>
    <n v="0"/>
    <n v="4860270"/>
    <n v="16850454"/>
    <n v="187808"/>
    <n v="892885"/>
    <n v="173700935"/>
    <n v="11238422"/>
    <n v="7449775"/>
    <n v="11321624"/>
    <n v="32933426"/>
    <n v="52270"/>
    <n v="0"/>
    <n v="1284809"/>
    <n v="10254292"/>
    <n v="1509975"/>
    <n v="4870846"/>
    <n v="80915439"/>
    <n v="2322924"/>
    <n v="43240216"/>
    <n v="27754392"/>
    <n v="12887860"/>
    <n v="77773993"/>
    <n v="-7371625"/>
    <n v="52186"/>
    <n v="0"/>
    <n v="4167979"/>
    <n v="13587399"/>
    <n v="0"/>
    <n v="3512845"/>
    <n v="0"/>
    <n v="0"/>
    <n v="0"/>
    <n v="5222064"/>
    <n v="183150233"/>
    <n v="355953"/>
    <n v="6194584"/>
    <n v="0"/>
    <n v="0"/>
    <n v="6550537"/>
    <n v="11310974"/>
    <n v="8273796"/>
    <n v="20457404"/>
    <n v="22667263"/>
    <n v="84"/>
    <n v="0"/>
    <n v="1805491"/>
    <n v="13126237"/>
    <n v="0"/>
    <n v="375429"/>
    <n v="78016678"/>
    <n v="4959479"/>
    <n v="82444171"/>
    <n v="0"/>
    <n v="37180"/>
    <n v="0"/>
    <n v="0"/>
    <n v="0"/>
    <n v="0"/>
    <n v="3521437"/>
    <n v="65297410"/>
    <n v="0"/>
    <n v="0"/>
    <n v="0"/>
    <n v="0"/>
    <n v="0"/>
    <n v="0"/>
    <n v="0"/>
    <n v="0"/>
    <n v="0"/>
    <n v="0"/>
    <n v="0"/>
    <n v="0"/>
    <n v="0"/>
  </r>
  <r>
    <n v="106380965"/>
    <x v="382"/>
    <n v="20181"/>
    <x v="1"/>
    <n v="43190"/>
    <s v="Open"/>
    <x v="20"/>
    <n v="4"/>
    <n v="423"/>
    <x v="0"/>
    <x v="0"/>
    <s v=""/>
    <s v="415-688-1000"/>
    <s v="450 STANYAN STREET"/>
    <x v="38"/>
    <n v="94117"/>
    <s v="JOHN ALLEN"/>
    <n v="403"/>
    <n v="232"/>
    <n v="99"/>
    <n v="558"/>
    <n v="254"/>
    <n v="134"/>
    <n v="97"/>
    <n v="0"/>
    <n v="0"/>
    <n v="23"/>
    <n v="296"/>
    <n v="12"/>
    <n v="31"/>
    <n v="1405"/>
    <n v="0"/>
    <n v="3534"/>
    <n v="1630"/>
    <n v="842"/>
    <n v="629"/>
    <n v="0"/>
    <n v="0"/>
    <n v="160"/>
    <n v="1144"/>
    <n v="36"/>
    <n v="89"/>
    <n v="8064"/>
    <n v="0"/>
    <n v="9246"/>
    <n v="3144"/>
    <n v="419"/>
    <n v="2001"/>
    <n v="0"/>
    <n v="0"/>
    <n v="212"/>
    <n v="8665"/>
    <n v="350"/>
    <n v="1060"/>
    <n v="25097"/>
    <n v="73619483"/>
    <n v="37512081"/>
    <n v="8698925"/>
    <n v="13008049"/>
    <n v="0"/>
    <n v="0"/>
    <n v="2491403"/>
    <n v="27316124"/>
    <n v="1086460"/>
    <n v="2696675"/>
    <n v="166429200"/>
    <n v="28733814"/>
    <n v="9771229"/>
    <n v="1300973"/>
    <n v="6218613"/>
    <n v="0"/>
    <n v="0"/>
    <n v="658474"/>
    <n v="26928177"/>
    <n v="1087179"/>
    <n v="3295287"/>
    <n v="77993746"/>
    <n v="454625"/>
    <n v="84680817"/>
    <n v="39812840"/>
    <n v="6415146"/>
    <n v="17316582"/>
    <n v="0"/>
    <n v="0"/>
    <n v="0"/>
    <n v="2384787"/>
    <n v="29414311"/>
    <n v="0"/>
    <n v="2644750"/>
    <n v="0"/>
    <n v="0"/>
    <n v="0"/>
    <n v="6502059"/>
    <n v="189625917"/>
    <n v="0"/>
    <n v="0"/>
    <n v="0"/>
    <n v="0"/>
    <n v="0"/>
    <n v="16824862"/>
    <n v="7367710"/>
    <n v="3170348"/>
    <n v="1799411"/>
    <n v="0"/>
    <n v="0"/>
    <n v="732321"/>
    <n v="24494486"/>
    <n v="0"/>
    <n v="407891"/>
    <n v="54797029"/>
    <n v="2696158"/>
    <n v="62671736"/>
    <n v="0"/>
    <n v="-305074"/>
    <n v="0"/>
    <n v="0"/>
    <n v="0"/>
    <n v="0"/>
    <n v="1132584"/>
    <n v="74087546"/>
    <n v="0"/>
    <n v="0"/>
    <n v="0"/>
    <n v="0"/>
    <n v="0"/>
    <n v="0"/>
    <n v="0"/>
    <n v="0"/>
    <n v="0"/>
    <n v="0"/>
    <n v="0"/>
    <n v="0"/>
    <n v="0"/>
  </r>
  <r>
    <n v="106010967"/>
    <x v="383"/>
    <n v="20181"/>
    <x v="1"/>
    <n v="43190"/>
    <s v="Open"/>
    <x v="13"/>
    <n v="5"/>
    <n v="421"/>
    <x v="0"/>
    <x v="0"/>
    <s v=""/>
    <s v="510-264-4000"/>
    <s v="27200 CALAROGA AVENUE"/>
    <x v="228"/>
    <n v="94545"/>
    <s v="AMAN DHUPER"/>
    <n v="195"/>
    <n v="195"/>
    <n v="174"/>
    <n v="581"/>
    <n v="76"/>
    <n v="138"/>
    <n v="369"/>
    <n v="2"/>
    <n v="0"/>
    <n v="26"/>
    <n v="119"/>
    <n v="53"/>
    <n v="3"/>
    <n v="1367"/>
    <n v="0"/>
    <n v="3032"/>
    <n v="462"/>
    <n v="693"/>
    <n v="1349"/>
    <n v="2"/>
    <n v="0"/>
    <n v="113"/>
    <n v="315"/>
    <n v="70"/>
    <n v="19"/>
    <n v="6055"/>
    <n v="0"/>
    <n v="2063"/>
    <n v="230"/>
    <n v="1090"/>
    <n v="4598"/>
    <n v="288"/>
    <n v="0"/>
    <n v="540"/>
    <n v="1194"/>
    <n v="184"/>
    <n v="936"/>
    <n v="11123"/>
    <n v="63400517"/>
    <n v="10808516"/>
    <n v="12389110"/>
    <n v="28896528"/>
    <n v="19648"/>
    <n v="0"/>
    <n v="2769465"/>
    <n v="8997637"/>
    <n v="279589"/>
    <n v="813387"/>
    <n v="128374397"/>
    <n v="9751161"/>
    <n v="1635325"/>
    <n v="4375300"/>
    <n v="18502845"/>
    <n v="1236555"/>
    <n v="0"/>
    <n v="1604401"/>
    <n v="4616508"/>
    <n v="544798"/>
    <n v="2770830"/>
    <n v="45037723"/>
    <n v="2804584"/>
    <n v="60085449"/>
    <n v="9458746"/>
    <n v="18998701"/>
    <n v="42510866"/>
    <n v="0"/>
    <n v="1329448"/>
    <n v="0"/>
    <n v="344236"/>
    <n v="10348311"/>
    <n v="0"/>
    <n v="724387"/>
    <n v="0"/>
    <n v="0"/>
    <n v="0"/>
    <n v="120706"/>
    <n v="146725434"/>
    <n v="0"/>
    <n v="0"/>
    <n v="0"/>
    <n v="0"/>
    <n v="0"/>
    <n v="13066229"/>
    <n v="2985095"/>
    <n v="-2234291"/>
    <n v="4888507"/>
    <n v="-73245"/>
    <n v="0"/>
    <n v="4029630"/>
    <n v="3265834"/>
    <n v="0"/>
    <n v="758927"/>
    <n v="26686686"/>
    <n v="195387"/>
    <n v="34101171"/>
    <n v="0"/>
    <n v="32308"/>
    <n v="0"/>
    <n v="0"/>
    <n v="0"/>
    <n v="0"/>
    <n v="1299830"/>
    <n v="30060918"/>
    <n v="0"/>
    <n v="0"/>
    <n v="0"/>
    <n v="0"/>
    <n v="0"/>
    <n v="0"/>
    <n v="0"/>
    <n v="0"/>
    <n v="0"/>
    <n v="0"/>
    <n v="0"/>
    <n v="0"/>
    <n v="0"/>
  </r>
  <r>
    <n v="106190762"/>
    <x v="384"/>
    <n v="20181"/>
    <x v="1"/>
    <n v="43190"/>
    <s v="Open"/>
    <x v="3"/>
    <n v="11"/>
    <n v="925"/>
    <x v="0"/>
    <x v="0"/>
    <s v=""/>
    <s v="213-484-7111"/>
    <s v="2131 WEST 3RD STREET"/>
    <x v="14"/>
    <n v="90057"/>
    <s v="FRANK CRACOLICI"/>
    <n v="366"/>
    <n v="333"/>
    <n v="333"/>
    <n v="1209"/>
    <n v="544"/>
    <n v="313"/>
    <n v="360"/>
    <n v="0"/>
    <n v="0"/>
    <n v="8"/>
    <n v="288"/>
    <n v="2"/>
    <n v="18"/>
    <n v="2742"/>
    <n v="211"/>
    <n v="7569"/>
    <n v="2592"/>
    <n v="1096"/>
    <n v="2441"/>
    <n v="0"/>
    <n v="0"/>
    <n v="33"/>
    <n v="1276"/>
    <n v="4"/>
    <n v="53"/>
    <n v="15064"/>
    <n v="3056"/>
    <n v="5546"/>
    <n v="2800"/>
    <n v="1005"/>
    <n v="4278"/>
    <n v="0"/>
    <n v="0"/>
    <n v="128"/>
    <n v="3226"/>
    <n v="21"/>
    <n v="1446"/>
    <n v="18450"/>
    <n v="148365296"/>
    <n v="59673440"/>
    <n v="23036763"/>
    <n v="53015599"/>
    <n v="0"/>
    <n v="0"/>
    <n v="1028077"/>
    <n v="32835928"/>
    <n v="73423"/>
    <n v="1514844"/>
    <n v="319543370"/>
    <n v="31959297"/>
    <n v="19611685"/>
    <n v="5365124"/>
    <n v="23259536"/>
    <n v="0"/>
    <n v="0"/>
    <n v="432765"/>
    <n v="21231969"/>
    <n v="100860"/>
    <n v="5308124"/>
    <n v="107269360"/>
    <n v="0"/>
    <n v="157880283"/>
    <n v="72318358"/>
    <n v="22461549"/>
    <n v="70162614"/>
    <n v="0"/>
    <n v="0"/>
    <n v="0"/>
    <n v="1164301"/>
    <n v="43620815"/>
    <n v="0"/>
    <n v="771112"/>
    <n v="0"/>
    <n v="0"/>
    <n v="0"/>
    <n v="6489545"/>
    <n v="374868577"/>
    <n v="8679481"/>
    <n v="0"/>
    <n v="0"/>
    <n v="0"/>
    <n v="8679481"/>
    <n v="21544309"/>
    <n v="15646248"/>
    <n v="5940338"/>
    <n v="6112521"/>
    <n v="0"/>
    <n v="0"/>
    <n v="296541"/>
    <n v="10447081"/>
    <n v="0"/>
    <n v="636596"/>
    <n v="60623634"/>
    <n v="46434"/>
    <n v="72954197"/>
    <n v="0"/>
    <n v="996310"/>
    <n v="0"/>
    <n v="0"/>
    <n v="0"/>
    <n v="0"/>
    <n v="2297000"/>
    <n v="46588880"/>
    <n v="0"/>
    <n v="0"/>
    <n v="0"/>
    <n v="0"/>
    <n v="0"/>
    <n v="0"/>
    <n v="0"/>
    <n v="0"/>
    <n v="0"/>
    <n v="0"/>
    <n v="0"/>
    <n v="0"/>
    <n v="0"/>
  </r>
  <r>
    <n v="106430905"/>
    <x v="385"/>
    <n v="20181"/>
    <x v="1"/>
    <n v="43190"/>
    <s v="Open"/>
    <x v="22"/>
    <n v="7"/>
    <n v="429"/>
    <x v="0"/>
    <x v="0"/>
    <s v="Rural"/>
    <s v="650-723-4000"/>
    <s v="300 PASTEUR DRIVE"/>
    <x v="142"/>
    <n v="94305"/>
    <s v="DAVID ENTWISTLE"/>
    <n v="613"/>
    <n v="474"/>
    <n v="474"/>
    <n v="2558"/>
    <n v="489"/>
    <n v="218"/>
    <n v="795"/>
    <n v="0"/>
    <n v="0"/>
    <n v="197"/>
    <n v="2299"/>
    <n v="61"/>
    <n v="77"/>
    <n v="6694"/>
    <n v="0"/>
    <n v="14931"/>
    <n v="2634"/>
    <n v="1736"/>
    <n v="4717"/>
    <n v="0"/>
    <n v="0"/>
    <n v="1442"/>
    <n v="12621"/>
    <n v="339"/>
    <n v="290"/>
    <n v="38710"/>
    <n v="0"/>
    <n v="142940"/>
    <n v="21708"/>
    <n v="6930"/>
    <n v="43789"/>
    <n v="0"/>
    <n v="0"/>
    <n v="31565"/>
    <n v="187987"/>
    <n v="537"/>
    <n v="8572"/>
    <n v="444028"/>
    <n v="808894090"/>
    <n v="136211601"/>
    <n v="78786629"/>
    <n v="233820593"/>
    <n v="0"/>
    <n v="0"/>
    <n v="48459588"/>
    <n v="683048075"/>
    <n v="18328017"/>
    <n v="13206524"/>
    <n v="2020755117"/>
    <n v="806865258"/>
    <n v="122538938"/>
    <n v="39117024"/>
    <n v="247180485"/>
    <n v="0"/>
    <n v="0"/>
    <n v="178178223"/>
    <n v="1061147809"/>
    <n v="3029239"/>
    <n v="48386145"/>
    <n v="2506443121"/>
    <n v="-8592040"/>
    <n v="1420146511"/>
    <n v="228334200"/>
    <n v="51739317"/>
    <n v="432056670"/>
    <n v="0"/>
    <n v="0"/>
    <n v="0"/>
    <n v="203031936"/>
    <n v="1053109696"/>
    <n v="0"/>
    <n v="21357256"/>
    <n v="0"/>
    <n v="0"/>
    <n v="0"/>
    <n v="57134580"/>
    <n v="3458318126"/>
    <n v="0"/>
    <n v="7711"/>
    <n v="0"/>
    <n v="125043"/>
    <n v="132754"/>
    <n v="195612837"/>
    <n v="30416339"/>
    <n v="66164336"/>
    <n v="48952119"/>
    <n v="0"/>
    <n v="0"/>
    <n v="23605875"/>
    <n v="691086188"/>
    <n v="0"/>
    <n v="13175172"/>
    <n v="1069012866"/>
    <n v="22757527"/>
    <n v="948406807"/>
    <n v="0"/>
    <n v="33578387"/>
    <n v="0"/>
    <n v="0"/>
    <n v="0"/>
    <n v="0"/>
    <n v="142617027"/>
    <n v="2919238471"/>
    <n v="0"/>
    <n v="0"/>
    <n v="0"/>
    <n v="0"/>
    <n v="0"/>
    <n v="0"/>
    <n v="0"/>
    <n v="0"/>
    <n v="0"/>
    <n v="0"/>
    <n v="43988623"/>
    <n v="56412249"/>
    <n v="4960659"/>
  </r>
  <r>
    <n v="106504038"/>
    <x v="386"/>
    <n v="20181"/>
    <x v="1"/>
    <n v="43190"/>
    <s v="Open"/>
    <x v="21"/>
    <n v="6"/>
    <n v="511"/>
    <x v="8"/>
    <x v="0"/>
    <s v=""/>
    <s v="209-572-2700"/>
    <s v="1421 OAKDALE ROAD"/>
    <x v="43"/>
    <n v="95355"/>
    <s v="KATRINA HOLMES"/>
    <n v="23"/>
    <n v="23"/>
    <n v="23"/>
    <n v="69"/>
    <n v="10"/>
    <n v="0"/>
    <n v="0"/>
    <n v="0"/>
    <n v="0"/>
    <n v="51"/>
    <n v="1"/>
    <n v="0"/>
    <n v="3"/>
    <n v="134"/>
    <n v="0"/>
    <n v="153"/>
    <n v="22"/>
    <n v="0"/>
    <n v="0"/>
    <n v="0"/>
    <n v="0"/>
    <n v="81"/>
    <n v="2"/>
    <n v="0"/>
    <n v="3"/>
    <n v="261"/>
    <n v="0"/>
    <n v="1250"/>
    <n v="502"/>
    <n v="183"/>
    <n v="3555"/>
    <n v="2"/>
    <n v="0"/>
    <n v="2002"/>
    <n v="41"/>
    <n v="0"/>
    <n v="151"/>
    <n v="7686"/>
    <n v="3031477"/>
    <n v="424816"/>
    <n v="0"/>
    <n v="0"/>
    <n v="0"/>
    <n v="0"/>
    <n v="2137526"/>
    <n v="44837"/>
    <n v="0"/>
    <n v="126816"/>
    <n v="5765472"/>
    <n v="7634619"/>
    <n v="3213082"/>
    <n v="183152"/>
    <n v="5979835"/>
    <n v="4867"/>
    <n v="0"/>
    <n v="9985075"/>
    <n v="174346"/>
    <n v="0"/>
    <n v="130003"/>
    <n v="27304979"/>
    <n v="23232"/>
    <n v="8064794"/>
    <n v="2787728"/>
    <n v="164516"/>
    <n v="5269671"/>
    <n v="0"/>
    <n v="1956"/>
    <n v="0"/>
    <n v="8583710"/>
    <n v="135768"/>
    <n v="0"/>
    <n v="0"/>
    <n v="0"/>
    <n v="0"/>
    <n v="0"/>
    <n v="186140"/>
    <n v="25217515"/>
    <n v="0"/>
    <n v="0"/>
    <n v="0"/>
    <n v="0"/>
    <n v="0"/>
    <n v="2578070"/>
    <n v="850170"/>
    <n v="18636"/>
    <n v="710164"/>
    <n v="2910"/>
    <n v="0"/>
    <n v="3538891"/>
    <n v="83415"/>
    <n v="0"/>
    <n v="70680"/>
    <n v="7852936"/>
    <n v="107700"/>
    <n v="7826534"/>
    <n v="0"/>
    <n v="452"/>
    <n v="0"/>
    <n v="0"/>
    <n v="0"/>
    <n v="0"/>
    <n v="40316"/>
    <n v="2896970"/>
    <n v="0"/>
    <n v="0"/>
    <n v="0"/>
    <n v="0"/>
    <n v="0"/>
    <n v="0"/>
    <n v="0"/>
    <n v="0"/>
    <n v="0"/>
    <n v="0"/>
    <n v="0"/>
    <n v="0"/>
    <n v="0"/>
  </r>
  <r>
    <n v="106194967"/>
    <x v="387"/>
    <n v="20181"/>
    <x v="1"/>
    <n v="43190"/>
    <s v="Open"/>
    <x v="3"/>
    <n v="11"/>
    <n v="931"/>
    <x v="5"/>
    <x v="2"/>
    <s v=""/>
    <s v="310-221-6336"/>
    <s v="4025 WEST 226 STREET"/>
    <x v="65"/>
    <n v="90505"/>
    <s v="KENT DUNLAP"/>
    <n v="16"/>
    <n v="16"/>
    <n v="16"/>
    <n v="0"/>
    <n v="0"/>
    <n v="0"/>
    <n v="0"/>
    <n v="15"/>
    <n v="0"/>
    <n v="0"/>
    <n v="0"/>
    <n v="0"/>
    <n v="0"/>
    <n v="15"/>
    <n v="0"/>
    <n v="0"/>
    <n v="0"/>
    <n v="0"/>
    <n v="0"/>
    <n v="1379"/>
    <n v="0"/>
    <n v="0"/>
    <n v="0"/>
    <n v="0"/>
    <n v="0"/>
    <n v="1379"/>
    <n v="0"/>
    <n v="0"/>
    <n v="0"/>
    <n v="0"/>
    <n v="0"/>
    <n v="0"/>
    <n v="0"/>
    <n v="0"/>
    <n v="0"/>
    <n v="0"/>
    <n v="0"/>
    <n v="0"/>
    <n v="0"/>
    <n v="0"/>
    <n v="0"/>
    <n v="0"/>
    <n v="913260"/>
    <n v="0"/>
    <n v="0"/>
    <n v="0"/>
    <n v="0"/>
    <n v="0"/>
    <n v="913260"/>
    <n v="0"/>
    <n v="0"/>
    <n v="0"/>
    <n v="0"/>
    <n v="0"/>
    <n v="0"/>
    <n v="0"/>
    <n v="0"/>
    <n v="0"/>
    <n v="0"/>
    <n v="0"/>
    <n v="0"/>
    <n v="0"/>
    <n v="0"/>
    <n v="0"/>
    <n v="0"/>
    <n v="0"/>
    <n v="0"/>
    <n v="0"/>
    <n v="0"/>
    <n v="0"/>
    <n v="0"/>
    <n v="0"/>
    <n v="0"/>
    <n v="0"/>
    <n v="0"/>
    <n v="0"/>
    <n v="0"/>
    <n v="0"/>
    <n v="0"/>
    <n v="0"/>
    <n v="0"/>
    <n v="0"/>
    <n v="0"/>
    <n v="0"/>
    <n v="0"/>
    <n v="0"/>
    <n v="913260"/>
    <n v="0"/>
    <n v="0"/>
    <n v="0"/>
    <n v="0"/>
    <n v="0"/>
    <n v="913260"/>
    <n v="1036839"/>
    <n v="920151"/>
    <n v="0"/>
    <n v="0"/>
    <n v="0"/>
    <n v="0"/>
    <n v="0"/>
    <n v="0"/>
    <n v="58998"/>
    <n v="391761"/>
    <n v="0"/>
    <n v="0"/>
    <n v="0"/>
    <n v="0"/>
    <n v="0"/>
    <n v="0"/>
    <n v="0"/>
    <n v="0"/>
    <n v="0"/>
    <n v="0"/>
    <n v="0"/>
    <n v="0"/>
    <n v="0"/>
  </r>
  <r>
    <n v="106514001"/>
    <x v="388"/>
    <n v="20181"/>
    <x v="1"/>
    <n v="43190"/>
    <s v="Open"/>
    <x v="47"/>
    <n v="2"/>
    <n v="227"/>
    <x v="6"/>
    <x v="2"/>
    <s v=""/>
    <s v="530-822-7200"/>
    <s v="1965 LIVE OAK BOULEVARD"/>
    <x v="167"/>
    <n v="95991"/>
    <s v="TONY HOBSON, PHD"/>
    <n v="16"/>
    <n v="16"/>
    <n v="16"/>
    <n v="0"/>
    <n v="0"/>
    <n v="0"/>
    <n v="0"/>
    <n v="0"/>
    <n v="0"/>
    <n v="31"/>
    <n v="0"/>
    <n v="0"/>
    <n v="15"/>
    <n v="46"/>
    <n v="46"/>
    <n v="0"/>
    <n v="0"/>
    <n v="0"/>
    <n v="0"/>
    <n v="0"/>
    <n v="0"/>
    <n v="416"/>
    <n v="0"/>
    <n v="0"/>
    <n v="214"/>
    <n v="630"/>
    <n v="630"/>
    <n v="0"/>
    <n v="0"/>
    <n v="0"/>
    <n v="0"/>
    <n v="0"/>
    <n v="0"/>
    <n v="0"/>
    <n v="0"/>
    <n v="0"/>
    <n v="0"/>
    <n v="0"/>
    <n v="0"/>
    <n v="0"/>
    <n v="0"/>
    <n v="0"/>
    <n v="0"/>
    <n v="0"/>
    <n v="472805"/>
    <n v="0"/>
    <n v="0"/>
    <n v="243222"/>
    <n v="716027"/>
    <n v="0"/>
    <n v="0"/>
    <n v="0"/>
    <n v="0"/>
    <n v="0"/>
    <n v="0"/>
    <n v="0"/>
    <n v="0"/>
    <n v="0"/>
    <n v="0"/>
    <n v="0"/>
    <n v="0"/>
    <n v="0"/>
    <n v="0"/>
    <n v="0"/>
    <n v="0"/>
    <n v="0"/>
    <n v="0"/>
    <n v="0"/>
    <n v="0"/>
    <n v="0"/>
    <n v="0"/>
    <n v="0"/>
    <n v="0"/>
    <n v="0"/>
    <n v="0"/>
    <n v="0"/>
    <n v="0"/>
    <n v="0"/>
    <n v="0"/>
    <n v="0"/>
    <n v="0"/>
    <n v="0"/>
    <n v="0"/>
    <n v="0"/>
    <n v="0"/>
    <n v="0"/>
    <n v="0"/>
    <n v="0"/>
    <n v="472805"/>
    <n v="0"/>
    <n v="0"/>
    <n v="243222"/>
    <n v="716027"/>
    <n v="0"/>
    <n v="948868"/>
    <n v="0"/>
    <n v="0"/>
    <n v="0"/>
    <n v="0"/>
    <n v="0"/>
    <n v="0"/>
    <n v="0"/>
    <n v="0"/>
    <n v="0"/>
    <n v="0"/>
    <n v="0"/>
    <n v="0"/>
    <n v="0"/>
    <n v="0"/>
    <n v="0"/>
    <n v="0"/>
    <n v="0"/>
    <n v="0"/>
    <n v="0"/>
    <n v="0"/>
    <n v="0"/>
  </r>
  <r>
    <n v="106034002"/>
    <x v="389"/>
    <n v="20181"/>
    <x v="1"/>
    <n v="43190"/>
    <s v="Open"/>
    <x v="52"/>
    <n v="6"/>
    <n v="501"/>
    <x v="0"/>
    <x v="0"/>
    <s v="Teaching"/>
    <s v="209-223-7500"/>
    <s v="200 MISSION BOULEVARD"/>
    <x v="229"/>
    <n v="95642"/>
    <s v="ANNE PLATT"/>
    <n v="52"/>
    <n v="52"/>
    <n v="33"/>
    <n v="372"/>
    <n v="56"/>
    <n v="17"/>
    <n v="99"/>
    <n v="0"/>
    <n v="1"/>
    <n v="28"/>
    <n v="79"/>
    <n v="1"/>
    <n v="2"/>
    <n v="655"/>
    <n v="0"/>
    <n v="1594"/>
    <n v="249"/>
    <n v="56"/>
    <n v="308"/>
    <n v="0"/>
    <n v="5"/>
    <n v="86"/>
    <n v="237"/>
    <n v="4"/>
    <n v="4"/>
    <n v="2543"/>
    <n v="0"/>
    <n v="1766"/>
    <n v="250"/>
    <n v="415"/>
    <n v="3309"/>
    <n v="0"/>
    <n v="0"/>
    <n v="279"/>
    <n v="1142"/>
    <n v="22"/>
    <n v="10"/>
    <n v="7193"/>
    <n v="23618932"/>
    <n v="3499402"/>
    <n v="873863"/>
    <n v="4575570"/>
    <n v="0"/>
    <n v="71456"/>
    <n v="1513032"/>
    <n v="4015106"/>
    <n v="85788"/>
    <n v="70135"/>
    <n v="38323284"/>
    <n v="16749556"/>
    <n v="2395733"/>
    <n v="1191671"/>
    <n v="8711478"/>
    <n v="0"/>
    <n v="0"/>
    <n v="2054230"/>
    <n v="8425182"/>
    <n v="509018"/>
    <n v="44298"/>
    <n v="40081166"/>
    <n v="57799"/>
    <n v="33343494"/>
    <n v="4838039"/>
    <n v="401289"/>
    <n v="11569147"/>
    <n v="11551"/>
    <n v="0"/>
    <n v="25616"/>
    <n v="2757840"/>
    <n v="2270977"/>
    <n v="0"/>
    <n v="594806"/>
    <n v="0"/>
    <n v="0"/>
    <n v="0"/>
    <n v="0"/>
    <n v="55870558"/>
    <n v="0"/>
    <n v="0"/>
    <n v="0"/>
    <n v="0"/>
    <n v="0"/>
    <n v="7024994"/>
    <n v="1057096"/>
    <n v="1652694"/>
    <n v="1717901"/>
    <n v="0"/>
    <n v="45840"/>
    <n v="809422"/>
    <n v="10169311"/>
    <n v="0"/>
    <n v="56634"/>
    <n v="22533892"/>
    <n v="193282"/>
    <n v="21007851"/>
    <n v="0"/>
    <n v="-44850"/>
    <n v="0"/>
    <n v="0"/>
    <n v="0"/>
    <n v="0"/>
    <n v="540616"/>
    <n v="44451160"/>
    <n v="0"/>
    <n v="0"/>
    <n v="0"/>
    <n v="0"/>
    <n v="0"/>
    <n v="0"/>
    <n v="0"/>
    <n v="0"/>
    <n v="0"/>
    <n v="0"/>
    <n v="0"/>
    <n v="0"/>
    <n v="0"/>
  </r>
  <r>
    <n v="106310791"/>
    <x v="390"/>
    <n v="20181"/>
    <x v="1"/>
    <n v="43190"/>
    <s v="Open"/>
    <x v="38"/>
    <n v="2"/>
    <n v="308"/>
    <x v="0"/>
    <x v="0"/>
    <s v=""/>
    <s v="530-888-4500"/>
    <s v="11815 EDUCATION STREET"/>
    <x v="230"/>
    <n v="95602"/>
    <s v="MITCH HANNA"/>
    <n v="64"/>
    <n v="64"/>
    <n v="38"/>
    <n v="437"/>
    <n v="176"/>
    <n v="47"/>
    <n v="66"/>
    <n v="0"/>
    <n v="0"/>
    <n v="10"/>
    <n v="104"/>
    <n v="1"/>
    <n v="11"/>
    <n v="852"/>
    <n v="0"/>
    <n v="1442"/>
    <n v="579"/>
    <n v="197"/>
    <n v="219"/>
    <n v="0"/>
    <n v="0"/>
    <n v="50"/>
    <n v="360"/>
    <n v="1"/>
    <n v="25"/>
    <n v="2873"/>
    <n v="0"/>
    <n v="13317"/>
    <n v="1227"/>
    <n v="1435"/>
    <n v="3588"/>
    <n v="0"/>
    <n v="0"/>
    <n v="2284"/>
    <n v="2041"/>
    <n v="307"/>
    <n v="18"/>
    <n v="24217"/>
    <n v="26277689"/>
    <n v="10250133"/>
    <n v="2892536"/>
    <n v="3287595"/>
    <n v="0"/>
    <n v="0"/>
    <n v="770622"/>
    <n v="6533027"/>
    <n v="31651"/>
    <n v="374463"/>
    <n v="50417716"/>
    <n v="33034111"/>
    <n v="12807939"/>
    <n v="2921982"/>
    <n v="9489314"/>
    <n v="0"/>
    <n v="0"/>
    <n v="1793818"/>
    <n v="20336851"/>
    <n v="1442757"/>
    <n v="71695"/>
    <n v="81898467"/>
    <n v="138469"/>
    <n v="46828714"/>
    <n v="21263066"/>
    <n v="3480347"/>
    <n v="11570852"/>
    <n v="0"/>
    <n v="0"/>
    <n v="0"/>
    <n v="2564440"/>
    <n v="12963433"/>
    <n v="0"/>
    <n v="1474408"/>
    <n v="0"/>
    <n v="0"/>
    <n v="0"/>
    <n v="245497"/>
    <n v="100529226"/>
    <n v="3366157"/>
    <n v="0"/>
    <n v="0"/>
    <n v="1788254"/>
    <n v="5154411"/>
    <n v="12483086"/>
    <n v="5161163"/>
    <n v="2334171"/>
    <n v="1206057"/>
    <n v="0"/>
    <n v="0"/>
    <n v="0"/>
    <n v="15694699"/>
    <n v="0"/>
    <n v="62192"/>
    <n v="36941368"/>
    <n v="462137"/>
    <n v="37749770"/>
    <n v="0"/>
    <n v="20585"/>
    <n v="0"/>
    <n v="0"/>
    <n v="0"/>
    <n v="0"/>
    <n v="543181"/>
    <n v="44497732"/>
    <n v="0"/>
    <n v="0"/>
    <n v="0"/>
    <n v="0"/>
    <n v="0"/>
    <n v="0"/>
    <n v="0"/>
    <n v="0"/>
    <n v="0"/>
    <n v="0"/>
    <n v="0"/>
    <n v="0"/>
    <n v="0"/>
  </r>
  <r>
    <n v="106344017"/>
    <x v="391"/>
    <n v="20181"/>
    <x v="1"/>
    <n v="43190"/>
    <s v="Open"/>
    <x v="27"/>
    <n v="2"/>
    <n v="311"/>
    <x v="0"/>
    <x v="0"/>
    <s v=""/>
    <s v="916-386-3000"/>
    <s v="7700 FOLSOM BOULEVARD"/>
    <x v="62"/>
    <n v="95826"/>
    <s v="JOHN BOYD"/>
    <n v="73"/>
    <n v="73"/>
    <n v="63"/>
    <n v="72"/>
    <n v="25"/>
    <n v="131"/>
    <n v="0"/>
    <n v="0"/>
    <n v="0"/>
    <n v="170"/>
    <n v="266"/>
    <n v="33"/>
    <n v="0"/>
    <n v="697"/>
    <n v="0"/>
    <n v="639"/>
    <n v="311"/>
    <n v="831"/>
    <n v="0"/>
    <n v="0"/>
    <n v="0"/>
    <n v="1355"/>
    <n v="1540"/>
    <n v="293"/>
    <n v="0"/>
    <n v="4969"/>
    <n v="0"/>
    <n v="177"/>
    <n v="114"/>
    <n v="0"/>
    <n v="0"/>
    <n v="0"/>
    <n v="0"/>
    <n v="1059"/>
    <n v="747"/>
    <n v="42"/>
    <n v="0"/>
    <n v="2139"/>
    <n v="1923724"/>
    <n v="798826"/>
    <n v="1400861"/>
    <n v="0"/>
    <n v="0"/>
    <n v="0"/>
    <n v="3307209"/>
    <n v="3124816"/>
    <n v="707687"/>
    <n v="0"/>
    <n v="11263123"/>
    <n v="994947"/>
    <n v="307534"/>
    <n v="0"/>
    <n v="0"/>
    <n v="0"/>
    <n v="0"/>
    <n v="566927"/>
    <n v="5010345"/>
    <n v="45144"/>
    <n v="0"/>
    <n v="6924897"/>
    <n v="-17185"/>
    <n v="1846109"/>
    <n v="535383"/>
    <n v="911276"/>
    <n v="0"/>
    <n v="16"/>
    <n v="0"/>
    <n v="0"/>
    <n v="2855588"/>
    <n v="1697890"/>
    <n v="0"/>
    <n v="752831"/>
    <n v="0"/>
    <n v="0"/>
    <n v="0"/>
    <n v="0"/>
    <n v="8581908"/>
    <n v="4559"/>
    <n v="0"/>
    <n v="0"/>
    <n v="78002"/>
    <n v="82561"/>
    <n v="1072562"/>
    <n v="575536"/>
    <n v="489569"/>
    <n v="0"/>
    <n v="0"/>
    <n v="0"/>
    <n v="1018548"/>
    <n v="6515273"/>
    <n v="0"/>
    <n v="17185"/>
    <n v="9688673"/>
    <n v="72967"/>
    <n v="9668803"/>
    <n v="0"/>
    <n v="0"/>
    <n v="0"/>
    <n v="0"/>
    <n v="0"/>
    <n v="0"/>
    <n v="0"/>
    <n v="9302522"/>
    <n v="0"/>
    <n v="0"/>
    <n v="0"/>
    <n v="0"/>
    <n v="0"/>
    <n v="0"/>
    <n v="0"/>
    <n v="0"/>
    <n v="0"/>
    <n v="0"/>
    <n v="0"/>
    <n v="0"/>
    <n v="0"/>
  </r>
  <r>
    <n v="106084001"/>
    <x v="392"/>
    <n v="20181"/>
    <x v="1"/>
    <n v="43190"/>
    <s v="Open"/>
    <x v="53"/>
    <n v="1"/>
    <n v="101"/>
    <x v="0"/>
    <x v="0"/>
    <s v="Teaching"/>
    <s v="707-464-8511"/>
    <s v="800 EAST WASHINGTON BOULEVARD"/>
    <x v="231"/>
    <n v="95531"/>
    <s v="MITCH HANNA"/>
    <n v="49"/>
    <n v="49"/>
    <n v="35"/>
    <n v="314"/>
    <n v="35"/>
    <n v="16"/>
    <n v="134"/>
    <n v="0"/>
    <n v="0"/>
    <n v="40"/>
    <n v="55"/>
    <n v="27"/>
    <n v="4"/>
    <n v="625"/>
    <n v="0"/>
    <n v="1515"/>
    <n v="176"/>
    <n v="63"/>
    <n v="527"/>
    <n v="0"/>
    <n v="0"/>
    <n v="136"/>
    <n v="226"/>
    <n v="97"/>
    <n v="10"/>
    <n v="2750"/>
    <n v="0"/>
    <n v="3619"/>
    <n v="319"/>
    <n v="271"/>
    <n v="6164"/>
    <n v="0"/>
    <n v="0"/>
    <n v="581"/>
    <n v="2348"/>
    <n v="669"/>
    <n v="0"/>
    <n v="13971"/>
    <n v="15466168"/>
    <n v="1793475"/>
    <n v="857543"/>
    <n v="5662643"/>
    <n v="0"/>
    <n v="0"/>
    <n v="1466975"/>
    <n v="2563047"/>
    <n v="1164109"/>
    <n v="166471"/>
    <n v="29140431"/>
    <n v="14831864"/>
    <n v="1391657"/>
    <n v="648979"/>
    <n v="11831789"/>
    <n v="0"/>
    <n v="0"/>
    <n v="2971839"/>
    <n v="6671433"/>
    <n v="1477356"/>
    <n v="0"/>
    <n v="39824917"/>
    <n v="7097"/>
    <n v="23744344"/>
    <n v="2601611"/>
    <n v="-611490"/>
    <n v="12775649"/>
    <n v="-18323"/>
    <n v="0"/>
    <n v="0"/>
    <n v="3768311"/>
    <n v="2009727"/>
    <n v="0"/>
    <n v="2641465"/>
    <n v="0"/>
    <n v="0"/>
    <n v="0"/>
    <n v="14901"/>
    <n v="46933292"/>
    <n v="0"/>
    <n v="62150"/>
    <n v="0"/>
    <n v="0"/>
    <n v="62150"/>
    <n v="6553688"/>
    <n v="583521"/>
    <n v="2136335"/>
    <n v="4780933"/>
    <n v="0"/>
    <n v="0"/>
    <n v="670503"/>
    <n v="7224753"/>
    <n v="0"/>
    <n v="144473"/>
    <n v="22094206"/>
    <n v="141964"/>
    <n v="21049350"/>
    <n v="0"/>
    <n v="411"/>
    <n v="0"/>
    <n v="0"/>
    <n v="0"/>
    <n v="0"/>
    <n v="616048"/>
    <n v="21983532"/>
    <n v="0"/>
    <n v="0"/>
    <n v="0"/>
    <n v="0"/>
    <n v="0"/>
    <n v="0"/>
    <n v="0"/>
    <n v="0"/>
    <n v="0"/>
    <n v="0"/>
    <n v="0"/>
    <n v="0"/>
    <n v="0"/>
  </r>
  <r>
    <n v="106574010"/>
    <x v="393"/>
    <n v="20181"/>
    <x v="1"/>
    <n v="43190"/>
    <s v="Open"/>
    <x v="54"/>
    <n v="2"/>
    <n v="313"/>
    <x v="0"/>
    <x v="0"/>
    <s v=""/>
    <s v="530-756-6440"/>
    <s v="2000 SUTTER PLACE"/>
    <x v="232"/>
    <n v="95616"/>
    <s v="JENNIFER MAHER"/>
    <n v="48"/>
    <n v="48"/>
    <n v="38"/>
    <n v="269"/>
    <n v="111"/>
    <n v="117"/>
    <n v="170"/>
    <n v="0"/>
    <n v="0"/>
    <n v="29"/>
    <n v="272"/>
    <n v="3"/>
    <n v="14"/>
    <n v="985"/>
    <n v="0"/>
    <n v="1057"/>
    <n v="440"/>
    <n v="279"/>
    <n v="498"/>
    <n v="0"/>
    <n v="0"/>
    <n v="42"/>
    <n v="649"/>
    <n v="11"/>
    <n v="34"/>
    <n v="3010"/>
    <n v="0"/>
    <n v="1815"/>
    <n v="583"/>
    <n v="691"/>
    <n v="4757"/>
    <n v="0"/>
    <n v="0"/>
    <n v="200"/>
    <n v="2711"/>
    <n v="281"/>
    <n v="99"/>
    <n v="11137"/>
    <n v="17707566"/>
    <n v="7020256"/>
    <n v="4428689"/>
    <n v="8233643"/>
    <n v="0"/>
    <n v="0"/>
    <n v="894090"/>
    <n v="11366968"/>
    <n v="197057"/>
    <n v="557125"/>
    <n v="50405394"/>
    <n v="19097805"/>
    <n v="6642799"/>
    <n v="2255467"/>
    <n v="14186645"/>
    <n v="0"/>
    <n v="0"/>
    <n v="1949055"/>
    <n v="23950750"/>
    <n v="1356724"/>
    <n v="501351"/>
    <n v="69940596"/>
    <n v="-336"/>
    <n v="30085007"/>
    <n v="12865882"/>
    <n v="4010256"/>
    <n v="19558787"/>
    <n v="0"/>
    <n v="0"/>
    <n v="0"/>
    <n v="2252651"/>
    <n v="17548459"/>
    <n v="0"/>
    <n v="1553781"/>
    <n v="0"/>
    <n v="0"/>
    <n v="0"/>
    <n v="581801"/>
    <n v="88456288"/>
    <n v="1856583"/>
    <n v="0"/>
    <n v="0"/>
    <n v="2530271"/>
    <n v="4386854"/>
    <n v="6720364"/>
    <n v="2653756"/>
    <n v="2673900"/>
    <n v="2861501"/>
    <n v="0"/>
    <n v="0"/>
    <n v="590494"/>
    <n v="20299530"/>
    <n v="0"/>
    <n v="477011"/>
    <n v="36276556"/>
    <n v="241112"/>
    <n v="32289938"/>
    <n v="0"/>
    <n v="4726"/>
    <n v="0"/>
    <n v="0"/>
    <n v="0"/>
    <n v="0"/>
    <n v="1179959"/>
    <n v="25414887"/>
    <n v="0"/>
    <n v="0"/>
    <n v="0"/>
    <n v="0"/>
    <n v="0"/>
    <n v="0"/>
    <n v="0"/>
    <n v="0"/>
    <n v="0"/>
    <n v="0"/>
    <n v="0"/>
    <n v="0"/>
    <n v="0"/>
  </r>
  <r>
    <n v="106070934"/>
    <x v="454"/>
    <n v="20181"/>
    <x v="1"/>
    <n v="43190"/>
    <s v="Open"/>
    <x v="25"/>
    <n v="5"/>
    <n v="411"/>
    <x v="0"/>
    <x v="0"/>
    <s v=""/>
    <s v="925-779-7200"/>
    <s v="3901 LONE TREE WAY"/>
    <x v="107"/>
    <n v="94509"/>
    <s v="DORI STEVENS"/>
    <n v="145"/>
    <n v="145"/>
    <n v="98"/>
    <n v="785"/>
    <n v="178"/>
    <n v="156"/>
    <n v="482"/>
    <n v="0"/>
    <n v="0"/>
    <n v="24"/>
    <n v="294"/>
    <n v="26"/>
    <n v="8"/>
    <n v="1953"/>
    <n v="0"/>
    <n v="3402"/>
    <n v="698"/>
    <n v="716"/>
    <n v="1718"/>
    <n v="0"/>
    <n v="0"/>
    <n v="95"/>
    <n v="805"/>
    <n v="95"/>
    <n v="27"/>
    <n v="7556"/>
    <n v="0"/>
    <n v="1957"/>
    <n v="371"/>
    <n v="1280"/>
    <n v="9016"/>
    <n v="7"/>
    <n v="0"/>
    <n v="175"/>
    <n v="1908"/>
    <n v="849"/>
    <n v="304"/>
    <n v="15867"/>
    <n v="57380884"/>
    <n v="12790134"/>
    <n v="11791369"/>
    <n v="30586489"/>
    <n v="0"/>
    <n v="0"/>
    <n v="1754750"/>
    <n v="15407109"/>
    <n v="1465734"/>
    <n v="407343"/>
    <n v="131583812"/>
    <n v="20728109"/>
    <n v="5208140"/>
    <n v="4407687"/>
    <n v="25602565"/>
    <n v="9422"/>
    <n v="0"/>
    <n v="2216497"/>
    <n v="16816721"/>
    <n v="3499164"/>
    <n v="1287985"/>
    <n v="79776290"/>
    <n v="18759"/>
    <n v="65143723"/>
    <n v="14345258"/>
    <n v="9589451"/>
    <n v="49249327"/>
    <n v="-806065"/>
    <n v="4"/>
    <n v="0"/>
    <n v="2380284"/>
    <n v="14193259"/>
    <n v="0"/>
    <n v="4964898"/>
    <n v="0"/>
    <n v="0"/>
    <n v="0"/>
    <n v="521984"/>
    <n v="159600882"/>
    <n v="0"/>
    <n v="0"/>
    <n v="0"/>
    <n v="0"/>
    <n v="0"/>
    <n v="12965270"/>
    <n v="3653016"/>
    <n v="7415670"/>
    <n v="6939727"/>
    <n v="9418"/>
    <n v="0"/>
    <n v="1590963"/>
    <n v="18030571"/>
    <n v="0"/>
    <n v="1154585"/>
    <n v="51759220"/>
    <n v="130776"/>
    <n v="53799345"/>
    <n v="0"/>
    <n v="0"/>
    <n v="0"/>
    <n v="0"/>
    <n v="0"/>
    <n v="0"/>
    <n v="1239747"/>
    <n v="46526778"/>
    <n v="0"/>
    <n v="0"/>
    <n v="0"/>
    <n v="0"/>
    <n v="0"/>
    <n v="0"/>
    <n v="0"/>
    <n v="0"/>
    <n v="0"/>
    <n v="0"/>
    <n v="0"/>
    <n v="0"/>
    <n v="0"/>
  </r>
  <r>
    <n v="106171395"/>
    <x v="395"/>
    <n v="20181"/>
    <x v="1"/>
    <n v="43190"/>
    <s v="Open"/>
    <x v="1"/>
    <n v="1"/>
    <n v="115"/>
    <x v="0"/>
    <x v="0"/>
    <s v="Teaching"/>
    <s v="707-262-5000"/>
    <s v="5176 HILL ROAD EAST"/>
    <x v="233"/>
    <n v="95453"/>
    <s v="SIRI NELSON"/>
    <n v="30"/>
    <n v="30"/>
    <n v="23"/>
    <n v="253"/>
    <n v="10"/>
    <n v="21"/>
    <n v="129"/>
    <n v="0"/>
    <n v="0"/>
    <n v="6"/>
    <n v="56"/>
    <n v="1"/>
    <n v="4"/>
    <n v="480"/>
    <n v="0"/>
    <n v="1058"/>
    <n v="42"/>
    <n v="110"/>
    <n v="419"/>
    <n v="0"/>
    <n v="0"/>
    <n v="17"/>
    <n v="179"/>
    <n v="5"/>
    <n v="9"/>
    <n v="1839"/>
    <n v="0"/>
    <n v="5323"/>
    <n v="112"/>
    <n v="364"/>
    <n v="6419"/>
    <n v="0"/>
    <n v="0"/>
    <n v="457"/>
    <n v="2835"/>
    <n v="329"/>
    <n v="136"/>
    <n v="15975"/>
    <n v="9404616"/>
    <n v="459029"/>
    <n v="1115174"/>
    <n v="4864116"/>
    <n v="0"/>
    <n v="0"/>
    <n v="272709"/>
    <n v="1967692"/>
    <n v="96669"/>
    <n v="124081"/>
    <n v="18304086"/>
    <n v="20457484"/>
    <n v="491928"/>
    <n v="1110245"/>
    <n v="13628202"/>
    <n v="0"/>
    <n v="0"/>
    <n v="1527540"/>
    <n v="6728026"/>
    <n v="992303"/>
    <n v="311570"/>
    <n v="45247298"/>
    <n v="-10026"/>
    <n v="22197510"/>
    <n v="699986"/>
    <n v="-262947"/>
    <n v="14561251"/>
    <n v="-9895"/>
    <n v="0"/>
    <n v="0"/>
    <n v="567461"/>
    <n v="2615984"/>
    <n v="0"/>
    <n v="1088972"/>
    <n v="0"/>
    <n v="0"/>
    <n v="0"/>
    <n v="445677"/>
    <n v="41893973"/>
    <n v="0"/>
    <n v="112783"/>
    <n v="0"/>
    <n v="0"/>
    <n v="112783"/>
    <n v="7664590"/>
    <n v="250971"/>
    <n v="2498261"/>
    <n v="4043850"/>
    <n v="0"/>
    <n v="0"/>
    <n v="1232788"/>
    <n v="6079734"/>
    <n v="0"/>
    <n v="0"/>
    <n v="21770194"/>
    <n v="173813"/>
    <n v="25637983"/>
    <n v="0"/>
    <n v="290"/>
    <n v="0"/>
    <n v="0"/>
    <n v="0"/>
    <n v="0"/>
    <n v="379841"/>
    <n v="26658650"/>
    <n v="0"/>
    <n v="0"/>
    <n v="0"/>
    <n v="0"/>
    <n v="0"/>
    <n v="0"/>
    <n v="0"/>
    <n v="0"/>
    <n v="0"/>
    <n v="0"/>
    <n v="0"/>
    <n v="0"/>
    <n v="0"/>
  </r>
  <r>
    <n v="106444012"/>
    <x v="396"/>
    <n v="20181"/>
    <x v="1"/>
    <n v="43190"/>
    <s v="Open"/>
    <x v="28"/>
    <n v="8"/>
    <n v="703"/>
    <x v="0"/>
    <x v="0"/>
    <s v=""/>
    <s v="831-477-2200"/>
    <s v="2900 CHANTICLEER AVENUE"/>
    <x v="70"/>
    <n v="95065"/>
    <s v="LAWRENCE DEGHETALDI"/>
    <n v="30"/>
    <n v="30"/>
    <n v="12"/>
    <n v="30"/>
    <n v="8"/>
    <n v="12"/>
    <n v="55"/>
    <n v="0"/>
    <n v="0"/>
    <n v="4"/>
    <n v="204"/>
    <n v="1"/>
    <n v="2"/>
    <n v="316"/>
    <n v="0"/>
    <n v="78"/>
    <n v="16"/>
    <n v="29"/>
    <n v="140"/>
    <n v="0"/>
    <n v="0"/>
    <n v="10"/>
    <n v="551"/>
    <n v="2"/>
    <n v="5"/>
    <n v="831"/>
    <n v="0"/>
    <n v="543"/>
    <n v="28"/>
    <n v="28"/>
    <n v="160"/>
    <n v="1"/>
    <n v="0"/>
    <n v="4"/>
    <n v="891"/>
    <n v="9"/>
    <n v="6"/>
    <n v="1670"/>
    <n v="2255609"/>
    <n v="546538"/>
    <n v="264699"/>
    <n v="1364010"/>
    <n v="0"/>
    <n v="0"/>
    <n v="147777"/>
    <n v="7605182"/>
    <n v="16363"/>
    <n v="43536"/>
    <n v="12243714"/>
    <n v="13760996"/>
    <n v="983003"/>
    <n v="103869"/>
    <n v="3227020"/>
    <n v="68951"/>
    <n v="0"/>
    <n v="87805"/>
    <n v="18352034"/>
    <n v="241665"/>
    <n v="109559"/>
    <n v="36934902"/>
    <n v="-81"/>
    <n v="12450446"/>
    <n v="1001066"/>
    <n v="-43285"/>
    <n v="3934586"/>
    <n v="0"/>
    <n v="51654"/>
    <n v="0"/>
    <n v="134380"/>
    <n v="11861163"/>
    <n v="0"/>
    <n v="258028"/>
    <n v="0"/>
    <n v="0"/>
    <n v="0"/>
    <n v="84752"/>
    <n v="29732709"/>
    <n v="0"/>
    <n v="0"/>
    <n v="0"/>
    <n v="0"/>
    <n v="0"/>
    <n v="3566159"/>
    <n v="528475"/>
    <n v="411853"/>
    <n v="656444"/>
    <n v="17297"/>
    <n v="0"/>
    <n v="101202"/>
    <n v="14096053"/>
    <n v="0"/>
    <n v="68424"/>
    <n v="19445907"/>
    <n v="140556"/>
    <n v="17832764"/>
    <n v="0"/>
    <n v="19000"/>
    <n v="0"/>
    <n v="0"/>
    <n v="0"/>
    <n v="0"/>
    <n v="320412"/>
    <n v="25905631"/>
    <n v="0"/>
    <n v="0"/>
    <n v="0"/>
    <n v="0"/>
    <n v="0"/>
    <n v="0"/>
    <n v="0"/>
    <n v="0"/>
    <n v="0"/>
    <n v="0"/>
    <n v="0"/>
    <n v="0"/>
    <n v="0"/>
  </r>
  <r>
    <n v="106311000"/>
    <x v="398"/>
    <n v="20181"/>
    <x v="1"/>
    <n v="43190"/>
    <s v="Open"/>
    <x v="38"/>
    <n v="2"/>
    <n v="309"/>
    <x v="0"/>
    <x v="0"/>
    <s v=""/>
    <s v="916-781-1000"/>
    <s v="1 MEDICAL PLAZA DRIVE"/>
    <x v="114"/>
    <n v="95661"/>
    <s v="PAT BRADY"/>
    <n v="328"/>
    <n v="328"/>
    <n v="271"/>
    <n v="1899"/>
    <n v="606"/>
    <n v="303"/>
    <n v="483"/>
    <n v="0"/>
    <n v="0"/>
    <n v="211"/>
    <n v="1361"/>
    <n v="67"/>
    <n v="17"/>
    <n v="4947"/>
    <n v="0"/>
    <n v="9426"/>
    <n v="2631"/>
    <n v="1529"/>
    <n v="2138"/>
    <n v="0"/>
    <n v="0"/>
    <n v="767"/>
    <n v="4799"/>
    <n v="143"/>
    <n v="37"/>
    <n v="21470"/>
    <n v="0"/>
    <n v="7454"/>
    <n v="2384"/>
    <n v="1864"/>
    <n v="9794"/>
    <n v="0"/>
    <n v="0"/>
    <n v="906"/>
    <n v="7748"/>
    <n v="373"/>
    <n v="601"/>
    <n v="31124"/>
    <n v="143342933"/>
    <n v="42552604"/>
    <n v="24613812"/>
    <n v="34865285"/>
    <n v="0"/>
    <n v="0"/>
    <n v="15739330"/>
    <n v="89863193"/>
    <n v="1960426"/>
    <n v="535849"/>
    <n v="353473432"/>
    <n v="72487861"/>
    <n v="22600398"/>
    <n v="6551971"/>
    <n v="31372512"/>
    <n v="0"/>
    <n v="0"/>
    <n v="7580148"/>
    <n v="65099509"/>
    <n v="2914516"/>
    <n v="3869186"/>
    <n v="212476101"/>
    <n v="65108"/>
    <n v="175140257"/>
    <n v="60829490"/>
    <n v="17098642"/>
    <n v="57144820"/>
    <n v="0"/>
    <n v="0"/>
    <n v="0"/>
    <n v="17166210"/>
    <n v="72037313"/>
    <n v="0"/>
    <n v="4874942"/>
    <n v="0"/>
    <n v="0"/>
    <n v="0"/>
    <n v="3811250"/>
    <n v="408168032"/>
    <n v="8921313"/>
    <n v="0"/>
    <n v="0"/>
    <n v="11762338"/>
    <n v="20683651"/>
    <n v="40690537"/>
    <n v="13244825"/>
    <n v="14067141"/>
    <n v="9092977"/>
    <n v="0"/>
    <n v="0"/>
    <n v="6153268"/>
    <n v="94687727"/>
    <n v="0"/>
    <n v="528677"/>
    <n v="178465152"/>
    <n v="1196334"/>
    <n v="149449335"/>
    <n v="0"/>
    <n v="142093"/>
    <n v="0"/>
    <n v="0"/>
    <n v="0"/>
    <n v="0"/>
    <n v="4352316"/>
    <n v="209787459"/>
    <n v="0"/>
    <n v="0"/>
    <n v="0"/>
    <n v="0"/>
    <n v="0"/>
    <n v="0"/>
    <n v="0"/>
    <n v="0"/>
    <n v="0"/>
    <n v="0"/>
    <n v="0"/>
    <n v="0"/>
    <n v="0"/>
  </r>
  <r>
    <n v="106341051"/>
    <x v="397"/>
    <n v="20181"/>
    <x v="1"/>
    <n v="43190"/>
    <s v="Open"/>
    <x v="27"/>
    <n v="2"/>
    <n v="311"/>
    <x v="0"/>
    <x v="0"/>
    <s v=""/>
    <s v="916-454-3333"/>
    <s v="2825 CAPITOL AVENUE"/>
    <x v="62"/>
    <n v="95816"/>
    <s v="CARRIE OWEN PLIETZ"/>
    <n v="523"/>
    <n v="523"/>
    <n v="432"/>
    <n v="1867"/>
    <n v="742"/>
    <n v="675"/>
    <n v="2001"/>
    <n v="0"/>
    <n v="0"/>
    <n v="502"/>
    <n v="1780"/>
    <n v="59"/>
    <n v="14"/>
    <n v="7640"/>
    <n v="0"/>
    <n v="8693"/>
    <n v="3523"/>
    <n v="3067"/>
    <n v="7143"/>
    <n v="0"/>
    <n v="0"/>
    <n v="4761"/>
    <n v="6756"/>
    <n v="200"/>
    <n v="39"/>
    <n v="34182"/>
    <n v="0"/>
    <n v="5710"/>
    <n v="2177"/>
    <n v="3415"/>
    <n v="19483"/>
    <n v="0"/>
    <n v="12"/>
    <n v="7470"/>
    <n v="8485"/>
    <n v="694"/>
    <n v="407"/>
    <n v="47853"/>
    <n v="191874030"/>
    <n v="75242290"/>
    <n v="48630234"/>
    <n v="114404370"/>
    <n v="0"/>
    <n v="0"/>
    <n v="80215853"/>
    <n v="137953968"/>
    <n v="3319056"/>
    <n v="654492"/>
    <n v="652294293"/>
    <n v="84518224"/>
    <n v="31808145"/>
    <n v="13515954"/>
    <n v="67601634"/>
    <n v="0"/>
    <n v="22523"/>
    <n v="11008829"/>
    <n v="93980626"/>
    <n v="3498529"/>
    <n v="1917835"/>
    <n v="307872299"/>
    <n v="240280"/>
    <n v="220487156"/>
    <n v="99838994"/>
    <n v="27570223"/>
    <n v="150427090"/>
    <n v="0"/>
    <n v="0"/>
    <n v="22523"/>
    <n v="75281134"/>
    <n v="117629672"/>
    <n v="0"/>
    <n v="6817585"/>
    <n v="0"/>
    <n v="0"/>
    <n v="0"/>
    <n v="2332047"/>
    <n v="700646704"/>
    <n v="15150155"/>
    <n v="0"/>
    <n v="0"/>
    <n v="20917381"/>
    <n v="36067536"/>
    <n v="55905098"/>
    <n v="22361596"/>
    <n v="34575965"/>
    <n v="31578914"/>
    <n v="0"/>
    <n v="0"/>
    <n v="15943548"/>
    <n v="135222303"/>
    <n v="0"/>
    <n v="0"/>
    <n v="295587424"/>
    <n v="4277142"/>
    <n v="293756112"/>
    <n v="0"/>
    <n v="157035"/>
    <n v="0"/>
    <n v="0"/>
    <n v="0"/>
    <n v="0"/>
    <n v="4973321"/>
    <n v="868404102"/>
    <n v="0"/>
    <n v="0"/>
    <n v="0"/>
    <n v="0"/>
    <n v="0"/>
    <n v="0"/>
    <n v="0"/>
    <n v="0"/>
    <n v="0"/>
    <n v="0"/>
    <n v="0"/>
    <n v="0"/>
    <n v="0"/>
  </r>
  <r>
    <n v="106481094"/>
    <x v="400"/>
    <n v="20181"/>
    <x v="1"/>
    <n v="43190"/>
    <s v="Open"/>
    <x v="11"/>
    <n v="3"/>
    <n v="409"/>
    <x v="0"/>
    <x v="0"/>
    <s v=""/>
    <s v="707-554-4444"/>
    <s v="300 HOSPITAL DRIVE"/>
    <x v="13"/>
    <n v="94589"/>
    <s v="JOHN BOYD"/>
    <n v="108"/>
    <n v="108"/>
    <n v="63"/>
    <n v="510"/>
    <n v="36"/>
    <n v="86"/>
    <n v="295"/>
    <n v="0"/>
    <n v="0"/>
    <n v="12"/>
    <n v="165"/>
    <n v="18"/>
    <n v="19"/>
    <n v="1141"/>
    <n v="0"/>
    <n v="2427"/>
    <n v="159"/>
    <n v="310"/>
    <n v="1095"/>
    <n v="0"/>
    <n v="0"/>
    <n v="39"/>
    <n v="558"/>
    <n v="46"/>
    <n v="44"/>
    <n v="4678"/>
    <n v="0"/>
    <n v="1984"/>
    <n v="106"/>
    <n v="715"/>
    <n v="7439"/>
    <n v="0"/>
    <n v="0"/>
    <n v="100"/>
    <n v="1311"/>
    <n v="727"/>
    <n v="58"/>
    <n v="12440"/>
    <n v="41436023"/>
    <n v="2440504"/>
    <n v="5160631"/>
    <n v="18558601"/>
    <n v="0"/>
    <n v="0"/>
    <n v="976213"/>
    <n v="10469091"/>
    <n v="600107"/>
    <n v="542358"/>
    <n v="80183528"/>
    <n v="22799833"/>
    <n v="1713248"/>
    <n v="2901138"/>
    <n v="23219405"/>
    <n v="0"/>
    <n v="0"/>
    <n v="1046617"/>
    <n v="13360553"/>
    <n v="3030743"/>
    <n v="250343"/>
    <n v="68321880"/>
    <n v="3092"/>
    <n v="53090962"/>
    <n v="3747590"/>
    <n v="5108065"/>
    <n v="35422314"/>
    <n v="-147099"/>
    <n v="0"/>
    <n v="0"/>
    <n v="1244057"/>
    <n v="9660544"/>
    <n v="0"/>
    <n v="3630850"/>
    <n v="0"/>
    <n v="0"/>
    <n v="0"/>
    <n v="17560"/>
    <n v="111777935"/>
    <n v="0"/>
    <n v="0"/>
    <n v="0"/>
    <n v="340956"/>
    <n v="340956"/>
    <n v="11144894"/>
    <n v="406162"/>
    <n v="3100803"/>
    <n v="6355692"/>
    <n v="0"/>
    <n v="0"/>
    <n v="778773"/>
    <n v="14510056"/>
    <n v="0"/>
    <n v="772049"/>
    <n v="37068429"/>
    <n v="386141"/>
    <n v="39602357"/>
    <n v="0"/>
    <n v="0"/>
    <n v="0"/>
    <n v="0"/>
    <n v="0"/>
    <n v="0"/>
    <n v="1639836"/>
    <n v="45605542"/>
    <n v="0"/>
    <n v="0"/>
    <n v="0"/>
    <n v="0"/>
    <n v="0"/>
    <n v="0"/>
    <n v="0"/>
    <n v="0"/>
    <n v="0"/>
    <n v="0"/>
    <n v="0"/>
    <n v="0"/>
    <n v="0"/>
  </r>
  <r>
    <n v="106494106"/>
    <x v="399"/>
    <n v="20181"/>
    <x v="1"/>
    <n v="43190"/>
    <s v="Open"/>
    <x v="17"/>
    <n v="3"/>
    <n v="401"/>
    <x v="0"/>
    <x v="0"/>
    <s v=""/>
    <s v="707-576-4000"/>
    <s v="30 MARK WEST SPRINGS ROAD"/>
    <x v="25"/>
    <n v="95403"/>
    <s v="MICHAEL L PURVIS"/>
    <n v="84"/>
    <n v="84"/>
    <n v="77"/>
    <n v="584"/>
    <n v="98"/>
    <n v="137"/>
    <n v="379"/>
    <n v="0"/>
    <n v="1"/>
    <n v="50"/>
    <n v="411"/>
    <n v="24"/>
    <n v="1"/>
    <n v="1685"/>
    <n v="0"/>
    <n v="2423"/>
    <n v="446"/>
    <n v="454"/>
    <n v="1300"/>
    <n v="0"/>
    <n v="8"/>
    <n v="348"/>
    <n v="1155"/>
    <n v="70"/>
    <n v="4"/>
    <n v="6208"/>
    <n v="0"/>
    <n v="1806"/>
    <n v="268"/>
    <n v="927"/>
    <n v="5760"/>
    <n v="2"/>
    <n v="1"/>
    <n v="257"/>
    <n v="2282"/>
    <n v="345"/>
    <n v="311"/>
    <n v="11959"/>
    <n v="50625081"/>
    <n v="8111330"/>
    <n v="7965796"/>
    <n v="21315741"/>
    <n v="0"/>
    <n v="76841"/>
    <n v="5525829"/>
    <n v="24150541"/>
    <n v="1273896"/>
    <n v="67682"/>
    <n v="119112737"/>
    <n v="36792273"/>
    <n v="5268730"/>
    <n v="3447654"/>
    <n v="19494799"/>
    <n v="1094"/>
    <n v="81049"/>
    <n v="3096977"/>
    <n v="28251353"/>
    <n v="2215144"/>
    <n v="2204773"/>
    <n v="100853846"/>
    <n v="49653"/>
    <n v="68910658"/>
    <n v="15355169"/>
    <n v="3433844"/>
    <n v="32473531"/>
    <n v="2004915"/>
    <n v="0"/>
    <n v="157890"/>
    <n v="4401671"/>
    <n v="29662515"/>
    <n v="0"/>
    <n v="3489040"/>
    <n v="0"/>
    <n v="0"/>
    <n v="0"/>
    <n v="1044527"/>
    <n v="160983413"/>
    <n v="1975125"/>
    <n v="0"/>
    <n v="0"/>
    <n v="5004768"/>
    <n v="6979893"/>
    <n v="18506696"/>
    <n v="16"/>
    <n v="5974691"/>
    <n v="8337009"/>
    <n v="1094"/>
    <n v="0"/>
    <n v="4221135"/>
    <n v="27744147"/>
    <n v="0"/>
    <n v="1178275"/>
    <n v="65963063"/>
    <n v="541559"/>
    <n v="78990680"/>
    <n v="0"/>
    <n v="0"/>
    <n v="0"/>
    <n v="0"/>
    <n v="0"/>
    <n v="0"/>
    <n v="1307495"/>
    <n v="270304673"/>
    <n v="0"/>
    <n v="0"/>
    <n v="0"/>
    <n v="0"/>
    <n v="0"/>
    <n v="0"/>
    <n v="0"/>
    <n v="0"/>
    <n v="0"/>
    <n v="0"/>
    <n v="0"/>
    <n v="0"/>
    <n v="0"/>
  </r>
  <r>
    <n v="106514030"/>
    <x v="401"/>
    <n v="20181"/>
    <x v="1"/>
    <n v="43190"/>
    <s v="Open"/>
    <x v="47"/>
    <n v="2"/>
    <n v="227"/>
    <x v="3"/>
    <x v="0"/>
    <s v=""/>
    <s v="530-749-5700"/>
    <s v="455 PLUMAS BOULEVARD"/>
    <x v="167"/>
    <n v="95991"/>
    <s v="DENNIS SINDELAR"/>
    <n v="14"/>
    <n v="14"/>
    <n v="14"/>
    <n v="64"/>
    <n v="2"/>
    <n v="1"/>
    <n v="8"/>
    <n v="0"/>
    <n v="0"/>
    <n v="8"/>
    <n v="39"/>
    <n v="0"/>
    <n v="1"/>
    <n v="123"/>
    <n v="0"/>
    <n v="161"/>
    <n v="5"/>
    <n v="1"/>
    <n v="20"/>
    <n v="0"/>
    <n v="0"/>
    <n v="26"/>
    <n v="99"/>
    <n v="0"/>
    <n v="1"/>
    <n v="313"/>
    <n v="0"/>
    <n v="329"/>
    <n v="6"/>
    <n v="7"/>
    <n v="65"/>
    <n v="0"/>
    <n v="0"/>
    <n v="88"/>
    <n v="281"/>
    <n v="0"/>
    <n v="7"/>
    <n v="783"/>
    <n v="4198517"/>
    <n v="158612"/>
    <n v="22116"/>
    <n v="378191"/>
    <n v="0"/>
    <n v="0"/>
    <n v="383876"/>
    <n v="2558404"/>
    <n v="0"/>
    <n v="18146"/>
    <n v="7717862"/>
    <n v="6373286"/>
    <n v="70275"/>
    <n v="82545"/>
    <n v="1151369"/>
    <n v="0"/>
    <n v="0"/>
    <n v="1628550"/>
    <n v="4602217"/>
    <n v="0"/>
    <n v="196245"/>
    <n v="14104487"/>
    <n v="0"/>
    <n v="8153401"/>
    <n v="114529"/>
    <n v="96288"/>
    <n v="1378574"/>
    <n v="0"/>
    <n v="0"/>
    <n v="0"/>
    <n v="1317392"/>
    <n v="3570615"/>
    <n v="0"/>
    <n v="0"/>
    <n v="0"/>
    <n v="0"/>
    <n v="0"/>
    <n v="312772"/>
    <n v="14943571"/>
    <n v="0"/>
    <n v="0"/>
    <n v="0"/>
    <n v="0"/>
    <n v="0"/>
    <n v="2418402"/>
    <n v="114358"/>
    <n v="8373"/>
    <n v="150986"/>
    <n v="0"/>
    <n v="0"/>
    <n v="695034"/>
    <n v="3590006"/>
    <n v="0"/>
    <n v="-98381"/>
    <n v="6878778"/>
    <n v="181018"/>
    <n v="6835821"/>
    <n v="0"/>
    <n v="0"/>
    <n v="0"/>
    <n v="0"/>
    <n v="0"/>
    <n v="0"/>
    <n v="29944"/>
    <n v="1694008"/>
    <n v="0"/>
    <n v="0"/>
    <n v="0"/>
    <n v="0"/>
    <n v="0"/>
    <n v="0"/>
    <n v="0"/>
    <n v="0"/>
    <n v="0"/>
    <n v="0"/>
    <n v="0"/>
    <n v="0"/>
    <n v="0"/>
  </r>
  <r>
    <n v="106391056"/>
    <x v="402"/>
    <n v="20181"/>
    <x v="1"/>
    <n v="43190"/>
    <s v="Open"/>
    <x v="6"/>
    <n v="6"/>
    <n v="509"/>
    <x v="0"/>
    <x v="0"/>
    <s v=""/>
    <s v="209-835-1500"/>
    <s v="1420 NORTH TRACY BOULEVARD"/>
    <x v="234"/>
    <n v="95376"/>
    <s v="DAVID THOMPSON"/>
    <n v="77"/>
    <n v="77"/>
    <n v="40"/>
    <n v="307"/>
    <n v="77"/>
    <n v="90"/>
    <n v="205"/>
    <n v="0"/>
    <n v="0"/>
    <n v="20"/>
    <n v="235"/>
    <n v="13"/>
    <n v="4"/>
    <n v="951"/>
    <n v="0"/>
    <n v="1093"/>
    <n v="290"/>
    <n v="298"/>
    <n v="551"/>
    <n v="0"/>
    <n v="0"/>
    <n v="45"/>
    <n v="603"/>
    <n v="45"/>
    <n v="13"/>
    <n v="2938"/>
    <n v="0"/>
    <n v="1063"/>
    <n v="278"/>
    <n v="1062"/>
    <n v="6397"/>
    <n v="0"/>
    <n v="0"/>
    <n v="264"/>
    <n v="2318"/>
    <n v="399"/>
    <n v="257"/>
    <n v="12038"/>
    <n v="16714660"/>
    <n v="4868172"/>
    <n v="4271667"/>
    <n v="8923483"/>
    <n v="0"/>
    <n v="0"/>
    <n v="723386"/>
    <n v="9761651"/>
    <n v="741062"/>
    <n v="212464"/>
    <n v="46216545"/>
    <n v="14480030"/>
    <n v="3434149"/>
    <n v="3279457"/>
    <n v="21844349"/>
    <n v="0"/>
    <n v="0"/>
    <n v="2010821"/>
    <n v="23960716"/>
    <n v="2053866"/>
    <n v="1447442"/>
    <n v="72510830"/>
    <n v="7680"/>
    <n v="26329686"/>
    <n v="7085222"/>
    <n v="4418975"/>
    <n v="28013064"/>
    <n v="0"/>
    <n v="0"/>
    <n v="0"/>
    <n v="1332361"/>
    <n v="13950193"/>
    <n v="0"/>
    <n v="2794928"/>
    <n v="0"/>
    <n v="0"/>
    <n v="0"/>
    <n v="1272277"/>
    <n v="85204386"/>
    <n v="2754"/>
    <n v="0"/>
    <n v="0"/>
    <n v="13228"/>
    <n v="15982"/>
    <n v="4865004"/>
    <n v="1219853"/>
    <n v="3132149"/>
    <n v="2754768"/>
    <n v="0"/>
    <n v="0"/>
    <n v="1401846"/>
    <n v="19785402"/>
    <n v="0"/>
    <n v="379949"/>
    <n v="33538971"/>
    <n v="163268"/>
    <n v="30003718"/>
    <n v="0"/>
    <n v="74957"/>
    <n v="0"/>
    <n v="0"/>
    <n v="0"/>
    <n v="0"/>
    <n v="1808687"/>
    <n v="48935956"/>
    <n v="0"/>
    <n v="0"/>
    <n v="0"/>
    <n v="0"/>
    <n v="0"/>
    <n v="0"/>
    <n v="0"/>
    <n v="0"/>
    <n v="0"/>
    <n v="0"/>
    <n v="0"/>
    <n v="0"/>
    <n v="0"/>
  </r>
  <r>
    <n v="106291053"/>
    <x v="403"/>
    <n v="20181"/>
    <x v="1"/>
    <n v="43190"/>
    <s v="Open"/>
    <x v="51"/>
    <n v="2"/>
    <n v="302"/>
    <x v="2"/>
    <x v="0"/>
    <s v="Teaching"/>
    <s v="530-587-6011"/>
    <s v="10121 PINE AVENUE"/>
    <x v="235"/>
    <n v="96161"/>
    <s v="HARRY WEIS"/>
    <n v="62"/>
    <n v="62"/>
    <n v="62"/>
    <n v="136"/>
    <n v="11"/>
    <n v="45"/>
    <n v="74"/>
    <n v="0"/>
    <n v="0"/>
    <n v="22"/>
    <n v="174"/>
    <n v="0"/>
    <n v="32"/>
    <n v="494"/>
    <n v="0"/>
    <n v="524"/>
    <n v="45"/>
    <n v="96"/>
    <n v="203"/>
    <n v="0"/>
    <n v="0"/>
    <n v="59"/>
    <n v="420"/>
    <n v="0"/>
    <n v="61"/>
    <n v="1408"/>
    <n v="0"/>
    <n v="4973"/>
    <n v="155"/>
    <n v="776"/>
    <n v="2667"/>
    <n v="1"/>
    <n v="0"/>
    <n v="973"/>
    <n v="5248"/>
    <n v="0"/>
    <n v="1211"/>
    <n v="16004"/>
    <n v="4299172"/>
    <n v="403523"/>
    <n v="395244"/>
    <n v="1431228"/>
    <n v="0"/>
    <n v="0"/>
    <n v="335364"/>
    <n v="3587342"/>
    <n v="0"/>
    <n v="330356"/>
    <n v="10782229"/>
    <n v="15412863"/>
    <n v="968992"/>
    <n v="2041999"/>
    <n v="6196109"/>
    <n v="891"/>
    <n v="0"/>
    <n v="3940259"/>
    <n v="19346679"/>
    <n v="0"/>
    <n v="1845220"/>
    <n v="49753012"/>
    <n v="-235091"/>
    <n v="10024756"/>
    <n v="1058133"/>
    <n v="2068031"/>
    <n v="1552620"/>
    <n v="0"/>
    <n v="735"/>
    <n v="0"/>
    <n v="393969"/>
    <n v="6508958"/>
    <n v="0"/>
    <n v="2192929"/>
    <n v="0"/>
    <n v="0"/>
    <n v="0"/>
    <n v="133960"/>
    <n v="23699000"/>
    <n v="0"/>
    <n v="0"/>
    <n v="0"/>
    <n v="0"/>
    <n v="0"/>
    <n v="9687279"/>
    <n v="314382"/>
    <n v="369212"/>
    <n v="6074717"/>
    <n v="156"/>
    <n v="0"/>
    <n v="3881654"/>
    <n v="16425063"/>
    <n v="0"/>
    <n v="83778"/>
    <n v="36836241"/>
    <n v="2326567"/>
    <n v="37176591"/>
    <n v="0"/>
    <n v="-1161050"/>
    <n v="0"/>
    <n v="0"/>
    <n v="0"/>
    <n v="0"/>
    <n v="2502164"/>
    <n v="164022739"/>
    <n v="0"/>
    <n v="0"/>
    <n v="0"/>
    <n v="0"/>
    <n v="0"/>
    <n v="0"/>
    <n v="0"/>
    <n v="0"/>
    <n v="0"/>
    <n v="0"/>
    <n v="0"/>
    <n v="0"/>
    <n v="0"/>
  </r>
  <r>
    <n v="106190782"/>
    <x v="404"/>
    <n v="20181"/>
    <x v="1"/>
    <n v="43190"/>
    <s v="Open"/>
    <x v="3"/>
    <n v="11"/>
    <n v="905"/>
    <x v="0"/>
    <x v="0"/>
    <s v=""/>
    <s v="818-996-1051"/>
    <s v="18646 OXNARD STREET"/>
    <x v="195"/>
    <n v="91356"/>
    <s v="ALBERT SENELLA"/>
    <n v="60"/>
    <n v="60"/>
    <n v="60"/>
    <n v="55"/>
    <n v="0"/>
    <n v="0"/>
    <n v="0"/>
    <n v="438"/>
    <n v="0"/>
    <n v="150"/>
    <n v="0"/>
    <n v="0"/>
    <n v="17"/>
    <n v="660"/>
    <n v="0"/>
    <n v="300"/>
    <n v="0"/>
    <n v="0"/>
    <n v="0"/>
    <n v="3273"/>
    <n v="0"/>
    <n v="794"/>
    <n v="0"/>
    <n v="0"/>
    <n v="95"/>
    <n v="4462"/>
    <n v="0"/>
    <n v="0"/>
    <n v="0"/>
    <n v="0"/>
    <n v="0"/>
    <n v="0"/>
    <n v="0"/>
    <n v="0"/>
    <n v="0"/>
    <n v="0"/>
    <n v="0"/>
    <n v="0"/>
    <n v="480000"/>
    <n v="0"/>
    <n v="0"/>
    <n v="0"/>
    <n v="2209275"/>
    <n v="0"/>
    <n v="694750"/>
    <n v="0"/>
    <n v="0"/>
    <n v="83125"/>
    <n v="3467150"/>
    <n v="0"/>
    <n v="0"/>
    <n v="0"/>
    <n v="0"/>
    <n v="0"/>
    <n v="0"/>
    <n v="0"/>
    <n v="0"/>
    <n v="0"/>
    <n v="0"/>
    <n v="0"/>
    <n v="0"/>
    <n v="234749"/>
    <n v="0"/>
    <n v="0"/>
    <n v="0"/>
    <n v="0"/>
    <n v="1275388"/>
    <n v="0"/>
    <n v="486298"/>
    <n v="0"/>
    <n v="0"/>
    <n v="0"/>
    <n v="0"/>
    <n v="0"/>
    <n v="0"/>
    <n v="48243"/>
    <n v="2044678"/>
    <n v="0"/>
    <n v="0"/>
    <n v="0"/>
    <n v="0"/>
    <n v="0"/>
    <n v="245252"/>
    <n v="0"/>
    <n v="0"/>
    <n v="0"/>
    <n v="933887"/>
    <n v="0"/>
    <n v="208452"/>
    <n v="0"/>
    <n v="0"/>
    <n v="34881"/>
    <n v="1422472"/>
    <n v="0"/>
    <n v="1263053"/>
    <n v="0"/>
    <n v="1952358"/>
    <n v="0"/>
    <n v="0"/>
    <n v="0"/>
    <n v="0"/>
    <n v="148902"/>
    <n v="6724137"/>
    <n v="0"/>
    <n v="0"/>
    <n v="0"/>
    <n v="0"/>
    <n v="0"/>
    <n v="0"/>
    <n v="0"/>
    <n v="0"/>
    <n v="0"/>
    <n v="0"/>
    <n v="0"/>
    <n v="0"/>
    <n v="0"/>
  </r>
  <r>
    <n v="106014207"/>
    <x v="405"/>
    <n v="20181"/>
    <x v="1"/>
    <n v="43190"/>
    <s v="Open"/>
    <x v="13"/>
    <n v="5"/>
    <n v="417"/>
    <x v="5"/>
    <x v="2"/>
    <s v=""/>
    <s v="510-535-5115"/>
    <s v="2633 EAST 27TH STREET"/>
    <x v="19"/>
    <n v="94601"/>
    <s v="ANNE BAKAR"/>
    <n v="26"/>
    <n v="26"/>
    <n v="26"/>
    <n v="2"/>
    <n v="0"/>
    <n v="0"/>
    <n v="10"/>
    <n v="0"/>
    <n v="0"/>
    <n v="1"/>
    <n v="301"/>
    <n v="0"/>
    <n v="0"/>
    <n v="314"/>
    <n v="0"/>
    <n v="11"/>
    <n v="0"/>
    <n v="0"/>
    <n v="62"/>
    <n v="0"/>
    <n v="0"/>
    <n v="7"/>
    <n v="1811"/>
    <n v="0"/>
    <n v="0"/>
    <n v="1891"/>
    <n v="0"/>
    <n v="0"/>
    <n v="0"/>
    <n v="0"/>
    <n v="0"/>
    <n v="0"/>
    <n v="0"/>
    <n v="0"/>
    <n v="0"/>
    <n v="0"/>
    <n v="0"/>
    <n v="0"/>
    <n v="22000"/>
    <n v="0"/>
    <n v="0"/>
    <n v="124000"/>
    <n v="0"/>
    <n v="0"/>
    <n v="10500"/>
    <n v="3622000"/>
    <n v="0"/>
    <n v="0"/>
    <n v="3778500"/>
    <n v="0"/>
    <n v="0"/>
    <n v="0"/>
    <n v="0"/>
    <n v="0"/>
    <n v="0"/>
    <n v="0"/>
    <n v="0"/>
    <n v="0"/>
    <n v="0"/>
    <n v="0"/>
    <n v="90604"/>
    <n v="8547"/>
    <n v="0"/>
    <n v="0"/>
    <n v="48586"/>
    <n v="0"/>
    <n v="0"/>
    <n v="0"/>
    <n v="2800"/>
    <n v="1040619"/>
    <n v="0"/>
    <n v="0"/>
    <n v="0"/>
    <n v="0"/>
    <n v="0"/>
    <n v="0"/>
    <n v="1191156"/>
    <n v="0"/>
    <n v="0"/>
    <n v="0"/>
    <n v="0"/>
    <n v="0"/>
    <n v="13453"/>
    <n v="0"/>
    <n v="0"/>
    <n v="75414"/>
    <n v="0"/>
    <n v="0"/>
    <n v="7700"/>
    <n v="2490777"/>
    <n v="0"/>
    <n v="0"/>
    <n v="2587344"/>
    <n v="2630"/>
    <n v="2757406"/>
    <n v="0"/>
    <n v="0"/>
    <n v="0"/>
    <n v="0"/>
    <n v="0"/>
    <n v="0"/>
    <n v="122777"/>
    <n v="1261292"/>
    <n v="0"/>
    <n v="0"/>
    <n v="0"/>
    <n v="0"/>
    <n v="0"/>
    <n v="0"/>
    <n v="0"/>
    <n v="0"/>
    <n v="0"/>
    <n v="0"/>
    <n v="0"/>
    <n v="0"/>
    <n v="0"/>
  </r>
  <r>
    <n v="106314029"/>
    <x v="406"/>
    <n v="20181"/>
    <x v="1"/>
    <n v="43190"/>
    <s v="Open"/>
    <x v="38"/>
    <n v="2"/>
    <n v="309"/>
    <x v="5"/>
    <x v="2"/>
    <s v=""/>
    <s v="916-787-8900"/>
    <s v="101 CIRBY HILLS DRIVE"/>
    <x v="114"/>
    <n v="95678"/>
    <s v="ANNE BAKAR"/>
    <n v="16"/>
    <n v="16"/>
    <n v="16"/>
    <n v="0"/>
    <n v="0"/>
    <n v="0"/>
    <n v="0"/>
    <n v="25"/>
    <n v="0"/>
    <n v="69"/>
    <n v="0"/>
    <n v="0"/>
    <n v="0"/>
    <n v="94"/>
    <n v="0"/>
    <n v="0"/>
    <n v="0"/>
    <n v="0"/>
    <n v="0"/>
    <n v="412"/>
    <n v="0"/>
    <n v="906"/>
    <n v="0"/>
    <n v="0"/>
    <n v="0"/>
    <n v="1318"/>
    <n v="0"/>
    <n v="0"/>
    <n v="0"/>
    <n v="0"/>
    <n v="0"/>
    <n v="0"/>
    <n v="0"/>
    <n v="0"/>
    <n v="0"/>
    <n v="0"/>
    <n v="0"/>
    <n v="0"/>
    <n v="0"/>
    <n v="0"/>
    <n v="0"/>
    <n v="0"/>
    <n v="515000"/>
    <n v="0"/>
    <n v="1132500"/>
    <n v="0"/>
    <n v="0"/>
    <n v="0"/>
    <n v="1647500"/>
    <n v="0"/>
    <n v="0"/>
    <n v="0"/>
    <n v="0"/>
    <n v="0"/>
    <n v="0"/>
    <n v="0"/>
    <n v="0"/>
    <n v="0"/>
    <n v="0"/>
    <n v="0"/>
    <n v="0"/>
    <n v="0"/>
    <n v="0"/>
    <n v="0"/>
    <n v="0"/>
    <n v="0"/>
    <n v="118617"/>
    <n v="0"/>
    <n v="260842"/>
    <n v="0"/>
    <n v="0"/>
    <n v="0"/>
    <n v="0"/>
    <n v="0"/>
    <n v="0"/>
    <n v="0"/>
    <n v="379459"/>
    <n v="0"/>
    <n v="0"/>
    <n v="0"/>
    <n v="0"/>
    <n v="0"/>
    <n v="0"/>
    <n v="0"/>
    <n v="0"/>
    <n v="0"/>
    <n v="396383"/>
    <n v="0"/>
    <n v="871658"/>
    <n v="0"/>
    <n v="0"/>
    <n v="0"/>
    <n v="1268041"/>
    <n v="143"/>
    <n v="1217660"/>
    <n v="0"/>
    <n v="0"/>
    <n v="0"/>
    <n v="0"/>
    <n v="0"/>
    <n v="0"/>
    <n v="0"/>
    <n v="25871"/>
    <n v="0"/>
    <n v="0"/>
    <n v="0"/>
    <n v="0"/>
    <n v="0"/>
    <n v="0"/>
    <n v="0"/>
    <n v="0"/>
    <n v="0"/>
    <n v="0"/>
    <n v="0"/>
    <n v="0"/>
    <n v="0"/>
  </r>
  <r>
    <n v="106334457"/>
    <x v="407"/>
    <n v="20181"/>
    <x v="1"/>
    <n v="43190"/>
    <s v="Open"/>
    <x v="26"/>
    <n v="12"/>
    <n v="1103"/>
    <x v="5"/>
    <x v="2"/>
    <s v=""/>
    <s v="760-863-8632"/>
    <s v="47-915 OASIS STREET"/>
    <x v="103"/>
    <n v="92201"/>
    <s v="JOHN NEKIC"/>
    <n v="16"/>
    <n v="16"/>
    <n v="16"/>
    <n v="0"/>
    <n v="0"/>
    <n v="0"/>
    <n v="0"/>
    <n v="24"/>
    <n v="0"/>
    <n v="56"/>
    <n v="87"/>
    <n v="0"/>
    <n v="0"/>
    <n v="167"/>
    <n v="0"/>
    <n v="0"/>
    <n v="0"/>
    <n v="0"/>
    <n v="0"/>
    <n v="122"/>
    <n v="0"/>
    <n v="459"/>
    <n v="776"/>
    <n v="0"/>
    <n v="0"/>
    <n v="1357"/>
    <n v="0"/>
    <n v="0"/>
    <n v="0"/>
    <n v="0"/>
    <n v="0"/>
    <n v="0"/>
    <n v="0"/>
    <n v="0"/>
    <n v="0"/>
    <n v="0"/>
    <n v="0"/>
    <n v="0"/>
    <n v="0"/>
    <n v="0"/>
    <n v="0"/>
    <n v="0"/>
    <n v="152500"/>
    <n v="0"/>
    <n v="573750"/>
    <n v="970000"/>
    <n v="0"/>
    <n v="0"/>
    <n v="1696250"/>
    <n v="0"/>
    <n v="0"/>
    <n v="0"/>
    <n v="0"/>
    <n v="0"/>
    <n v="0"/>
    <n v="0"/>
    <n v="0"/>
    <n v="0"/>
    <n v="0"/>
    <n v="0"/>
    <n v="0"/>
    <n v="0"/>
    <n v="0"/>
    <n v="0"/>
    <n v="0"/>
    <n v="0"/>
    <n v="47922"/>
    <n v="0"/>
    <n v="180297"/>
    <n v="304816"/>
    <n v="0"/>
    <n v="0"/>
    <n v="0"/>
    <n v="0"/>
    <n v="0"/>
    <n v="0"/>
    <n v="533035"/>
    <n v="0"/>
    <n v="0"/>
    <n v="0"/>
    <n v="0"/>
    <n v="0"/>
    <n v="0"/>
    <n v="0"/>
    <n v="0"/>
    <n v="0"/>
    <n v="104578"/>
    <n v="0"/>
    <n v="393453"/>
    <n v="665184"/>
    <n v="0"/>
    <n v="0"/>
    <n v="1163215"/>
    <n v="0"/>
    <n v="1162549"/>
    <n v="0"/>
    <n v="0"/>
    <n v="0"/>
    <n v="0"/>
    <n v="0"/>
    <n v="0"/>
    <n v="0"/>
    <n v="16621"/>
    <n v="0"/>
    <n v="0"/>
    <n v="0"/>
    <n v="0"/>
    <n v="0"/>
    <n v="0"/>
    <n v="0"/>
    <n v="0"/>
    <n v="0"/>
    <n v="0"/>
    <n v="0"/>
    <n v="0"/>
    <n v="0"/>
  </r>
  <r>
    <n v="106444029"/>
    <x v="408"/>
    <n v="20181"/>
    <x v="1"/>
    <n v="43190"/>
    <s v="Open"/>
    <x v="28"/>
    <n v="8"/>
    <n v="703"/>
    <x v="5"/>
    <x v="2"/>
    <s v=""/>
    <s v="831-600-2801"/>
    <s v="2250 SOQUEL AVENUE"/>
    <x v="70"/>
    <n v="95062"/>
    <s v="ANNE BAKAR"/>
    <n v="16"/>
    <n v="16"/>
    <n v="16"/>
    <n v="37"/>
    <n v="0"/>
    <n v="87"/>
    <n v="0"/>
    <n v="12"/>
    <n v="0"/>
    <n v="1"/>
    <n v="1"/>
    <n v="0"/>
    <n v="0"/>
    <n v="138"/>
    <n v="0"/>
    <n v="529"/>
    <n v="0"/>
    <n v="762"/>
    <n v="0"/>
    <n v="54"/>
    <n v="0"/>
    <n v="11"/>
    <n v="1"/>
    <n v="0"/>
    <n v="0"/>
    <n v="1357"/>
    <n v="0"/>
    <n v="0"/>
    <n v="0"/>
    <n v="0"/>
    <n v="0"/>
    <n v="0"/>
    <n v="0"/>
    <n v="0"/>
    <n v="0"/>
    <n v="0"/>
    <n v="0"/>
    <n v="0"/>
    <n v="1322500"/>
    <n v="0"/>
    <n v="1905000"/>
    <n v="0"/>
    <n v="135000"/>
    <n v="0"/>
    <n v="27500"/>
    <n v="2500"/>
    <n v="0"/>
    <n v="0"/>
    <n v="3392500"/>
    <n v="0"/>
    <n v="0"/>
    <n v="0"/>
    <n v="0"/>
    <n v="0"/>
    <n v="0"/>
    <n v="0"/>
    <n v="0"/>
    <n v="0"/>
    <n v="0"/>
    <n v="0"/>
    <n v="0"/>
    <n v="641636"/>
    <n v="0"/>
    <n v="0"/>
    <n v="0"/>
    <n v="0"/>
    <n v="65498"/>
    <n v="0"/>
    <n v="0"/>
    <n v="1213"/>
    <n v="0"/>
    <n v="0"/>
    <n v="0"/>
    <n v="0"/>
    <n v="0"/>
    <n v="0"/>
    <n v="708347"/>
    <n v="0"/>
    <n v="0"/>
    <n v="0"/>
    <n v="0"/>
    <n v="0"/>
    <n v="680864"/>
    <n v="0"/>
    <n v="1905000"/>
    <n v="0"/>
    <n v="69502"/>
    <n v="0"/>
    <n v="27500"/>
    <n v="1287"/>
    <n v="0"/>
    <n v="0"/>
    <n v="2684153"/>
    <n v="0"/>
    <n v="1634456"/>
    <n v="0"/>
    <n v="0"/>
    <n v="0"/>
    <n v="0"/>
    <n v="0"/>
    <n v="0"/>
    <n v="10822"/>
    <n v="28334"/>
    <n v="0"/>
    <n v="0"/>
    <n v="0"/>
    <n v="0"/>
    <n v="0"/>
    <n v="0"/>
    <n v="0"/>
    <n v="0"/>
    <n v="0"/>
    <n v="0"/>
    <n v="0"/>
    <n v="0"/>
    <n v="0"/>
  </r>
  <r>
    <n v="106504081"/>
    <x v="409"/>
    <n v="20181"/>
    <x v="1"/>
    <n v="43190"/>
    <s v="Open"/>
    <x v="21"/>
    <n v="6"/>
    <n v="511"/>
    <x v="5"/>
    <x v="2"/>
    <s v=""/>
    <s v="209-300-8800"/>
    <s v="1904 RICHLAND AVENUE"/>
    <x v="236"/>
    <n v="95307"/>
    <s v="ANNE BAKAR"/>
    <n v="16"/>
    <n v="16"/>
    <n v="16"/>
    <n v="0"/>
    <n v="0"/>
    <n v="0"/>
    <n v="0"/>
    <n v="34"/>
    <n v="0"/>
    <n v="217"/>
    <n v="0"/>
    <n v="0"/>
    <n v="0"/>
    <n v="251"/>
    <n v="0"/>
    <n v="0"/>
    <n v="0"/>
    <n v="0"/>
    <n v="0"/>
    <n v="113"/>
    <n v="0"/>
    <n v="1122"/>
    <n v="0"/>
    <n v="0"/>
    <n v="0"/>
    <n v="1235"/>
    <n v="0"/>
    <n v="0"/>
    <n v="0"/>
    <n v="0"/>
    <n v="0"/>
    <n v="0"/>
    <n v="0"/>
    <n v="0"/>
    <n v="0"/>
    <n v="0"/>
    <n v="0"/>
    <n v="0"/>
    <n v="0"/>
    <n v="0"/>
    <n v="0"/>
    <n v="0"/>
    <n v="148998"/>
    <n v="0"/>
    <n v="1479432"/>
    <n v="0"/>
    <n v="0"/>
    <n v="0"/>
    <n v="1628430"/>
    <n v="0"/>
    <n v="0"/>
    <n v="0"/>
    <n v="0"/>
    <n v="0"/>
    <n v="0"/>
    <n v="0"/>
    <n v="0"/>
    <n v="0"/>
    <n v="0"/>
    <n v="0"/>
    <n v="0"/>
    <n v="0"/>
    <n v="0"/>
    <n v="0"/>
    <n v="0"/>
    <n v="0"/>
    <n v="31731"/>
    <n v="0"/>
    <n v="315063"/>
    <n v="0"/>
    <n v="0"/>
    <n v="0"/>
    <n v="0"/>
    <n v="0"/>
    <n v="0"/>
    <n v="0"/>
    <n v="346794"/>
    <n v="0"/>
    <n v="0"/>
    <n v="0"/>
    <n v="0"/>
    <n v="0"/>
    <n v="0"/>
    <n v="0"/>
    <n v="0"/>
    <n v="0"/>
    <n v="117267"/>
    <n v="0"/>
    <n v="1164369"/>
    <n v="0"/>
    <n v="0"/>
    <n v="0"/>
    <n v="1281636"/>
    <n v="0"/>
    <n v="1279196"/>
    <n v="0"/>
    <n v="0"/>
    <n v="0"/>
    <n v="0"/>
    <n v="0"/>
    <n v="0"/>
    <n v="0"/>
    <n v="13751"/>
    <n v="0"/>
    <n v="0"/>
    <n v="0"/>
    <n v="0"/>
    <n v="0"/>
    <n v="0"/>
    <n v="0"/>
    <n v="0"/>
    <n v="0"/>
    <n v="0"/>
    <n v="0"/>
    <n v="0"/>
    <n v="0"/>
  </r>
  <r>
    <n v="106014226"/>
    <x v="410"/>
    <n v="20181"/>
    <x v="1"/>
    <n v="43190"/>
    <s v="Open"/>
    <x v="13"/>
    <n v="5"/>
    <n v="421"/>
    <x v="5"/>
    <x v="2"/>
    <s v=""/>
    <s v="510-895-5502"/>
    <s v="2050 FAIRMONT DRIVE"/>
    <x v="115"/>
    <n v="94578"/>
    <s v="ANNE BAKAR"/>
    <n v="16"/>
    <n v="16"/>
    <n v="16"/>
    <n v="0"/>
    <n v="0"/>
    <n v="0"/>
    <n v="0"/>
    <n v="13"/>
    <n v="0"/>
    <n v="76"/>
    <n v="42"/>
    <n v="0"/>
    <n v="0"/>
    <n v="131"/>
    <n v="0"/>
    <n v="0"/>
    <n v="0"/>
    <n v="0"/>
    <n v="0"/>
    <n v="88"/>
    <n v="0"/>
    <n v="553"/>
    <n v="307"/>
    <n v="0"/>
    <n v="0"/>
    <n v="948"/>
    <n v="0"/>
    <n v="0"/>
    <n v="0"/>
    <n v="0"/>
    <n v="0"/>
    <n v="0"/>
    <n v="0"/>
    <n v="0"/>
    <n v="0"/>
    <n v="0"/>
    <n v="0"/>
    <n v="0"/>
    <n v="0"/>
    <n v="0"/>
    <n v="0"/>
    <n v="0"/>
    <n v="198000"/>
    <n v="0"/>
    <n v="1244250"/>
    <n v="690750"/>
    <n v="0"/>
    <n v="0"/>
    <n v="2133000"/>
    <n v="0"/>
    <n v="0"/>
    <n v="0"/>
    <n v="0"/>
    <n v="0"/>
    <n v="0"/>
    <n v="0"/>
    <n v="0"/>
    <n v="0"/>
    <n v="0"/>
    <n v="0"/>
    <n v="29536"/>
    <n v="0"/>
    <n v="0"/>
    <n v="0"/>
    <n v="0"/>
    <n v="0"/>
    <n v="0"/>
    <n v="0"/>
    <n v="0"/>
    <n v="316572"/>
    <n v="0"/>
    <n v="0"/>
    <n v="0"/>
    <n v="0"/>
    <n v="0"/>
    <n v="0"/>
    <n v="346108"/>
    <n v="0"/>
    <n v="0"/>
    <n v="0"/>
    <n v="0"/>
    <n v="0"/>
    <n v="0"/>
    <n v="0"/>
    <n v="0"/>
    <n v="0"/>
    <n v="198000"/>
    <n v="0"/>
    <n v="1244250"/>
    <n v="344642"/>
    <n v="0"/>
    <n v="0"/>
    <n v="1786892"/>
    <n v="47"/>
    <n v="1700276"/>
    <n v="0"/>
    <n v="0"/>
    <n v="0"/>
    <n v="0"/>
    <n v="0"/>
    <n v="0"/>
    <n v="10988"/>
    <n v="143532"/>
    <n v="0"/>
    <n v="0"/>
    <n v="0"/>
    <n v="0"/>
    <n v="0"/>
    <n v="0"/>
    <n v="0"/>
    <n v="0"/>
    <n v="0"/>
    <n v="0"/>
    <n v="0"/>
    <n v="0"/>
    <n v="0"/>
  </r>
  <r>
    <n v="106334564"/>
    <x v="411"/>
    <n v="20181"/>
    <x v="1"/>
    <n v="43190"/>
    <s v="Open"/>
    <x v="26"/>
    <n v="12"/>
    <n v="1111"/>
    <x v="5"/>
    <x v="0"/>
    <s v=""/>
    <s v="951-331-2200"/>
    <s v="31700 TEMECULA PARKWAY"/>
    <x v="237"/>
    <n v="92592"/>
    <s v="DARLENE WETTON"/>
    <n v="140"/>
    <n v="140"/>
    <n v="140"/>
    <n v="724"/>
    <n v="559"/>
    <n v="83"/>
    <n v="315"/>
    <n v="0"/>
    <n v="0"/>
    <n v="89"/>
    <n v="427"/>
    <n v="1"/>
    <n v="55"/>
    <n v="2253"/>
    <n v="0"/>
    <n v="3317"/>
    <n v="2451"/>
    <n v="417"/>
    <n v="1332"/>
    <n v="0"/>
    <n v="0"/>
    <n v="224"/>
    <n v="1442"/>
    <n v="3"/>
    <n v="146"/>
    <n v="9332"/>
    <n v="0"/>
    <n v="1344"/>
    <n v="1244"/>
    <n v="395"/>
    <n v="2662"/>
    <n v="0"/>
    <n v="0"/>
    <n v="870"/>
    <n v="3180"/>
    <n v="1"/>
    <n v="1218"/>
    <n v="10914"/>
    <n v="54483393"/>
    <n v="42288010"/>
    <n v="7059217"/>
    <n v="18678204"/>
    <n v="0"/>
    <n v="0"/>
    <n v="3675696"/>
    <n v="28505308"/>
    <n v="33738"/>
    <n v="1545977"/>
    <n v="156269543"/>
    <n v="12774627"/>
    <n v="15023583"/>
    <n v="1641148"/>
    <n v="13324371"/>
    <n v="0"/>
    <n v="0"/>
    <n v="5066593"/>
    <n v="21799208"/>
    <n v="2135"/>
    <n v="5216389"/>
    <n v="74848054"/>
    <n v="2309169"/>
    <n v="55348037"/>
    <n v="48271188"/>
    <n v="7638844"/>
    <n v="27343410"/>
    <n v="0"/>
    <n v="0"/>
    <n v="0"/>
    <n v="6892570"/>
    <n v="34421168"/>
    <n v="0"/>
    <n v="35873"/>
    <n v="0"/>
    <n v="0"/>
    <n v="0"/>
    <n v="4872015"/>
    <n v="187132274"/>
    <n v="0"/>
    <n v="0"/>
    <n v="0"/>
    <n v="0"/>
    <n v="0"/>
    <n v="11909983"/>
    <n v="9040405"/>
    <n v="1061521"/>
    <n v="4659165"/>
    <n v="0"/>
    <n v="0"/>
    <n v="1849719"/>
    <n v="15883348"/>
    <n v="0"/>
    <n v="-418818"/>
    <n v="43985323"/>
    <n v="254096"/>
    <n v="41041333"/>
    <n v="0"/>
    <n v="0"/>
    <n v="0"/>
    <n v="0"/>
    <n v="0"/>
    <n v="0"/>
    <n v="8608931"/>
    <n v="162377755"/>
    <n v="0"/>
    <n v="0"/>
    <n v="0"/>
    <n v="0"/>
    <n v="0"/>
    <n v="0"/>
    <n v="0"/>
    <n v="0"/>
    <n v="0"/>
    <n v="0"/>
    <n v="0"/>
    <n v="0"/>
    <n v="0"/>
  </r>
  <r>
    <n v="106330120"/>
    <x v="412"/>
    <n v="20181"/>
    <x v="1"/>
    <n v="43190"/>
    <s v="Open"/>
    <x v="26"/>
    <n v="12"/>
    <n v="1105"/>
    <x v="0"/>
    <x v="0"/>
    <s v=""/>
    <s v="760-773-4100"/>
    <s v="39000 BOB HOPE DRIVE"/>
    <x v="74"/>
    <n v="92270"/>
    <s v="CHRISTOPHER YADRON"/>
    <n v="100"/>
    <n v="100"/>
    <n v="85"/>
    <n v="0"/>
    <n v="0"/>
    <n v="0"/>
    <n v="0"/>
    <n v="0"/>
    <n v="0"/>
    <n v="271"/>
    <n v="0"/>
    <n v="0"/>
    <n v="46"/>
    <n v="317"/>
    <n v="0"/>
    <n v="0"/>
    <n v="0"/>
    <n v="0"/>
    <n v="0"/>
    <n v="0"/>
    <n v="0"/>
    <n v="4811"/>
    <n v="0"/>
    <n v="0"/>
    <n v="923"/>
    <n v="5734"/>
    <n v="0"/>
    <n v="0"/>
    <n v="0"/>
    <n v="0"/>
    <n v="0"/>
    <n v="0"/>
    <n v="0"/>
    <n v="2788"/>
    <n v="0"/>
    <n v="0"/>
    <n v="573"/>
    <n v="3361"/>
    <n v="0"/>
    <n v="0"/>
    <n v="0"/>
    <n v="0"/>
    <n v="0"/>
    <n v="0"/>
    <n v="6825388"/>
    <n v="0"/>
    <n v="0"/>
    <n v="1169512"/>
    <n v="7994900"/>
    <n v="0"/>
    <n v="0"/>
    <n v="0"/>
    <n v="0"/>
    <n v="0"/>
    <n v="0"/>
    <n v="1466211"/>
    <n v="0"/>
    <n v="0"/>
    <n v="301320"/>
    <n v="1767531"/>
    <n v="229803"/>
    <n v="0"/>
    <n v="0"/>
    <n v="0"/>
    <n v="0"/>
    <n v="0"/>
    <n v="0"/>
    <n v="0"/>
    <n v="3395360"/>
    <n v="0"/>
    <n v="0"/>
    <n v="649973"/>
    <n v="0"/>
    <n v="0"/>
    <n v="0"/>
    <n v="82174"/>
    <n v="4357310"/>
    <n v="0"/>
    <n v="0"/>
    <n v="0"/>
    <n v="0"/>
    <n v="0"/>
    <n v="0"/>
    <n v="0"/>
    <n v="0"/>
    <n v="0"/>
    <n v="0"/>
    <n v="0"/>
    <n v="4896239"/>
    <n v="0"/>
    <n v="0"/>
    <n v="508882"/>
    <n v="5405121"/>
    <n v="1042976"/>
    <n v="4272739"/>
    <n v="0"/>
    <n v="-146935"/>
    <n v="0"/>
    <n v="0"/>
    <n v="0"/>
    <n v="0"/>
    <n v="512929"/>
    <n v="30234910"/>
    <n v="0"/>
    <n v="0"/>
    <n v="0"/>
    <n v="0"/>
    <n v="0"/>
    <n v="0"/>
    <n v="0"/>
    <n v="0"/>
    <n v="0"/>
    <n v="0"/>
    <n v="0"/>
    <n v="0"/>
    <n v="0"/>
  </r>
  <r>
    <n v="106191225"/>
    <x v="413"/>
    <n v="20181"/>
    <x v="1"/>
    <n v="43190"/>
    <s v="Open"/>
    <x v="3"/>
    <n v="11"/>
    <n v="933"/>
    <x v="0"/>
    <x v="0"/>
    <s v=""/>
    <s v="310-679-9126"/>
    <s v="1775 CHESTNUT STREET"/>
    <x v="54"/>
    <n v="90813"/>
    <s v="SHIRLEY SUMMERS"/>
    <n v="63"/>
    <n v="63"/>
    <n v="63"/>
    <n v="0"/>
    <n v="0"/>
    <n v="0"/>
    <n v="0"/>
    <n v="204"/>
    <n v="0"/>
    <n v="0"/>
    <n v="0"/>
    <n v="0"/>
    <n v="0"/>
    <n v="204"/>
    <n v="0"/>
    <n v="0"/>
    <n v="0"/>
    <n v="0"/>
    <n v="0"/>
    <n v="3826"/>
    <n v="0"/>
    <n v="0"/>
    <n v="0"/>
    <n v="0"/>
    <n v="0"/>
    <n v="3826"/>
    <n v="0"/>
    <n v="0"/>
    <n v="0"/>
    <n v="0"/>
    <n v="0"/>
    <n v="0"/>
    <n v="0"/>
    <n v="0"/>
    <n v="0"/>
    <n v="0"/>
    <n v="0"/>
    <n v="0"/>
    <n v="0"/>
    <n v="0"/>
    <n v="0"/>
    <n v="0"/>
    <n v="1196385"/>
    <n v="0"/>
    <n v="0"/>
    <n v="0"/>
    <n v="0"/>
    <n v="0"/>
    <n v="1196385"/>
    <n v="0"/>
    <n v="0"/>
    <n v="0"/>
    <n v="0"/>
    <n v="0"/>
    <n v="0"/>
    <n v="0"/>
    <n v="0"/>
    <n v="0"/>
    <n v="0"/>
    <n v="0"/>
    <n v="0"/>
    <n v="0"/>
    <n v="0"/>
    <n v="0"/>
    <n v="0"/>
    <n v="0"/>
    <n v="0"/>
    <n v="0"/>
    <n v="0"/>
    <n v="0"/>
    <n v="0"/>
    <n v="0"/>
    <n v="0"/>
    <n v="0"/>
    <n v="0"/>
    <n v="0"/>
    <n v="0"/>
    <n v="0"/>
    <n v="0"/>
    <n v="0"/>
    <n v="0"/>
    <n v="0"/>
    <n v="0"/>
    <n v="0"/>
    <n v="0"/>
    <n v="0"/>
    <n v="1196385"/>
    <n v="0"/>
    <n v="0"/>
    <n v="0"/>
    <n v="0"/>
    <n v="0"/>
    <n v="1196385"/>
    <n v="0"/>
    <n v="846398"/>
    <n v="62390"/>
    <n v="0"/>
    <n v="0"/>
    <n v="0"/>
    <n v="0"/>
    <n v="0"/>
    <n v="0"/>
    <n v="1605215"/>
    <n v="0"/>
    <n v="0"/>
    <n v="0"/>
    <n v="0"/>
    <n v="0"/>
    <n v="0"/>
    <n v="0"/>
    <n v="0"/>
    <n v="0"/>
    <n v="0"/>
    <n v="0"/>
    <n v="0"/>
    <n v="0"/>
  </r>
  <r>
    <n v="106190422"/>
    <x v="414"/>
    <n v="20181"/>
    <x v="1"/>
    <n v="43190"/>
    <s v="Open"/>
    <x v="3"/>
    <n v="11"/>
    <n v="931"/>
    <x v="0"/>
    <x v="0"/>
    <s v=""/>
    <s v="310-325-9110"/>
    <s v="3330 LOMITA BOULEVARD"/>
    <x v="65"/>
    <n v="90505"/>
    <s v="CRAIG LEACH"/>
    <n v="621"/>
    <n v="444"/>
    <n v="343"/>
    <n v="1766"/>
    <n v="1931"/>
    <n v="219"/>
    <n v="389"/>
    <n v="0"/>
    <n v="0"/>
    <n v="68"/>
    <n v="2487"/>
    <n v="0"/>
    <n v="134"/>
    <n v="6994"/>
    <n v="0"/>
    <n v="9695"/>
    <n v="8586"/>
    <n v="932"/>
    <n v="1458"/>
    <n v="0"/>
    <n v="0"/>
    <n v="232"/>
    <n v="8803"/>
    <n v="0"/>
    <n v="522"/>
    <n v="30228"/>
    <n v="0"/>
    <n v="39156"/>
    <n v="17663"/>
    <n v="1041"/>
    <n v="5586"/>
    <n v="0"/>
    <n v="0"/>
    <n v="1782"/>
    <n v="44063"/>
    <n v="0"/>
    <n v="1689"/>
    <n v="110980"/>
    <n v="194349820"/>
    <n v="170476163"/>
    <n v="24304491"/>
    <n v="28376717"/>
    <n v="0"/>
    <n v="0"/>
    <n v="5798987"/>
    <n v="170787991"/>
    <n v="0"/>
    <n v="1638162"/>
    <n v="595732331"/>
    <n v="102687018"/>
    <n v="77172810"/>
    <n v="4564522"/>
    <n v="20163512"/>
    <n v="0"/>
    <n v="0"/>
    <n v="6530248"/>
    <n v="175702913"/>
    <n v="0"/>
    <n v="4962901"/>
    <n v="391783924"/>
    <n v="1504286"/>
    <n v="257526527"/>
    <n v="224800327"/>
    <n v="22330555"/>
    <n v="42531905"/>
    <n v="0"/>
    <n v="0"/>
    <n v="0"/>
    <n v="10049072"/>
    <n v="277731113"/>
    <n v="0"/>
    <n v="5660320"/>
    <n v="0"/>
    <n v="0"/>
    <n v="0"/>
    <n v="4738524"/>
    <n v="846872629"/>
    <n v="10322020"/>
    <n v="0"/>
    <n v="0"/>
    <n v="10602778"/>
    <n v="20924798"/>
    <n v="37807733"/>
    <n v="31751172"/>
    <n v="6372984"/>
    <n v="5730097"/>
    <n v="0"/>
    <n v="0"/>
    <n v="2209494"/>
    <n v="77376527"/>
    <n v="0"/>
    <n v="320417"/>
    <n v="161568424"/>
    <n v="5501451"/>
    <n v="165453626"/>
    <n v="0"/>
    <n v="-383357"/>
    <n v="0"/>
    <n v="0"/>
    <n v="0"/>
    <n v="0"/>
    <n v="7976213"/>
    <n v="592721248"/>
    <n v="0"/>
    <n v="0"/>
    <n v="0"/>
    <n v="0"/>
    <n v="0"/>
    <n v="0"/>
    <n v="0"/>
    <n v="0"/>
    <n v="0"/>
    <n v="0"/>
    <n v="0"/>
    <n v="0"/>
    <n v="0"/>
  </r>
  <r>
    <n v="106364451"/>
    <x v="415"/>
    <n v="20181"/>
    <x v="1"/>
    <n v="43190"/>
    <s v="Open"/>
    <x v="15"/>
    <n v="12"/>
    <n v="1209"/>
    <x v="5"/>
    <x v="0"/>
    <s v=""/>
    <s v="909-796-6915"/>
    <s v="1720 MOUNTAIN VIEW AVENUE"/>
    <x v="137"/>
    <n v="92354"/>
    <s v="DOUG PADGETT"/>
    <n v="81"/>
    <n v="81"/>
    <n v="64"/>
    <n v="0"/>
    <n v="0"/>
    <n v="20"/>
    <n v="6"/>
    <n v="0"/>
    <n v="0"/>
    <n v="0"/>
    <n v="5"/>
    <n v="0"/>
    <n v="0"/>
    <n v="31"/>
    <n v="13"/>
    <n v="13"/>
    <n v="0"/>
    <n v="4858"/>
    <n v="248"/>
    <n v="0"/>
    <n v="0"/>
    <n v="0"/>
    <n v="119"/>
    <n v="0"/>
    <n v="0"/>
    <n v="5238"/>
    <n v="4868"/>
    <n v="0"/>
    <n v="0"/>
    <n v="33"/>
    <n v="230"/>
    <n v="0"/>
    <n v="0"/>
    <n v="0"/>
    <n v="0"/>
    <n v="0"/>
    <n v="0"/>
    <n v="263"/>
    <n v="32500"/>
    <n v="0"/>
    <n v="7921669"/>
    <n v="400355"/>
    <n v="0"/>
    <n v="0"/>
    <n v="0"/>
    <n v="289245"/>
    <n v="0"/>
    <n v="0"/>
    <n v="8643769"/>
    <n v="0"/>
    <n v="0"/>
    <n v="1221"/>
    <n v="23000"/>
    <n v="0"/>
    <n v="0"/>
    <n v="0"/>
    <n v="0"/>
    <n v="0"/>
    <n v="0"/>
    <n v="24221"/>
    <n v="0"/>
    <n v="0"/>
    <n v="0"/>
    <n v="2641608"/>
    <n v="128347"/>
    <n v="0"/>
    <n v="0"/>
    <n v="0"/>
    <n v="0"/>
    <n v="0"/>
    <n v="0"/>
    <n v="0"/>
    <n v="0"/>
    <n v="0"/>
    <n v="0"/>
    <n v="0"/>
    <n v="2769955"/>
    <n v="0"/>
    <n v="0"/>
    <n v="0"/>
    <n v="0"/>
    <n v="0"/>
    <n v="32500"/>
    <n v="0"/>
    <n v="5281282"/>
    <n v="295008"/>
    <n v="0"/>
    <n v="0"/>
    <n v="0"/>
    <n v="289245"/>
    <n v="0"/>
    <n v="0"/>
    <n v="5898035"/>
    <n v="0"/>
    <n v="6008078"/>
    <n v="0"/>
    <n v="0"/>
    <n v="0"/>
    <n v="0"/>
    <n v="0"/>
    <n v="0"/>
    <n v="70570"/>
    <n v="1073542"/>
    <n v="0"/>
    <n v="0"/>
    <n v="0"/>
    <n v="0"/>
    <n v="0"/>
    <n v="0"/>
    <n v="0"/>
    <n v="0"/>
    <n v="0"/>
    <n v="0"/>
    <n v="0"/>
    <n v="0"/>
    <n v="0"/>
  </r>
  <r>
    <n v="106370780"/>
    <x v="416"/>
    <n v="20181"/>
    <x v="1"/>
    <n v="43190"/>
    <s v="Open"/>
    <x v="14"/>
    <n v="14"/>
    <n v="1414"/>
    <x v="2"/>
    <x v="0"/>
    <s v=""/>
    <s v="760-724-8411"/>
    <s v="4002 VISTA WAY"/>
    <x v="238"/>
    <n v="92056"/>
    <s v="STEVE DIETLIN"/>
    <n v="386"/>
    <n v="386"/>
    <n v="238"/>
    <n v="842"/>
    <n v="586"/>
    <n v="396"/>
    <n v="712"/>
    <n v="0"/>
    <n v="0"/>
    <n v="329"/>
    <n v="385"/>
    <n v="13"/>
    <n v="155"/>
    <n v="3418"/>
    <n v="0"/>
    <n v="4849"/>
    <n v="2918"/>
    <n v="2429"/>
    <n v="2690"/>
    <n v="0"/>
    <n v="0"/>
    <n v="2351"/>
    <n v="1625"/>
    <n v="53"/>
    <n v="628"/>
    <n v="17543"/>
    <n v="0"/>
    <n v="19457"/>
    <n v="10573"/>
    <n v="3503"/>
    <n v="11207"/>
    <n v="0"/>
    <n v="0"/>
    <n v="5450"/>
    <n v="17304"/>
    <n v="225"/>
    <n v="1622"/>
    <n v="69341"/>
    <n v="72863636"/>
    <n v="46716120"/>
    <n v="18766366"/>
    <n v="30604472"/>
    <n v="0"/>
    <n v="0"/>
    <n v="26382959"/>
    <n v="27335396"/>
    <n v="742016"/>
    <n v="8780130"/>
    <n v="232191095"/>
    <n v="41679148"/>
    <n v="28269932"/>
    <n v="9189167"/>
    <n v="28595538"/>
    <n v="0"/>
    <n v="0"/>
    <n v="13697204"/>
    <n v="41696555"/>
    <n v="595356"/>
    <n v="4301035"/>
    <n v="168023935"/>
    <n v="11977013"/>
    <n v="92332108"/>
    <n v="66731159"/>
    <n v="17326678"/>
    <n v="49881170"/>
    <n v="0"/>
    <n v="0"/>
    <n v="0"/>
    <n v="31457929"/>
    <n v="46432481"/>
    <n v="0"/>
    <n v="1337372"/>
    <n v="0"/>
    <n v="0"/>
    <n v="0"/>
    <n v="908967"/>
    <n v="318384877"/>
    <n v="3336511"/>
    <n v="0"/>
    <n v="0"/>
    <n v="1861414"/>
    <n v="5197925"/>
    <n v="22210676"/>
    <n v="11591404"/>
    <n v="10628855"/>
    <n v="9318840"/>
    <n v="0"/>
    <n v="0"/>
    <n v="8622234"/>
    <n v="24460884"/>
    <n v="0"/>
    <n v="195185"/>
    <n v="87028078"/>
    <n v="2253931"/>
    <n v="94526354"/>
    <n v="0"/>
    <n v="2872271"/>
    <n v="0"/>
    <n v="0"/>
    <n v="0"/>
    <n v="0"/>
    <n v="256715"/>
    <n v="98269756"/>
    <n v="0"/>
    <n v="0"/>
    <n v="0"/>
    <n v="0"/>
    <n v="0"/>
    <n v="0"/>
    <n v="0"/>
    <n v="0"/>
    <n v="0"/>
    <n v="0"/>
    <n v="0"/>
    <n v="0"/>
    <n v="0"/>
  </r>
  <r>
    <n v="106531059"/>
    <x v="417"/>
    <n v="20181"/>
    <x v="1"/>
    <n v="43190"/>
    <s v="Open"/>
    <x v="55"/>
    <n v="1"/>
    <n v="207"/>
    <x v="2"/>
    <x v="0"/>
    <s v="Teaching"/>
    <s v="530-623-5541"/>
    <s v="60  EASTER AVENUE"/>
    <x v="239"/>
    <n v="96093"/>
    <s v="AARON ROGERS"/>
    <n v="50"/>
    <n v="50"/>
    <n v="40"/>
    <n v="67"/>
    <n v="0"/>
    <n v="3"/>
    <n v="10"/>
    <n v="0"/>
    <n v="0"/>
    <n v="7"/>
    <n v="0"/>
    <n v="0"/>
    <n v="0"/>
    <n v="87"/>
    <n v="0"/>
    <n v="532"/>
    <n v="0"/>
    <n v="77"/>
    <n v="663"/>
    <n v="0"/>
    <n v="0"/>
    <n v="54"/>
    <n v="0"/>
    <n v="0"/>
    <n v="90"/>
    <n v="1416"/>
    <n v="810"/>
    <n v="3149"/>
    <n v="0"/>
    <n v="239"/>
    <n v="2802"/>
    <n v="0"/>
    <n v="0"/>
    <n v="1921"/>
    <n v="0"/>
    <n v="0"/>
    <n v="258"/>
    <n v="8369"/>
    <n v="2378831"/>
    <n v="0"/>
    <n v="38498"/>
    <n v="557640"/>
    <n v="0"/>
    <n v="0"/>
    <n v="272083"/>
    <n v="0"/>
    <n v="0"/>
    <n v="26460"/>
    <n v="3273512"/>
    <n v="1789775"/>
    <n v="0"/>
    <n v="164119"/>
    <n v="1249496"/>
    <n v="0"/>
    <n v="0"/>
    <n v="1144517"/>
    <n v="0"/>
    <n v="0"/>
    <n v="51947"/>
    <n v="4399854"/>
    <n v="84825"/>
    <n v="2742891"/>
    <n v="0"/>
    <n v="-394802"/>
    <n v="1383870"/>
    <n v="0"/>
    <n v="0"/>
    <n v="0"/>
    <n v="481769"/>
    <n v="0"/>
    <n v="0"/>
    <n v="12446"/>
    <n v="0"/>
    <n v="0"/>
    <n v="0"/>
    <n v="81716"/>
    <n v="4392715"/>
    <n v="0"/>
    <n v="111147"/>
    <n v="0"/>
    <n v="0"/>
    <n v="111147"/>
    <n v="1259174"/>
    <n v="0"/>
    <n v="597419"/>
    <n v="534413"/>
    <n v="0"/>
    <n v="0"/>
    <n v="934831"/>
    <n v="0"/>
    <n v="0"/>
    <n v="65961"/>
    <n v="3391798"/>
    <n v="92393"/>
    <n v="4323591"/>
    <n v="0"/>
    <n v="239284"/>
    <n v="0"/>
    <n v="0"/>
    <n v="0"/>
    <n v="0"/>
    <n v="92968"/>
    <n v="3645716"/>
    <n v="0"/>
    <n v="0"/>
    <n v="0"/>
    <n v="0"/>
    <n v="0"/>
    <n v="0"/>
    <n v="0"/>
    <n v="0"/>
    <n v="0"/>
    <n v="0"/>
    <n v="0"/>
    <n v="0"/>
    <n v="0"/>
  </r>
  <r>
    <n v="106400548"/>
    <x v="419"/>
    <n v="20181"/>
    <x v="1"/>
    <n v="43190"/>
    <s v="Open"/>
    <x v="16"/>
    <n v="8"/>
    <n v="801"/>
    <x v="5"/>
    <x v="0"/>
    <s v="Teaching"/>
    <s v="805-434-3500"/>
    <s v="1100 LAS TABLAS ROAD"/>
    <x v="241"/>
    <n v="93465"/>
    <s v="MARK LISA"/>
    <n v="122"/>
    <n v="122"/>
    <n v="55"/>
    <n v="600"/>
    <n v="82"/>
    <n v="56"/>
    <n v="144"/>
    <n v="3"/>
    <n v="0"/>
    <n v="15"/>
    <n v="267"/>
    <n v="4"/>
    <n v="3"/>
    <n v="1174"/>
    <n v="0"/>
    <n v="2570"/>
    <n v="339"/>
    <n v="225"/>
    <n v="543"/>
    <n v="26"/>
    <n v="0"/>
    <n v="32"/>
    <n v="908"/>
    <n v="7"/>
    <n v="5"/>
    <n v="4655"/>
    <n v="0"/>
    <n v="2554"/>
    <n v="358"/>
    <n v="566"/>
    <n v="3488"/>
    <n v="1"/>
    <n v="0"/>
    <n v="514"/>
    <n v="3520"/>
    <n v="25"/>
    <n v="366"/>
    <n v="11392"/>
    <n v="55742681"/>
    <n v="8625441"/>
    <n v="4343400"/>
    <n v="12380234"/>
    <n v="493371"/>
    <n v="0"/>
    <n v="827326"/>
    <n v="24024768"/>
    <n v="180101"/>
    <n v="146387"/>
    <n v="106763709"/>
    <n v="24651311"/>
    <n v="5009091"/>
    <n v="4048047"/>
    <n v="23098976"/>
    <n v="9270"/>
    <n v="0"/>
    <n v="3114287"/>
    <n v="28674031"/>
    <n v="299423"/>
    <n v="2455893"/>
    <n v="91360329"/>
    <n v="1699429"/>
    <n v="72937598"/>
    <n v="12469565"/>
    <n v="5869818"/>
    <n v="33231679"/>
    <n v="0"/>
    <n v="460602"/>
    <n v="0"/>
    <n v="3875019"/>
    <n v="37548063"/>
    <n v="0"/>
    <n v="449598"/>
    <n v="0"/>
    <n v="0"/>
    <n v="0"/>
    <n v="1745809"/>
    <n v="170287180"/>
    <n v="0"/>
    <n v="0"/>
    <n v="0"/>
    <n v="0"/>
    <n v="0"/>
    <n v="7456394"/>
    <n v="1164967"/>
    <n v="2521629"/>
    <n v="2247531"/>
    <n v="42039"/>
    <n v="0"/>
    <n v="0"/>
    <n v="14374372"/>
    <n v="29926"/>
    <n v="0"/>
    <n v="27836858"/>
    <n v="82971"/>
    <n v="24225059"/>
    <n v="0"/>
    <n v="68011"/>
    <n v="0"/>
    <n v="0"/>
    <n v="0"/>
    <n v="0"/>
    <n v="251248"/>
    <n v="60825006"/>
    <n v="0"/>
    <n v="0"/>
    <n v="0"/>
    <n v="0"/>
    <n v="0"/>
    <n v="0"/>
    <n v="0"/>
    <n v="0"/>
    <n v="0"/>
    <n v="0"/>
    <n v="0"/>
    <n v="1974174"/>
    <n v="0"/>
  </r>
  <r>
    <n v="106381154"/>
    <x v="420"/>
    <n v="20181"/>
    <x v="1"/>
    <n v="43190"/>
    <s v="Open"/>
    <x v="20"/>
    <n v="4"/>
    <n v="423"/>
    <x v="3"/>
    <x v="0"/>
    <s v="Rural"/>
    <s v="415-476-1000"/>
    <s v="505 PARNASSUS AVENUE"/>
    <x v="38"/>
    <n v="94143"/>
    <s v="MARK LARET"/>
    <n v="1019"/>
    <n v="782"/>
    <n v="726"/>
    <n v="2413"/>
    <n v="501"/>
    <n v="688"/>
    <n v="1865"/>
    <n v="15"/>
    <n v="0"/>
    <n v="0"/>
    <n v="3573"/>
    <n v="0"/>
    <n v="53"/>
    <n v="9108"/>
    <n v="0"/>
    <n v="15702"/>
    <n v="2963"/>
    <n v="7194"/>
    <n v="11829"/>
    <n v="284"/>
    <n v="0"/>
    <n v="0"/>
    <n v="20172"/>
    <n v="0"/>
    <n v="281"/>
    <n v="58425"/>
    <n v="0"/>
    <n v="113187"/>
    <n v="16767"/>
    <n v="20499"/>
    <n v="47879"/>
    <n v="459"/>
    <n v="0"/>
    <n v="0"/>
    <n v="174964"/>
    <n v="0"/>
    <n v="6828"/>
    <n v="380583"/>
    <n v="582893886"/>
    <n v="113207004"/>
    <n v="282449139"/>
    <n v="381586074"/>
    <n v="12773167"/>
    <n v="0"/>
    <n v="0"/>
    <n v="732792013"/>
    <n v="0"/>
    <n v="2438397"/>
    <n v="2108139680"/>
    <n v="440585929"/>
    <n v="65049753"/>
    <n v="79678074"/>
    <n v="186155797"/>
    <n v="1761658"/>
    <n v="0"/>
    <n v="0"/>
    <n v="680479688"/>
    <n v="0"/>
    <n v="26565129"/>
    <n v="1480276028"/>
    <n v="8081830"/>
    <n v="855673214"/>
    <n v="144811898"/>
    <n v="277152666"/>
    <n v="472652112"/>
    <n v="0"/>
    <n v="11006072"/>
    <n v="0"/>
    <n v="0"/>
    <n v="871845157"/>
    <n v="0"/>
    <n v="12663048"/>
    <n v="0"/>
    <n v="0"/>
    <n v="0"/>
    <n v="1578330"/>
    <n v="2655464327"/>
    <n v="0"/>
    <n v="0"/>
    <n v="0"/>
    <n v="1875918"/>
    <n v="1875918"/>
    <n v="167607277"/>
    <n v="33160450"/>
    <n v="84188065"/>
    <n v="92889740"/>
    <n v="3520077"/>
    <n v="0"/>
    <n v="0"/>
    <n v="538438007"/>
    <n v="0"/>
    <n v="15023683"/>
    <n v="934827299"/>
    <n v="34147929"/>
    <n v="894211888"/>
    <n v="0"/>
    <n v="5439757"/>
    <n v="0"/>
    <n v="0"/>
    <n v="0"/>
    <n v="0"/>
    <n v="45569098"/>
    <n v="2052435807"/>
    <n v="0"/>
    <n v="0"/>
    <n v="0"/>
    <n v="0"/>
    <n v="0"/>
    <n v="0"/>
    <n v="0"/>
    <n v="0"/>
    <n v="0"/>
    <n v="0"/>
    <n v="0"/>
    <n v="0"/>
    <n v="0"/>
  </r>
  <r>
    <n v="106341006"/>
    <x v="421"/>
    <n v="20181"/>
    <x v="1"/>
    <n v="43190"/>
    <s v="Open"/>
    <x v="27"/>
    <n v="2"/>
    <n v="311"/>
    <x v="3"/>
    <x v="0"/>
    <s v="Rural"/>
    <s v="916-734-7020"/>
    <s v="2315 STOCKTON BOULEVARD"/>
    <x v="62"/>
    <n v="95817"/>
    <s v="ANN MADDEN RICE"/>
    <n v="625"/>
    <n v="611"/>
    <n v="611"/>
    <n v="2429"/>
    <n v="306"/>
    <n v="1225"/>
    <n v="1792"/>
    <n v="0"/>
    <n v="0"/>
    <n v="247"/>
    <n v="2127"/>
    <n v="79"/>
    <n v="2"/>
    <n v="8207"/>
    <n v="0"/>
    <n v="15120"/>
    <n v="1737"/>
    <n v="9779"/>
    <n v="9396"/>
    <n v="0"/>
    <n v="0"/>
    <n v="1383"/>
    <n v="9548"/>
    <n v="250"/>
    <n v="63"/>
    <n v="47276"/>
    <n v="0"/>
    <n v="85938"/>
    <n v="8525"/>
    <n v="9985"/>
    <n v="13879"/>
    <n v="74"/>
    <n v="0"/>
    <n v="8234"/>
    <n v="122554"/>
    <n v="3370"/>
    <n v="569"/>
    <n v="253128"/>
    <n v="461995850"/>
    <n v="60478370"/>
    <n v="244175588"/>
    <n v="247225807"/>
    <n v="0"/>
    <n v="0"/>
    <n v="45000005"/>
    <n v="301602109"/>
    <n v="10987671"/>
    <n v="3601991"/>
    <n v="1375067391"/>
    <n v="275209560"/>
    <n v="27964863"/>
    <n v="39154011"/>
    <n v="88927007"/>
    <n v="942389"/>
    <n v="0"/>
    <n v="70865157"/>
    <n v="312151525"/>
    <n v="7947706"/>
    <n v="177502"/>
    <n v="823339720"/>
    <n v="27838839"/>
    <n v="619327776"/>
    <n v="75618863"/>
    <n v="202244731"/>
    <n v="287715201"/>
    <n v="0"/>
    <n v="-522067"/>
    <n v="0"/>
    <n v="100342401"/>
    <n v="349450768"/>
    <n v="0"/>
    <n v="8962723"/>
    <n v="0"/>
    <n v="0"/>
    <n v="0"/>
    <n v="25524926"/>
    <n v="1696504161"/>
    <n v="0"/>
    <n v="0"/>
    <n v="0"/>
    <n v="15090322"/>
    <n v="15090322"/>
    <n v="117877634"/>
    <n v="12824370"/>
    <n v="55051274"/>
    <n v="48437613"/>
    <n v="1464456"/>
    <n v="0"/>
    <n v="15522760"/>
    <n v="264302866"/>
    <n v="524085"/>
    <n v="988214"/>
    <n v="516993272"/>
    <n v="20738614"/>
    <n v="512988650"/>
    <n v="0"/>
    <n v="7871932"/>
    <n v="0"/>
    <n v="0"/>
    <n v="0"/>
    <n v="0"/>
    <n v="34627000"/>
    <n v="1065367000"/>
    <n v="0"/>
    <n v="0"/>
    <n v="0"/>
    <n v="0"/>
    <n v="0"/>
    <n v="0"/>
    <n v="0"/>
    <n v="0"/>
    <n v="0"/>
    <n v="0"/>
    <n v="0"/>
    <n v="0"/>
    <n v="0"/>
  </r>
  <r>
    <n v="106301279"/>
    <x v="422"/>
    <n v="20181"/>
    <x v="1"/>
    <n v="43190"/>
    <s v="Open"/>
    <x v="12"/>
    <n v="13"/>
    <n v="1015"/>
    <x v="3"/>
    <x v="0"/>
    <s v="Rural"/>
    <s v="714-456-7890"/>
    <s v="101 CITY DRIVE SOUTH"/>
    <x v="44"/>
    <n v="92868"/>
    <s v="TERRY BELMONT"/>
    <n v="417"/>
    <n v="417"/>
    <n v="417"/>
    <n v="1201"/>
    <n v="589"/>
    <n v="661"/>
    <n v="1443"/>
    <n v="0"/>
    <n v="0"/>
    <n v="127"/>
    <n v="1288"/>
    <n v="153"/>
    <n v="0"/>
    <n v="5462"/>
    <n v="0"/>
    <n v="6374"/>
    <n v="3500"/>
    <n v="7102"/>
    <n v="7062"/>
    <n v="0"/>
    <n v="0"/>
    <n v="651"/>
    <n v="6929"/>
    <n v="159"/>
    <n v="0"/>
    <n v="31777"/>
    <n v="0"/>
    <n v="51998"/>
    <n v="9260"/>
    <n v="8580"/>
    <n v="38340"/>
    <n v="505"/>
    <n v="0"/>
    <n v="564"/>
    <n v="56065"/>
    <n v="5105"/>
    <n v="0"/>
    <n v="170417"/>
    <n v="131087943"/>
    <n v="75492201"/>
    <n v="102150961"/>
    <n v="144682277"/>
    <n v="0"/>
    <n v="0"/>
    <n v="20799630"/>
    <n v="142112619"/>
    <n v="3116067"/>
    <n v="0"/>
    <n v="619441698"/>
    <n v="119499967"/>
    <n v="32069067"/>
    <n v="16440134"/>
    <n v="77021695"/>
    <n v="905691"/>
    <n v="0"/>
    <n v="5021952"/>
    <n v="124220657"/>
    <n v="15981284"/>
    <n v="0"/>
    <n v="391160447"/>
    <n v="16755386"/>
    <n v="195105206"/>
    <n v="74710997"/>
    <n v="72392415"/>
    <n v="202749585"/>
    <n v="0"/>
    <n v="3718580"/>
    <n v="0"/>
    <n v="0"/>
    <n v="153388577"/>
    <n v="0"/>
    <n v="13100046"/>
    <n v="0"/>
    <n v="1970400"/>
    <n v="-1970400"/>
    <n v="6331190"/>
    <n v="738251982"/>
    <n v="0"/>
    <n v="309968"/>
    <n v="0"/>
    <n v="0"/>
    <n v="309968"/>
    <n v="55482704"/>
    <n v="32850271"/>
    <n v="46198680"/>
    <n v="19264355"/>
    <n v="-2812889"/>
    <n v="0"/>
    <n v="9066196"/>
    <n v="112944699"/>
    <n v="-333885"/>
    <n v="0"/>
    <n v="272660131"/>
    <n v="9542885"/>
    <n v="266837740"/>
    <n v="0"/>
    <n v="5028552"/>
    <n v="0"/>
    <n v="0"/>
    <n v="0"/>
    <n v="0"/>
    <n v="26005228"/>
    <n v="754547941"/>
    <n v="0"/>
    <n v="0"/>
    <n v="0"/>
    <n v="0"/>
    <n v="0"/>
    <n v="0"/>
    <n v="0"/>
    <n v="0"/>
    <n v="0"/>
    <n v="0"/>
    <n v="0"/>
    <n v="0"/>
    <n v="0"/>
  </r>
  <r>
    <n v="106370782"/>
    <x v="423"/>
    <n v="20181"/>
    <x v="1"/>
    <n v="43190"/>
    <s v="Open"/>
    <x v="14"/>
    <n v="14"/>
    <n v="1418"/>
    <x v="3"/>
    <x v="0"/>
    <s v="Rural"/>
    <s v="858-657-7000"/>
    <s v="200 WEST ARBOR DRIVE"/>
    <x v="28"/>
    <n v="92103"/>
    <s v="PATTY MAYSENT"/>
    <n v="808"/>
    <n v="762"/>
    <n v="762"/>
    <n v="2009"/>
    <n v="716"/>
    <n v="767"/>
    <n v="2061"/>
    <n v="4"/>
    <n v="0"/>
    <n v="224"/>
    <n v="1879"/>
    <n v="161"/>
    <n v="0"/>
    <n v="7821"/>
    <n v="0"/>
    <n v="13265"/>
    <n v="5157"/>
    <n v="7431"/>
    <n v="13013"/>
    <n v="31"/>
    <n v="0"/>
    <n v="1553"/>
    <n v="11715"/>
    <n v="670"/>
    <n v="0"/>
    <n v="52835"/>
    <n v="0"/>
    <n v="44405"/>
    <n v="7290"/>
    <n v="18653"/>
    <n v="26590"/>
    <n v="58"/>
    <n v="0"/>
    <n v="1950"/>
    <n v="133538"/>
    <n v="2101"/>
    <n v="0"/>
    <n v="234585"/>
    <n v="204528668"/>
    <n v="78614583"/>
    <n v="87736775"/>
    <n v="170480352"/>
    <n v="459964"/>
    <n v="0"/>
    <n v="22106351"/>
    <n v="174771517"/>
    <n v="26512279"/>
    <n v="0"/>
    <n v="765210489"/>
    <n v="179665664"/>
    <n v="53163189"/>
    <n v="30756127"/>
    <n v="132922988"/>
    <n v="116878"/>
    <n v="0"/>
    <n v="15931243"/>
    <n v="244790150"/>
    <n v="58752720"/>
    <n v="0"/>
    <n v="716098959"/>
    <n v="2927246"/>
    <n v="297438448"/>
    <n v="100019313"/>
    <n v="64953000"/>
    <n v="267285502"/>
    <n v="-53768855"/>
    <n v="363025"/>
    <n v="0"/>
    <n v="29194987"/>
    <n v="205841261"/>
    <n v="0"/>
    <n v="61560796"/>
    <n v="0"/>
    <n v="0"/>
    <n v="0"/>
    <n v="17895354"/>
    <n v="993710077"/>
    <n v="0"/>
    <n v="0"/>
    <n v="0"/>
    <n v="0"/>
    <n v="0"/>
    <n v="86755884"/>
    <n v="31758459"/>
    <n v="107308757"/>
    <n v="36117838"/>
    <n v="113817"/>
    <n v="0"/>
    <n v="5915363"/>
    <n v="195825051"/>
    <n v="23804202"/>
    <n v="0"/>
    <n v="487599371"/>
    <n v="43599988"/>
    <n v="475287891"/>
    <n v="0"/>
    <n v="7761043"/>
    <n v="0"/>
    <n v="0"/>
    <n v="0"/>
    <n v="0"/>
    <n v="24517559"/>
    <n v="1629507216"/>
    <n v="0"/>
    <n v="0"/>
    <n v="0"/>
    <n v="0"/>
    <n v="0"/>
    <n v="0"/>
    <n v="0"/>
    <n v="0"/>
    <n v="0"/>
    <n v="0"/>
    <n v="0"/>
    <n v="0"/>
    <n v="0"/>
  </r>
  <r>
    <n v="106191216"/>
    <x v="424"/>
    <n v="20181"/>
    <x v="1"/>
    <n v="43190"/>
    <s v="Open"/>
    <x v="3"/>
    <n v="11"/>
    <n v="925"/>
    <x v="0"/>
    <x v="0"/>
    <s v=""/>
    <s v="323-865-3000"/>
    <s v="1441 EASTLAKE AVENUE"/>
    <x v="14"/>
    <n v="90089"/>
    <s v="ANGELIE GAWECO"/>
    <n v="60"/>
    <n v="60"/>
    <n v="37"/>
    <n v="111"/>
    <n v="33"/>
    <n v="55"/>
    <n v="43"/>
    <n v="0"/>
    <n v="0"/>
    <n v="3"/>
    <n v="134"/>
    <n v="0"/>
    <n v="1"/>
    <n v="380"/>
    <n v="0"/>
    <n v="757"/>
    <n v="265"/>
    <n v="641"/>
    <n v="488"/>
    <n v="0"/>
    <n v="0"/>
    <n v="56"/>
    <n v="1086"/>
    <n v="0"/>
    <n v="15"/>
    <n v="3308"/>
    <n v="0"/>
    <n v="11226"/>
    <n v="1284"/>
    <n v="1491"/>
    <n v="1280"/>
    <n v="0"/>
    <n v="0"/>
    <n v="1140"/>
    <n v="11514"/>
    <n v="0"/>
    <n v="135"/>
    <n v="28070"/>
    <n v="8545767"/>
    <n v="2572439"/>
    <n v="7395310"/>
    <n v="5879613"/>
    <n v="0"/>
    <n v="0"/>
    <n v="453787"/>
    <n v="15294170"/>
    <n v="0"/>
    <n v="50531"/>
    <n v="40191617"/>
    <n v="60332587"/>
    <n v="6318785"/>
    <n v="9440825"/>
    <n v="9923355"/>
    <n v="0"/>
    <n v="0"/>
    <n v="3089802"/>
    <n v="45147913"/>
    <n v="0"/>
    <n v="331527"/>
    <n v="134584794"/>
    <n v="431006"/>
    <n v="55488488"/>
    <n v="4829657"/>
    <n v="13843697"/>
    <n v="10649781"/>
    <n v="0"/>
    <n v="0"/>
    <n v="0"/>
    <n v="3017707"/>
    <n v="32638094"/>
    <n v="0"/>
    <n v="0"/>
    <n v="0"/>
    <n v="0"/>
    <n v="0"/>
    <n v="519847"/>
    <n v="121418277"/>
    <n v="0"/>
    <n v="0"/>
    <n v="0"/>
    <n v="0"/>
    <n v="0"/>
    <n v="13220009"/>
    <n v="4039641"/>
    <n v="2950919"/>
    <n v="5114216"/>
    <n v="0"/>
    <n v="0"/>
    <n v="299809"/>
    <n v="27654936"/>
    <n v="0"/>
    <n v="78604"/>
    <n v="53358134"/>
    <n v="1164351"/>
    <n v="52117984"/>
    <n v="0"/>
    <n v="0"/>
    <n v="0"/>
    <n v="0"/>
    <n v="0"/>
    <n v="0"/>
    <n v="1890709"/>
    <n v="39146840"/>
    <n v="0"/>
    <n v="0"/>
    <n v="0"/>
    <n v="0"/>
    <n v="0"/>
    <n v="0"/>
    <n v="0"/>
    <n v="0"/>
    <n v="0"/>
    <n v="0"/>
    <n v="0"/>
    <n v="0"/>
    <n v="0"/>
  </r>
  <r>
    <n v="106190818"/>
    <x v="425"/>
    <n v="20181"/>
    <x v="1"/>
    <n v="43190"/>
    <s v="Open"/>
    <x v="3"/>
    <n v="11"/>
    <n v="937"/>
    <x v="0"/>
    <x v="0"/>
    <s v=""/>
    <s v="818-790-7100"/>
    <s v="1812 VERDUGO BOULEVARD"/>
    <x v="3"/>
    <n v="91208"/>
    <s v="KEITH HOBBS"/>
    <n v="158"/>
    <n v="158"/>
    <n v="98"/>
    <n v="882"/>
    <n v="230"/>
    <n v="38"/>
    <n v="157"/>
    <n v="0"/>
    <n v="0"/>
    <n v="0"/>
    <n v="588"/>
    <n v="9"/>
    <n v="3"/>
    <n v="1907"/>
    <n v="0"/>
    <n v="4819"/>
    <n v="1329"/>
    <n v="159"/>
    <n v="521"/>
    <n v="0"/>
    <n v="0"/>
    <n v="0"/>
    <n v="1935"/>
    <n v="11"/>
    <n v="10"/>
    <n v="8784"/>
    <n v="0"/>
    <n v="5201"/>
    <n v="675"/>
    <n v="262"/>
    <n v="1878"/>
    <n v="0"/>
    <n v="0"/>
    <n v="0"/>
    <n v="7545"/>
    <n v="528"/>
    <n v="212"/>
    <n v="16301"/>
    <n v="35927989"/>
    <n v="8428745"/>
    <n v="1797475"/>
    <n v="6109149"/>
    <n v="0"/>
    <n v="0"/>
    <n v="0"/>
    <n v="23579454"/>
    <n v="81642"/>
    <n v="147112"/>
    <n v="76071566"/>
    <n v="22264085"/>
    <n v="5098322"/>
    <n v="1127370"/>
    <n v="3831638"/>
    <n v="0"/>
    <n v="0"/>
    <n v="0"/>
    <n v="14788955"/>
    <n v="51206"/>
    <n v="550256"/>
    <n v="47711832"/>
    <n v="619066"/>
    <n v="41660879"/>
    <n v="9621734"/>
    <n v="2105501"/>
    <n v="7156048"/>
    <n v="0"/>
    <n v="0"/>
    <n v="0"/>
    <n v="0"/>
    <n v="28420167"/>
    <n v="0"/>
    <n v="95633"/>
    <n v="0"/>
    <n v="0"/>
    <n v="0"/>
    <n v="47670"/>
    <n v="89726698"/>
    <n v="0"/>
    <n v="0"/>
    <n v="0"/>
    <n v="0"/>
    <n v="0"/>
    <n v="16531195"/>
    <n v="3905333"/>
    <n v="819344"/>
    <n v="2784739"/>
    <n v="0"/>
    <n v="0"/>
    <n v="0"/>
    <n v="9948242"/>
    <n v="37215"/>
    <n v="30632"/>
    <n v="34056700"/>
    <n v="246634"/>
    <n v="33047054"/>
    <n v="0"/>
    <n v="-241214"/>
    <n v="0"/>
    <n v="0"/>
    <n v="0"/>
    <n v="0"/>
    <n v="794007"/>
    <n v="30207613"/>
    <n v="0"/>
    <n v="0"/>
    <n v="0"/>
    <n v="0"/>
    <n v="0"/>
    <n v="0"/>
    <n v="0"/>
    <n v="0"/>
    <n v="0"/>
    <n v="0"/>
    <n v="0"/>
    <n v="0"/>
    <n v="0"/>
  </r>
  <r>
    <n v="106204019"/>
    <x v="426"/>
    <n v="20181"/>
    <x v="1"/>
    <n v="43190"/>
    <s v="Open"/>
    <x v="41"/>
    <n v="9"/>
    <n v="601"/>
    <x v="0"/>
    <x v="0"/>
    <s v=""/>
    <s v="559-353-3000"/>
    <s v="9300 VALLEY CHILDREN'S PLACE"/>
    <x v="144"/>
    <n v="93636"/>
    <s v="TODD SUNTRAPAK"/>
    <n v="358"/>
    <n v="358"/>
    <n v="231"/>
    <n v="4"/>
    <n v="0"/>
    <n v="1447"/>
    <n v="1242"/>
    <n v="0"/>
    <n v="0"/>
    <n v="50"/>
    <n v="754"/>
    <n v="6"/>
    <n v="10"/>
    <n v="3513"/>
    <n v="0"/>
    <n v="5"/>
    <n v="0"/>
    <n v="11977"/>
    <n v="4013"/>
    <n v="0"/>
    <n v="0"/>
    <n v="367"/>
    <n v="3974"/>
    <n v="6"/>
    <n v="69"/>
    <n v="20411"/>
    <n v="0"/>
    <n v="74"/>
    <n v="0"/>
    <n v="19099"/>
    <n v="54355"/>
    <n v="0"/>
    <n v="0"/>
    <n v="1040"/>
    <n v="18216"/>
    <n v="57"/>
    <n v="2877"/>
    <n v="95718"/>
    <n v="82848"/>
    <n v="0"/>
    <n v="191562882"/>
    <n v="48481414"/>
    <n v="0"/>
    <n v="0"/>
    <n v="3963627"/>
    <n v="57772264"/>
    <n v="20836"/>
    <n v="844424"/>
    <n v="302728295"/>
    <n v="206542"/>
    <n v="0"/>
    <n v="51489083"/>
    <n v="69974688"/>
    <n v="0"/>
    <n v="0"/>
    <n v="1266894"/>
    <n v="35715876"/>
    <n v="36265"/>
    <n v="898769"/>
    <n v="159588117"/>
    <n v="1457352"/>
    <n v="263992"/>
    <n v="0"/>
    <n v="109187954"/>
    <n v="91382212"/>
    <n v="-3758916"/>
    <n v="0"/>
    <n v="0"/>
    <n v="3502910"/>
    <n v="45341133"/>
    <n v="0"/>
    <n v="57101"/>
    <n v="0"/>
    <n v="0"/>
    <n v="0"/>
    <n v="48039"/>
    <n v="247481777"/>
    <n v="0"/>
    <n v="0"/>
    <n v="0"/>
    <n v="0"/>
    <n v="0"/>
    <n v="25398"/>
    <n v="0"/>
    <n v="137622926"/>
    <n v="27073890"/>
    <n v="0"/>
    <n v="0"/>
    <n v="1707548"/>
    <n v="47755635"/>
    <n v="0"/>
    <n v="649238"/>
    <n v="214834635"/>
    <n v="6167838"/>
    <n v="166974372"/>
    <n v="0"/>
    <n v="10412507"/>
    <n v="0"/>
    <n v="0"/>
    <n v="0"/>
    <n v="0"/>
    <n v="8198254"/>
    <n v="266432925"/>
    <n v="0"/>
    <n v="0"/>
    <n v="0"/>
    <n v="0"/>
    <n v="0"/>
    <n v="0"/>
    <n v="0"/>
    <n v="0"/>
    <n v="0"/>
    <n v="0"/>
    <n v="0"/>
    <n v="0"/>
    <n v="0"/>
  </r>
  <r>
    <n v="106190812"/>
    <x v="427"/>
    <n v="20181"/>
    <x v="1"/>
    <n v="43190"/>
    <s v="Open"/>
    <x v="3"/>
    <n v="11"/>
    <n v="905"/>
    <x v="0"/>
    <x v="0"/>
    <s v=""/>
    <s v="818-782-6600"/>
    <s v="15107 VANOWEN STREET"/>
    <x v="242"/>
    <n v="91405"/>
    <s v="GUSTAVO VALDESPINO"/>
    <n v="350"/>
    <n v="348"/>
    <n v="211"/>
    <n v="662"/>
    <n v="183"/>
    <n v="619"/>
    <n v="1549"/>
    <n v="0"/>
    <n v="0"/>
    <n v="61"/>
    <n v="272"/>
    <n v="7"/>
    <n v="21"/>
    <n v="3374"/>
    <n v="0"/>
    <n v="4989"/>
    <n v="1042"/>
    <n v="3555"/>
    <n v="7688"/>
    <n v="0"/>
    <n v="0"/>
    <n v="206"/>
    <n v="1331"/>
    <n v="18"/>
    <n v="80"/>
    <n v="18909"/>
    <n v="0"/>
    <n v="2115"/>
    <n v="647"/>
    <n v="5203"/>
    <n v="15269"/>
    <n v="0"/>
    <n v="0"/>
    <n v="199"/>
    <n v="2368"/>
    <n v="40"/>
    <n v="3723"/>
    <n v="29564"/>
    <n v="44621426"/>
    <n v="11398601"/>
    <n v="29896927"/>
    <n v="65188444"/>
    <n v="0"/>
    <n v="0"/>
    <n v="4154314"/>
    <n v="15674241"/>
    <n v="154747"/>
    <n v="913793"/>
    <n v="172002493"/>
    <n v="8268614"/>
    <n v="2500650"/>
    <n v="8639212"/>
    <n v="32638292"/>
    <n v="0"/>
    <n v="0"/>
    <n v="874330"/>
    <n v="6937894"/>
    <n v="84437"/>
    <n v="2035145"/>
    <n v="61978574"/>
    <n v="997706"/>
    <n v="38298313"/>
    <n v="9383625"/>
    <n v="13352156"/>
    <n v="78276688"/>
    <n v="-5557076"/>
    <n v="0"/>
    <n v="0"/>
    <n v="2680068"/>
    <n v="14803735"/>
    <n v="0"/>
    <n v="239184"/>
    <n v="0"/>
    <n v="0"/>
    <n v="0"/>
    <n v="2270329"/>
    <n v="154744728"/>
    <n v="0"/>
    <n v="20723464"/>
    <n v="0"/>
    <n v="0"/>
    <n v="20723464"/>
    <n v="14518742"/>
    <n v="4514118"/>
    <n v="30743481"/>
    <n v="40269060"/>
    <n v="0"/>
    <n v="0"/>
    <n v="2173522"/>
    <n v="8008284"/>
    <n v="253"/>
    <n v="-267657"/>
    <n v="99959803"/>
    <n v="2894518"/>
    <n v="92968742"/>
    <n v="0"/>
    <n v="-1919130"/>
    <n v="0"/>
    <n v="0"/>
    <n v="0"/>
    <n v="0"/>
    <n v="4988428"/>
    <n v="99989412"/>
    <n v="0"/>
    <n v="0"/>
    <n v="0"/>
    <n v="0"/>
    <n v="0"/>
    <n v="0"/>
    <n v="0"/>
    <n v="0"/>
    <n v="0"/>
    <n v="0"/>
    <n v="0"/>
    <n v="0"/>
    <n v="0"/>
  </r>
  <r>
    <n v="106014050"/>
    <x v="428"/>
    <n v="20181"/>
    <x v="1"/>
    <n v="43190"/>
    <s v="Open"/>
    <x v="13"/>
    <n v="5"/>
    <n v="419"/>
    <x v="0"/>
    <x v="0"/>
    <s v=""/>
    <s v="925-447-7000"/>
    <s v="5555 WEST LAS POSITAS BOULEVARD"/>
    <x v="243"/>
    <n v="94588"/>
    <s v="SCOTT GREGERSON"/>
    <n v="242"/>
    <n v="110"/>
    <n v="110"/>
    <n v="655"/>
    <n v="147"/>
    <n v="78"/>
    <n v="161"/>
    <n v="0"/>
    <n v="0"/>
    <n v="69"/>
    <n v="577"/>
    <n v="4"/>
    <n v="21"/>
    <n v="1712"/>
    <n v="104"/>
    <n v="3965"/>
    <n v="876"/>
    <n v="414"/>
    <n v="722"/>
    <n v="0"/>
    <n v="0"/>
    <n v="233"/>
    <n v="2058"/>
    <n v="18"/>
    <n v="134"/>
    <n v="8420"/>
    <n v="1824"/>
    <n v="12162"/>
    <n v="1894"/>
    <n v="837"/>
    <n v="4277"/>
    <n v="0"/>
    <n v="0"/>
    <n v="4651"/>
    <n v="22839"/>
    <n v="583"/>
    <n v="1718"/>
    <n v="48961"/>
    <n v="72818808"/>
    <n v="16180963"/>
    <n v="7635714"/>
    <n v="14261065"/>
    <n v="0"/>
    <n v="0"/>
    <n v="7124208"/>
    <n v="46157205"/>
    <n v="702101"/>
    <n v="2534262"/>
    <n v="167414326"/>
    <n v="43359990"/>
    <n v="8338381"/>
    <n v="3646477"/>
    <n v="14051879"/>
    <n v="0"/>
    <n v="0"/>
    <n v="6228067"/>
    <n v="62314354"/>
    <n v="1689556"/>
    <n v="12508579"/>
    <n v="152137283"/>
    <n v="4498477"/>
    <n v="99526366"/>
    <n v="22059675"/>
    <n v="7469091"/>
    <n v="25882630"/>
    <n v="0"/>
    <n v="0"/>
    <n v="0"/>
    <n v="10604215"/>
    <n v="65730113"/>
    <n v="0"/>
    <n v="2391657"/>
    <n v="0"/>
    <n v="0"/>
    <n v="0"/>
    <n v="15497785"/>
    <n v="253660009"/>
    <n v="0"/>
    <n v="0"/>
    <n v="0"/>
    <n v="0"/>
    <n v="0"/>
    <n v="15233875"/>
    <n v="2250139"/>
    <n v="3488277"/>
    <n v="2223285"/>
    <n v="0"/>
    <n v="0"/>
    <n v="2513963"/>
    <n v="39100465"/>
    <n v="0"/>
    <n v="1081596"/>
    <n v="65891600"/>
    <n v="1894855"/>
    <n v="86645762"/>
    <n v="2476115"/>
    <n v="161490"/>
    <n v="0"/>
    <n v="0"/>
    <n v="0"/>
    <n v="0"/>
    <n v="5233576"/>
    <n v="135622928"/>
    <n v="0"/>
    <n v="0"/>
    <n v="0"/>
    <n v="0"/>
    <n v="0"/>
    <n v="0"/>
    <n v="0"/>
    <n v="0"/>
    <n v="0"/>
    <n v="0"/>
    <n v="1656396"/>
    <n v="0"/>
    <n v="0"/>
  </r>
  <r>
    <n v="106560481"/>
    <x v="429"/>
    <n v="20181"/>
    <x v="1"/>
    <n v="43190"/>
    <s v="Open"/>
    <x v="8"/>
    <n v="10"/>
    <n v="809"/>
    <x v="6"/>
    <x v="0"/>
    <s v=""/>
    <s v="805-652-6000"/>
    <s v="300 HILLMONT AVENUE"/>
    <x v="29"/>
    <n v="93003"/>
    <s v="KIM MILSTEIN"/>
    <n v="272"/>
    <n v="259"/>
    <n v="136"/>
    <n v="455"/>
    <n v="89"/>
    <n v="450"/>
    <n v="743"/>
    <n v="0"/>
    <n v="0"/>
    <n v="245"/>
    <n v="411"/>
    <n v="0"/>
    <n v="92"/>
    <n v="2485"/>
    <n v="0"/>
    <n v="2315"/>
    <n v="370"/>
    <n v="2433"/>
    <n v="2495"/>
    <n v="0"/>
    <n v="0"/>
    <n v="1984"/>
    <n v="1467"/>
    <n v="0"/>
    <n v="283"/>
    <n v="11347"/>
    <n v="0"/>
    <n v="6274"/>
    <n v="671"/>
    <n v="4709"/>
    <n v="19889"/>
    <n v="0"/>
    <n v="0"/>
    <n v="14913"/>
    <n v="8997"/>
    <n v="0"/>
    <n v="10021"/>
    <n v="65474"/>
    <n v="43689962"/>
    <n v="7441776"/>
    <n v="37503942"/>
    <n v="51520354"/>
    <n v="0"/>
    <n v="0"/>
    <n v="29509580"/>
    <n v="32542406"/>
    <n v="0"/>
    <n v="5236346"/>
    <n v="207444366"/>
    <n v="35636384"/>
    <n v="3743291"/>
    <n v="25827179"/>
    <n v="112353012"/>
    <n v="0"/>
    <n v="0"/>
    <n v="13244408"/>
    <n v="47637205"/>
    <n v="0"/>
    <n v="10838119"/>
    <n v="249279598"/>
    <n v="14428837"/>
    <n v="59638820"/>
    <n v="7841288"/>
    <n v="75778992"/>
    <n v="81329800"/>
    <n v="-45073073"/>
    <n v="0"/>
    <n v="0"/>
    <n v="11406915"/>
    <n v="44911456"/>
    <n v="0"/>
    <n v="0"/>
    <n v="0"/>
    <n v="0"/>
    <n v="0"/>
    <n v="6681020"/>
    <n v="256944055"/>
    <n v="0"/>
    <n v="3567780"/>
    <n v="0"/>
    <n v="460600"/>
    <n v="4028380"/>
    <n v="19687526"/>
    <n v="3343779"/>
    <n v="7283978"/>
    <n v="82543566"/>
    <n v="0"/>
    <n v="0"/>
    <n v="11660358"/>
    <n v="35268154"/>
    <n v="0"/>
    <n v="44020928"/>
    <n v="203808289"/>
    <n v="15499750"/>
    <n v="105187983"/>
    <n v="0"/>
    <n v="19310236"/>
    <n v="0"/>
    <n v="0"/>
    <n v="0"/>
    <n v="0"/>
    <n v="1150512"/>
    <n v="418476991"/>
    <n v="0"/>
    <n v="0"/>
    <n v="0"/>
    <n v="0"/>
    <n v="0"/>
    <n v="0"/>
    <n v="0"/>
    <n v="0"/>
    <n v="0"/>
    <n v="0"/>
    <n v="0"/>
    <n v="0"/>
    <n v="0"/>
  </r>
  <r>
    <n v="106454012"/>
    <x v="430"/>
    <n v="20181"/>
    <x v="1"/>
    <n v="43190"/>
    <s v="Open"/>
    <x v="45"/>
    <n v="1"/>
    <n v="209"/>
    <x v="5"/>
    <x v="0"/>
    <s v=""/>
    <s v="530-246-9000"/>
    <s v="2801 EUREKA WAY"/>
    <x v="157"/>
    <n v="96001"/>
    <s v="CHRIS JONES"/>
    <n v="88"/>
    <n v="88"/>
    <n v="80"/>
    <n v="199"/>
    <n v="0"/>
    <n v="0"/>
    <n v="43"/>
    <n v="0"/>
    <n v="0"/>
    <n v="0"/>
    <n v="26"/>
    <n v="0"/>
    <n v="0"/>
    <n v="268"/>
    <n v="0"/>
    <n v="4686"/>
    <n v="4"/>
    <n v="90"/>
    <n v="1586"/>
    <n v="0"/>
    <n v="0"/>
    <n v="0"/>
    <n v="530"/>
    <n v="0"/>
    <n v="0"/>
    <n v="6896"/>
    <n v="0"/>
    <n v="920"/>
    <n v="0"/>
    <n v="0"/>
    <n v="0"/>
    <n v="0"/>
    <n v="0"/>
    <n v="0"/>
    <n v="253"/>
    <n v="0"/>
    <n v="0"/>
    <n v="1173"/>
    <n v="44812979"/>
    <n v="92043"/>
    <n v="486164"/>
    <n v="17530426"/>
    <n v="0"/>
    <n v="0"/>
    <n v="0"/>
    <n v="6213604"/>
    <n v="0"/>
    <n v="0"/>
    <n v="69135216"/>
    <n v="840380"/>
    <n v="0"/>
    <n v="0"/>
    <n v="0"/>
    <n v="0"/>
    <n v="0"/>
    <n v="0"/>
    <n v="158007"/>
    <n v="0"/>
    <n v="0"/>
    <n v="998387"/>
    <n v="0"/>
    <n v="38959512"/>
    <n v="83306"/>
    <n v="429483"/>
    <n v="14274908"/>
    <n v="0"/>
    <n v="0"/>
    <n v="0"/>
    <n v="0"/>
    <n v="5361742"/>
    <n v="0"/>
    <n v="0"/>
    <n v="0"/>
    <n v="0"/>
    <n v="0"/>
    <n v="0"/>
    <n v="59108951"/>
    <n v="0"/>
    <n v="0"/>
    <n v="0"/>
    <n v="0"/>
    <n v="0"/>
    <n v="6693846"/>
    <n v="8737"/>
    <n v="56681"/>
    <n v="3255519"/>
    <n v="0"/>
    <n v="0"/>
    <n v="0"/>
    <n v="1009869"/>
    <n v="0"/>
    <n v="0"/>
    <n v="11024652"/>
    <n v="34818"/>
    <n v="7394500"/>
    <n v="0"/>
    <n v="0"/>
    <n v="0"/>
    <n v="0"/>
    <n v="0"/>
    <n v="0"/>
    <n v="337597"/>
    <n v="7682580"/>
    <n v="0"/>
    <n v="0"/>
    <n v="0"/>
    <n v="0"/>
    <n v="0"/>
    <n v="0"/>
    <n v="0"/>
    <n v="0"/>
    <n v="0"/>
    <n v="0"/>
    <n v="0"/>
    <n v="0"/>
    <n v="0"/>
  </r>
  <r>
    <n v="106344035"/>
    <x v="431"/>
    <n v="20181"/>
    <x v="1"/>
    <n v="43190"/>
    <s v="Open"/>
    <x v="27"/>
    <n v="2"/>
    <n v="309"/>
    <x v="5"/>
    <x v="0"/>
    <s v=""/>
    <s v="916-351-9151"/>
    <s v="330 MONTROSE DRIVE"/>
    <x v="156"/>
    <n v="95630"/>
    <s v="KIM HORTON"/>
    <n v="58"/>
    <n v="58"/>
    <n v="58"/>
    <n v="47"/>
    <n v="7"/>
    <n v="2"/>
    <n v="32"/>
    <n v="0"/>
    <n v="0"/>
    <n v="0"/>
    <n v="14"/>
    <n v="0"/>
    <n v="0"/>
    <n v="102"/>
    <n v="0"/>
    <n v="1506"/>
    <n v="365"/>
    <n v="169"/>
    <n v="1376"/>
    <n v="0"/>
    <n v="0"/>
    <n v="0"/>
    <n v="799"/>
    <n v="0"/>
    <n v="0"/>
    <n v="4215"/>
    <n v="0"/>
    <n v="0"/>
    <n v="0"/>
    <n v="0"/>
    <n v="0"/>
    <n v="0"/>
    <n v="0"/>
    <n v="0"/>
    <n v="0"/>
    <n v="0"/>
    <n v="0"/>
    <n v="0"/>
    <n v="15169810"/>
    <n v="3178866"/>
    <n v="1910586"/>
    <n v="11224992"/>
    <n v="0"/>
    <n v="0"/>
    <n v="0"/>
    <n v="6863016"/>
    <n v="0"/>
    <n v="0"/>
    <n v="38347270"/>
    <n v="0"/>
    <n v="0"/>
    <n v="0"/>
    <n v="0"/>
    <n v="0"/>
    <n v="0"/>
    <n v="0"/>
    <n v="0"/>
    <n v="0"/>
    <n v="0"/>
    <n v="0"/>
    <n v="0"/>
    <n v="12508407"/>
    <n v="2373034"/>
    <n v="1727412"/>
    <n v="8161577"/>
    <n v="0"/>
    <n v="0"/>
    <n v="0"/>
    <n v="0"/>
    <n v="3740093"/>
    <n v="0"/>
    <n v="0"/>
    <n v="0"/>
    <n v="0"/>
    <n v="0"/>
    <n v="0"/>
    <n v="28510523"/>
    <n v="0"/>
    <n v="0"/>
    <n v="0"/>
    <n v="0"/>
    <n v="0"/>
    <n v="2661403"/>
    <n v="805832"/>
    <n v="183174"/>
    <n v="3063415"/>
    <n v="0"/>
    <n v="0"/>
    <n v="0"/>
    <n v="3122923"/>
    <n v="0"/>
    <n v="0"/>
    <n v="9836747"/>
    <n v="21214"/>
    <n v="6715376"/>
    <n v="0"/>
    <n v="0"/>
    <n v="0"/>
    <n v="0"/>
    <n v="0"/>
    <n v="0"/>
    <n v="86889"/>
    <n v="467390"/>
    <n v="0"/>
    <n v="0"/>
    <n v="0"/>
    <n v="0"/>
    <n v="0"/>
    <n v="0"/>
    <n v="0"/>
    <n v="0"/>
    <n v="0"/>
    <n v="0"/>
    <n v="0"/>
    <n v="0"/>
    <n v="0"/>
  </r>
  <r>
    <n v="106374094"/>
    <x v="432"/>
    <n v="20181"/>
    <x v="1"/>
    <n v="43190"/>
    <s v="Open"/>
    <x v="14"/>
    <n v="14"/>
    <n v="1418"/>
    <x v="5"/>
    <x v="0"/>
    <s v=""/>
    <s v="619-260-8300"/>
    <s v="555 WASHINGTON STREET"/>
    <x v="28"/>
    <n v="92103"/>
    <s v="YAMEEKA JONES"/>
    <n v="110"/>
    <n v="110"/>
    <n v="110"/>
    <n v="74"/>
    <n v="11"/>
    <n v="1"/>
    <n v="18"/>
    <n v="0"/>
    <n v="0"/>
    <n v="29"/>
    <n v="0"/>
    <n v="0"/>
    <n v="0"/>
    <n v="133"/>
    <n v="0"/>
    <n v="3060"/>
    <n v="484"/>
    <n v="36"/>
    <n v="1077"/>
    <n v="0"/>
    <n v="0"/>
    <n v="1377"/>
    <n v="0"/>
    <n v="0"/>
    <n v="0"/>
    <n v="6034"/>
    <n v="0"/>
    <n v="368"/>
    <n v="25"/>
    <n v="0"/>
    <n v="169"/>
    <n v="0"/>
    <n v="0"/>
    <n v="381"/>
    <n v="0"/>
    <n v="0"/>
    <n v="0"/>
    <n v="943"/>
    <n v="36950811"/>
    <n v="5277095"/>
    <n v="582659"/>
    <n v="11783955"/>
    <n v="0"/>
    <n v="0"/>
    <n v="15453640"/>
    <n v="0"/>
    <n v="0"/>
    <n v="0"/>
    <n v="70048160"/>
    <n v="414508"/>
    <n v="29230"/>
    <n v="0"/>
    <n v="189671"/>
    <n v="0"/>
    <n v="0"/>
    <n v="420640"/>
    <n v="0"/>
    <n v="0"/>
    <n v="0"/>
    <n v="1054049"/>
    <n v="117851"/>
    <n v="30885088"/>
    <n v="4654022"/>
    <n v="566416"/>
    <n v="9048804"/>
    <n v="0"/>
    <n v="0"/>
    <n v="0"/>
    <n v="13814553"/>
    <n v="0"/>
    <n v="0"/>
    <n v="0"/>
    <n v="0"/>
    <n v="0"/>
    <n v="0"/>
    <n v="0"/>
    <n v="59086734"/>
    <n v="0"/>
    <n v="0"/>
    <n v="0"/>
    <n v="0"/>
    <n v="0"/>
    <n v="6362380"/>
    <n v="652303"/>
    <n v="16243"/>
    <n v="2924822"/>
    <n v="0"/>
    <n v="0"/>
    <n v="2059727"/>
    <n v="0"/>
    <n v="0"/>
    <n v="0"/>
    <n v="12015475"/>
    <n v="39584"/>
    <n v="9555814"/>
    <n v="0"/>
    <n v="0"/>
    <n v="0"/>
    <n v="0"/>
    <n v="0"/>
    <n v="0"/>
    <n v="160122"/>
    <n v="1038626"/>
    <n v="0"/>
    <n v="0"/>
    <n v="0"/>
    <n v="0"/>
    <n v="0"/>
    <n v="0"/>
    <n v="0"/>
    <n v="0"/>
    <n v="0"/>
    <n v="0"/>
    <n v="0"/>
    <n v="0"/>
    <n v="0"/>
  </r>
  <r>
    <n v="106361370"/>
    <x v="433"/>
    <n v="20181"/>
    <x v="1"/>
    <n v="43190"/>
    <s v="Open"/>
    <x v="15"/>
    <n v="12"/>
    <n v="1211"/>
    <x v="5"/>
    <x v="0"/>
    <s v="Teaching"/>
    <s v="760-245-8691"/>
    <s v="15248 ELEVENTH STREET"/>
    <x v="68"/>
    <n v="92395"/>
    <s v="SUZANNE RICHARDS"/>
    <n v="101"/>
    <n v="101"/>
    <n v="101"/>
    <n v="192"/>
    <n v="156"/>
    <n v="115"/>
    <n v="543"/>
    <n v="0"/>
    <n v="0"/>
    <n v="148"/>
    <n v="99"/>
    <n v="15"/>
    <n v="0"/>
    <n v="1268"/>
    <n v="0"/>
    <n v="1382"/>
    <n v="641"/>
    <n v="436"/>
    <n v="2009"/>
    <n v="0"/>
    <n v="0"/>
    <n v="708"/>
    <n v="306"/>
    <n v="56"/>
    <n v="0"/>
    <n v="5538"/>
    <n v="0"/>
    <n v="647"/>
    <n v="1171"/>
    <n v="1438"/>
    <n v="8571"/>
    <n v="0"/>
    <n v="0"/>
    <n v="1217"/>
    <n v="612"/>
    <n v="1435"/>
    <n v="0"/>
    <n v="15091"/>
    <n v="12446166"/>
    <n v="7846775"/>
    <n v="4000161"/>
    <n v="19404512"/>
    <n v="0"/>
    <n v="0"/>
    <n v="5939051"/>
    <n v="4159978"/>
    <n v="184535"/>
    <n v="0"/>
    <n v="53981178"/>
    <n v="2164166"/>
    <n v="4741802"/>
    <n v="2510199"/>
    <n v="17457856"/>
    <n v="0"/>
    <n v="0"/>
    <n v="4157373"/>
    <n v="2469367"/>
    <n v="1205046"/>
    <n v="0"/>
    <n v="34705809"/>
    <n v="1546773"/>
    <n v="11019115"/>
    <n v="9132665"/>
    <n v="3331334"/>
    <n v="33374106"/>
    <n v="-2049"/>
    <n v="0"/>
    <n v="0"/>
    <n v="5858785"/>
    <n v="3561509"/>
    <n v="0"/>
    <n v="986424"/>
    <n v="0"/>
    <n v="0"/>
    <n v="0"/>
    <n v="0"/>
    <n v="68808662"/>
    <n v="0"/>
    <n v="0"/>
    <n v="0"/>
    <n v="0"/>
    <n v="0"/>
    <n v="3591217"/>
    <n v="3455912"/>
    <n v="3179026"/>
    <n v="3490311"/>
    <n v="0"/>
    <n v="0"/>
    <n v="4237639"/>
    <n v="3067835"/>
    <n v="0"/>
    <n v="-1143615"/>
    <n v="19878325"/>
    <n v="253158"/>
    <n v="26388045"/>
    <n v="620599"/>
    <n v="0"/>
    <n v="0"/>
    <n v="0"/>
    <n v="0"/>
    <n v="0"/>
    <n v="988409"/>
    <n v="14220130"/>
    <n v="0"/>
    <n v="0"/>
    <n v="0"/>
    <n v="0"/>
    <n v="0"/>
    <n v="0"/>
    <n v="0"/>
    <n v="0"/>
    <n v="0"/>
    <n v="0"/>
    <n v="0"/>
    <n v="0"/>
    <n v="0"/>
  </r>
  <r>
    <n v="106010987"/>
    <x v="434"/>
    <n v="20181"/>
    <x v="1"/>
    <n v="43190"/>
    <s v="Open"/>
    <x v="13"/>
    <n v="5"/>
    <n v="421"/>
    <x v="2"/>
    <x v="0"/>
    <s v=""/>
    <s v="510-797-1111"/>
    <s v="2000 MOWRY AVENUE"/>
    <x v="85"/>
    <n v="94538"/>
    <s v="NANCY FARBER"/>
    <n v="341"/>
    <n v="319"/>
    <n v="174"/>
    <n v="1472"/>
    <n v="194"/>
    <n v="244"/>
    <n v="439"/>
    <n v="0"/>
    <n v="0"/>
    <n v="61"/>
    <n v="910"/>
    <n v="14"/>
    <n v="31"/>
    <n v="3365"/>
    <n v="0"/>
    <n v="7179"/>
    <n v="1002"/>
    <n v="1523"/>
    <n v="2234"/>
    <n v="0"/>
    <n v="0"/>
    <n v="253"/>
    <n v="3183"/>
    <n v="29"/>
    <n v="213"/>
    <n v="15616"/>
    <n v="0"/>
    <n v="12304"/>
    <n v="1124"/>
    <n v="1146"/>
    <n v="6281"/>
    <n v="0"/>
    <n v="0"/>
    <n v="1009"/>
    <n v="11894"/>
    <n v="60"/>
    <n v="1324"/>
    <n v="35142"/>
    <n v="191128952"/>
    <n v="24778284"/>
    <n v="28057743"/>
    <n v="53031344"/>
    <n v="0"/>
    <n v="0"/>
    <n v="10512506"/>
    <n v="77897040"/>
    <n v="918430"/>
    <n v="5806185"/>
    <n v="392130484"/>
    <n v="46279773"/>
    <n v="5858563"/>
    <n v="4014778"/>
    <n v="21386964"/>
    <n v="0"/>
    <n v="0"/>
    <n v="2814203"/>
    <n v="37699762"/>
    <n v="399465"/>
    <n v="3802805"/>
    <n v="122256313"/>
    <n v="9623545"/>
    <n v="208428629"/>
    <n v="27181834"/>
    <n v="26960548"/>
    <n v="67175566"/>
    <n v="0"/>
    <n v="0"/>
    <n v="0"/>
    <n v="8594576"/>
    <n v="50467544"/>
    <n v="0"/>
    <n v="1317895"/>
    <n v="0"/>
    <n v="0"/>
    <n v="0"/>
    <n v="245636"/>
    <n v="399995773"/>
    <n v="0"/>
    <n v="0"/>
    <n v="0"/>
    <n v="0"/>
    <n v="0"/>
    <n v="28830342"/>
    <n v="3445245"/>
    <n v="4921192"/>
    <n v="7224297"/>
    <n v="0"/>
    <n v="0"/>
    <n v="4721038"/>
    <n v="63707480"/>
    <n v="0"/>
    <n v="1541430"/>
    <n v="114391024"/>
    <n v="5892461"/>
    <n v="110617009"/>
    <n v="0"/>
    <n v="3808758"/>
    <n v="0"/>
    <n v="0"/>
    <n v="0"/>
    <n v="0"/>
    <n v="12184257"/>
    <n v="697756005"/>
    <n v="0"/>
    <n v="17"/>
    <n v="140"/>
    <n v="180"/>
    <n v="3104361"/>
    <n v="1043156"/>
    <n v="1571459"/>
    <n v="487747"/>
    <n v="0"/>
    <n v="2088311"/>
    <n v="0"/>
    <n v="0"/>
    <n v="0"/>
  </r>
  <r>
    <n v="106444013"/>
    <x v="435"/>
    <n v="20181"/>
    <x v="1"/>
    <n v="43190"/>
    <s v="Open"/>
    <x v="28"/>
    <n v="8"/>
    <n v="711"/>
    <x v="5"/>
    <x v="0"/>
    <s v=""/>
    <s v="831-724-4741"/>
    <s v="75 NIELSON STREET"/>
    <x v="244"/>
    <n v="95076"/>
    <s v="AUDRA EARLE"/>
    <n v="106"/>
    <n v="106"/>
    <n v="90"/>
    <n v="316"/>
    <n v="14"/>
    <n v="102"/>
    <n v="320"/>
    <n v="0"/>
    <n v="0"/>
    <n v="1"/>
    <n v="113"/>
    <n v="0"/>
    <n v="15"/>
    <n v="881"/>
    <n v="0"/>
    <n v="1649"/>
    <n v="59"/>
    <n v="579"/>
    <n v="962"/>
    <n v="0"/>
    <n v="0"/>
    <n v="1"/>
    <n v="343"/>
    <n v="0"/>
    <n v="69"/>
    <n v="3662"/>
    <n v="0"/>
    <n v="4168"/>
    <n v="80"/>
    <n v="1996"/>
    <n v="6830"/>
    <n v="8"/>
    <n v="0"/>
    <n v="19"/>
    <n v="3893"/>
    <n v="15"/>
    <n v="870"/>
    <n v="17879"/>
    <n v="41591642"/>
    <n v="1325995"/>
    <n v="21157077"/>
    <n v="26771913"/>
    <n v="0"/>
    <n v="0"/>
    <n v="9955"/>
    <n v="12530037"/>
    <n v="0"/>
    <n v="2674681"/>
    <n v="106061300"/>
    <n v="30425776"/>
    <n v="958489"/>
    <n v="21410787"/>
    <n v="37466542"/>
    <n v="65867"/>
    <n v="0"/>
    <n v="299065"/>
    <n v="31766828"/>
    <n v="54639"/>
    <n v="6883646"/>
    <n v="129331639"/>
    <n v="1717819"/>
    <n v="66611797"/>
    <n v="1978775"/>
    <n v="34842038"/>
    <n v="59886042"/>
    <n v="0"/>
    <n v="63329"/>
    <n v="0"/>
    <n v="5170"/>
    <n v="34504566"/>
    <n v="0"/>
    <n v="54639"/>
    <n v="0"/>
    <n v="0"/>
    <n v="0"/>
    <n v="6838346"/>
    <n v="206502521"/>
    <n v="0"/>
    <n v="0"/>
    <n v="0"/>
    <n v="0"/>
    <n v="0"/>
    <n v="5405621"/>
    <n v="305709"/>
    <n v="7725826"/>
    <n v="4352413"/>
    <n v="2538"/>
    <n v="0"/>
    <n v="303850"/>
    <n v="9792299"/>
    <n v="54639"/>
    <n v="947523"/>
    <n v="28890418"/>
    <n v="64604"/>
    <n v="28764323"/>
    <n v="0"/>
    <n v="102956"/>
    <n v="0"/>
    <n v="0"/>
    <n v="0"/>
    <n v="0"/>
    <n v="271130"/>
    <n v="36730272"/>
    <n v="0"/>
    <n v="0"/>
    <n v="0"/>
    <n v="0"/>
    <n v="0"/>
    <n v="0"/>
    <n v="0"/>
    <n v="0"/>
    <n v="0"/>
    <n v="0"/>
    <n v="0"/>
    <n v="0"/>
    <n v="0"/>
  </r>
  <r>
    <n v="106301379"/>
    <x v="436"/>
    <n v="20181"/>
    <x v="1"/>
    <n v="43190"/>
    <s v="Open"/>
    <x v="12"/>
    <n v="13"/>
    <n v="1012"/>
    <x v="5"/>
    <x v="0"/>
    <s v=""/>
    <s v="714-827-3000"/>
    <s v="3033 WEST ORANGE AVENUE"/>
    <x v="15"/>
    <n v="92804"/>
    <s v="EDWARD MIRZABEGIAN"/>
    <n v="219"/>
    <n v="219"/>
    <n v="219"/>
    <n v="643"/>
    <n v="285"/>
    <n v="116"/>
    <n v="380"/>
    <n v="0"/>
    <n v="0"/>
    <n v="89"/>
    <n v="49"/>
    <n v="0"/>
    <n v="79"/>
    <n v="1641"/>
    <n v="0"/>
    <n v="4643"/>
    <n v="1254"/>
    <n v="594"/>
    <n v="1599"/>
    <n v="0"/>
    <n v="0"/>
    <n v="258"/>
    <n v="169"/>
    <n v="0"/>
    <n v="92"/>
    <n v="8609"/>
    <n v="0"/>
    <n v="2157"/>
    <n v="640"/>
    <n v="735"/>
    <n v="3197"/>
    <n v="0"/>
    <n v="0"/>
    <n v="659"/>
    <n v="771"/>
    <n v="0"/>
    <n v="652"/>
    <n v="8811"/>
    <n v="48306108"/>
    <n v="17963997"/>
    <n v="7062012"/>
    <n v="29441025"/>
    <n v="0"/>
    <n v="0"/>
    <n v="5223723"/>
    <n v="2438992"/>
    <n v="0"/>
    <n v="1661629"/>
    <n v="112097486"/>
    <n v="3874686"/>
    <n v="3211731"/>
    <n v="2215214"/>
    <n v="9830505"/>
    <n v="0"/>
    <n v="0"/>
    <n v="2397306"/>
    <n v="2092280"/>
    <n v="0"/>
    <n v="1875965"/>
    <n v="25497687"/>
    <n v="2579679"/>
    <n v="43468516"/>
    <n v="17582151"/>
    <n v="7513048"/>
    <n v="30649037"/>
    <n v="0"/>
    <n v="0"/>
    <n v="0"/>
    <n v="4664007"/>
    <n v="3893928"/>
    <n v="0"/>
    <n v="169013"/>
    <n v="0"/>
    <n v="0"/>
    <n v="0"/>
    <n v="0"/>
    <n v="110519379"/>
    <n v="0"/>
    <n v="0"/>
    <n v="0"/>
    <n v="0"/>
    <n v="0"/>
    <n v="8712276"/>
    <n v="3593577"/>
    <n v="1764178"/>
    <n v="8622493"/>
    <n v="0"/>
    <n v="0"/>
    <n v="2957023"/>
    <n v="637344"/>
    <n v="0"/>
    <n v="788903"/>
    <n v="27075794"/>
    <n v="263323"/>
    <n v="27518200"/>
    <n v="0"/>
    <n v="1707"/>
    <n v="0"/>
    <n v="0"/>
    <n v="0"/>
    <n v="0"/>
    <n v="1020807"/>
    <n v="18913395"/>
    <n v="0"/>
    <n v="0"/>
    <n v="0"/>
    <n v="0"/>
    <n v="0"/>
    <n v="0"/>
    <n v="0"/>
    <n v="0"/>
    <n v="0"/>
    <n v="0"/>
    <n v="0"/>
    <n v="0"/>
    <n v="0"/>
  </r>
  <r>
    <n v="106190857"/>
    <x v="437"/>
    <n v="20181"/>
    <x v="1"/>
    <n v="43190"/>
    <s v="Open"/>
    <x v="3"/>
    <n v="11"/>
    <n v="915"/>
    <x v="5"/>
    <x v="0"/>
    <s v=""/>
    <s v="626-338-8481"/>
    <s v="725 SOUTH ORANGE AVENUE"/>
    <x v="47"/>
    <n v="91790"/>
    <s v="KAMI HORVAT"/>
    <n v="46"/>
    <n v="46"/>
    <n v="46"/>
    <n v="124"/>
    <n v="0"/>
    <n v="6"/>
    <n v="13"/>
    <n v="0"/>
    <n v="0"/>
    <n v="14"/>
    <n v="1"/>
    <n v="0"/>
    <n v="1"/>
    <n v="159"/>
    <n v="3"/>
    <n v="432"/>
    <n v="0"/>
    <n v="18"/>
    <n v="780"/>
    <n v="0"/>
    <n v="0"/>
    <n v="14"/>
    <n v="1"/>
    <n v="0"/>
    <n v="2"/>
    <n v="1247"/>
    <n v="2365"/>
    <n v="119"/>
    <n v="0"/>
    <n v="6"/>
    <n v="11"/>
    <n v="0"/>
    <n v="0"/>
    <n v="12"/>
    <n v="15"/>
    <n v="0"/>
    <n v="1"/>
    <n v="164"/>
    <n v="1314768"/>
    <n v="0"/>
    <n v="6547620"/>
    <n v="309453"/>
    <n v="0"/>
    <n v="0"/>
    <n v="658187"/>
    <n v="479095"/>
    <n v="0"/>
    <n v="314398"/>
    <n v="9623521"/>
    <n v="1472276"/>
    <n v="0"/>
    <n v="439614"/>
    <n v="42999"/>
    <n v="0"/>
    <n v="0"/>
    <n v="1234436"/>
    <n v="194119"/>
    <n v="0"/>
    <n v="322561"/>
    <n v="3706005"/>
    <n v="0"/>
    <n v="1868956"/>
    <n v="0"/>
    <n v="5330526"/>
    <n v="185052"/>
    <n v="0"/>
    <n v="0"/>
    <n v="0"/>
    <n v="1545758"/>
    <n v="337099"/>
    <n v="0"/>
    <n v="0"/>
    <n v="0"/>
    <n v="0"/>
    <n v="0"/>
    <n v="439990"/>
    <n v="9707381"/>
    <n v="0"/>
    <n v="0"/>
    <n v="0"/>
    <n v="0"/>
    <n v="0"/>
    <n v="827117"/>
    <n v="2938"/>
    <n v="1653770"/>
    <n v="167400"/>
    <n v="0"/>
    <n v="0"/>
    <n v="522931"/>
    <n v="251020"/>
    <n v="0"/>
    <n v="196969"/>
    <n v="3622145"/>
    <n v="210998"/>
    <n v="3657466"/>
    <n v="0"/>
    <n v="0"/>
    <n v="0"/>
    <n v="0"/>
    <n v="0"/>
    <n v="0"/>
    <n v="0"/>
    <n v="2391557"/>
    <n v="0"/>
    <n v="0"/>
    <n v="0"/>
    <n v="0"/>
    <n v="0"/>
    <n v="0"/>
    <n v="0"/>
    <n v="0"/>
    <n v="0"/>
    <n v="0"/>
    <n v="0"/>
    <n v="0"/>
    <n v="0"/>
  </r>
  <r>
    <n v="106190859"/>
    <x v="438"/>
    <n v="20181"/>
    <x v="1"/>
    <n v="43190"/>
    <s v="Open"/>
    <x v="3"/>
    <n v="11"/>
    <n v="905"/>
    <x v="5"/>
    <x v="0"/>
    <s v=""/>
    <s v="818-676-4000"/>
    <s v="7300 MEDICAL CENTER DRIVE"/>
    <x v="245"/>
    <n v="91307"/>
    <s v="COLLIER LONG"/>
    <n v="260"/>
    <n v="228"/>
    <n v="228"/>
    <n v="1118"/>
    <n v="288"/>
    <n v="122"/>
    <n v="259"/>
    <n v="0"/>
    <n v="0"/>
    <n v="24"/>
    <n v="519"/>
    <n v="10"/>
    <n v="22"/>
    <n v="2362"/>
    <n v="0"/>
    <n v="5926"/>
    <n v="1426"/>
    <n v="795"/>
    <n v="1135"/>
    <n v="0"/>
    <n v="0"/>
    <n v="251"/>
    <n v="1933"/>
    <n v="36"/>
    <n v="126"/>
    <n v="11628"/>
    <n v="0"/>
    <n v="8986"/>
    <n v="1122"/>
    <n v="1146"/>
    <n v="5645"/>
    <n v="0"/>
    <n v="0"/>
    <n v="435"/>
    <n v="5224"/>
    <n v="214"/>
    <n v="2074"/>
    <n v="24846"/>
    <n v="171881533"/>
    <n v="48045845"/>
    <n v="22866941"/>
    <n v="32141339"/>
    <n v="0"/>
    <n v="0"/>
    <n v="8016750"/>
    <n v="61245059"/>
    <n v="632594"/>
    <n v="1572121"/>
    <n v="346402182"/>
    <n v="47932942"/>
    <n v="14296798"/>
    <n v="8380996"/>
    <n v="34400219"/>
    <n v="0"/>
    <n v="0"/>
    <n v="3933353"/>
    <n v="40222567"/>
    <n v="413505"/>
    <n v="13997247"/>
    <n v="163577627"/>
    <n v="2201887"/>
    <n v="197481679"/>
    <n v="58364289"/>
    <n v="29934791"/>
    <n v="66462911"/>
    <n v="0"/>
    <n v="0"/>
    <n v="0"/>
    <n v="10532207"/>
    <n v="74323506"/>
    <n v="0"/>
    <n v="1046099"/>
    <n v="0"/>
    <n v="0"/>
    <n v="0"/>
    <n v="13190785"/>
    <n v="453538154"/>
    <n v="0"/>
    <n v="0"/>
    <n v="0"/>
    <n v="0"/>
    <n v="0"/>
    <n v="22332796"/>
    <n v="3978354"/>
    <n v="1313146"/>
    <n v="78647"/>
    <n v="0"/>
    <n v="0"/>
    <n v="1417896"/>
    <n v="27144120"/>
    <n v="0"/>
    <n v="176696"/>
    <n v="56441655"/>
    <n v="2599318"/>
    <n v="56293053"/>
    <n v="0"/>
    <n v="179512"/>
    <n v="0"/>
    <n v="0"/>
    <n v="0"/>
    <n v="0"/>
    <n v="2440227"/>
    <n v="90031542"/>
    <n v="0"/>
    <n v="0"/>
    <n v="0"/>
    <n v="0"/>
    <n v="0"/>
    <n v="0"/>
    <n v="0"/>
    <n v="0"/>
    <n v="0"/>
    <n v="0"/>
    <n v="0"/>
    <n v="0"/>
    <n v="0"/>
  </r>
  <r>
    <n v="106190883"/>
    <x v="439"/>
    <n v="20181"/>
    <x v="1"/>
    <n v="43190"/>
    <s v="Open"/>
    <x v="3"/>
    <n v="11"/>
    <n v="919"/>
    <x v="5"/>
    <x v="0"/>
    <s v=""/>
    <s v="562-945-3561"/>
    <s v="9080 COLIMA ROAD"/>
    <x v="189"/>
    <n v="90605"/>
    <s v="RICHARD CASTRO"/>
    <n v="178"/>
    <n v="178"/>
    <n v="178"/>
    <n v="288"/>
    <n v="302"/>
    <n v="197"/>
    <n v="634"/>
    <n v="0"/>
    <n v="0"/>
    <n v="15"/>
    <n v="292"/>
    <n v="4"/>
    <n v="182"/>
    <n v="1914"/>
    <n v="0"/>
    <n v="1252"/>
    <n v="1434"/>
    <n v="2323"/>
    <n v="2211"/>
    <n v="0"/>
    <n v="0"/>
    <n v="38"/>
    <n v="953"/>
    <n v="4"/>
    <n v="431"/>
    <n v="8646"/>
    <n v="0"/>
    <n v="704"/>
    <n v="771"/>
    <n v="2034"/>
    <n v="4973"/>
    <n v="0"/>
    <n v="0"/>
    <n v="126"/>
    <n v="1940"/>
    <n v="27"/>
    <n v="1274"/>
    <n v="11849"/>
    <n v="20497817"/>
    <n v="25866476"/>
    <n v="28768700"/>
    <n v="33120885"/>
    <n v="0"/>
    <n v="0"/>
    <n v="1257366"/>
    <n v="16437557"/>
    <n v="147966"/>
    <n v="5959801"/>
    <n v="132056568"/>
    <n v="6360339"/>
    <n v="8934832"/>
    <n v="6909673"/>
    <n v="25333714"/>
    <n v="0"/>
    <n v="0"/>
    <n v="615863"/>
    <n v="15479512"/>
    <n v="155794"/>
    <n v="3114795"/>
    <n v="66904522"/>
    <n v="1941250"/>
    <n v="22827621"/>
    <n v="29390812"/>
    <n v="21750346"/>
    <n v="53398473"/>
    <n v="-640920"/>
    <n v="0"/>
    <n v="0"/>
    <n v="1646570"/>
    <n v="24977971"/>
    <n v="0"/>
    <n v="303760"/>
    <n v="0"/>
    <n v="0"/>
    <n v="0"/>
    <n v="5902383"/>
    <n v="161498266"/>
    <n v="0"/>
    <n v="78592"/>
    <n v="0"/>
    <n v="0"/>
    <n v="78592"/>
    <n v="4030535"/>
    <n v="5410496"/>
    <n v="14568947"/>
    <n v="5134718"/>
    <n v="0"/>
    <n v="0"/>
    <n v="226659"/>
    <n v="6939098"/>
    <n v="0"/>
    <n v="1230963"/>
    <n v="37541416"/>
    <n v="25196"/>
    <n v="31691026"/>
    <n v="0"/>
    <n v="0"/>
    <n v="0"/>
    <n v="0"/>
    <n v="0"/>
    <n v="0"/>
    <n v="264737"/>
    <n v="4994140"/>
    <n v="0"/>
    <n v="0"/>
    <n v="0"/>
    <n v="0"/>
    <n v="0"/>
    <n v="0"/>
    <n v="0"/>
    <n v="0"/>
    <n v="0"/>
    <n v="0"/>
    <n v="0"/>
    <n v="0"/>
    <n v="0"/>
  </r>
  <r>
    <n v="106571086"/>
    <x v="440"/>
    <n v="20181"/>
    <x v="1"/>
    <n v="43190"/>
    <s v="Open"/>
    <x v="54"/>
    <n v="2"/>
    <n v="313"/>
    <x v="0"/>
    <x v="0"/>
    <s v=""/>
    <s v="530-669-5500"/>
    <s v="1325 COTTONWOOD STREET"/>
    <x v="246"/>
    <n v="95695"/>
    <s v="KEVIN VAZIRI"/>
    <n v="108"/>
    <n v="108"/>
    <n v="108"/>
    <n v="297"/>
    <n v="185"/>
    <n v="226"/>
    <n v="216"/>
    <n v="0"/>
    <n v="0"/>
    <n v="24"/>
    <n v="280"/>
    <n v="11"/>
    <n v="5"/>
    <n v="1244"/>
    <n v="0"/>
    <n v="1326"/>
    <n v="818"/>
    <n v="1485"/>
    <n v="576"/>
    <n v="0"/>
    <n v="0"/>
    <n v="47"/>
    <n v="992"/>
    <n v="42"/>
    <n v="19"/>
    <n v="5305"/>
    <n v="0"/>
    <n v="3990"/>
    <n v="2250"/>
    <n v="563"/>
    <n v="5323"/>
    <n v="0"/>
    <n v="0"/>
    <n v="187"/>
    <n v="4803"/>
    <n v="329"/>
    <n v="166"/>
    <n v="17611"/>
    <n v="25416848"/>
    <n v="13434182"/>
    <n v="11514359"/>
    <n v="13681634"/>
    <n v="0"/>
    <n v="0"/>
    <n v="1906601"/>
    <n v="15753192"/>
    <n v="798700"/>
    <n v="367323"/>
    <n v="82872839"/>
    <n v="22722694"/>
    <n v="11215191"/>
    <n v="3212457"/>
    <n v="28104455"/>
    <n v="0"/>
    <n v="0"/>
    <n v="1991263"/>
    <n v="29388647"/>
    <n v="1852278"/>
    <n v="794844"/>
    <n v="99281829"/>
    <n v="1652247"/>
    <n v="40958585"/>
    <n v="22191042"/>
    <n v="10869202"/>
    <n v="37326253"/>
    <n v="0"/>
    <n v="0"/>
    <n v="0"/>
    <n v="2743157"/>
    <n v="32492243"/>
    <n v="0"/>
    <n v="2679142"/>
    <n v="0"/>
    <n v="0"/>
    <n v="0"/>
    <n v="1015435"/>
    <n v="151927306"/>
    <n v="2836820"/>
    <n v="3830092"/>
    <n v="0"/>
    <n v="7400334"/>
    <n v="14067246"/>
    <n v="6933485"/>
    <n v="5045889"/>
    <n v="3747602"/>
    <n v="8206816"/>
    <n v="0"/>
    <n v="0"/>
    <n v="1123482"/>
    <n v="19056821"/>
    <n v="0"/>
    <n v="180513"/>
    <n v="44294608"/>
    <n v="991689"/>
    <n v="44392979"/>
    <n v="0"/>
    <n v="349227"/>
    <n v="0"/>
    <n v="0"/>
    <n v="0"/>
    <n v="0"/>
    <n v="1388481"/>
    <n v="39223317"/>
    <n v="0"/>
    <n v="0"/>
    <n v="0"/>
    <n v="0"/>
    <n v="0"/>
    <n v="0"/>
    <n v="0"/>
    <n v="0"/>
    <n v="0"/>
    <n v="0"/>
    <n v="0"/>
    <n v="0"/>
    <n v="0"/>
  </r>
  <r>
    <n v="106380939"/>
    <x v="441"/>
    <n v="20181"/>
    <x v="1"/>
    <n v="43190"/>
    <s v="Open"/>
    <x v="20"/>
    <n v="4"/>
    <n v="423"/>
    <x v="6"/>
    <x v="0"/>
    <s v="Rural"/>
    <s v="415-206-8000"/>
    <s v="1001 POTRERO AVENUE"/>
    <x v="38"/>
    <n v="94110"/>
    <s v="SUSAN P. EHRLICH"/>
    <n v="397"/>
    <n v="324"/>
    <n v="305"/>
    <n v="901"/>
    <n v="187"/>
    <n v="1059"/>
    <n v="1500"/>
    <n v="20"/>
    <n v="0"/>
    <n v="410"/>
    <n v="184"/>
    <n v="0"/>
    <n v="50"/>
    <n v="4311"/>
    <n v="0"/>
    <n v="7407"/>
    <n v="906"/>
    <n v="5625"/>
    <n v="7888"/>
    <n v="250"/>
    <n v="0"/>
    <n v="3983"/>
    <n v="607"/>
    <n v="0"/>
    <n v="399"/>
    <n v="27065"/>
    <n v="0"/>
    <n v="38797"/>
    <n v="717"/>
    <n v="26202"/>
    <n v="63504"/>
    <n v="11251"/>
    <n v="0"/>
    <n v="4598"/>
    <n v="14950"/>
    <n v="316"/>
    <n v="4027"/>
    <n v="164362"/>
    <n v="134211872"/>
    <n v="22827136"/>
    <n v="111513004"/>
    <n v="164364333"/>
    <n v="6668671"/>
    <n v="0"/>
    <n v="61871612"/>
    <n v="24843846"/>
    <n v="0"/>
    <n v="7964203"/>
    <n v="534264677"/>
    <n v="72771835"/>
    <n v="4318826"/>
    <n v="47151895"/>
    <n v="124935220"/>
    <n v="26618891"/>
    <n v="0"/>
    <n v="20489971"/>
    <n v="28357082"/>
    <n v="1711896"/>
    <n v="14806463"/>
    <n v="341162079"/>
    <n v="32125414"/>
    <n v="177018572"/>
    <n v="22056105"/>
    <n v="129880151"/>
    <n v="277183624"/>
    <n v="-31892288"/>
    <n v="23438893"/>
    <n v="0"/>
    <n v="51392239"/>
    <n v="37373892"/>
    <n v="0"/>
    <n v="1674636"/>
    <n v="0"/>
    <n v="0"/>
    <n v="0"/>
    <n v="5363648"/>
    <n v="725614886"/>
    <n v="0"/>
    <n v="11903659"/>
    <n v="0"/>
    <n v="8249899"/>
    <n v="20153558"/>
    <n v="27577061"/>
    <n v="4684220"/>
    <n v="55841373"/>
    <n v="22105345"/>
    <n v="9063778"/>
    <n v="0"/>
    <n v="28501239"/>
    <n v="22158121"/>
    <n v="34291"/>
    <n v="0"/>
    <n v="169965428"/>
    <n v="16186195"/>
    <n v="233833700"/>
    <n v="0"/>
    <n v="24870050"/>
    <n v="0"/>
    <n v="0"/>
    <n v="0"/>
    <n v="0"/>
    <n v="72078"/>
    <n v="152811049"/>
    <n v="0"/>
    <n v="0"/>
    <n v="0"/>
    <n v="0"/>
    <n v="0"/>
    <n v="0"/>
    <n v="0"/>
    <n v="0"/>
    <n v="0"/>
    <n v="0"/>
    <n v="0"/>
    <n v="0"/>
    <n v="0"/>
  </r>
  <r>
    <n v="106150788"/>
    <x v="0"/>
    <n v="20182"/>
    <x v="2"/>
    <s v="30-06-2018"/>
    <s v="Open"/>
    <x v="0"/>
    <s v="09 - Central"/>
    <n v="617"/>
    <x v="0"/>
    <x v="0"/>
    <s v=""/>
    <s v="661-395-3000"/>
    <s v="2615 CHESTER AVENUE"/>
    <x v="0"/>
    <n v="93301"/>
    <s v="SHARLET BRIGGS"/>
    <n v="254"/>
    <n v="254"/>
    <n v="181"/>
    <n v="919"/>
    <n v="793"/>
    <n v="260"/>
    <n v="994"/>
    <n v="0"/>
    <n v="0"/>
    <n v="189"/>
    <n v="1095"/>
    <n v="0"/>
    <n v="45"/>
    <n v="4295"/>
    <n v="0"/>
    <n v="4110"/>
    <n v="2930"/>
    <n v="1018"/>
    <n v="3719"/>
    <n v="0"/>
    <n v="0"/>
    <n v="758"/>
    <n v="3477"/>
    <n v="0"/>
    <n v="137"/>
    <n v="16149"/>
    <n v="0"/>
    <n v="10483"/>
    <n v="3768"/>
    <n v="1495"/>
    <n v="11898"/>
    <n v="0"/>
    <n v="0"/>
    <n v="2236"/>
    <n v="17306"/>
    <n v="0"/>
    <n v="2376"/>
    <n v="49562"/>
    <n v="74391728"/>
    <n v="62199713"/>
    <n v="17422803"/>
    <n v="61002585"/>
    <n v="0"/>
    <n v="0"/>
    <n v="12647905"/>
    <n v="65619175"/>
    <n v="0"/>
    <n v="2494991"/>
    <n v="295778900"/>
    <n v="47417129"/>
    <n v="30859268"/>
    <n v="5525269"/>
    <n v="47548317"/>
    <n v="0"/>
    <n v="0"/>
    <n v="12622382"/>
    <n v="66909704"/>
    <n v="0"/>
    <n v="4372286"/>
    <n v="215254355"/>
    <n v="1797011"/>
    <n v="100466974"/>
    <n v="73126526"/>
    <n v="18045198"/>
    <n v="89460551"/>
    <n v="0"/>
    <n v="0"/>
    <n v="0"/>
    <n v="21446199"/>
    <n v="99071568"/>
    <n v="0"/>
    <n v="2060609"/>
    <n v="0"/>
    <n v="0"/>
    <n v="0"/>
    <n v="6896388"/>
    <n v="412371024"/>
    <n v="0"/>
    <n v="0"/>
    <n v="0"/>
    <n v="0"/>
    <n v="0"/>
    <n v="20078454"/>
    <n v="19769234"/>
    <n v="4755431"/>
    <n v="18935630"/>
    <n v="0"/>
    <n v="0"/>
    <n v="3820058"/>
    <n v="30668795"/>
    <n v="0"/>
    <n v="634629"/>
    <n v="98662231"/>
    <n v="1199242"/>
    <n v="96283883"/>
    <n v="0"/>
    <n v="836779"/>
    <n v="0"/>
    <n v="0"/>
    <n v="0"/>
    <n v="0"/>
    <n v="2309928"/>
    <n v="133111337"/>
    <n v="0"/>
    <n v="0"/>
    <n v="0"/>
    <n v="0"/>
    <n v="0"/>
    <n v="0"/>
    <n v="0"/>
    <n v="0"/>
    <n v="0"/>
    <n v="0"/>
    <n v="0"/>
    <n v="0"/>
    <n v="0"/>
  </r>
  <r>
    <n v="106171049"/>
    <x v="1"/>
    <n v="20182"/>
    <x v="2"/>
    <s v="30-06-2018"/>
    <s v="Open"/>
    <x v="1"/>
    <s v="01 - Northern California"/>
    <n v="115"/>
    <x v="0"/>
    <x v="0"/>
    <s v="Rural"/>
    <s v="707-995-5820"/>
    <s v="15630 18TH AVENUE "/>
    <x v="1"/>
    <n v="95422"/>
    <s v="DAVID SANTOS"/>
    <n v="25"/>
    <n v="25"/>
    <n v="19"/>
    <n v="183"/>
    <n v="1"/>
    <n v="12"/>
    <n v="123"/>
    <n v="0"/>
    <n v="0"/>
    <n v="0"/>
    <n v="27"/>
    <n v="0"/>
    <n v="4"/>
    <n v="350"/>
    <n v="0"/>
    <n v="860"/>
    <n v="2"/>
    <n v="28"/>
    <n v="393"/>
    <n v="0"/>
    <n v="0"/>
    <n v="0"/>
    <n v="88"/>
    <n v="0"/>
    <n v="9"/>
    <n v="1380"/>
    <n v="0"/>
    <n v="20575"/>
    <n v="240"/>
    <n v="6577"/>
    <n v="21552"/>
    <n v="0"/>
    <n v="0"/>
    <n v="5433"/>
    <n v="3100"/>
    <n v="0"/>
    <n v="978"/>
    <n v="58455"/>
    <n v="9463306"/>
    <n v="26259"/>
    <n v="473390"/>
    <n v="4590124"/>
    <n v="0"/>
    <n v="0"/>
    <n v="0"/>
    <n v="1319301"/>
    <n v="0"/>
    <n v="7761"/>
    <n v="15880141"/>
    <n v="19268836"/>
    <n v="430763"/>
    <n v="3967810"/>
    <n v="18925855"/>
    <n v="0"/>
    <n v="0"/>
    <n v="276695"/>
    <n v="6791299"/>
    <n v="0"/>
    <n v="727150"/>
    <n v="50388408"/>
    <n v="531845"/>
    <n v="17258478"/>
    <n v="191073"/>
    <n v="3152462"/>
    <n v="13547286"/>
    <n v="-123678"/>
    <n v="0"/>
    <n v="0"/>
    <n v="-38801"/>
    <n v="3614021"/>
    <n v="0"/>
    <n v="1726035"/>
    <n v="0"/>
    <n v="0"/>
    <n v="0"/>
    <n v="882751"/>
    <n v="40741472"/>
    <n v="0"/>
    <n v="2758404"/>
    <n v="0"/>
    <n v="0"/>
    <n v="2758404"/>
    <n v="10380961"/>
    <n v="265287"/>
    <n v="1260777"/>
    <n v="12628446"/>
    <n v="0"/>
    <n v="0"/>
    <n v="377782"/>
    <n v="4065818"/>
    <n v="0"/>
    <n v="-693590"/>
    <n v="28285481"/>
    <n v="890771"/>
    <n v="25838632"/>
    <n v="0"/>
    <n v="12170"/>
    <n v="0"/>
    <n v="0"/>
    <n v="0"/>
    <n v="0"/>
    <n v="1389859"/>
    <n v="32279989"/>
    <n v="0"/>
    <n v="0"/>
    <n v="0"/>
    <n v="0"/>
    <n v="0"/>
    <n v="0"/>
    <n v="0"/>
    <n v="0"/>
    <n v="0"/>
    <n v="0"/>
    <n v="0"/>
    <n v="0"/>
    <n v="0"/>
  </r>
  <r>
    <n v="106040875"/>
    <x v="2"/>
    <n v="20182"/>
    <x v="2"/>
    <s v="30-06-2018"/>
    <s v="Open"/>
    <x v="2"/>
    <s v="01 - Northern California"/>
    <n v="220"/>
    <x v="1"/>
    <x v="0"/>
    <s v=""/>
    <s v="530-877-9361"/>
    <s v="5974 PENTZ ROAD"/>
    <x v="2"/>
    <n v="95969"/>
    <s v="MONTY KNITTEL"/>
    <n v="100"/>
    <n v="100"/>
    <n v="44"/>
    <n v="542"/>
    <n v="31"/>
    <n v="44"/>
    <n v="236"/>
    <n v="0"/>
    <n v="0"/>
    <n v="3"/>
    <n v="153"/>
    <n v="0"/>
    <n v="13"/>
    <n v="1022"/>
    <n v="0"/>
    <n v="2077"/>
    <n v="110"/>
    <n v="119"/>
    <n v="876"/>
    <n v="0"/>
    <n v="0"/>
    <n v="10"/>
    <n v="425"/>
    <n v="0"/>
    <n v="53"/>
    <n v="3670"/>
    <n v="0"/>
    <n v="41914"/>
    <n v="1377"/>
    <n v="7218"/>
    <n v="26767"/>
    <n v="0"/>
    <n v="0"/>
    <n v="901"/>
    <n v="16599"/>
    <n v="0"/>
    <n v="1477"/>
    <n v="96253"/>
    <n v="64202565"/>
    <n v="3564949"/>
    <n v="3479124"/>
    <n v="20558931"/>
    <n v="0"/>
    <n v="0"/>
    <n v="546732"/>
    <n v="12746288"/>
    <n v="0"/>
    <n v="1773330"/>
    <n v="106871919"/>
    <n v="105907755"/>
    <n v="4352981"/>
    <n v="7763420"/>
    <n v="56655940"/>
    <n v="0"/>
    <n v="0"/>
    <n v="1562237"/>
    <n v="43434649"/>
    <n v="0"/>
    <n v="2842527"/>
    <n v="222519509"/>
    <n v="778927"/>
    <n v="151633129"/>
    <n v="6755070"/>
    <n v="6323374"/>
    <n v="63086284"/>
    <n v="-205821"/>
    <n v="0"/>
    <n v="0"/>
    <n v="702833"/>
    <n v="41392319"/>
    <n v="0"/>
    <n v="2080666"/>
    <n v="0"/>
    <n v="0"/>
    <n v="0"/>
    <n v="4155229"/>
    <n v="276702010"/>
    <n v="0"/>
    <n v="0"/>
    <n v="0"/>
    <n v="0"/>
    <n v="0"/>
    <n v="16531142"/>
    <n v="1181282"/>
    <n v="4695450"/>
    <n v="14162526"/>
    <n v="0"/>
    <n v="0"/>
    <n v="1049431"/>
    <n v="13535692"/>
    <n v="0"/>
    <n v="1533895"/>
    <n v="52689418"/>
    <n v="4612136"/>
    <n v="56589351"/>
    <n v="0"/>
    <n v="116291"/>
    <n v="0"/>
    <n v="0"/>
    <n v="0"/>
    <n v="0"/>
    <n v="880658"/>
    <n v="54246478"/>
    <n v="0"/>
    <n v="0"/>
    <n v="0"/>
    <n v="0"/>
    <n v="0"/>
    <n v="0"/>
    <n v="0"/>
    <n v="0"/>
    <n v="0"/>
    <n v="0"/>
    <n v="0"/>
    <n v="0"/>
    <n v="0"/>
  </r>
  <r>
    <n v="106190323"/>
    <x v="3"/>
    <n v="20182"/>
    <x v="2"/>
    <s v="30-06-2018"/>
    <s v="Open"/>
    <x v="3"/>
    <s v="11 - Los Angeles"/>
    <n v="909"/>
    <x v="1"/>
    <x v="0"/>
    <s v=""/>
    <s v="818-409-8000"/>
    <s v="1509 WILSON TERRACE"/>
    <x v="3"/>
    <n v="91206"/>
    <s v="KEVIN ROBERTS"/>
    <n v="515"/>
    <n v="462"/>
    <n v="278"/>
    <n v="2121"/>
    <n v="370"/>
    <n v="421"/>
    <n v="1023"/>
    <n v="0"/>
    <n v="0"/>
    <n v="69"/>
    <n v="929"/>
    <n v="0"/>
    <n v="135"/>
    <n v="5068"/>
    <n v="0"/>
    <n v="12532"/>
    <n v="1566"/>
    <n v="2646"/>
    <n v="3911"/>
    <n v="0"/>
    <n v="0"/>
    <n v="295"/>
    <n v="3476"/>
    <n v="0"/>
    <n v="545"/>
    <n v="24971"/>
    <n v="0"/>
    <n v="15223"/>
    <n v="2501"/>
    <n v="1651"/>
    <n v="9167"/>
    <n v="0"/>
    <n v="0"/>
    <n v="2456"/>
    <n v="18371"/>
    <n v="0"/>
    <n v="1625"/>
    <n v="50994"/>
    <n v="209758917"/>
    <n v="34706785"/>
    <n v="36927445"/>
    <n v="78004169"/>
    <n v="0"/>
    <n v="0"/>
    <n v="1581235"/>
    <n v="64124206"/>
    <n v="0"/>
    <n v="2974823"/>
    <n v="428077580"/>
    <n v="60572684"/>
    <n v="17475573"/>
    <n v="7093467"/>
    <n v="47069096"/>
    <n v="0"/>
    <n v="0"/>
    <n v="2027881"/>
    <n v="57424461"/>
    <n v="0"/>
    <n v="2098307"/>
    <n v="193761469"/>
    <n v="2023627"/>
    <n v="228566110"/>
    <n v="51848559"/>
    <n v="38589956"/>
    <n v="75510409"/>
    <n v="0"/>
    <n v="0"/>
    <n v="0"/>
    <n v="2250628"/>
    <n v="88497015"/>
    <n v="0"/>
    <n v="2200510"/>
    <n v="0"/>
    <n v="0"/>
    <n v="0"/>
    <n v="13427747"/>
    <n v="502914561"/>
    <n v="0"/>
    <n v="0"/>
    <n v="0"/>
    <n v="0"/>
    <n v="0"/>
    <n v="36670544"/>
    <n v="112991"/>
    <n v="5282868"/>
    <n v="48989771"/>
    <n v="0"/>
    <n v="0"/>
    <n v="1026938"/>
    <n v="25845850"/>
    <n v="0"/>
    <n v="995526"/>
    <n v="118924488"/>
    <n v="3515362"/>
    <n v="118739123"/>
    <n v="0"/>
    <n v="1112980"/>
    <n v="0"/>
    <n v="0"/>
    <n v="0"/>
    <n v="0"/>
    <n v="743500"/>
    <n v="202719640"/>
    <n v="0"/>
    <n v="0"/>
    <n v="0"/>
    <n v="0"/>
    <n v="0"/>
    <n v="0"/>
    <n v="0"/>
    <n v="0"/>
    <n v="0"/>
    <n v="0"/>
    <n v="0"/>
    <n v="0"/>
    <n v="0"/>
  </r>
  <r>
    <n v="106164029"/>
    <x v="4"/>
    <n v="20182"/>
    <x v="2"/>
    <s v="30-06-2018"/>
    <s v="Open"/>
    <x v="4"/>
    <s v="09 - Central"/>
    <n v="615"/>
    <x v="1"/>
    <x v="0"/>
    <s v="Rural"/>
    <s v="559-582-9000"/>
    <s v="115 MALL DRIVE"/>
    <x v="4"/>
    <n v="93230"/>
    <s v="WAYNE FERCH"/>
    <n v="230"/>
    <n v="230"/>
    <n v="117"/>
    <n v="851"/>
    <n v="181"/>
    <n v="223"/>
    <n v="842"/>
    <n v="0"/>
    <n v="0"/>
    <n v="157"/>
    <n v="417"/>
    <n v="0"/>
    <n v="49"/>
    <n v="2720"/>
    <n v="0"/>
    <n v="4108"/>
    <n v="926"/>
    <n v="842"/>
    <n v="2649"/>
    <n v="0"/>
    <n v="0"/>
    <n v="478"/>
    <n v="1219"/>
    <n v="0"/>
    <n v="146"/>
    <n v="10368"/>
    <n v="0"/>
    <n v="15447"/>
    <n v="2344"/>
    <n v="3744"/>
    <n v="28283"/>
    <n v="0"/>
    <n v="0"/>
    <n v="4788"/>
    <n v="16278"/>
    <n v="2"/>
    <n v="2104"/>
    <n v="72990"/>
    <n v="37625408"/>
    <n v="8636607"/>
    <n v="7423024"/>
    <n v="28308205"/>
    <n v="0"/>
    <n v="0"/>
    <n v="4845683"/>
    <n v="13435988"/>
    <n v="0"/>
    <n v="1353002"/>
    <n v="101627917"/>
    <n v="36078904"/>
    <n v="7117810"/>
    <n v="10322141"/>
    <n v="73343054"/>
    <n v="0"/>
    <n v="0"/>
    <n v="10057188"/>
    <n v="37438107"/>
    <n v="981"/>
    <n v="6591183"/>
    <n v="180949368"/>
    <n v="2322619"/>
    <n v="59629524"/>
    <n v="11377180"/>
    <n v="12003398"/>
    <n v="77689556"/>
    <n v="-1379664"/>
    <n v="0"/>
    <n v="0"/>
    <n v="10451984"/>
    <n v="24199421"/>
    <n v="0"/>
    <n v="2718684"/>
    <n v="0"/>
    <n v="0"/>
    <n v="0"/>
    <n v="5697530"/>
    <n v="204710232"/>
    <n v="0"/>
    <n v="4161272"/>
    <n v="0"/>
    <n v="0"/>
    <n v="4161272"/>
    <n v="13822589"/>
    <n v="2415411"/>
    <n v="8158650"/>
    <n v="28779472"/>
    <n v="0"/>
    <n v="0"/>
    <n v="3155115"/>
    <n v="25127577"/>
    <n v="242"/>
    <n v="569269"/>
    <n v="82028325"/>
    <n v="1159978"/>
    <n v="70909209"/>
    <n v="0"/>
    <n v="-1643648"/>
    <n v="0"/>
    <n v="0"/>
    <n v="0"/>
    <n v="0"/>
    <n v="3381144"/>
    <n v="193506639"/>
    <n v="0"/>
    <n v="0"/>
    <n v="0"/>
    <n v="0"/>
    <n v="0"/>
    <n v="0"/>
    <n v="0"/>
    <n v="0"/>
    <n v="0"/>
    <n v="0"/>
    <n v="0"/>
    <n v="0"/>
    <n v="0"/>
  </r>
  <r>
    <n v="106234038"/>
    <x v="5"/>
    <n v="20182"/>
    <x v="2"/>
    <s v="30-06-2018"/>
    <s v="Open"/>
    <x v="5"/>
    <s v="01 - Northern California"/>
    <n v="112"/>
    <x v="0"/>
    <x v="0"/>
    <s v=""/>
    <s v="707-459-6801"/>
    <s v="1 MARCELA DRIVE"/>
    <x v="5"/>
    <n v="95490"/>
    <s v="JASON WELLS"/>
    <n v="25"/>
    <n v="25"/>
    <n v="23"/>
    <n v="220"/>
    <n v="16"/>
    <n v="28"/>
    <n v="94"/>
    <n v="0"/>
    <n v="0"/>
    <n v="6"/>
    <n v="48"/>
    <n v="0"/>
    <n v="8"/>
    <n v="420"/>
    <n v="0"/>
    <n v="892"/>
    <n v="68"/>
    <n v="139"/>
    <n v="444"/>
    <n v="0"/>
    <n v="0"/>
    <n v="27"/>
    <n v="163"/>
    <n v="0"/>
    <n v="27"/>
    <n v="1760"/>
    <n v="0"/>
    <n v="5335"/>
    <n v="490"/>
    <n v="274"/>
    <n v="3573"/>
    <n v="0"/>
    <n v="0"/>
    <n v="365"/>
    <n v="3257"/>
    <n v="0"/>
    <n v="380"/>
    <n v="13674"/>
    <n v="13391766"/>
    <n v="1014942"/>
    <n v="2149867"/>
    <n v="5459305"/>
    <n v="0"/>
    <n v="0"/>
    <n v="310306"/>
    <n v="2991361"/>
    <n v="0"/>
    <n v="449536"/>
    <n v="25767083"/>
    <n v="7369704"/>
    <n v="749772"/>
    <n v="870889"/>
    <n v="6151497"/>
    <n v="0"/>
    <n v="0"/>
    <n v="482642"/>
    <n v="4275221"/>
    <n v="0"/>
    <n v="456815"/>
    <n v="20356540"/>
    <n v="87989"/>
    <n v="14414165"/>
    <n v="1299478"/>
    <n v="1637352"/>
    <n v="5775324"/>
    <n v="1336"/>
    <n v="0"/>
    <n v="0"/>
    <n v="77699"/>
    <n v="4449586"/>
    <n v="0"/>
    <n v="1221079"/>
    <n v="0"/>
    <n v="0"/>
    <n v="0"/>
    <n v="595787"/>
    <n v="29559795"/>
    <n v="0"/>
    <n v="1575971"/>
    <n v="0"/>
    <n v="0"/>
    <n v="1575971"/>
    <n v="6045382"/>
    <n v="379881"/>
    <n v="1413627"/>
    <n v="7423487"/>
    <n v="0"/>
    <n v="0"/>
    <n v="780420"/>
    <n v="2334239"/>
    <n v="0"/>
    <n v="-237237"/>
    <n v="18139799"/>
    <n v="605189"/>
    <n v="17278151"/>
    <n v="0"/>
    <n v="449110"/>
    <n v="0"/>
    <n v="0"/>
    <n v="0"/>
    <n v="0"/>
    <n v="120970"/>
    <n v="58737078"/>
    <n v="0"/>
    <n v="0"/>
    <n v="0"/>
    <n v="0"/>
    <n v="0"/>
    <n v="0"/>
    <n v="0"/>
    <n v="0"/>
    <n v="0"/>
    <n v="0"/>
    <n v="0"/>
    <n v="0"/>
    <n v="0"/>
  </r>
  <r>
    <n v="106390923"/>
    <x v="6"/>
    <n v="20182"/>
    <x v="2"/>
    <s v="30-06-2018"/>
    <s v="Open"/>
    <x v="6"/>
    <s v="06 - North San Joaquin"/>
    <n v="505"/>
    <x v="0"/>
    <x v="0"/>
    <s v=""/>
    <s v="209-334-3411"/>
    <s v="975 SOUTH FAIRMONT AVENUE"/>
    <x v="6"/>
    <n v="95240"/>
    <s v="DANIEL WOLCOTT"/>
    <n v="190"/>
    <n v="190"/>
    <n v="104"/>
    <n v="1011"/>
    <n v="201"/>
    <n v="145"/>
    <n v="559"/>
    <n v="0"/>
    <n v="0"/>
    <n v="51"/>
    <n v="399"/>
    <n v="0"/>
    <n v="27"/>
    <n v="2393"/>
    <n v="0"/>
    <n v="4288"/>
    <n v="884"/>
    <n v="633"/>
    <n v="1943"/>
    <n v="0"/>
    <n v="0"/>
    <n v="171"/>
    <n v="1174"/>
    <n v="0"/>
    <n v="86"/>
    <n v="9179"/>
    <n v="0"/>
    <n v="20755"/>
    <n v="3473"/>
    <n v="3436"/>
    <n v="25004"/>
    <n v="0"/>
    <n v="0"/>
    <n v="3545"/>
    <n v="14214"/>
    <n v="50"/>
    <n v="1763"/>
    <n v="72240"/>
    <n v="104250814"/>
    <n v="20785465"/>
    <n v="12741083"/>
    <n v="42007075"/>
    <n v="0"/>
    <n v="0"/>
    <n v="4059296"/>
    <n v="31207730"/>
    <n v="0"/>
    <n v="2151141"/>
    <n v="217202604"/>
    <n v="45086124"/>
    <n v="9189751"/>
    <n v="11429887"/>
    <n v="51364908"/>
    <n v="0"/>
    <n v="0"/>
    <n v="10716992"/>
    <n v="34799362"/>
    <n v="16668"/>
    <n v="5501947"/>
    <n v="168105639"/>
    <n v="-10687"/>
    <n v="131372412"/>
    <n v="27023536"/>
    <n v="20018592"/>
    <n v="82382129"/>
    <n v="0"/>
    <n v="0"/>
    <n v="0"/>
    <n v="7532484"/>
    <n v="39025098"/>
    <n v="0"/>
    <n v="2597601"/>
    <n v="0"/>
    <n v="0"/>
    <n v="0"/>
    <n v="9016911"/>
    <n v="318958076"/>
    <n v="0"/>
    <n v="732044"/>
    <n v="0"/>
    <n v="0"/>
    <n v="732044"/>
    <n v="19016643"/>
    <n v="3858816"/>
    <n v="3972046"/>
    <n v="13136281"/>
    <n v="0"/>
    <n v="0"/>
    <n v="2806423"/>
    <n v="23880901"/>
    <n v="0"/>
    <n v="411101"/>
    <n v="67082211"/>
    <n v="857246"/>
    <n v="60492493"/>
    <n v="0"/>
    <n v="-2364253"/>
    <n v="0"/>
    <n v="0"/>
    <n v="0"/>
    <n v="0"/>
    <n v="318237"/>
    <n v="141239091"/>
    <n v="0"/>
    <n v="0"/>
    <n v="0"/>
    <n v="0"/>
    <n v="0"/>
    <n v="0"/>
    <n v="0"/>
    <n v="0"/>
    <n v="0"/>
    <n v="0"/>
    <n v="0"/>
    <n v="0"/>
    <n v="0"/>
  </r>
  <r>
    <n v="106100797"/>
    <x v="7"/>
    <n v="20182"/>
    <x v="2"/>
    <s v="30-06-2018"/>
    <s v="Open"/>
    <x v="7"/>
    <s v="09 - Central"/>
    <n v="607"/>
    <x v="2"/>
    <x v="0"/>
    <s v="Rural"/>
    <s v="559-582-9000"/>
    <s v="372 WEST CYPRESS AVENUE"/>
    <x v="7"/>
    <n v="93654"/>
    <s v="WAYNE FERCH"/>
    <n v="49"/>
    <n v="49"/>
    <n v="16"/>
    <n v="42"/>
    <n v="11"/>
    <n v="64"/>
    <n v="248"/>
    <n v="0"/>
    <n v="0"/>
    <n v="3"/>
    <n v="43"/>
    <n v="0"/>
    <n v="6"/>
    <n v="417"/>
    <n v="0"/>
    <n v="202"/>
    <n v="55"/>
    <n v="140"/>
    <n v="549"/>
    <n v="0"/>
    <n v="0"/>
    <n v="8"/>
    <n v="99"/>
    <n v="0"/>
    <n v="15"/>
    <n v="1068"/>
    <n v="0"/>
    <n v="20703"/>
    <n v="3552"/>
    <n v="13560"/>
    <n v="89530"/>
    <n v="0"/>
    <n v="0"/>
    <n v="1543"/>
    <n v="18371"/>
    <n v="1469"/>
    <n v="5152"/>
    <n v="153880"/>
    <n v="1289267"/>
    <n v="383380"/>
    <n v="1287560"/>
    <n v="5159452"/>
    <n v="0"/>
    <n v="0"/>
    <n v="88049"/>
    <n v="869810"/>
    <n v="0"/>
    <n v="115522"/>
    <n v="9193040"/>
    <n v="8584938"/>
    <n v="1531354"/>
    <n v="6252304"/>
    <n v="36566619"/>
    <n v="0"/>
    <n v="0"/>
    <n v="1436588"/>
    <n v="8311779"/>
    <n v="240610"/>
    <n v="2681696"/>
    <n v="65605888"/>
    <n v="283290"/>
    <n v="2601932"/>
    <n v="1408808"/>
    <n v="3201460"/>
    <n v="15805767"/>
    <n v="-909317"/>
    <n v="0"/>
    <n v="0"/>
    <n v="651934"/>
    <n v="4123493"/>
    <n v="0"/>
    <n v="1061633"/>
    <n v="0"/>
    <n v="0"/>
    <n v="0"/>
    <n v="2667074"/>
    <n v="30896074"/>
    <n v="0"/>
    <n v="0"/>
    <n v="0"/>
    <n v="512816"/>
    <n v="512816"/>
    <n v="5389305"/>
    <n v="411670"/>
    <n v="5476377"/>
    <n v="26882273"/>
    <n v="0"/>
    <n v="0"/>
    <n v="411032"/>
    <n v="5277347"/>
    <n v="45561"/>
    <n v="522105"/>
    <n v="44415670"/>
    <n v="1207914"/>
    <n v="39836786"/>
    <n v="0"/>
    <n v="260985"/>
    <n v="0"/>
    <n v="0"/>
    <n v="0"/>
    <n v="0"/>
    <n v="518007"/>
    <n v="20437761"/>
    <n v="0"/>
    <n v="0"/>
    <n v="0"/>
    <n v="0"/>
    <n v="0"/>
    <n v="0"/>
    <n v="0"/>
    <n v="0"/>
    <n v="0"/>
    <n v="0"/>
    <n v="0"/>
    <n v="0"/>
    <n v="0"/>
  </r>
  <r>
    <n v="106560525"/>
    <x v="8"/>
    <n v="20182"/>
    <x v="2"/>
    <s v="30-06-2018"/>
    <s v="Open"/>
    <x v="8"/>
    <s v="10 - Santa Barbara/Ventura"/>
    <n v="813"/>
    <x v="1"/>
    <x v="0"/>
    <s v=""/>
    <s v="805-955-6000"/>
    <s v="2975 SYCAMORE DRIVE"/>
    <x v="8"/>
    <n v="93065"/>
    <s v="JENNIFER SWENSON"/>
    <n v="144"/>
    <n v="85"/>
    <n v="71"/>
    <n v="626"/>
    <n v="149"/>
    <n v="57"/>
    <n v="270"/>
    <n v="0"/>
    <n v="0"/>
    <n v="28"/>
    <n v="530"/>
    <n v="0"/>
    <n v="42"/>
    <n v="1702"/>
    <n v="0"/>
    <n v="2484"/>
    <n v="566"/>
    <n v="233"/>
    <n v="1045"/>
    <n v="0"/>
    <n v="0"/>
    <n v="81"/>
    <n v="1562"/>
    <n v="0"/>
    <n v="105"/>
    <n v="6076"/>
    <n v="0"/>
    <n v="6111"/>
    <n v="796"/>
    <n v="457"/>
    <n v="3378"/>
    <n v="0"/>
    <n v="0"/>
    <n v="2797"/>
    <n v="9533"/>
    <n v="0"/>
    <n v="686"/>
    <n v="23758"/>
    <n v="41051103"/>
    <n v="10334036"/>
    <n v="4610037"/>
    <n v="16209354"/>
    <n v="0"/>
    <n v="0"/>
    <n v="808179"/>
    <n v="25371902"/>
    <n v="0"/>
    <n v="994309"/>
    <n v="99378920"/>
    <n v="16294072"/>
    <n v="5207024"/>
    <n v="2750041"/>
    <n v="13559107"/>
    <n v="0"/>
    <n v="0"/>
    <n v="481005"/>
    <n v="26798770"/>
    <n v="0"/>
    <n v="2309087"/>
    <n v="67399106"/>
    <n v="934394"/>
    <n v="45312514"/>
    <n v="15761183"/>
    <n v="5586257"/>
    <n v="20653298"/>
    <n v="0"/>
    <n v="0"/>
    <n v="0"/>
    <n v="948302"/>
    <n v="35433291"/>
    <n v="0"/>
    <n v="1735197"/>
    <n v="0"/>
    <n v="0"/>
    <n v="0"/>
    <n v="4018554"/>
    <n v="130382990"/>
    <n v="0"/>
    <n v="0"/>
    <n v="0"/>
    <n v="0"/>
    <n v="0"/>
    <n v="11174031"/>
    <n v="-287268"/>
    <n v="1710603"/>
    <n v="9112442"/>
    <n v="0"/>
    <n v="0"/>
    <n v="186190"/>
    <n v="15284036"/>
    <n v="0"/>
    <n v="-784998"/>
    <n v="36395036"/>
    <n v="417458"/>
    <n v="40043898"/>
    <n v="0"/>
    <n v="104856"/>
    <n v="0"/>
    <n v="0"/>
    <n v="0"/>
    <n v="0"/>
    <n v="1512785"/>
    <n v="128602752"/>
    <n v="0"/>
    <n v="0"/>
    <n v="0"/>
    <n v="0"/>
    <n v="0"/>
    <n v="0"/>
    <n v="0"/>
    <n v="0"/>
    <n v="0"/>
    <n v="0"/>
    <n v="0"/>
    <n v="0"/>
    <n v="0"/>
  </r>
  <r>
    <n v="106554011"/>
    <x v="9"/>
    <n v="20182"/>
    <x v="2"/>
    <s v="30-06-2018"/>
    <s v="Open"/>
    <x v="9"/>
    <s v="06 - North San Joaquin"/>
    <n v="513"/>
    <x v="1"/>
    <x v="0"/>
    <s v="Rural"/>
    <s v="209-536-5000"/>
    <s v="1000 GREENLEY ROAD"/>
    <x v="9"/>
    <n v="95370"/>
    <s v="MICHELLE FUENTES"/>
    <n v="152"/>
    <n v="152"/>
    <n v="113"/>
    <n v="569"/>
    <n v="37"/>
    <n v="44"/>
    <n v="156"/>
    <n v="0"/>
    <n v="0"/>
    <n v="40"/>
    <n v="181"/>
    <n v="0"/>
    <n v="10"/>
    <n v="1037"/>
    <n v="22"/>
    <n v="2554"/>
    <n v="223"/>
    <n v="5927"/>
    <n v="629"/>
    <n v="0"/>
    <n v="0"/>
    <n v="219"/>
    <n v="478"/>
    <n v="0"/>
    <n v="22"/>
    <n v="10052"/>
    <n v="5989"/>
    <n v="52966"/>
    <n v="2621"/>
    <n v="4554"/>
    <n v="17345"/>
    <n v="0"/>
    <n v="4"/>
    <n v="7076"/>
    <n v="26260"/>
    <n v="1"/>
    <n v="2278"/>
    <n v="113105"/>
    <n v="43986022"/>
    <n v="2612561"/>
    <n v="5506640"/>
    <n v="11095217"/>
    <n v="0"/>
    <n v="0"/>
    <n v="3344498"/>
    <n v="12122448"/>
    <n v="0"/>
    <n v="474525"/>
    <n v="79141911"/>
    <n v="87253452"/>
    <n v="5619554"/>
    <n v="4033551"/>
    <n v="26376355"/>
    <n v="0"/>
    <n v="21343"/>
    <n v="8331112"/>
    <n v="36825385"/>
    <n v="209"/>
    <n v="2254264"/>
    <n v="170715225"/>
    <n v="725648"/>
    <n v="104080115"/>
    <n v="6743388"/>
    <n v="3209741"/>
    <n v="29074229"/>
    <n v="0"/>
    <n v="0"/>
    <n v="0"/>
    <n v="4281711"/>
    <n v="29775446"/>
    <n v="0"/>
    <n v="1338208"/>
    <n v="0"/>
    <n v="0"/>
    <n v="0"/>
    <n v="5253974"/>
    <n v="184482460"/>
    <n v="0"/>
    <n v="0"/>
    <n v="0"/>
    <n v="0"/>
    <n v="0"/>
    <n v="24933813"/>
    <n v="1334134"/>
    <n v="7820093"/>
    <n v="7205170"/>
    <n v="0"/>
    <n v="0"/>
    <n v="3123286"/>
    <n v="20352000"/>
    <n v="1609"/>
    <n v="604571"/>
    <n v="65374676"/>
    <n v="459789"/>
    <n v="59908663"/>
    <n v="0"/>
    <n v="671628"/>
    <n v="0"/>
    <n v="0"/>
    <n v="0"/>
    <n v="0"/>
    <n v="5135954"/>
    <n v="89327110"/>
    <n v="0"/>
    <n v="0"/>
    <n v="0"/>
    <n v="0"/>
    <n v="0"/>
    <n v="0"/>
    <n v="0"/>
    <n v="0"/>
    <n v="0"/>
    <n v="0"/>
    <n v="0"/>
    <n v="0"/>
    <n v="0"/>
  </r>
  <r>
    <n v="106281078"/>
    <x v="10"/>
    <n v="20182"/>
    <x v="2"/>
    <s v="30-06-2018"/>
    <s v="Open"/>
    <x v="10"/>
    <s v="03 - North Bay"/>
    <n v="407"/>
    <x v="0"/>
    <x v="0"/>
    <s v=""/>
    <s v="707-963-3611"/>
    <s v="10 WOODLAND ROAD."/>
    <x v="10"/>
    <n v="94574"/>
    <s v="STEVEN HERBER"/>
    <n v="151"/>
    <n v="151"/>
    <n v="76"/>
    <n v="559"/>
    <n v="33"/>
    <n v="154"/>
    <n v="160"/>
    <n v="0"/>
    <n v="0"/>
    <n v="0"/>
    <n v="248"/>
    <n v="0"/>
    <n v="0"/>
    <n v="1154"/>
    <n v="0"/>
    <n v="3113"/>
    <n v="305"/>
    <n v="1392"/>
    <n v="805"/>
    <n v="0"/>
    <n v="0"/>
    <n v="0"/>
    <n v="936"/>
    <n v="0"/>
    <n v="0"/>
    <n v="6551"/>
    <n v="0"/>
    <n v="8425"/>
    <n v="190"/>
    <n v="159"/>
    <n v="1492"/>
    <n v="0"/>
    <n v="0"/>
    <n v="790"/>
    <n v="4971"/>
    <n v="0"/>
    <n v="206"/>
    <n v="16233"/>
    <n v="82257624"/>
    <n v="4057836"/>
    <n v="11270110"/>
    <n v="21736892"/>
    <n v="0"/>
    <n v="0"/>
    <n v="0"/>
    <n v="31826938"/>
    <n v="0"/>
    <n v="0"/>
    <n v="151149400"/>
    <n v="64111120"/>
    <n v="2036962"/>
    <n v="1315765"/>
    <n v="14611753"/>
    <n v="0"/>
    <n v="0"/>
    <n v="3312471"/>
    <n v="24796924"/>
    <n v="0"/>
    <n v="1490730"/>
    <n v="111675725"/>
    <n v="304656"/>
    <n v="127214642"/>
    <n v="2193303"/>
    <n v="11013028"/>
    <n v="27739074"/>
    <n v="-321099"/>
    <n v="0"/>
    <n v="0"/>
    <n v="5259728"/>
    <n v="33033850"/>
    <n v="0"/>
    <n v="1546435"/>
    <n v="0"/>
    <n v="0"/>
    <n v="0"/>
    <n v="2593686"/>
    <n v="210577303"/>
    <n v="0"/>
    <n v="7723073"/>
    <n v="0"/>
    <n v="0"/>
    <n v="7723073"/>
    <n v="18926187"/>
    <n v="3899766"/>
    <n v="1647896"/>
    <n v="16383986"/>
    <n v="0"/>
    <n v="0"/>
    <n v="2295018"/>
    <n v="17345569"/>
    <n v="0"/>
    <n v="-527527"/>
    <n v="59970895"/>
    <n v="1551484"/>
    <n v="58824587"/>
    <n v="0"/>
    <n v="41506"/>
    <n v="0"/>
    <n v="0"/>
    <n v="0"/>
    <n v="0"/>
    <n v="1976332"/>
    <n v="87551025"/>
    <n v="0"/>
    <n v="0"/>
    <n v="0"/>
    <n v="0"/>
    <n v="0"/>
    <n v="0"/>
    <n v="0"/>
    <n v="0"/>
    <n v="0"/>
    <n v="0"/>
    <n v="0"/>
    <n v="0"/>
    <n v="0"/>
  </r>
  <r>
    <n v="106150808"/>
    <x v="11"/>
    <n v="20182"/>
    <x v="2"/>
    <s v="30-06-2018"/>
    <s v="Open"/>
    <x v="0"/>
    <s v="09 - Central"/>
    <n v="623"/>
    <x v="2"/>
    <x v="0"/>
    <s v="Rural"/>
    <s v="661-823-3000"/>
    <s v="115 WEST E STREET"/>
    <x v="11"/>
    <n v="93561"/>
    <s v="DAVID EASTMAN"/>
    <n v="28"/>
    <n v="24"/>
    <n v="13"/>
    <n v="19"/>
    <n v="2"/>
    <n v="0"/>
    <n v="9"/>
    <n v="0"/>
    <n v="0"/>
    <n v="8"/>
    <n v="3"/>
    <n v="0"/>
    <n v="0"/>
    <n v="41"/>
    <n v="0"/>
    <n v="634"/>
    <n v="34"/>
    <n v="0"/>
    <n v="38"/>
    <n v="0"/>
    <n v="0"/>
    <n v="82"/>
    <n v="7"/>
    <n v="0"/>
    <n v="0"/>
    <n v="795"/>
    <n v="0"/>
    <n v="825"/>
    <n v="250"/>
    <n v="658"/>
    <n v="4056"/>
    <n v="0"/>
    <n v="0"/>
    <n v="191"/>
    <n v="770"/>
    <n v="0"/>
    <n v="246"/>
    <n v="6996"/>
    <n v="506737"/>
    <n v="82928"/>
    <n v="0"/>
    <n v="54248"/>
    <n v="0"/>
    <n v="0"/>
    <n v="54382"/>
    <n v="29995"/>
    <n v="0"/>
    <n v="0"/>
    <n v="728290"/>
    <n v="2261350"/>
    <n v="1904750"/>
    <n v="2709194"/>
    <n v="4046434"/>
    <n v="0"/>
    <n v="0"/>
    <n v="2052144"/>
    <n v="2086974"/>
    <n v="0"/>
    <n v="629704"/>
    <n v="15690550"/>
    <n v="126540"/>
    <n v="1526152"/>
    <n v="1541707"/>
    <n v="2236752"/>
    <n v="1915440"/>
    <n v="0"/>
    <n v="0"/>
    <n v="0"/>
    <n v="1240843"/>
    <n v="809017"/>
    <n v="0"/>
    <n v="522920"/>
    <n v="0"/>
    <n v="0"/>
    <n v="0"/>
    <n v="1451191"/>
    <n v="11370562"/>
    <n v="0"/>
    <n v="0"/>
    <n v="0"/>
    <n v="0"/>
    <n v="0"/>
    <n v="1241935"/>
    <n v="445971"/>
    <n v="472442"/>
    <n v="449494"/>
    <n v="0"/>
    <n v="0"/>
    <n v="865683"/>
    <n v="1307952"/>
    <n v="0"/>
    <n v="264801"/>
    <n v="5048278"/>
    <n v="15875"/>
    <n v="6195582"/>
    <n v="0"/>
    <n v="12340"/>
    <n v="0"/>
    <n v="0"/>
    <n v="0"/>
    <n v="0"/>
    <n v="660516"/>
    <n v="32328823"/>
    <n v="0"/>
    <n v="0"/>
    <n v="0"/>
    <n v="0"/>
    <n v="0"/>
    <n v="0"/>
    <n v="0"/>
    <n v="0"/>
    <n v="0"/>
    <n v="0"/>
    <n v="0"/>
    <n v="0"/>
    <n v="0"/>
  </r>
  <r>
    <n v="106231396"/>
    <x v="12"/>
    <n v="20182"/>
    <x v="2"/>
    <s v="30-06-2018"/>
    <s v="Open"/>
    <x v="5"/>
    <s v="01 - Northern California"/>
    <n v="113"/>
    <x v="1"/>
    <x v="0"/>
    <s v="Rural"/>
    <s v="707-462-3111"/>
    <s v="275 HOSPITAL DRIVE"/>
    <x v="12"/>
    <n v="95482"/>
    <s v="GWEN MATTHEWS"/>
    <n v="67"/>
    <n v="50"/>
    <n v="35"/>
    <n v="352"/>
    <n v="22"/>
    <n v="51"/>
    <n v="295"/>
    <n v="0"/>
    <n v="0"/>
    <n v="20"/>
    <n v="142"/>
    <n v="0"/>
    <n v="7"/>
    <n v="889"/>
    <n v="0"/>
    <n v="1328"/>
    <n v="69"/>
    <n v="137"/>
    <n v="811"/>
    <n v="0"/>
    <n v="0"/>
    <n v="63"/>
    <n v="377"/>
    <n v="0"/>
    <n v="42"/>
    <n v="2827"/>
    <n v="0"/>
    <n v="24560"/>
    <n v="1486"/>
    <n v="1071"/>
    <n v="18949"/>
    <n v="0"/>
    <n v="0"/>
    <n v="2298"/>
    <n v="17444"/>
    <n v="0"/>
    <n v="1438"/>
    <n v="67246"/>
    <n v="16858453"/>
    <n v="785149"/>
    <n v="1860881"/>
    <n v="11393800"/>
    <n v="0"/>
    <n v="0"/>
    <n v="810335"/>
    <n v="5750393"/>
    <n v="0"/>
    <n v="409942"/>
    <n v="37868953"/>
    <n v="38130006"/>
    <n v="2230215"/>
    <n v="2889814"/>
    <n v="27100127"/>
    <n v="0"/>
    <n v="0"/>
    <n v="2636760"/>
    <n v="20282363"/>
    <n v="0"/>
    <n v="1835585"/>
    <n v="95104870"/>
    <n v="592888"/>
    <n v="41305341"/>
    <n v="3048949"/>
    <n v="3707597"/>
    <n v="28313891"/>
    <n v="-108766"/>
    <n v="0"/>
    <n v="0"/>
    <n v="2022988"/>
    <n v="13018489"/>
    <n v="0"/>
    <n v="2039398"/>
    <n v="0"/>
    <n v="0"/>
    <n v="0"/>
    <n v="2334522"/>
    <n v="96275297"/>
    <n v="0"/>
    <n v="11798998"/>
    <n v="0"/>
    <n v="0"/>
    <n v="11798998"/>
    <n v="13009931"/>
    <n v="-87419"/>
    <n v="1021365"/>
    <n v="21737748"/>
    <n v="0"/>
    <n v="0"/>
    <n v="1455108"/>
    <n v="12200106"/>
    <n v="0"/>
    <n v="-839315"/>
    <n v="48497524"/>
    <n v="876167"/>
    <n v="45122781"/>
    <n v="0"/>
    <n v="24139"/>
    <n v="0"/>
    <n v="0"/>
    <n v="0"/>
    <n v="0"/>
    <n v="6010118"/>
    <n v="70068731"/>
    <n v="0"/>
    <n v="0"/>
    <n v="0"/>
    <n v="0"/>
    <n v="0"/>
    <n v="0"/>
    <n v="0"/>
    <n v="0"/>
    <n v="0"/>
    <n v="0"/>
    <n v="0"/>
    <n v="0"/>
    <n v="0"/>
  </r>
  <r>
    <n v="106481015"/>
    <x v="13"/>
    <n v="20182"/>
    <x v="2"/>
    <s v="30-06-2018"/>
    <s v="Open"/>
    <x v="11"/>
    <s v="03 - North Bay"/>
    <n v="409"/>
    <x v="0"/>
    <x v="0"/>
    <s v=""/>
    <s v="707-963-3611"/>
    <s v="525 OREGON STREET"/>
    <x v="13"/>
    <n v="94590"/>
    <s v="DR STEVE HERBER"/>
    <n v="61"/>
    <n v="61"/>
    <n v="61"/>
    <n v="103"/>
    <n v="43"/>
    <n v="115"/>
    <n v="0"/>
    <n v="0"/>
    <n v="0"/>
    <n v="22"/>
    <n v="218"/>
    <n v="0"/>
    <n v="0"/>
    <n v="501"/>
    <n v="0"/>
    <n v="1392"/>
    <n v="412"/>
    <n v="1306"/>
    <n v="0"/>
    <n v="0"/>
    <n v="0"/>
    <n v="396"/>
    <n v="1749"/>
    <n v="0"/>
    <n v="0"/>
    <n v="5255"/>
    <n v="0"/>
    <n v="500"/>
    <n v="0"/>
    <n v="0"/>
    <n v="0"/>
    <n v="0"/>
    <n v="0"/>
    <n v="0"/>
    <n v="874"/>
    <n v="0"/>
    <n v="0"/>
    <n v="1374"/>
    <n v="5749451"/>
    <n v="1641130"/>
    <n v="4663316"/>
    <n v="0"/>
    <n v="0"/>
    <n v="0"/>
    <n v="943098"/>
    <n v="7235930"/>
    <n v="0"/>
    <n v="0"/>
    <n v="20232925"/>
    <n v="1501285"/>
    <n v="0"/>
    <n v="0"/>
    <n v="0"/>
    <n v="0"/>
    <n v="0"/>
    <n v="0"/>
    <n v="1668215"/>
    <n v="0"/>
    <n v="0"/>
    <n v="3169500"/>
    <n v="-7859"/>
    <n v="5333171"/>
    <n v="103031"/>
    <n v="3189894"/>
    <n v="0"/>
    <n v="0"/>
    <n v="0"/>
    <n v="0"/>
    <n v="303024"/>
    <n v="1227128"/>
    <n v="0"/>
    <n v="228700"/>
    <n v="0"/>
    <n v="0"/>
    <n v="0"/>
    <n v="59535"/>
    <n v="10436624"/>
    <n v="0"/>
    <n v="0"/>
    <n v="0"/>
    <n v="0"/>
    <n v="0"/>
    <n v="1561460"/>
    <n v="1834128"/>
    <n v="1470055"/>
    <n v="0"/>
    <n v="0"/>
    <n v="0"/>
    <n v="619326"/>
    <n v="7527413"/>
    <n v="0"/>
    <n v="-46581"/>
    <n v="12965801"/>
    <n v="25893"/>
    <n v="6407440"/>
    <n v="0"/>
    <n v="0"/>
    <n v="0"/>
    <n v="0"/>
    <n v="0"/>
    <n v="0"/>
    <n v="0"/>
    <n v="0"/>
    <n v="0"/>
    <n v="0"/>
    <n v="0"/>
    <n v="0"/>
    <n v="0"/>
    <n v="0"/>
    <n v="0"/>
    <n v="0"/>
    <n v="0"/>
    <n v="0"/>
    <n v="0"/>
    <n v="0"/>
    <n v="0"/>
  </r>
  <r>
    <n v="106190878"/>
    <x v="14"/>
    <n v="20182"/>
    <x v="2"/>
    <s v="30-06-2018"/>
    <s v="Open"/>
    <x v="3"/>
    <s v="11 - Los Angeles"/>
    <n v="925"/>
    <x v="0"/>
    <x v="0"/>
    <s v="Teaching"/>
    <s v="323-268-5000"/>
    <s v="1720 CESAR E. CHAVEZ AVENUE"/>
    <x v="14"/>
    <n v="90033"/>
    <s v="JOHN RAFFOUL"/>
    <n v="353"/>
    <n v="353"/>
    <n v="234"/>
    <n v="731"/>
    <n v="630"/>
    <n v="1045"/>
    <n v="1538"/>
    <n v="0"/>
    <n v="0"/>
    <n v="34"/>
    <n v="549"/>
    <n v="0"/>
    <n v="181"/>
    <n v="4708"/>
    <n v="0"/>
    <n v="4242"/>
    <n v="2605"/>
    <n v="4810"/>
    <n v="6723"/>
    <n v="0"/>
    <n v="0"/>
    <n v="238"/>
    <n v="1761"/>
    <n v="0"/>
    <n v="532"/>
    <n v="20911"/>
    <n v="0"/>
    <n v="7779"/>
    <n v="4635"/>
    <n v="4420"/>
    <n v="13098"/>
    <n v="0"/>
    <n v="0"/>
    <n v="2321"/>
    <n v="7460"/>
    <n v="0"/>
    <n v="2056"/>
    <n v="41769"/>
    <n v="76401081"/>
    <n v="64982114"/>
    <n v="75807840"/>
    <n v="145403600"/>
    <n v="0"/>
    <n v="0"/>
    <n v="1115628"/>
    <n v="36734229"/>
    <n v="0"/>
    <n v="9584590"/>
    <n v="410029082"/>
    <n v="23840844"/>
    <n v="25742851"/>
    <n v="19534247"/>
    <n v="73240843"/>
    <n v="0"/>
    <n v="0"/>
    <n v="971956"/>
    <n v="30221090"/>
    <n v="0"/>
    <n v="5437402"/>
    <n v="178989233"/>
    <n v="4358840"/>
    <n v="81450140"/>
    <n v="86184426"/>
    <n v="81454025"/>
    <n v="167553708"/>
    <n v="-7461372"/>
    <n v="0"/>
    <n v="0"/>
    <n v="1168405"/>
    <n v="49851035"/>
    <n v="0"/>
    <n v="1786650"/>
    <n v="0"/>
    <n v="0"/>
    <n v="0"/>
    <n v="23319235"/>
    <n v="489665092"/>
    <n v="114448"/>
    <n v="9726780"/>
    <n v="0"/>
    <n v="0"/>
    <n v="9841228"/>
    <n v="13791433"/>
    <n v="3509803"/>
    <n v="12911601"/>
    <n v="67320133"/>
    <n v="0"/>
    <n v="0"/>
    <n v="482909"/>
    <n v="10581264"/>
    <n v="0"/>
    <n v="597308"/>
    <n v="109194451"/>
    <n v="4464148"/>
    <n v="109117822"/>
    <n v="0"/>
    <n v="1711152"/>
    <n v="0"/>
    <n v="0"/>
    <n v="0"/>
    <n v="0"/>
    <n v="1874789"/>
    <n v="153150969"/>
    <n v="0"/>
    <n v="0"/>
    <n v="0"/>
    <n v="0"/>
    <n v="0"/>
    <n v="0"/>
    <n v="0"/>
    <n v="0"/>
    <n v="0"/>
    <n v="0"/>
    <n v="0"/>
    <n v="0"/>
    <n v="0"/>
  </r>
  <r>
    <n v="106301098"/>
    <x v="15"/>
    <n v="20182"/>
    <x v="2"/>
    <s v="30-06-2018"/>
    <s v="Open"/>
    <x v="12"/>
    <s v="13 - Orange"/>
    <n v="1012"/>
    <x v="3"/>
    <x v="0"/>
    <s v=""/>
    <s v="714-999-5102"/>
    <s v="1111 WEST LA PALMA AVENUE"/>
    <x v="15"/>
    <n v="92801"/>
    <s v="RICHARD CASTRO"/>
    <n v="223"/>
    <n v="223"/>
    <n v="223"/>
    <n v="587"/>
    <n v="483"/>
    <n v="264"/>
    <n v="807"/>
    <n v="0"/>
    <n v="0"/>
    <n v="18"/>
    <n v="446"/>
    <n v="2"/>
    <n v="61"/>
    <n v="2668"/>
    <n v="0"/>
    <n v="3027"/>
    <n v="2388"/>
    <n v="1115"/>
    <n v="3017"/>
    <n v="0"/>
    <n v="0"/>
    <n v="110"/>
    <n v="1207"/>
    <n v="5"/>
    <n v="207"/>
    <n v="11076"/>
    <n v="0"/>
    <n v="1993"/>
    <n v="1721"/>
    <n v="1873"/>
    <n v="4577"/>
    <n v="0"/>
    <n v="0"/>
    <n v="448"/>
    <n v="2617"/>
    <n v="4"/>
    <n v="666"/>
    <n v="13899"/>
    <n v="65597974"/>
    <n v="57055918"/>
    <n v="17929348"/>
    <n v="62875559"/>
    <n v="0"/>
    <n v="0"/>
    <n v="2554068"/>
    <n v="36976939"/>
    <n v="122884"/>
    <n v="3541435"/>
    <n v="246654125"/>
    <n v="14543564"/>
    <n v="26371255"/>
    <n v="7097705"/>
    <n v="33493685"/>
    <n v="0"/>
    <n v="0"/>
    <n v="3240726"/>
    <n v="21687429"/>
    <n v="39562"/>
    <n v="2787343"/>
    <n v="109261269"/>
    <n v="3372016"/>
    <n v="70914046"/>
    <n v="72462062"/>
    <n v="17051391"/>
    <n v="75492996"/>
    <n v="-789354"/>
    <n v="0"/>
    <n v="0"/>
    <n v="4625467"/>
    <n v="48119633"/>
    <n v="0"/>
    <n v="162446"/>
    <n v="0"/>
    <n v="0"/>
    <n v="0"/>
    <n v="802256"/>
    <n v="292212959"/>
    <n v="0"/>
    <n v="0"/>
    <n v="0"/>
    <n v="0"/>
    <n v="0"/>
    <n v="9227492"/>
    <n v="10965112"/>
    <n v="8765016"/>
    <n v="20876249"/>
    <n v="0"/>
    <n v="0"/>
    <n v="1169326"/>
    <n v="10544735"/>
    <n v="0"/>
    <n v="2154505"/>
    <n v="63702435"/>
    <n v="240413"/>
    <n v="56193798"/>
    <n v="0"/>
    <n v="0"/>
    <n v="0"/>
    <n v="0"/>
    <n v="0"/>
    <n v="0"/>
    <n v="440290"/>
    <n v="5591552"/>
    <n v="0"/>
    <n v="0"/>
    <n v="0"/>
    <n v="0"/>
    <n v="0"/>
    <n v="0"/>
    <n v="0"/>
    <n v="0"/>
    <n v="0"/>
    <n v="0"/>
    <n v="0"/>
    <n v="0"/>
    <n v="0"/>
  </r>
  <r>
    <n v="106010735"/>
    <x v="16"/>
    <n v="20182"/>
    <x v="2"/>
    <s v="30-06-2018"/>
    <s v="Open"/>
    <x v="13"/>
    <s v="05 - East Bay"/>
    <n v="417"/>
    <x v="0"/>
    <x v="0"/>
    <s v=""/>
    <s v="510-437-4800"/>
    <s v="2070 CLINTON AVENUE"/>
    <x v="16"/>
    <n v="94501"/>
    <s v="DELVECCHIO FINLEY"/>
    <n v="251"/>
    <n v="217"/>
    <n v="217"/>
    <n v="315"/>
    <n v="37"/>
    <n v="72"/>
    <n v="126"/>
    <n v="0"/>
    <n v="9"/>
    <n v="12"/>
    <n v="86"/>
    <n v="0"/>
    <n v="14"/>
    <n v="671"/>
    <n v="0"/>
    <n v="4426"/>
    <n v="344"/>
    <n v="10519"/>
    <n v="1784"/>
    <n v="0"/>
    <n v="41"/>
    <n v="55"/>
    <n v="1213"/>
    <n v="0"/>
    <n v="655"/>
    <n v="19037"/>
    <n v="0"/>
    <n v="2051"/>
    <n v="234"/>
    <n v="261"/>
    <n v="1839"/>
    <n v="0"/>
    <n v="79"/>
    <n v="285"/>
    <n v="1485"/>
    <n v="0"/>
    <n v="1210"/>
    <n v="7444"/>
    <n v="32484250"/>
    <n v="2519604"/>
    <n v="16217137"/>
    <n v="9344490"/>
    <n v="0"/>
    <n v="578427"/>
    <n v="775844"/>
    <n v="4468853"/>
    <n v="0"/>
    <n v="918906"/>
    <n v="67307511"/>
    <n v="13932326"/>
    <n v="1672927"/>
    <n v="1618708"/>
    <n v="10883175"/>
    <n v="0"/>
    <n v="1559055"/>
    <n v="983767"/>
    <n v="5903164"/>
    <n v="0"/>
    <n v="1306067"/>
    <n v="37859189"/>
    <n v="1669843"/>
    <n v="38434822"/>
    <n v="3331927"/>
    <n v="15454064"/>
    <n v="15798049"/>
    <n v="-707250"/>
    <n v="0"/>
    <n v="2137482"/>
    <n v="1472163"/>
    <n v="7324389"/>
    <n v="0"/>
    <n v="443882"/>
    <n v="0"/>
    <n v="0"/>
    <n v="0"/>
    <n v="0"/>
    <n v="85359371"/>
    <n v="0"/>
    <n v="0"/>
    <n v="277189"/>
    <n v="0"/>
    <n v="277189"/>
    <n v="7981754"/>
    <n v="860604"/>
    <n v="3089031"/>
    <n v="4429616"/>
    <n v="0"/>
    <n v="277189"/>
    <n v="287448"/>
    <n v="3047628"/>
    <n v="0"/>
    <n v="111248"/>
    <n v="20084518"/>
    <n v="28676"/>
    <n v="25075330"/>
    <n v="0"/>
    <n v="0"/>
    <n v="0"/>
    <n v="0"/>
    <n v="0"/>
    <n v="0"/>
    <n v="586821"/>
    <n v="7553560"/>
    <n v="0"/>
    <n v="0"/>
    <n v="0"/>
    <n v="0"/>
    <n v="0"/>
    <n v="0"/>
    <n v="0"/>
    <n v="0"/>
    <n v="0"/>
    <n v="0"/>
    <n v="0"/>
    <n v="0"/>
    <n v="0"/>
  </r>
  <r>
    <n v="106190017"/>
    <x v="17"/>
    <n v="20182"/>
    <x v="2"/>
    <s v="30-06-2018"/>
    <s v="Open"/>
    <x v="3"/>
    <s v="11 - Los Angeles"/>
    <n v="913"/>
    <x v="4"/>
    <x v="0"/>
    <s v=""/>
    <s v="626-570-1606"/>
    <s v="100 SOUTH RAYMOND AVENUE"/>
    <x v="17"/>
    <n v="91801"/>
    <s v="IRIS LAI"/>
    <n v="144"/>
    <n v="144"/>
    <n v="144"/>
    <n v="399"/>
    <n v="302"/>
    <n v="30"/>
    <n v="564"/>
    <n v="0"/>
    <n v="0"/>
    <n v="8"/>
    <n v="127"/>
    <n v="0"/>
    <n v="6"/>
    <n v="1436"/>
    <n v="1"/>
    <n v="2431"/>
    <n v="1143"/>
    <n v="592"/>
    <n v="3716"/>
    <n v="0"/>
    <n v="0"/>
    <n v="50"/>
    <n v="387"/>
    <n v="0"/>
    <n v="35"/>
    <n v="8354"/>
    <n v="2371"/>
    <n v="957"/>
    <n v="643"/>
    <n v="372"/>
    <n v="2483"/>
    <n v="0"/>
    <n v="0"/>
    <n v="28"/>
    <n v="727"/>
    <n v="0"/>
    <n v="1971"/>
    <n v="7181"/>
    <n v="34516923"/>
    <n v="17829783"/>
    <n v="4850081"/>
    <n v="39052178"/>
    <n v="0"/>
    <n v="0"/>
    <n v="635114"/>
    <n v="6904537"/>
    <n v="0"/>
    <n v="364968"/>
    <n v="104153584"/>
    <n v="7154862"/>
    <n v="4912132"/>
    <n v="1512870"/>
    <n v="11037308"/>
    <n v="0"/>
    <n v="0"/>
    <n v="284267"/>
    <n v="5252311"/>
    <n v="0"/>
    <n v="2007754"/>
    <n v="32161504"/>
    <n v="363260"/>
    <n v="34102626"/>
    <n v="21067291"/>
    <n v="5792412"/>
    <n v="49988120"/>
    <n v="0"/>
    <n v="0"/>
    <n v="0"/>
    <n v="796220"/>
    <n v="9790516"/>
    <n v="0"/>
    <n v="0"/>
    <n v="0"/>
    <n v="0"/>
    <n v="0"/>
    <n v="1095483"/>
    <n v="122995928"/>
    <n v="23221735"/>
    <n v="3360012"/>
    <n v="0"/>
    <n v="0"/>
    <n v="26581747"/>
    <n v="7569155"/>
    <n v="24896359"/>
    <n v="570540"/>
    <n v="3461379"/>
    <n v="0"/>
    <n v="0"/>
    <n v="123161"/>
    <n v="2366333"/>
    <n v="0"/>
    <n v="913980"/>
    <n v="39900907"/>
    <n v="194702"/>
    <n v="39337266"/>
    <n v="0"/>
    <n v="193553"/>
    <n v="0"/>
    <n v="0"/>
    <n v="0"/>
    <n v="0"/>
    <n v="307218"/>
    <n v="10987882"/>
    <n v="0"/>
    <n v="0"/>
    <n v="0"/>
    <n v="0"/>
    <n v="0"/>
    <n v="0"/>
    <n v="0"/>
    <n v="0"/>
    <n v="0"/>
    <n v="0"/>
    <n v="0"/>
    <n v="0"/>
    <n v="0"/>
  </r>
  <r>
    <n v="106010739"/>
    <x v="18"/>
    <n v="20182"/>
    <x v="2"/>
    <s v="30-06-2018"/>
    <s v="Open"/>
    <x v="13"/>
    <s v="05 - East Bay"/>
    <n v="415"/>
    <x v="0"/>
    <x v="0"/>
    <s v=""/>
    <s v="510-204-4444"/>
    <s v="2450 ASHBY AVENUE"/>
    <x v="18"/>
    <n v="94705"/>
    <s v="CHARLES PROSPER"/>
    <n v="397"/>
    <n v="397"/>
    <n v="240"/>
    <n v="771"/>
    <n v="229"/>
    <n v="551"/>
    <n v="860"/>
    <n v="0"/>
    <n v="0"/>
    <n v="143"/>
    <n v="1196"/>
    <n v="33"/>
    <n v="13"/>
    <n v="3796"/>
    <n v="0"/>
    <n v="4167"/>
    <n v="1163"/>
    <n v="2608"/>
    <n v="2827"/>
    <n v="0"/>
    <n v="0"/>
    <n v="2132"/>
    <n v="5204"/>
    <n v="85"/>
    <n v="24"/>
    <n v="18210"/>
    <n v="0"/>
    <n v="7334"/>
    <n v="1798"/>
    <n v="867"/>
    <n v="4148"/>
    <n v="3"/>
    <n v="0"/>
    <n v="247"/>
    <n v="6396"/>
    <n v="591"/>
    <n v="254"/>
    <n v="21638"/>
    <n v="64052189"/>
    <n v="17952260"/>
    <n v="31493947"/>
    <n v="48047901"/>
    <n v="0"/>
    <n v="0"/>
    <n v="27185867"/>
    <n v="71174048"/>
    <n v="1368366"/>
    <n v="425584"/>
    <n v="261700162"/>
    <n v="64131832"/>
    <n v="16374124"/>
    <n v="5996543"/>
    <n v="35173996"/>
    <n v="5524"/>
    <n v="0"/>
    <n v="3768958"/>
    <n v="61070644"/>
    <n v="3031459"/>
    <n v="1215501"/>
    <n v="190768581"/>
    <n v="179259"/>
    <n v="99894442"/>
    <n v="27391719"/>
    <n v="17226693"/>
    <n v="66611265"/>
    <n v="0"/>
    <n v="5524"/>
    <n v="0"/>
    <n v="25391920"/>
    <n v="60029861"/>
    <n v="0"/>
    <n v="4399825"/>
    <n v="0"/>
    <n v="0"/>
    <n v="0"/>
    <n v="594710"/>
    <n v="301725218"/>
    <n v="882162"/>
    <n v="0"/>
    <n v="0"/>
    <n v="5759603"/>
    <n v="6641765"/>
    <n v="28289579"/>
    <n v="7816827"/>
    <n v="20263797"/>
    <n v="16610632"/>
    <n v="0"/>
    <n v="0"/>
    <n v="5562905"/>
    <n v="77974434"/>
    <n v="0"/>
    <n v="867116"/>
    <n v="157385290"/>
    <n v="583963"/>
    <n v="173292627"/>
    <n v="0"/>
    <n v="5719496"/>
    <n v="0"/>
    <n v="0"/>
    <n v="0"/>
    <n v="0"/>
    <n v="15337881"/>
    <n v="88462367"/>
    <n v="0"/>
    <n v="0"/>
    <n v="0"/>
    <n v="0"/>
    <n v="0"/>
    <n v="0"/>
    <n v="0"/>
    <n v="0"/>
    <n v="0"/>
    <n v="0"/>
    <n v="0"/>
    <n v="0"/>
    <n v="0"/>
  </r>
  <r>
    <n v="106010937"/>
    <x v="19"/>
    <n v="20182"/>
    <x v="2"/>
    <s v="30-06-2018"/>
    <s v="Open"/>
    <x v="13"/>
    <s v="05 - East Bay"/>
    <n v="417"/>
    <x v="0"/>
    <x v="0"/>
    <s v=""/>
    <s v="510-655-4000"/>
    <s v="350 HAWTHORNE AVENUE"/>
    <x v="19"/>
    <n v="94609"/>
    <s v="CHARLES PROSPER"/>
    <n v="354"/>
    <n v="354"/>
    <n v="229"/>
    <n v="1514"/>
    <n v="327"/>
    <n v="120"/>
    <n v="637"/>
    <n v="0"/>
    <n v="0"/>
    <n v="58"/>
    <n v="464"/>
    <n v="89"/>
    <n v="18"/>
    <n v="3227"/>
    <n v="0"/>
    <n v="8362"/>
    <n v="1667"/>
    <n v="892"/>
    <n v="3466"/>
    <n v="0"/>
    <n v="0"/>
    <n v="360"/>
    <n v="2156"/>
    <n v="649"/>
    <n v="55"/>
    <n v="17607"/>
    <n v="0"/>
    <n v="3090"/>
    <n v="438"/>
    <n v="485"/>
    <n v="4155"/>
    <n v="0"/>
    <n v="0"/>
    <n v="155"/>
    <n v="2351"/>
    <n v="407"/>
    <n v="286"/>
    <n v="11367"/>
    <n v="139351924"/>
    <n v="30001713"/>
    <n v="11788453"/>
    <n v="57340824"/>
    <n v="0"/>
    <n v="0"/>
    <n v="6002930"/>
    <n v="42288920"/>
    <n v="8688302"/>
    <n v="1130471"/>
    <n v="296593537"/>
    <n v="41536125"/>
    <n v="10761613"/>
    <n v="3338744"/>
    <n v="31698402"/>
    <n v="0"/>
    <n v="0"/>
    <n v="1855843"/>
    <n v="34587913"/>
    <n v="2318132"/>
    <n v="1556433"/>
    <n v="127653205"/>
    <n v="675493"/>
    <n v="146868146"/>
    <n v="32712586"/>
    <n v="5537058"/>
    <n v="74193313"/>
    <n v="0"/>
    <n v="0"/>
    <n v="0"/>
    <n v="5052420"/>
    <n v="35015568"/>
    <n v="0"/>
    <n v="11006434"/>
    <n v="0"/>
    <n v="0"/>
    <n v="0"/>
    <n v="2011411"/>
    <n v="313072429"/>
    <n v="0"/>
    <n v="0"/>
    <n v="0"/>
    <n v="0"/>
    <n v="0"/>
    <n v="34019903"/>
    <n v="8050740"/>
    <n v="9590139"/>
    <n v="14845913"/>
    <n v="0"/>
    <n v="0"/>
    <n v="2806353"/>
    <n v="41861265"/>
    <n v="0"/>
    <n v="0"/>
    <n v="111174313"/>
    <n v="20221344"/>
    <n v="132236721"/>
    <n v="0"/>
    <n v="6732628"/>
    <n v="0"/>
    <n v="0"/>
    <n v="0"/>
    <n v="0"/>
    <n v="6693814"/>
    <n v="507856849"/>
    <n v="0"/>
    <n v="0"/>
    <n v="0"/>
    <n v="0"/>
    <n v="0"/>
    <n v="0"/>
    <n v="0"/>
    <n v="0"/>
    <n v="0"/>
    <n v="0"/>
    <n v="0"/>
    <n v="0"/>
    <n v="0"/>
  </r>
  <r>
    <n v="106370652"/>
    <x v="455"/>
    <n v="20182"/>
    <x v="2"/>
    <s v="30-06-2018"/>
    <s v="Open"/>
    <x v="14"/>
    <s v="14 - San Diego/Imperial"/>
    <n v="1418"/>
    <x v="5"/>
    <x v="0"/>
    <s v=""/>
    <s v="619-287-3270"/>
    <s v="6655 ALVARADO ROAD"/>
    <x v="28"/>
    <n v="92120"/>
    <s v="ROBIN GOMEZ"/>
    <n v="306"/>
    <n v="306"/>
    <n v="306"/>
    <n v="431"/>
    <n v="108"/>
    <n v="77"/>
    <n v="260"/>
    <n v="0"/>
    <n v="0"/>
    <n v="111"/>
    <n v="187"/>
    <n v="0"/>
    <n v="57"/>
    <n v="1231"/>
    <n v="0"/>
    <n v="2512"/>
    <n v="536"/>
    <n v="422"/>
    <n v="1086"/>
    <n v="0"/>
    <n v="0"/>
    <n v="656"/>
    <n v="865"/>
    <n v="0"/>
    <n v="295"/>
    <n v="6372"/>
    <n v="0"/>
    <n v="1278"/>
    <n v="424"/>
    <n v="551"/>
    <n v="2330"/>
    <n v="0"/>
    <n v="0"/>
    <n v="571"/>
    <n v="2313"/>
    <n v="0"/>
    <n v="1475"/>
    <n v="8942"/>
    <n v="37524919"/>
    <n v="7926582"/>
    <n v="5845791"/>
    <n v="14680507"/>
    <n v="0"/>
    <n v="0"/>
    <n v="12428244"/>
    <n v="19462475"/>
    <n v="0"/>
    <n v="4187197"/>
    <n v="102055715"/>
    <n v="8004029"/>
    <n v="3151415"/>
    <n v="1899697"/>
    <n v="9330179"/>
    <n v="0"/>
    <n v="0"/>
    <n v="2419830"/>
    <n v="10166206"/>
    <n v="0"/>
    <n v="4007903"/>
    <n v="38979259"/>
    <n v="2296914"/>
    <n v="36861507"/>
    <n v="10266478"/>
    <n v="4888815"/>
    <n v="18213965"/>
    <n v="0"/>
    <n v="0"/>
    <n v="0"/>
    <n v="8446590"/>
    <n v="27793157"/>
    <n v="0"/>
    <n v="95081"/>
    <n v="0"/>
    <n v="0"/>
    <n v="0"/>
    <n v="115037"/>
    <n v="108977544"/>
    <n v="0"/>
    <n v="0"/>
    <n v="0"/>
    <n v="0"/>
    <n v="0"/>
    <n v="8563498"/>
    <n v="811520"/>
    <n v="2856672"/>
    <n v="5796721"/>
    <n v="0"/>
    <n v="0"/>
    <n v="6401484"/>
    <n v="1834282"/>
    <n v="0"/>
    <n v="5793253"/>
    <n v="32057430"/>
    <n v="181962"/>
    <n v="30559167"/>
    <n v="0"/>
    <n v="271156"/>
    <n v="0"/>
    <n v="0"/>
    <n v="0"/>
    <n v="0"/>
    <n v="3500027"/>
    <n v="70701969"/>
    <n v="0"/>
    <n v="0"/>
    <n v="0"/>
    <n v="0"/>
    <n v="0"/>
    <n v="0"/>
    <n v="0"/>
    <n v="0"/>
    <n v="0"/>
    <n v="0"/>
    <n v="0"/>
    <n v="0"/>
    <n v="0"/>
  </r>
  <r>
    <n v="106370749"/>
    <x v="20"/>
    <n v="20182"/>
    <x v="2"/>
    <s v="30-06-2018"/>
    <s v="Open"/>
    <x v="14"/>
    <s v="14 - San Diego/Imperial"/>
    <n v="1422"/>
    <x v="5"/>
    <x v="0"/>
    <s v=""/>
    <s v="619-465-4411"/>
    <s v="7050 PARKWAY DRIVE"/>
    <x v="20"/>
    <n v="91942"/>
    <s v="MEGAN MONTGOMERY-WEST"/>
    <n v="66"/>
    <n v="66"/>
    <n v="66"/>
    <n v="193"/>
    <n v="75"/>
    <n v="52"/>
    <n v="0"/>
    <n v="0"/>
    <n v="0"/>
    <n v="0"/>
    <n v="342"/>
    <n v="0"/>
    <n v="4"/>
    <n v="666"/>
    <n v="0"/>
    <n v="2272"/>
    <n v="672"/>
    <n v="525"/>
    <n v="0"/>
    <n v="0"/>
    <n v="0"/>
    <n v="0"/>
    <n v="2095"/>
    <n v="0"/>
    <n v="26"/>
    <n v="5590"/>
    <n v="0"/>
    <n v="28998"/>
    <n v="2857"/>
    <n v="105"/>
    <n v="89"/>
    <n v="0"/>
    <n v="0"/>
    <n v="0"/>
    <n v="3888"/>
    <n v="0"/>
    <n v="0"/>
    <n v="35937"/>
    <n v="6127021"/>
    <n v="912500"/>
    <n v="1312500"/>
    <n v="0"/>
    <n v="0"/>
    <n v="0"/>
    <n v="0"/>
    <n v="6005000"/>
    <n v="0"/>
    <n v="65000"/>
    <n v="14422021"/>
    <n v="6089580"/>
    <n v="552720"/>
    <n v="219674"/>
    <n v="18690"/>
    <n v="0"/>
    <n v="0"/>
    <n v="0"/>
    <n v="863730"/>
    <n v="0"/>
    <n v="0"/>
    <n v="7744394"/>
    <n v="-100717"/>
    <n v="7876133"/>
    <n v="944638"/>
    <n v="987804"/>
    <n v="12050"/>
    <n v="0"/>
    <n v="0"/>
    <n v="0"/>
    <n v="0"/>
    <n v="4470227"/>
    <n v="0"/>
    <n v="0"/>
    <n v="0"/>
    <n v="0"/>
    <n v="0"/>
    <n v="0"/>
    <n v="14190135"/>
    <n v="0"/>
    <n v="0"/>
    <n v="0"/>
    <n v="0"/>
    <n v="0"/>
    <n v="4441185"/>
    <n v="520582"/>
    <n v="544370"/>
    <n v="6640"/>
    <n v="0"/>
    <n v="0"/>
    <n v="0"/>
    <n v="2398503"/>
    <n v="0"/>
    <n v="65000"/>
    <n v="7976280"/>
    <n v="0"/>
    <n v="6973850"/>
    <n v="0"/>
    <n v="0"/>
    <n v="0"/>
    <n v="0"/>
    <n v="0"/>
    <n v="0"/>
    <n v="235202"/>
    <n v="1888173"/>
    <n v="0"/>
    <n v="0"/>
    <n v="0"/>
    <n v="0"/>
    <n v="0"/>
    <n v="0"/>
    <n v="0"/>
    <n v="0"/>
    <n v="0"/>
    <n v="0"/>
    <n v="0"/>
    <n v="0"/>
    <n v="0"/>
  </r>
  <r>
    <n v="106194010"/>
    <x v="21"/>
    <n v="20182"/>
    <x v="2"/>
    <s v="30-06-2018"/>
    <s v="Open"/>
    <x v="3"/>
    <s v="11 - Los Angeles"/>
    <n v="917"/>
    <x v="0"/>
    <x v="0"/>
    <s v=""/>
    <s v="909-865-2336"/>
    <s v="2180 VALLEY BOULEVARD"/>
    <x v="21"/>
    <n v="91768"/>
    <s v="SHIRLEY SUMMERS"/>
    <n v="173"/>
    <n v="173"/>
    <n v="173"/>
    <n v="0"/>
    <n v="0"/>
    <n v="0"/>
    <n v="0"/>
    <n v="454"/>
    <n v="0"/>
    <n v="0"/>
    <n v="0"/>
    <n v="0"/>
    <n v="0"/>
    <n v="454"/>
    <n v="0"/>
    <n v="0"/>
    <n v="0"/>
    <n v="0"/>
    <n v="0"/>
    <n v="8729"/>
    <n v="0"/>
    <n v="0"/>
    <n v="0"/>
    <n v="0"/>
    <n v="0"/>
    <n v="8729"/>
    <n v="0"/>
    <n v="0"/>
    <n v="0"/>
    <n v="0"/>
    <n v="0"/>
    <n v="1207"/>
    <n v="0"/>
    <n v="0"/>
    <n v="0"/>
    <n v="0"/>
    <n v="0"/>
    <n v="1207"/>
    <n v="0"/>
    <n v="0"/>
    <n v="0"/>
    <n v="0"/>
    <n v="1813140"/>
    <n v="0"/>
    <n v="0"/>
    <n v="0"/>
    <n v="0"/>
    <n v="0"/>
    <n v="1813140"/>
    <n v="0"/>
    <n v="0"/>
    <n v="0"/>
    <n v="0"/>
    <n v="73355"/>
    <n v="0"/>
    <n v="0"/>
    <n v="0"/>
    <n v="0"/>
    <n v="0"/>
    <n v="73355"/>
    <n v="0"/>
    <n v="0"/>
    <n v="0"/>
    <n v="0"/>
    <n v="0"/>
    <n v="0"/>
    <n v="0"/>
    <n v="0"/>
    <n v="0"/>
    <n v="0"/>
    <n v="0"/>
    <n v="0"/>
    <n v="0"/>
    <n v="0"/>
    <n v="0"/>
    <n v="0"/>
    <n v="0"/>
    <n v="0"/>
    <n v="0"/>
    <n v="0"/>
    <n v="0"/>
    <n v="0"/>
    <n v="0"/>
    <n v="0"/>
    <n v="0"/>
    <n v="0"/>
    <n v="1886495"/>
    <n v="0"/>
    <n v="0"/>
    <n v="0"/>
    <n v="0"/>
    <n v="0"/>
    <n v="1886495"/>
    <n v="0"/>
    <n v="1479814"/>
    <n v="67299"/>
    <n v="0"/>
    <n v="0"/>
    <n v="0"/>
    <n v="0"/>
    <n v="0"/>
    <n v="0"/>
    <n v="2402836"/>
    <n v="0"/>
    <n v="0"/>
    <n v="0"/>
    <n v="0"/>
    <n v="0"/>
    <n v="0"/>
    <n v="0"/>
    <n v="0"/>
    <n v="0"/>
    <n v="0"/>
    <n v="0"/>
    <n v="0"/>
    <n v="0"/>
  </r>
  <r>
    <n v="106301188"/>
    <x v="22"/>
    <n v="20182"/>
    <x v="2"/>
    <s v="30-06-2018"/>
    <s v="Open"/>
    <x v="12"/>
    <s v="13 - Orange"/>
    <n v="1012"/>
    <x v="5"/>
    <x v="0"/>
    <s v=""/>
    <s v="714-835-3555"/>
    <s v="1025 SOUTH ANAHEIM BOULEVARD."/>
    <x v="15"/>
    <n v="92805"/>
    <s v="PETER BARONOFF"/>
    <n v="188"/>
    <n v="188"/>
    <n v="188"/>
    <n v="121"/>
    <n v="153"/>
    <n v="375"/>
    <n v="162"/>
    <n v="0"/>
    <n v="0"/>
    <n v="111"/>
    <n v="74"/>
    <n v="0"/>
    <n v="28"/>
    <n v="1024"/>
    <n v="0"/>
    <n v="1542"/>
    <n v="1455"/>
    <n v="4549"/>
    <n v="1060"/>
    <n v="0"/>
    <n v="0"/>
    <n v="1348"/>
    <n v="389"/>
    <n v="0"/>
    <n v="119"/>
    <n v="10462"/>
    <n v="0"/>
    <n v="622"/>
    <n v="152"/>
    <n v="1534"/>
    <n v="1833"/>
    <n v="0"/>
    <n v="0"/>
    <n v="917"/>
    <n v="561"/>
    <n v="0"/>
    <n v="903"/>
    <n v="6522"/>
    <n v="9755180"/>
    <n v="5896762"/>
    <n v="14213121"/>
    <n v="8602099"/>
    <n v="0"/>
    <n v="0"/>
    <n v="4332008"/>
    <n v="4090611"/>
    <n v="0"/>
    <n v="967728"/>
    <n v="47857509"/>
    <n v="3325774"/>
    <n v="1559563"/>
    <n v="3765357"/>
    <n v="7278729"/>
    <n v="0"/>
    <n v="0"/>
    <n v="2272400"/>
    <n v="4063991"/>
    <n v="0"/>
    <n v="2103247"/>
    <n v="24369061"/>
    <n v="2113901"/>
    <n v="7867839"/>
    <n v="5983275"/>
    <n v="15732695"/>
    <n v="14071005"/>
    <n v="-907215"/>
    <n v="0"/>
    <n v="0"/>
    <n v="5358608"/>
    <n v="2585620"/>
    <n v="0"/>
    <n v="0"/>
    <n v="0"/>
    <n v="0"/>
    <n v="0"/>
    <n v="843782"/>
    <n v="53649510"/>
    <n v="0"/>
    <n v="0"/>
    <n v="0"/>
    <n v="0"/>
    <n v="0"/>
    <n v="5213115"/>
    <n v="1473050"/>
    <n v="2245783"/>
    <n v="2717037"/>
    <n v="0"/>
    <n v="0"/>
    <n v="1245800"/>
    <n v="5568982"/>
    <n v="0"/>
    <n v="113293"/>
    <n v="18577060"/>
    <n v="78837"/>
    <n v="24369679"/>
    <n v="314120"/>
    <n v="0"/>
    <n v="0"/>
    <n v="0"/>
    <n v="0"/>
    <n v="0"/>
    <n v="201859"/>
    <n v="2890367"/>
    <n v="0"/>
    <n v="0"/>
    <n v="0"/>
    <n v="0"/>
    <n v="0"/>
    <n v="0"/>
    <n v="0"/>
    <n v="0"/>
    <n v="0"/>
    <n v="0"/>
    <n v="0"/>
    <n v="0"/>
    <n v="0"/>
  </r>
  <r>
    <n v="106190034"/>
    <x v="23"/>
    <n v="20182"/>
    <x v="2"/>
    <s v="30-06-2018"/>
    <s v="Open"/>
    <x v="3"/>
    <s v="11 - Los Angeles"/>
    <n v="901"/>
    <x v="2"/>
    <x v="0"/>
    <s v=""/>
    <s v="661-949-5000"/>
    <s v="1600 WEST AVENUE J"/>
    <x v="22"/>
    <n v="93534"/>
    <s v="MICHAEL WALL"/>
    <n v="420"/>
    <n v="393"/>
    <n v="245"/>
    <n v="898"/>
    <n v="737"/>
    <n v="674"/>
    <n v="1509"/>
    <n v="0"/>
    <n v="0"/>
    <n v="1159"/>
    <n v="0"/>
    <n v="104"/>
    <n v="26"/>
    <n v="5107"/>
    <n v="0"/>
    <n v="4509"/>
    <n v="2847"/>
    <n v="2927"/>
    <n v="5416"/>
    <n v="0"/>
    <n v="0"/>
    <n v="3976"/>
    <n v="0"/>
    <n v="389"/>
    <n v="163"/>
    <n v="20227"/>
    <n v="0"/>
    <n v="5022"/>
    <n v="2911"/>
    <n v="4503"/>
    <n v="15382"/>
    <n v="0"/>
    <n v="0"/>
    <n v="7776"/>
    <n v="0"/>
    <n v="5815"/>
    <n v="607"/>
    <n v="42016"/>
    <n v="70129459"/>
    <n v="50025270"/>
    <n v="36222820"/>
    <n v="76177821"/>
    <n v="0"/>
    <n v="0"/>
    <n v="65029594"/>
    <n v="0"/>
    <n v="5730931"/>
    <n v="2322154"/>
    <n v="305638049"/>
    <n v="18800540"/>
    <n v="26126701"/>
    <n v="12465063"/>
    <n v="52776606"/>
    <n v="0"/>
    <n v="0"/>
    <n v="40834951"/>
    <n v="0"/>
    <n v="5665347"/>
    <n v="2795981"/>
    <n v="159465189"/>
    <n v="3347094"/>
    <n v="68646862"/>
    <n v="58289127"/>
    <n v="15260736"/>
    <n v="109207747"/>
    <n v="11745982"/>
    <n v="0"/>
    <n v="0"/>
    <n v="82019935"/>
    <n v="0"/>
    <n v="0"/>
    <n v="637729"/>
    <n v="0"/>
    <n v="0"/>
    <n v="0"/>
    <n v="824151"/>
    <n v="349979363"/>
    <n v="0"/>
    <n v="0"/>
    <n v="0"/>
    <n v="0"/>
    <n v="0"/>
    <n v="20283137"/>
    <n v="17862844"/>
    <n v="21681166"/>
    <n v="19746680"/>
    <n v="0"/>
    <n v="0"/>
    <n v="23844610"/>
    <n v="0"/>
    <n v="7411455"/>
    <n v="4293983"/>
    <n v="115123875"/>
    <n v="5422052"/>
    <n v="104777882"/>
    <n v="0"/>
    <n v="1492463"/>
    <n v="0"/>
    <n v="0"/>
    <n v="0"/>
    <n v="0"/>
    <n v="7317848"/>
    <n v="183531540"/>
    <n v="0"/>
    <n v="0"/>
    <n v="0"/>
    <n v="0"/>
    <n v="0"/>
    <n v="0"/>
    <n v="0"/>
    <n v="0"/>
    <n v="0"/>
    <n v="0"/>
    <n v="0"/>
    <n v="0"/>
    <n v="0"/>
  </r>
  <r>
    <n v="106364231"/>
    <x v="24"/>
    <n v="20182"/>
    <x v="2"/>
    <s v="30-06-2018"/>
    <s v="Open"/>
    <x v="15"/>
    <s v="12 - Inland Counties"/>
    <n v="1209"/>
    <x v="6"/>
    <x v="0"/>
    <s v="Teaching"/>
    <s v="909-580-1000"/>
    <s v="400 N. PEPPER AVENUE"/>
    <x v="23"/>
    <n v="92324"/>
    <s v="WILLIAM GILBERT"/>
    <n v="456"/>
    <n v="436"/>
    <n v="368"/>
    <n v="633"/>
    <n v="0"/>
    <n v="2126"/>
    <n v="2254"/>
    <n v="0"/>
    <n v="0"/>
    <n v="199"/>
    <n v="0"/>
    <n v="258"/>
    <n v="1"/>
    <n v="5471"/>
    <n v="0"/>
    <n v="4282"/>
    <n v="0"/>
    <n v="13511"/>
    <n v="8976"/>
    <n v="0"/>
    <n v="0"/>
    <n v="1129"/>
    <n v="0"/>
    <n v="1183"/>
    <n v="2"/>
    <n v="29083"/>
    <n v="0"/>
    <n v="13172"/>
    <n v="0"/>
    <n v="52952"/>
    <n v="11707"/>
    <n v="1"/>
    <n v="0"/>
    <n v="2136"/>
    <n v="0"/>
    <n v="6141"/>
    <n v="177"/>
    <n v="86286"/>
    <n v="51396013"/>
    <n v="0"/>
    <n v="75852507"/>
    <n v="73825202"/>
    <n v="0"/>
    <n v="0"/>
    <n v="17906443"/>
    <n v="0"/>
    <n v="8729134"/>
    <n v="14758"/>
    <n v="227724057"/>
    <n v="24002967"/>
    <n v="0"/>
    <n v="55661920"/>
    <n v="40333775"/>
    <n v="1531"/>
    <n v="0"/>
    <n v="6627674"/>
    <n v="0"/>
    <n v="15727670"/>
    <n v="453312"/>
    <n v="142808849"/>
    <n v="395621"/>
    <n v="51775474"/>
    <n v="0"/>
    <n v="70781976"/>
    <n v="110636214"/>
    <n v="-15136734"/>
    <n v="1531"/>
    <n v="0"/>
    <n v="16417097"/>
    <n v="0"/>
    <n v="0"/>
    <n v="20671280"/>
    <n v="0"/>
    <n v="0"/>
    <n v="0"/>
    <n v="0"/>
    <n v="255542459"/>
    <n v="0"/>
    <n v="0"/>
    <n v="0"/>
    <n v="0"/>
    <n v="0"/>
    <n v="23623506"/>
    <n v="0"/>
    <n v="75869185"/>
    <n v="3522763"/>
    <n v="0"/>
    <n v="0"/>
    <n v="8117020"/>
    <n v="0"/>
    <n v="3785524"/>
    <n v="72449"/>
    <n v="114990447"/>
    <n v="25726859"/>
    <n v="137390540"/>
    <n v="0"/>
    <n v="3695130"/>
    <n v="0"/>
    <n v="0"/>
    <n v="0"/>
    <n v="0"/>
    <n v="1416185"/>
    <n v="340934101"/>
    <n v="0"/>
    <n v="0"/>
    <n v="0"/>
    <n v="0"/>
    <n v="0"/>
    <n v="0"/>
    <n v="0"/>
    <n v="0"/>
    <n v="0"/>
    <n v="0"/>
    <n v="0"/>
    <n v="0"/>
    <n v="0"/>
  </r>
  <r>
    <n v="106400683"/>
    <x v="25"/>
    <n v="20182"/>
    <x v="2"/>
    <s v="30-06-2018"/>
    <s v="Open"/>
    <x v="16"/>
    <s v="08 - Mid-Coast"/>
    <n v="801"/>
    <x v="7"/>
    <x v="1"/>
    <s v=""/>
    <s v="805-468-2000"/>
    <s v="10333 EL CAMINO REAL"/>
    <x v="24"/>
    <n v="93422"/>
    <s v="JON MORALES"/>
    <n v="1275"/>
    <n v="1183"/>
    <n v="1183"/>
    <n v="14"/>
    <n v="0"/>
    <n v="0"/>
    <n v="0"/>
    <n v="0"/>
    <n v="0"/>
    <n v="358"/>
    <n v="0"/>
    <n v="0"/>
    <n v="0"/>
    <n v="372"/>
    <n v="0"/>
    <n v="103813"/>
    <n v="0"/>
    <n v="0"/>
    <n v="0"/>
    <n v="0"/>
    <n v="0"/>
    <n v="1182"/>
    <n v="0"/>
    <n v="0"/>
    <n v="0"/>
    <n v="104995"/>
    <n v="0"/>
    <n v="0"/>
    <n v="0"/>
    <n v="0"/>
    <n v="0"/>
    <n v="0"/>
    <n v="0"/>
    <n v="0"/>
    <n v="0"/>
    <n v="0"/>
    <n v="0"/>
    <n v="0"/>
    <n v="52676505"/>
    <n v="0"/>
    <n v="0"/>
    <n v="0"/>
    <n v="0"/>
    <n v="0"/>
    <n v="599869"/>
    <n v="0"/>
    <n v="0"/>
    <n v="0"/>
    <n v="53276374"/>
    <n v="0"/>
    <n v="0"/>
    <n v="0"/>
    <n v="0"/>
    <n v="0"/>
    <n v="0"/>
    <n v="0"/>
    <n v="0"/>
    <n v="0"/>
    <n v="0"/>
    <n v="0"/>
    <n v="0"/>
    <n v="0"/>
    <n v="0"/>
    <n v="0"/>
    <n v="0"/>
    <n v="0"/>
    <n v="0"/>
    <n v="0"/>
    <n v="0"/>
    <n v="0"/>
    <n v="0"/>
    <n v="0"/>
    <n v="0"/>
    <n v="0"/>
    <n v="0"/>
    <n v="0"/>
    <n v="0"/>
    <n v="0"/>
    <n v="0"/>
    <n v="0"/>
    <n v="0"/>
    <n v="0"/>
    <n v="52676505"/>
    <n v="0"/>
    <n v="0"/>
    <n v="0"/>
    <n v="0"/>
    <n v="0"/>
    <n v="599869"/>
    <n v="0"/>
    <n v="0"/>
    <n v="0"/>
    <n v="53276374"/>
    <n v="0"/>
    <n v="66886879"/>
    <n v="0"/>
    <n v="13610505"/>
    <n v="0"/>
    <n v="0"/>
    <n v="0"/>
    <n v="0"/>
    <n v="0"/>
    <n v="0"/>
    <n v="0"/>
    <n v="0"/>
    <n v="0"/>
    <n v="0"/>
    <n v="0"/>
    <n v="0"/>
    <n v="0"/>
    <n v="0"/>
    <n v="0"/>
    <n v="0"/>
    <n v="0"/>
    <n v="0"/>
    <n v="0"/>
  </r>
  <r>
    <n v="106494048"/>
    <x v="26"/>
    <n v="20182"/>
    <x v="2"/>
    <s v="30-06-2018"/>
    <s v="Open"/>
    <x v="17"/>
    <s v="03 - North Bay"/>
    <n v="401"/>
    <x v="5"/>
    <x v="0"/>
    <s v=""/>
    <s v="707-800-7700"/>
    <s v="1287 FULTON ROAD"/>
    <x v="25"/>
    <n v="95401"/>
    <s v="SUSAN ROSE"/>
    <n v="95"/>
    <n v="95"/>
    <n v="74"/>
    <n v="98"/>
    <n v="22"/>
    <n v="243"/>
    <n v="1"/>
    <n v="84"/>
    <n v="0"/>
    <n v="7"/>
    <n v="249"/>
    <n v="0"/>
    <n v="1"/>
    <n v="705"/>
    <n v="0"/>
    <n v="1451"/>
    <n v="149"/>
    <n v="2260"/>
    <n v="18"/>
    <n v="931"/>
    <n v="0"/>
    <n v="51"/>
    <n v="1860"/>
    <n v="0"/>
    <n v="6"/>
    <n v="6726"/>
    <n v="0"/>
    <n v="250"/>
    <n v="81"/>
    <n v="0"/>
    <n v="0"/>
    <n v="0"/>
    <n v="0"/>
    <n v="0"/>
    <n v="608"/>
    <n v="0"/>
    <n v="1"/>
    <n v="940"/>
    <n v="2924675"/>
    <n v="366775"/>
    <n v="4509750"/>
    <n v="36000"/>
    <n v="1861875"/>
    <n v="0"/>
    <n v="102150"/>
    <n v="3661200"/>
    <n v="0"/>
    <n v="7825"/>
    <n v="13470250"/>
    <n v="143325"/>
    <n v="49525"/>
    <n v="0"/>
    <n v="0"/>
    <n v="0"/>
    <n v="0"/>
    <n v="0"/>
    <n v="344575"/>
    <n v="0"/>
    <n v="525"/>
    <n v="537950"/>
    <n v="0"/>
    <n v="1384553"/>
    <n v="119590"/>
    <n v="1650343"/>
    <n v="14135"/>
    <n v="0"/>
    <n v="775902"/>
    <n v="0"/>
    <n v="36394"/>
    <n v="995136"/>
    <n v="0"/>
    <n v="0"/>
    <n v="0"/>
    <n v="0"/>
    <n v="0"/>
    <n v="0"/>
    <n v="4976053"/>
    <n v="0"/>
    <n v="0"/>
    <n v="0"/>
    <n v="0"/>
    <n v="0"/>
    <n v="1683447"/>
    <n v="296710"/>
    <n v="2859407"/>
    <n v="21865"/>
    <n v="1085973"/>
    <n v="0"/>
    <n v="65756"/>
    <n v="3010639"/>
    <n v="0"/>
    <n v="8350"/>
    <n v="9032147"/>
    <n v="1044"/>
    <n v="8957077"/>
    <n v="1533911"/>
    <n v="-1097"/>
    <n v="0"/>
    <n v="0"/>
    <n v="0"/>
    <n v="0"/>
    <n v="9283"/>
    <n v="180813"/>
    <n v="0"/>
    <n v="0"/>
    <n v="0"/>
    <n v="0"/>
    <n v="0"/>
    <n v="0"/>
    <n v="0"/>
    <n v="0"/>
    <n v="0"/>
    <n v="0"/>
    <n v="0"/>
    <n v="0"/>
    <n v="0"/>
  </r>
  <r>
    <n v="106190163"/>
    <x v="27"/>
    <n v="20182"/>
    <x v="2"/>
    <s v="30-06-2018"/>
    <s v="Open"/>
    <x v="3"/>
    <s v="11 - Los Angeles"/>
    <n v="915"/>
    <x v="5"/>
    <x v="0"/>
    <s v=""/>
    <s v="626-966-1632"/>
    <s v="1161 EAST COVINA BOULEVARD"/>
    <x v="26"/>
    <n v="91724"/>
    <s v="TODD SMITH"/>
    <n v="134"/>
    <n v="134"/>
    <n v="127"/>
    <n v="168"/>
    <n v="120"/>
    <n v="342"/>
    <n v="0"/>
    <n v="106"/>
    <n v="0"/>
    <n v="34"/>
    <n v="526"/>
    <n v="243"/>
    <n v="14"/>
    <n v="1553"/>
    <n v="0"/>
    <n v="1897"/>
    <n v="1391"/>
    <n v="2471"/>
    <n v="10"/>
    <n v="802"/>
    <n v="0"/>
    <n v="250"/>
    <n v="3513"/>
    <n v="1077"/>
    <n v="77"/>
    <n v="11488"/>
    <n v="0"/>
    <n v="1263"/>
    <n v="372"/>
    <n v="0"/>
    <n v="0"/>
    <n v="0"/>
    <n v="0"/>
    <n v="64"/>
    <n v="1491"/>
    <n v="0"/>
    <n v="47"/>
    <n v="3237"/>
    <n v="2857500"/>
    <n v="1911175"/>
    <n v="3752700"/>
    <n v="15050"/>
    <n v="1370425"/>
    <n v="0"/>
    <n v="341125"/>
    <n v="5282500"/>
    <n v="1652600"/>
    <n v="115500"/>
    <n v="17298575"/>
    <n v="647040"/>
    <n v="208960"/>
    <n v="0"/>
    <n v="0"/>
    <n v="0"/>
    <n v="0"/>
    <n v="37760"/>
    <n v="723680"/>
    <n v="0"/>
    <n v="25760"/>
    <n v="1643200"/>
    <n v="0"/>
    <n v="1653873"/>
    <n v="879704"/>
    <n v="850583"/>
    <n v="6823"/>
    <n v="-76368"/>
    <n v="864251"/>
    <n v="0"/>
    <n v="140125"/>
    <n v="2606994"/>
    <n v="0"/>
    <n v="1652600"/>
    <n v="0"/>
    <n v="0"/>
    <n v="0"/>
    <n v="70770"/>
    <n v="8649355"/>
    <n v="0"/>
    <n v="0"/>
    <n v="0"/>
    <n v="0"/>
    <n v="0"/>
    <n v="1850667"/>
    <n v="1240431"/>
    <n v="2978485"/>
    <n v="8227"/>
    <n v="506174"/>
    <n v="0"/>
    <n v="238760"/>
    <n v="3399186"/>
    <n v="0"/>
    <n v="70490"/>
    <n v="10292420"/>
    <n v="11302"/>
    <n v="9299973"/>
    <n v="243770"/>
    <n v="348042"/>
    <n v="0"/>
    <n v="0"/>
    <n v="0"/>
    <n v="0"/>
    <n v="307432"/>
    <n v="2144115"/>
    <n v="0"/>
    <n v="0"/>
    <n v="0"/>
    <n v="0"/>
    <n v="0"/>
    <n v="0"/>
    <n v="0"/>
    <n v="0"/>
    <n v="0"/>
    <n v="0"/>
    <n v="0"/>
    <n v="0"/>
    <n v="0"/>
  </r>
  <r>
    <n v="106190462"/>
    <x v="28"/>
    <n v="20182"/>
    <x v="2"/>
    <s v="30-06-2018"/>
    <s v="Open"/>
    <x v="3"/>
    <s v="11 - Los Angeles"/>
    <n v="911"/>
    <x v="5"/>
    <x v="0"/>
    <s v=""/>
    <s v="626-795-9901"/>
    <s v="2900 EAST DEL MAR BOULEVARD"/>
    <x v="27"/>
    <n v="91107"/>
    <s v="TOM MAHLE"/>
    <n v="118"/>
    <n v="118"/>
    <n v="78"/>
    <n v="218"/>
    <n v="84"/>
    <n v="66"/>
    <n v="2"/>
    <n v="43"/>
    <n v="0"/>
    <n v="384"/>
    <n v="494"/>
    <n v="6"/>
    <n v="20"/>
    <n v="1317"/>
    <n v="0"/>
    <n v="1694"/>
    <n v="540"/>
    <n v="394"/>
    <n v="7"/>
    <n v="136"/>
    <n v="0"/>
    <n v="1441"/>
    <n v="2644"/>
    <n v="30"/>
    <n v="129"/>
    <n v="7015"/>
    <n v="0"/>
    <n v="600"/>
    <n v="78"/>
    <n v="0"/>
    <n v="0"/>
    <n v="0"/>
    <n v="0"/>
    <n v="31"/>
    <n v="2547"/>
    <n v="0"/>
    <n v="73"/>
    <n v="3329"/>
    <n v="2600600"/>
    <n v="814075"/>
    <n v="750100"/>
    <n v="10525"/>
    <n v="199025"/>
    <n v="0"/>
    <n v="2042875"/>
    <n v="3917400"/>
    <n v="22600"/>
    <n v="220875"/>
    <n v="10578075"/>
    <n v="285120"/>
    <n v="36960"/>
    <n v="0"/>
    <n v="0"/>
    <n v="0"/>
    <n v="0"/>
    <n v="15840"/>
    <n v="1232800"/>
    <n v="0"/>
    <n v="29760"/>
    <n v="1600480"/>
    <n v="0"/>
    <n v="1259991"/>
    <n v="360114"/>
    <n v="611502"/>
    <n v="3291"/>
    <n v="0"/>
    <n v="100155"/>
    <n v="0"/>
    <n v="566706"/>
    <n v="1974920"/>
    <n v="0"/>
    <n v="22600"/>
    <n v="0"/>
    <n v="0"/>
    <n v="0"/>
    <n v="94694"/>
    <n v="4993973"/>
    <n v="0"/>
    <n v="0"/>
    <n v="0"/>
    <n v="0"/>
    <n v="0"/>
    <n v="1625729"/>
    <n v="490921"/>
    <n v="138598"/>
    <n v="7234"/>
    <n v="98870"/>
    <n v="0"/>
    <n v="1492009"/>
    <n v="3175280"/>
    <n v="0"/>
    <n v="155941"/>
    <n v="7184582"/>
    <n v="10614"/>
    <n v="7572622"/>
    <n v="373455"/>
    <n v="759221"/>
    <n v="0"/>
    <n v="0"/>
    <n v="0"/>
    <n v="0"/>
    <n v="37559"/>
    <n v="1817231"/>
    <n v="0"/>
    <n v="0"/>
    <n v="0"/>
    <n v="0"/>
    <n v="0"/>
    <n v="0"/>
    <n v="0"/>
    <n v="0"/>
    <n v="0"/>
    <n v="0"/>
    <n v="0"/>
    <n v="0"/>
    <n v="0"/>
  </r>
  <r>
    <n v="106374024"/>
    <x v="29"/>
    <n v="20182"/>
    <x v="2"/>
    <s v="30-06-2018"/>
    <s v="Open"/>
    <x v="14"/>
    <s v="14 - San Diego/Imperial"/>
    <n v="1412"/>
    <x v="5"/>
    <x v="0"/>
    <s v=""/>
    <s v="858-675-4200"/>
    <s v="11878 AVENUE OF INDUSTRY"/>
    <x v="28"/>
    <n v="92128"/>
    <s v="ALAIN AZCONA"/>
    <n v="80"/>
    <n v="80"/>
    <n v="76"/>
    <n v="34"/>
    <n v="53"/>
    <n v="30"/>
    <n v="0"/>
    <n v="9"/>
    <n v="0"/>
    <n v="151"/>
    <n v="346"/>
    <n v="2"/>
    <n v="3"/>
    <n v="628"/>
    <n v="0"/>
    <n v="648"/>
    <n v="683"/>
    <n v="275"/>
    <n v="0"/>
    <n v="57"/>
    <n v="0"/>
    <n v="2560"/>
    <n v="2623"/>
    <n v="5"/>
    <n v="18"/>
    <n v="6869"/>
    <n v="0"/>
    <n v="203"/>
    <n v="179"/>
    <n v="0"/>
    <n v="0"/>
    <n v="0"/>
    <n v="0"/>
    <n v="825"/>
    <n v="2885"/>
    <n v="0"/>
    <n v="0"/>
    <n v="4092"/>
    <n v="1031450"/>
    <n v="1088700"/>
    <n v="441500"/>
    <n v="0"/>
    <n v="85850"/>
    <n v="0"/>
    <n v="4058250"/>
    <n v="4163525"/>
    <n v="7550"/>
    <n v="28250"/>
    <n v="10905075"/>
    <n v="97440"/>
    <n v="86880"/>
    <n v="0"/>
    <n v="0"/>
    <n v="0"/>
    <n v="0"/>
    <n v="469920"/>
    <n v="1539840"/>
    <n v="0"/>
    <n v="0"/>
    <n v="2194080"/>
    <n v="0"/>
    <n v="588612"/>
    <n v="447622"/>
    <n v="223010"/>
    <n v="0"/>
    <n v="0"/>
    <n v="31775"/>
    <n v="0"/>
    <n v="1622122"/>
    <n v="2542490"/>
    <n v="0"/>
    <n v="7550"/>
    <n v="0"/>
    <n v="0"/>
    <n v="0"/>
    <n v="12348"/>
    <n v="5475529"/>
    <n v="0"/>
    <n v="0"/>
    <n v="0"/>
    <n v="0"/>
    <n v="0"/>
    <n v="540278"/>
    <n v="727958"/>
    <n v="218490"/>
    <n v="0"/>
    <n v="54075"/>
    <n v="0"/>
    <n v="2906048"/>
    <n v="3160875"/>
    <n v="0"/>
    <n v="15902"/>
    <n v="7623626"/>
    <n v="10769"/>
    <n v="6567007"/>
    <n v="236556"/>
    <n v="-1027"/>
    <n v="0"/>
    <n v="0"/>
    <n v="0"/>
    <n v="0"/>
    <n v="46724"/>
    <n v="471762"/>
    <n v="0"/>
    <n v="0"/>
    <n v="0"/>
    <n v="0"/>
    <n v="0"/>
    <n v="0"/>
    <n v="0"/>
    <n v="0"/>
    <n v="0"/>
    <n v="0"/>
    <n v="0"/>
    <n v="0"/>
    <n v="0"/>
  </r>
  <r>
    <n v="106560203"/>
    <x v="30"/>
    <n v="20182"/>
    <x v="2"/>
    <s v="30-06-2018"/>
    <s v="Open"/>
    <x v="8"/>
    <s v="10 - Santa Barbara/Ventura"/>
    <n v="809"/>
    <x v="5"/>
    <x v="0"/>
    <s v=""/>
    <s v="805-653-6434"/>
    <s v="801 SENECA STREET"/>
    <x v="29"/>
    <n v="93001"/>
    <s v="JENIFER NYHUIS"/>
    <n v="0"/>
    <n v="0"/>
    <n v="0"/>
    <n v="0"/>
    <n v="0"/>
    <n v="0"/>
    <n v="0"/>
    <n v="0"/>
    <n v="0"/>
    <n v="0"/>
    <n v="0"/>
    <n v="0"/>
    <n v="0"/>
    <n v="0"/>
    <n v="0"/>
    <n v="0"/>
    <n v="0"/>
    <n v="0"/>
    <n v="0"/>
    <n v="0"/>
    <n v="0"/>
    <n v="0"/>
    <n v="0"/>
    <n v="0"/>
    <n v="0"/>
    <n v="0"/>
    <n v="0"/>
    <n v="84"/>
    <n v="0"/>
    <n v="0"/>
    <n v="0"/>
    <n v="0"/>
    <n v="0"/>
    <n v="58"/>
    <n v="122"/>
    <n v="0"/>
    <n v="2"/>
    <n v="266"/>
    <n v="0"/>
    <n v="0"/>
    <n v="0"/>
    <n v="0"/>
    <n v="0"/>
    <n v="0"/>
    <n v="0"/>
    <n v="0"/>
    <n v="0"/>
    <n v="0"/>
    <n v="0"/>
    <n v="55040"/>
    <n v="0"/>
    <n v="0"/>
    <n v="0"/>
    <n v="0"/>
    <n v="0"/>
    <n v="34240"/>
    <n v="72295"/>
    <n v="0"/>
    <n v="800"/>
    <n v="162375"/>
    <n v="0"/>
    <n v="41034"/>
    <n v="0"/>
    <n v="0"/>
    <n v="0"/>
    <n v="-58103"/>
    <n v="0"/>
    <n v="0"/>
    <n v="20032"/>
    <n v="35516"/>
    <n v="0"/>
    <n v="0"/>
    <n v="0"/>
    <n v="0"/>
    <n v="0"/>
    <n v="400"/>
    <n v="38879"/>
    <n v="0"/>
    <n v="0"/>
    <n v="0"/>
    <n v="0"/>
    <n v="0"/>
    <n v="14006"/>
    <n v="0"/>
    <n v="58103"/>
    <n v="0"/>
    <n v="0"/>
    <n v="0"/>
    <n v="14208"/>
    <n v="36779"/>
    <n v="0"/>
    <n v="400"/>
    <n v="123496"/>
    <n v="4495"/>
    <n v="195519"/>
    <n v="0"/>
    <n v="16332"/>
    <n v="0"/>
    <n v="0"/>
    <n v="0"/>
    <n v="0"/>
    <n v="1033258"/>
    <n v="1453028"/>
    <n v="0"/>
    <n v="0"/>
    <n v="0"/>
    <n v="0"/>
    <n v="0"/>
    <n v="0"/>
    <n v="0"/>
    <n v="0"/>
    <n v="0"/>
    <n v="0"/>
    <n v="0"/>
    <n v="0"/>
    <n v="0"/>
  </r>
  <r>
    <n v="106154044"/>
    <x v="31"/>
    <n v="20182"/>
    <x v="2"/>
    <s v="30-06-2018"/>
    <s v="Open"/>
    <x v="0"/>
    <s v="09 - Central"/>
    <n v="617"/>
    <x v="0"/>
    <x v="0"/>
    <s v=""/>
    <s v="661-398-1800"/>
    <s v="5201 WHITE LANE"/>
    <x v="0"/>
    <n v="93309"/>
    <s v="BECKIE SHAUINGER"/>
    <n v="90"/>
    <n v="90"/>
    <n v="60"/>
    <n v="105"/>
    <n v="27"/>
    <n v="212"/>
    <n v="0"/>
    <n v="192"/>
    <n v="0"/>
    <n v="12"/>
    <n v="185"/>
    <n v="1"/>
    <n v="0"/>
    <n v="734"/>
    <n v="0"/>
    <n v="955"/>
    <n v="177"/>
    <n v="1506"/>
    <n v="0"/>
    <n v="1655"/>
    <n v="0"/>
    <n v="91"/>
    <n v="1029"/>
    <n v="4"/>
    <n v="4"/>
    <n v="5421"/>
    <n v="0"/>
    <n v="229"/>
    <n v="24"/>
    <n v="0"/>
    <n v="0"/>
    <n v="0"/>
    <n v="0"/>
    <n v="55"/>
    <n v="717"/>
    <n v="0"/>
    <n v="22"/>
    <n v="1047"/>
    <n v="1882500"/>
    <n v="386650"/>
    <n v="3021425"/>
    <n v="0"/>
    <n v="3298775"/>
    <n v="0"/>
    <n v="182300"/>
    <n v="2072525"/>
    <n v="8025"/>
    <n v="8025"/>
    <n v="10860225"/>
    <n v="133000"/>
    <n v="13125"/>
    <n v="0"/>
    <n v="0"/>
    <n v="0"/>
    <n v="0"/>
    <n v="32375"/>
    <n v="410200"/>
    <n v="0"/>
    <n v="9450"/>
    <n v="598150"/>
    <n v="0"/>
    <n v="1074630"/>
    <n v="227536"/>
    <n v="2092671"/>
    <n v="0"/>
    <n v="0"/>
    <n v="2239173"/>
    <n v="0"/>
    <n v="103339"/>
    <n v="1091252"/>
    <n v="0"/>
    <n v="8025"/>
    <n v="0"/>
    <n v="0"/>
    <n v="0"/>
    <n v="2765"/>
    <n v="6839391"/>
    <n v="0"/>
    <n v="0"/>
    <n v="0"/>
    <n v="0"/>
    <n v="0"/>
    <n v="940870"/>
    <n v="172239"/>
    <n v="928754"/>
    <n v="0"/>
    <n v="1059602"/>
    <n v="0"/>
    <n v="111336"/>
    <n v="1391473"/>
    <n v="0"/>
    <n v="14710"/>
    <n v="4618984"/>
    <n v="9658"/>
    <n v="5627344"/>
    <n v="864592"/>
    <n v="-756"/>
    <n v="0"/>
    <n v="0"/>
    <n v="0"/>
    <n v="0"/>
    <n v="80912"/>
    <n v="545414"/>
    <n v="0"/>
    <n v="0"/>
    <n v="0"/>
    <n v="0"/>
    <n v="0"/>
    <n v="0"/>
    <n v="0"/>
    <n v="0"/>
    <n v="0"/>
    <n v="0"/>
    <n v="0"/>
    <n v="0"/>
    <n v="0"/>
  </r>
  <r>
    <n v="106154101"/>
    <x v="32"/>
    <n v="20182"/>
    <x v="2"/>
    <s v="30-06-2018"/>
    <s v="Open"/>
    <x v="0"/>
    <s v="09 - Central"/>
    <n v="617"/>
    <x v="5"/>
    <x v="0"/>
    <s v=""/>
    <s v="661-316-6000"/>
    <s v="3001 SILLECT AVENUE"/>
    <x v="0"/>
    <n v="93308"/>
    <s v="MICHELLE OXFORD"/>
    <n v="47"/>
    <n v="47"/>
    <n v="47"/>
    <n v="466"/>
    <n v="111"/>
    <n v="6"/>
    <n v="81"/>
    <n v="0"/>
    <n v="0"/>
    <n v="91"/>
    <n v="0"/>
    <n v="0"/>
    <n v="10"/>
    <n v="765"/>
    <n v="0"/>
    <n v="1795"/>
    <n v="429"/>
    <n v="23"/>
    <n v="310"/>
    <n v="0"/>
    <n v="0"/>
    <n v="350"/>
    <n v="0"/>
    <n v="0"/>
    <n v="38"/>
    <n v="2945"/>
    <n v="0"/>
    <n v="1771"/>
    <n v="364"/>
    <n v="48"/>
    <n v="659"/>
    <n v="0"/>
    <n v="0"/>
    <n v="745"/>
    <n v="0"/>
    <n v="0"/>
    <n v="218"/>
    <n v="3805"/>
    <n v="32894503"/>
    <n v="7862407"/>
    <n v="422662"/>
    <n v="5682870"/>
    <n v="0"/>
    <n v="0"/>
    <n v="6418345"/>
    <n v="0"/>
    <n v="0"/>
    <n v="688552"/>
    <n v="53969339"/>
    <n v="25727438"/>
    <n v="5282761"/>
    <n v="691425"/>
    <n v="9574156"/>
    <n v="0"/>
    <n v="0"/>
    <n v="10828259"/>
    <n v="0"/>
    <n v="0"/>
    <n v="3165467"/>
    <n v="55269506"/>
    <n v="0"/>
    <n v="53344232"/>
    <n v="9627413"/>
    <n v="464089"/>
    <n v="14458575"/>
    <n v="0"/>
    <n v="0"/>
    <n v="0"/>
    <n v="8213145"/>
    <n v="0"/>
    <n v="0"/>
    <n v="173557"/>
    <n v="0"/>
    <n v="0"/>
    <n v="0"/>
    <n v="109266"/>
    <n v="86390277"/>
    <n v="0"/>
    <n v="0"/>
    <n v="0"/>
    <n v="0"/>
    <n v="0"/>
    <n v="5277709"/>
    <n v="3517755"/>
    <n v="649998"/>
    <n v="798451"/>
    <n v="0"/>
    <n v="0"/>
    <n v="9033459"/>
    <n v="0"/>
    <n v="0"/>
    <n v="3571196"/>
    <n v="22848568"/>
    <n v="98508"/>
    <n v="15760982"/>
    <n v="160900"/>
    <n v="829"/>
    <n v="0"/>
    <n v="0"/>
    <n v="0"/>
    <n v="0"/>
    <n v="0"/>
    <n v="35487765"/>
    <n v="0"/>
    <n v="0"/>
    <n v="0"/>
    <n v="0"/>
    <n v="0"/>
    <n v="0"/>
    <n v="0"/>
    <n v="0"/>
    <n v="0"/>
    <n v="0"/>
    <n v="0"/>
    <n v="0"/>
    <n v="0"/>
  </r>
  <r>
    <n v="106150722"/>
    <x v="33"/>
    <n v="20182"/>
    <x v="2"/>
    <s v="30-06-2018"/>
    <s v="Open"/>
    <x v="0"/>
    <s v="09 - Central"/>
    <n v="617"/>
    <x v="0"/>
    <x v="0"/>
    <s v=""/>
    <s v="661-327-4647"/>
    <s v="420 34TH STREET"/>
    <x v="0"/>
    <n v="93301"/>
    <s v="JON VAN BOENING"/>
    <n v="421"/>
    <n v="398"/>
    <n v="398"/>
    <n v="833"/>
    <n v="470"/>
    <n v="409"/>
    <n v="1313"/>
    <n v="0"/>
    <n v="0"/>
    <n v="57"/>
    <n v="660"/>
    <n v="9"/>
    <n v="12"/>
    <n v="3763"/>
    <n v="0"/>
    <n v="3581"/>
    <n v="2002"/>
    <n v="2812"/>
    <n v="4161"/>
    <n v="0"/>
    <n v="0"/>
    <n v="314"/>
    <n v="2293"/>
    <n v="29"/>
    <n v="35"/>
    <n v="15227"/>
    <n v="0"/>
    <n v="7885"/>
    <n v="1863"/>
    <n v="3225"/>
    <n v="16413"/>
    <n v="0"/>
    <n v="0"/>
    <n v="517"/>
    <n v="6287"/>
    <n v="754"/>
    <n v="941"/>
    <n v="37885"/>
    <n v="90814019"/>
    <n v="45563841"/>
    <n v="44587847"/>
    <n v="72950888"/>
    <n v="0"/>
    <n v="0"/>
    <n v="4361324"/>
    <n v="57351461"/>
    <n v="522898"/>
    <n v="645592"/>
    <n v="316797870"/>
    <n v="27759033"/>
    <n v="21028048"/>
    <n v="8173948"/>
    <n v="57096315"/>
    <n v="0"/>
    <n v="0"/>
    <n v="3259691"/>
    <n v="36152275"/>
    <n v="1388511"/>
    <n v="1732449"/>
    <n v="156590270"/>
    <n v="3072387"/>
    <n v="98627650"/>
    <n v="59316838"/>
    <n v="31138421"/>
    <n v="110077943"/>
    <n v="0"/>
    <n v="0"/>
    <n v="0"/>
    <n v="5637382"/>
    <n v="59358120"/>
    <n v="0"/>
    <n v="2120994"/>
    <n v="0"/>
    <n v="0"/>
    <n v="0"/>
    <n v="1672864"/>
    <n v="371022599"/>
    <n v="6002907"/>
    <n v="0"/>
    <n v="0"/>
    <n v="4954988"/>
    <n v="10957895"/>
    <n v="19557666"/>
    <n v="13065473"/>
    <n v="20955933"/>
    <n v="19761572"/>
    <n v="0"/>
    <n v="0"/>
    <n v="1951823"/>
    <n v="37910883"/>
    <n v="0"/>
    <n v="120086"/>
    <n v="113323436"/>
    <n v="958510"/>
    <n v="109662859"/>
    <n v="0"/>
    <n v="4708749"/>
    <n v="0"/>
    <n v="0"/>
    <n v="0"/>
    <n v="0"/>
    <n v="5261197"/>
    <n v="157176102"/>
    <n v="0"/>
    <n v="0"/>
    <n v="0"/>
    <n v="0"/>
    <n v="0"/>
    <n v="0"/>
    <n v="0"/>
    <n v="0"/>
    <n v="0"/>
    <n v="0"/>
    <n v="0"/>
    <n v="0"/>
    <n v="0"/>
  </r>
  <r>
    <n v="106364121"/>
    <x v="34"/>
    <n v="20182"/>
    <x v="2"/>
    <s v="30-06-2018"/>
    <s v="Open"/>
    <x v="15"/>
    <s v="12 - Inland Counties"/>
    <n v="1209"/>
    <x v="4"/>
    <x v="0"/>
    <s v=""/>
    <s v="909-473-1200"/>
    <s v="1760 WEST 16TH STREET"/>
    <x v="30"/>
    <n v="92411"/>
    <s v="MARY HUNT"/>
    <n v="60"/>
    <n v="60"/>
    <n v="60"/>
    <n v="66"/>
    <n v="31"/>
    <n v="25"/>
    <n v="53"/>
    <n v="0"/>
    <n v="0"/>
    <n v="41"/>
    <n v="0"/>
    <n v="0"/>
    <n v="0"/>
    <n v="216"/>
    <n v="0"/>
    <n v="815"/>
    <n v="459"/>
    <n v="495"/>
    <n v="680"/>
    <n v="0"/>
    <n v="0"/>
    <n v="789"/>
    <n v="0"/>
    <n v="0"/>
    <n v="0"/>
    <n v="3238"/>
    <n v="0"/>
    <n v="442"/>
    <n v="131"/>
    <n v="1"/>
    <n v="892"/>
    <n v="0"/>
    <n v="0"/>
    <n v="1095"/>
    <n v="0"/>
    <n v="0"/>
    <n v="0"/>
    <n v="2561"/>
    <n v="2397409"/>
    <n v="1231744"/>
    <n v="1150115"/>
    <n v="1764479"/>
    <n v="0"/>
    <n v="0"/>
    <n v="1231745"/>
    <n v="0"/>
    <n v="0"/>
    <n v="0"/>
    <n v="7775492"/>
    <n v="173926"/>
    <n v="40760"/>
    <n v="298"/>
    <n v="215325"/>
    <n v="0"/>
    <n v="0"/>
    <n v="353826"/>
    <n v="0"/>
    <n v="0"/>
    <n v="0"/>
    <n v="784135"/>
    <n v="124934"/>
    <n v="723552"/>
    <n v="471830"/>
    <n v="441292"/>
    <n v="1016804"/>
    <n v="0"/>
    <n v="0"/>
    <n v="0"/>
    <n v="1132595"/>
    <n v="0"/>
    <n v="0"/>
    <n v="0"/>
    <n v="0"/>
    <n v="0"/>
    <n v="0"/>
    <n v="0"/>
    <n v="3911007"/>
    <n v="0"/>
    <n v="0"/>
    <n v="0"/>
    <n v="0"/>
    <n v="0"/>
    <n v="1722849"/>
    <n v="800674"/>
    <n v="709121"/>
    <n v="963000"/>
    <n v="0"/>
    <n v="0"/>
    <n v="0"/>
    <n v="0"/>
    <n v="0"/>
    <n v="452976"/>
    <n v="4648620"/>
    <n v="62269"/>
    <n v="4195080"/>
    <n v="0"/>
    <n v="0"/>
    <n v="0"/>
    <n v="0"/>
    <n v="0"/>
    <n v="0"/>
    <n v="24433"/>
    <n v="495741"/>
    <n v="0"/>
    <n v="0"/>
    <n v="0"/>
    <n v="0"/>
    <n v="0"/>
    <n v="0"/>
    <n v="0"/>
    <n v="0"/>
    <n v="0"/>
    <n v="0"/>
    <n v="0"/>
    <n v="0"/>
    <n v="0"/>
  </r>
  <r>
    <n v="106184008"/>
    <x v="35"/>
    <n v="20182"/>
    <x v="2"/>
    <s v="30-06-2018"/>
    <s v="Open"/>
    <x v="18"/>
    <s v="01 - Northern California"/>
    <n v="213"/>
    <x v="0"/>
    <x v="0"/>
    <s v="Rural"/>
    <s v="530-252-2000"/>
    <s v="1800 SPRING RIDGE DRIVE"/>
    <x v="31"/>
    <n v="96130"/>
    <s v="SANDY DUGGER"/>
    <n v="38"/>
    <n v="25"/>
    <n v="25"/>
    <n v="70"/>
    <n v="1"/>
    <n v="90"/>
    <n v="0"/>
    <n v="0"/>
    <n v="0"/>
    <n v="81"/>
    <n v="0"/>
    <n v="1"/>
    <n v="2"/>
    <n v="245"/>
    <n v="0"/>
    <n v="285"/>
    <n v="3"/>
    <n v="243"/>
    <n v="0"/>
    <n v="0"/>
    <n v="0"/>
    <n v="252"/>
    <n v="0"/>
    <n v="2"/>
    <n v="6"/>
    <n v="791"/>
    <n v="0"/>
    <n v="2756"/>
    <n v="17"/>
    <n v="2104"/>
    <n v="0"/>
    <n v="0"/>
    <n v="0"/>
    <n v="2771"/>
    <n v="0"/>
    <n v="175"/>
    <n v="151"/>
    <n v="7974"/>
    <n v="1505979"/>
    <n v="12969"/>
    <n v="2070943"/>
    <n v="0"/>
    <n v="0"/>
    <n v="0"/>
    <n v="1941111"/>
    <n v="0"/>
    <n v="20231"/>
    <n v="51842"/>
    <n v="5603075"/>
    <n v="5287650"/>
    <n v="105719"/>
    <n v="4246190"/>
    <n v="0"/>
    <n v="0"/>
    <n v="0"/>
    <n v="5907583"/>
    <n v="0"/>
    <n v="176867"/>
    <n v="199877"/>
    <n v="15923886"/>
    <n v="385676"/>
    <n v="4039947"/>
    <n v="56115"/>
    <n v="4899792"/>
    <n v="0"/>
    <n v="0"/>
    <n v="0"/>
    <n v="0"/>
    <n v="1951046"/>
    <n v="0"/>
    <n v="0"/>
    <n v="320036"/>
    <n v="0"/>
    <n v="0"/>
    <n v="0"/>
    <n v="187054"/>
    <n v="11839666"/>
    <n v="0"/>
    <n v="0"/>
    <n v="0"/>
    <n v="0"/>
    <n v="0"/>
    <n v="2641150"/>
    <n v="62396"/>
    <n v="1239278"/>
    <n v="0"/>
    <n v="0"/>
    <n v="0"/>
    <n v="5661924"/>
    <n v="0"/>
    <n v="18900"/>
    <n v="63647"/>
    <n v="9687295"/>
    <n v="11131"/>
    <n v="8171068"/>
    <n v="795184"/>
    <n v="0"/>
    <n v="0"/>
    <n v="0"/>
    <n v="0"/>
    <n v="0"/>
    <n v="761883"/>
    <n v="14782077"/>
    <n v="0"/>
    <n v="0"/>
    <n v="0"/>
    <n v="0"/>
    <n v="0"/>
    <n v="0"/>
    <n v="0"/>
    <n v="0"/>
    <n v="0"/>
    <n v="0"/>
    <n v="0"/>
    <n v="0"/>
    <n v="0"/>
  </r>
  <r>
    <n v="106190052"/>
    <x v="36"/>
    <n v="20182"/>
    <x v="2"/>
    <s v="30-06-2018"/>
    <s v="Open"/>
    <x v="3"/>
    <s v="11 - Los Angeles"/>
    <n v="925"/>
    <x v="0"/>
    <x v="0"/>
    <s v=""/>
    <s v="213-250-4200"/>
    <s v="2000 STADIUM WAY"/>
    <x v="14"/>
    <n v="90026"/>
    <s v="AMIT MOHAN"/>
    <n v="105"/>
    <n v="105"/>
    <n v="105"/>
    <n v="189"/>
    <n v="13"/>
    <n v="10"/>
    <n v="9"/>
    <n v="0"/>
    <n v="0"/>
    <n v="4"/>
    <n v="9"/>
    <n v="0"/>
    <n v="0"/>
    <n v="234"/>
    <n v="0"/>
    <n v="5044"/>
    <n v="538"/>
    <n v="277"/>
    <n v="369"/>
    <n v="0"/>
    <n v="0"/>
    <n v="191"/>
    <n v="750"/>
    <n v="0"/>
    <n v="0"/>
    <n v="7169"/>
    <n v="0"/>
    <n v="0"/>
    <n v="0"/>
    <n v="0"/>
    <n v="0"/>
    <n v="0"/>
    <n v="0"/>
    <n v="0"/>
    <n v="0"/>
    <n v="0"/>
    <n v="0"/>
    <n v="0"/>
    <n v="85923698"/>
    <n v="9840599"/>
    <n v="5087392"/>
    <n v="6745453"/>
    <n v="0"/>
    <n v="0"/>
    <n v="2832147"/>
    <n v="11848152"/>
    <n v="0"/>
    <n v="0"/>
    <n v="122277441"/>
    <n v="0"/>
    <n v="0"/>
    <n v="0"/>
    <n v="0"/>
    <n v="0"/>
    <n v="0"/>
    <n v="0"/>
    <n v="0"/>
    <n v="0"/>
    <n v="0"/>
    <n v="0"/>
    <n v="82713"/>
    <n v="72685426"/>
    <n v="8775089"/>
    <n v="4623750"/>
    <n v="6107183"/>
    <n v="0"/>
    <n v="0"/>
    <n v="0"/>
    <n v="2211060"/>
    <n v="10037415"/>
    <n v="0"/>
    <n v="1234232"/>
    <n v="0"/>
    <n v="0"/>
    <n v="0"/>
    <n v="0"/>
    <n v="105756868"/>
    <n v="0"/>
    <n v="0"/>
    <n v="0"/>
    <n v="0"/>
    <n v="0"/>
    <n v="12004040"/>
    <n v="1065510"/>
    <n v="463642"/>
    <n v="638270"/>
    <n v="0"/>
    <n v="0"/>
    <n v="538374"/>
    <n v="1810737"/>
    <n v="0"/>
    <n v="0"/>
    <n v="16520573"/>
    <n v="147614"/>
    <n v="15708389"/>
    <n v="0"/>
    <n v="0"/>
    <n v="0"/>
    <n v="0"/>
    <n v="0"/>
    <n v="0"/>
    <n v="713981"/>
    <n v="11142287"/>
    <n v="0"/>
    <n v="0"/>
    <n v="0"/>
    <n v="0"/>
    <n v="0"/>
    <n v="0"/>
    <n v="0"/>
    <n v="0"/>
    <n v="0"/>
    <n v="0"/>
    <n v="0"/>
    <n v="0"/>
    <n v="0"/>
  </r>
  <r>
    <n v="106090793"/>
    <x v="38"/>
    <n v="20182"/>
    <x v="2"/>
    <s v="30-06-2018"/>
    <s v="Open"/>
    <x v="19"/>
    <s v="02 - Golden Empire"/>
    <n v="306"/>
    <x v="0"/>
    <x v="0"/>
    <s v="Rural"/>
    <s v="530-541-3420"/>
    <s v="2170 SOUTH AVENUE"/>
    <x v="33"/>
    <n v="96150"/>
    <s v="CLINT PURVANCE"/>
    <n v="111"/>
    <n v="111"/>
    <n v="111"/>
    <n v="181"/>
    <n v="34"/>
    <n v="43"/>
    <n v="109"/>
    <n v="0"/>
    <n v="0"/>
    <n v="36"/>
    <n v="142"/>
    <n v="24"/>
    <n v="12"/>
    <n v="581"/>
    <n v="13"/>
    <n v="585"/>
    <n v="106"/>
    <n v="123"/>
    <n v="281"/>
    <n v="0"/>
    <n v="0"/>
    <n v="100"/>
    <n v="472"/>
    <n v="52"/>
    <n v="20"/>
    <n v="1739"/>
    <n v="3028"/>
    <n v="2814"/>
    <n v="267"/>
    <n v="486"/>
    <n v="2387"/>
    <n v="0"/>
    <n v="0"/>
    <n v="769"/>
    <n v="2832"/>
    <n v="300"/>
    <n v="770"/>
    <n v="10625"/>
    <n v="14262976"/>
    <n v="2831369"/>
    <n v="4247886"/>
    <n v="6001753"/>
    <n v="0"/>
    <n v="0"/>
    <n v="3360922"/>
    <n v="10036613"/>
    <n v="1376086"/>
    <n v="315696"/>
    <n v="42433301"/>
    <n v="17287795"/>
    <n v="1951540"/>
    <n v="2475659"/>
    <n v="12897536"/>
    <n v="0"/>
    <n v="0"/>
    <n v="6237865"/>
    <n v="20879567"/>
    <n v="2807696"/>
    <n v="3182859"/>
    <n v="67720517"/>
    <n v="2878500"/>
    <n v="27291417"/>
    <n v="4065472"/>
    <n v="5647779"/>
    <n v="16253388"/>
    <n v="0"/>
    <n v="0"/>
    <n v="0"/>
    <n v="4031491"/>
    <n v="9120273"/>
    <n v="0"/>
    <n v="1326139"/>
    <n v="0"/>
    <n v="0"/>
    <n v="0"/>
    <n v="1132046"/>
    <n v="71746505"/>
    <n v="0"/>
    <n v="0"/>
    <n v="0"/>
    <n v="0"/>
    <n v="0"/>
    <n v="4259354"/>
    <n v="717436"/>
    <n v="1075766"/>
    <n v="2645900"/>
    <n v="0"/>
    <n v="0"/>
    <n v="2688796"/>
    <n v="21795907"/>
    <n v="4183782"/>
    <n v="1040372"/>
    <n v="38407313"/>
    <n v="7613224"/>
    <n v="41517928"/>
    <n v="0"/>
    <n v="1241548"/>
    <n v="0"/>
    <n v="0"/>
    <n v="0"/>
    <n v="0"/>
    <n v="5080651"/>
    <n v="90083007"/>
    <n v="0"/>
    <n v="0"/>
    <n v="0"/>
    <n v="0"/>
    <n v="0"/>
    <n v="0"/>
    <n v="0"/>
    <n v="0"/>
    <n v="0"/>
    <n v="0"/>
    <n v="0"/>
    <n v="0"/>
    <n v="0"/>
  </r>
  <r>
    <n v="106361110"/>
    <x v="39"/>
    <n v="20182"/>
    <x v="2"/>
    <s v="30-06-2018"/>
    <s v="Open"/>
    <x v="15"/>
    <s v="12 - Inland Counties"/>
    <n v="1217"/>
    <x v="2"/>
    <x v="0"/>
    <s v="Rural"/>
    <s v="909-866-6501"/>
    <s v="41870 GARSTIN DRIVE"/>
    <x v="34"/>
    <n v="92315"/>
    <s v="JOHN P. FRIEL"/>
    <n v="30"/>
    <n v="30"/>
    <n v="26"/>
    <n v="11"/>
    <n v="4"/>
    <n v="6"/>
    <n v="2"/>
    <n v="0"/>
    <n v="0"/>
    <n v="8"/>
    <n v="0"/>
    <n v="0"/>
    <n v="1"/>
    <n v="32"/>
    <n v="6"/>
    <n v="337"/>
    <n v="18"/>
    <n v="1344"/>
    <n v="4"/>
    <n v="0"/>
    <n v="0"/>
    <n v="21"/>
    <n v="0"/>
    <n v="0"/>
    <n v="3"/>
    <n v="1727"/>
    <n v="1623"/>
    <n v="2554"/>
    <n v="941"/>
    <n v="6747"/>
    <n v="343"/>
    <n v="0"/>
    <n v="0"/>
    <n v="1843"/>
    <n v="117"/>
    <n v="0"/>
    <n v="495"/>
    <n v="13040"/>
    <n v="342136"/>
    <n v="64479"/>
    <n v="653336"/>
    <n v="21879"/>
    <n v="0"/>
    <n v="0"/>
    <n v="81325"/>
    <n v="0"/>
    <n v="0"/>
    <n v="10867"/>
    <n v="1174022"/>
    <n v="2200516"/>
    <n v="1514037"/>
    <n v="3386229"/>
    <n v="734757"/>
    <n v="0"/>
    <n v="0"/>
    <n v="2116775"/>
    <n v="367387"/>
    <n v="0"/>
    <n v="535404"/>
    <n v="10855105"/>
    <n v="445078"/>
    <n v="1583829"/>
    <n v="694547"/>
    <n v="2179614"/>
    <n v="568571"/>
    <n v="-2014771"/>
    <n v="0"/>
    <n v="0"/>
    <n v="1099050"/>
    <n v="161650"/>
    <n v="0"/>
    <n v="0"/>
    <n v="0"/>
    <n v="0"/>
    <n v="0"/>
    <n v="38062"/>
    <n v="4755630"/>
    <n v="0"/>
    <n v="0"/>
    <n v="0"/>
    <n v="0"/>
    <n v="0"/>
    <n v="958822"/>
    <n v="883969"/>
    <n v="3874722"/>
    <n v="188065"/>
    <n v="0"/>
    <n v="0"/>
    <n v="1099049"/>
    <n v="205737"/>
    <n v="0"/>
    <n v="63133"/>
    <n v="7273497"/>
    <n v="82830"/>
    <n v="6186444"/>
    <n v="0"/>
    <n v="719794"/>
    <n v="0"/>
    <n v="0"/>
    <n v="0"/>
    <n v="0"/>
    <n v="79526"/>
    <n v="8515491"/>
    <n v="2014771"/>
    <n v="0"/>
    <n v="0"/>
    <n v="0"/>
    <n v="0"/>
    <n v="0"/>
    <n v="0"/>
    <n v="0"/>
    <n v="0"/>
    <n v="0"/>
    <n v="0"/>
    <n v="0"/>
    <n v="0"/>
  </r>
  <r>
    <n v="106190081"/>
    <x v="40"/>
    <n v="20182"/>
    <x v="2"/>
    <s v="30-06-2018"/>
    <s v="Open"/>
    <x v="3"/>
    <s v="11 - Los Angeles"/>
    <n v="919"/>
    <x v="0"/>
    <x v="0"/>
    <s v=""/>
    <s v="323-726-1222"/>
    <s v="309 WEST BEVERLY BOULEVARD"/>
    <x v="35"/>
    <n v="90640"/>
    <s v="ALICE CHENG"/>
    <n v="202"/>
    <n v="167"/>
    <n v="120"/>
    <n v="481"/>
    <n v="388"/>
    <n v="207"/>
    <n v="1128"/>
    <n v="0"/>
    <n v="0"/>
    <n v="22"/>
    <n v="220"/>
    <n v="4"/>
    <n v="38"/>
    <n v="2488"/>
    <n v="0"/>
    <n v="2533"/>
    <n v="1359"/>
    <n v="776"/>
    <n v="3821"/>
    <n v="0"/>
    <n v="0"/>
    <n v="150"/>
    <n v="660"/>
    <n v="4"/>
    <n v="71"/>
    <n v="9374"/>
    <n v="0"/>
    <n v="1395"/>
    <n v="1568"/>
    <n v="1391"/>
    <n v="4012"/>
    <n v="0"/>
    <n v="0"/>
    <n v="305"/>
    <n v="1903"/>
    <n v="36"/>
    <n v="965"/>
    <n v="11575"/>
    <n v="16616780"/>
    <n v="11574317"/>
    <n v="4222947"/>
    <n v="24286453"/>
    <n v="0"/>
    <n v="0"/>
    <n v="603556"/>
    <n v="5852344"/>
    <n v="9044"/>
    <n v="559935"/>
    <n v="63725376"/>
    <n v="5803751"/>
    <n v="9120053"/>
    <n v="2317207"/>
    <n v="10978586"/>
    <n v="0"/>
    <n v="0"/>
    <n v="477969"/>
    <n v="6707567"/>
    <n v="131642"/>
    <n v="1751455"/>
    <n v="37288230"/>
    <n v="2287219"/>
    <n v="14897697"/>
    <n v="13962198"/>
    <n v="-2489625"/>
    <n v="28390964"/>
    <n v="-1725000"/>
    <n v="0"/>
    <n v="0"/>
    <n v="738180"/>
    <n v="8776484"/>
    <n v="0"/>
    <n v="140686"/>
    <n v="0"/>
    <n v="0"/>
    <n v="0"/>
    <n v="619944"/>
    <n v="65598747"/>
    <n v="287237"/>
    <n v="13893894"/>
    <n v="0"/>
    <n v="0"/>
    <n v="14181131"/>
    <n v="7522834"/>
    <n v="7019409"/>
    <n v="10754779"/>
    <n v="20767969"/>
    <n v="0"/>
    <n v="0"/>
    <n v="343345"/>
    <n v="3783427"/>
    <n v="0"/>
    <n v="-595773"/>
    <n v="49595990"/>
    <n v="270974"/>
    <n v="49655679"/>
    <n v="1089478"/>
    <n v="202187"/>
    <n v="0"/>
    <n v="0"/>
    <n v="0"/>
    <n v="0"/>
    <n v="4092106"/>
    <n v="85010960"/>
    <n v="0"/>
    <n v="0"/>
    <n v="0"/>
    <n v="0"/>
    <n v="0"/>
    <n v="0"/>
    <n v="0"/>
    <n v="0"/>
    <n v="0"/>
    <n v="0"/>
    <n v="0"/>
    <n v="0"/>
    <n v="0"/>
  </r>
  <r>
    <n v="106190020"/>
    <x v="41"/>
    <n v="20182"/>
    <x v="2"/>
    <s v="30-06-2018"/>
    <s v="Open"/>
    <x v="3"/>
    <s v="11 - Los Angeles"/>
    <n v="913"/>
    <x v="5"/>
    <x v="0"/>
    <s v=""/>
    <s v="626-286-1191"/>
    <s v="4619 ROSEMEAD BOULEVARD"/>
    <x v="36"/>
    <n v="91770"/>
    <s v="MARGARET MINNICK"/>
    <n v="97"/>
    <n v="97"/>
    <n v="97"/>
    <n v="95"/>
    <n v="26"/>
    <n v="272"/>
    <n v="0"/>
    <n v="0"/>
    <n v="0"/>
    <n v="17"/>
    <n v="1022"/>
    <n v="6"/>
    <n v="0"/>
    <n v="1438"/>
    <n v="0"/>
    <n v="957"/>
    <n v="334"/>
    <n v="1583"/>
    <n v="0"/>
    <n v="0"/>
    <n v="0"/>
    <n v="252"/>
    <n v="5249"/>
    <n v="15"/>
    <n v="0"/>
    <n v="8390"/>
    <n v="0"/>
    <n v="3799"/>
    <n v="0"/>
    <n v="0"/>
    <n v="0"/>
    <n v="0"/>
    <n v="0"/>
    <n v="0"/>
    <n v="1278"/>
    <n v="46"/>
    <n v="0"/>
    <n v="5123"/>
    <n v="1531200"/>
    <n v="534400"/>
    <n v="2531200"/>
    <n v="0"/>
    <n v="0"/>
    <n v="0"/>
    <n v="403200"/>
    <n v="8400950"/>
    <n v="24000"/>
    <n v="0"/>
    <n v="13424950"/>
    <n v="1908900"/>
    <n v="0"/>
    <n v="0"/>
    <n v="0"/>
    <n v="0"/>
    <n v="0"/>
    <n v="0"/>
    <n v="881792"/>
    <n v="30508"/>
    <n v="0"/>
    <n v="2821200"/>
    <n v="242915"/>
    <n v="1644274"/>
    <n v="178678"/>
    <n v="1301379"/>
    <n v="0"/>
    <n v="0"/>
    <n v="0"/>
    <n v="0"/>
    <n v="116246"/>
    <n v="3131775"/>
    <n v="0"/>
    <n v="54508"/>
    <n v="0"/>
    <n v="0"/>
    <n v="0"/>
    <n v="0"/>
    <n v="6669775"/>
    <n v="0"/>
    <n v="0"/>
    <n v="0"/>
    <n v="0"/>
    <n v="0"/>
    <n v="1750709"/>
    <n v="346927"/>
    <n v="1199180"/>
    <n v="0"/>
    <n v="0"/>
    <n v="0"/>
    <n v="279584"/>
    <n v="5999975"/>
    <n v="0"/>
    <n v="0"/>
    <n v="9576375"/>
    <n v="4885"/>
    <n v="5963064"/>
    <n v="225215"/>
    <n v="20749"/>
    <n v="0"/>
    <n v="0"/>
    <n v="0"/>
    <n v="0"/>
    <n v="311335"/>
    <n v="8060463"/>
    <n v="0"/>
    <n v="0"/>
    <n v="0"/>
    <n v="0"/>
    <n v="0"/>
    <n v="0"/>
    <n v="0"/>
    <n v="0"/>
    <n v="0"/>
    <n v="0"/>
    <n v="0"/>
    <n v="0"/>
    <n v="0"/>
  </r>
  <r>
    <n v="106044006"/>
    <x v="42"/>
    <n v="20182"/>
    <x v="2"/>
    <s v="30-06-2018"/>
    <s v="Open"/>
    <x v="2"/>
    <s v="01 - Northern California"/>
    <n v="219"/>
    <x v="6"/>
    <x v="2"/>
    <s v=""/>
    <s v="530-891-2775"/>
    <s v="592 RIO LINDO AVENUE"/>
    <x v="37"/>
    <n v="95926"/>
    <s v="DORIAN KITTRELL"/>
    <n v="16"/>
    <n v="16"/>
    <n v="16"/>
    <n v="0"/>
    <n v="0"/>
    <n v="0"/>
    <n v="0"/>
    <n v="0"/>
    <n v="0"/>
    <n v="50"/>
    <n v="0"/>
    <n v="0"/>
    <n v="0"/>
    <n v="50"/>
    <n v="0"/>
    <n v="0"/>
    <n v="0"/>
    <n v="0"/>
    <n v="0"/>
    <n v="0"/>
    <n v="0"/>
    <n v="1371"/>
    <n v="0"/>
    <n v="0"/>
    <n v="0"/>
    <n v="1371"/>
    <n v="0"/>
    <n v="0"/>
    <n v="0"/>
    <n v="0"/>
    <n v="0"/>
    <n v="0"/>
    <n v="0"/>
    <n v="0"/>
    <n v="0"/>
    <n v="0"/>
    <n v="0"/>
    <n v="0"/>
    <n v="0"/>
    <n v="0"/>
    <n v="0"/>
    <n v="0"/>
    <n v="0"/>
    <n v="0"/>
    <n v="163797"/>
    <n v="0"/>
    <n v="0"/>
    <n v="0"/>
    <n v="163797"/>
    <n v="0"/>
    <n v="0"/>
    <n v="0"/>
    <n v="0"/>
    <n v="0"/>
    <n v="0"/>
    <n v="0"/>
    <n v="0"/>
    <n v="0"/>
    <n v="0"/>
    <n v="0"/>
    <n v="0"/>
    <n v="0"/>
    <n v="0"/>
    <n v="0"/>
    <n v="0"/>
    <n v="-11528"/>
    <n v="0"/>
    <n v="0"/>
    <n v="0"/>
    <n v="0"/>
    <n v="0"/>
    <n v="0"/>
    <n v="0"/>
    <n v="0"/>
    <n v="0"/>
    <n v="0"/>
    <n v="-11528"/>
    <n v="0"/>
    <n v="0"/>
    <n v="0"/>
    <n v="0"/>
    <n v="0"/>
    <n v="0"/>
    <n v="0"/>
    <n v="0"/>
    <n v="0"/>
    <n v="0"/>
    <n v="0"/>
    <n v="175325"/>
    <n v="0"/>
    <n v="0"/>
    <n v="0"/>
    <n v="175325"/>
    <n v="0"/>
    <n v="1003722"/>
    <n v="0"/>
    <n v="0"/>
    <n v="0"/>
    <n v="0"/>
    <n v="0"/>
    <n v="0"/>
    <n v="0"/>
    <n v="0"/>
    <n v="0"/>
    <n v="0"/>
    <n v="0"/>
    <n v="0"/>
    <n v="0"/>
    <n v="0"/>
    <n v="0"/>
    <n v="0"/>
    <n v="0"/>
    <n v="0"/>
    <n v="0"/>
    <n v="0"/>
    <n v="0"/>
  </r>
  <r>
    <n v="106190125"/>
    <x v="43"/>
    <n v="20182"/>
    <x v="2"/>
    <s v="30-06-2018"/>
    <s v="Open"/>
    <x v="3"/>
    <s v="11 - Los Angeles"/>
    <n v="925"/>
    <x v="0"/>
    <x v="0"/>
    <s v="Teaching"/>
    <s v="213-748-2411"/>
    <s v="1401 SOUTH GRAND AVENUE"/>
    <x v="14"/>
    <n v="90015"/>
    <s v="MARGARET PETERSEN"/>
    <n v="318"/>
    <n v="243"/>
    <n v="212"/>
    <n v="301"/>
    <n v="390"/>
    <n v="985"/>
    <n v="2683"/>
    <n v="0"/>
    <n v="0"/>
    <n v="32"/>
    <n v="213"/>
    <n v="28"/>
    <n v="89"/>
    <n v="4721"/>
    <n v="0"/>
    <n v="1522"/>
    <n v="1463"/>
    <n v="4398"/>
    <n v="9110"/>
    <n v="0"/>
    <n v="0"/>
    <n v="218"/>
    <n v="777"/>
    <n v="49"/>
    <n v="154"/>
    <n v="17691"/>
    <n v="0"/>
    <n v="1120"/>
    <n v="1017"/>
    <n v="4615"/>
    <n v="14331"/>
    <n v="0"/>
    <n v="0"/>
    <n v="342"/>
    <n v="1279"/>
    <n v="1274"/>
    <n v="986"/>
    <n v="24964"/>
    <n v="24724761"/>
    <n v="20784732"/>
    <n v="54400572"/>
    <n v="123843253"/>
    <n v="0"/>
    <n v="0"/>
    <n v="1964790"/>
    <n v="12387478"/>
    <n v="223450"/>
    <n v="703262"/>
    <n v="239032298"/>
    <n v="8730947"/>
    <n v="6622668"/>
    <n v="21506366"/>
    <n v="74545357"/>
    <n v="0"/>
    <n v="0"/>
    <n v="1840307"/>
    <n v="9079275"/>
    <n v="3928194"/>
    <n v="3038977"/>
    <n v="129292091"/>
    <n v="5800992"/>
    <n v="24463590"/>
    <n v="19642386"/>
    <n v="40771795"/>
    <n v="172976495"/>
    <n v="-12858379"/>
    <n v="0"/>
    <n v="0"/>
    <n v="2501781"/>
    <n v="10567890"/>
    <n v="0"/>
    <n v="7016260"/>
    <n v="0"/>
    <n v="0"/>
    <n v="0"/>
    <n v="1185938"/>
    <n v="272068748"/>
    <n v="333169"/>
    <n v="19448645"/>
    <n v="0"/>
    <n v="0"/>
    <n v="19781814"/>
    <n v="8612212"/>
    <n v="7936819"/>
    <n v="39093358"/>
    <n v="48929816"/>
    <n v="0"/>
    <n v="0"/>
    <n v="1250428"/>
    <n v="10016050"/>
    <n v="0"/>
    <n v="198772"/>
    <n v="116037455"/>
    <n v="7020384"/>
    <n v="112484290"/>
    <n v="0"/>
    <n v="322827"/>
    <n v="0"/>
    <n v="0"/>
    <n v="0"/>
    <n v="0"/>
    <n v="1493424"/>
    <n v="71094186"/>
    <n v="0"/>
    <n v="0"/>
    <n v="0"/>
    <n v="0"/>
    <n v="0"/>
    <n v="0"/>
    <n v="0"/>
    <n v="0"/>
    <n v="0"/>
    <n v="0"/>
    <n v="0"/>
    <n v="0"/>
    <n v="0"/>
  </r>
  <r>
    <n v="106380929"/>
    <x v="44"/>
    <n v="20182"/>
    <x v="2"/>
    <s v="30-06-2018"/>
    <s v="Open"/>
    <x v="20"/>
    <s v="04 - West Bay"/>
    <n v="423"/>
    <x v="0"/>
    <x v="0"/>
    <s v=""/>
    <s v="415-600-6000"/>
    <s v="2333 BUCHANAN STREET"/>
    <x v="38"/>
    <n v="94115"/>
    <s v="WARREN BROWNER, MD"/>
    <n v="643"/>
    <n v="643"/>
    <n v="420"/>
    <n v="1815"/>
    <n v="652"/>
    <n v="319"/>
    <n v="704"/>
    <n v="0"/>
    <n v="0"/>
    <n v="128"/>
    <n v="2240"/>
    <n v="27"/>
    <n v="37"/>
    <n v="5922"/>
    <n v="0"/>
    <n v="11179"/>
    <n v="3621"/>
    <n v="2285"/>
    <n v="4477"/>
    <n v="0"/>
    <n v="0"/>
    <n v="1335"/>
    <n v="9003"/>
    <n v="190"/>
    <n v="255"/>
    <n v="32345"/>
    <n v="0"/>
    <n v="4615"/>
    <n v="1455"/>
    <n v="334"/>
    <n v="2949"/>
    <n v="0"/>
    <n v="0"/>
    <n v="340"/>
    <n v="8040"/>
    <n v="704"/>
    <n v="2733"/>
    <n v="21170"/>
    <n v="192780572"/>
    <n v="59170267"/>
    <n v="31498080"/>
    <n v="75957447"/>
    <n v="0"/>
    <n v="0"/>
    <n v="20995833"/>
    <n v="169238440"/>
    <n v="3400651"/>
    <n v="4913898"/>
    <n v="557955188"/>
    <n v="82491980"/>
    <n v="30200502"/>
    <n v="2927905"/>
    <n v="30304804"/>
    <n v="0"/>
    <n v="0"/>
    <n v="5805750"/>
    <n v="127173522"/>
    <n v="4441901"/>
    <n v="16746676"/>
    <n v="300093040"/>
    <n v="1000128"/>
    <n v="217346372"/>
    <n v="72659721"/>
    <n v="24037962"/>
    <n v="86468878"/>
    <n v="0"/>
    <n v="0"/>
    <n v="0"/>
    <n v="15022273"/>
    <n v="128682406"/>
    <n v="0"/>
    <n v="7842552"/>
    <n v="0"/>
    <n v="0"/>
    <n v="0"/>
    <n v="16007612"/>
    <n v="569067904"/>
    <n v="0"/>
    <n v="7860560"/>
    <n v="0"/>
    <n v="4772439"/>
    <n v="12632999"/>
    <n v="57926180"/>
    <n v="16711048"/>
    <n v="10388023"/>
    <n v="27653933"/>
    <n v="0"/>
    <n v="0"/>
    <n v="11779310"/>
    <n v="172501995"/>
    <n v="0"/>
    <n v="4652834"/>
    <n v="301613323"/>
    <n v="6007040"/>
    <n v="241197878"/>
    <n v="0"/>
    <n v="8424159"/>
    <n v="0"/>
    <n v="0"/>
    <n v="0"/>
    <n v="0"/>
    <n v="111104749"/>
    <n v="2193831852"/>
    <n v="0"/>
    <n v="0"/>
    <n v="0"/>
    <n v="0"/>
    <n v="0"/>
    <n v="0"/>
    <n v="0"/>
    <n v="0"/>
    <n v="0"/>
    <n v="0"/>
    <n v="0"/>
    <n v="0"/>
    <n v="0"/>
  </r>
  <r>
    <n v="106380964"/>
    <x v="45"/>
    <n v="20182"/>
    <x v="2"/>
    <s v="30-06-2018"/>
    <s v="Open"/>
    <x v="20"/>
    <s v="04 - West Bay"/>
    <n v="423"/>
    <x v="0"/>
    <x v="0"/>
    <s v=""/>
    <s v="415-600-6000"/>
    <s v="3555 CESAR CHAVEZ STREET"/>
    <x v="38"/>
    <n v="94110"/>
    <s v="WARREN BROWNER"/>
    <n v="149"/>
    <n v="149"/>
    <n v="68"/>
    <n v="205"/>
    <n v="92"/>
    <n v="118"/>
    <n v="192"/>
    <n v="0"/>
    <n v="0"/>
    <n v="5"/>
    <n v="139"/>
    <n v="25"/>
    <n v="1"/>
    <n v="777"/>
    <n v="0"/>
    <n v="2106"/>
    <n v="603"/>
    <n v="748"/>
    <n v="814"/>
    <n v="0"/>
    <n v="0"/>
    <n v="29"/>
    <n v="441"/>
    <n v="88"/>
    <n v="2"/>
    <n v="4831"/>
    <n v="0"/>
    <n v="900"/>
    <n v="254"/>
    <n v="764"/>
    <n v="2409"/>
    <n v="0"/>
    <n v="0"/>
    <n v="62"/>
    <n v="1193"/>
    <n v="362"/>
    <n v="163"/>
    <n v="6107"/>
    <n v="23611446"/>
    <n v="8455143"/>
    <n v="8535018"/>
    <n v="10883769"/>
    <n v="0"/>
    <n v="0"/>
    <n v="511777"/>
    <n v="6710483"/>
    <n v="1031633"/>
    <n v="24805"/>
    <n v="59764074"/>
    <n v="7329123"/>
    <n v="2884179"/>
    <n v="2655838"/>
    <n v="10219994"/>
    <n v="0"/>
    <n v="0"/>
    <n v="792387"/>
    <n v="8792623"/>
    <n v="1706723"/>
    <n v="743127"/>
    <n v="35123994"/>
    <n v="1404"/>
    <n v="29433640"/>
    <n v="6691035"/>
    <n v="5392421"/>
    <n v="18325231"/>
    <n v="-1219669"/>
    <n v="0"/>
    <n v="0"/>
    <n v="950074"/>
    <n v="6778939"/>
    <n v="0"/>
    <n v="2738356"/>
    <n v="0"/>
    <n v="0"/>
    <n v="0"/>
    <n v="296295"/>
    <n v="69387726"/>
    <n v="0"/>
    <n v="0"/>
    <n v="0"/>
    <n v="0"/>
    <n v="0"/>
    <n v="1506929"/>
    <n v="4648287"/>
    <n v="7018104"/>
    <n v="2778532"/>
    <n v="0"/>
    <n v="0"/>
    <n v="354090"/>
    <n v="8724167"/>
    <n v="0"/>
    <n v="470233"/>
    <n v="25500342"/>
    <n v="407573"/>
    <n v="56415363"/>
    <n v="0"/>
    <n v="381113"/>
    <n v="0"/>
    <n v="0"/>
    <n v="0"/>
    <n v="0"/>
    <n v="30332598"/>
    <n v="500369319"/>
    <n v="0"/>
    <n v="0"/>
    <n v="0"/>
    <n v="0"/>
    <n v="0"/>
    <n v="0"/>
    <n v="0"/>
    <n v="0"/>
    <n v="0"/>
    <n v="0"/>
    <n v="0"/>
    <n v="0"/>
    <n v="0"/>
  </r>
  <r>
    <n v="106190155"/>
    <x v="46"/>
    <n v="20182"/>
    <x v="2"/>
    <s v="30-06-2018"/>
    <s v="Open"/>
    <x v="3"/>
    <s v="11 - Los Angeles"/>
    <n v="927"/>
    <x v="5"/>
    <x v="0"/>
    <s v=""/>
    <s v="424-522-7100"/>
    <s v="2070 CENTURY PARK EAST"/>
    <x v="14"/>
    <n v="90067"/>
    <s v="SCOTT ROTSTED"/>
    <n v="138"/>
    <n v="138"/>
    <n v="105"/>
    <n v="477"/>
    <n v="22"/>
    <n v="0"/>
    <n v="1"/>
    <n v="0"/>
    <n v="0"/>
    <n v="165"/>
    <n v="0"/>
    <n v="0"/>
    <n v="5"/>
    <n v="670"/>
    <n v="670"/>
    <n v="6209"/>
    <n v="386"/>
    <n v="0"/>
    <n v="8"/>
    <n v="0"/>
    <n v="0"/>
    <n v="2555"/>
    <n v="0"/>
    <n v="0"/>
    <n v="67"/>
    <n v="9225"/>
    <n v="9225"/>
    <n v="0"/>
    <n v="0"/>
    <n v="0"/>
    <n v="0"/>
    <n v="0"/>
    <n v="0"/>
    <n v="0"/>
    <n v="0"/>
    <n v="0"/>
    <n v="0"/>
    <n v="0"/>
    <n v="37316790"/>
    <n v="2271624"/>
    <n v="0"/>
    <n v="43624"/>
    <n v="0"/>
    <n v="0"/>
    <n v="15444748"/>
    <n v="0"/>
    <n v="0"/>
    <n v="381678"/>
    <n v="55458464"/>
    <n v="0"/>
    <n v="0"/>
    <n v="0"/>
    <n v="0"/>
    <n v="0"/>
    <n v="0"/>
    <n v="0"/>
    <n v="0"/>
    <n v="0"/>
    <n v="0"/>
    <n v="0"/>
    <n v="508667"/>
    <n v="25213409"/>
    <n v="1362223"/>
    <n v="0"/>
    <n v="19624"/>
    <n v="0"/>
    <n v="0"/>
    <n v="0"/>
    <n v="4414952"/>
    <n v="0"/>
    <n v="0"/>
    <n v="0"/>
    <n v="0"/>
    <n v="0"/>
    <n v="0"/>
    <n v="201678"/>
    <n v="31720553"/>
    <n v="0"/>
    <n v="0"/>
    <n v="0"/>
    <n v="0"/>
    <n v="0"/>
    <n v="11837577"/>
    <n v="891213"/>
    <n v="0"/>
    <n v="23520"/>
    <n v="0"/>
    <n v="0"/>
    <n v="10809201"/>
    <n v="0"/>
    <n v="0"/>
    <n v="176400"/>
    <n v="23737911"/>
    <n v="25763"/>
    <n v="20905365"/>
    <n v="0"/>
    <n v="0"/>
    <n v="0"/>
    <n v="0"/>
    <n v="0"/>
    <n v="0"/>
    <n v="30381"/>
    <n v="7373721"/>
    <n v="0"/>
    <n v="0"/>
    <n v="0"/>
    <n v="0"/>
    <n v="0"/>
    <n v="0"/>
    <n v="0"/>
    <n v="0"/>
    <n v="0"/>
    <n v="0"/>
    <n v="0"/>
    <n v="0"/>
    <n v="0"/>
  </r>
  <r>
    <n v="106364050"/>
    <x v="47"/>
    <n v="20182"/>
    <x v="2"/>
    <s v="30-06-2018"/>
    <s v="Open"/>
    <x v="15"/>
    <s v="12 - Inland Counties"/>
    <n v="1207"/>
    <x v="5"/>
    <x v="0"/>
    <s v=""/>
    <s v="909-590-3700"/>
    <s v="5353 G STREET"/>
    <x v="39"/>
    <n v="91710"/>
    <s v="STEPHANIE BERNIER"/>
    <n v="106"/>
    <n v="106"/>
    <n v="106"/>
    <n v="183"/>
    <n v="115"/>
    <n v="0"/>
    <n v="174"/>
    <n v="0"/>
    <n v="94"/>
    <n v="28"/>
    <n v="738"/>
    <n v="26"/>
    <n v="0"/>
    <n v="1358"/>
    <n v="0"/>
    <n v="2324"/>
    <n v="701"/>
    <n v="0"/>
    <n v="803"/>
    <n v="0"/>
    <n v="366"/>
    <n v="179"/>
    <n v="4835"/>
    <n v="70"/>
    <n v="0"/>
    <n v="9278"/>
    <n v="0"/>
    <n v="1307"/>
    <n v="0"/>
    <n v="0"/>
    <n v="0"/>
    <n v="0"/>
    <n v="0"/>
    <n v="0"/>
    <n v="1844"/>
    <n v="0"/>
    <n v="0"/>
    <n v="3151"/>
    <n v="4183200"/>
    <n v="1261800"/>
    <n v="0"/>
    <n v="1445400"/>
    <n v="0"/>
    <n v="658800"/>
    <n v="322200"/>
    <n v="8707982"/>
    <n v="126000"/>
    <n v="0"/>
    <n v="16705382"/>
    <n v="980040"/>
    <n v="0"/>
    <n v="0"/>
    <n v="0"/>
    <n v="0"/>
    <n v="0"/>
    <n v="0"/>
    <n v="1345680"/>
    <n v="0"/>
    <n v="0"/>
    <n v="2325720"/>
    <n v="263467"/>
    <n v="2727054"/>
    <n v="554668"/>
    <n v="0"/>
    <n v="893816"/>
    <n v="0"/>
    <n v="0"/>
    <n v="363786"/>
    <n v="63731"/>
    <n v="5149829"/>
    <n v="0"/>
    <n v="126000"/>
    <n v="0"/>
    <n v="0"/>
    <n v="0"/>
    <n v="0"/>
    <n v="10142351"/>
    <n v="0"/>
    <n v="0"/>
    <n v="0"/>
    <n v="0"/>
    <n v="0"/>
    <n v="2366045"/>
    <n v="686774"/>
    <n v="0"/>
    <n v="535708"/>
    <n v="0"/>
    <n v="286523"/>
    <n v="251019"/>
    <n v="4762682"/>
    <n v="0"/>
    <n v="0"/>
    <n v="8888751"/>
    <n v="5653"/>
    <n v="4995745"/>
    <n v="155740"/>
    <n v="7487"/>
    <n v="0"/>
    <n v="0"/>
    <n v="0"/>
    <n v="0"/>
    <n v="672132"/>
    <n v="13781055"/>
    <n v="0"/>
    <n v="0"/>
    <n v="0"/>
    <n v="0"/>
    <n v="0"/>
    <n v="0"/>
    <n v="0"/>
    <n v="0"/>
    <n v="0"/>
    <n v="0"/>
    <n v="0"/>
    <n v="0"/>
    <n v="0"/>
  </r>
  <r>
    <n v="106190137"/>
    <x v="48"/>
    <n v="20182"/>
    <x v="2"/>
    <s v="30-06-2018"/>
    <s v="Open"/>
    <x v="3"/>
    <s v="11 - Los Angeles"/>
    <n v="917"/>
    <x v="0"/>
    <x v="0"/>
    <s v=""/>
    <s v="909-596-7733"/>
    <s v="255 EAST BONITA AVENUE"/>
    <x v="21"/>
    <n v="91767"/>
    <s v="FELICE L LOVERSO"/>
    <n v="99"/>
    <n v="99"/>
    <n v="99"/>
    <n v="341"/>
    <n v="57"/>
    <n v="8"/>
    <n v="30"/>
    <n v="0"/>
    <n v="0"/>
    <n v="102"/>
    <n v="99"/>
    <n v="0"/>
    <n v="3"/>
    <n v="640"/>
    <n v="0"/>
    <n v="3225"/>
    <n v="576"/>
    <n v="71"/>
    <n v="396"/>
    <n v="0"/>
    <n v="0"/>
    <n v="1165"/>
    <n v="972"/>
    <n v="0"/>
    <n v="30"/>
    <n v="6435"/>
    <n v="0"/>
    <n v="7822"/>
    <n v="740"/>
    <n v="193"/>
    <n v="1268"/>
    <n v="0"/>
    <n v="0"/>
    <n v="9533"/>
    <n v="5201"/>
    <n v="0"/>
    <n v="1999"/>
    <n v="26756"/>
    <n v="16594190"/>
    <n v="4392465"/>
    <n v="323983"/>
    <n v="1767873"/>
    <n v="0"/>
    <n v="0"/>
    <n v="6527027"/>
    <n v="7057279"/>
    <n v="0"/>
    <n v="86894"/>
    <n v="36749711"/>
    <n v="3602492"/>
    <n v="855531"/>
    <n v="46671"/>
    <n v="877555"/>
    <n v="0"/>
    <n v="0"/>
    <n v="4489330"/>
    <n v="2525195"/>
    <n v="0"/>
    <n v="1044948"/>
    <n v="13441722"/>
    <n v="861069"/>
    <n v="14040498"/>
    <n v="1925064"/>
    <n v="292825"/>
    <n v="1346699"/>
    <n v="0"/>
    <n v="0"/>
    <n v="0"/>
    <n v="7027114"/>
    <n v="6836098"/>
    <n v="0"/>
    <n v="0"/>
    <n v="0"/>
    <n v="0"/>
    <n v="0"/>
    <n v="316814"/>
    <n v="32646181"/>
    <n v="0"/>
    <n v="0"/>
    <n v="0"/>
    <n v="0"/>
    <n v="0"/>
    <n v="5295115"/>
    <n v="3322932"/>
    <n v="77829"/>
    <n v="1298729"/>
    <n v="0"/>
    <n v="0"/>
    <n v="3989243"/>
    <n v="2746376"/>
    <n v="0"/>
    <n v="815028"/>
    <n v="17545252"/>
    <n v="13103"/>
    <n v="18258620"/>
    <n v="0"/>
    <n v="1395865"/>
    <n v="0"/>
    <n v="0"/>
    <n v="0"/>
    <n v="0"/>
    <n v="272680"/>
    <n v="83568142"/>
    <n v="0"/>
    <n v="0"/>
    <n v="0"/>
    <n v="0"/>
    <n v="0"/>
    <n v="0"/>
    <n v="0"/>
    <n v="0"/>
    <n v="0"/>
    <n v="0"/>
    <n v="0"/>
    <n v="0"/>
    <n v="0"/>
  </r>
  <r>
    <n v="106190045"/>
    <x v="49"/>
    <n v="20182"/>
    <x v="2"/>
    <s v="30-06-2018"/>
    <s v="Open"/>
    <x v="3"/>
    <s v="11 - Los Angeles"/>
    <n v="933"/>
    <x v="0"/>
    <x v="0"/>
    <s v="Rural"/>
    <s v="310-510-0700"/>
    <s v="100 FALLS CANYON ROAD"/>
    <x v="40"/>
    <n v="90704"/>
    <s v="JASON PARET"/>
    <n v="12"/>
    <n v="12"/>
    <n v="12"/>
    <n v="5"/>
    <n v="0"/>
    <n v="0"/>
    <n v="0"/>
    <n v="0"/>
    <n v="0"/>
    <n v="0"/>
    <n v="0"/>
    <n v="0"/>
    <n v="0"/>
    <n v="5"/>
    <n v="0"/>
    <n v="88"/>
    <n v="0"/>
    <n v="641"/>
    <n v="0"/>
    <n v="0"/>
    <n v="0"/>
    <n v="0"/>
    <n v="0"/>
    <n v="0"/>
    <n v="0"/>
    <n v="729"/>
    <n v="0"/>
    <n v="815"/>
    <n v="0"/>
    <n v="821"/>
    <n v="0"/>
    <n v="0"/>
    <n v="0"/>
    <n v="1185"/>
    <n v="0"/>
    <n v="0"/>
    <n v="199"/>
    <n v="3020"/>
    <n v="252486"/>
    <n v="0"/>
    <n v="425418"/>
    <n v="0"/>
    <n v="0"/>
    <n v="0"/>
    <n v="0"/>
    <n v="0"/>
    <n v="0"/>
    <n v="0"/>
    <n v="677904"/>
    <n v="1031721"/>
    <n v="0"/>
    <n v="906531"/>
    <n v="0"/>
    <n v="0"/>
    <n v="0"/>
    <n v="1778522"/>
    <n v="0"/>
    <n v="0"/>
    <n v="287202"/>
    <n v="4003976"/>
    <n v="328194"/>
    <n v="237507"/>
    <n v="0"/>
    <n v="465814"/>
    <n v="0"/>
    <n v="0"/>
    <n v="0"/>
    <n v="0"/>
    <n v="636333"/>
    <n v="0"/>
    <n v="0"/>
    <n v="129213"/>
    <n v="0"/>
    <n v="0"/>
    <n v="0"/>
    <n v="0"/>
    <n v="1797061"/>
    <n v="0"/>
    <n v="0"/>
    <n v="0"/>
    <n v="0"/>
    <n v="0"/>
    <n v="1046700"/>
    <n v="0"/>
    <n v="866135"/>
    <n v="0"/>
    <n v="0"/>
    <n v="0"/>
    <n v="1142189"/>
    <n v="0"/>
    <n v="0"/>
    <n v="-170205"/>
    <n v="2884819"/>
    <n v="241928"/>
    <n v="2811857"/>
    <n v="0"/>
    <n v="0"/>
    <n v="0"/>
    <n v="0"/>
    <n v="0"/>
    <n v="0"/>
    <n v="16025"/>
    <n v="1929118"/>
    <n v="0"/>
    <n v="0"/>
    <n v="0"/>
    <n v="0"/>
    <n v="0"/>
    <n v="0"/>
    <n v="0"/>
    <n v="0"/>
    <n v="0"/>
    <n v="0"/>
    <n v="0"/>
    <n v="0"/>
    <n v="0"/>
  </r>
  <r>
    <n v="106190555"/>
    <x v="50"/>
    <n v="20182"/>
    <x v="2"/>
    <s v="30-06-2018"/>
    <s v="Open"/>
    <x v="3"/>
    <s v="11 - Los Angeles"/>
    <n v="925"/>
    <x v="0"/>
    <x v="0"/>
    <s v="Teaching"/>
    <s v="310-423-5000"/>
    <s v="8700 BEVERLY BOULEVARD"/>
    <x v="14"/>
    <n v="90048"/>
    <s v="THOMAS M. PRISELAC"/>
    <n v="886"/>
    <n v="885"/>
    <n v="885"/>
    <n v="5387"/>
    <n v="600"/>
    <n v="635"/>
    <n v="742"/>
    <n v="0"/>
    <n v="0"/>
    <n v="264"/>
    <n v="4836"/>
    <n v="0"/>
    <n v="206"/>
    <n v="12670"/>
    <n v="0"/>
    <n v="30242"/>
    <n v="3773"/>
    <n v="3632"/>
    <n v="4171"/>
    <n v="0"/>
    <n v="0"/>
    <n v="999"/>
    <n v="22368"/>
    <n v="0"/>
    <n v="644"/>
    <n v="65829"/>
    <n v="0"/>
    <n v="75323"/>
    <n v="7947"/>
    <n v="6007"/>
    <n v="7340"/>
    <n v="0"/>
    <n v="0"/>
    <n v="5042"/>
    <n v="99316"/>
    <n v="383"/>
    <n v="22987"/>
    <n v="224345"/>
    <n v="1225684406"/>
    <n v="190933754"/>
    <n v="136305948"/>
    <n v="173534240"/>
    <n v="0"/>
    <n v="0"/>
    <n v="47976929"/>
    <n v="881093211"/>
    <n v="0"/>
    <n v="32615851"/>
    <n v="2688144339"/>
    <n v="619254483"/>
    <n v="60275011"/>
    <n v="65509992"/>
    <n v="51886715"/>
    <n v="0"/>
    <n v="0"/>
    <n v="22418670"/>
    <n v="652375411"/>
    <n v="712691"/>
    <n v="44307286"/>
    <n v="1516740259"/>
    <n v="14883731"/>
    <n v="1628176607"/>
    <n v="211291917"/>
    <n v="130730892"/>
    <n v="184185457"/>
    <n v="0"/>
    <n v="0"/>
    <n v="0"/>
    <n v="55669616"/>
    <n v="1022925685"/>
    <n v="0"/>
    <n v="10005365"/>
    <n v="0"/>
    <n v="0"/>
    <n v="0"/>
    <n v="131431443"/>
    <n v="3389300713"/>
    <n v="4445387"/>
    <n v="0"/>
    <n v="0"/>
    <n v="0"/>
    <n v="4445387"/>
    <n v="180702044"/>
    <n v="40235983"/>
    <n v="68407795"/>
    <n v="37747976"/>
    <n v="0"/>
    <n v="0"/>
    <n v="12957691"/>
    <n v="475935483"/>
    <n v="6972"/>
    <n v="4035328"/>
    <n v="820029272"/>
    <n v="105171949"/>
    <n v="822709891"/>
    <n v="0"/>
    <n v="-3804898"/>
    <n v="0"/>
    <n v="0"/>
    <n v="0"/>
    <n v="0"/>
    <n v="85228878"/>
    <n v="2190042362"/>
    <n v="0"/>
    <n v="0"/>
    <n v="0"/>
    <n v="0"/>
    <n v="0"/>
    <n v="0"/>
    <n v="0"/>
    <n v="0"/>
    <n v="0"/>
    <n v="0"/>
    <n v="58795962"/>
    <n v="55991441"/>
    <n v="0"/>
  </r>
  <r>
    <n v="106190148"/>
    <x v="51"/>
    <n v="20182"/>
    <x v="2"/>
    <s v="30-06-2018"/>
    <s v="Open"/>
    <x v="3"/>
    <s v="11 - Los Angeles"/>
    <n v="929"/>
    <x v="5"/>
    <x v="0"/>
    <s v=""/>
    <s v="310-673-4660"/>
    <s v="555 EAST HARDY STREET"/>
    <x v="41"/>
    <n v="90301"/>
    <s v="LINDA BRADLEY"/>
    <n v="374"/>
    <n v="374"/>
    <n v="374"/>
    <n v="1229"/>
    <n v="570"/>
    <n v="352"/>
    <n v="1320"/>
    <n v="0"/>
    <n v="0"/>
    <n v="250"/>
    <n v="0"/>
    <n v="0"/>
    <n v="164"/>
    <n v="3885"/>
    <n v="0"/>
    <n v="5676"/>
    <n v="1944"/>
    <n v="2021"/>
    <n v="4835"/>
    <n v="0"/>
    <n v="0"/>
    <n v="893"/>
    <n v="0"/>
    <n v="0"/>
    <n v="340"/>
    <n v="15709"/>
    <n v="0"/>
    <n v="1682"/>
    <n v="714"/>
    <n v="1059"/>
    <n v="5295"/>
    <n v="0"/>
    <n v="0"/>
    <n v="2054"/>
    <n v="0"/>
    <n v="0"/>
    <n v="1933"/>
    <n v="12737"/>
    <n v="85796527"/>
    <n v="32689555"/>
    <n v="28848536"/>
    <n v="71300432"/>
    <n v="0"/>
    <n v="0"/>
    <n v="13343954"/>
    <n v="0"/>
    <n v="0"/>
    <n v="5067622"/>
    <n v="237046626"/>
    <n v="11691227"/>
    <n v="4312491"/>
    <n v="4052437"/>
    <n v="21038508"/>
    <n v="0"/>
    <n v="0"/>
    <n v="7172806"/>
    <n v="0"/>
    <n v="0"/>
    <n v="5630892"/>
    <n v="53898361"/>
    <n v="6847434"/>
    <n v="82162684"/>
    <n v="27804983"/>
    <n v="26478575"/>
    <n v="70395149"/>
    <n v="-816315"/>
    <n v="0"/>
    <n v="0"/>
    <n v="10534749"/>
    <n v="0"/>
    <n v="0"/>
    <n v="0"/>
    <n v="0"/>
    <n v="0"/>
    <n v="0"/>
    <n v="2563744"/>
    <n v="225971003"/>
    <n v="0"/>
    <n v="0"/>
    <n v="0"/>
    <n v="0"/>
    <n v="0"/>
    <n v="15325069"/>
    <n v="9197062"/>
    <n v="7238714"/>
    <n v="21943791"/>
    <n v="0"/>
    <n v="0"/>
    <n v="9982011"/>
    <n v="0"/>
    <n v="0"/>
    <n v="1287337"/>
    <n v="64973984"/>
    <n v="537719"/>
    <n v="58712552"/>
    <n v="0"/>
    <n v="-642659"/>
    <n v="0"/>
    <n v="0"/>
    <n v="0"/>
    <n v="0"/>
    <n v="2077339"/>
    <n v="153985839"/>
    <n v="0"/>
    <n v="0"/>
    <n v="0"/>
    <n v="0"/>
    <n v="0"/>
    <n v="0"/>
    <n v="0"/>
    <n v="0"/>
    <n v="0"/>
    <n v="0"/>
    <n v="0"/>
    <n v="0"/>
    <n v="0"/>
  </r>
  <r>
    <n v="106105125"/>
    <x v="52"/>
    <n v="20182"/>
    <x v="2"/>
    <s v="30-06-2018"/>
    <s v="Open"/>
    <x v="7"/>
    <s v="09 - Central"/>
    <n v="605"/>
    <x v="5"/>
    <x v="2"/>
    <s v=""/>
    <s v="559-892-1128"/>
    <s v="4411 E. KINGS CANYON ROAD"/>
    <x v="42"/>
    <n v="93702"/>
    <s v="DEBORAH TOBIAS-GATEWOOD"/>
    <n v="16"/>
    <n v="16"/>
    <n v="13"/>
    <n v="0"/>
    <n v="0"/>
    <n v="149"/>
    <n v="0"/>
    <n v="0"/>
    <n v="0"/>
    <n v="0"/>
    <n v="0"/>
    <n v="0"/>
    <n v="29"/>
    <n v="178"/>
    <n v="0"/>
    <n v="0"/>
    <n v="0"/>
    <n v="1014"/>
    <n v="0"/>
    <n v="0"/>
    <n v="0"/>
    <n v="0"/>
    <n v="0"/>
    <n v="0"/>
    <n v="143"/>
    <n v="1157"/>
    <n v="0"/>
    <n v="0"/>
    <n v="0"/>
    <n v="0"/>
    <n v="0"/>
    <n v="0"/>
    <n v="0"/>
    <n v="0"/>
    <n v="0"/>
    <n v="0"/>
    <n v="0"/>
    <n v="0"/>
    <n v="0"/>
    <n v="0"/>
    <n v="1041709"/>
    <n v="0"/>
    <n v="0"/>
    <n v="0"/>
    <n v="0"/>
    <n v="0"/>
    <n v="0"/>
    <n v="132337"/>
    <n v="1174046"/>
    <n v="0"/>
    <n v="0"/>
    <n v="0"/>
    <n v="0"/>
    <n v="0"/>
    <n v="0"/>
    <n v="0"/>
    <n v="0"/>
    <n v="0"/>
    <n v="0"/>
    <n v="0"/>
    <n v="0"/>
    <n v="0"/>
    <n v="0"/>
    <n v="0"/>
    <n v="0"/>
    <n v="0"/>
    <n v="0"/>
    <n v="0"/>
    <n v="0"/>
    <n v="0"/>
    <n v="0"/>
    <n v="0"/>
    <n v="0"/>
    <n v="0"/>
    <n v="0"/>
    <n v="0"/>
    <n v="0"/>
    <n v="0"/>
    <n v="0"/>
    <n v="0"/>
    <n v="0"/>
    <n v="0"/>
    <n v="0"/>
    <n v="0"/>
    <n v="1041709"/>
    <n v="0"/>
    <n v="0"/>
    <n v="0"/>
    <n v="0"/>
    <n v="0"/>
    <n v="0"/>
    <n v="132337"/>
    <n v="1174046"/>
    <n v="0"/>
    <n v="2506519"/>
    <n v="178698"/>
    <n v="0"/>
    <n v="0"/>
    <n v="0"/>
    <n v="0"/>
    <n v="0"/>
    <n v="0"/>
    <n v="0"/>
    <n v="0"/>
    <n v="0"/>
    <n v="0"/>
    <n v="0"/>
    <n v="0"/>
    <n v="0"/>
    <n v="0"/>
    <n v="0"/>
    <n v="0"/>
    <n v="0"/>
    <n v="0"/>
    <n v="0"/>
    <n v="0"/>
  </r>
  <r>
    <n v="106500954"/>
    <x v="53"/>
    <n v="20182"/>
    <x v="2"/>
    <s v="30-06-2018"/>
    <s v="Open"/>
    <x v="21"/>
    <s v="06 - North San Joaquin"/>
    <n v="511"/>
    <x v="5"/>
    <x v="0"/>
    <s v=""/>
    <s v="209-248-7700"/>
    <s v="730 17TH STREET"/>
    <x v="43"/>
    <n v="95354"/>
    <s v="GIA SMITH"/>
    <n v="100"/>
    <n v="100"/>
    <n v="100"/>
    <n v="126"/>
    <n v="0"/>
    <n v="7"/>
    <n v="0"/>
    <n v="0"/>
    <n v="0"/>
    <n v="102"/>
    <n v="0"/>
    <n v="0"/>
    <n v="0"/>
    <n v="235"/>
    <n v="0"/>
    <n v="2918"/>
    <n v="0"/>
    <n v="499"/>
    <n v="0"/>
    <n v="0"/>
    <n v="0"/>
    <n v="3600"/>
    <n v="0"/>
    <n v="0"/>
    <n v="0"/>
    <n v="7017"/>
    <n v="0"/>
    <n v="0"/>
    <n v="0"/>
    <n v="0"/>
    <n v="0"/>
    <n v="0"/>
    <n v="0"/>
    <n v="0"/>
    <n v="0"/>
    <n v="0"/>
    <n v="0"/>
    <n v="0"/>
    <n v="19686831"/>
    <n v="0"/>
    <n v="3348126"/>
    <n v="0"/>
    <n v="0"/>
    <n v="0"/>
    <n v="23519650"/>
    <n v="0"/>
    <n v="0"/>
    <n v="0"/>
    <n v="46554607"/>
    <n v="0"/>
    <n v="0"/>
    <n v="0"/>
    <n v="0"/>
    <n v="0"/>
    <n v="0"/>
    <n v="0"/>
    <n v="0"/>
    <n v="0"/>
    <n v="0"/>
    <n v="0"/>
    <n v="0"/>
    <n v="14252075"/>
    <n v="0"/>
    <n v="2423841"/>
    <n v="0"/>
    <n v="0"/>
    <n v="0"/>
    <n v="0"/>
    <n v="17026804"/>
    <n v="0"/>
    <n v="0"/>
    <n v="0"/>
    <n v="0"/>
    <n v="0"/>
    <n v="0"/>
    <n v="0"/>
    <n v="33702720"/>
    <n v="0"/>
    <n v="0"/>
    <n v="0"/>
    <n v="0"/>
    <n v="0"/>
    <n v="5434756"/>
    <n v="0"/>
    <n v="924285"/>
    <n v="0"/>
    <n v="0"/>
    <n v="0"/>
    <n v="6492846"/>
    <n v="0"/>
    <n v="0"/>
    <n v="0"/>
    <n v="12851887"/>
    <n v="7117"/>
    <n v="10202207"/>
    <n v="0"/>
    <n v="0"/>
    <n v="0"/>
    <n v="0"/>
    <n v="0"/>
    <n v="0"/>
    <n v="1444858"/>
    <n v="1750302"/>
    <n v="0"/>
    <n v="0"/>
    <n v="0"/>
    <n v="0"/>
    <n v="0"/>
    <n v="0"/>
    <n v="0"/>
    <n v="0"/>
    <n v="0"/>
    <n v="0"/>
    <n v="0"/>
    <n v="0"/>
    <n v="0"/>
  </r>
  <r>
    <n v="106301140"/>
    <x v="54"/>
    <n v="20182"/>
    <x v="2"/>
    <s v="30-06-2018"/>
    <s v="Open"/>
    <x v="12"/>
    <s v="13 - Orange"/>
    <n v="1015"/>
    <x v="5"/>
    <x v="0"/>
    <s v=""/>
    <s v="714-633-0011"/>
    <s v="2601 EAST CHAPMAN AVENUE"/>
    <x v="44"/>
    <n v="92869"/>
    <s v="PETER BARONOFF"/>
    <n v="114"/>
    <n v="100"/>
    <n v="100"/>
    <n v="121"/>
    <n v="45"/>
    <n v="15"/>
    <n v="109"/>
    <n v="0"/>
    <n v="0"/>
    <n v="67"/>
    <n v="133"/>
    <n v="0"/>
    <n v="14"/>
    <n v="504"/>
    <n v="0"/>
    <n v="925"/>
    <n v="551"/>
    <n v="175"/>
    <n v="2048"/>
    <n v="0"/>
    <n v="0"/>
    <n v="215"/>
    <n v="805"/>
    <n v="0"/>
    <n v="32"/>
    <n v="4751"/>
    <n v="0"/>
    <n v="281"/>
    <n v="175"/>
    <n v="129"/>
    <n v="715"/>
    <n v="0"/>
    <n v="0"/>
    <n v="724"/>
    <n v="885"/>
    <n v="0"/>
    <n v="328"/>
    <n v="3237"/>
    <n v="7801576"/>
    <n v="4099011"/>
    <n v="1546482"/>
    <n v="12551895"/>
    <n v="0"/>
    <n v="0"/>
    <n v="1550315"/>
    <n v="7537102"/>
    <n v="0"/>
    <n v="646918"/>
    <n v="35733299"/>
    <n v="1099826"/>
    <n v="955533"/>
    <n v="589891"/>
    <n v="2905921"/>
    <n v="0"/>
    <n v="0"/>
    <n v="1609599"/>
    <n v="4405325"/>
    <n v="0"/>
    <n v="741191"/>
    <n v="12307286"/>
    <n v="1084554"/>
    <n v="6577356"/>
    <n v="3421973"/>
    <n v="1818603"/>
    <n v="14834784"/>
    <n v="0"/>
    <n v="0"/>
    <n v="0"/>
    <n v="3026922"/>
    <n v="7423091"/>
    <n v="0"/>
    <n v="0"/>
    <n v="0"/>
    <n v="0"/>
    <n v="0"/>
    <n v="233430"/>
    <n v="38420713"/>
    <n v="0"/>
    <n v="0"/>
    <n v="0"/>
    <n v="0"/>
    <n v="0"/>
    <n v="2324046"/>
    <n v="1632571"/>
    <n v="317770"/>
    <n v="623032"/>
    <n v="0"/>
    <n v="0"/>
    <n v="132992"/>
    <n v="4519335"/>
    <n v="0"/>
    <n v="70126"/>
    <n v="9619872"/>
    <n v="93472"/>
    <n v="13328217"/>
    <n v="157175"/>
    <n v="0"/>
    <n v="0"/>
    <n v="0"/>
    <n v="0"/>
    <n v="0"/>
    <n v="38521"/>
    <n v="2430504"/>
    <n v="0"/>
    <n v="0"/>
    <n v="0"/>
    <n v="0"/>
    <n v="0"/>
    <n v="0"/>
    <n v="0"/>
    <n v="0"/>
    <n v="0"/>
    <n v="0"/>
    <n v="0"/>
    <n v="0"/>
    <n v="0"/>
  </r>
  <r>
    <n v="106190170"/>
    <x v="57"/>
    <n v="20182"/>
    <x v="2"/>
    <s v="30-06-2018"/>
    <s v="Open"/>
    <x v="3"/>
    <s v="11 - Los Angeles"/>
    <n v="925"/>
    <x v="0"/>
    <x v="0"/>
    <s v="Teaching"/>
    <s v="323-669-2450"/>
    <s v="4650 W. SUNSET BOULEVARD"/>
    <x v="14"/>
    <n v="90027"/>
    <s v="PAUL VIVIANO"/>
    <n v="495"/>
    <n v="374"/>
    <n v="374"/>
    <n v="7"/>
    <n v="0"/>
    <n v="2050"/>
    <n v="988"/>
    <n v="0"/>
    <n v="0"/>
    <n v="46"/>
    <n v="1182"/>
    <n v="1"/>
    <n v="15"/>
    <n v="4289"/>
    <n v="0"/>
    <n v="52"/>
    <n v="0"/>
    <n v="17589"/>
    <n v="2728"/>
    <n v="0"/>
    <n v="0"/>
    <n v="894"/>
    <n v="7489"/>
    <n v="3"/>
    <n v="180"/>
    <n v="28935"/>
    <n v="0"/>
    <n v="479"/>
    <n v="0"/>
    <n v="42006"/>
    <n v="32005"/>
    <n v="0"/>
    <n v="0"/>
    <n v="3839"/>
    <n v="24784"/>
    <n v="81"/>
    <n v="2485"/>
    <n v="105679"/>
    <n v="1347743"/>
    <n v="0"/>
    <n v="309152262"/>
    <n v="39626372"/>
    <n v="0"/>
    <n v="0"/>
    <n v="14106013"/>
    <n v="156047711"/>
    <n v="13137"/>
    <n v="943225"/>
    <n v="521236463"/>
    <n v="1023801"/>
    <n v="0"/>
    <n v="76762765"/>
    <n v="47362687"/>
    <n v="0"/>
    <n v="0"/>
    <n v="7645604"/>
    <n v="51717750"/>
    <n v="11773"/>
    <n v="1928374"/>
    <n v="186452754"/>
    <n v="-4826004"/>
    <n v="2640567"/>
    <n v="0"/>
    <n v="226765759"/>
    <n v="79660743"/>
    <n v="-3413694"/>
    <n v="0"/>
    <n v="0"/>
    <n v="3845703"/>
    <n v="131558443"/>
    <n v="0"/>
    <n v="24910"/>
    <n v="-3420905"/>
    <n v="0"/>
    <n v="0"/>
    <n v="4572555"/>
    <n v="437408077"/>
    <n v="0"/>
    <n v="0"/>
    <n v="0"/>
    <n v="0"/>
    <n v="0"/>
    <n v="-256545"/>
    <n v="0"/>
    <n v="165425329"/>
    <n v="7695207"/>
    <n v="0"/>
    <n v="0"/>
    <n v="18036518"/>
    <n v="77651827"/>
    <n v="0"/>
    <n v="1728804"/>
    <n v="270281140"/>
    <n v="50000097"/>
    <n v="302248977"/>
    <n v="0"/>
    <n v="-977695"/>
    <n v="0"/>
    <n v="0"/>
    <n v="0"/>
    <n v="0"/>
    <n v="14924067"/>
    <n v="872116736"/>
    <n v="0"/>
    <n v="0"/>
    <n v="0"/>
    <n v="0"/>
    <n v="0"/>
    <n v="0"/>
    <n v="0"/>
    <n v="0"/>
    <n v="0"/>
    <n v="0"/>
    <n v="0"/>
    <n v="0"/>
    <n v="0"/>
  </r>
  <r>
    <n v="106304113"/>
    <x v="56"/>
    <n v="20182"/>
    <x v="2"/>
    <s v="30-06-2018"/>
    <s v="Open"/>
    <x v="12"/>
    <s v="13 - Orange"/>
    <n v="1017"/>
    <x v="0"/>
    <x v="0"/>
    <s v=""/>
    <s v="714-997-3000"/>
    <s v="27700 MEDICAL CENTER ROAD, 5TH FLOOR"/>
    <x v="45"/>
    <n v="92691"/>
    <s v="KIMBERLY CRIPE"/>
    <n v="54"/>
    <n v="54"/>
    <n v="18"/>
    <n v="0"/>
    <n v="0"/>
    <n v="76"/>
    <n v="115"/>
    <n v="0"/>
    <n v="0"/>
    <n v="18"/>
    <n v="243"/>
    <n v="0"/>
    <n v="3"/>
    <n v="455"/>
    <n v="0"/>
    <n v="0"/>
    <n v="0"/>
    <n v="433"/>
    <n v="290"/>
    <n v="0"/>
    <n v="0"/>
    <n v="44"/>
    <n v="833"/>
    <n v="0"/>
    <n v="5"/>
    <n v="1605"/>
    <n v="0"/>
    <n v="0"/>
    <n v="0"/>
    <n v="235"/>
    <n v="1957"/>
    <n v="0"/>
    <n v="0"/>
    <n v="185"/>
    <n v="2789"/>
    <n v="0"/>
    <n v="36"/>
    <n v="5202"/>
    <n v="0"/>
    <n v="0"/>
    <n v="7234174"/>
    <n v="5047642"/>
    <n v="0"/>
    <n v="0"/>
    <n v="480506"/>
    <n v="16583893"/>
    <n v="0"/>
    <n v="95582"/>
    <n v="29441797"/>
    <n v="0"/>
    <n v="0"/>
    <n v="977367"/>
    <n v="8389553"/>
    <n v="0"/>
    <n v="0"/>
    <n v="644998"/>
    <n v="12573290"/>
    <n v="0"/>
    <n v="313472"/>
    <n v="22898680"/>
    <n v="1249884"/>
    <n v="0"/>
    <n v="0"/>
    <n v="3183970"/>
    <n v="11909582"/>
    <n v="-144364"/>
    <n v="0"/>
    <n v="0"/>
    <n v="769531"/>
    <n v="20144051"/>
    <n v="0"/>
    <n v="20304"/>
    <n v="0"/>
    <n v="0"/>
    <n v="0"/>
    <n v="77545"/>
    <n v="37210503"/>
    <n v="0"/>
    <n v="0"/>
    <n v="0"/>
    <n v="0"/>
    <n v="0"/>
    <n v="0"/>
    <n v="0"/>
    <n v="5082329"/>
    <n v="1617219"/>
    <n v="0"/>
    <n v="0"/>
    <n v="355973"/>
    <n v="8068442"/>
    <n v="0"/>
    <n v="6011"/>
    <n v="15129974"/>
    <n v="112636"/>
    <n v="13164084"/>
    <n v="0"/>
    <n v="-17172"/>
    <n v="0"/>
    <n v="0"/>
    <n v="0"/>
    <n v="0"/>
    <n v="218594"/>
    <n v="7582564"/>
    <n v="0"/>
    <n v="0"/>
    <n v="0"/>
    <n v="0"/>
    <n v="0"/>
    <n v="0"/>
    <n v="0"/>
    <n v="0"/>
    <n v="0"/>
    <n v="0"/>
    <n v="0"/>
    <n v="4094038"/>
    <n v="0"/>
  </r>
  <r>
    <n v="106300032"/>
    <x v="58"/>
    <n v="20182"/>
    <x v="2"/>
    <s v="30-06-2018"/>
    <s v="Open"/>
    <x v="12"/>
    <s v="13 - Orange"/>
    <n v="1015"/>
    <x v="0"/>
    <x v="0"/>
    <s v=""/>
    <s v="714-997-3000"/>
    <s v="1201 WEST LA VETA AVENUE"/>
    <x v="44"/>
    <n v="92868"/>
    <s v="KIM CRIPE"/>
    <n v="334"/>
    <n v="334"/>
    <n v="334"/>
    <n v="13"/>
    <n v="0"/>
    <n v="1126"/>
    <n v="605"/>
    <n v="0"/>
    <n v="0"/>
    <n v="28"/>
    <n v="1155"/>
    <n v="0"/>
    <n v="35"/>
    <n v="2962"/>
    <n v="0"/>
    <n v="121"/>
    <n v="0"/>
    <n v="8148"/>
    <n v="1704"/>
    <n v="0"/>
    <n v="0"/>
    <n v="136"/>
    <n v="5635"/>
    <n v="0"/>
    <n v="166"/>
    <n v="15910"/>
    <n v="0"/>
    <n v="48"/>
    <n v="0"/>
    <n v="11260"/>
    <n v="22852"/>
    <n v="0"/>
    <n v="0"/>
    <n v="347"/>
    <n v="13179"/>
    <n v="1"/>
    <n v="409"/>
    <n v="48096"/>
    <n v="2353993"/>
    <n v="0"/>
    <n v="174564750"/>
    <n v="39449308"/>
    <n v="0"/>
    <n v="0"/>
    <n v="3924986"/>
    <n v="135399924"/>
    <n v="0"/>
    <n v="1202745"/>
    <n v="356895706"/>
    <n v="138456"/>
    <n v="0"/>
    <n v="59168846"/>
    <n v="66431182"/>
    <n v="0"/>
    <n v="0"/>
    <n v="1328593"/>
    <n v="73911821"/>
    <n v="1048"/>
    <n v="612946"/>
    <n v="201592892"/>
    <n v="6025388"/>
    <n v="1032683"/>
    <n v="0"/>
    <n v="205979891"/>
    <n v="93308160"/>
    <n v="-4589352"/>
    <n v="0"/>
    <n v="0"/>
    <n v="3048882"/>
    <n v="121472780"/>
    <n v="0"/>
    <n v="1048"/>
    <n v="0"/>
    <n v="0"/>
    <n v="0"/>
    <n v="1815690"/>
    <n v="428095170"/>
    <n v="0"/>
    <n v="7229394"/>
    <n v="0"/>
    <n v="0"/>
    <n v="7229394"/>
    <n v="1459765"/>
    <n v="0"/>
    <n v="30912248"/>
    <n v="21232533"/>
    <n v="0"/>
    <n v="0"/>
    <n v="2204697"/>
    <n v="81813579"/>
    <n v="0"/>
    <n v="0"/>
    <n v="137622822"/>
    <n v="16432385"/>
    <n v="141901310"/>
    <n v="0"/>
    <n v="-77542"/>
    <n v="0"/>
    <n v="0"/>
    <n v="0"/>
    <n v="0"/>
    <n v="9237922"/>
    <n v="620791370"/>
    <n v="0"/>
    <n v="0"/>
    <n v="0"/>
    <n v="0"/>
    <n v="0"/>
    <n v="0"/>
    <n v="0"/>
    <n v="0"/>
    <n v="0"/>
    <n v="0"/>
    <n v="0"/>
    <n v="0"/>
    <n v="0"/>
  </r>
  <r>
    <n v="106010776"/>
    <x v="55"/>
    <n v="20182"/>
    <x v="2"/>
    <s v="30-06-2018"/>
    <s v="Open"/>
    <x v="13"/>
    <s v="05 - East Bay"/>
    <n v="417"/>
    <x v="0"/>
    <x v="0"/>
    <s v=""/>
    <s v="510-428-3885"/>
    <s v="747 52ND STREET"/>
    <x v="19"/>
    <n v="94609"/>
    <s v="MICHAEL ANDERSON, MD"/>
    <n v="190"/>
    <n v="190"/>
    <n v="190"/>
    <n v="10"/>
    <n v="0"/>
    <n v="861"/>
    <n v="699"/>
    <n v="0"/>
    <n v="0"/>
    <n v="0"/>
    <n v="609"/>
    <n v="0"/>
    <n v="48"/>
    <n v="2227"/>
    <n v="0"/>
    <n v="34"/>
    <n v="0"/>
    <n v="6508"/>
    <n v="1505"/>
    <n v="0"/>
    <n v="0"/>
    <n v="0"/>
    <n v="3151"/>
    <n v="0"/>
    <n v="109"/>
    <n v="11307"/>
    <n v="0"/>
    <n v="264"/>
    <n v="0"/>
    <n v="15098"/>
    <n v="30587"/>
    <n v="0"/>
    <n v="0"/>
    <n v="0"/>
    <n v="20170"/>
    <n v="0"/>
    <n v="2073"/>
    <n v="68192"/>
    <n v="442291"/>
    <n v="0"/>
    <n v="128918342"/>
    <n v="25858628"/>
    <n v="0"/>
    <n v="0"/>
    <n v="0"/>
    <n v="65443080"/>
    <n v="0"/>
    <n v="975855"/>
    <n v="221638196"/>
    <n v="2015167"/>
    <n v="0"/>
    <n v="37844469"/>
    <n v="58662271"/>
    <n v="0"/>
    <n v="0"/>
    <n v="0"/>
    <n v="58545331"/>
    <n v="0"/>
    <n v="1912132"/>
    <n v="158979370"/>
    <n v="1139870"/>
    <n v="1886508"/>
    <n v="0"/>
    <n v="122920186"/>
    <n v="72738532"/>
    <n v="-9126654"/>
    <n v="0"/>
    <n v="0"/>
    <n v="0"/>
    <n v="69813760"/>
    <n v="0"/>
    <n v="-52216"/>
    <n v="0"/>
    <n v="0"/>
    <n v="0"/>
    <n v="0"/>
    <n v="259319986"/>
    <n v="0"/>
    <n v="0"/>
    <n v="0"/>
    <n v="0"/>
    <n v="0"/>
    <n v="570950"/>
    <n v="0"/>
    <n v="52969279"/>
    <n v="11782367"/>
    <n v="0"/>
    <n v="0"/>
    <n v="0"/>
    <n v="54174651"/>
    <n v="0"/>
    <n v="1800333"/>
    <n v="121297580"/>
    <n v="20745279"/>
    <n v="154151009"/>
    <n v="0"/>
    <n v="2381925"/>
    <n v="0"/>
    <n v="0"/>
    <n v="0"/>
    <n v="0"/>
    <n v="12418344"/>
    <n v="325396000"/>
    <n v="0"/>
    <n v="0"/>
    <n v="0"/>
    <n v="0"/>
    <n v="0"/>
    <n v="0"/>
    <n v="0"/>
    <n v="0"/>
    <n v="0"/>
    <n v="0"/>
    <n v="0"/>
    <n v="0"/>
    <n v="0"/>
  </r>
  <r>
    <n v="106434051"/>
    <x v="59"/>
    <n v="20182"/>
    <x v="2"/>
    <s v="30-06-2018"/>
    <s v="Open"/>
    <x v="22"/>
    <s v="07 - Santa Clara"/>
    <n v="431"/>
    <x v="5"/>
    <x v="0"/>
    <s v=""/>
    <s v="408-378-8875"/>
    <s v="3777 SOUTH BASCOM AVENUE"/>
    <x v="46"/>
    <n v="95008"/>
    <s v="KEN MC GUIRE"/>
    <n v="29"/>
    <n v="27"/>
    <n v="26"/>
    <n v="0"/>
    <n v="0"/>
    <n v="5"/>
    <n v="0"/>
    <n v="0"/>
    <n v="0"/>
    <n v="0"/>
    <n v="1"/>
    <n v="0"/>
    <n v="0"/>
    <n v="6"/>
    <n v="0"/>
    <n v="0"/>
    <n v="0"/>
    <n v="1922"/>
    <n v="364"/>
    <n v="0"/>
    <n v="0"/>
    <n v="0"/>
    <n v="35"/>
    <n v="0"/>
    <n v="0"/>
    <n v="2321"/>
    <n v="0"/>
    <n v="0"/>
    <n v="0"/>
    <n v="0"/>
    <n v="0"/>
    <n v="0"/>
    <n v="0"/>
    <n v="0"/>
    <n v="0"/>
    <n v="0"/>
    <n v="0"/>
    <n v="0"/>
    <n v="0"/>
    <n v="0"/>
    <n v="3854873"/>
    <n v="682722"/>
    <n v="0"/>
    <n v="0"/>
    <n v="0"/>
    <n v="66500"/>
    <n v="0"/>
    <n v="0"/>
    <n v="4604095"/>
    <n v="0"/>
    <n v="0"/>
    <n v="0"/>
    <n v="0"/>
    <n v="0"/>
    <n v="0"/>
    <n v="0"/>
    <n v="0"/>
    <n v="0"/>
    <n v="0"/>
    <n v="0"/>
    <n v="0"/>
    <n v="0"/>
    <n v="0"/>
    <n v="1746210"/>
    <n v="270165"/>
    <n v="0"/>
    <n v="0"/>
    <n v="0"/>
    <n v="0"/>
    <n v="25585"/>
    <n v="0"/>
    <n v="0"/>
    <n v="0"/>
    <n v="0"/>
    <n v="0"/>
    <n v="0"/>
    <n v="2041960"/>
    <n v="0"/>
    <n v="0"/>
    <n v="0"/>
    <n v="0"/>
    <n v="0"/>
    <n v="0"/>
    <n v="0"/>
    <n v="2108663"/>
    <n v="412557"/>
    <n v="0"/>
    <n v="0"/>
    <n v="0"/>
    <n v="40915"/>
    <n v="0"/>
    <n v="0"/>
    <n v="2562135"/>
    <n v="0"/>
    <n v="2462981"/>
    <n v="0"/>
    <n v="0"/>
    <n v="0"/>
    <n v="0"/>
    <n v="0"/>
    <n v="0"/>
    <n v="0"/>
    <n v="596310"/>
    <n v="0"/>
    <n v="0"/>
    <n v="0"/>
    <n v="0"/>
    <n v="0"/>
    <n v="0"/>
    <n v="0"/>
    <n v="0"/>
    <n v="0"/>
    <n v="0"/>
    <n v="0"/>
    <n v="0"/>
    <n v="0"/>
  </r>
  <r>
    <n v="106382715"/>
    <x v="60"/>
    <n v="20182"/>
    <x v="2"/>
    <s v="30-06-2018"/>
    <s v="Open"/>
    <x v="20"/>
    <s v="04 - West Bay"/>
    <n v="423"/>
    <x v="0"/>
    <x v="0"/>
    <s v=""/>
    <s v="415-982-2400"/>
    <s v="845 JACKSON STREET"/>
    <x v="38"/>
    <n v="94133"/>
    <s v="JIAN ZHANG"/>
    <n v="65"/>
    <n v="60"/>
    <n v="14"/>
    <n v="120"/>
    <n v="116"/>
    <n v="3"/>
    <n v="13"/>
    <n v="0"/>
    <n v="0"/>
    <n v="20"/>
    <n v="1"/>
    <n v="0"/>
    <n v="1"/>
    <n v="274"/>
    <n v="0"/>
    <n v="542"/>
    <n v="499"/>
    <n v="13"/>
    <n v="29"/>
    <n v="0"/>
    <n v="0"/>
    <n v="57"/>
    <n v="2"/>
    <n v="0"/>
    <n v="19"/>
    <n v="1161"/>
    <n v="0"/>
    <n v="5518"/>
    <n v="4069"/>
    <n v="401"/>
    <n v="2568"/>
    <n v="0"/>
    <n v="0"/>
    <n v="4151"/>
    <n v="399"/>
    <n v="11"/>
    <n v="169"/>
    <n v="17286"/>
    <n v="5227291"/>
    <n v="5897707"/>
    <n v="75407"/>
    <n v="1103688"/>
    <n v="0"/>
    <n v="0"/>
    <n v="767570"/>
    <n v="75867"/>
    <n v="0"/>
    <n v="17114"/>
    <n v="13164644"/>
    <n v="9112790"/>
    <n v="8446173"/>
    <n v="75826"/>
    <n v="3337067"/>
    <n v="0"/>
    <n v="0"/>
    <n v="6278626"/>
    <n v="109768"/>
    <n v="36359"/>
    <n v="241468"/>
    <n v="27638077"/>
    <n v="101874"/>
    <n v="16082191"/>
    <n v="14343880"/>
    <n v="225268"/>
    <n v="4440755"/>
    <n v="0"/>
    <n v="0"/>
    <n v="0"/>
    <n v="-3729834"/>
    <n v="185635"/>
    <n v="0"/>
    <n v="60525"/>
    <n v="0"/>
    <n v="0"/>
    <n v="0"/>
    <n v="524659"/>
    <n v="32234953"/>
    <n v="5379472"/>
    <n v="3068809"/>
    <n v="0"/>
    <n v="694598"/>
    <n v="9142879"/>
    <n v="-1742109"/>
    <n v="5379472"/>
    <n v="-74035"/>
    <n v="3068809"/>
    <n v="0"/>
    <n v="0"/>
    <n v="10776030"/>
    <n v="694598"/>
    <n v="-24166"/>
    <n v="-367952"/>
    <n v="17710647"/>
    <n v="5778532"/>
    <n v="28942496"/>
    <n v="1514299"/>
    <n v="-4702"/>
    <n v="0"/>
    <n v="0"/>
    <n v="0"/>
    <n v="0"/>
    <n v="2798458"/>
    <n v="249260301"/>
    <n v="0"/>
    <n v="0"/>
    <n v="0"/>
    <n v="0"/>
    <n v="0"/>
    <n v="0"/>
    <n v="0"/>
    <n v="0"/>
    <n v="0"/>
    <n v="0"/>
    <n v="0"/>
    <n v="0"/>
    <n v="0"/>
  </r>
  <r>
    <n v="106361144"/>
    <x v="61"/>
    <n v="20182"/>
    <x v="2"/>
    <s v="30-06-2018"/>
    <s v="Open"/>
    <x v="15"/>
    <s v="12 - Inland Counties"/>
    <n v="1207"/>
    <x v="5"/>
    <x v="0"/>
    <s v=""/>
    <s v="909-464-8600"/>
    <s v="5451 WALNUT AVENUE"/>
    <x v="39"/>
    <n v="91710"/>
    <s v="MIKE SARIAN"/>
    <n v="112"/>
    <n v="112"/>
    <n v="112"/>
    <n v="215"/>
    <n v="256"/>
    <n v="143"/>
    <n v="382"/>
    <n v="0"/>
    <n v="0"/>
    <n v="205"/>
    <n v="24"/>
    <n v="0"/>
    <n v="24"/>
    <n v="1249"/>
    <n v="0"/>
    <n v="717"/>
    <n v="799"/>
    <n v="449"/>
    <n v="951"/>
    <n v="0"/>
    <n v="0"/>
    <n v="488"/>
    <n v="70"/>
    <n v="0"/>
    <n v="20"/>
    <n v="3494"/>
    <n v="0"/>
    <n v="485"/>
    <n v="518"/>
    <n v="1393"/>
    <n v="4780"/>
    <n v="0"/>
    <n v="0"/>
    <n v="2124"/>
    <n v="117"/>
    <n v="0"/>
    <n v="1036"/>
    <n v="10453"/>
    <n v="11142397"/>
    <n v="12168303"/>
    <n v="6107258"/>
    <n v="14653350"/>
    <n v="0"/>
    <n v="0"/>
    <n v="8037397"/>
    <n v="1050038"/>
    <n v="0"/>
    <n v="496197"/>
    <n v="53654940"/>
    <n v="2666728"/>
    <n v="4665555"/>
    <n v="5025690"/>
    <n v="15813349"/>
    <n v="0"/>
    <n v="0"/>
    <n v="8997995"/>
    <n v="885571"/>
    <n v="0"/>
    <n v="2721380"/>
    <n v="40776268"/>
    <n v="2775817"/>
    <n v="9670042"/>
    <n v="12832079"/>
    <n v="8148864"/>
    <n v="25433582"/>
    <n v="0"/>
    <n v="0"/>
    <n v="0"/>
    <n v="10945457"/>
    <n v="1518365"/>
    <n v="0"/>
    <n v="195353"/>
    <n v="0"/>
    <n v="0"/>
    <n v="0"/>
    <n v="183706"/>
    <n v="71703265"/>
    <n v="582922"/>
    <n v="0"/>
    <n v="0"/>
    <n v="0"/>
    <n v="582922"/>
    <n v="4139083"/>
    <n v="4584701"/>
    <n v="2984084"/>
    <n v="5033117"/>
    <n v="0"/>
    <n v="0"/>
    <n v="6089935"/>
    <n v="417244"/>
    <n v="0"/>
    <n v="62701"/>
    <n v="23310865"/>
    <n v="317258"/>
    <n v="20606429"/>
    <n v="0"/>
    <n v="-17304"/>
    <n v="0"/>
    <n v="0"/>
    <n v="0"/>
    <n v="0"/>
    <n v="240655"/>
    <n v="47530744"/>
    <n v="0"/>
    <n v="5"/>
    <n v="17"/>
    <n v="34"/>
    <n v="260589"/>
    <n v="135080"/>
    <n v="298602"/>
    <n v="0"/>
    <n v="0"/>
    <n v="97067"/>
    <n v="1450376"/>
    <n v="1162457"/>
    <n v="1846629"/>
  </r>
  <r>
    <n v="106190636"/>
    <x v="62"/>
    <n v="20182"/>
    <x v="2"/>
    <s v="30-06-2018"/>
    <s v="Open"/>
    <x v="3"/>
    <s v="11 - Los Angeles"/>
    <n v="915"/>
    <x v="0"/>
    <x v="0"/>
    <s v=""/>
    <s v="626-858-8541"/>
    <s v="1115 SOUTH SUNSET AVENUE"/>
    <x v="47"/>
    <n v="91790"/>
    <s v="ROB CURRY"/>
    <n v="516"/>
    <n v="516"/>
    <n v="315"/>
    <n v="1250"/>
    <n v="1023"/>
    <n v="994"/>
    <n v="1498"/>
    <n v="0"/>
    <n v="0"/>
    <n v="28"/>
    <n v="864"/>
    <n v="30"/>
    <n v="207"/>
    <n v="5894"/>
    <n v="0"/>
    <n v="7825"/>
    <n v="4065"/>
    <n v="4750"/>
    <n v="6161"/>
    <n v="0"/>
    <n v="0"/>
    <n v="102"/>
    <n v="3219"/>
    <n v="68"/>
    <n v="460"/>
    <n v="26650"/>
    <n v="0"/>
    <n v="8497"/>
    <n v="6364"/>
    <n v="3913"/>
    <n v="16332"/>
    <n v="0"/>
    <n v="0"/>
    <n v="566"/>
    <n v="10132"/>
    <n v="2325"/>
    <n v="1173"/>
    <n v="49302"/>
    <n v="57122426"/>
    <n v="45152760"/>
    <n v="30485136"/>
    <n v="47473553"/>
    <n v="0"/>
    <n v="0"/>
    <n v="1017643"/>
    <n v="28500191"/>
    <n v="664349"/>
    <n v="2914304"/>
    <n v="213330362"/>
    <n v="19110973"/>
    <n v="19325835"/>
    <n v="7701787"/>
    <n v="35794410"/>
    <n v="0"/>
    <n v="0"/>
    <n v="1209240"/>
    <n v="24610714"/>
    <n v="155990"/>
    <n v="4552858"/>
    <n v="112461807"/>
    <n v="2276141"/>
    <n v="54891461"/>
    <n v="44502603"/>
    <n v="17489424"/>
    <n v="59881574"/>
    <n v="-2230563"/>
    <n v="0"/>
    <n v="0"/>
    <n v="1327603"/>
    <n v="29066185"/>
    <n v="0"/>
    <n v="820339"/>
    <n v="0"/>
    <n v="0"/>
    <n v="0"/>
    <n v="5111081"/>
    <n v="213135848"/>
    <n v="0"/>
    <n v="4010000"/>
    <n v="0"/>
    <n v="0"/>
    <n v="4010000"/>
    <n v="21341938"/>
    <n v="19975992"/>
    <n v="22928062"/>
    <n v="27396389"/>
    <n v="0"/>
    <n v="0"/>
    <n v="899280"/>
    <n v="24044720"/>
    <n v="0"/>
    <n v="79940"/>
    <n v="116666321"/>
    <n v="2219393"/>
    <n v="113967041"/>
    <n v="2264260"/>
    <n v="3378175"/>
    <n v="0"/>
    <n v="0"/>
    <n v="2686700"/>
    <n v="1323300"/>
    <n v="2491424"/>
    <n v="122538483"/>
    <n v="0"/>
    <n v="0"/>
    <n v="0"/>
    <n v="0"/>
    <n v="0"/>
    <n v="0"/>
    <n v="0"/>
    <n v="0"/>
    <n v="0"/>
    <n v="0"/>
    <n v="0"/>
    <n v="0"/>
    <n v="0"/>
  </r>
  <r>
    <n v="106190176"/>
    <x v="63"/>
    <n v="20182"/>
    <x v="2"/>
    <s v="30-06-2018"/>
    <s v="Open"/>
    <x v="3"/>
    <s v="11 - Los Angeles"/>
    <n v="913"/>
    <x v="0"/>
    <x v="0"/>
    <s v=""/>
    <s v="626-256-4673"/>
    <s v="1500 DUARTE ROAD"/>
    <x v="48"/>
    <n v="91010"/>
    <s v="ROBERT STONE"/>
    <n v="217"/>
    <n v="215"/>
    <n v="215"/>
    <n v="597"/>
    <n v="40"/>
    <n v="164"/>
    <n v="108"/>
    <n v="0"/>
    <n v="0"/>
    <n v="758"/>
    <n v="6"/>
    <n v="0"/>
    <n v="2"/>
    <n v="1675"/>
    <n v="0"/>
    <n v="5466"/>
    <n v="393"/>
    <n v="2466"/>
    <n v="1050"/>
    <n v="0"/>
    <n v="0"/>
    <n v="8763"/>
    <n v="411"/>
    <n v="0"/>
    <n v="55"/>
    <n v="18604"/>
    <n v="0"/>
    <n v="15102"/>
    <n v="642"/>
    <n v="2083"/>
    <n v="2205"/>
    <n v="0"/>
    <n v="0"/>
    <n v="15868"/>
    <n v="505"/>
    <n v="0"/>
    <n v="453"/>
    <n v="36858"/>
    <n v="123945572"/>
    <n v="13555873"/>
    <n v="68434631"/>
    <n v="24136781"/>
    <n v="0"/>
    <n v="0"/>
    <n v="193994256"/>
    <n v="28210428"/>
    <n v="0"/>
    <n v="703792"/>
    <n v="452981333"/>
    <n v="209159860"/>
    <n v="12205299"/>
    <n v="35441027"/>
    <n v="28931660"/>
    <n v="0"/>
    <n v="0"/>
    <n v="205435678"/>
    <n v="35353941"/>
    <n v="0"/>
    <n v="17159637"/>
    <n v="543687102"/>
    <n v="17558862"/>
    <n v="282394131"/>
    <n v="17025068"/>
    <n v="70191610"/>
    <n v="27285235"/>
    <n v="0"/>
    <n v="0"/>
    <n v="0"/>
    <n v="292290320"/>
    <n v="47299980"/>
    <n v="0"/>
    <n v="66669"/>
    <n v="0"/>
    <n v="0"/>
    <n v="0"/>
    <n v="0"/>
    <n v="754111875"/>
    <n v="0"/>
    <n v="0"/>
    <n v="0"/>
    <n v="0"/>
    <n v="0"/>
    <n v="50711299"/>
    <n v="8736104"/>
    <n v="33684048"/>
    <n v="25783206"/>
    <n v="0"/>
    <n v="0"/>
    <n v="107139614"/>
    <n v="10704197"/>
    <n v="0"/>
    <n v="5798092"/>
    <n v="242556560"/>
    <n v="9675748"/>
    <n v="321586294"/>
    <n v="0"/>
    <n v="8071931"/>
    <n v="0"/>
    <n v="0"/>
    <n v="0"/>
    <n v="0"/>
    <n v="15355624"/>
    <n v="473602102"/>
    <n v="0"/>
    <n v="0"/>
    <n v="0"/>
    <n v="0"/>
    <n v="0"/>
    <n v="0"/>
    <n v="0"/>
    <n v="0"/>
    <n v="0"/>
    <n v="0"/>
    <n v="0"/>
    <n v="0"/>
    <n v="0"/>
  </r>
  <r>
    <n v="106100005"/>
    <x v="64"/>
    <n v="20182"/>
    <x v="2"/>
    <s v="30-06-2018"/>
    <s v="Open"/>
    <x v="7"/>
    <s v="09 - Central"/>
    <n v="605"/>
    <x v="0"/>
    <x v="0"/>
    <s v=""/>
    <s v="559-324-4000"/>
    <s v="2755 HERNDON AVENUE"/>
    <x v="49"/>
    <n v="93611"/>
    <s v="CRAIG WAGONER"/>
    <n v="208"/>
    <n v="208"/>
    <n v="185"/>
    <n v="1039"/>
    <n v="325"/>
    <n v="147"/>
    <n v="847"/>
    <n v="0"/>
    <n v="0"/>
    <n v="22"/>
    <n v="1319"/>
    <n v="12"/>
    <n v="22"/>
    <n v="3733"/>
    <n v="0"/>
    <n v="5925"/>
    <n v="1854"/>
    <n v="759"/>
    <n v="3387"/>
    <n v="0"/>
    <n v="0"/>
    <n v="75"/>
    <n v="4568"/>
    <n v="14"/>
    <n v="24"/>
    <n v="16606"/>
    <n v="0"/>
    <n v="8775"/>
    <n v="2746"/>
    <n v="1124"/>
    <n v="5016"/>
    <n v="0"/>
    <n v="0"/>
    <n v="111"/>
    <n v="6688"/>
    <n v="98"/>
    <n v="36"/>
    <n v="24594"/>
    <n v="80220523"/>
    <n v="23962577"/>
    <n v="8513663"/>
    <n v="40642740"/>
    <n v="0"/>
    <n v="0"/>
    <n v="1312123"/>
    <n v="62336245"/>
    <n v="251882"/>
    <n v="410965"/>
    <n v="217650718"/>
    <n v="38797839"/>
    <n v="13274114"/>
    <n v="3764270"/>
    <n v="33054471"/>
    <n v="0"/>
    <n v="0"/>
    <n v="5965550"/>
    <n v="74317012"/>
    <n v="1955775"/>
    <n v="3632154"/>
    <n v="174761185"/>
    <n v="7943029"/>
    <n v="94418008"/>
    <n v="31773146"/>
    <n v="11069605"/>
    <n v="65903338"/>
    <n v="0"/>
    <n v="0"/>
    <n v="0"/>
    <n v="4630431"/>
    <n v="87162408"/>
    <n v="0"/>
    <n v="761993"/>
    <n v="0"/>
    <n v="0"/>
    <n v="0"/>
    <n v="0"/>
    <n v="303661958"/>
    <n v="0"/>
    <n v="0"/>
    <n v="0"/>
    <n v="91522"/>
    <n v="91522"/>
    <n v="22192782"/>
    <n v="4710300"/>
    <n v="959963"/>
    <n v="6303083"/>
    <n v="0"/>
    <n v="0"/>
    <n v="2489076"/>
    <n v="46829020"/>
    <n v="2035752"/>
    <n v="3321491"/>
    <n v="88841467"/>
    <n v="841263"/>
    <n v="78500391"/>
    <n v="3721385"/>
    <n v="-2971530"/>
    <n v="0"/>
    <n v="0"/>
    <n v="0"/>
    <n v="0"/>
    <n v="18238617"/>
    <n v="426726969"/>
    <n v="0"/>
    <n v="0"/>
    <n v="0"/>
    <n v="0"/>
    <n v="0"/>
    <n v="0"/>
    <n v="0"/>
    <n v="0"/>
    <n v="0"/>
    <n v="0"/>
    <n v="0"/>
    <n v="0"/>
    <n v="0"/>
  </r>
  <r>
    <n v="106100697"/>
    <x v="65"/>
    <n v="20182"/>
    <x v="2"/>
    <s v="30-06-2018"/>
    <s v="Open"/>
    <x v="7"/>
    <s v="09 - Central"/>
    <n v="609"/>
    <x v="2"/>
    <x v="0"/>
    <s v="Rural"/>
    <s v="559-935-6400"/>
    <s v="1191 PHELPS AVENUE"/>
    <x v="50"/>
    <n v="93210"/>
    <s v="SHARON A. SPURGEON"/>
    <n v="123"/>
    <n v="50"/>
    <n v="50"/>
    <n v="3"/>
    <n v="1"/>
    <n v="59"/>
    <n v="1"/>
    <n v="0"/>
    <n v="0"/>
    <n v="0"/>
    <n v="3"/>
    <n v="0"/>
    <n v="0"/>
    <n v="67"/>
    <n v="59"/>
    <n v="106"/>
    <n v="1"/>
    <n v="4355"/>
    <n v="36"/>
    <n v="0"/>
    <n v="0"/>
    <n v="0"/>
    <n v="7"/>
    <n v="0"/>
    <n v="0"/>
    <n v="4505"/>
    <n v="4483"/>
    <n v="371"/>
    <n v="54"/>
    <n v="138"/>
    <n v="749"/>
    <n v="0"/>
    <n v="0"/>
    <n v="95"/>
    <n v="979"/>
    <n v="0"/>
    <n v="126"/>
    <n v="2512"/>
    <n v="58851"/>
    <n v="5132"/>
    <n v="2355186"/>
    <n v="19282"/>
    <n v="0"/>
    <n v="0"/>
    <n v="0"/>
    <n v="25142"/>
    <n v="0"/>
    <n v="0"/>
    <n v="2463593"/>
    <n v="218263"/>
    <n v="27054"/>
    <n v="123757"/>
    <n v="618598"/>
    <n v="0"/>
    <n v="0"/>
    <n v="85182"/>
    <n v="459189"/>
    <n v="0"/>
    <n v="89853"/>
    <n v="1621896"/>
    <n v="140628"/>
    <n v="252984"/>
    <n v="15449"/>
    <n v="343865"/>
    <n v="516682"/>
    <n v="-24862"/>
    <n v="0"/>
    <n v="0"/>
    <n v="49406"/>
    <n v="1453432"/>
    <n v="0"/>
    <n v="0"/>
    <n v="0"/>
    <n v="0"/>
    <n v="0"/>
    <n v="0"/>
    <n v="2747584"/>
    <n v="0"/>
    <n v="0"/>
    <n v="0"/>
    <n v="0"/>
    <n v="0"/>
    <n v="24130"/>
    <n v="16737"/>
    <n v="2159940"/>
    <n v="121198"/>
    <n v="0"/>
    <n v="0"/>
    <n v="35776"/>
    <n v="-969101"/>
    <n v="0"/>
    <n v="-50775"/>
    <n v="1337905"/>
    <n v="-442713"/>
    <n v="4326167"/>
    <n v="0"/>
    <n v="293899"/>
    <n v="0"/>
    <n v="0"/>
    <n v="0"/>
    <n v="0"/>
    <n v="0"/>
    <n v="7055704"/>
    <n v="0"/>
    <n v="0"/>
    <n v="0"/>
    <n v="0"/>
    <n v="0"/>
    <n v="0"/>
    <n v="0"/>
    <n v="0"/>
    <n v="0"/>
    <n v="0"/>
    <n v="0"/>
    <n v="0"/>
    <n v="0"/>
  </r>
  <r>
    <n v="106105051"/>
    <x v="66"/>
    <n v="20182"/>
    <x v="2"/>
    <s v="30-06-2018"/>
    <s v="Open"/>
    <x v="7"/>
    <s v="09 - Central"/>
    <n v="609"/>
    <x v="7"/>
    <x v="1"/>
    <s v=""/>
    <s v="559-935-4300"/>
    <s v="24511 WEST JAYNE AVENUE"/>
    <x v="50"/>
    <n v="93210"/>
    <s v="TOM VOSS"/>
    <n v="1500"/>
    <n v="1340"/>
    <n v="1340"/>
    <n v="48"/>
    <n v="0"/>
    <n v="0"/>
    <n v="0"/>
    <n v="0"/>
    <n v="0"/>
    <n v="0"/>
    <n v="0"/>
    <n v="0"/>
    <n v="0"/>
    <n v="48"/>
    <n v="0"/>
    <n v="114241"/>
    <n v="0"/>
    <n v="0"/>
    <n v="0"/>
    <n v="0"/>
    <n v="0"/>
    <n v="0"/>
    <n v="0"/>
    <n v="0"/>
    <n v="0"/>
    <n v="114241"/>
    <n v="0"/>
    <n v="0"/>
    <n v="0"/>
    <n v="0"/>
    <n v="0"/>
    <n v="0"/>
    <n v="0"/>
    <n v="0"/>
    <n v="0"/>
    <n v="0"/>
    <n v="0"/>
    <n v="0"/>
    <n v="70050643"/>
    <n v="0"/>
    <n v="0"/>
    <n v="0"/>
    <n v="0"/>
    <n v="0"/>
    <n v="0"/>
    <n v="0"/>
    <n v="0"/>
    <n v="0"/>
    <n v="70050643"/>
    <n v="0"/>
    <n v="0"/>
    <n v="0"/>
    <n v="0"/>
    <n v="0"/>
    <n v="0"/>
    <n v="0"/>
    <n v="0"/>
    <n v="0"/>
    <n v="0"/>
    <n v="0"/>
    <n v="0"/>
    <n v="0"/>
    <n v="0"/>
    <n v="0"/>
    <n v="0"/>
    <n v="0"/>
    <n v="0"/>
    <n v="0"/>
    <n v="0"/>
    <n v="0"/>
    <n v="0"/>
    <n v="0"/>
    <n v="0"/>
    <n v="0"/>
    <n v="0"/>
    <n v="0"/>
    <n v="0"/>
    <n v="0"/>
    <n v="0"/>
    <n v="0"/>
    <n v="0"/>
    <n v="0"/>
    <n v="70050643"/>
    <n v="0"/>
    <n v="0"/>
    <n v="0"/>
    <n v="0"/>
    <n v="0"/>
    <n v="0"/>
    <n v="0"/>
    <n v="0"/>
    <n v="0"/>
    <n v="70050643"/>
    <n v="0"/>
    <n v="70844619"/>
    <n v="0"/>
    <n v="793976"/>
    <n v="0"/>
    <n v="0"/>
    <n v="0"/>
    <n v="0"/>
    <n v="0"/>
    <n v="0"/>
    <n v="0"/>
    <n v="0"/>
    <n v="0"/>
    <n v="0"/>
    <n v="0"/>
    <n v="0"/>
    <n v="0"/>
    <n v="0"/>
    <n v="0"/>
    <n v="0"/>
    <n v="0"/>
    <n v="0"/>
    <n v="0"/>
  </r>
  <r>
    <n v="106190766"/>
    <x v="67"/>
    <n v="20182"/>
    <x v="2"/>
    <s v="30-06-2018"/>
    <s v="Open"/>
    <x v="3"/>
    <s v="11 - Los Angeles"/>
    <n v="921"/>
    <x v="4"/>
    <x v="0"/>
    <s v=""/>
    <s v="562-868-3751"/>
    <s v="13100 STUDEBAKER ROAD"/>
    <x v="51"/>
    <n v="90650"/>
    <s v="RICK ROWE"/>
    <n v="117"/>
    <n v="105"/>
    <n v="105"/>
    <n v="190"/>
    <n v="70"/>
    <n v="64"/>
    <n v="140"/>
    <n v="0"/>
    <n v="0"/>
    <n v="23"/>
    <n v="20"/>
    <n v="16"/>
    <n v="8"/>
    <n v="531"/>
    <n v="0"/>
    <n v="907"/>
    <n v="327"/>
    <n v="299"/>
    <n v="687"/>
    <n v="0"/>
    <n v="0"/>
    <n v="77"/>
    <n v="50"/>
    <n v="54"/>
    <n v="9"/>
    <n v="2410"/>
    <n v="0"/>
    <n v="433"/>
    <n v="242"/>
    <n v="455"/>
    <n v="1792"/>
    <n v="0"/>
    <n v="0"/>
    <n v="220"/>
    <n v="198"/>
    <n v="176"/>
    <n v="349"/>
    <n v="3865"/>
    <n v="14011316"/>
    <n v="5999130"/>
    <n v="4371655"/>
    <n v="10542075"/>
    <n v="0"/>
    <n v="0"/>
    <n v="1066342"/>
    <n v="838827"/>
    <n v="746226"/>
    <n v="247401"/>
    <n v="37822972"/>
    <n v="2664921"/>
    <n v="2002478"/>
    <n v="2180481"/>
    <n v="8025974"/>
    <n v="0"/>
    <n v="0"/>
    <n v="1518221"/>
    <n v="1461536"/>
    <n v="523726"/>
    <n v="657788"/>
    <n v="19035125"/>
    <n v="1042127"/>
    <n v="13271528"/>
    <n v="7073257"/>
    <n v="6304206"/>
    <n v="16987006"/>
    <n v="-211229"/>
    <n v="0"/>
    <n v="0"/>
    <n v="2112876"/>
    <n v="1885638"/>
    <n v="0"/>
    <n v="119972"/>
    <n v="0"/>
    <n v="0"/>
    <n v="0"/>
    <n v="956600"/>
    <n v="49541981"/>
    <n v="0"/>
    <n v="0"/>
    <n v="0"/>
    <n v="0"/>
    <n v="0"/>
    <n v="3404709"/>
    <n v="928351"/>
    <n v="459158"/>
    <n v="1581043"/>
    <n v="0"/>
    <n v="0"/>
    <n v="471687"/>
    <n v="414725"/>
    <n v="1149980"/>
    <n v="-1093537"/>
    <n v="7316116"/>
    <n v="0"/>
    <n v="9027087"/>
    <n v="0"/>
    <n v="-35861"/>
    <n v="0"/>
    <n v="0"/>
    <n v="0"/>
    <n v="0"/>
    <n v="56621"/>
    <n v="11927968"/>
    <n v="0"/>
    <n v="0"/>
    <n v="0"/>
    <n v="0"/>
    <n v="0"/>
    <n v="0"/>
    <n v="0"/>
    <n v="0"/>
    <n v="0"/>
    <n v="0"/>
    <n v="0"/>
    <n v="0"/>
    <n v="0"/>
  </r>
  <r>
    <n v="106190184"/>
    <x v="68"/>
    <n v="20182"/>
    <x v="2"/>
    <s v="30-06-2018"/>
    <s v="Open"/>
    <x v="3"/>
    <s v="11 - Los Angeles"/>
    <n v="921"/>
    <x v="5"/>
    <x v="0"/>
    <s v=""/>
    <s v="562-924-9581"/>
    <s v="10802 COLLEGE PLACE"/>
    <x v="52"/>
    <n v="90703"/>
    <s v="STEVE WITT"/>
    <n v="187"/>
    <n v="187"/>
    <n v="187"/>
    <n v="317"/>
    <n v="0"/>
    <n v="131"/>
    <n v="0"/>
    <n v="49"/>
    <n v="0"/>
    <n v="0"/>
    <n v="772"/>
    <n v="2"/>
    <n v="141"/>
    <n v="1412"/>
    <n v="0"/>
    <n v="4258"/>
    <n v="0"/>
    <n v="790"/>
    <n v="0"/>
    <n v="245"/>
    <n v="0"/>
    <n v="0"/>
    <n v="10262"/>
    <n v="11"/>
    <n v="511"/>
    <n v="16077"/>
    <n v="0"/>
    <n v="11625"/>
    <n v="0"/>
    <n v="0"/>
    <n v="0"/>
    <n v="0"/>
    <n v="0"/>
    <n v="0"/>
    <n v="3358"/>
    <n v="0"/>
    <n v="24"/>
    <n v="15007"/>
    <n v="8352003"/>
    <n v="0"/>
    <n v="1780946"/>
    <n v="0"/>
    <n v="461786"/>
    <n v="0"/>
    <n v="0"/>
    <n v="24026429"/>
    <n v="20421"/>
    <n v="904803"/>
    <n v="35546388"/>
    <n v="5047820"/>
    <n v="0"/>
    <n v="0"/>
    <n v="0"/>
    <n v="0"/>
    <n v="0"/>
    <n v="0"/>
    <n v="1675882"/>
    <n v="0"/>
    <n v="31791"/>
    <n v="6755493"/>
    <n v="797431"/>
    <n v="7053415"/>
    <n v="0"/>
    <n v="1103605"/>
    <n v="0"/>
    <n v="0"/>
    <n v="306488"/>
    <n v="0"/>
    <n v="0"/>
    <n v="13012668"/>
    <n v="0"/>
    <n v="947649"/>
    <n v="0"/>
    <n v="0"/>
    <n v="0"/>
    <n v="0"/>
    <n v="23221256"/>
    <n v="0"/>
    <n v="0"/>
    <n v="0"/>
    <n v="0"/>
    <n v="0"/>
    <n v="6346408"/>
    <n v="0"/>
    <n v="677341"/>
    <n v="0"/>
    <n v="155298"/>
    <n v="0"/>
    <n v="0"/>
    <n v="11892212"/>
    <n v="0"/>
    <n v="9366"/>
    <n v="19080625"/>
    <n v="934"/>
    <n v="15875465"/>
    <n v="0"/>
    <n v="2857"/>
    <n v="0"/>
    <n v="0"/>
    <n v="0"/>
    <n v="0"/>
    <n v="165371"/>
    <n v="7284273"/>
    <n v="0"/>
    <n v="0"/>
    <n v="0"/>
    <n v="0"/>
    <n v="0"/>
    <n v="0"/>
    <n v="0"/>
    <n v="0"/>
    <n v="0"/>
    <n v="0"/>
    <n v="0"/>
    <n v="0"/>
    <n v="0"/>
  </r>
  <r>
    <n v="106301155"/>
    <x v="69"/>
    <n v="20182"/>
    <x v="2"/>
    <s v="30-06-2018"/>
    <s v="Open"/>
    <x v="12"/>
    <s v="13 - Orange"/>
    <n v="1016"/>
    <x v="5"/>
    <x v="0"/>
    <s v=""/>
    <s v="949-642-2734"/>
    <s v="301 VICTORIA STREET"/>
    <x v="53"/>
    <n v="92627"/>
    <s v="SUSAN TAYLOR"/>
    <n v="122"/>
    <n v="122"/>
    <n v="112"/>
    <n v="34"/>
    <n v="30"/>
    <n v="639"/>
    <n v="3"/>
    <n v="44"/>
    <n v="0"/>
    <n v="2"/>
    <n v="239"/>
    <n v="0"/>
    <n v="8"/>
    <n v="999"/>
    <n v="0"/>
    <n v="316"/>
    <n v="108"/>
    <n v="8398"/>
    <n v="10"/>
    <n v="406"/>
    <n v="0"/>
    <n v="8"/>
    <n v="881"/>
    <n v="0"/>
    <n v="23"/>
    <n v="10150"/>
    <n v="0"/>
    <n v="2849"/>
    <n v="247"/>
    <n v="0"/>
    <n v="53"/>
    <n v="0"/>
    <n v="0"/>
    <n v="8"/>
    <n v="1264"/>
    <n v="0"/>
    <n v="9"/>
    <n v="4430"/>
    <n v="755272"/>
    <n v="139049"/>
    <n v="19190919"/>
    <n v="23890"/>
    <n v="873653"/>
    <n v="0"/>
    <n v="22429"/>
    <n v="2205292"/>
    <n v="0"/>
    <n v="54083"/>
    <n v="23264587"/>
    <n v="1135971"/>
    <n v="146749"/>
    <n v="0"/>
    <n v="22108"/>
    <n v="0"/>
    <n v="0"/>
    <n v="45017"/>
    <n v="1011319"/>
    <n v="0"/>
    <n v="5865"/>
    <n v="2367029"/>
    <n v="68556"/>
    <n v="948309"/>
    <n v="149095"/>
    <n v="4927103"/>
    <n v="-10109838"/>
    <n v="-4103889"/>
    <n v="573822"/>
    <n v="0"/>
    <n v="35685"/>
    <n v="1820034"/>
    <n v="0"/>
    <n v="766"/>
    <n v="0"/>
    <n v="0"/>
    <n v="0"/>
    <n v="49665"/>
    <n v="-5640692"/>
    <n v="0"/>
    <n v="0"/>
    <n v="0"/>
    <n v="0"/>
    <n v="0"/>
    <n v="880875"/>
    <n v="136393"/>
    <n v="18368210"/>
    <n v="10155836"/>
    <n v="299831"/>
    <n v="0"/>
    <n v="31536"/>
    <n v="1378907"/>
    <n v="0"/>
    <n v="20720"/>
    <n v="31272308"/>
    <n v="253760"/>
    <n v="23456389"/>
    <n v="437045"/>
    <n v="0"/>
    <n v="0"/>
    <n v="0"/>
    <n v="0"/>
    <n v="0"/>
    <n v="61274"/>
    <n v="3145802"/>
    <n v="0"/>
    <n v="0"/>
    <n v="0"/>
    <n v="0"/>
    <n v="0"/>
    <n v="0"/>
    <n v="0"/>
    <n v="0"/>
    <n v="0"/>
    <n v="0"/>
    <n v="11140315"/>
    <n v="8699982"/>
    <n v="10130742"/>
  </r>
  <r>
    <n v="106190587"/>
    <x v="70"/>
    <n v="20182"/>
    <x v="2"/>
    <s v="30-06-2018"/>
    <s v="Open"/>
    <x v="3"/>
    <s v="11 - Los Angeles"/>
    <n v="933"/>
    <x v="5"/>
    <x v="0"/>
    <s v=""/>
    <s v="562-997-2500"/>
    <s v="2776 PACIFIC AVENUE"/>
    <x v="54"/>
    <n v="90806"/>
    <s v="JOE AVELINO"/>
    <n v="221"/>
    <n v="221"/>
    <n v="221"/>
    <n v="358"/>
    <n v="130"/>
    <n v="1406"/>
    <n v="220"/>
    <n v="0"/>
    <n v="0"/>
    <n v="53"/>
    <n v="0"/>
    <n v="17"/>
    <n v="19"/>
    <n v="2203"/>
    <n v="0"/>
    <n v="1776"/>
    <n v="738"/>
    <n v="11629"/>
    <n v="766"/>
    <n v="0"/>
    <n v="0"/>
    <n v="256"/>
    <n v="0"/>
    <n v="109"/>
    <n v="104"/>
    <n v="15378"/>
    <n v="0"/>
    <n v="669"/>
    <n v="239"/>
    <n v="299"/>
    <n v="1177"/>
    <n v="0"/>
    <n v="0"/>
    <n v="316"/>
    <n v="0"/>
    <n v="51"/>
    <n v="468"/>
    <n v="3219"/>
    <n v="9829560"/>
    <n v="4630742"/>
    <n v="28171733"/>
    <n v="6319286"/>
    <n v="0"/>
    <n v="0"/>
    <n v="1719926"/>
    <n v="0"/>
    <n v="236527"/>
    <n v="284535"/>
    <n v="51192309"/>
    <n v="4216311"/>
    <n v="659175"/>
    <n v="924378"/>
    <n v="4123336"/>
    <n v="0"/>
    <n v="0"/>
    <n v="1048476"/>
    <n v="0"/>
    <n v="151094"/>
    <n v="1467216"/>
    <n v="12589986"/>
    <n v="1385316"/>
    <n v="12180207"/>
    <n v="4033097"/>
    <n v="17927620"/>
    <n v="9173886"/>
    <n v="-2220000"/>
    <n v="0"/>
    <n v="0"/>
    <n v="1737993"/>
    <n v="0"/>
    <n v="0"/>
    <n v="367526"/>
    <n v="0"/>
    <n v="0"/>
    <n v="0"/>
    <n v="0"/>
    <n v="44585645"/>
    <n v="0"/>
    <n v="0"/>
    <n v="0"/>
    <n v="0"/>
    <n v="0"/>
    <n v="1865664"/>
    <n v="1256820"/>
    <n v="13388491"/>
    <n v="1268736"/>
    <n v="0"/>
    <n v="0"/>
    <n v="1030409"/>
    <n v="0"/>
    <n v="20095"/>
    <n v="366435"/>
    <n v="19196650"/>
    <n v="172620"/>
    <n v="21662947"/>
    <n v="0"/>
    <n v="0"/>
    <n v="0"/>
    <n v="0"/>
    <n v="0"/>
    <n v="0"/>
    <n v="424565"/>
    <n v="7877224"/>
    <n v="0"/>
    <n v="0"/>
    <n v="0"/>
    <n v="0"/>
    <n v="0"/>
    <n v="0"/>
    <n v="0"/>
    <n v="0"/>
    <n v="0"/>
    <n v="0"/>
    <n v="0"/>
    <n v="0"/>
    <n v="0"/>
  </r>
  <r>
    <n v="106361458"/>
    <x v="71"/>
    <n v="20182"/>
    <x v="2"/>
    <s v="30-06-2018"/>
    <s v="Open"/>
    <x v="15"/>
    <s v="12 - Inland Counties"/>
    <n v="1215"/>
    <x v="5"/>
    <x v="0"/>
    <s v="Rural"/>
    <s v="760-326-7267"/>
    <s v="1401 BAILEY AVENUE"/>
    <x v="55"/>
    <n v="92363"/>
    <s v="STEVE LOPEEZ"/>
    <n v="25"/>
    <n v="25"/>
    <n v="10"/>
    <n v="57"/>
    <n v="0"/>
    <n v="64"/>
    <n v="0"/>
    <n v="0"/>
    <n v="0"/>
    <n v="18"/>
    <n v="0"/>
    <n v="0"/>
    <n v="3"/>
    <n v="142"/>
    <n v="0"/>
    <n v="152"/>
    <n v="0"/>
    <n v="170"/>
    <n v="0"/>
    <n v="0"/>
    <n v="0"/>
    <n v="39"/>
    <n v="0"/>
    <n v="0"/>
    <n v="4"/>
    <n v="365"/>
    <n v="0"/>
    <n v="801"/>
    <n v="0"/>
    <n v="1071"/>
    <n v="0"/>
    <n v="0"/>
    <n v="0"/>
    <n v="362"/>
    <n v="0"/>
    <n v="0"/>
    <n v="180"/>
    <n v="2414"/>
    <n v="732788"/>
    <n v="0"/>
    <n v="906564"/>
    <n v="0"/>
    <n v="0"/>
    <n v="0"/>
    <n v="425040"/>
    <n v="0"/>
    <n v="0"/>
    <n v="44487"/>
    <n v="2108879"/>
    <n v="2499906"/>
    <n v="0"/>
    <n v="3075431"/>
    <n v="0"/>
    <n v="0"/>
    <n v="0"/>
    <n v="877888"/>
    <n v="0"/>
    <n v="0"/>
    <n v="416937"/>
    <n v="6870162"/>
    <n v="481320"/>
    <n v="2258726"/>
    <n v="0"/>
    <n v="2337882"/>
    <n v="0"/>
    <n v="0"/>
    <n v="0"/>
    <n v="0"/>
    <n v="707915"/>
    <n v="0"/>
    <n v="0"/>
    <n v="92996"/>
    <n v="0"/>
    <n v="0"/>
    <n v="0"/>
    <n v="415282"/>
    <n v="6294121"/>
    <n v="0"/>
    <n v="0"/>
    <n v="0"/>
    <n v="0"/>
    <n v="0"/>
    <n v="925968"/>
    <n v="0"/>
    <n v="1115796"/>
    <n v="0"/>
    <n v="0"/>
    <n v="0"/>
    <n v="595014"/>
    <n v="0"/>
    <n v="0"/>
    <n v="48142"/>
    <n v="2684920"/>
    <n v="134362"/>
    <n v="2602513"/>
    <n v="0"/>
    <n v="0"/>
    <n v="0"/>
    <n v="0"/>
    <n v="0"/>
    <n v="0"/>
    <n v="532448"/>
    <n v="4003279"/>
    <n v="0"/>
    <n v="0"/>
    <n v="0"/>
    <n v="0"/>
    <n v="0"/>
    <n v="0"/>
    <n v="0"/>
    <n v="0"/>
    <n v="0"/>
    <n v="0"/>
    <n v="0"/>
    <n v="0"/>
    <n v="0"/>
  </r>
  <r>
    <n v="106060870"/>
    <x v="442"/>
    <n v="20182"/>
    <x v="2"/>
    <s v="30-06-2018"/>
    <s v="Open"/>
    <x v="23"/>
    <s v="01 - Northern California"/>
    <n v="225"/>
    <x v="0"/>
    <x v="0"/>
    <s v="Rural"/>
    <s v="530-458-5821"/>
    <s v="199 E WEBSTER STREET"/>
    <x v="56"/>
    <n v="95932"/>
    <s v="MARIA ZAMORA"/>
    <n v="48"/>
    <n v="48"/>
    <n v="48"/>
    <n v="104"/>
    <n v="0"/>
    <n v="52"/>
    <n v="0"/>
    <n v="0"/>
    <n v="0"/>
    <n v="31"/>
    <n v="0"/>
    <n v="0"/>
    <n v="6"/>
    <n v="193"/>
    <n v="0"/>
    <n v="401"/>
    <n v="0"/>
    <n v="120"/>
    <n v="0"/>
    <n v="0"/>
    <n v="0"/>
    <n v="48"/>
    <n v="0"/>
    <n v="0"/>
    <n v="48"/>
    <n v="617"/>
    <n v="0"/>
    <n v="2568"/>
    <n v="0"/>
    <n v="2556"/>
    <n v="0"/>
    <n v="0"/>
    <n v="0"/>
    <n v="1438"/>
    <n v="0"/>
    <n v="0"/>
    <n v="612"/>
    <n v="7174"/>
    <n v="2247558"/>
    <n v="0"/>
    <n v="1241703"/>
    <n v="0"/>
    <n v="0"/>
    <n v="0"/>
    <n v="888335"/>
    <n v="0"/>
    <n v="0"/>
    <n v="62780"/>
    <n v="4440376"/>
    <n v="1262486"/>
    <n v="0"/>
    <n v="1767571"/>
    <n v="0"/>
    <n v="0"/>
    <n v="0"/>
    <n v="898685"/>
    <n v="0"/>
    <n v="0"/>
    <n v="259267"/>
    <n v="4188009"/>
    <n v="112918"/>
    <n v="2030212"/>
    <n v="0"/>
    <n v="1642565"/>
    <n v="0"/>
    <n v="0"/>
    <n v="0"/>
    <n v="0"/>
    <n v="1072850"/>
    <n v="0"/>
    <n v="0"/>
    <n v="0"/>
    <n v="0"/>
    <n v="0"/>
    <n v="0"/>
    <n v="0"/>
    <n v="4858545"/>
    <n v="0"/>
    <n v="0"/>
    <n v="0"/>
    <n v="0"/>
    <n v="0"/>
    <n v="1479832"/>
    <n v="0"/>
    <n v="1366709"/>
    <n v="0"/>
    <n v="0"/>
    <n v="0"/>
    <n v="714170"/>
    <n v="0"/>
    <n v="0"/>
    <n v="209129"/>
    <n v="3769840"/>
    <n v="72913"/>
    <n v="3165474"/>
    <n v="0"/>
    <n v="0"/>
    <n v="0"/>
    <n v="0"/>
    <n v="0"/>
    <n v="0"/>
    <n v="0"/>
    <n v="1635013"/>
    <n v="0"/>
    <n v="0"/>
    <n v="0"/>
    <n v="0"/>
    <n v="0"/>
    <n v="0"/>
    <n v="0"/>
    <n v="0"/>
    <n v="0"/>
    <n v="0"/>
    <n v="0"/>
    <n v="0"/>
    <n v="0"/>
  </r>
  <r>
    <n v="106190197"/>
    <x v="73"/>
    <n v="20182"/>
    <x v="2"/>
    <s v="30-06-2018"/>
    <s v="Open"/>
    <x v="3"/>
    <s v="11 - Los Angeles"/>
    <n v="923"/>
    <x v="5"/>
    <x v="0"/>
    <s v=""/>
    <s v="310-532-4200"/>
    <s v="2623 EAST SLAUSON AVENUE"/>
    <x v="57"/>
    <n v="90255"/>
    <s v="ARACELI LONERGAN"/>
    <n v="81"/>
    <n v="81"/>
    <n v="81"/>
    <n v="148"/>
    <n v="113"/>
    <n v="220"/>
    <n v="273"/>
    <n v="0"/>
    <n v="0"/>
    <n v="13"/>
    <n v="14"/>
    <n v="2"/>
    <n v="8"/>
    <n v="791"/>
    <n v="0"/>
    <n v="711"/>
    <n v="472"/>
    <n v="947"/>
    <n v="1151"/>
    <n v="0"/>
    <n v="0"/>
    <n v="50"/>
    <n v="35"/>
    <n v="2"/>
    <n v="17"/>
    <n v="3385"/>
    <n v="0"/>
    <n v="454"/>
    <n v="422"/>
    <n v="2867"/>
    <n v="5011"/>
    <n v="0"/>
    <n v="0"/>
    <n v="242"/>
    <n v="251"/>
    <n v="63"/>
    <n v="563"/>
    <n v="9873"/>
    <n v="11938828"/>
    <n v="7405934"/>
    <n v="13683628"/>
    <n v="17826041"/>
    <n v="0"/>
    <n v="0"/>
    <n v="765281"/>
    <n v="594597"/>
    <n v="63773"/>
    <n v="228833"/>
    <n v="52506915"/>
    <n v="3065879"/>
    <n v="2844592"/>
    <n v="11831244"/>
    <n v="18124862"/>
    <n v="0"/>
    <n v="0"/>
    <n v="1307122"/>
    <n v="1376169"/>
    <n v="185101"/>
    <n v="1365585"/>
    <n v="40100554"/>
    <n v="1223823"/>
    <n v="12606489"/>
    <n v="8685969"/>
    <n v="23239124"/>
    <n v="33177891"/>
    <n v="-717950"/>
    <n v="0"/>
    <n v="0"/>
    <n v="1717339"/>
    <n v="1654379"/>
    <n v="0"/>
    <n v="142614"/>
    <n v="0"/>
    <n v="0"/>
    <n v="0"/>
    <n v="199048"/>
    <n v="81928726"/>
    <n v="0"/>
    <n v="0"/>
    <n v="0"/>
    <n v="0"/>
    <n v="0"/>
    <n v="2398218"/>
    <n v="1564557"/>
    <n v="2993697"/>
    <n v="2773012"/>
    <n v="0"/>
    <n v="0"/>
    <n v="355064"/>
    <n v="316387"/>
    <n v="106260"/>
    <n v="171548"/>
    <n v="10678743"/>
    <n v="0"/>
    <n v="11121577"/>
    <n v="0"/>
    <n v="0"/>
    <n v="0"/>
    <n v="0"/>
    <n v="0"/>
    <n v="0"/>
    <n v="84043"/>
    <n v="2355584"/>
    <n v="0"/>
    <n v="0"/>
    <n v="0"/>
    <n v="0"/>
    <n v="0"/>
    <n v="0"/>
    <n v="0"/>
    <n v="0"/>
    <n v="0"/>
    <n v="0"/>
    <n v="0"/>
    <n v="0"/>
    <n v="0"/>
  </r>
  <r>
    <n v="106190475"/>
    <x v="74"/>
    <n v="20182"/>
    <x v="2"/>
    <s v="06/28/2018"/>
    <s v="Open"/>
    <x v="3"/>
    <s v="11 - Los Angeles"/>
    <n v="933"/>
    <x v="0"/>
    <x v="0"/>
    <s v=""/>
    <s v="562-498-1000"/>
    <s v="1720 TERMINO AVENUE"/>
    <x v="54"/>
    <n v="90804"/>
    <s v="JOHN BISHOP"/>
    <n v="125"/>
    <n v="125"/>
    <n v="36"/>
    <n v="177"/>
    <n v="92"/>
    <n v="106"/>
    <n v="330"/>
    <n v="0"/>
    <n v="0"/>
    <n v="6"/>
    <n v="101"/>
    <n v="24"/>
    <n v="5"/>
    <n v="841"/>
    <n v="0"/>
    <n v="689"/>
    <n v="359"/>
    <n v="463"/>
    <n v="1067"/>
    <n v="0"/>
    <n v="0"/>
    <n v="18"/>
    <n v="268"/>
    <n v="86"/>
    <n v="15"/>
    <n v="2965"/>
    <n v="0"/>
    <n v="329"/>
    <n v="301"/>
    <n v="375"/>
    <n v="2316"/>
    <n v="0"/>
    <n v="0"/>
    <n v="52"/>
    <n v="981"/>
    <n v="234"/>
    <n v="174"/>
    <n v="4762"/>
    <n v="6043727"/>
    <n v="3905483"/>
    <n v="3494274"/>
    <n v="8778326"/>
    <n v="0"/>
    <n v="0"/>
    <n v="195397"/>
    <n v="3250843"/>
    <n v="674917"/>
    <n v="82357"/>
    <n v="26425324"/>
    <n v="1334388"/>
    <n v="1422342"/>
    <n v="1062444"/>
    <n v="5770873"/>
    <n v="0"/>
    <n v="0"/>
    <n v="179735"/>
    <n v="3354233"/>
    <n v="595886"/>
    <n v="1668243"/>
    <n v="15388144"/>
    <n v="-474725"/>
    <n v="6274063"/>
    <n v="4387751"/>
    <n v="2112570"/>
    <n v="13658917"/>
    <n v="0"/>
    <n v="0"/>
    <n v="0"/>
    <n v="198044"/>
    <n v="4103208"/>
    <n v="0"/>
    <n v="1298738"/>
    <n v="0"/>
    <n v="0"/>
    <n v="0"/>
    <n v="2172482"/>
    <n v="33731048"/>
    <n v="0"/>
    <n v="185492"/>
    <n v="0"/>
    <n v="0"/>
    <n v="185492"/>
    <n v="1097490"/>
    <n v="938685"/>
    <n v="2443948"/>
    <n v="1075667"/>
    <n v="0"/>
    <n v="0"/>
    <n v="175769"/>
    <n v="2439813"/>
    <n v="43696"/>
    <n v="52844"/>
    <n v="8267912"/>
    <n v="93142"/>
    <n v="17544284"/>
    <n v="0"/>
    <n v="-19571888"/>
    <n v="0"/>
    <n v="0"/>
    <n v="0"/>
    <n v="0"/>
    <n v="312275"/>
    <n v="413544"/>
    <n v="0"/>
    <n v="0"/>
    <n v="0"/>
    <n v="0"/>
    <n v="0"/>
    <n v="0"/>
    <n v="0"/>
    <n v="0"/>
    <n v="0"/>
    <n v="0"/>
    <n v="0"/>
    <n v="0"/>
    <n v="0"/>
  </r>
  <r>
    <n v="106361323"/>
    <x v="75"/>
    <n v="20182"/>
    <x v="2"/>
    <s v="30-06-2018"/>
    <s v="Open"/>
    <x v="15"/>
    <s v="12 - Inland Counties"/>
    <n v="1209"/>
    <x v="0"/>
    <x v="0"/>
    <s v=""/>
    <s v="909-887-6333"/>
    <s v="1805 MEDICAL CENTER DRIVE"/>
    <x v="30"/>
    <n v="92411"/>
    <s v="JUNE COLLISON"/>
    <n v="347"/>
    <n v="345"/>
    <n v="306"/>
    <n v="263"/>
    <n v="284"/>
    <n v="1535"/>
    <n v="1036"/>
    <n v="0"/>
    <n v="0"/>
    <n v="18"/>
    <n v="156"/>
    <n v="12"/>
    <n v="34"/>
    <n v="3338"/>
    <n v="10"/>
    <n v="1102"/>
    <n v="1277"/>
    <n v="10142"/>
    <n v="6221"/>
    <n v="0"/>
    <n v="0"/>
    <n v="39"/>
    <n v="465"/>
    <n v="78"/>
    <n v="102"/>
    <n v="19426"/>
    <n v="7890"/>
    <n v="1104"/>
    <n v="1712"/>
    <n v="4813"/>
    <n v="9656"/>
    <n v="0"/>
    <n v="0"/>
    <n v="227"/>
    <n v="1024"/>
    <n v="470"/>
    <n v="809"/>
    <n v="19815"/>
    <n v="12327425"/>
    <n v="13507427"/>
    <n v="100722352"/>
    <n v="60451266"/>
    <n v="0"/>
    <n v="0"/>
    <n v="662317"/>
    <n v="5775701"/>
    <n v="765107"/>
    <n v="1276656"/>
    <n v="195488251"/>
    <n v="4364760"/>
    <n v="6100111"/>
    <n v="8345403"/>
    <n v="41496307"/>
    <n v="0"/>
    <n v="0"/>
    <n v="1071154"/>
    <n v="5416419"/>
    <n v="1767680"/>
    <n v="3095089"/>
    <n v="71656923"/>
    <n v="1593093"/>
    <n v="13909769"/>
    <n v="15682546"/>
    <n v="83671912"/>
    <n v="86587460"/>
    <n v="-3581957"/>
    <n v="0"/>
    <n v="0"/>
    <n v="1072594"/>
    <n v="5581199"/>
    <n v="0"/>
    <n v="2532787"/>
    <n v="0"/>
    <n v="0"/>
    <n v="0"/>
    <n v="483865"/>
    <n v="207533268"/>
    <n v="0"/>
    <n v="0"/>
    <n v="0"/>
    <n v="0"/>
    <n v="0"/>
    <n v="2782416"/>
    <n v="3924992"/>
    <n v="28977800"/>
    <n v="15360113"/>
    <n v="0"/>
    <n v="0"/>
    <n v="660877"/>
    <n v="5610921"/>
    <n v="0"/>
    <n v="2294787"/>
    <n v="59611906"/>
    <n v="321453"/>
    <n v="68216931"/>
    <n v="3038614"/>
    <n v="-22442"/>
    <n v="0"/>
    <n v="0"/>
    <n v="0"/>
    <n v="0"/>
    <n v="1042318"/>
    <n v="39180560"/>
    <n v="0"/>
    <n v="0"/>
    <n v="0"/>
    <n v="0"/>
    <n v="0"/>
    <n v="0"/>
    <n v="0"/>
    <n v="0"/>
    <n v="0"/>
    <n v="0"/>
    <n v="0"/>
    <n v="0"/>
    <n v="0"/>
  </r>
  <r>
    <n v="106270744"/>
    <x v="76"/>
    <n v="20182"/>
    <x v="2"/>
    <s v="30-06-2018"/>
    <s v="Open"/>
    <x v="24"/>
    <s v="08 - Mid-Coast"/>
    <n v="707"/>
    <x v="0"/>
    <x v="0"/>
    <s v=""/>
    <s v="831-624-5311"/>
    <s v="23625 W. R. HOLMAN HIGHWAY"/>
    <x v="58"/>
    <n v="93940"/>
    <s v="STEVEN PACKER"/>
    <n v="258"/>
    <n v="220"/>
    <n v="220"/>
    <n v="1469"/>
    <n v="113"/>
    <n v="492"/>
    <n v="0"/>
    <n v="0"/>
    <n v="0"/>
    <n v="185"/>
    <n v="781"/>
    <n v="5"/>
    <n v="62"/>
    <n v="3107"/>
    <n v="0"/>
    <n v="8136"/>
    <n v="586"/>
    <n v="2354"/>
    <n v="0"/>
    <n v="0"/>
    <n v="0"/>
    <n v="520"/>
    <n v="3677"/>
    <n v="18"/>
    <n v="313"/>
    <n v="15604"/>
    <n v="0"/>
    <n v="38977"/>
    <n v="3519"/>
    <n v="12163"/>
    <n v="0"/>
    <n v="0"/>
    <n v="0"/>
    <n v="4293"/>
    <n v="25950"/>
    <n v="829"/>
    <n v="1167"/>
    <n v="86898"/>
    <n v="163524893"/>
    <n v="12577311"/>
    <n v="39568263"/>
    <n v="0"/>
    <n v="0"/>
    <n v="0"/>
    <n v="11794068"/>
    <n v="66306628"/>
    <n v="903419"/>
    <n v="6026388"/>
    <n v="300700970"/>
    <n v="71103328"/>
    <n v="5258993"/>
    <n v="24318927"/>
    <n v="0"/>
    <n v="0"/>
    <n v="0"/>
    <n v="6963971"/>
    <n v="40933004"/>
    <n v="892230"/>
    <n v="4114381"/>
    <n v="153584834"/>
    <n v="3946045"/>
    <n v="201315342"/>
    <n v="12902905"/>
    <n v="58422046"/>
    <n v="0"/>
    <n v="0"/>
    <n v="0"/>
    <n v="0"/>
    <n v="15814585"/>
    <n v="16123389"/>
    <n v="0"/>
    <n v="3802035"/>
    <n v="0"/>
    <n v="0"/>
    <n v="0"/>
    <n v="4810452"/>
    <n v="317136799"/>
    <n v="1086088"/>
    <n v="0"/>
    <n v="0"/>
    <n v="0"/>
    <n v="1086088"/>
    <n v="33277365"/>
    <n v="6019487"/>
    <n v="5441468"/>
    <n v="0"/>
    <n v="0"/>
    <n v="0"/>
    <n v="1933259"/>
    <n v="86952950"/>
    <n v="0"/>
    <n v="4610564"/>
    <n v="138235093"/>
    <n v="7085716"/>
    <n v="126896594"/>
    <n v="0"/>
    <n v="886330"/>
    <n v="0"/>
    <n v="0"/>
    <n v="0"/>
    <n v="0"/>
    <n v="7942080"/>
    <n v="254781854"/>
    <n v="0"/>
    <n v="0"/>
    <n v="0"/>
    <n v="0"/>
    <n v="0"/>
    <n v="0"/>
    <n v="0"/>
    <n v="0"/>
    <n v="0"/>
    <n v="0"/>
    <n v="0"/>
    <n v="0"/>
    <n v="0"/>
  </r>
  <r>
    <n v="106560473"/>
    <x v="77"/>
    <n v="20182"/>
    <x v="2"/>
    <s v="30-06-2018"/>
    <s v="Open"/>
    <x v="8"/>
    <s v="10 - Santa Barbara/Ventura"/>
    <n v="809"/>
    <x v="0"/>
    <x v="0"/>
    <s v=""/>
    <s v="805-652-5001"/>
    <s v="147 N. BRENT STREET"/>
    <x v="29"/>
    <n v="93003"/>
    <s v="GARY WILDE"/>
    <n v="242"/>
    <n v="242"/>
    <n v="122"/>
    <n v="700"/>
    <n v="594"/>
    <n v="160"/>
    <n v="370"/>
    <n v="0"/>
    <n v="0"/>
    <n v="66"/>
    <n v="938"/>
    <n v="8"/>
    <n v="13"/>
    <n v="2849"/>
    <n v="0"/>
    <n v="3049"/>
    <n v="2420"/>
    <n v="677"/>
    <n v="1390"/>
    <n v="0"/>
    <n v="0"/>
    <n v="241"/>
    <n v="3146"/>
    <n v="15"/>
    <n v="100"/>
    <n v="11038"/>
    <n v="0"/>
    <n v="20940"/>
    <n v="6821"/>
    <n v="6633"/>
    <n v="31659"/>
    <n v="0"/>
    <n v="0"/>
    <n v="7253"/>
    <n v="33636"/>
    <n v="449"/>
    <n v="1172"/>
    <n v="108563"/>
    <n v="47040286"/>
    <n v="41207307"/>
    <n v="8495109"/>
    <n v="17684812"/>
    <n v="0"/>
    <n v="0"/>
    <n v="4321002"/>
    <n v="48728667"/>
    <n v="10867"/>
    <n v="781193"/>
    <n v="168269243"/>
    <n v="44936890"/>
    <n v="28578805"/>
    <n v="4544297"/>
    <n v="33957666"/>
    <n v="0"/>
    <n v="0"/>
    <n v="6443139"/>
    <n v="68258758"/>
    <n v="686804"/>
    <n v="1468111"/>
    <n v="188874470"/>
    <n v="758326"/>
    <n v="70524988"/>
    <n v="53935787"/>
    <n v="1105436"/>
    <n v="44437526"/>
    <n v="0"/>
    <n v="0"/>
    <n v="0"/>
    <n v="9149167"/>
    <n v="77097460"/>
    <n v="0"/>
    <n v="697671"/>
    <n v="0"/>
    <n v="0"/>
    <n v="0"/>
    <n v="1721397"/>
    <n v="259427758"/>
    <n v="0"/>
    <n v="1090466"/>
    <n v="0"/>
    <n v="0"/>
    <n v="1090466"/>
    <n v="21308406"/>
    <n v="15774815"/>
    <n v="11902434"/>
    <n v="8184179"/>
    <n v="0"/>
    <n v="0"/>
    <n v="1568141"/>
    <n v="39233948"/>
    <n v="0"/>
    <n v="834498"/>
    <n v="98806421"/>
    <n v="1575063"/>
    <n v="93450836"/>
    <n v="0"/>
    <n v="950226"/>
    <n v="0"/>
    <n v="0"/>
    <n v="0"/>
    <n v="0"/>
    <n v="13619884"/>
    <n v="520097681"/>
    <n v="0"/>
    <n v="0"/>
    <n v="0"/>
    <n v="0"/>
    <n v="0"/>
    <n v="0"/>
    <n v="0"/>
    <n v="0"/>
    <n v="0"/>
    <n v="0"/>
    <n v="0"/>
    <n v="0"/>
    <n v="0"/>
  </r>
  <r>
    <n v="106100717"/>
    <x v="78"/>
    <n v="20182"/>
    <x v="2"/>
    <s v="30-06-2018"/>
    <s v="Open"/>
    <x v="7"/>
    <s v="09 - Central"/>
    <n v="605"/>
    <x v="0"/>
    <x v="0"/>
    <s v="Teaching"/>
    <s v="559-459-6000"/>
    <s v="2823 FRESNO STREET"/>
    <x v="42"/>
    <n v="93721"/>
    <s v="TIM A JOSLIN"/>
    <n v="909"/>
    <n v="909"/>
    <n v="732"/>
    <n v="2423"/>
    <n v="692"/>
    <n v="1746"/>
    <n v="3289"/>
    <n v="0"/>
    <n v="0"/>
    <n v="118"/>
    <n v="1421"/>
    <n v="195"/>
    <n v="0"/>
    <n v="9884"/>
    <n v="73"/>
    <n v="17975"/>
    <n v="5012"/>
    <n v="17118"/>
    <n v="17721"/>
    <n v="0"/>
    <n v="0"/>
    <n v="664"/>
    <n v="7765"/>
    <n v="232"/>
    <n v="0"/>
    <n v="66487"/>
    <n v="9198"/>
    <n v="19772"/>
    <n v="8888"/>
    <n v="15725"/>
    <n v="62693"/>
    <n v="0"/>
    <n v="0"/>
    <n v="2216"/>
    <n v="13987"/>
    <n v="7396"/>
    <n v="0"/>
    <n v="130677"/>
    <n v="234631510"/>
    <n v="69827609"/>
    <n v="154084643"/>
    <n v="220207068"/>
    <n v="0"/>
    <n v="0"/>
    <n v="15780086"/>
    <n v="126030607"/>
    <n v="2050300"/>
    <n v="0"/>
    <n v="822611823"/>
    <n v="109174221"/>
    <n v="26193914"/>
    <n v="21128127"/>
    <n v="116329288"/>
    <n v="0"/>
    <n v="0"/>
    <n v="4087307"/>
    <n v="84356984"/>
    <n v="9225545"/>
    <n v="0"/>
    <n v="370495386"/>
    <n v="14801571"/>
    <n v="254768389"/>
    <n v="78897552"/>
    <n v="138163424"/>
    <n v="293939340"/>
    <n v="-16647461"/>
    <n v="0"/>
    <n v="0"/>
    <n v="7682680"/>
    <n v="127523931"/>
    <n v="0"/>
    <n v="5382348"/>
    <n v="0"/>
    <n v="0"/>
    <n v="0"/>
    <n v="0"/>
    <n v="904511774"/>
    <n v="0"/>
    <n v="0"/>
    <n v="0"/>
    <n v="143072"/>
    <n v="143072"/>
    <n v="87020276"/>
    <n v="16560624"/>
    <n v="53696807"/>
    <n v="42597016"/>
    <n v="0"/>
    <n v="0"/>
    <n v="11583551"/>
    <n v="76640666"/>
    <n v="639567"/>
    <n v="0"/>
    <n v="288738507"/>
    <n v="7860265"/>
    <n v="289749767"/>
    <n v="31453718"/>
    <n v="-9060526"/>
    <n v="0"/>
    <n v="0"/>
    <n v="0"/>
    <n v="0"/>
    <n v="15180112"/>
    <n v="428162104"/>
    <n v="0"/>
    <n v="0"/>
    <n v="0"/>
    <n v="0"/>
    <n v="0"/>
    <n v="0"/>
    <n v="0"/>
    <n v="0"/>
    <n v="0"/>
    <n v="0"/>
    <n v="0"/>
    <n v="0"/>
    <n v="0"/>
  </r>
  <r>
    <n v="106070924"/>
    <x v="79"/>
    <n v="20182"/>
    <x v="2"/>
    <s v="30-06-2018"/>
    <s v="Open"/>
    <x v="25"/>
    <s v="05 - East Bay"/>
    <n v="411"/>
    <x v="6"/>
    <x v="0"/>
    <s v=""/>
    <s v="925-370-5000"/>
    <s v="2500 ALHAMBRA AVENUE"/>
    <x v="59"/>
    <n v="94553"/>
    <s v="PATRICK GODLEY"/>
    <n v="146"/>
    <n v="146"/>
    <n v="122"/>
    <n v="326"/>
    <n v="2"/>
    <n v="472"/>
    <n v="717"/>
    <n v="29"/>
    <n v="0"/>
    <n v="104"/>
    <n v="30"/>
    <n v="0"/>
    <n v="2"/>
    <n v="1682"/>
    <n v="0"/>
    <n v="3636"/>
    <n v="3"/>
    <n v="3050"/>
    <n v="3237"/>
    <n v="123"/>
    <n v="0"/>
    <n v="894"/>
    <n v="123"/>
    <n v="0"/>
    <n v="8"/>
    <n v="11074"/>
    <n v="0"/>
    <n v="21826"/>
    <n v="1018"/>
    <n v="22698"/>
    <n v="75255"/>
    <n v="2080"/>
    <n v="0"/>
    <n v="3418"/>
    <n v="7908"/>
    <n v="0"/>
    <n v="43"/>
    <n v="134246"/>
    <n v="26499156"/>
    <n v="23992"/>
    <n v="23385913"/>
    <n v="32180498"/>
    <n v="627433"/>
    <n v="0"/>
    <n v="5999532"/>
    <n v="1827775"/>
    <n v="0"/>
    <n v="121938"/>
    <n v="90666237"/>
    <n v="20281882"/>
    <n v="817680"/>
    <n v="15933328"/>
    <n v="57589508"/>
    <n v="3270024"/>
    <n v="0"/>
    <n v="4416482"/>
    <n v="8584311"/>
    <n v="0"/>
    <n v="144276"/>
    <n v="111037491"/>
    <n v="301"/>
    <n v="31699908"/>
    <n v="264955"/>
    <n v="-43131646"/>
    <n v="58506855"/>
    <n v="-19945448"/>
    <n v="2481109"/>
    <n v="0"/>
    <n v="7318582"/>
    <n v="10785764"/>
    <n v="0"/>
    <n v="0"/>
    <n v="0"/>
    <n v="0"/>
    <n v="0"/>
    <n v="0"/>
    <n v="47980380"/>
    <n v="0"/>
    <n v="0"/>
    <n v="0"/>
    <n v="0"/>
    <n v="0"/>
    <n v="15081130"/>
    <n v="576717"/>
    <n v="102396335"/>
    <n v="31263151"/>
    <n v="1416348"/>
    <n v="0"/>
    <n v="3097432"/>
    <n v="-373678"/>
    <n v="0"/>
    <n v="265913"/>
    <n v="153723348"/>
    <n v="19237521"/>
    <n v="148909750"/>
    <n v="33055869"/>
    <n v="-3216359"/>
    <n v="0"/>
    <n v="0"/>
    <n v="0"/>
    <n v="0"/>
    <n v="2365377"/>
    <n v="142204113"/>
    <n v="0"/>
    <n v="0"/>
    <n v="0"/>
    <n v="0"/>
    <n v="0"/>
    <n v="0"/>
    <n v="0"/>
    <n v="0"/>
    <n v="0"/>
    <n v="0"/>
    <n v="0"/>
    <n v="0"/>
    <n v="0"/>
  </r>
  <r>
    <n v="106331152"/>
    <x v="80"/>
    <n v="20182"/>
    <x v="2"/>
    <s v="30-06-2018"/>
    <s v="Open"/>
    <x v="26"/>
    <s v="12 - Inland Counties"/>
    <n v="1111"/>
    <x v="0"/>
    <x v="0"/>
    <s v=""/>
    <s v="951-737-4343"/>
    <s v="800 SOUTH MAIN STREET"/>
    <x v="60"/>
    <n v="92882"/>
    <s v="MARK UFFER"/>
    <n v="238"/>
    <n v="238"/>
    <n v="142"/>
    <n v="609"/>
    <n v="442"/>
    <n v="341"/>
    <n v="561"/>
    <n v="0"/>
    <n v="0"/>
    <n v="33"/>
    <n v="221"/>
    <n v="12"/>
    <n v="44"/>
    <n v="2263"/>
    <n v="0"/>
    <n v="2188"/>
    <n v="2690"/>
    <n v="2294"/>
    <n v="3896"/>
    <n v="0"/>
    <n v="0"/>
    <n v="130"/>
    <n v="1476"/>
    <n v="29"/>
    <n v="199"/>
    <n v="12902"/>
    <n v="0"/>
    <n v="12881"/>
    <n v="6029"/>
    <n v="962"/>
    <n v="4847"/>
    <n v="0"/>
    <n v="0"/>
    <n v="1140"/>
    <n v="3813"/>
    <n v="159"/>
    <n v="1194"/>
    <n v="31025"/>
    <n v="32545629"/>
    <n v="29085606"/>
    <n v="19408373"/>
    <n v="34452434"/>
    <n v="0"/>
    <n v="0"/>
    <n v="2522263"/>
    <n v="17260177"/>
    <n v="393420"/>
    <n v="1657667"/>
    <n v="137325569"/>
    <n v="15300602"/>
    <n v="17860478"/>
    <n v="4474002"/>
    <n v="28920761"/>
    <n v="0"/>
    <n v="0"/>
    <n v="3952787"/>
    <n v="22272310"/>
    <n v="396630"/>
    <n v="6278219"/>
    <n v="99455789"/>
    <n v="3027466"/>
    <n v="38199122"/>
    <n v="44777302"/>
    <n v="13109050"/>
    <n v="53097479"/>
    <n v="0"/>
    <n v="0"/>
    <n v="0"/>
    <n v="2584699"/>
    <n v="30775194"/>
    <n v="0"/>
    <n v="790050"/>
    <n v="0"/>
    <n v="0"/>
    <n v="0"/>
    <n v="4467702"/>
    <n v="190828064"/>
    <n v="0"/>
    <n v="0"/>
    <n v="0"/>
    <n v="0"/>
    <n v="0"/>
    <n v="9647109"/>
    <n v="2168782"/>
    <n v="10773325"/>
    <n v="10275716"/>
    <n v="0"/>
    <n v="0"/>
    <n v="3890351"/>
    <n v="8757293"/>
    <n v="0"/>
    <n v="440718"/>
    <n v="45953294"/>
    <n v="118774"/>
    <n v="48944334"/>
    <n v="0"/>
    <n v="157611"/>
    <n v="0"/>
    <n v="0"/>
    <n v="0"/>
    <n v="0"/>
    <n v="774299"/>
    <n v="93329037"/>
    <n v="0"/>
    <n v="56"/>
    <n v="209"/>
    <n v="310"/>
    <n v="2484021"/>
    <n v="2806144"/>
    <n v="3925296"/>
    <n v="0"/>
    <n v="0"/>
    <n v="1364869"/>
    <n v="4301849"/>
    <n v="6392627"/>
    <n v="0"/>
  </r>
  <r>
    <n v="106154160"/>
    <x v="81"/>
    <n v="20182"/>
    <x v="2"/>
    <s v="30-06-2018"/>
    <s v="Open"/>
    <x v="0"/>
    <s v="09 - Central"/>
    <n v="617"/>
    <x v="5"/>
    <x v="2"/>
    <s v=""/>
    <s v="209-478-5291"/>
    <s v="6700 EUCALYPTUS DRIVE, SUITE C"/>
    <x v="0"/>
    <n v="93306"/>
    <s v="LORI BLACKBURN"/>
    <n v="16"/>
    <n v="16"/>
    <n v="16"/>
    <n v="0"/>
    <n v="0"/>
    <n v="0"/>
    <n v="0"/>
    <n v="135"/>
    <n v="0"/>
    <n v="0"/>
    <n v="0"/>
    <n v="0"/>
    <n v="0"/>
    <n v="135"/>
    <n v="0"/>
    <n v="0"/>
    <n v="0"/>
    <n v="0"/>
    <n v="0"/>
    <n v="1163"/>
    <n v="0"/>
    <n v="0"/>
    <n v="0"/>
    <n v="0"/>
    <n v="0"/>
    <n v="1163"/>
    <n v="0"/>
    <n v="0"/>
    <n v="0"/>
    <n v="0"/>
    <n v="0"/>
    <n v="0"/>
    <n v="0"/>
    <n v="0"/>
    <n v="0"/>
    <n v="0"/>
    <n v="0"/>
    <n v="0"/>
    <n v="0"/>
    <n v="0"/>
    <n v="0"/>
    <n v="0"/>
    <n v="1039347"/>
    <n v="0"/>
    <n v="0"/>
    <n v="0"/>
    <n v="0"/>
    <n v="0"/>
    <n v="1039347"/>
    <n v="0"/>
    <n v="0"/>
    <n v="0"/>
    <n v="0"/>
    <n v="0"/>
    <n v="0"/>
    <n v="0"/>
    <n v="0"/>
    <n v="0"/>
    <n v="0"/>
    <n v="0"/>
    <n v="0"/>
    <n v="0"/>
    <n v="0"/>
    <n v="0"/>
    <n v="0"/>
    <n v="0"/>
    <n v="0"/>
    <n v="0"/>
    <n v="0"/>
    <n v="0"/>
    <n v="0"/>
    <n v="0"/>
    <n v="0"/>
    <n v="0"/>
    <n v="0"/>
    <n v="0"/>
    <n v="0"/>
    <n v="0"/>
    <n v="0"/>
    <n v="0"/>
    <n v="0"/>
    <n v="0"/>
    <n v="0"/>
    <n v="0"/>
    <n v="0"/>
    <n v="0"/>
    <n v="1039347"/>
    <n v="0"/>
    <n v="0"/>
    <n v="0"/>
    <n v="0"/>
    <n v="0"/>
    <n v="1039347"/>
    <n v="221"/>
    <n v="901298"/>
    <n v="126150"/>
    <n v="0"/>
    <n v="0"/>
    <n v="0"/>
    <n v="0"/>
    <n v="0"/>
    <n v="0"/>
    <n v="185980"/>
    <n v="0"/>
    <n v="0"/>
    <n v="0"/>
    <n v="0"/>
    <n v="0"/>
    <n v="0"/>
    <n v="0"/>
    <n v="0"/>
    <n v="0"/>
    <n v="0"/>
    <n v="0"/>
    <n v="0"/>
    <n v="0"/>
  </r>
  <r>
    <n v="106344170"/>
    <x v="82"/>
    <n v="20182"/>
    <x v="2"/>
    <s v="30-06-2018"/>
    <s v="Open"/>
    <x v="27"/>
    <s v="02 - Golden Empire"/>
    <n v="311"/>
    <x v="5"/>
    <x v="2"/>
    <s v=""/>
    <s v="209-478-5291"/>
    <s v="4741 ENGLE ROAD"/>
    <x v="61"/>
    <n v="95608"/>
    <s v="LORI BLACKBURN"/>
    <n v="16"/>
    <n v="16"/>
    <n v="16"/>
    <n v="0"/>
    <n v="0"/>
    <n v="0"/>
    <n v="0"/>
    <n v="127"/>
    <n v="0"/>
    <n v="0"/>
    <n v="0"/>
    <n v="0"/>
    <n v="0"/>
    <n v="127"/>
    <n v="0"/>
    <n v="0"/>
    <n v="0"/>
    <n v="0"/>
    <n v="0"/>
    <n v="1453"/>
    <n v="0"/>
    <n v="0"/>
    <n v="0"/>
    <n v="0"/>
    <n v="0"/>
    <n v="1453"/>
    <n v="0"/>
    <n v="0"/>
    <n v="0"/>
    <n v="0"/>
    <n v="0"/>
    <n v="0"/>
    <n v="0"/>
    <n v="0"/>
    <n v="0"/>
    <n v="0"/>
    <n v="0"/>
    <n v="0"/>
    <n v="0"/>
    <n v="0"/>
    <n v="0"/>
    <n v="0"/>
    <n v="1178571"/>
    <n v="0"/>
    <n v="0"/>
    <n v="0"/>
    <n v="0"/>
    <n v="0"/>
    <n v="1178571"/>
    <n v="0"/>
    <n v="0"/>
    <n v="0"/>
    <n v="0"/>
    <n v="0"/>
    <n v="0"/>
    <n v="0"/>
    <n v="0"/>
    <n v="0"/>
    <n v="0"/>
    <n v="0"/>
    <n v="0"/>
    <n v="0"/>
    <n v="0"/>
    <n v="0"/>
    <n v="0"/>
    <n v="0"/>
    <n v="0"/>
    <n v="0"/>
    <n v="0"/>
    <n v="0"/>
    <n v="0"/>
    <n v="0"/>
    <n v="0"/>
    <n v="0"/>
    <n v="0"/>
    <n v="0"/>
    <n v="0"/>
    <n v="0"/>
    <n v="0"/>
    <n v="0"/>
    <n v="0"/>
    <n v="0"/>
    <n v="0"/>
    <n v="0"/>
    <n v="0"/>
    <n v="0"/>
    <n v="1178571"/>
    <n v="0"/>
    <n v="0"/>
    <n v="0"/>
    <n v="0"/>
    <n v="0"/>
    <n v="1178571"/>
    <n v="2450"/>
    <n v="1016053"/>
    <n v="152800"/>
    <n v="0"/>
    <n v="0"/>
    <n v="0"/>
    <n v="0"/>
    <n v="0"/>
    <n v="0"/>
    <n v="178979"/>
    <n v="0"/>
    <n v="0"/>
    <n v="0"/>
    <n v="0"/>
    <n v="0"/>
    <n v="0"/>
    <n v="0"/>
    <n v="0"/>
    <n v="0"/>
    <n v="0"/>
    <n v="0"/>
    <n v="0"/>
    <n v="0"/>
  </r>
  <r>
    <n v="106344188"/>
    <x v="83"/>
    <n v="20182"/>
    <x v="2"/>
    <s v="30-06-2018"/>
    <s v="Open"/>
    <x v="27"/>
    <s v="02 - Golden Empire"/>
    <n v="311"/>
    <x v="5"/>
    <x v="2"/>
    <s v=""/>
    <s v="209-478-5291"/>
    <s v="2600 STOCKTON BOULEVARD, SUITE B"/>
    <x v="62"/>
    <n v="95817"/>
    <s v="LORI BLACKBURN"/>
    <n v="16"/>
    <n v="16"/>
    <n v="16"/>
    <n v="0"/>
    <n v="0"/>
    <n v="0"/>
    <n v="0"/>
    <n v="119"/>
    <n v="0"/>
    <n v="0"/>
    <n v="0"/>
    <n v="0"/>
    <n v="0"/>
    <n v="119"/>
    <n v="0"/>
    <n v="0"/>
    <n v="0"/>
    <n v="0"/>
    <n v="0"/>
    <n v="1453"/>
    <n v="0"/>
    <n v="0"/>
    <n v="0"/>
    <n v="0"/>
    <n v="0"/>
    <n v="1453"/>
    <n v="0"/>
    <n v="0"/>
    <n v="0"/>
    <n v="0"/>
    <n v="0"/>
    <n v="0"/>
    <n v="0"/>
    <n v="0"/>
    <n v="0"/>
    <n v="0"/>
    <n v="0"/>
    <n v="0"/>
    <n v="0"/>
    <n v="0"/>
    <n v="0"/>
    <n v="0"/>
    <n v="1187987"/>
    <n v="0"/>
    <n v="0"/>
    <n v="0"/>
    <n v="0"/>
    <n v="0"/>
    <n v="1187987"/>
    <n v="0"/>
    <n v="0"/>
    <n v="0"/>
    <n v="0"/>
    <n v="0"/>
    <n v="0"/>
    <n v="0"/>
    <n v="0"/>
    <n v="0"/>
    <n v="0"/>
    <n v="0"/>
    <n v="0"/>
    <n v="0"/>
    <n v="0"/>
    <n v="0"/>
    <n v="0"/>
    <n v="0"/>
    <n v="0"/>
    <n v="0"/>
    <n v="0"/>
    <n v="0"/>
    <n v="0"/>
    <n v="0"/>
    <n v="0"/>
    <n v="0"/>
    <n v="0"/>
    <n v="0"/>
    <n v="0"/>
    <n v="0"/>
    <n v="0"/>
    <n v="0"/>
    <n v="0"/>
    <n v="0"/>
    <n v="0"/>
    <n v="0"/>
    <n v="0"/>
    <n v="0"/>
    <n v="1187987"/>
    <n v="0"/>
    <n v="0"/>
    <n v="0"/>
    <n v="0"/>
    <n v="0"/>
    <n v="1187987"/>
    <n v="2445"/>
    <n v="1004217"/>
    <n v="140800"/>
    <n v="0"/>
    <n v="0"/>
    <n v="0"/>
    <n v="0"/>
    <n v="0"/>
    <n v="0"/>
    <n v="120336"/>
    <n v="0"/>
    <n v="0"/>
    <n v="0"/>
    <n v="0"/>
    <n v="0"/>
    <n v="0"/>
    <n v="0"/>
    <n v="0"/>
    <n v="0"/>
    <n v="0"/>
    <n v="0"/>
    <n v="0"/>
    <n v="0"/>
  </r>
  <r>
    <n v="106434220"/>
    <x v="84"/>
    <n v="20182"/>
    <x v="2"/>
    <s v="30-06-2018"/>
    <s v="Open"/>
    <x v="22"/>
    <s v="07 - Santa Clara"/>
    <n v="431"/>
    <x v="5"/>
    <x v="2"/>
    <s v=""/>
    <s v="209-478-5291"/>
    <s v="1425 FRUITDALE AVENUE"/>
    <x v="63"/>
    <n v="95128"/>
    <s v="LORI BLACKBURN"/>
    <n v="16"/>
    <n v="16"/>
    <n v="16"/>
    <n v="0"/>
    <n v="0"/>
    <n v="0"/>
    <n v="0"/>
    <n v="72"/>
    <n v="0"/>
    <n v="0"/>
    <n v="0"/>
    <n v="0"/>
    <n v="0"/>
    <n v="72"/>
    <n v="0"/>
    <n v="0"/>
    <n v="0"/>
    <n v="0"/>
    <n v="0"/>
    <n v="755"/>
    <n v="0"/>
    <n v="0"/>
    <n v="0"/>
    <n v="0"/>
    <n v="0"/>
    <n v="755"/>
    <n v="0"/>
    <n v="0"/>
    <n v="0"/>
    <n v="0"/>
    <n v="0"/>
    <n v="0"/>
    <n v="0"/>
    <n v="0"/>
    <n v="0"/>
    <n v="0"/>
    <n v="0"/>
    <n v="0"/>
    <n v="0"/>
    <n v="0"/>
    <n v="0"/>
    <n v="0"/>
    <n v="724800"/>
    <n v="0"/>
    <n v="0"/>
    <n v="0"/>
    <n v="0"/>
    <n v="0"/>
    <n v="724800"/>
    <n v="0"/>
    <n v="0"/>
    <n v="0"/>
    <n v="0"/>
    <n v="0"/>
    <n v="0"/>
    <n v="0"/>
    <n v="0"/>
    <n v="0"/>
    <n v="0"/>
    <n v="0"/>
    <n v="0"/>
    <n v="0"/>
    <n v="0"/>
    <n v="0"/>
    <n v="0"/>
    <n v="0"/>
    <n v="0"/>
    <n v="0"/>
    <n v="0"/>
    <n v="0"/>
    <n v="0"/>
    <n v="0"/>
    <n v="0"/>
    <n v="0"/>
    <n v="0"/>
    <n v="0"/>
    <n v="0"/>
    <n v="0"/>
    <n v="0"/>
    <n v="0"/>
    <n v="0"/>
    <n v="0"/>
    <n v="0"/>
    <n v="0"/>
    <n v="0"/>
    <n v="0"/>
    <n v="724800"/>
    <n v="0"/>
    <n v="0"/>
    <n v="0"/>
    <n v="0"/>
    <n v="0"/>
    <n v="724800"/>
    <n v="675110"/>
    <n v="1092421"/>
    <n v="131610"/>
    <n v="0"/>
    <n v="0"/>
    <n v="0"/>
    <n v="0"/>
    <n v="0"/>
    <n v="0"/>
    <n v="516276"/>
    <n v="0"/>
    <n v="0"/>
    <n v="0"/>
    <n v="0"/>
    <n v="0"/>
    <n v="0"/>
    <n v="0"/>
    <n v="0"/>
    <n v="0"/>
    <n v="0"/>
    <n v="0"/>
    <n v="0"/>
    <n v="0"/>
  </r>
  <r>
    <n v="106484062"/>
    <x v="85"/>
    <n v="20182"/>
    <x v="2"/>
    <s v="30-06-2018"/>
    <s v="Open"/>
    <x v="11"/>
    <s v="03 - North Bay"/>
    <n v="408"/>
    <x v="5"/>
    <x v="2"/>
    <s v=""/>
    <s v="209-478-5291"/>
    <s v="2201 TUOLUMNE STREET"/>
    <x v="13"/>
    <n v="94589"/>
    <s v="LORI BLACKBURN"/>
    <n v="16"/>
    <n v="16"/>
    <n v="16"/>
    <n v="0"/>
    <n v="0"/>
    <n v="0"/>
    <n v="0"/>
    <n v="145"/>
    <n v="0"/>
    <n v="0"/>
    <n v="0"/>
    <n v="0"/>
    <n v="0"/>
    <n v="145"/>
    <n v="0"/>
    <n v="0"/>
    <n v="0"/>
    <n v="0"/>
    <n v="0"/>
    <n v="1114"/>
    <n v="0"/>
    <n v="0"/>
    <n v="0"/>
    <n v="0"/>
    <n v="0"/>
    <n v="1114"/>
    <n v="0"/>
    <n v="0"/>
    <n v="0"/>
    <n v="0"/>
    <n v="0"/>
    <n v="0"/>
    <n v="0"/>
    <n v="0"/>
    <n v="0"/>
    <n v="0"/>
    <n v="0"/>
    <n v="0"/>
    <n v="0"/>
    <n v="0"/>
    <n v="0"/>
    <n v="0"/>
    <n v="959222"/>
    <n v="0"/>
    <n v="0"/>
    <n v="0"/>
    <n v="0"/>
    <n v="0"/>
    <n v="959222"/>
    <n v="0"/>
    <n v="0"/>
    <n v="0"/>
    <n v="0"/>
    <n v="0"/>
    <n v="0"/>
    <n v="0"/>
    <n v="0"/>
    <n v="0"/>
    <n v="0"/>
    <n v="0"/>
    <n v="0"/>
    <n v="0"/>
    <n v="0"/>
    <n v="0"/>
    <n v="0"/>
    <n v="0"/>
    <n v="0"/>
    <n v="0"/>
    <n v="0"/>
    <n v="0"/>
    <n v="0"/>
    <n v="0"/>
    <n v="0"/>
    <n v="0"/>
    <n v="0"/>
    <n v="0"/>
    <n v="0"/>
    <n v="0"/>
    <n v="0"/>
    <n v="0"/>
    <n v="0"/>
    <n v="0"/>
    <n v="0"/>
    <n v="0"/>
    <n v="0"/>
    <n v="0"/>
    <n v="959222"/>
    <n v="0"/>
    <n v="0"/>
    <n v="0"/>
    <n v="0"/>
    <n v="0"/>
    <n v="959222"/>
    <n v="295672"/>
    <n v="1209411"/>
    <n v="203600"/>
    <n v="0"/>
    <n v="0"/>
    <n v="0"/>
    <n v="0"/>
    <n v="0"/>
    <n v="0"/>
    <n v="134087"/>
    <n v="0"/>
    <n v="0"/>
    <n v="0"/>
    <n v="0"/>
    <n v="0"/>
    <n v="0"/>
    <n v="0"/>
    <n v="0"/>
    <n v="0"/>
    <n v="0"/>
    <n v="0"/>
    <n v="0"/>
    <n v="0"/>
  </r>
  <r>
    <n v="106390846"/>
    <x v="86"/>
    <n v="20182"/>
    <x v="2"/>
    <s v="30-06-2018"/>
    <s v="Open"/>
    <x v="6"/>
    <s v="06 - North San Joaquin"/>
    <n v="507"/>
    <x v="0"/>
    <x v="0"/>
    <s v=""/>
    <s v="209-944-5550"/>
    <s v="525 WESTREET ACACIA STREET"/>
    <x v="64"/>
    <n v="95203"/>
    <s v="LORRAINE AUERBACH"/>
    <n v="202"/>
    <n v="202"/>
    <n v="36"/>
    <n v="320"/>
    <n v="156"/>
    <n v="77"/>
    <n v="231"/>
    <n v="0"/>
    <n v="0"/>
    <n v="24"/>
    <n v="96"/>
    <n v="0"/>
    <n v="15"/>
    <n v="919"/>
    <n v="0"/>
    <n v="1139"/>
    <n v="535"/>
    <n v="378"/>
    <n v="764"/>
    <n v="0"/>
    <n v="0"/>
    <n v="55"/>
    <n v="244"/>
    <n v="0"/>
    <n v="78"/>
    <n v="3193"/>
    <n v="0"/>
    <n v="2528"/>
    <n v="1082"/>
    <n v="831"/>
    <n v="5632"/>
    <n v="0"/>
    <n v="0"/>
    <n v="1062"/>
    <n v="1719"/>
    <n v="21"/>
    <n v="1159"/>
    <n v="14034"/>
    <n v="43492852"/>
    <n v="21212988"/>
    <n v="10763150"/>
    <n v="24039456"/>
    <n v="0"/>
    <n v="0"/>
    <n v="2967977"/>
    <n v="12117527"/>
    <n v="0"/>
    <n v="4412111"/>
    <n v="119006061"/>
    <n v="31981619"/>
    <n v="16215531"/>
    <n v="6650342"/>
    <n v="38634602"/>
    <n v="0"/>
    <n v="0"/>
    <n v="4990943"/>
    <n v="15331794"/>
    <n v="147505"/>
    <n v="7578417"/>
    <n v="121530753"/>
    <n v="3286447"/>
    <n v="64877857"/>
    <n v="32443041"/>
    <n v="15583333"/>
    <n v="55422669"/>
    <n v="0"/>
    <n v="0"/>
    <n v="0"/>
    <n v="7116070"/>
    <n v="17576630"/>
    <n v="0"/>
    <n v="147505"/>
    <n v="0"/>
    <n v="0"/>
    <n v="0"/>
    <n v="10640162"/>
    <n v="207093714"/>
    <n v="4389283"/>
    <n v="0"/>
    <n v="0"/>
    <n v="0"/>
    <n v="4389283"/>
    <n v="10596614"/>
    <n v="9374762"/>
    <n v="1830158"/>
    <n v="7251389"/>
    <n v="0"/>
    <n v="0"/>
    <n v="842850"/>
    <n v="6586244"/>
    <n v="0"/>
    <n v="1350366"/>
    <n v="37832383"/>
    <n v="2132658"/>
    <n v="41198714"/>
    <n v="694630"/>
    <n v="340716"/>
    <n v="0"/>
    <n v="0"/>
    <n v="4323082"/>
    <n v="0"/>
    <n v="1708866"/>
    <n v="63160446"/>
    <n v="0"/>
    <n v="0"/>
    <n v="0"/>
    <n v="0"/>
    <n v="0"/>
    <n v="0"/>
    <n v="0"/>
    <n v="0"/>
    <n v="0"/>
    <n v="0"/>
    <n v="0"/>
    <n v="0"/>
    <n v="0"/>
  </r>
  <r>
    <n v="106190232"/>
    <x v="87"/>
    <n v="20182"/>
    <x v="2"/>
    <s v="30-06-2018"/>
    <s v="Open"/>
    <x v="3"/>
    <s v="11 - Los Angeles"/>
    <n v="931"/>
    <x v="5"/>
    <x v="0"/>
    <s v=""/>
    <s v="310-530-1151"/>
    <s v="23700 CAMINO DEL SOL"/>
    <x v="65"/>
    <n v="90505"/>
    <s v="LISA MONTES"/>
    <n v="166"/>
    <n v="166"/>
    <n v="166"/>
    <n v="165"/>
    <n v="46"/>
    <n v="616"/>
    <n v="0"/>
    <n v="0"/>
    <n v="0"/>
    <n v="191"/>
    <n v="671"/>
    <n v="2"/>
    <n v="37"/>
    <n v="1728"/>
    <n v="0"/>
    <n v="2474"/>
    <n v="565"/>
    <n v="3387"/>
    <n v="0"/>
    <n v="0"/>
    <n v="0"/>
    <n v="1244"/>
    <n v="3956"/>
    <n v="18"/>
    <n v="262"/>
    <n v="11906"/>
    <n v="0"/>
    <n v="1860"/>
    <n v="110"/>
    <n v="0"/>
    <n v="0"/>
    <n v="0"/>
    <n v="0"/>
    <n v="555"/>
    <n v="1494"/>
    <n v="0"/>
    <n v="4"/>
    <n v="4023"/>
    <n v="4675860"/>
    <n v="1067850"/>
    <n v="6401430"/>
    <n v="0"/>
    <n v="0"/>
    <n v="0"/>
    <n v="2351160"/>
    <n v="7488209"/>
    <n v="34645"/>
    <n v="481950"/>
    <n v="22501104"/>
    <n v="864770"/>
    <n v="50790"/>
    <n v="0"/>
    <n v="0"/>
    <n v="0"/>
    <n v="0"/>
    <n v="258014"/>
    <n v="694460"/>
    <n v="0"/>
    <n v="2073"/>
    <n v="1870107"/>
    <n v="528448"/>
    <n v="2666876"/>
    <n v="561585"/>
    <n v="3750715"/>
    <n v="0"/>
    <n v="0"/>
    <n v="0"/>
    <n v="0"/>
    <n v="1168336"/>
    <n v="4027515"/>
    <n v="0"/>
    <n v="34645"/>
    <n v="0"/>
    <n v="0"/>
    <n v="0"/>
    <n v="402378"/>
    <n v="13140498"/>
    <n v="0"/>
    <n v="0"/>
    <n v="0"/>
    <n v="0"/>
    <n v="0"/>
    <n v="2345306"/>
    <n v="557055"/>
    <n v="2650715"/>
    <n v="0"/>
    <n v="0"/>
    <n v="0"/>
    <n v="1440838"/>
    <n v="3752776"/>
    <n v="0"/>
    <n v="484023"/>
    <n v="11230713"/>
    <n v="11042"/>
    <n v="7690499"/>
    <n v="224744"/>
    <n v="7502"/>
    <n v="0"/>
    <n v="0"/>
    <n v="0"/>
    <n v="0"/>
    <n v="119059"/>
    <n v="2126329"/>
    <n v="0"/>
    <n v="0"/>
    <n v="0"/>
    <n v="0"/>
    <n v="0"/>
    <n v="0"/>
    <n v="0"/>
    <n v="0"/>
    <n v="0"/>
    <n v="0"/>
    <n v="0"/>
    <n v="0"/>
    <n v="0"/>
  </r>
  <r>
    <n v="106150706"/>
    <x v="88"/>
    <n v="20182"/>
    <x v="2"/>
    <s v="30-06-2018"/>
    <s v="Open"/>
    <x v="0"/>
    <s v="09 - Central"/>
    <n v="617"/>
    <x v="0"/>
    <x v="0"/>
    <s v=""/>
    <s v="661-725-4800"/>
    <s v="1401 GARCES HIGHWAY"/>
    <x v="66"/>
    <n v="93215"/>
    <s v="BAHRAM GHAFFARI"/>
    <n v="156"/>
    <n v="156"/>
    <n v="156"/>
    <n v="172"/>
    <n v="30"/>
    <n v="102"/>
    <n v="208"/>
    <n v="0"/>
    <n v="0"/>
    <n v="9"/>
    <n v="17"/>
    <n v="0"/>
    <n v="31"/>
    <n v="569"/>
    <n v="5"/>
    <n v="3026"/>
    <n v="168"/>
    <n v="1713"/>
    <n v="701"/>
    <n v="0"/>
    <n v="0"/>
    <n v="160"/>
    <n v="497"/>
    <n v="0"/>
    <n v="70"/>
    <n v="6335"/>
    <n v="4476"/>
    <n v="3154"/>
    <n v="721"/>
    <n v="2465"/>
    <n v="15126"/>
    <n v="0"/>
    <n v="0"/>
    <n v="2192"/>
    <n v="1789"/>
    <n v="0"/>
    <n v="1867"/>
    <n v="27314"/>
    <n v="5934555"/>
    <n v="965053"/>
    <n v="12057323"/>
    <n v="3860819"/>
    <n v="0"/>
    <n v="0"/>
    <n v="694549"/>
    <n v="1876639"/>
    <n v="0"/>
    <n v="529385"/>
    <n v="25918323"/>
    <n v="3232747"/>
    <n v="837300"/>
    <n v="2457831"/>
    <n v="10988597"/>
    <n v="0"/>
    <n v="0"/>
    <n v="2007988"/>
    <n v="1559422"/>
    <n v="0"/>
    <n v="960196"/>
    <n v="22044081"/>
    <n v="1214350"/>
    <n v="5123407"/>
    <n v="1604326"/>
    <n v="7258891"/>
    <n v="14147728"/>
    <n v="-416202"/>
    <n v="0"/>
    <n v="0"/>
    <n v="1421601"/>
    <n v="2958668"/>
    <n v="0"/>
    <n v="0"/>
    <n v="0"/>
    <n v="0"/>
    <n v="0"/>
    <n v="0"/>
    <n v="33312769"/>
    <n v="0"/>
    <n v="0"/>
    <n v="0"/>
    <n v="0"/>
    <n v="0"/>
    <n v="2829545"/>
    <n v="198027"/>
    <n v="7672465"/>
    <n v="701688"/>
    <n v="0"/>
    <n v="0"/>
    <n v="1280936"/>
    <n v="477393"/>
    <n v="0"/>
    <n v="1489581"/>
    <n v="14649635"/>
    <n v="411724"/>
    <n v="19479308"/>
    <n v="0"/>
    <n v="0"/>
    <n v="0"/>
    <n v="0"/>
    <n v="0"/>
    <n v="0"/>
    <n v="587280"/>
    <n v="44563815"/>
    <n v="0"/>
    <n v="0"/>
    <n v="0"/>
    <n v="0"/>
    <n v="0"/>
    <n v="0"/>
    <n v="0"/>
    <n v="0"/>
    <n v="0"/>
    <n v="0"/>
    <n v="0"/>
    <n v="0"/>
    <n v="0"/>
  </r>
  <r>
    <n v="106331164"/>
    <x v="89"/>
    <n v="20182"/>
    <x v="2"/>
    <s v="30-06-2018"/>
    <s v="Open"/>
    <x v="26"/>
    <s v="12 - Inland Counties"/>
    <n v="1105"/>
    <x v="5"/>
    <x v="0"/>
    <s v=""/>
    <s v="760-323-6511"/>
    <s v="1150 NORTH INDIAN CANYON DRIVE"/>
    <x v="67"/>
    <n v="92262"/>
    <s v="MICHELE FINNEY"/>
    <n v="385"/>
    <n v="372"/>
    <n v="257"/>
    <n v="851"/>
    <n v="1118"/>
    <n v="548"/>
    <n v="1160"/>
    <n v="0"/>
    <n v="0"/>
    <n v="109"/>
    <n v="936"/>
    <n v="23"/>
    <n v="46"/>
    <n v="4791"/>
    <n v="0"/>
    <n v="4835"/>
    <n v="4278"/>
    <n v="3952"/>
    <n v="4827"/>
    <n v="0"/>
    <n v="0"/>
    <n v="327"/>
    <n v="3838"/>
    <n v="75"/>
    <n v="268"/>
    <n v="22400"/>
    <n v="0"/>
    <n v="7401"/>
    <n v="5060"/>
    <n v="3517"/>
    <n v="13385"/>
    <n v="0"/>
    <n v="0"/>
    <n v="814"/>
    <n v="9760"/>
    <n v="193"/>
    <n v="931"/>
    <n v="41061"/>
    <n v="131734527"/>
    <n v="122084916"/>
    <n v="103370143"/>
    <n v="139564556"/>
    <n v="0"/>
    <n v="0"/>
    <n v="3212947"/>
    <n v="128398206"/>
    <n v="2610287"/>
    <n v="6748736"/>
    <n v="637724318"/>
    <n v="62505688"/>
    <n v="46575029"/>
    <n v="23023906"/>
    <n v="81950620"/>
    <n v="0"/>
    <n v="0"/>
    <n v="8689296"/>
    <n v="70494328"/>
    <n v="1554708"/>
    <n v="5372703"/>
    <n v="300166278"/>
    <n v="5943908"/>
    <n v="172420661"/>
    <n v="146959322"/>
    <n v="81473257"/>
    <n v="194844674"/>
    <n v="0"/>
    <n v="0"/>
    <n v="0"/>
    <n v="9184728"/>
    <n v="141315960"/>
    <n v="0"/>
    <n v="3797409"/>
    <n v="0"/>
    <n v="0"/>
    <n v="0"/>
    <n v="9542820"/>
    <n v="765482739"/>
    <n v="0"/>
    <n v="0"/>
    <n v="0"/>
    <n v="0"/>
    <n v="0"/>
    <n v="21819554"/>
    <n v="21700623"/>
    <n v="44920792"/>
    <n v="26670502"/>
    <n v="0"/>
    <n v="0"/>
    <n v="2465478"/>
    <n v="53980722"/>
    <n v="367586"/>
    <n v="482600"/>
    <n v="172407857"/>
    <n v="564549"/>
    <n v="133979248"/>
    <n v="0"/>
    <n v="-449955"/>
    <n v="0"/>
    <n v="0"/>
    <n v="0"/>
    <n v="0"/>
    <n v="6072781"/>
    <n v="92665848"/>
    <n v="0"/>
    <n v="0"/>
    <n v="0"/>
    <n v="0"/>
    <n v="0"/>
    <n v="0"/>
    <n v="0"/>
    <n v="0"/>
    <n v="0"/>
    <n v="0"/>
    <n v="18074774"/>
    <n v="37125879"/>
    <n v="7958617"/>
  </r>
  <r>
    <n v="106364144"/>
    <x v="90"/>
    <n v="20182"/>
    <x v="2"/>
    <s v="30-06-2018"/>
    <s v="Open"/>
    <x v="15"/>
    <s v="12 - Inland Counties"/>
    <n v="1211"/>
    <x v="5"/>
    <x v="0"/>
    <s v=""/>
    <s v="760-241-8000"/>
    <s v="16850 BEAR VALLEY ROAD"/>
    <x v="68"/>
    <n v="92395"/>
    <s v="FRED HUNTER"/>
    <n v="148"/>
    <n v="148"/>
    <n v="148"/>
    <n v="610"/>
    <n v="686"/>
    <n v="154"/>
    <n v="703"/>
    <n v="0"/>
    <n v="0"/>
    <n v="228"/>
    <n v="123"/>
    <n v="0"/>
    <n v="69"/>
    <n v="2573"/>
    <n v="0"/>
    <n v="2937"/>
    <n v="2507"/>
    <n v="651"/>
    <n v="2672"/>
    <n v="0"/>
    <n v="0"/>
    <n v="830"/>
    <n v="339"/>
    <n v="0"/>
    <n v="102"/>
    <n v="10038"/>
    <n v="0"/>
    <n v="2993"/>
    <n v="2267"/>
    <n v="1040"/>
    <n v="4663"/>
    <n v="0"/>
    <n v="0"/>
    <n v="1903"/>
    <n v="1133"/>
    <n v="0"/>
    <n v="2564"/>
    <n v="16563"/>
    <n v="45126185"/>
    <n v="44013546"/>
    <n v="9032007"/>
    <n v="38214068"/>
    <n v="0"/>
    <n v="0"/>
    <n v="13876712"/>
    <n v="6302879"/>
    <n v="0"/>
    <n v="1010508"/>
    <n v="157575905"/>
    <n v="14016413"/>
    <n v="11973234"/>
    <n v="4192951"/>
    <n v="21444116"/>
    <n v="0"/>
    <n v="0"/>
    <n v="8397469"/>
    <n v="5731790"/>
    <n v="0"/>
    <n v="3305043"/>
    <n v="69061016"/>
    <n v="4001598"/>
    <n v="49971249"/>
    <n v="48367099"/>
    <n v="9951038"/>
    <n v="47566075"/>
    <n v="-410769"/>
    <n v="0"/>
    <n v="0"/>
    <n v="16073127"/>
    <n v="6272974"/>
    <n v="0"/>
    <n v="54260"/>
    <n v="0"/>
    <n v="0"/>
    <n v="0"/>
    <n v="112806"/>
    <n v="181959457"/>
    <n v="2226984"/>
    <n v="0"/>
    <n v="0"/>
    <n v="0"/>
    <n v="2226984"/>
    <n v="9171349"/>
    <n v="9846665"/>
    <n v="3684689"/>
    <n v="12092109"/>
    <n v="0"/>
    <n v="0"/>
    <n v="6201054"/>
    <n v="5761695"/>
    <n v="0"/>
    <n v="146887"/>
    <n v="46904448"/>
    <n v="276934"/>
    <n v="35033932"/>
    <n v="0"/>
    <n v="-139265"/>
    <n v="0"/>
    <n v="0"/>
    <n v="0"/>
    <n v="0"/>
    <n v="807613"/>
    <n v="76170358"/>
    <n v="0"/>
    <n v="33"/>
    <n v="90"/>
    <n v="182"/>
    <n v="1682433"/>
    <n v="1019381"/>
    <n v="1572217"/>
    <n v="0"/>
    <n v="0"/>
    <n v="1129597"/>
    <n v="3091377"/>
    <n v="2240127"/>
    <n v="4135422"/>
  </r>
  <r>
    <n v="106392287"/>
    <x v="91"/>
    <n v="20182"/>
    <x v="2"/>
    <s v="30-06-2018"/>
    <s v="Open"/>
    <x v="6"/>
    <s v="06 - North San Joaquin"/>
    <n v="507"/>
    <x v="5"/>
    <x v="0"/>
    <s v=""/>
    <s v="209-823-3111"/>
    <s v="1205 EAST NORTH STREET"/>
    <x v="69"/>
    <n v="95336"/>
    <s v="BRANDON MAY"/>
    <n v="73"/>
    <n v="73"/>
    <n v="45"/>
    <n v="305"/>
    <n v="111"/>
    <n v="40"/>
    <n v="307"/>
    <n v="0"/>
    <n v="0"/>
    <n v="19"/>
    <n v="155"/>
    <n v="0"/>
    <n v="13"/>
    <n v="950"/>
    <n v="0"/>
    <n v="1391"/>
    <n v="633"/>
    <n v="134"/>
    <n v="1052"/>
    <n v="0"/>
    <n v="0"/>
    <n v="113"/>
    <n v="464"/>
    <n v="0"/>
    <n v="40"/>
    <n v="3827"/>
    <n v="0"/>
    <n v="3908"/>
    <n v="1167"/>
    <n v="611"/>
    <n v="5287"/>
    <n v="0"/>
    <n v="0"/>
    <n v="537"/>
    <n v="4281"/>
    <n v="1"/>
    <n v="536"/>
    <n v="16328"/>
    <n v="37936468"/>
    <n v="17147192"/>
    <n v="3563890"/>
    <n v="35448868"/>
    <n v="0"/>
    <n v="0"/>
    <n v="2771414"/>
    <n v="15757451"/>
    <n v="0"/>
    <n v="1497767"/>
    <n v="114123050"/>
    <n v="37101540"/>
    <n v="15597266"/>
    <n v="5695580"/>
    <n v="50677192"/>
    <n v="0"/>
    <n v="0"/>
    <n v="3016383"/>
    <n v="37235569"/>
    <n v="8766"/>
    <n v="4793849"/>
    <n v="154126145"/>
    <n v="2032192"/>
    <n v="69079620"/>
    <n v="38700605"/>
    <n v="7120618"/>
    <n v="78423403"/>
    <n v="0"/>
    <n v="0"/>
    <n v="0"/>
    <n v="5128859"/>
    <n v="38808816"/>
    <n v="0"/>
    <n v="8766"/>
    <n v="0"/>
    <n v="0"/>
    <n v="0"/>
    <n v="5056125"/>
    <n v="244359004"/>
    <n v="6860109"/>
    <n v="0"/>
    <n v="0"/>
    <n v="0"/>
    <n v="6860109"/>
    <n v="5958388"/>
    <n v="903962"/>
    <n v="2138852"/>
    <n v="7702657"/>
    <n v="0"/>
    <n v="0"/>
    <n v="550332"/>
    <n v="13314377"/>
    <n v="0"/>
    <n v="181732"/>
    <n v="30750300"/>
    <n v="94577"/>
    <n v="29634864"/>
    <n v="0"/>
    <n v="38895"/>
    <n v="0"/>
    <n v="0"/>
    <n v="0"/>
    <n v="0"/>
    <n v="1198057"/>
    <n v="26020672"/>
    <n v="0"/>
    <n v="0"/>
    <n v="0"/>
    <n v="0"/>
    <n v="0"/>
    <n v="0"/>
    <n v="0"/>
    <n v="0"/>
    <n v="0"/>
    <n v="0"/>
    <n v="3664140"/>
    <n v="2020066"/>
    <n v="3388901"/>
  </r>
  <r>
    <n v="106500852"/>
    <x v="92"/>
    <n v="20182"/>
    <x v="2"/>
    <s v="30-06-2018"/>
    <s v="Open"/>
    <x v="21"/>
    <s v="06 - North San Joaquin"/>
    <n v="511"/>
    <x v="5"/>
    <x v="0"/>
    <s v=""/>
    <s v="209-578-1211"/>
    <s v="1441 FLORIDA AVENUE"/>
    <x v="43"/>
    <n v="95350"/>
    <s v="WARREN J. KIRK"/>
    <n v="461"/>
    <n v="461"/>
    <n v="370"/>
    <n v="1577"/>
    <n v="766"/>
    <n v="996"/>
    <n v="2022"/>
    <n v="1"/>
    <n v="0"/>
    <n v="135"/>
    <n v="931"/>
    <n v="22"/>
    <n v="34"/>
    <n v="6484"/>
    <n v="0"/>
    <n v="8513"/>
    <n v="3405"/>
    <n v="6605"/>
    <n v="8580"/>
    <n v="3"/>
    <n v="0"/>
    <n v="795"/>
    <n v="3824"/>
    <n v="64"/>
    <n v="142"/>
    <n v="31931"/>
    <n v="0"/>
    <n v="7823"/>
    <n v="2826"/>
    <n v="2806"/>
    <n v="17313"/>
    <n v="8"/>
    <n v="0"/>
    <n v="671"/>
    <n v="6146"/>
    <n v="64"/>
    <n v="1136"/>
    <n v="38793"/>
    <n v="275102968"/>
    <n v="125483482"/>
    <n v="134133720"/>
    <n v="285201718"/>
    <n v="50847"/>
    <n v="0"/>
    <n v="23275278"/>
    <n v="134949584"/>
    <n v="2731129"/>
    <n v="3646035"/>
    <n v="984574761"/>
    <n v="68987424"/>
    <n v="57108479"/>
    <n v="21781545"/>
    <n v="158518157"/>
    <n v="53035"/>
    <n v="0"/>
    <n v="8762503"/>
    <n v="75111983"/>
    <n v="1052043"/>
    <n v="11581719"/>
    <n v="402956888"/>
    <n v="13603118"/>
    <n v="314344272"/>
    <n v="171333093"/>
    <n v="92064721"/>
    <n v="392360097"/>
    <n v="-1908410"/>
    <n v="99741"/>
    <n v="0"/>
    <n v="27826423"/>
    <n v="150368771"/>
    <n v="0"/>
    <n v="3710691"/>
    <n v="0"/>
    <n v="0"/>
    <n v="0"/>
    <n v="8878939"/>
    <n v="1172681456"/>
    <n v="3041662"/>
    <n v="0"/>
    <n v="0"/>
    <n v="0"/>
    <n v="3041662"/>
    <n v="29746120"/>
    <n v="14300530"/>
    <n v="65758954"/>
    <n v="51359778"/>
    <n v="4141"/>
    <n v="0"/>
    <n v="2715449"/>
    <n v="51385894"/>
    <n v="72481"/>
    <n v="2548508"/>
    <n v="217891855"/>
    <n v="534523"/>
    <n v="167823472"/>
    <n v="0"/>
    <n v="66526"/>
    <n v="0"/>
    <n v="0"/>
    <n v="0"/>
    <n v="0"/>
    <n v="4375666"/>
    <n v="84880903"/>
    <n v="0"/>
    <n v="0"/>
    <n v="0"/>
    <n v="0"/>
    <n v="0"/>
    <n v="0"/>
    <n v="0"/>
    <n v="0"/>
    <n v="0"/>
    <n v="0"/>
    <n v="32749089"/>
    <n v="53116838"/>
    <n v="20132082"/>
  </r>
  <r>
    <n v="106440755"/>
    <x v="93"/>
    <n v="20182"/>
    <x v="2"/>
    <s v="30-06-2018"/>
    <s v="Open"/>
    <x v="28"/>
    <s v="08 - Mid-Coast"/>
    <n v="703"/>
    <x v="3"/>
    <x v="0"/>
    <s v=""/>
    <s v="831-462-7700"/>
    <s v="1555 SOQUEL DRIVE"/>
    <x v="70"/>
    <n v="95065"/>
    <s v="NANETTE MICKIEWICZ"/>
    <n v="223"/>
    <n v="222"/>
    <n v="152"/>
    <n v="1221"/>
    <n v="103"/>
    <n v="125"/>
    <n v="473"/>
    <n v="0"/>
    <n v="0"/>
    <n v="128"/>
    <n v="476"/>
    <n v="1"/>
    <n v="84"/>
    <n v="2611"/>
    <n v="0"/>
    <n v="6317"/>
    <n v="483"/>
    <n v="755"/>
    <n v="2392"/>
    <n v="0"/>
    <n v="0"/>
    <n v="530"/>
    <n v="1800"/>
    <n v="4"/>
    <n v="258"/>
    <n v="12539"/>
    <n v="0"/>
    <n v="17279"/>
    <n v="1320"/>
    <n v="1592"/>
    <n v="7402"/>
    <n v="0"/>
    <n v="0"/>
    <n v="2408"/>
    <n v="10668"/>
    <n v="238"/>
    <n v="531"/>
    <n v="41438"/>
    <n v="157468088"/>
    <n v="13068424"/>
    <n v="23547145"/>
    <n v="49797323"/>
    <n v="0"/>
    <n v="0"/>
    <n v="15910021"/>
    <n v="55920217"/>
    <n v="141449"/>
    <n v="1182790"/>
    <n v="317035457"/>
    <n v="59347459"/>
    <n v="4532127"/>
    <n v="5467669"/>
    <n v="25423694"/>
    <n v="0"/>
    <n v="0"/>
    <n v="8270131"/>
    <n v="36641045"/>
    <n v="816621"/>
    <n v="1822642"/>
    <n v="142321388"/>
    <n v="2905214"/>
    <n v="184377780"/>
    <n v="14790827"/>
    <n v="26061629"/>
    <n v="63629099"/>
    <n v="0"/>
    <n v="0"/>
    <n v="0"/>
    <n v="10786001"/>
    <n v="45638788"/>
    <n v="0"/>
    <n v="2537776"/>
    <n v="0"/>
    <n v="0"/>
    <n v="0"/>
    <n v="1576389"/>
    <n v="352303503"/>
    <n v="0"/>
    <n v="0"/>
    <n v="0"/>
    <n v="0"/>
    <n v="0"/>
    <n v="31273590"/>
    <n v="2738801"/>
    <n v="2765031"/>
    <n v="11470935"/>
    <n v="0"/>
    <n v="0"/>
    <n v="12889265"/>
    <n v="45639611"/>
    <n v="0"/>
    <n v="276109"/>
    <n v="107053342"/>
    <n v="1940866"/>
    <n v="99354566"/>
    <n v="0"/>
    <n v="6401512"/>
    <n v="0"/>
    <n v="0"/>
    <n v="0"/>
    <n v="0"/>
    <n v="9287478"/>
    <n v="67400625"/>
    <n v="0"/>
    <n v="0"/>
    <n v="0"/>
    <n v="0"/>
    <n v="0"/>
    <n v="0"/>
    <n v="0"/>
    <n v="0"/>
    <n v="0"/>
    <n v="0"/>
    <n v="0"/>
    <n v="0"/>
    <n v="0"/>
  </r>
  <r>
    <n v="106190243"/>
    <x v="94"/>
    <n v="20182"/>
    <x v="2"/>
    <s v="30-06-2018"/>
    <s v="Open"/>
    <x v="3"/>
    <s v="11 - Los Angeles"/>
    <n v="921"/>
    <x v="0"/>
    <x v="0"/>
    <s v=""/>
    <s v="562-904-5000"/>
    <s v="11500 BROOKSHIRE AVENUE"/>
    <x v="71"/>
    <n v="90241"/>
    <s v="RAMONA PRATT"/>
    <n v="199"/>
    <n v="181"/>
    <n v="79"/>
    <n v="473"/>
    <n v="553"/>
    <n v="162"/>
    <n v="372"/>
    <n v="0"/>
    <n v="0"/>
    <n v="4"/>
    <n v="385"/>
    <n v="14"/>
    <n v="40"/>
    <n v="2003"/>
    <n v="0"/>
    <n v="2061"/>
    <n v="1992"/>
    <n v="595"/>
    <n v="1149"/>
    <n v="0"/>
    <n v="0"/>
    <n v="10"/>
    <n v="1135"/>
    <n v="46"/>
    <n v="98"/>
    <n v="7086"/>
    <n v="0"/>
    <n v="2741"/>
    <n v="2847"/>
    <n v="1290"/>
    <n v="6020"/>
    <n v="0"/>
    <n v="0"/>
    <n v="477"/>
    <n v="5155"/>
    <n v="84"/>
    <n v="835"/>
    <n v="19449"/>
    <n v="31023059"/>
    <n v="42147247"/>
    <n v="13014160"/>
    <n v="20616404"/>
    <n v="0"/>
    <n v="0"/>
    <n v="176051"/>
    <n v="20316141"/>
    <n v="285691"/>
    <n v="2854797"/>
    <n v="130433550"/>
    <n v="13656618"/>
    <n v="22855425"/>
    <n v="8207804"/>
    <n v="32584245"/>
    <n v="0"/>
    <n v="0"/>
    <n v="1595016"/>
    <n v="27901391"/>
    <n v="272546"/>
    <n v="5625864"/>
    <n v="112698909"/>
    <n v="892363"/>
    <n v="40111656"/>
    <n v="57127492"/>
    <n v="16815221"/>
    <n v="47639156"/>
    <n v="0"/>
    <n v="0"/>
    <n v="0"/>
    <n v="1485518"/>
    <n v="37435809"/>
    <n v="0"/>
    <n v="558237"/>
    <n v="0"/>
    <n v="0"/>
    <n v="0"/>
    <n v="3636625"/>
    <n v="205702077"/>
    <n v="0"/>
    <n v="0"/>
    <n v="0"/>
    <n v="0"/>
    <n v="0"/>
    <n v="4568021"/>
    <n v="7875180"/>
    <n v="4406743"/>
    <n v="5561493"/>
    <n v="0"/>
    <n v="0"/>
    <n v="285549"/>
    <n v="10781723"/>
    <n v="0"/>
    <n v="3951673"/>
    <n v="37430382"/>
    <n v="872724"/>
    <n v="41324928"/>
    <n v="0"/>
    <n v="0"/>
    <n v="0"/>
    <n v="0"/>
    <n v="0"/>
    <n v="0"/>
    <n v="6618864"/>
    <n v="115231420"/>
    <n v="0"/>
    <n v="0"/>
    <n v="0"/>
    <n v="0"/>
    <n v="0"/>
    <n v="0"/>
    <n v="0"/>
    <n v="0"/>
    <n v="0"/>
    <n v="0"/>
    <n v="0"/>
    <n v="0"/>
    <n v="0"/>
  </r>
  <r>
    <n v="106196168"/>
    <x v="95"/>
    <n v="20182"/>
    <x v="2"/>
    <s v="30-06-2018"/>
    <s v="Open"/>
    <x v="3"/>
    <s v="11 - Los Angeles"/>
    <n v="933"/>
    <x v="0"/>
    <x v="0"/>
    <s v="Teaching"/>
    <s v="562-933-5437"/>
    <s v="2801 ATLANTIC AVENUE"/>
    <x v="54"/>
    <n v="90806"/>
    <s v="JOHN BISHOP"/>
    <n v="357"/>
    <n v="357"/>
    <n v="190"/>
    <n v="5"/>
    <n v="0"/>
    <n v="973"/>
    <n v="1337"/>
    <n v="0"/>
    <n v="0"/>
    <n v="45"/>
    <n v="1108"/>
    <n v="7"/>
    <n v="42"/>
    <n v="3517"/>
    <n v="0"/>
    <n v="11"/>
    <n v="0"/>
    <n v="6696"/>
    <n v="3736"/>
    <n v="0"/>
    <n v="0"/>
    <n v="402"/>
    <n v="4604"/>
    <n v="27"/>
    <n v="267"/>
    <n v="15743"/>
    <n v="0"/>
    <n v="0"/>
    <n v="0"/>
    <n v="9375"/>
    <n v="9226"/>
    <n v="0"/>
    <n v="0"/>
    <n v="143"/>
    <n v="5623"/>
    <n v="15"/>
    <n v="226"/>
    <n v="24608"/>
    <n v="189105"/>
    <n v="0"/>
    <n v="93868331"/>
    <n v="41175231"/>
    <n v="0"/>
    <n v="0"/>
    <n v="4782420"/>
    <n v="54234375"/>
    <n v="265421"/>
    <n v="3709939"/>
    <n v="198224822"/>
    <n v="0"/>
    <n v="0"/>
    <n v="13951243"/>
    <n v="9825703"/>
    <n v="0"/>
    <n v="0"/>
    <n v="483315"/>
    <n v="12054745"/>
    <n v="18122"/>
    <n v="623999"/>
    <n v="36957127"/>
    <n v="553460"/>
    <n v="153279"/>
    <n v="0"/>
    <n v="52808543"/>
    <n v="41980052"/>
    <n v="-5951480"/>
    <n v="0"/>
    <n v="0"/>
    <n v="4382290"/>
    <n v="26072887"/>
    <n v="0"/>
    <n v="447614"/>
    <n v="0"/>
    <n v="0"/>
    <n v="0"/>
    <n v="3664231"/>
    <n v="124110876"/>
    <n v="0"/>
    <n v="1821854"/>
    <n v="0"/>
    <n v="0"/>
    <n v="1821854"/>
    <n v="35470"/>
    <n v="0"/>
    <n v="60927338"/>
    <n v="10746597"/>
    <n v="0"/>
    <n v="0"/>
    <n v="873219"/>
    <n v="39934046"/>
    <n v="28630"/>
    <n v="347627"/>
    <n v="112892927"/>
    <n v="1876928"/>
    <n v="109712159"/>
    <n v="0"/>
    <n v="1676458"/>
    <n v="0"/>
    <n v="0"/>
    <n v="0"/>
    <n v="0"/>
    <n v="10497725"/>
    <n v="236871958"/>
    <n v="0"/>
    <n v="0"/>
    <n v="0"/>
    <n v="0"/>
    <n v="0"/>
    <n v="0"/>
    <n v="0"/>
    <n v="0"/>
    <n v="0"/>
    <n v="0"/>
    <n v="0"/>
    <n v="0"/>
    <n v="0"/>
  </r>
  <r>
    <n v="106190256"/>
    <x v="96"/>
    <n v="20182"/>
    <x v="2"/>
    <s v="30-06-2018"/>
    <s v="Open"/>
    <x v="3"/>
    <s v="11 - Los Angeles"/>
    <n v="925"/>
    <x v="5"/>
    <x v="0"/>
    <s v=""/>
    <s v="323-268-5514"/>
    <s v="4060 WHITTIER BOULEVARD"/>
    <x v="14"/>
    <n v="90023"/>
    <s v="ARACELI LONERGAN"/>
    <n v="127"/>
    <n v="127"/>
    <n v="127"/>
    <n v="117"/>
    <n v="63"/>
    <n v="171"/>
    <n v="302"/>
    <n v="0"/>
    <n v="0"/>
    <n v="12"/>
    <n v="11"/>
    <n v="1"/>
    <n v="9"/>
    <n v="686"/>
    <n v="6"/>
    <n v="625"/>
    <n v="279"/>
    <n v="749"/>
    <n v="1222"/>
    <n v="0"/>
    <n v="0"/>
    <n v="26"/>
    <n v="46"/>
    <n v="9"/>
    <n v="15"/>
    <n v="2971"/>
    <n v="2192"/>
    <n v="259"/>
    <n v="184"/>
    <n v="840"/>
    <n v="1682"/>
    <n v="0"/>
    <n v="0"/>
    <n v="97"/>
    <n v="128"/>
    <n v="346"/>
    <n v="365"/>
    <n v="3901"/>
    <n v="8140791"/>
    <n v="4491256"/>
    <n v="15647149"/>
    <n v="32384898"/>
    <n v="0"/>
    <n v="0"/>
    <n v="506452"/>
    <n v="563863"/>
    <n v="80589"/>
    <n v="273927"/>
    <n v="62088925"/>
    <n v="1595847"/>
    <n v="1490029"/>
    <n v="3599499"/>
    <n v="7686459"/>
    <n v="0"/>
    <n v="0"/>
    <n v="534183"/>
    <n v="734553"/>
    <n v="436356"/>
    <n v="902922"/>
    <n v="16979848"/>
    <n v="827814"/>
    <n v="7422685"/>
    <n v="4970183"/>
    <n v="16867685"/>
    <n v="37230266"/>
    <n v="-1227622"/>
    <n v="0"/>
    <n v="0"/>
    <n v="886093"/>
    <n v="1010936"/>
    <n v="0"/>
    <n v="516945"/>
    <n v="0"/>
    <n v="0"/>
    <n v="0"/>
    <n v="191196"/>
    <n v="68696181"/>
    <n v="0"/>
    <n v="1719320"/>
    <n v="0"/>
    <n v="0"/>
    <n v="1719320"/>
    <n v="2313953"/>
    <n v="1011102"/>
    <n v="3606585"/>
    <n v="4560411"/>
    <n v="0"/>
    <n v="0"/>
    <n v="154542"/>
    <n v="287480"/>
    <n v="0"/>
    <n v="157839"/>
    <n v="12091912"/>
    <n v="25699"/>
    <n v="12644026"/>
    <n v="0"/>
    <n v="-36"/>
    <n v="0"/>
    <n v="0"/>
    <n v="0"/>
    <n v="0"/>
    <n v="727144"/>
    <n v="11778576"/>
    <n v="0"/>
    <n v="0"/>
    <n v="0"/>
    <n v="0"/>
    <n v="0"/>
    <n v="0"/>
    <n v="0"/>
    <n v="0"/>
    <n v="0"/>
    <n v="0"/>
    <n v="0"/>
    <n v="0"/>
    <n v="0"/>
  </r>
  <r>
    <n v="106320859"/>
    <x v="97"/>
    <n v="20182"/>
    <x v="2"/>
    <s v="30-06-2018"/>
    <s v="Open"/>
    <x v="29"/>
    <s v="01 - Northern California"/>
    <n v="217"/>
    <x v="2"/>
    <x v="0"/>
    <s v="Rural"/>
    <s v="530-832-6500"/>
    <s v="500 1ST AVENUE"/>
    <x v="72"/>
    <n v="96122"/>
    <s v="TOM HAYES"/>
    <n v="76"/>
    <n v="75"/>
    <n v="57"/>
    <n v="22"/>
    <n v="4"/>
    <n v="13"/>
    <n v="0"/>
    <n v="0"/>
    <n v="0"/>
    <n v="7"/>
    <n v="0"/>
    <n v="0"/>
    <n v="2"/>
    <n v="48"/>
    <n v="14"/>
    <n v="158"/>
    <n v="11"/>
    <n v="4201"/>
    <n v="53"/>
    <n v="0"/>
    <n v="0"/>
    <n v="213"/>
    <n v="0"/>
    <n v="0"/>
    <n v="197"/>
    <n v="4833"/>
    <n v="4621"/>
    <n v="4135"/>
    <n v="259"/>
    <n v="1333"/>
    <n v="2078"/>
    <n v="5"/>
    <n v="59"/>
    <n v="2194"/>
    <n v="33"/>
    <n v="15"/>
    <n v="670"/>
    <n v="10781"/>
    <n v="728507"/>
    <n v="77333"/>
    <n v="1500817"/>
    <n v="18570"/>
    <n v="0"/>
    <n v="0"/>
    <n v="231301"/>
    <n v="0"/>
    <n v="0"/>
    <n v="69083"/>
    <n v="2625611"/>
    <n v="2932033"/>
    <n v="209339"/>
    <n v="417293"/>
    <n v="1187551"/>
    <n v="3372"/>
    <n v="39790"/>
    <n v="1111337"/>
    <n v="63264"/>
    <n v="8397"/>
    <n v="182915"/>
    <n v="6155291"/>
    <n v="90362"/>
    <n v="1603441"/>
    <n v="156168"/>
    <n v="-178831"/>
    <n v="-163019"/>
    <n v="-2416856"/>
    <n v="761"/>
    <n v="8980"/>
    <n v="335082"/>
    <n v="13962"/>
    <n v="0"/>
    <n v="8397"/>
    <n v="0"/>
    <n v="0"/>
    <n v="0"/>
    <n v="51608"/>
    <n v="-489945"/>
    <n v="0"/>
    <n v="0"/>
    <n v="0"/>
    <n v="0"/>
    <n v="0"/>
    <n v="2057100"/>
    <n v="130504"/>
    <n v="4513797"/>
    <n v="1369140"/>
    <n v="2611"/>
    <n v="30810"/>
    <n v="1007555"/>
    <n v="49302"/>
    <n v="0"/>
    <n v="110028"/>
    <n v="9270847"/>
    <n v="96792"/>
    <n v="6369141"/>
    <n v="684574"/>
    <n v="329870"/>
    <n v="0"/>
    <n v="0"/>
    <n v="0"/>
    <n v="0"/>
    <n v="370736"/>
    <n v="9706182"/>
    <n v="0"/>
    <n v="0"/>
    <n v="0"/>
    <n v="0"/>
    <n v="0"/>
    <n v="0"/>
    <n v="0"/>
    <n v="0"/>
    <n v="0"/>
    <n v="0"/>
    <n v="0"/>
    <n v="0"/>
    <n v="0"/>
  </r>
  <r>
    <n v="106014233"/>
    <x v="98"/>
    <n v="20182"/>
    <x v="2"/>
    <s v="30-06-2018"/>
    <s v="Open"/>
    <x v="13"/>
    <s v="05 - East Bay"/>
    <n v="421"/>
    <x v="0"/>
    <x v="0"/>
    <s v=""/>
    <s v="415-600-6000"/>
    <s v="20103 LAKE CHABOT ROAD"/>
    <x v="73"/>
    <n v="94546"/>
    <s v="TERRY GLUBKA"/>
    <n v="130"/>
    <n v="130"/>
    <n v="115"/>
    <n v="853"/>
    <n v="248"/>
    <n v="193"/>
    <n v="407"/>
    <n v="0"/>
    <n v="0"/>
    <n v="71"/>
    <n v="512"/>
    <n v="11"/>
    <n v="32"/>
    <n v="2327"/>
    <n v="0"/>
    <n v="3687"/>
    <n v="998"/>
    <n v="808"/>
    <n v="1782"/>
    <n v="0"/>
    <n v="0"/>
    <n v="352"/>
    <n v="1560"/>
    <n v="36"/>
    <n v="79"/>
    <n v="9302"/>
    <n v="0"/>
    <n v="2308"/>
    <n v="559"/>
    <n v="613"/>
    <n v="3618"/>
    <n v="2"/>
    <n v="0"/>
    <n v="216"/>
    <n v="2707"/>
    <n v="414"/>
    <n v="419"/>
    <n v="10856"/>
    <n v="74860277"/>
    <n v="21907894"/>
    <n v="16077312"/>
    <n v="36251694"/>
    <n v="0"/>
    <n v="0"/>
    <n v="8129737"/>
    <n v="40157141"/>
    <n v="642003"/>
    <n v="2205129"/>
    <n v="200231187"/>
    <n v="28146478"/>
    <n v="9310661"/>
    <n v="4211310"/>
    <n v="23481821"/>
    <n v="7694"/>
    <n v="0"/>
    <n v="2440847"/>
    <n v="27359971"/>
    <n v="2896367"/>
    <n v="2896788"/>
    <n v="100751937"/>
    <n v="334973"/>
    <n v="86160303"/>
    <n v="25699920"/>
    <n v="12700606"/>
    <n v="48298216"/>
    <n v="0"/>
    <n v="2839"/>
    <n v="0"/>
    <n v="5284285"/>
    <n v="28483746"/>
    <n v="0"/>
    <n v="3538370"/>
    <n v="0"/>
    <n v="0"/>
    <n v="0"/>
    <n v="3831264"/>
    <n v="214334522"/>
    <n v="0"/>
    <n v="0"/>
    <n v="0"/>
    <n v="0"/>
    <n v="0"/>
    <n v="16846452"/>
    <n v="5518635"/>
    <n v="7588016"/>
    <n v="11435299"/>
    <n v="4855"/>
    <n v="0"/>
    <n v="5286299"/>
    <n v="39033366"/>
    <n v="0"/>
    <n v="935680"/>
    <n v="86648602"/>
    <n v="1555099"/>
    <n v="81052229"/>
    <n v="0"/>
    <n v="269756"/>
    <n v="0"/>
    <n v="0"/>
    <n v="0"/>
    <n v="0"/>
    <n v="456648"/>
    <n v="286963367"/>
    <n v="0"/>
    <n v="0"/>
    <n v="0"/>
    <n v="0"/>
    <n v="0"/>
    <n v="0"/>
    <n v="0"/>
    <n v="0"/>
    <n v="0"/>
    <n v="0"/>
    <n v="0"/>
    <n v="0"/>
    <n v="0"/>
  </r>
  <r>
    <n v="106331168"/>
    <x v="99"/>
    <n v="20182"/>
    <x v="2"/>
    <s v="30-06-2018"/>
    <s v="Open"/>
    <x v="26"/>
    <s v="12 - Inland Counties"/>
    <n v="1105"/>
    <x v="0"/>
    <x v="0"/>
    <s v=""/>
    <s v="760-340-3911"/>
    <s v="39000 BOB HOPE DRIVE"/>
    <x v="74"/>
    <n v="92270"/>
    <s v="G. AUBREY SERFLING"/>
    <n v="463"/>
    <n v="410"/>
    <n v="209"/>
    <n v="2338"/>
    <n v="1119"/>
    <n v="174"/>
    <n v="629"/>
    <n v="0"/>
    <n v="0"/>
    <n v="80"/>
    <n v="727"/>
    <n v="1"/>
    <n v="31"/>
    <n v="5099"/>
    <n v="0"/>
    <n v="9527"/>
    <n v="3683"/>
    <n v="715"/>
    <n v="2207"/>
    <n v="0"/>
    <n v="0"/>
    <n v="247"/>
    <n v="2476"/>
    <n v="2"/>
    <n v="96"/>
    <n v="18953"/>
    <n v="0"/>
    <n v="100578"/>
    <n v="10924"/>
    <n v="9030"/>
    <n v="7614"/>
    <n v="0"/>
    <n v="0"/>
    <n v="10095"/>
    <n v="62792"/>
    <n v="797"/>
    <n v="6650"/>
    <n v="208480"/>
    <n v="247324678"/>
    <n v="105321654"/>
    <n v="17272717"/>
    <n v="51659894"/>
    <n v="0"/>
    <n v="0"/>
    <n v="7188843"/>
    <n v="72677525"/>
    <n v="63507"/>
    <n v="1873812"/>
    <n v="503382630"/>
    <n v="232220907"/>
    <n v="42941421"/>
    <n v="6962734"/>
    <n v="43242668"/>
    <n v="0"/>
    <n v="0"/>
    <n v="12218517"/>
    <n v="102952865"/>
    <n v="97532"/>
    <n v="5787991"/>
    <n v="446424635"/>
    <n v="6590937"/>
    <n v="392507185"/>
    <n v="127523682"/>
    <n v="22152865"/>
    <n v="85527568"/>
    <n v="0"/>
    <n v="0"/>
    <n v="0"/>
    <n v="17114333"/>
    <n v="114253408"/>
    <n v="0"/>
    <n v="161039"/>
    <n v="0"/>
    <n v="0"/>
    <n v="0"/>
    <n v="1666460"/>
    <n v="767497477"/>
    <n v="0"/>
    <n v="0"/>
    <n v="0"/>
    <n v="0"/>
    <n v="0"/>
    <n v="86846063"/>
    <n v="20739393"/>
    <n v="2082586"/>
    <n v="9361161"/>
    <n v="0"/>
    <n v="0"/>
    <n v="-621747"/>
    <n v="60666298"/>
    <n v="0"/>
    <n v="3236034"/>
    <n v="182309788"/>
    <n v="6338006"/>
    <n v="200526689"/>
    <n v="0"/>
    <n v="6928259"/>
    <n v="0"/>
    <n v="0"/>
    <n v="0"/>
    <n v="0"/>
    <n v="10356786"/>
    <n v="571136580"/>
    <n v="0"/>
    <n v="0"/>
    <n v="0"/>
    <n v="0"/>
    <n v="0"/>
    <n v="0"/>
    <n v="0"/>
    <n v="0"/>
    <n v="0"/>
    <n v="0"/>
    <n v="0"/>
    <n v="0"/>
    <n v="0"/>
  </r>
  <r>
    <n v="106430763"/>
    <x v="100"/>
    <n v="20182"/>
    <x v="2"/>
    <s v="30-06-2018"/>
    <s v="Open"/>
    <x v="22"/>
    <s v="07 - Santa Clara"/>
    <n v="429"/>
    <x v="2"/>
    <x v="0"/>
    <s v=""/>
    <s v="650-940-7000"/>
    <s v="2500 GRANT ROAD"/>
    <x v="75"/>
    <n v="94040"/>
    <s v="DAN WOODS"/>
    <n v="443"/>
    <n v="443"/>
    <n v="443"/>
    <n v="1625"/>
    <n v="400"/>
    <n v="158"/>
    <n v="320"/>
    <n v="0"/>
    <n v="0"/>
    <n v="105"/>
    <n v="3109"/>
    <n v="11"/>
    <n v="79"/>
    <n v="5807"/>
    <n v="0"/>
    <n v="7723"/>
    <n v="1906"/>
    <n v="631"/>
    <n v="1294"/>
    <n v="0"/>
    <n v="0"/>
    <n v="411"/>
    <n v="10697"/>
    <n v="26"/>
    <n v="301"/>
    <n v="22989"/>
    <n v="0"/>
    <n v="13641"/>
    <n v="1901"/>
    <n v="843"/>
    <n v="3074"/>
    <n v="0"/>
    <n v="0"/>
    <n v="1180"/>
    <n v="20036"/>
    <n v="55"/>
    <n v="1332"/>
    <n v="42062"/>
    <n v="185263480"/>
    <n v="41995887"/>
    <n v="9449692"/>
    <n v="22883060"/>
    <n v="0"/>
    <n v="0"/>
    <n v="8192111"/>
    <n v="170480428"/>
    <n v="2361367"/>
    <n v="322194"/>
    <n v="440948219"/>
    <n v="133950873"/>
    <n v="25810792"/>
    <n v="6854932"/>
    <n v="22766065"/>
    <n v="0"/>
    <n v="0"/>
    <n v="5624187"/>
    <n v="159165404"/>
    <n v="3134201"/>
    <n v="4895482"/>
    <n v="362201936"/>
    <n v="-2086202"/>
    <n v="270965861"/>
    <n v="59614750"/>
    <n v="8515689"/>
    <n v="37049123"/>
    <n v="0"/>
    <n v="0"/>
    <n v="0"/>
    <n v="16534032"/>
    <n v="177046027"/>
    <n v="0"/>
    <n v="5456221"/>
    <n v="0"/>
    <n v="0"/>
    <n v="0"/>
    <n v="6714736"/>
    <n v="579810237"/>
    <n v="0"/>
    <n v="0"/>
    <n v="0"/>
    <n v="0"/>
    <n v="0"/>
    <n v="48286098"/>
    <n v="8527645"/>
    <n v="4894953"/>
    <n v="8683857"/>
    <n v="0"/>
    <n v="0"/>
    <n v="548822"/>
    <n v="152289761"/>
    <n v="39347"/>
    <n v="69435"/>
    <n v="223339918"/>
    <n v="7648312"/>
    <n v="199167012"/>
    <n v="0"/>
    <n v="12056846"/>
    <n v="0"/>
    <n v="0"/>
    <n v="0"/>
    <n v="0"/>
    <n v="9600935"/>
    <n v="609673980"/>
    <n v="0"/>
    <n v="0"/>
    <n v="0"/>
    <n v="0"/>
    <n v="0"/>
    <n v="0"/>
    <n v="0"/>
    <n v="0"/>
    <n v="0"/>
    <n v="0"/>
    <n v="0"/>
    <n v="0"/>
    <n v="0"/>
  </r>
  <r>
    <n v="106130699"/>
    <x v="101"/>
    <n v="20182"/>
    <x v="2"/>
    <s v="30-06-2018"/>
    <s v="Open"/>
    <x v="30"/>
    <s v="14 - San Diego/Imperial"/>
    <n v="1424"/>
    <x v="6"/>
    <x v="0"/>
    <s v=""/>
    <s v="760-339-7100"/>
    <s v="1415 ROSS AVENUE"/>
    <x v="76"/>
    <n v="92243"/>
    <s v="ADOLPHE EDWARD"/>
    <n v="161"/>
    <n v="161"/>
    <n v="161"/>
    <n v="510"/>
    <n v="71"/>
    <n v="118"/>
    <n v="363"/>
    <n v="0"/>
    <n v="0"/>
    <n v="52"/>
    <n v="104"/>
    <n v="0"/>
    <n v="67"/>
    <n v="1285"/>
    <n v="0"/>
    <n v="2659"/>
    <n v="318"/>
    <n v="568"/>
    <n v="1452"/>
    <n v="0"/>
    <n v="0"/>
    <n v="204"/>
    <n v="351"/>
    <n v="0"/>
    <n v="258"/>
    <n v="5810"/>
    <n v="0"/>
    <n v="16722"/>
    <n v="1829"/>
    <n v="2627"/>
    <n v="31313"/>
    <n v="0"/>
    <n v="0"/>
    <n v="3617"/>
    <n v="5455"/>
    <n v="28"/>
    <n v="771"/>
    <n v="62362"/>
    <n v="28731006"/>
    <n v="3760652"/>
    <n v="5724108"/>
    <n v="13945953"/>
    <n v="0"/>
    <n v="0"/>
    <n v="2158358"/>
    <n v="3905652"/>
    <n v="0"/>
    <n v="1577000"/>
    <n v="59802729"/>
    <n v="47006921"/>
    <n v="7291529"/>
    <n v="5150126"/>
    <n v="46211700"/>
    <n v="0"/>
    <n v="0"/>
    <n v="7870700"/>
    <n v="15949530"/>
    <n v="78500"/>
    <n v="3080584"/>
    <n v="132639590"/>
    <n v="-1188169"/>
    <n v="58799796"/>
    <n v="10185785"/>
    <n v="1774437"/>
    <n v="52022842"/>
    <n v="-950965"/>
    <n v="0"/>
    <n v="0"/>
    <n v="7912841"/>
    <n v="13488544"/>
    <n v="0"/>
    <n v="6839421"/>
    <n v="0"/>
    <n v="0"/>
    <n v="0"/>
    <n v="0"/>
    <n v="148884532"/>
    <n v="0"/>
    <n v="0"/>
    <n v="0"/>
    <n v="0"/>
    <n v="0"/>
    <n v="14994071"/>
    <n v="766956"/>
    <n v="8897196"/>
    <n v="7201145"/>
    <n v="0"/>
    <n v="0"/>
    <n v="1873330"/>
    <n v="5635912"/>
    <n v="69924"/>
    <n v="4119253"/>
    <n v="43557787"/>
    <n v="1127189"/>
    <n v="41472832"/>
    <n v="0"/>
    <n v="-952496"/>
    <n v="0"/>
    <n v="0"/>
    <n v="0"/>
    <n v="0"/>
    <n v="9032678"/>
    <n v="92632121"/>
    <n v="0"/>
    <n v="0"/>
    <n v="0"/>
    <n v="0"/>
    <n v="0"/>
    <n v="0"/>
    <n v="0"/>
    <n v="0"/>
    <n v="0"/>
    <n v="0"/>
    <n v="0"/>
    <n v="0"/>
    <n v="0"/>
  </r>
  <r>
    <n v="106094002"/>
    <x v="102"/>
    <n v="20182"/>
    <x v="2"/>
    <s v="30-06-2018"/>
    <s v="Open"/>
    <x v="19"/>
    <s v="02 - Golden Empire"/>
    <n v="304"/>
    <x v="6"/>
    <x v="2"/>
    <s v=""/>
    <s v="530-621-6213"/>
    <s v="935-B SPRING STREET"/>
    <x v="77"/>
    <n v="95667"/>
    <s v="ANNE BAKAR"/>
    <n v="16"/>
    <n v="16"/>
    <n v="16"/>
    <n v="0"/>
    <n v="0"/>
    <n v="0"/>
    <n v="0"/>
    <n v="14"/>
    <n v="0"/>
    <n v="77"/>
    <n v="0"/>
    <n v="0"/>
    <n v="0"/>
    <n v="91"/>
    <n v="0"/>
    <n v="0"/>
    <n v="0"/>
    <n v="0"/>
    <n v="0"/>
    <n v="177"/>
    <n v="0"/>
    <n v="806"/>
    <n v="0"/>
    <n v="0"/>
    <n v="0"/>
    <n v="983"/>
    <n v="0"/>
    <n v="0"/>
    <n v="0"/>
    <n v="0"/>
    <n v="0"/>
    <n v="0"/>
    <n v="0"/>
    <n v="0"/>
    <n v="0"/>
    <n v="0"/>
    <n v="0"/>
    <n v="0"/>
    <n v="0"/>
    <n v="0"/>
    <n v="0"/>
    <n v="0"/>
    <n v="147795"/>
    <n v="0"/>
    <n v="673010"/>
    <n v="0"/>
    <n v="0"/>
    <n v="0"/>
    <n v="820805"/>
    <n v="0"/>
    <n v="0"/>
    <n v="0"/>
    <n v="0"/>
    <n v="0"/>
    <n v="0"/>
    <n v="0"/>
    <n v="0"/>
    <n v="0"/>
    <n v="0"/>
    <n v="0"/>
    <n v="0"/>
    <n v="0"/>
    <n v="0"/>
    <n v="0"/>
    <n v="0"/>
    <n v="0"/>
    <n v="0"/>
    <n v="0"/>
    <n v="0"/>
    <n v="0"/>
    <n v="0"/>
    <n v="0"/>
    <n v="0"/>
    <n v="0"/>
    <n v="0"/>
    <n v="0"/>
    <n v="0"/>
    <n v="0"/>
    <n v="0"/>
    <n v="0"/>
    <n v="0"/>
    <n v="0"/>
    <n v="0"/>
    <n v="0"/>
    <n v="0"/>
    <n v="0"/>
    <n v="147795"/>
    <n v="0"/>
    <n v="673010"/>
    <n v="0"/>
    <n v="0"/>
    <n v="0"/>
    <n v="820805"/>
    <n v="0"/>
    <n v="867304"/>
    <n v="0"/>
    <n v="0"/>
    <n v="0"/>
    <n v="0"/>
    <n v="0"/>
    <n v="0"/>
    <n v="0"/>
    <n v="3006"/>
    <n v="0"/>
    <n v="0"/>
    <n v="0"/>
    <n v="0"/>
    <n v="0"/>
    <n v="0"/>
    <n v="0"/>
    <n v="0"/>
    <n v="0"/>
    <n v="0"/>
    <n v="0"/>
    <n v="0"/>
    <n v="0"/>
  </r>
  <r>
    <n v="106500867"/>
    <x v="103"/>
    <n v="20182"/>
    <x v="2"/>
    <s v="30-06-2018"/>
    <s v="Open"/>
    <x v="21"/>
    <s v="06 - North San Joaquin"/>
    <n v="516"/>
    <x v="0"/>
    <x v="0"/>
    <s v=""/>
    <s v="209-667-4200"/>
    <s v="825 DELBON AVENUE"/>
    <x v="78"/>
    <n v="95382"/>
    <s v="LANI DICKINSON"/>
    <n v="209"/>
    <n v="209"/>
    <n v="90"/>
    <n v="746"/>
    <n v="183"/>
    <n v="195"/>
    <n v="694"/>
    <n v="0"/>
    <n v="0"/>
    <n v="31"/>
    <n v="303"/>
    <n v="17"/>
    <n v="22"/>
    <n v="2191"/>
    <n v="0"/>
    <n v="2956"/>
    <n v="730"/>
    <n v="686"/>
    <n v="2159"/>
    <n v="0"/>
    <n v="0"/>
    <n v="103"/>
    <n v="849"/>
    <n v="82"/>
    <n v="42"/>
    <n v="7607"/>
    <n v="0"/>
    <n v="6258"/>
    <n v="1797"/>
    <n v="1975"/>
    <n v="13291"/>
    <n v="0"/>
    <n v="0"/>
    <n v="377"/>
    <n v="6582"/>
    <n v="671"/>
    <n v="711"/>
    <n v="31662"/>
    <n v="85509126"/>
    <n v="19292085"/>
    <n v="17698378"/>
    <n v="56488452"/>
    <n v="0"/>
    <n v="0"/>
    <n v="1916607"/>
    <n v="26615267"/>
    <n v="922193"/>
    <n v="1343420"/>
    <n v="209785528"/>
    <n v="71937792"/>
    <n v="25127153"/>
    <n v="17639093"/>
    <n v="117355945"/>
    <n v="0"/>
    <n v="0"/>
    <n v="4733979"/>
    <n v="65676036"/>
    <n v="4454851"/>
    <n v="2970239"/>
    <n v="309895088"/>
    <n v="2846388"/>
    <n v="145832636"/>
    <n v="40285362"/>
    <n v="17515089"/>
    <n v="156575446"/>
    <n v="0"/>
    <n v="0"/>
    <n v="0"/>
    <n v="6302387"/>
    <n v="62301846"/>
    <n v="0"/>
    <n v="5257719"/>
    <n v="0"/>
    <n v="0"/>
    <n v="0"/>
    <n v="2185441"/>
    <n v="439102314"/>
    <n v="0"/>
    <n v="0"/>
    <n v="0"/>
    <n v="0"/>
    <n v="0"/>
    <n v="11614282"/>
    <n v="4133876"/>
    <n v="17822382"/>
    <n v="17268951"/>
    <n v="0"/>
    <n v="0"/>
    <n v="190156"/>
    <n v="28014665"/>
    <n v="119325"/>
    <n v="1414665"/>
    <n v="80578302"/>
    <n v="1600375"/>
    <n v="65820818"/>
    <n v="0"/>
    <n v="165125"/>
    <n v="0"/>
    <n v="0"/>
    <n v="0"/>
    <n v="0"/>
    <n v="857396"/>
    <n v="67199876"/>
    <n v="0"/>
    <n v="0"/>
    <n v="0"/>
    <n v="0"/>
    <n v="0"/>
    <n v="0"/>
    <n v="0"/>
    <n v="0"/>
    <n v="0"/>
    <n v="0"/>
    <n v="10888385"/>
    <n v="16691762"/>
    <n v="8182740"/>
  </r>
  <r>
    <n v="106190280"/>
    <x v="104"/>
    <n v="20182"/>
    <x v="2"/>
    <s v="30-06-2018"/>
    <s v="Open"/>
    <x v="3"/>
    <s v="11 - Los Angeles"/>
    <n v="905"/>
    <x v="5"/>
    <x v="0"/>
    <s v=""/>
    <s v="818-501-0434"/>
    <s v="16237 VENTURA BOULEVARD"/>
    <x v="79"/>
    <n v="91436"/>
    <s v="BOCKHI PARK"/>
    <n v="148"/>
    <n v="148"/>
    <n v="148"/>
    <n v="469"/>
    <n v="68"/>
    <n v="24"/>
    <n v="105"/>
    <n v="0"/>
    <n v="0"/>
    <n v="310"/>
    <n v="0"/>
    <n v="0"/>
    <n v="33"/>
    <n v="1009"/>
    <n v="0"/>
    <n v="3173"/>
    <n v="476"/>
    <n v="178"/>
    <n v="1643"/>
    <n v="0"/>
    <n v="0"/>
    <n v="1562"/>
    <n v="0"/>
    <n v="0"/>
    <n v="145"/>
    <n v="7177"/>
    <n v="0"/>
    <n v="388"/>
    <n v="143"/>
    <n v="168"/>
    <n v="892"/>
    <n v="0"/>
    <n v="0"/>
    <n v="795"/>
    <n v="0"/>
    <n v="0"/>
    <n v="262"/>
    <n v="2648"/>
    <n v="24028310"/>
    <n v="3815023"/>
    <n v="1952041"/>
    <n v="12209127"/>
    <n v="0"/>
    <n v="0"/>
    <n v="11896023"/>
    <n v="0"/>
    <n v="0"/>
    <n v="337873"/>
    <n v="54238397"/>
    <n v="1956265"/>
    <n v="827784"/>
    <n v="726548"/>
    <n v="3362577"/>
    <n v="0"/>
    <n v="0"/>
    <n v="2910513"/>
    <n v="0"/>
    <n v="0"/>
    <n v="956848"/>
    <n v="10740535"/>
    <n v="2334426"/>
    <n v="21398908"/>
    <n v="2793466"/>
    <n v="747447"/>
    <n v="11214695"/>
    <n v="0"/>
    <n v="0"/>
    <n v="0"/>
    <n v="12054732"/>
    <n v="0"/>
    <n v="0"/>
    <n v="62385"/>
    <n v="0"/>
    <n v="0"/>
    <n v="0"/>
    <n v="29971"/>
    <n v="50636030"/>
    <n v="0"/>
    <n v="0"/>
    <n v="0"/>
    <n v="0"/>
    <n v="0"/>
    <n v="4185006"/>
    <n v="1838300"/>
    <n v="1931143"/>
    <n v="4356989"/>
    <n v="0"/>
    <n v="0"/>
    <n v="2276754"/>
    <n v="0"/>
    <n v="0"/>
    <n v="-245290"/>
    <n v="14342902"/>
    <n v="1838667"/>
    <n v="14571547"/>
    <n v="0"/>
    <n v="0"/>
    <n v="0"/>
    <n v="0"/>
    <n v="0"/>
    <n v="0"/>
    <n v="92645"/>
    <n v="21750480"/>
    <n v="0"/>
    <n v="0"/>
    <n v="0"/>
    <n v="0"/>
    <n v="0"/>
    <n v="0"/>
    <n v="0"/>
    <n v="0"/>
    <n v="0"/>
    <n v="0"/>
    <n v="0"/>
    <n v="0"/>
    <n v="0"/>
  </r>
  <r>
    <n v="106040962"/>
    <x v="105"/>
    <n v="20182"/>
    <x v="2"/>
    <s v="30-06-2018"/>
    <s v="Open"/>
    <x v="2"/>
    <s v="01 - Northern California"/>
    <n v="219"/>
    <x v="0"/>
    <x v="0"/>
    <s v=""/>
    <s v="530-332-7300"/>
    <s v="1531 ESPLANADE"/>
    <x v="37"/>
    <n v="95926"/>
    <s v="MIKE WILTERMOOD"/>
    <n v="298"/>
    <n v="277"/>
    <n v="226"/>
    <n v="2453"/>
    <n v="84"/>
    <n v="245"/>
    <n v="832"/>
    <n v="0"/>
    <n v="0"/>
    <n v="186"/>
    <n v="823"/>
    <n v="0"/>
    <n v="33"/>
    <n v="4656"/>
    <n v="0"/>
    <n v="11524"/>
    <n v="402"/>
    <n v="1266"/>
    <n v="3182"/>
    <n v="0"/>
    <n v="0"/>
    <n v="746"/>
    <n v="2869"/>
    <n v="0"/>
    <n v="98"/>
    <n v="20087"/>
    <n v="0"/>
    <n v="27917"/>
    <n v="1199"/>
    <n v="3467"/>
    <n v="18854"/>
    <n v="31"/>
    <n v="0"/>
    <n v="6235"/>
    <n v="21151"/>
    <n v="0"/>
    <n v="4677"/>
    <n v="83531"/>
    <n v="220950855"/>
    <n v="7748207"/>
    <n v="23373345"/>
    <n v="62051064"/>
    <n v="0"/>
    <n v="0"/>
    <n v="16425245"/>
    <n v="60902097"/>
    <n v="0"/>
    <n v="2445753"/>
    <n v="393896566"/>
    <n v="128044428"/>
    <n v="4500543"/>
    <n v="12644251"/>
    <n v="58636705"/>
    <n v="336048"/>
    <n v="0"/>
    <n v="21534116"/>
    <n v="72721959"/>
    <n v="0"/>
    <n v="6857616"/>
    <n v="305275666"/>
    <n v="9119683"/>
    <n v="296319130"/>
    <n v="10492999"/>
    <n v="-8625649"/>
    <n v="102641388"/>
    <n v="0"/>
    <n v="289575"/>
    <n v="0"/>
    <n v="27700529"/>
    <n v="76894867"/>
    <n v="0"/>
    <n v="4196136"/>
    <n v="0"/>
    <n v="0"/>
    <n v="0"/>
    <n v="3881585"/>
    <n v="522910243"/>
    <n v="0"/>
    <n v="0"/>
    <n v="0"/>
    <n v="0"/>
    <n v="0"/>
    <n v="52535848"/>
    <n v="1744165"/>
    <n v="44036465"/>
    <n v="18043904"/>
    <n v="43293"/>
    <n v="0"/>
    <n v="9892888"/>
    <n v="55908341"/>
    <n v="0"/>
    <n v="-5942915"/>
    <n v="176261989"/>
    <n v="1875509"/>
    <n v="176973462"/>
    <n v="0"/>
    <n v="1687520"/>
    <n v="0"/>
    <n v="0"/>
    <n v="0"/>
    <n v="0"/>
    <n v="19637794"/>
    <n v="285078129"/>
    <n v="0"/>
    <n v="0"/>
    <n v="0"/>
    <n v="0"/>
    <n v="0"/>
    <n v="0"/>
    <n v="0"/>
    <n v="0"/>
    <n v="0"/>
    <n v="0"/>
    <n v="0"/>
    <n v="0"/>
    <n v="0"/>
  </r>
  <r>
    <n v="106104089"/>
    <x v="106"/>
    <n v="20182"/>
    <x v="2"/>
    <s v="30-06-2018"/>
    <s v="Open"/>
    <x v="7"/>
    <s v="09 - Central"/>
    <n v="605"/>
    <x v="5"/>
    <x v="2"/>
    <s v=""/>
    <s v="559-600-7180"/>
    <s v="4411 E. KINGS CANYON ROAD"/>
    <x v="42"/>
    <n v="93702"/>
    <s v="LUANA MURPHY"/>
    <n v="16"/>
    <n v="16"/>
    <n v="16"/>
    <n v="0"/>
    <n v="0"/>
    <n v="98"/>
    <n v="0"/>
    <n v="13"/>
    <n v="0"/>
    <n v="0"/>
    <n v="0"/>
    <n v="0"/>
    <n v="0"/>
    <n v="111"/>
    <n v="0"/>
    <n v="0"/>
    <n v="0"/>
    <n v="1068"/>
    <n v="0"/>
    <n v="112"/>
    <n v="0"/>
    <n v="0"/>
    <n v="0"/>
    <n v="0"/>
    <n v="0"/>
    <n v="1180"/>
    <n v="0"/>
    <n v="0"/>
    <n v="0"/>
    <n v="0"/>
    <n v="0"/>
    <n v="0"/>
    <n v="0"/>
    <n v="0"/>
    <n v="0"/>
    <n v="0"/>
    <n v="0"/>
    <n v="0"/>
    <n v="0"/>
    <n v="0"/>
    <n v="754788"/>
    <n v="0"/>
    <n v="79154"/>
    <n v="0"/>
    <n v="0"/>
    <n v="0"/>
    <n v="0"/>
    <n v="0"/>
    <n v="833942"/>
    <n v="0"/>
    <n v="0"/>
    <n v="0"/>
    <n v="0"/>
    <n v="0"/>
    <n v="0"/>
    <n v="0"/>
    <n v="0"/>
    <n v="0"/>
    <n v="0"/>
    <n v="0"/>
    <n v="0"/>
    <n v="0"/>
    <n v="0"/>
    <n v="103308"/>
    <n v="0"/>
    <n v="0"/>
    <n v="19374"/>
    <n v="0"/>
    <n v="0"/>
    <n v="0"/>
    <n v="0"/>
    <n v="0"/>
    <n v="0"/>
    <n v="0"/>
    <n v="0"/>
    <n v="0"/>
    <n v="122682"/>
    <n v="0"/>
    <n v="0"/>
    <n v="0"/>
    <n v="0"/>
    <n v="0"/>
    <n v="0"/>
    <n v="0"/>
    <n v="651480"/>
    <n v="0"/>
    <n v="59780"/>
    <n v="0"/>
    <n v="0"/>
    <n v="0"/>
    <n v="0"/>
    <n v="0"/>
    <n v="711260"/>
    <n v="0"/>
    <n v="969288"/>
    <n v="0"/>
    <n v="0"/>
    <n v="0"/>
    <n v="0"/>
    <n v="0"/>
    <n v="0"/>
    <n v="0"/>
    <n v="0"/>
    <n v="0"/>
    <n v="0"/>
    <n v="0"/>
    <n v="0"/>
    <n v="0"/>
    <n v="0"/>
    <n v="0"/>
    <n v="0"/>
    <n v="0"/>
    <n v="0"/>
    <n v="0"/>
    <n v="0"/>
    <n v="0"/>
  </r>
  <r>
    <n v="106197931"/>
    <x v="456"/>
    <n v="20182"/>
    <x v="2"/>
    <s v="30-06-2018"/>
    <s v="Open"/>
    <x v="3"/>
    <s v="11 - Los Angeles"/>
    <n v="927"/>
    <x v="5"/>
    <x v="2"/>
    <s v=""/>
    <s v="310-237-0454"/>
    <s v="9808 VENICE BOULEVARD"/>
    <x v="80"/>
    <n v="90232"/>
    <s v="LUANA MURPHY"/>
    <n v="16"/>
    <n v="16"/>
    <n v="32"/>
    <n v="0"/>
    <n v="0"/>
    <n v="80"/>
    <n v="0"/>
    <n v="12"/>
    <n v="0"/>
    <n v="0"/>
    <n v="0"/>
    <n v="92"/>
    <n v="0"/>
    <n v="184"/>
    <n v="0"/>
    <n v="0"/>
    <n v="0"/>
    <n v="1263"/>
    <n v="0"/>
    <n v="134"/>
    <n v="0"/>
    <n v="0"/>
    <n v="0"/>
    <n v="1397"/>
    <n v="0"/>
    <n v="2794"/>
    <n v="0"/>
    <n v="0"/>
    <n v="0"/>
    <n v="0"/>
    <n v="0"/>
    <n v="0"/>
    <n v="0"/>
    <n v="0"/>
    <n v="0"/>
    <n v="0"/>
    <n v="0"/>
    <n v="0"/>
    <n v="0"/>
    <n v="0"/>
    <n v="625097"/>
    <n v="0"/>
    <n v="66321"/>
    <n v="0"/>
    <n v="0"/>
    <n v="0"/>
    <n v="38418"/>
    <n v="0"/>
    <n v="729836"/>
    <n v="0"/>
    <n v="0"/>
    <n v="0"/>
    <n v="0"/>
    <n v="0"/>
    <n v="0"/>
    <n v="0"/>
    <n v="0"/>
    <n v="0"/>
    <n v="0"/>
    <n v="0"/>
    <n v="0"/>
    <n v="0"/>
    <n v="0"/>
    <n v="0"/>
    <n v="0"/>
    <n v="0"/>
    <n v="0"/>
    <n v="0"/>
    <n v="0"/>
    <n v="0"/>
    <n v="0"/>
    <n v="0"/>
    <n v="0"/>
    <n v="0"/>
    <n v="0"/>
    <n v="0"/>
    <n v="0"/>
    <n v="0"/>
    <n v="0"/>
    <n v="0"/>
    <n v="0"/>
    <n v="0"/>
    <n v="0"/>
    <n v="0"/>
    <n v="625097"/>
    <n v="0"/>
    <n v="66321"/>
    <n v="0"/>
    <n v="0"/>
    <n v="0"/>
    <n v="38418"/>
    <n v="0"/>
    <n v="729836"/>
    <n v="0"/>
    <n v="1089858"/>
    <n v="0"/>
    <n v="0"/>
    <n v="0"/>
    <n v="0"/>
    <n v="0"/>
    <n v="0"/>
    <n v="0"/>
    <n v="0"/>
    <n v="0"/>
    <n v="0"/>
    <n v="0"/>
    <n v="0"/>
    <n v="0"/>
    <n v="0"/>
    <n v="0"/>
    <n v="0"/>
    <n v="0"/>
    <n v="0"/>
    <n v="0"/>
    <n v="0"/>
    <n v="0"/>
  </r>
  <r>
    <n v="106474007"/>
    <x v="108"/>
    <n v="20182"/>
    <x v="2"/>
    <s v="30-06-2018"/>
    <s v="Open"/>
    <x v="31"/>
    <s v="01 - Northern California"/>
    <n v="203"/>
    <x v="0"/>
    <x v="0"/>
    <s v="Rural"/>
    <s v="530-842-4121"/>
    <s v="444 BRUCE STREET"/>
    <x v="81"/>
    <n v="96097"/>
    <s v="JONATHON ANDRUS"/>
    <n v="25"/>
    <n v="25"/>
    <n v="25"/>
    <n v="135"/>
    <n v="0"/>
    <n v="98"/>
    <n v="0"/>
    <n v="0"/>
    <n v="0"/>
    <n v="65"/>
    <n v="0"/>
    <n v="0"/>
    <n v="4"/>
    <n v="302"/>
    <n v="0"/>
    <n v="485"/>
    <n v="0"/>
    <n v="349"/>
    <n v="0"/>
    <n v="0"/>
    <n v="0"/>
    <n v="213"/>
    <n v="0"/>
    <n v="0"/>
    <n v="35"/>
    <n v="1082"/>
    <n v="0"/>
    <n v="14857"/>
    <n v="0"/>
    <n v="9725"/>
    <n v="0"/>
    <n v="0"/>
    <n v="0"/>
    <n v="6285"/>
    <n v="0"/>
    <n v="1135"/>
    <n v="0"/>
    <n v="32002"/>
    <n v="7660637"/>
    <n v="0"/>
    <n v="4551345"/>
    <n v="0"/>
    <n v="0"/>
    <n v="0"/>
    <n v="4635941"/>
    <n v="0"/>
    <n v="0"/>
    <n v="81338"/>
    <n v="16929261"/>
    <n v="13065351"/>
    <n v="0"/>
    <n v="10171266"/>
    <n v="0"/>
    <n v="0"/>
    <n v="0"/>
    <n v="9371897"/>
    <n v="0"/>
    <n v="1021906"/>
    <n v="0"/>
    <n v="33630420"/>
    <n v="1036222"/>
    <n v="12288080"/>
    <n v="0"/>
    <n v="11688661"/>
    <n v="0"/>
    <n v="0"/>
    <n v="0"/>
    <n v="0"/>
    <n v="3712802"/>
    <n v="0"/>
    <n v="0"/>
    <n v="136867"/>
    <n v="0"/>
    <n v="0"/>
    <n v="0"/>
    <n v="1108295"/>
    <n v="29970927"/>
    <n v="0"/>
    <n v="0"/>
    <n v="0"/>
    <n v="0"/>
    <n v="0"/>
    <n v="8437908"/>
    <n v="0"/>
    <n v="3033950"/>
    <n v="0"/>
    <n v="0"/>
    <n v="0"/>
    <n v="9121947"/>
    <n v="0"/>
    <n v="0"/>
    <n v="-5051"/>
    <n v="20588754"/>
    <n v="171222"/>
    <n v="20293283"/>
    <n v="0"/>
    <n v="0"/>
    <n v="0"/>
    <n v="0"/>
    <n v="0"/>
    <n v="0"/>
    <n v="1761721"/>
    <n v="22466756"/>
    <n v="0"/>
    <n v="0"/>
    <n v="0"/>
    <n v="0"/>
    <n v="0"/>
    <n v="0"/>
    <n v="0"/>
    <n v="0"/>
    <n v="0"/>
    <n v="0"/>
    <n v="0"/>
    <n v="0"/>
    <n v="0"/>
  </r>
  <r>
    <n v="106301781"/>
    <x v="109"/>
    <n v="20182"/>
    <x v="2"/>
    <s v="30-06-2018"/>
    <s v="Open"/>
    <x v="12"/>
    <s v="13 - Orange"/>
    <n v="1016"/>
    <x v="7"/>
    <x v="1"/>
    <s v=""/>
    <s v="714-957-5000"/>
    <s v="2501 HARBOR BOULEVARD"/>
    <x v="53"/>
    <n v="92626"/>
    <s v="HUGH KOHLER"/>
    <n v="1218"/>
    <n v="1100"/>
    <n v="118"/>
    <n v="1"/>
    <n v="0"/>
    <n v="16"/>
    <n v="0"/>
    <n v="0"/>
    <n v="0"/>
    <n v="0"/>
    <n v="0"/>
    <n v="0"/>
    <n v="2"/>
    <n v="19"/>
    <n v="0"/>
    <n v="20"/>
    <n v="0"/>
    <n v="9718"/>
    <n v="0"/>
    <n v="0"/>
    <n v="0"/>
    <n v="0"/>
    <n v="0"/>
    <n v="0"/>
    <n v="958"/>
    <n v="10696"/>
    <n v="0"/>
    <n v="0"/>
    <n v="0"/>
    <n v="0"/>
    <n v="0"/>
    <n v="0"/>
    <n v="0"/>
    <n v="0"/>
    <n v="0"/>
    <n v="0"/>
    <n v="0"/>
    <n v="0"/>
    <n v="468498"/>
    <n v="0"/>
    <n v="15192077"/>
    <n v="0"/>
    <n v="0"/>
    <n v="0"/>
    <n v="0"/>
    <n v="0"/>
    <n v="0"/>
    <n v="218297"/>
    <n v="15878872"/>
    <n v="0"/>
    <n v="0"/>
    <n v="0"/>
    <n v="0"/>
    <n v="0"/>
    <n v="0"/>
    <n v="0"/>
    <n v="0"/>
    <n v="0"/>
    <n v="0"/>
    <n v="0"/>
    <n v="0"/>
    <n v="113785"/>
    <n v="0"/>
    <n v="149438"/>
    <n v="0"/>
    <n v="0"/>
    <n v="0"/>
    <n v="0"/>
    <n v="0"/>
    <n v="0"/>
    <n v="0"/>
    <n v="0"/>
    <n v="0"/>
    <n v="0"/>
    <n v="0"/>
    <n v="0"/>
    <n v="263223"/>
    <n v="0"/>
    <n v="0"/>
    <n v="0"/>
    <n v="0"/>
    <n v="0"/>
    <n v="354713"/>
    <n v="0"/>
    <n v="15042639"/>
    <n v="0"/>
    <n v="0"/>
    <n v="0"/>
    <n v="0"/>
    <n v="0"/>
    <n v="0"/>
    <n v="218297"/>
    <n v="15615649"/>
    <n v="0"/>
    <n v="22834234"/>
    <n v="0"/>
    <n v="7218585"/>
    <n v="0"/>
    <n v="0"/>
    <n v="0"/>
    <n v="0"/>
    <n v="0"/>
    <n v="0"/>
    <n v="0"/>
    <n v="0"/>
    <n v="0"/>
    <n v="0"/>
    <n v="0"/>
    <n v="0"/>
    <n v="0"/>
    <n v="0"/>
    <n v="0"/>
    <n v="0"/>
    <n v="0"/>
    <n v="0"/>
    <n v="0"/>
  </r>
  <r>
    <n v="106190298"/>
    <x v="110"/>
    <n v="20182"/>
    <x v="2"/>
    <s v="30-06-2018"/>
    <s v="Open"/>
    <x v="3"/>
    <s v="11 - Los Angeles"/>
    <n v="915"/>
    <x v="0"/>
    <x v="0"/>
    <s v=""/>
    <s v="626-331-7331"/>
    <s v="250 SOUTH GRAND AVENUE"/>
    <x v="82"/>
    <n v="91741"/>
    <s v="ROBERT CURRY"/>
    <n v="105"/>
    <n v="105"/>
    <n v="71"/>
    <n v="318"/>
    <n v="360"/>
    <n v="83"/>
    <n v="217"/>
    <n v="0"/>
    <n v="0"/>
    <n v="6"/>
    <n v="536"/>
    <n v="8"/>
    <n v="44"/>
    <n v="1572"/>
    <n v="0"/>
    <n v="1514"/>
    <n v="1573"/>
    <n v="452"/>
    <n v="824"/>
    <n v="0"/>
    <n v="0"/>
    <n v="20"/>
    <n v="1077"/>
    <n v="10"/>
    <n v="57"/>
    <n v="5527"/>
    <n v="0"/>
    <n v="3388"/>
    <n v="2054"/>
    <n v="841"/>
    <n v="4373"/>
    <n v="0"/>
    <n v="0"/>
    <n v="224"/>
    <n v="5033"/>
    <n v="37"/>
    <n v="820"/>
    <n v="16770"/>
    <n v="12568935"/>
    <n v="15115087"/>
    <n v="3235553"/>
    <n v="6743185"/>
    <n v="0"/>
    <n v="0"/>
    <n v="193875"/>
    <n v="10420115"/>
    <n v="135623"/>
    <n v="543945"/>
    <n v="48956318"/>
    <n v="6501262"/>
    <n v="7267176"/>
    <n v="2119153"/>
    <n v="10070533"/>
    <n v="0"/>
    <n v="0"/>
    <n v="390987"/>
    <n v="11512414"/>
    <n v="106850"/>
    <n v="1415218"/>
    <n v="39383593"/>
    <n v="737680"/>
    <n v="14861999"/>
    <n v="15258053"/>
    <n v="2568535"/>
    <n v="15860917"/>
    <n v="0"/>
    <n v="0"/>
    <n v="0"/>
    <n v="378710"/>
    <n v="12156378"/>
    <n v="0"/>
    <n v="242473"/>
    <n v="0"/>
    <n v="0"/>
    <n v="0"/>
    <n v="592033"/>
    <n v="62656778"/>
    <n v="0"/>
    <n v="0"/>
    <n v="0"/>
    <n v="0"/>
    <n v="0"/>
    <n v="4208198"/>
    <n v="7124210"/>
    <n v="2786171"/>
    <n v="952801"/>
    <n v="0"/>
    <n v="0"/>
    <n v="206152"/>
    <n v="9776151"/>
    <n v="0"/>
    <n v="629450"/>
    <n v="25683133"/>
    <n v="224152"/>
    <n v="24031291"/>
    <n v="0"/>
    <n v="659258"/>
    <n v="0"/>
    <n v="0"/>
    <n v="0"/>
    <n v="0"/>
    <n v="425484"/>
    <n v="33867845"/>
    <n v="0"/>
    <n v="0"/>
    <n v="0"/>
    <n v="0"/>
    <n v="0"/>
    <n v="0"/>
    <n v="0"/>
    <n v="0"/>
    <n v="0"/>
    <n v="0"/>
    <n v="0"/>
    <n v="0"/>
    <n v="0"/>
  </r>
  <r>
    <n v="106301357"/>
    <x v="111"/>
    <n v="20182"/>
    <x v="2"/>
    <s v="30-06-2018"/>
    <s v="Open"/>
    <x v="12"/>
    <s v="13 - Orange"/>
    <n v="1015"/>
    <x v="5"/>
    <x v="0"/>
    <s v=""/>
    <s v="714-619-7700"/>
    <s v="14662 NEWPORT AVENUE"/>
    <x v="83"/>
    <n v="92780"/>
    <s v="DAVID TOPPER"/>
    <n v="177"/>
    <n v="177"/>
    <n v="61"/>
    <n v="152"/>
    <n v="186"/>
    <n v="34"/>
    <n v="280"/>
    <n v="0"/>
    <n v="0"/>
    <n v="34"/>
    <n v="15"/>
    <n v="4"/>
    <n v="5"/>
    <n v="710"/>
    <n v="0"/>
    <n v="767"/>
    <n v="828"/>
    <n v="680"/>
    <n v="2977"/>
    <n v="0"/>
    <n v="0"/>
    <n v="160"/>
    <n v="74"/>
    <n v="9"/>
    <n v="27"/>
    <n v="5522"/>
    <n v="5522"/>
    <n v="95"/>
    <n v="339"/>
    <n v="91"/>
    <n v="565"/>
    <n v="0"/>
    <n v="0"/>
    <n v="149"/>
    <n v="99"/>
    <n v="3"/>
    <n v="90"/>
    <n v="1431"/>
    <n v="11728856"/>
    <n v="14074207"/>
    <n v="17569445"/>
    <n v="31466414"/>
    <n v="0"/>
    <n v="0"/>
    <n v="325035"/>
    <n v="2679358"/>
    <n v="42242"/>
    <n v="286991"/>
    <n v="78172548"/>
    <n v="522410"/>
    <n v="4170708"/>
    <n v="391040"/>
    <n v="4172363"/>
    <n v="0"/>
    <n v="0"/>
    <n v="226090"/>
    <n v="1929621"/>
    <n v="20724"/>
    <n v="245862"/>
    <n v="11678818"/>
    <n v="811318"/>
    <n v="9067663"/>
    <n v="13392518"/>
    <n v="15824650"/>
    <n v="32095115"/>
    <n v="-77347"/>
    <n v="0"/>
    <n v="0"/>
    <n v="354459"/>
    <n v="2964295"/>
    <n v="0"/>
    <n v="0"/>
    <n v="0"/>
    <n v="0"/>
    <n v="0"/>
    <n v="583344"/>
    <n v="75016015"/>
    <n v="22395824"/>
    <n v="0"/>
    <n v="0"/>
    <n v="0"/>
    <n v="22395824"/>
    <n v="3183603"/>
    <n v="27195536"/>
    <n v="2161753"/>
    <n v="3576501"/>
    <n v="0"/>
    <n v="0"/>
    <n v="33983"/>
    <n v="1644684"/>
    <n v="62966"/>
    <n v="-627851"/>
    <n v="37231175"/>
    <n v="-262383"/>
    <n v="35160447"/>
    <n v="0"/>
    <n v="0"/>
    <n v="0"/>
    <n v="0"/>
    <n v="0"/>
    <n v="0"/>
    <n v="147349"/>
    <n v="26254308"/>
    <n v="0"/>
    <n v="0"/>
    <n v="0"/>
    <n v="0"/>
    <n v="0"/>
    <n v="0"/>
    <n v="0"/>
    <n v="0"/>
    <n v="0"/>
    <n v="0"/>
    <n v="0"/>
    <n v="0"/>
    <n v="0"/>
  </r>
  <r>
    <n v="106301175"/>
    <x v="457"/>
    <n v="20182"/>
    <x v="2"/>
    <s v="30-06-2018"/>
    <s v="Open"/>
    <x v="12"/>
    <s v="13 - Orange"/>
    <n v="1014"/>
    <x v="5"/>
    <x v="0"/>
    <s v=""/>
    <s v="714-966-7200"/>
    <s v="17100 EUCLID STREET"/>
    <x v="84"/>
    <n v="92708"/>
    <s v="KENNETH MCFARLAND"/>
    <n v="400"/>
    <n v="331"/>
    <n v="252"/>
    <n v="965"/>
    <n v="573"/>
    <n v="324"/>
    <n v="1836"/>
    <n v="8"/>
    <n v="0"/>
    <n v="17"/>
    <n v="666"/>
    <n v="16"/>
    <n v="286"/>
    <n v="4691"/>
    <n v="0"/>
    <n v="5515"/>
    <n v="2970"/>
    <n v="1919"/>
    <n v="7489"/>
    <n v="32"/>
    <n v="0"/>
    <n v="77"/>
    <n v="2630"/>
    <n v="46"/>
    <n v="777"/>
    <n v="21455"/>
    <n v="0"/>
    <n v="1833"/>
    <n v="1589"/>
    <n v="943"/>
    <n v="7927"/>
    <n v="1"/>
    <n v="0"/>
    <n v="488"/>
    <n v="2901"/>
    <n v="22"/>
    <n v="952"/>
    <n v="16656"/>
    <n v="116840301"/>
    <n v="76323074"/>
    <n v="30245681"/>
    <n v="170695258"/>
    <n v="1020450"/>
    <n v="0"/>
    <n v="1631769"/>
    <n v="64062772"/>
    <n v="1101709"/>
    <n v="13096064"/>
    <n v="475017078"/>
    <n v="24240345"/>
    <n v="25351315"/>
    <n v="6670598"/>
    <n v="94008393"/>
    <n v="6848"/>
    <n v="0"/>
    <n v="1502723"/>
    <n v="33374272"/>
    <n v="270636"/>
    <n v="6446277"/>
    <n v="191871407"/>
    <n v="3707943"/>
    <n v="126090655"/>
    <n v="90484124"/>
    <n v="13512627"/>
    <n v="212331509"/>
    <n v="-5262833"/>
    <n v="975384"/>
    <n v="0"/>
    <n v="2432876"/>
    <n v="90498852"/>
    <n v="0"/>
    <n v="1074487"/>
    <n v="0"/>
    <n v="0"/>
    <n v="0"/>
    <n v="15641802"/>
    <n v="551487426"/>
    <n v="879157"/>
    <n v="5593735"/>
    <n v="0"/>
    <n v="19792833"/>
    <n v="26265725"/>
    <n v="14989991"/>
    <n v="12069422"/>
    <n v="28666485"/>
    <n v="57965877"/>
    <n v="51913"/>
    <n v="0"/>
    <n v="647418"/>
    <n v="25420019"/>
    <n v="297858"/>
    <n v="1557801"/>
    <n v="141666784"/>
    <n v="426738"/>
    <n v="108531111"/>
    <n v="0"/>
    <n v="-11605"/>
    <n v="0"/>
    <n v="0"/>
    <n v="0"/>
    <n v="0"/>
    <n v="8735402"/>
    <n v="93643363"/>
    <n v="0"/>
    <n v="0"/>
    <n v="0"/>
    <n v="0"/>
    <n v="0"/>
    <n v="0"/>
    <n v="0"/>
    <n v="0"/>
    <n v="0"/>
    <n v="0"/>
    <n v="22576174"/>
    <n v="19753914"/>
    <n v="32115911"/>
  </r>
  <r>
    <n v="106014034"/>
    <x v="113"/>
    <n v="20182"/>
    <x v="2"/>
    <s v="30-06-2018"/>
    <s v="Open"/>
    <x v="13"/>
    <s v="05 - East Bay"/>
    <n v="421"/>
    <x v="5"/>
    <x v="0"/>
    <s v=""/>
    <s v="510-796-1100"/>
    <s v="39001 SUNDALE DRIVE"/>
    <x v="85"/>
    <n v="94538"/>
    <s v="JOHN COOPER"/>
    <n v="148"/>
    <n v="148"/>
    <n v="148"/>
    <n v="159"/>
    <n v="4"/>
    <n v="142"/>
    <n v="0"/>
    <n v="0"/>
    <n v="0"/>
    <n v="130"/>
    <n v="950"/>
    <n v="5"/>
    <n v="2"/>
    <n v="1392"/>
    <n v="0"/>
    <n v="1427"/>
    <n v="28"/>
    <n v="963"/>
    <n v="0"/>
    <n v="0"/>
    <n v="0"/>
    <n v="886"/>
    <n v="5744"/>
    <n v="36"/>
    <n v="14"/>
    <n v="9098"/>
    <n v="0"/>
    <n v="237"/>
    <n v="0"/>
    <n v="0"/>
    <n v="0"/>
    <n v="0"/>
    <n v="0"/>
    <n v="643"/>
    <n v="1211"/>
    <n v="0"/>
    <n v="0"/>
    <n v="2091"/>
    <n v="3424800"/>
    <n v="67200"/>
    <n v="2311200"/>
    <n v="0"/>
    <n v="0"/>
    <n v="0"/>
    <n v="2126400"/>
    <n v="13788620"/>
    <n v="85780"/>
    <n v="33600"/>
    <n v="21837600"/>
    <n v="132080"/>
    <n v="0"/>
    <n v="0"/>
    <n v="0"/>
    <n v="0"/>
    <n v="0"/>
    <n v="358020"/>
    <n v="673660"/>
    <n v="0"/>
    <n v="0"/>
    <n v="1163760"/>
    <n v="135729"/>
    <n v="1713861"/>
    <n v="26390"/>
    <n v="1096849"/>
    <n v="0"/>
    <n v="0"/>
    <n v="0"/>
    <n v="0"/>
    <n v="1082926"/>
    <n v="6303743"/>
    <n v="0"/>
    <n v="85780"/>
    <n v="0"/>
    <n v="0"/>
    <n v="0"/>
    <n v="33600"/>
    <n v="10478878"/>
    <n v="0"/>
    <n v="0"/>
    <n v="0"/>
    <n v="0"/>
    <n v="0"/>
    <n v="1707290"/>
    <n v="40810"/>
    <n v="1214351"/>
    <n v="0"/>
    <n v="0"/>
    <n v="0"/>
    <n v="1401494"/>
    <n v="8158537"/>
    <n v="0"/>
    <n v="0"/>
    <n v="12522482"/>
    <n v="1271"/>
    <n v="8787473"/>
    <n v="634049"/>
    <n v="6594"/>
    <n v="0"/>
    <n v="0"/>
    <n v="0"/>
    <n v="0"/>
    <n v="211644"/>
    <n v="32608876"/>
    <n v="0"/>
    <n v="0"/>
    <n v="0"/>
    <n v="0"/>
    <n v="0"/>
    <n v="0"/>
    <n v="0"/>
    <n v="0"/>
    <n v="0"/>
    <n v="0"/>
    <n v="0"/>
    <n v="0"/>
    <n v="0"/>
  </r>
  <r>
    <n v="106400480"/>
    <x v="114"/>
    <n v="20182"/>
    <x v="2"/>
    <s v="30-06-2018"/>
    <s v="Open"/>
    <x v="16"/>
    <s v="08 - Mid-Coast"/>
    <n v="801"/>
    <x v="0"/>
    <x v="0"/>
    <s v=""/>
    <s v="805-543-5353"/>
    <s v="1911 JOHNSON AVENUE"/>
    <x v="86"/>
    <n v="93401"/>
    <s v="ALAN IFTINJUK"/>
    <n v="98"/>
    <n v="98"/>
    <n v="56"/>
    <n v="655"/>
    <n v="87"/>
    <n v="36"/>
    <n v="92"/>
    <n v="0"/>
    <n v="0"/>
    <n v="35"/>
    <n v="315"/>
    <n v="0"/>
    <n v="12"/>
    <n v="1232"/>
    <n v="0"/>
    <n v="2583"/>
    <n v="332"/>
    <n v="140"/>
    <n v="458"/>
    <n v="0"/>
    <n v="0"/>
    <n v="111"/>
    <n v="922"/>
    <n v="0"/>
    <n v="42"/>
    <n v="4588"/>
    <n v="0"/>
    <n v="12918"/>
    <n v="1195"/>
    <n v="525"/>
    <n v="2811"/>
    <n v="0"/>
    <n v="0"/>
    <n v="1363"/>
    <n v="10034"/>
    <n v="0"/>
    <n v="2272"/>
    <n v="31118"/>
    <n v="65336366"/>
    <n v="8150123"/>
    <n v="2677071"/>
    <n v="7363150"/>
    <n v="0"/>
    <n v="0"/>
    <n v="2756846"/>
    <n v="19394149"/>
    <n v="0"/>
    <n v="987610"/>
    <n v="106665315"/>
    <n v="38760801"/>
    <n v="5357098"/>
    <n v="1600583"/>
    <n v="8442178"/>
    <n v="0"/>
    <n v="0"/>
    <n v="3887725"/>
    <n v="26275335"/>
    <n v="0"/>
    <n v="1313659"/>
    <n v="85637379"/>
    <n v="1546230"/>
    <n v="89479223"/>
    <n v="12039031"/>
    <n v="3023301"/>
    <n v="14880233"/>
    <n v="0"/>
    <n v="0"/>
    <n v="0"/>
    <n v="4859605"/>
    <n v="26664277"/>
    <n v="0"/>
    <n v="0"/>
    <n v="0"/>
    <n v="0"/>
    <n v="0"/>
    <n v="1618079"/>
    <n v="154109979"/>
    <n v="0"/>
    <n v="1014961"/>
    <n v="0"/>
    <n v="617583"/>
    <n v="1632544"/>
    <n v="14381782"/>
    <n v="1449262"/>
    <n v="623355"/>
    <n v="1934528"/>
    <n v="0"/>
    <n v="0"/>
    <n v="1706190"/>
    <n v="19490195"/>
    <n v="0"/>
    <n v="239947"/>
    <n v="39825259"/>
    <n v="1466028"/>
    <n v="39683565"/>
    <n v="0"/>
    <n v="27981"/>
    <n v="0"/>
    <n v="0"/>
    <n v="0"/>
    <n v="0"/>
    <n v="1766235"/>
    <n v="60851279"/>
    <n v="0"/>
    <n v="0"/>
    <n v="0"/>
    <n v="0"/>
    <n v="0"/>
    <n v="0"/>
    <n v="0"/>
    <n v="0"/>
    <n v="0"/>
    <n v="0"/>
    <n v="0"/>
    <n v="0"/>
    <n v="0"/>
  </r>
  <r>
    <n v="106104047"/>
    <x v="115"/>
    <n v="20182"/>
    <x v="2"/>
    <s v="30-06-2018"/>
    <s v="Open"/>
    <x v="7"/>
    <s v="09 - Central"/>
    <n v="605"/>
    <x v="4"/>
    <x v="0"/>
    <s v=""/>
    <s v="559-431-8000"/>
    <s v="6125 NORTH FRESNO STREET"/>
    <x v="42"/>
    <n v="93710"/>
    <s v="KRISTINE KASSAHN"/>
    <n v="27"/>
    <n v="27"/>
    <n v="27"/>
    <n v="158"/>
    <n v="35"/>
    <n v="0"/>
    <n v="14"/>
    <n v="0"/>
    <n v="0"/>
    <n v="18"/>
    <n v="186"/>
    <n v="0"/>
    <n v="1"/>
    <n v="412"/>
    <n v="0"/>
    <n v="209"/>
    <n v="47"/>
    <n v="0"/>
    <n v="16"/>
    <n v="0"/>
    <n v="0"/>
    <n v="23"/>
    <n v="223"/>
    <n v="0"/>
    <n v="1"/>
    <n v="519"/>
    <n v="0"/>
    <n v="2007"/>
    <n v="357"/>
    <n v="25"/>
    <n v="665"/>
    <n v="0"/>
    <n v="0"/>
    <n v="254"/>
    <n v="1664"/>
    <n v="0"/>
    <n v="39"/>
    <n v="5011"/>
    <n v="8223969"/>
    <n v="1736999"/>
    <n v="0"/>
    <n v="498697"/>
    <n v="0"/>
    <n v="0"/>
    <n v="1244022"/>
    <n v="8559662"/>
    <n v="0"/>
    <n v="55082"/>
    <n v="20318431"/>
    <n v="22008567"/>
    <n v="4298924"/>
    <n v="217183"/>
    <n v="7260061"/>
    <n v="0"/>
    <n v="0"/>
    <n v="2901553"/>
    <n v="21439403"/>
    <n v="0"/>
    <n v="553528"/>
    <n v="58679219"/>
    <n v="299088"/>
    <n v="22715735"/>
    <n v="4617712"/>
    <n v="208021"/>
    <n v="7341922"/>
    <n v="0"/>
    <n v="0"/>
    <n v="0"/>
    <n v="2822799"/>
    <n v="20916364"/>
    <n v="0"/>
    <n v="0"/>
    <n v="0"/>
    <n v="0"/>
    <n v="0"/>
    <n v="520847"/>
    <n v="59442488"/>
    <n v="0"/>
    <n v="0"/>
    <n v="0"/>
    <n v="0"/>
    <n v="0"/>
    <n v="7217713"/>
    <n v="1418211"/>
    <n v="9162"/>
    <n v="416836"/>
    <n v="0"/>
    <n v="0"/>
    <n v="1322776"/>
    <n v="9082701"/>
    <n v="0"/>
    <n v="87763"/>
    <n v="19555162"/>
    <n v="564099"/>
    <n v="17799961"/>
    <n v="0"/>
    <n v="0"/>
    <n v="0"/>
    <n v="0"/>
    <n v="0"/>
    <n v="0"/>
    <n v="1337435"/>
    <n v="14987386"/>
    <n v="0"/>
    <n v="0"/>
    <n v="0"/>
    <n v="0"/>
    <n v="0"/>
    <n v="0"/>
    <n v="0"/>
    <n v="0"/>
    <n v="0"/>
    <n v="0"/>
    <n v="0"/>
    <n v="0"/>
    <n v="0"/>
  </r>
  <r>
    <n v="106301283"/>
    <x v="116"/>
    <n v="20182"/>
    <x v="2"/>
    <s v="30-06-2018"/>
    <s v="Open"/>
    <x v="12"/>
    <s v="13 - Orange"/>
    <n v="1012"/>
    <x v="5"/>
    <x v="0"/>
    <s v=""/>
    <s v="714-537-5160"/>
    <s v="12601 GARDEN GROVE BOULEVARD"/>
    <x v="87"/>
    <n v="92843"/>
    <s v="RICHARD ROWE"/>
    <n v="167"/>
    <n v="167"/>
    <n v="167"/>
    <n v="360"/>
    <n v="143"/>
    <n v="123"/>
    <n v="282"/>
    <n v="0"/>
    <n v="0"/>
    <n v="43"/>
    <n v="28"/>
    <n v="0"/>
    <n v="255"/>
    <n v="1234"/>
    <n v="0"/>
    <n v="1652"/>
    <n v="566"/>
    <n v="499"/>
    <n v="965"/>
    <n v="0"/>
    <n v="0"/>
    <n v="158"/>
    <n v="160"/>
    <n v="0"/>
    <n v="333"/>
    <n v="4333"/>
    <n v="0"/>
    <n v="424"/>
    <n v="443"/>
    <n v="1516"/>
    <n v="3652"/>
    <n v="0"/>
    <n v="0"/>
    <n v="651"/>
    <n v="471"/>
    <n v="0"/>
    <n v="624"/>
    <n v="7781"/>
    <n v="21087674"/>
    <n v="8277360"/>
    <n v="6822557"/>
    <n v="13698110"/>
    <n v="0"/>
    <n v="0"/>
    <n v="2301116"/>
    <n v="1776158"/>
    <n v="0"/>
    <n v="5875598"/>
    <n v="59838573"/>
    <n v="2571790"/>
    <n v="2745881"/>
    <n v="3762712"/>
    <n v="11910599"/>
    <n v="0"/>
    <n v="0"/>
    <n v="2498600"/>
    <n v="1441815"/>
    <n v="0"/>
    <n v="1797535"/>
    <n v="26728932"/>
    <n v="7333331"/>
    <n v="15675488"/>
    <n v="5280615"/>
    <n v="8824190"/>
    <n v="19555525"/>
    <n v="-416972"/>
    <n v="0"/>
    <n v="0"/>
    <n v="3379883"/>
    <n v="2757070"/>
    <n v="0"/>
    <n v="80084"/>
    <n v="0"/>
    <n v="0"/>
    <n v="0"/>
    <n v="0"/>
    <n v="62469214"/>
    <n v="0"/>
    <n v="0"/>
    <n v="0"/>
    <n v="0"/>
    <n v="0"/>
    <n v="7983976"/>
    <n v="5742626"/>
    <n v="2178050"/>
    <n v="6053184"/>
    <n v="0"/>
    <n v="0"/>
    <n v="1419833"/>
    <n v="460902"/>
    <n v="0"/>
    <n v="259720"/>
    <n v="24098291"/>
    <n v="168702"/>
    <n v="21016072"/>
    <n v="0"/>
    <n v="193479"/>
    <n v="0"/>
    <n v="0"/>
    <n v="0"/>
    <n v="0"/>
    <n v="139207"/>
    <n v="25118979"/>
    <n v="0"/>
    <n v="0"/>
    <n v="0"/>
    <n v="0"/>
    <n v="0"/>
    <n v="0"/>
    <n v="0"/>
    <n v="0"/>
    <n v="0"/>
    <n v="0"/>
    <n v="0"/>
    <n v="0"/>
    <n v="0"/>
  </r>
  <r>
    <n v="106190315"/>
    <x v="117"/>
    <n v="20182"/>
    <x v="2"/>
    <s v="30-06-2018"/>
    <s v="Open"/>
    <x v="3"/>
    <s v="11 - Los Angeles"/>
    <n v="913"/>
    <x v="5"/>
    <x v="0"/>
    <s v=""/>
    <s v="626-573-2222"/>
    <s v="525 NORTH GARFIELD AVENUE"/>
    <x v="88"/>
    <n v="91754"/>
    <s v="PATRICK PETRE"/>
    <n v="210"/>
    <n v="210"/>
    <n v="210"/>
    <n v="649"/>
    <n v="427"/>
    <n v="230"/>
    <n v="665"/>
    <n v="0"/>
    <n v="0"/>
    <n v="22"/>
    <n v="268"/>
    <n v="42"/>
    <n v="171"/>
    <n v="2474"/>
    <n v="0"/>
    <n v="4934"/>
    <n v="2674"/>
    <n v="952"/>
    <n v="3025"/>
    <n v="0"/>
    <n v="0"/>
    <n v="61"/>
    <n v="1014"/>
    <n v="53"/>
    <n v="516"/>
    <n v="13229"/>
    <n v="0"/>
    <n v="2326"/>
    <n v="1756"/>
    <n v="427"/>
    <n v="1965"/>
    <n v="0"/>
    <n v="0"/>
    <n v="142"/>
    <n v="724"/>
    <n v="38"/>
    <n v="244"/>
    <n v="7622"/>
    <n v="97341645"/>
    <n v="68108757"/>
    <n v="18464633"/>
    <n v="65166988"/>
    <n v="0"/>
    <n v="0"/>
    <n v="1479764"/>
    <n v="24269395"/>
    <n v="1549110"/>
    <n v="13612649"/>
    <n v="289992941"/>
    <n v="23111678"/>
    <n v="22880620"/>
    <n v="3644049"/>
    <n v="36696582"/>
    <n v="0"/>
    <n v="0"/>
    <n v="2203221"/>
    <n v="13204699"/>
    <n v="408393"/>
    <n v="2747486"/>
    <n v="104896728"/>
    <n v="2579356"/>
    <n v="94197617"/>
    <n v="75814421"/>
    <n v="16938440"/>
    <n v="125968732"/>
    <n v="-1450579"/>
    <n v="0"/>
    <n v="0"/>
    <n v="3306725"/>
    <n v="12308317"/>
    <n v="0"/>
    <n v="1848694"/>
    <n v="0"/>
    <n v="0"/>
    <n v="0"/>
    <n v="7030038"/>
    <n v="338541761"/>
    <n v="2347453"/>
    <n v="29078055"/>
    <n v="0"/>
    <n v="4292922"/>
    <n v="35718430"/>
    <n v="26255706"/>
    <n v="17522408"/>
    <n v="6620821"/>
    <n v="4972893"/>
    <n v="0"/>
    <n v="0"/>
    <n v="1976260"/>
    <n v="29458699"/>
    <n v="108809"/>
    <n v="5150742"/>
    <n v="92066338"/>
    <n v="185309"/>
    <n v="84969845"/>
    <n v="0"/>
    <n v="1082323"/>
    <n v="0"/>
    <n v="0"/>
    <n v="0"/>
    <n v="0"/>
    <n v="1053870"/>
    <n v="18263081"/>
    <n v="0"/>
    <n v="0"/>
    <n v="0"/>
    <n v="0"/>
    <n v="0"/>
    <n v="0"/>
    <n v="0"/>
    <n v="0"/>
    <n v="0"/>
    <n v="0"/>
    <n v="0"/>
    <n v="0"/>
    <n v="0"/>
  </r>
  <r>
    <n v="106190317"/>
    <x v="118"/>
    <n v="20182"/>
    <x v="2"/>
    <s v="30-06-2018"/>
    <s v="Open"/>
    <x v="3"/>
    <s v="11 - Los Angeles"/>
    <n v="925"/>
    <x v="0"/>
    <x v="0"/>
    <s v=""/>
    <s v="323-644-2000"/>
    <s v="1891 EFFIE STREET"/>
    <x v="14"/>
    <n v="90026"/>
    <s v="PHIL WONG"/>
    <n v="55"/>
    <n v="55"/>
    <n v="55"/>
    <n v="0"/>
    <n v="0"/>
    <n v="0"/>
    <n v="0"/>
    <n v="118"/>
    <n v="0"/>
    <n v="94"/>
    <n v="0"/>
    <n v="0"/>
    <n v="0"/>
    <n v="212"/>
    <n v="0"/>
    <n v="0"/>
    <n v="0"/>
    <n v="0"/>
    <n v="0"/>
    <n v="2125"/>
    <n v="0"/>
    <n v="696"/>
    <n v="0"/>
    <n v="0"/>
    <n v="0"/>
    <n v="2821"/>
    <n v="0"/>
    <n v="0"/>
    <n v="0"/>
    <n v="0"/>
    <n v="0"/>
    <n v="19437"/>
    <n v="0"/>
    <n v="3317"/>
    <n v="0"/>
    <n v="0"/>
    <n v="0"/>
    <n v="22754"/>
    <n v="0"/>
    <n v="0"/>
    <n v="0"/>
    <n v="0"/>
    <n v="2499369"/>
    <n v="0"/>
    <n v="1129142"/>
    <n v="0"/>
    <n v="0"/>
    <n v="0"/>
    <n v="3628511"/>
    <n v="0"/>
    <n v="0"/>
    <n v="0"/>
    <n v="0"/>
    <n v="3153241"/>
    <n v="0"/>
    <n v="2193384"/>
    <n v="0"/>
    <n v="0"/>
    <n v="0"/>
    <n v="5346625"/>
    <n v="0"/>
    <n v="0"/>
    <n v="0"/>
    <n v="0"/>
    <n v="0"/>
    <n v="-80725"/>
    <n v="1026255"/>
    <n v="0"/>
    <n v="627832"/>
    <n v="0"/>
    <n v="0"/>
    <n v="0"/>
    <n v="0"/>
    <n v="0"/>
    <n v="0"/>
    <n v="0"/>
    <n v="1573362"/>
    <n v="0"/>
    <n v="0"/>
    <n v="0"/>
    <n v="0"/>
    <n v="0"/>
    <n v="0"/>
    <n v="0"/>
    <n v="0"/>
    <n v="0"/>
    <n v="4626355"/>
    <n v="0"/>
    <n v="2775419"/>
    <n v="0"/>
    <n v="0"/>
    <n v="0"/>
    <n v="7401774"/>
    <n v="1459541"/>
    <n v="6575137"/>
    <n v="406217"/>
    <n v="135765"/>
    <n v="0"/>
    <n v="0"/>
    <n v="0"/>
    <n v="0"/>
    <n v="5792"/>
    <n v="12593585"/>
    <n v="0"/>
    <n v="0"/>
    <n v="0"/>
    <n v="0"/>
    <n v="0"/>
    <n v="0"/>
    <n v="0"/>
    <n v="0"/>
    <n v="0"/>
    <n v="0"/>
    <n v="0"/>
    <n v="0"/>
    <n v="0"/>
  </r>
  <r>
    <n v="106270777"/>
    <x v="119"/>
    <n v="20182"/>
    <x v="2"/>
    <s v="30-06-2018"/>
    <s v="Open"/>
    <x v="24"/>
    <s v="08 - Mid-Coast"/>
    <n v="709"/>
    <x v="0"/>
    <x v="0"/>
    <s v="Rural"/>
    <s v="831-385-6000"/>
    <s v="300 CANAL STREET"/>
    <x v="89"/>
    <n v="93930"/>
    <s v="SUSAN CHILDERS"/>
    <n v="94"/>
    <n v="94"/>
    <n v="94"/>
    <n v="51"/>
    <n v="0"/>
    <n v="61"/>
    <n v="68"/>
    <n v="0"/>
    <n v="0"/>
    <n v="37"/>
    <n v="0"/>
    <n v="0"/>
    <n v="7"/>
    <n v="224"/>
    <n v="0"/>
    <n v="294"/>
    <n v="0"/>
    <n v="224"/>
    <n v="3636"/>
    <n v="0"/>
    <n v="0"/>
    <n v="142"/>
    <n v="0"/>
    <n v="0"/>
    <n v="17"/>
    <n v="4313"/>
    <n v="0"/>
    <n v="4283"/>
    <n v="0"/>
    <n v="2314"/>
    <n v="15884"/>
    <n v="0"/>
    <n v="0"/>
    <n v="7093"/>
    <n v="0"/>
    <n v="0"/>
    <n v="965"/>
    <n v="30539"/>
    <n v="3500741"/>
    <n v="0"/>
    <n v="2620259"/>
    <n v="6648079"/>
    <n v="0"/>
    <n v="0"/>
    <n v="2308272"/>
    <n v="0"/>
    <n v="0"/>
    <n v="369855"/>
    <n v="15447206"/>
    <n v="7491010"/>
    <n v="0"/>
    <n v="3132984"/>
    <n v="16840501"/>
    <n v="0"/>
    <n v="0"/>
    <n v="8222625"/>
    <n v="0"/>
    <n v="0"/>
    <n v="1817983"/>
    <n v="37505103"/>
    <n v="591368"/>
    <n v="9881923"/>
    <n v="0"/>
    <n v="4861011"/>
    <n v="17908532"/>
    <n v="-370893"/>
    <n v="0"/>
    <n v="0"/>
    <n v="4268815"/>
    <n v="0"/>
    <n v="0"/>
    <n v="730959"/>
    <n v="0"/>
    <n v="0"/>
    <n v="0"/>
    <n v="29355"/>
    <n v="37901070"/>
    <n v="0"/>
    <n v="0"/>
    <n v="0"/>
    <n v="0"/>
    <n v="0"/>
    <n v="1109828"/>
    <n v="0"/>
    <n v="1263125"/>
    <n v="5580048"/>
    <n v="0"/>
    <n v="0"/>
    <n v="6262082"/>
    <n v="0"/>
    <n v="0"/>
    <n v="836156"/>
    <n v="15051239"/>
    <n v="1368518"/>
    <n v="17010071"/>
    <n v="0"/>
    <n v="77309"/>
    <n v="0"/>
    <n v="0"/>
    <n v="0"/>
    <n v="0"/>
    <n v="391565"/>
    <n v="19656042"/>
    <n v="0"/>
    <n v="0"/>
    <n v="0"/>
    <n v="0"/>
    <n v="0"/>
    <n v="0"/>
    <n v="0"/>
    <n v="0"/>
    <n v="0"/>
    <n v="0"/>
    <n v="0"/>
    <n v="0"/>
    <n v="0"/>
  </r>
  <r>
    <n v="106190522"/>
    <x v="120"/>
    <n v="20182"/>
    <x v="2"/>
    <s v="30-06-2018"/>
    <s v="Open"/>
    <x v="3"/>
    <s v="11 - Los Angeles"/>
    <n v="909"/>
    <x v="0"/>
    <x v="0"/>
    <s v=""/>
    <s v="818-502-1900"/>
    <s v="1420 SOUTH CENTRAL AVENUE"/>
    <x v="3"/>
    <n v="91204"/>
    <s v="JACK IVIE"/>
    <n v="334"/>
    <n v="321"/>
    <n v="128"/>
    <n v="392"/>
    <n v="212"/>
    <n v="1036"/>
    <n v="1642"/>
    <n v="0"/>
    <n v="0"/>
    <n v="10"/>
    <n v="466"/>
    <n v="0"/>
    <n v="46"/>
    <n v="3804"/>
    <n v="0"/>
    <n v="3548"/>
    <n v="746"/>
    <n v="2442"/>
    <n v="2747"/>
    <n v="0"/>
    <n v="0"/>
    <n v="31"/>
    <n v="949"/>
    <n v="0"/>
    <n v="161"/>
    <n v="10624"/>
    <n v="0"/>
    <n v="10729"/>
    <n v="1436"/>
    <n v="2351"/>
    <n v="7266"/>
    <n v="0"/>
    <n v="0"/>
    <n v="568"/>
    <n v="6250"/>
    <n v="227"/>
    <n v="1298"/>
    <n v="30125"/>
    <n v="73848939"/>
    <n v="17601318"/>
    <n v="23121699"/>
    <n v="40262191"/>
    <n v="0"/>
    <n v="0"/>
    <n v="485243"/>
    <n v="18298059"/>
    <n v="0"/>
    <n v="579528"/>
    <n v="174196977"/>
    <n v="20987124"/>
    <n v="4389703"/>
    <n v="5463885"/>
    <n v="24822390"/>
    <n v="0"/>
    <n v="0"/>
    <n v="1071251"/>
    <n v="11521064"/>
    <n v="294950"/>
    <n v="1686743"/>
    <n v="70237110"/>
    <n v="-1749756"/>
    <n v="77348984"/>
    <n v="17871836"/>
    <n v="16407103"/>
    <n v="59075999"/>
    <n v="-1058753"/>
    <n v="0"/>
    <n v="0"/>
    <n v="1244202"/>
    <n v="20601534"/>
    <n v="0"/>
    <n v="850263"/>
    <n v="0"/>
    <n v="0"/>
    <n v="0"/>
    <n v="5215464"/>
    <n v="195806876"/>
    <n v="517472"/>
    <n v="2120331"/>
    <n v="0"/>
    <n v="0"/>
    <n v="2637803"/>
    <n v="15110615"/>
    <n v="4419583"/>
    <n v="12044457"/>
    <n v="8866513"/>
    <n v="0"/>
    <n v="0"/>
    <n v="403422"/>
    <n v="9281177"/>
    <n v="0"/>
    <n v="1139247"/>
    <n v="51265014"/>
    <n v="679955"/>
    <n v="58409335"/>
    <n v="0"/>
    <n v="-137922"/>
    <n v="0"/>
    <n v="0"/>
    <n v="0"/>
    <n v="0"/>
    <n v="3513660"/>
    <n v="51935567"/>
    <n v="0"/>
    <n v="0"/>
    <n v="0"/>
    <n v="0"/>
    <n v="0"/>
    <n v="0"/>
    <n v="0"/>
    <n v="0"/>
    <n v="0"/>
    <n v="0"/>
    <n v="0"/>
    <n v="0"/>
    <n v="0"/>
  </r>
  <r>
    <n v="106190328"/>
    <x v="121"/>
    <n v="20182"/>
    <x v="2"/>
    <s v="30-06-2018"/>
    <s v="Open"/>
    <x v="3"/>
    <s v="11 - Los Angeles"/>
    <n v="915"/>
    <x v="0"/>
    <x v="0"/>
    <s v=""/>
    <s v="626-852-5000"/>
    <s v="150 WEST ROUTE 66"/>
    <x v="82"/>
    <n v="91740"/>
    <s v="SOFIA ABRINA"/>
    <n v="128"/>
    <n v="128"/>
    <n v="105"/>
    <n v="480"/>
    <n v="42"/>
    <n v="34"/>
    <n v="76"/>
    <n v="0"/>
    <n v="0"/>
    <n v="6"/>
    <n v="12"/>
    <n v="0"/>
    <n v="4"/>
    <n v="654"/>
    <n v="0"/>
    <n v="3761"/>
    <n v="234"/>
    <n v="256"/>
    <n v="346"/>
    <n v="0"/>
    <n v="0"/>
    <n v="24"/>
    <n v="23"/>
    <n v="0"/>
    <n v="7"/>
    <n v="4651"/>
    <n v="0"/>
    <n v="79"/>
    <n v="42"/>
    <n v="153"/>
    <n v="411"/>
    <n v="0"/>
    <n v="0"/>
    <n v="59"/>
    <n v="111"/>
    <n v="0"/>
    <n v="105"/>
    <n v="960"/>
    <n v="17819214"/>
    <n v="1499885"/>
    <n v="1824867"/>
    <n v="2502264"/>
    <n v="0"/>
    <n v="0"/>
    <n v="21560"/>
    <n v="497242"/>
    <n v="0"/>
    <n v="55198"/>
    <n v="24220230"/>
    <n v="291333"/>
    <n v="142211"/>
    <n v="354266"/>
    <n v="823942"/>
    <n v="0"/>
    <n v="0"/>
    <n v="235060"/>
    <n v="106376"/>
    <n v="0"/>
    <n v="184163"/>
    <n v="2137351"/>
    <n v="234519"/>
    <n v="12361071"/>
    <n v="861570"/>
    <n v="1092783"/>
    <n v="2966488"/>
    <n v="0"/>
    <n v="0"/>
    <n v="0"/>
    <n v="184595"/>
    <n v="274445"/>
    <n v="0"/>
    <n v="4842"/>
    <n v="0"/>
    <n v="0"/>
    <n v="0"/>
    <n v="0"/>
    <n v="17980313"/>
    <n v="0"/>
    <n v="0"/>
    <n v="0"/>
    <n v="0"/>
    <n v="0"/>
    <n v="5749476"/>
    <n v="780526"/>
    <n v="1086350"/>
    <n v="359718"/>
    <n v="0"/>
    <n v="0"/>
    <n v="72025"/>
    <n v="329173"/>
    <n v="0"/>
    <n v="0"/>
    <n v="8377268"/>
    <n v="87518"/>
    <n v="9302307"/>
    <n v="0"/>
    <n v="0"/>
    <n v="0"/>
    <n v="0"/>
    <n v="0"/>
    <n v="0"/>
    <n v="1307461"/>
    <n v="40823478"/>
    <n v="0"/>
    <n v="0"/>
    <n v="0"/>
    <n v="0"/>
    <n v="0"/>
    <n v="0"/>
    <n v="0"/>
    <n v="0"/>
    <n v="0"/>
    <n v="0"/>
    <n v="0"/>
    <n v="0"/>
    <n v="0"/>
  </r>
  <r>
    <n v="106110889"/>
    <x v="122"/>
    <n v="20182"/>
    <x v="2"/>
    <s v="30-06-2018"/>
    <s v="Open"/>
    <x v="32"/>
    <s v="01 - Northern California"/>
    <n v="223"/>
    <x v="0"/>
    <x v="0"/>
    <s v="Rural"/>
    <s v="530-934-1800"/>
    <s v="1133 WEST SYCAMORE STREET"/>
    <x v="90"/>
    <n v="95988"/>
    <s v="BARBARA RYDGREN"/>
    <n v="47"/>
    <n v="25"/>
    <n v="25"/>
    <n v="35"/>
    <n v="0"/>
    <n v="8"/>
    <n v="5"/>
    <n v="0"/>
    <n v="0"/>
    <n v="6"/>
    <n v="0"/>
    <n v="0"/>
    <n v="2"/>
    <n v="56"/>
    <n v="0"/>
    <n v="643"/>
    <n v="0"/>
    <n v="328"/>
    <n v="115"/>
    <n v="0"/>
    <n v="0"/>
    <n v="59"/>
    <n v="0"/>
    <n v="0"/>
    <n v="28"/>
    <n v="1173"/>
    <n v="0"/>
    <n v="4012"/>
    <n v="0"/>
    <n v="3861"/>
    <n v="0"/>
    <n v="0"/>
    <n v="0"/>
    <n v="2668"/>
    <n v="0"/>
    <n v="0"/>
    <n v="452"/>
    <n v="10993"/>
    <n v="1408179"/>
    <n v="0"/>
    <n v="917477"/>
    <n v="300000"/>
    <n v="0"/>
    <n v="0"/>
    <n v="40480"/>
    <n v="0"/>
    <n v="0"/>
    <n v="22592"/>
    <n v="2688728"/>
    <n v="2922800"/>
    <n v="0"/>
    <n v="1682440"/>
    <n v="0"/>
    <n v="0"/>
    <n v="0"/>
    <n v="2142552"/>
    <n v="0"/>
    <n v="0"/>
    <n v="364035"/>
    <n v="7111827"/>
    <n v="29393"/>
    <n v="1909575"/>
    <n v="0"/>
    <n v="1833669"/>
    <n v="0"/>
    <n v="0"/>
    <n v="0"/>
    <n v="0"/>
    <n v="447932"/>
    <n v="0"/>
    <n v="0"/>
    <n v="0"/>
    <n v="0"/>
    <n v="0"/>
    <n v="0"/>
    <n v="0"/>
    <n v="4220569"/>
    <n v="0"/>
    <n v="0"/>
    <n v="0"/>
    <n v="0"/>
    <n v="0"/>
    <n v="2421404"/>
    <n v="0"/>
    <n v="766248"/>
    <n v="0"/>
    <n v="0"/>
    <n v="0"/>
    <n v="2035100"/>
    <n v="0"/>
    <n v="0"/>
    <n v="357234"/>
    <n v="5579986"/>
    <n v="15236"/>
    <n v="5362285"/>
    <n v="0"/>
    <n v="0"/>
    <n v="0"/>
    <n v="0"/>
    <n v="0"/>
    <n v="0"/>
    <n v="63478"/>
    <n v="3168726"/>
    <n v="0"/>
    <n v="0"/>
    <n v="0"/>
    <n v="0"/>
    <n v="0"/>
    <n v="0"/>
    <n v="0"/>
    <n v="0"/>
    <n v="0"/>
    <n v="0"/>
    <n v="0"/>
    <n v="0"/>
    <n v="0"/>
  </r>
  <r>
    <n v="106420483"/>
    <x v="123"/>
    <n v="20182"/>
    <x v="2"/>
    <s v="30-06-2018"/>
    <s v="Open"/>
    <x v="33"/>
    <s v="10 - Santa Barbara/Ventura"/>
    <n v="807"/>
    <x v="0"/>
    <x v="0"/>
    <s v=""/>
    <s v="805-967-3411"/>
    <s v="351 SOUTH PATTERSON AVENUE"/>
    <x v="91"/>
    <n v="93111"/>
    <s v="RONALD C. WERFT"/>
    <n v="52"/>
    <n v="28"/>
    <n v="28"/>
    <n v="220"/>
    <n v="30"/>
    <n v="5"/>
    <n v="24"/>
    <n v="0"/>
    <n v="0"/>
    <n v="6"/>
    <n v="138"/>
    <n v="0"/>
    <n v="7"/>
    <n v="430"/>
    <n v="0"/>
    <n v="506"/>
    <n v="79"/>
    <n v="10"/>
    <n v="60"/>
    <n v="0"/>
    <n v="0"/>
    <n v="11"/>
    <n v="232"/>
    <n v="0"/>
    <n v="10"/>
    <n v="908"/>
    <n v="0"/>
    <n v="3495"/>
    <n v="343"/>
    <n v="542"/>
    <n v="3362"/>
    <n v="0"/>
    <n v="0"/>
    <n v="596"/>
    <n v="4852"/>
    <n v="0"/>
    <n v="594"/>
    <n v="13784"/>
    <n v="15228109"/>
    <n v="2008763"/>
    <n v="255942"/>
    <n v="1718869"/>
    <n v="0"/>
    <n v="0"/>
    <n v="301020"/>
    <n v="11729760"/>
    <n v="0"/>
    <n v="954947"/>
    <n v="32197410"/>
    <n v="10350748"/>
    <n v="1414123"/>
    <n v="831048"/>
    <n v="5399502"/>
    <n v="0"/>
    <n v="0"/>
    <n v="960273"/>
    <n v="10760054"/>
    <n v="0"/>
    <n v="915463"/>
    <n v="30631211"/>
    <n v="799564"/>
    <n v="20571525"/>
    <n v="2737563"/>
    <n v="996534"/>
    <n v="6432333"/>
    <n v="0"/>
    <n v="0"/>
    <n v="0"/>
    <n v="914109"/>
    <n v="6549128"/>
    <n v="0"/>
    <n v="276772"/>
    <n v="0"/>
    <n v="0"/>
    <n v="0"/>
    <n v="841685"/>
    <n v="40119213"/>
    <n v="0"/>
    <n v="0"/>
    <n v="0"/>
    <n v="0"/>
    <n v="0"/>
    <n v="5007332"/>
    <n v="685323"/>
    <n v="90456"/>
    <n v="686038"/>
    <n v="0"/>
    <n v="0"/>
    <n v="347184"/>
    <n v="15141121"/>
    <n v="0"/>
    <n v="751954"/>
    <n v="22709408"/>
    <n v="172652"/>
    <n v="18739718"/>
    <n v="745948"/>
    <n v="5347"/>
    <n v="0"/>
    <n v="0"/>
    <n v="0"/>
    <n v="0"/>
    <n v="0"/>
    <n v="115131559"/>
    <n v="0"/>
    <n v="0"/>
    <n v="0"/>
    <n v="0"/>
    <n v="0"/>
    <n v="0"/>
    <n v="0"/>
    <n v="0"/>
    <n v="0"/>
    <n v="0"/>
    <n v="0"/>
    <n v="0"/>
    <n v="0"/>
  </r>
  <r>
    <n v="106150775"/>
    <x v="124"/>
    <n v="20182"/>
    <x v="2"/>
    <s v="30-06-2018"/>
    <s v="Open"/>
    <x v="0"/>
    <s v="09 - Central"/>
    <n v="617"/>
    <x v="4"/>
    <x v="0"/>
    <s v=""/>
    <s v="661-215-7500"/>
    <s v="901 OLIVE DRIVE"/>
    <x v="0"/>
    <n v="93308"/>
    <s v="GANESH ACHARYA"/>
    <n v="64"/>
    <n v="64"/>
    <n v="57"/>
    <n v="170"/>
    <n v="32"/>
    <n v="28"/>
    <n v="53"/>
    <n v="2"/>
    <n v="0"/>
    <n v="43"/>
    <n v="0"/>
    <n v="0"/>
    <n v="0"/>
    <n v="328"/>
    <n v="0"/>
    <n v="1105"/>
    <n v="161"/>
    <n v="191"/>
    <n v="270"/>
    <n v="10"/>
    <n v="0"/>
    <n v="209"/>
    <n v="0"/>
    <n v="0"/>
    <n v="0"/>
    <n v="1946"/>
    <n v="0"/>
    <n v="697"/>
    <n v="57"/>
    <n v="34"/>
    <n v="316"/>
    <n v="0"/>
    <n v="0"/>
    <n v="812"/>
    <n v="0"/>
    <n v="0"/>
    <n v="477"/>
    <n v="2393"/>
    <n v="3643550"/>
    <n v="603491"/>
    <n v="560780"/>
    <n v="1158568"/>
    <n v="24960"/>
    <n v="0"/>
    <n v="798222"/>
    <n v="0"/>
    <n v="0"/>
    <n v="0"/>
    <n v="6789571"/>
    <n v="1011549"/>
    <n v="202445"/>
    <n v="27254"/>
    <n v="1488317"/>
    <n v="0"/>
    <n v="0"/>
    <n v="1439171"/>
    <n v="0"/>
    <n v="0"/>
    <n v="146117"/>
    <n v="4314853"/>
    <n v="118384"/>
    <n v="1756476"/>
    <n v="328315"/>
    <n v="918393"/>
    <n v="-4068676"/>
    <n v="0"/>
    <n v="0"/>
    <n v="0"/>
    <n v="2141676"/>
    <n v="0"/>
    <n v="0"/>
    <n v="42299"/>
    <n v="0"/>
    <n v="0"/>
    <n v="0"/>
    <n v="0"/>
    <n v="1236867"/>
    <n v="0"/>
    <n v="0"/>
    <n v="0"/>
    <n v="0"/>
    <n v="0"/>
    <n v="2780239"/>
    <n v="477621"/>
    <n v="-330359"/>
    <n v="6715561"/>
    <n v="24960"/>
    <n v="0"/>
    <n v="95717"/>
    <n v="0"/>
    <n v="0"/>
    <n v="103818"/>
    <n v="9867557"/>
    <n v="156405"/>
    <n v="9680098"/>
    <n v="0"/>
    <n v="0"/>
    <n v="0"/>
    <n v="0"/>
    <n v="0"/>
    <n v="0"/>
    <n v="18095"/>
    <n v="2619918"/>
    <n v="0"/>
    <n v="0"/>
    <n v="0"/>
    <n v="0"/>
    <n v="0"/>
    <n v="0"/>
    <n v="0"/>
    <n v="0"/>
    <n v="0"/>
    <n v="0"/>
    <n v="5998499"/>
    <n v="3510180"/>
    <n v="0"/>
  </r>
  <r>
    <n v="106190392"/>
    <x v="125"/>
    <n v="20182"/>
    <x v="2"/>
    <s v="30-06-2018"/>
    <s v="Open"/>
    <x v="3"/>
    <s v="11 - Los Angeles"/>
    <n v="925"/>
    <x v="0"/>
    <x v="0"/>
    <s v=""/>
    <s v="213-977-2121"/>
    <s v="1225 WILSHIRE BOULEVARD"/>
    <x v="14"/>
    <n v="90017"/>
    <s v="ANDREW LEEKA"/>
    <n v="408"/>
    <n v="313"/>
    <n v="171"/>
    <n v="822"/>
    <n v="507"/>
    <n v="606"/>
    <n v="620"/>
    <n v="0"/>
    <n v="0"/>
    <n v="37"/>
    <n v="542"/>
    <n v="37"/>
    <n v="19"/>
    <n v="3190"/>
    <n v="0"/>
    <n v="4301"/>
    <n v="2404"/>
    <n v="3562"/>
    <n v="2948"/>
    <n v="0"/>
    <n v="0"/>
    <n v="252"/>
    <n v="1804"/>
    <n v="141"/>
    <n v="65"/>
    <n v="15477"/>
    <n v="0"/>
    <n v="4026"/>
    <n v="1188"/>
    <n v="1487"/>
    <n v="3729"/>
    <n v="0"/>
    <n v="0"/>
    <n v="450"/>
    <n v="5539"/>
    <n v="1346"/>
    <n v="15"/>
    <n v="17780"/>
    <n v="96260029"/>
    <n v="55171211"/>
    <n v="48639217"/>
    <n v="52646679"/>
    <n v="0"/>
    <n v="0"/>
    <n v="4806870"/>
    <n v="39405342"/>
    <n v="2461304"/>
    <n v="1717445"/>
    <n v="301108097"/>
    <n v="26923027"/>
    <n v="11589142"/>
    <n v="9098837"/>
    <n v="24111183"/>
    <n v="0"/>
    <n v="0"/>
    <n v="2777129"/>
    <n v="32664626"/>
    <n v="4942108"/>
    <n v="65312"/>
    <n v="112171364"/>
    <n v="1983742"/>
    <n v="102730712"/>
    <n v="55828655"/>
    <n v="23518022"/>
    <n v="66047936"/>
    <n v="0"/>
    <n v="0"/>
    <n v="0"/>
    <n v="5431396"/>
    <n v="52420786"/>
    <n v="0"/>
    <n v="6532615"/>
    <n v="0"/>
    <n v="0"/>
    <n v="0"/>
    <n v="1539531"/>
    <n v="316033395"/>
    <n v="725933"/>
    <n v="834643"/>
    <n v="0"/>
    <n v="783668"/>
    <n v="2344244"/>
    <n v="19858861"/>
    <n v="11335101"/>
    <n v="33932539"/>
    <n v="11144967"/>
    <n v="0"/>
    <n v="0"/>
    <n v="2121249"/>
    <n v="20130215"/>
    <n v="833048"/>
    <n v="234330"/>
    <n v="99590310"/>
    <n v="972489"/>
    <n v="90639591"/>
    <n v="0"/>
    <n v="1884137"/>
    <n v="0"/>
    <n v="0"/>
    <n v="0"/>
    <n v="0"/>
    <n v="6997151"/>
    <n v="138399194"/>
    <n v="0"/>
    <n v="0"/>
    <n v="0"/>
    <n v="0"/>
    <n v="0"/>
    <n v="0"/>
    <n v="0"/>
    <n v="0"/>
    <n v="0"/>
    <n v="0"/>
    <n v="9105396"/>
    <n v="26239104"/>
    <n v="3098796"/>
  </r>
  <r>
    <n v="106430779"/>
    <x v="126"/>
    <n v="20182"/>
    <x v="2"/>
    <s v="30-06-2018"/>
    <s v="Open"/>
    <x v="22"/>
    <s v="07 - Santa Clara"/>
    <n v="431"/>
    <x v="5"/>
    <x v="0"/>
    <s v=""/>
    <s v="408-559-2011"/>
    <s v="2425 SAMARITAN DRIVE"/>
    <x v="63"/>
    <n v="95124"/>
    <s v="JOE DESCHRYVER"/>
    <n v="474"/>
    <n v="335"/>
    <n v="335"/>
    <n v="1211"/>
    <n v="352"/>
    <n v="156"/>
    <n v="289"/>
    <n v="0"/>
    <n v="0"/>
    <n v="78"/>
    <n v="2128"/>
    <n v="12"/>
    <n v="95"/>
    <n v="4321"/>
    <n v="0"/>
    <n v="7054"/>
    <n v="1710"/>
    <n v="1038"/>
    <n v="1486"/>
    <n v="0"/>
    <n v="0"/>
    <n v="666"/>
    <n v="8640"/>
    <n v="34"/>
    <n v="290"/>
    <n v="20918"/>
    <n v="0"/>
    <n v="9789"/>
    <n v="1827"/>
    <n v="510"/>
    <n v="3188"/>
    <n v="0"/>
    <n v="0"/>
    <n v="886"/>
    <n v="16911"/>
    <n v="182"/>
    <n v="767"/>
    <n v="34060"/>
    <n v="275802288"/>
    <n v="70021332"/>
    <n v="22950907"/>
    <n v="45356210"/>
    <n v="0"/>
    <n v="0"/>
    <n v="32340168"/>
    <n v="259365713"/>
    <n v="1490526"/>
    <n v="10488351"/>
    <n v="717815495"/>
    <n v="125723642"/>
    <n v="29602098"/>
    <n v="5886938"/>
    <n v="35801323"/>
    <n v="0"/>
    <n v="0"/>
    <n v="9881651"/>
    <n v="188182840"/>
    <n v="1831601"/>
    <n v="5315492"/>
    <n v="402225585"/>
    <n v="0"/>
    <n v="361322563"/>
    <n v="97069286"/>
    <n v="28729761"/>
    <n v="80637029"/>
    <n v="0"/>
    <n v="0"/>
    <n v="0"/>
    <n v="23507662"/>
    <n v="356694185"/>
    <n v="0"/>
    <n v="1034350"/>
    <n v="0"/>
    <n v="0"/>
    <n v="0"/>
    <n v="3603724"/>
    <n v="952598560"/>
    <n v="0"/>
    <n v="0"/>
    <n v="0"/>
    <n v="0"/>
    <n v="0"/>
    <n v="40203367"/>
    <n v="2554144"/>
    <n v="108084"/>
    <n v="520504"/>
    <n v="0"/>
    <n v="0"/>
    <n v="18714157"/>
    <n v="90854368"/>
    <n v="2287777"/>
    <n v="12200119"/>
    <n v="167442520"/>
    <n v="272173"/>
    <n v="123864182"/>
    <n v="2498547"/>
    <n v="0"/>
    <n v="0"/>
    <n v="0"/>
    <n v="0"/>
    <n v="0"/>
    <n v="9191668"/>
    <n v="143823086"/>
    <n v="0"/>
    <n v="0"/>
    <n v="0"/>
    <n v="0"/>
    <n v="0"/>
    <n v="0"/>
    <n v="0"/>
    <n v="0"/>
    <n v="0"/>
    <n v="0"/>
    <n v="0"/>
    <n v="0"/>
    <n v="0"/>
  </r>
  <r>
    <n v="106190352"/>
    <x v="127"/>
    <n v="20182"/>
    <x v="2"/>
    <s v="30-06-2018"/>
    <s v="Open"/>
    <x v="3"/>
    <s v="11 - Los Angeles"/>
    <n v="913"/>
    <x v="5"/>
    <x v="0"/>
    <s v=""/>
    <s v="626-579-7777"/>
    <s v="1701 SANTA ANITA AVENUE"/>
    <x v="92"/>
    <n v="91733"/>
    <s v="STANLEY TOY"/>
    <n v="117"/>
    <n v="117"/>
    <n v="117"/>
    <n v="149"/>
    <n v="68"/>
    <n v="214"/>
    <n v="370"/>
    <n v="0"/>
    <n v="0"/>
    <n v="0"/>
    <n v="44"/>
    <n v="0"/>
    <n v="15"/>
    <n v="860"/>
    <n v="0"/>
    <n v="709"/>
    <n v="577"/>
    <n v="1331"/>
    <n v="1646"/>
    <n v="0"/>
    <n v="0"/>
    <n v="0"/>
    <n v="318"/>
    <n v="0"/>
    <n v="17"/>
    <n v="4598"/>
    <n v="0"/>
    <n v="211"/>
    <n v="155"/>
    <n v="989"/>
    <n v="2731"/>
    <n v="0"/>
    <n v="0"/>
    <n v="0"/>
    <n v="357"/>
    <n v="0"/>
    <n v="536"/>
    <n v="4979"/>
    <n v="10814125"/>
    <n v="8103404"/>
    <n v="12165858"/>
    <n v="18829988"/>
    <n v="0"/>
    <n v="0"/>
    <n v="0"/>
    <n v="3905682"/>
    <n v="0"/>
    <n v="464456"/>
    <n v="54283513"/>
    <n v="2656589"/>
    <n v="2066354"/>
    <n v="5951170"/>
    <n v="12436155"/>
    <n v="0"/>
    <n v="0"/>
    <n v="0"/>
    <n v="2172873"/>
    <n v="0"/>
    <n v="2098107"/>
    <n v="27381248"/>
    <n v="974262"/>
    <n v="11193322"/>
    <n v="8574136"/>
    <n v="17601499"/>
    <n v="28741727"/>
    <n v="-1266402"/>
    <n v="0"/>
    <n v="0"/>
    <n v="0"/>
    <n v="4353596"/>
    <n v="0"/>
    <n v="0"/>
    <n v="0"/>
    <n v="0"/>
    <n v="0"/>
    <n v="432190"/>
    <n v="70604330"/>
    <n v="0"/>
    <n v="2495297"/>
    <n v="0"/>
    <n v="0"/>
    <n v="2495297"/>
    <n v="2277392"/>
    <n v="1595622"/>
    <n v="1781931"/>
    <n v="5019713"/>
    <n v="0"/>
    <n v="0"/>
    <n v="0"/>
    <n v="1724959"/>
    <n v="0"/>
    <n v="1156111"/>
    <n v="13555728"/>
    <n v="4293"/>
    <n v="17235652"/>
    <n v="0"/>
    <n v="0"/>
    <n v="0"/>
    <n v="0"/>
    <n v="0"/>
    <n v="0"/>
    <n v="195997"/>
    <n v="2113127"/>
    <n v="0"/>
    <n v="0"/>
    <n v="0"/>
    <n v="0"/>
    <n v="0"/>
    <n v="0"/>
    <n v="0"/>
    <n v="0"/>
    <n v="0"/>
    <n v="0"/>
    <n v="0"/>
    <n v="0"/>
    <n v="0"/>
  </r>
  <r>
    <n v="106350784"/>
    <x v="128"/>
    <n v="20182"/>
    <x v="2"/>
    <s v="30-06-2018"/>
    <s v="Open"/>
    <x v="34"/>
    <s v="08 - Mid-Coast"/>
    <n v="701"/>
    <x v="2"/>
    <x v="0"/>
    <s v="Rural"/>
    <s v="831-637-5711"/>
    <s v="911 SUNSET DRIVE"/>
    <x v="93"/>
    <n v="95023"/>
    <s v="KEN UNDERWOOD"/>
    <n v="168"/>
    <n v="162"/>
    <n v="117"/>
    <n v="230"/>
    <n v="15"/>
    <n v="151"/>
    <n v="60"/>
    <n v="0"/>
    <n v="0"/>
    <n v="8"/>
    <n v="123"/>
    <n v="0"/>
    <n v="4"/>
    <n v="591"/>
    <n v="65"/>
    <n v="1669"/>
    <n v="89"/>
    <n v="7315"/>
    <n v="174"/>
    <n v="0"/>
    <n v="0"/>
    <n v="17"/>
    <n v="329"/>
    <n v="0"/>
    <n v="275"/>
    <n v="9868"/>
    <n v="8406"/>
    <n v="11321"/>
    <n v="869"/>
    <n v="10547"/>
    <n v="5581"/>
    <n v="0"/>
    <n v="2"/>
    <n v="1362"/>
    <n v="12223"/>
    <n v="315"/>
    <n v="689"/>
    <n v="42909"/>
    <n v="10778528"/>
    <n v="881189"/>
    <n v="8882880"/>
    <n v="2494311"/>
    <n v="0"/>
    <n v="0"/>
    <n v="642367"/>
    <n v="5147474"/>
    <n v="0"/>
    <n v="285825"/>
    <n v="29112574"/>
    <n v="20217755"/>
    <n v="1495463"/>
    <n v="11878411"/>
    <n v="7846679"/>
    <n v="0"/>
    <n v="6731"/>
    <n v="2491039"/>
    <n v="14573262"/>
    <n v="147416"/>
    <n v="576768"/>
    <n v="59233524"/>
    <n v="1033698"/>
    <n v="25371720"/>
    <n v="2110432"/>
    <n v="9256396"/>
    <n v="8320373"/>
    <n v="-305764"/>
    <n v="0"/>
    <n v="296"/>
    <n v="1692539"/>
    <n v="10847968"/>
    <n v="0"/>
    <n v="165752"/>
    <n v="0"/>
    <n v="0"/>
    <n v="0"/>
    <n v="407300"/>
    <n v="58900710"/>
    <n v="0"/>
    <n v="0"/>
    <n v="0"/>
    <n v="0"/>
    <n v="0"/>
    <n v="5624563"/>
    <n v="265670"/>
    <n v="11654135"/>
    <n v="1911739"/>
    <n v="0"/>
    <n v="5875"/>
    <n v="1334531"/>
    <n v="8491556"/>
    <n v="-6390"/>
    <n v="163709"/>
    <n v="29445388"/>
    <n v="1826336"/>
    <n v="29547299"/>
    <n v="3093667"/>
    <n v="1730027"/>
    <n v="0"/>
    <n v="0"/>
    <n v="0"/>
    <n v="0"/>
    <n v="230172"/>
    <n v="65279162"/>
    <n v="0"/>
    <n v="0"/>
    <n v="0"/>
    <n v="0"/>
    <n v="0"/>
    <n v="0"/>
    <n v="0"/>
    <n v="0"/>
    <n v="0"/>
    <n v="0"/>
    <n v="0"/>
    <n v="0"/>
    <n v="0"/>
  </r>
  <r>
    <n v="106490964"/>
    <x v="129"/>
    <n v="20182"/>
    <x v="2"/>
    <s v="30-06-2018"/>
    <s v="Open"/>
    <x v="17"/>
    <s v="03 - North Bay"/>
    <n v="401"/>
    <x v="2"/>
    <x v="0"/>
    <s v="Rural"/>
    <s v="707-431-6500"/>
    <s v="1375 UNIVERSITY STREET"/>
    <x v="94"/>
    <n v="95448"/>
    <s v="JOSEPH HARRINGTON"/>
    <n v="42"/>
    <n v="38"/>
    <n v="27"/>
    <n v="84"/>
    <n v="3"/>
    <n v="5"/>
    <n v="29"/>
    <n v="0"/>
    <n v="0"/>
    <n v="23"/>
    <n v="5"/>
    <n v="0"/>
    <n v="6"/>
    <n v="155"/>
    <n v="0"/>
    <n v="764"/>
    <n v="10"/>
    <n v="101"/>
    <n v="1048"/>
    <n v="0"/>
    <n v="0"/>
    <n v="57"/>
    <n v="12"/>
    <n v="0"/>
    <n v="12"/>
    <n v="2004"/>
    <n v="0"/>
    <n v="5050"/>
    <n v="622"/>
    <n v="143"/>
    <n v="1723"/>
    <n v="0"/>
    <n v="0"/>
    <n v="2719"/>
    <n v="746"/>
    <n v="0"/>
    <n v="981"/>
    <n v="11984"/>
    <n v="3931953"/>
    <n v="63648"/>
    <n v="417332"/>
    <n v="4721855"/>
    <n v="0"/>
    <n v="0"/>
    <n v="771452"/>
    <n v="244820"/>
    <n v="0"/>
    <n v="153673"/>
    <n v="10304733"/>
    <n v="8112350"/>
    <n v="1169963"/>
    <n v="316476"/>
    <n v="2958350"/>
    <n v="0"/>
    <n v="0"/>
    <n v="3493778"/>
    <n v="1094560"/>
    <n v="0"/>
    <n v="704815"/>
    <n v="17850292"/>
    <n v="479751"/>
    <n v="5072393"/>
    <n v="806913"/>
    <n v="506481"/>
    <n v="4348660"/>
    <n v="0"/>
    <n v="0"/>
    <n v="0"/>
    <n v="1763291"/>
    <n v="685622"/>
    <n v="0"/>
    <n v="0"/>
    <n v="0"/>
    <n v="0"/>
    <n v="0"/>
    <n v="168927"/>
    <n v="13832038"/>
    <n v="80236"/>
    <n v="110018"/>
    <n v="0"/>
    <n v="67015"/>
    <n v="257269"/>
    <n v="6971910"/>
    <n v="506934"/>
    <n v="227327"/>
    <n v="3441563"/>
    <n v="0"/>
    <n v="0"/>
    <n v="2501939"/>
    <n v="720773"/>
    <n v="0"/>
    <n v="209810"/>
    <n v="14580256"/>
    <n v="839653"/>
    <n v="13234554"/>
    <n v="0"/>
    <n v="2619536"/>
    <n v="0"/>
    <n v="0"/>
    <n v="0"/>
    <n v="0"/>
    <n v="297607"/>
    <n v="8765999"/>
    <n v="0"/>
    <n v="0"/>
    <n v="0"/>
    <n v="0"/>
    <n v="0"/>
    <n v="0"/>
    <n v="0"/>
    <n v="0"/>
    <n v="0"/>
    <n v="0"/>
    <n v="0"/>
    <n v="0"/>
    <n v="0"/>
  </r>
  <r>
    <n v="106304159"/>
    <x v="130"/>
    <n v="20182"/>
    <x v="2"/>
    <s v="30-06-2018"/>
    <s v="Open"/>
    <x v="12"/>
    <s v="13 - Orange"/>
    <n v="1015"/>
    <x v="4"/>
    <x v="0"/>
    <s v=""/>
    <s v="714-289-2400"/>
    <s v="393 S. TUSTIN STREET"/>
    <x v="44"/>
    <n v="92866"/>
    <s v="ROBERTA CONSOLVER"/>
    <n v="27"/>
    <n v="27"/>
    <n v="27"/>
    <n v="0"/>
    <n v="0"/>
    <n v="14"/>
    <n v="6"/>
    <n v="0"/>
    <n v="0"/>
    <n v="0"/>
    <n v="10"/>
    <n v="0"/>
    <n v="0"/>
    <n v="30"/>
    <n v="0"/>
    <n v="0"/>
    <n v="0"/>
    <n v="715"/>
    <n v="940"/>
    <n v="0"/>
    <n v="0"/>
    <n v="0"/>
    <n v="337"/>
    <n v="0"/>
    <n v="0"/>
    <n v="1992"/>
    <n v="0"/>
    <n v="0"/>
    <n v="0"/>
    <n v="0"/>
    <n v="0"/>
    <n v="0"/>
    <n v="0"/>
    <n v="0"/>
    <n v="529"/>
    <n v="0"/>
    <n v="0"/>
    <n v="529"/>
    <n v="0"/>
    <n v="0"/>
    <n v="4314879"/>
    <n v="5421211"/>
    <n v="0"/>
    <n v="0"/>
    <n v="0"/>
    <n v="1697012"/>
    <n v="0"/>
    <n v="0"/>
    <n v="11433102"/>
    <n v="0"/>
    <n v="0"/>
    <n v="0"/>
    <n v="0"/>
    <n v="0"/>
    <n v="0"/>
    <n v="0"/>
    <n v="250413"/>
    <n v="0"/>
    <n v="0"/>
    <n v="250413"/>
    <n v="73659"/>
    <n v="0"/>
    <n v="0"/>
    <n v="3444510"/>
    <n v="4478311"/>
    <n v="0"/>
    <n v="0"/>
    <n v="0"/>
    <n v="0"/>
    <n v="1513500"/>
    <n v="0"/>
    <n v="0"/>
    <n v="0"/>
    <n v="0"/>
    <n v="0"/>
    <n v="39132"/>
    <n v="9549112"/>
    <n v="0"/>
    <n v="0"/>
    <n v="0"/>
    <n v="0"/>
    <n v="0"/>
    <n v="0"/>
    <n v="0"/>
    <n v="870368"/>
    <n v="942900"/>
    <n v="0"/>
    <n v="0"/>
    <n v="0"/>
    <n v="360267"/>
    <n v="0"/>
    <n v="-39132"/>
    <n v="2134403"/>
    <n v="0"/>
    <n v="2449060"/>
    <n v="0"/>
    <n v="0"/>
    <n v="0"/>
    <n v="0"/>
    <n v="0"/>
    <n v="0"/>
    <n v="0"/>
    <n v="3040238"/>
    <n v="0"/>
    <n v="0"/>
    <n v="0"/>
    <n v="0"/>
    <n v="0"/>
    <n v="0"/>
    <n v="0"/>
    <n v="0"/>
    <n v="0"/>
    <n v="0"/>
    <n v="0"/>
    <n v="0"/>
    <n v="0"/>
  </r>
  <r>
    <n v="106154022"/>
    <x v="458"/>
    <n v="20182"/>
    <x v="2"/>
    <s v="30-06-2018"/>
    <s v="Open"/>
    <x v="0"/>
    <s v="09 - Central"/>
    <n v="617"/>
    <x v="5"/>
    <x v="0"/>
    <s v=""/>
    <s v="661-323-5500"/>
    <s v="5001 COMMERCE DRIVE"/>
    <x v="0"/>
    <n v="93309"/>
    <s v="MARTHA SAMORA"/>
    <n v="86"/>
    <n v="86"/>
    <n v="65"/>
    <n v="294"/>
    <n v="24"/>
    <n v="15"/>
    <n v="89"/>
    <n v="0"/>
    <n v="0"/>
    <n v="29"/>
    <n v="14"/>
    <n v="0"/>
    <n v="1"/>
    <n v="466"/>
    <n v="0"/>
    <n v="3476"/>
    <n v="312"/>
    <n v="152"/>
    <n v="806"/>
    <n v="0"/>
    <n v="0"/>
    <n v="343"/>
    <n v="118"/>
    <n v="0"/>
    <n v="21"/>
    <n v="5228"/>
    <n v="0"/>
    <n v="0"/>
    <n v="0"/>
    <n v="0"/>
    <n v="0"/>
    <n v="0"/>
    <n v="0"/>
    <n v="0"/>
    <n v="0"/>
    <n v="0"/>
    <n v="0"/>
    <n v="0"/>
    <n v="9205202"/>
    <n v="802635"/>
    <n v="363324"/>
    <n v="2005036"/>
    <n v="0"/>
    <n v="0"/>
    <n v="825653"/>
    <n v="281336"/>
    <n v="0"/>
    <n v="52525"/>
    <n v="13535711"/>
    <n v="0"/>
    <n v="0"/>
    <n v="0"/>
    <n v="0"/>
    <n v="0"/>
    <n v="0"/>
    <n v="0"/>
    <n v="0"/>
    <n v="0"/>
    <n v="0"/>
    <n v="0"/>
    <n v="-271504"/>
    <n v="1757924"/>
    <n v="268270"/>
    <n v="305492"/>
    <n v="878276"/>
    <n v="0"/>
    <n v="0"/>
    <n v="0"/>
    <n v="430402"/>
    <n v="71492"/>
    <n v="0"/>
    <n v="0"/>
    <n v="0"/>
    <n v="0"/>
    <n v="0"/>
    <n v="8596"/>
    <n v="3448948"/>
    <n v="0"/>
    <n v="0"/>
    <n v="0"/>
    <n v="0"/>
    <n v="0"/>
    <n v="7718783"/>
    <n v="534365"/>
    <n v="57831"/>
    <n v="1126761"/>
    <n v="0"/>
    <n v="0"/>
    <n v="395251"/>
    <n v="209843"/>
    <n v="0"/>
    <n v="43929"/>
    <n v="10086763"/>
    <n v="8248"/>
    <n v="7094518"/>
    <n v="0"/>
    <n v="24198"/>
    <n v="0"/>
    <n v="0"/>
    <n v="0"/>
    <n v="0"/>
    <n v="71751"/>
    <n v="7390960"/>
    <n v="0"/>
    <n v="0"/>
    <n v="0"/>
    <n v="0"/>
    <n v="0"/>
    <n v="0"/>
    <n v="0"/>
    <n v="0"/>
    <n v="0"/>
    <n v="0"/>
    <n v="0"/>
    <n v="0"/>
    <n v="0"/>
  </r>
  <r>
    <n v="106504079"/>
    <x v="459"/>
    <n v="20182"/>
    <x v="2"/>
    <s v="30-06-2018"/>
    <s v="Open"/>
    <x v="21"/>
    <s v="06 - North San Joaquin"/>
    <n v="511"/>
    <x v="5"/>
    <x v="0"/>
    <s v=""/>
    <s v="209-857-3300"/>
    <s v="1303 MABLE AVENUE"/>
    <x v="43"/>
    <n v="95355"/>
    <s v="LATINA POLLOCK"/>
    <n v="50"/>
    <n v="50"/>
    <n v="38"/>
    <n v="133"/>
    <n v="1"/>
    <n v="20"/>
    <n v="34"/>
    <n v="0"/>
    <n v="0"/>
    <n v="0"/>
    <n v="25"/>
    <n v="0"/>
    <n v="5"/>
    <n v="218"/>
    <n v="0"/>
    <n v="1782"/>
    <n v="13"/>
    <n v="279"/>
    <n v="424"/>
    <n v="0"/>
    <n v="0"/>
    <n v="0"/>
    <n v="295"/>
    <n v="0"/>
    <n v="45"/>
    <n v="2838"/>
    <n v="0"/>
    <n v="0"/>
    <n v="0"/>
    <n v="0"/>
    <n v="0"/>
    <n v="0"/>
    <n v="0"/>
    <n v="0"/>
    <n v="0"/>
    <n v="0"/>
    <n v="0"/>
    <n v="0"/>
    <n v="4775410"/>
    <n v="30786"/>
    <n v="692777"/>
    <n v="1118999"/>
    <n v="0"/>
    <n v="0"/>
    <n v="0"/>
    <n v="762781"/>
    <n v="0"/>
    <n v="116285"/>
    <n v="7497038"/>
    <n v="0"/>
    <n v="0"/>
    <n v="0"/>
    <n v="0"/>
    <n v="0"/>
    <n v="0"/>
    <n v="0"/>
    <n v="0"/>
    <n v="0"/>
    <n v="0"/>
    <n v="0"/>
    <n v="75580"/>
    <n v="1049563"/>
    <n v="7659"/>
    <n v="354749"/>
    <n v="549833"/>
    <n v="0"/>
    <n v="0"/>
    <n v="0"/>
    <n v="0"/>
    <n v="418894"/>
    <n v="0"/>
    <n v="0"/>
    <n v="0"/>
    <n v="0"/>
    <n v="0"/>
    <n v="41063"/>
    <n v="2497341"/>
    <n v="0"/>
    <n v="0"/>
    <n v="0"/>
    <n v="0"/>
    <n v="0"/>
    <n v="3670362"/>
    <n v="22783"/>
    <n v="332994"/>
    <n v="560690"/>
    <n v="0"/>
    <n v="0"/>
    <n v="0"/>
    <n v="338766"/>
    <n v="0"/>
    <n v="74102"/>
    <n v="4999697"/>
    <n v="11895"/>
    <n v="4363909"/>
    <n v="0"/>
    <n v="0"/>
    <n v="0"/>
    <n v="0"/>
    <n v="0"/>
    <n v="0"/>
    <n v="10805"/>
    <n v="2194260"/>
    <n v="0"/>
    <n v="0"/>
    <n v="0"/>
    <n v="0"/>
    <n v="0"/>
    <n v="0"/>
    <n v="0"/>
    <n v="0"/>
    <n v="0"/>
    <n v="0"/>
    <n v="0"/>
    <n v="0"/>
    <n v="0"/>
  </r>
  <r>
    <n v="106304079"/>
    <x v="460"/>
    <n v="20182"/>
    <x v="2"/>
    <s v="30-06-2018"/>
    <s v="Open"/>
    <x v="12"/>
    <s v="13 - Orange"/>
    <n v="1015"/>
    <x v="4"/>
    <x v="0"/>
    <s v=""/>
    <s v="714-832-9200"/>
    <s v="14851 YORBA STREET"/>
    <x v="83"/>
    <n v="92780"/>
    <s v="DIANA HANYAK"/>
    <n v="48"/>
    <n v="48"/>
    <n v="40"/>
    <n v="183"/>
    <n v="27"/>
    <n v="0"/>
    <n v="23"/>
    <n v="0"/>
    <n v="0"/>
    <n v="20"/>
    <n v="65"/>
    <n v="0"/>
    <n v="0"/>
    <n v="318"/>
    <n v="0"/>
    <n v="2081"/>
    <n v="314"/>
    <n v="0"/>
    <n v="217"/>
    <n v="0"/>
    <n v="0"/>
    <n v="252"/>
    <n v="683"/>
    <n v="0"/>
    <n v="0"/>
    <n v="3547"/>
    <n v="0"/>
    <n v="0"/>
    <n v="0"/>
    <n v="0"/>
    <n v="0"/>
    <n v="0"/>
    <n v="0"/>
    <n v="0"/>
    <n v="0"/>
    <n v="0"/>
    <n v="0"/>
    <n v="0"/>
    <n v="5656579"/>
    <n v="847820"/>
    <n v="0"/>
    <n v="596503"/>
    <n v="0"/>
    <n v="0"/>
    <n v="688010"/>
    <n v="1875183"/>
    <n v="0"/>
    <n v="0"/>
    <n v="9664095"/>
    <n v="0"/>
    <n v="0"/>
    <n v="0"/>
    <n v="0"/>
    <n v="0"/>
    <n v="0"/>
    <n v="0"/>
    <n v="0"/>
    <n v="0"/>
    <n v="0"/>
    <n v="0"/>
    <n v="-23661"/>
    <n v="1527100"/>
    <n v="400911"/>
    <n v="0"/>
    <n v="265113"/>
    <n v="0"/>
    <n v="0"/>
    <n v="0"/>
    <n v="243215"/>
    <n v="1015760"/>
    <n v="0"/>
    <n v="0"/>
    <n v="0"/>
    <n v="0"/>
    <n v="0"/>
    <n v="6289"/>
    <n v="3434727"/>
    <n v="0"/>
    <n v="0"/>
    <n v="0"/>
    <n v="0"/>
    <n v="0"/>
    <n v="4138910"/>
    <n v="446909"/>
    <n v="0"/>
    <n v="333790"/>
    <n v="0"/>
    <n v="0"/>
    <n v="447195"/>
    <n v="868853"/>
    <n v="0"/>
    <n v="-6289"/>
    <n v="6229368"/>
    <n v="29617"/>
    <n v="5362392"/>
    <n v="0"/>
    <n v="-920"/>
    <n v="0"/>
    <n v="0"/>
    <n v="0"/>
    <n v="0"/>
    <n v="10054"/>
    <n v="780378"/>
    <n v="0"/>
    <n v="0"/>
    <n v="0"/>
    <n v="0"/>
    <n v="0"/>
    <n v="0"/>
    <n v="0"/>
    <n v="0"/>
    <n v="0"/>
    <n v="0"/>
    <n v="0"/>
    <n v="0"/>
    <n v="0"/>
  </r>
  <r>
    <n v="106331194"/>
    <x v="134"/>
    <n v="20182"/>
    <x v="2"/>
    <s v="30-06-2018"/>
    <s v="Open"/>
    <x v="26"/>
    <s v="12 - Inland Counties"/>
    <n v="1109"/>
    <x v="2"/>
    <x v="0"/>
    <s v=""/>
    <s v="951-652-2811"/>
    <s v="1117 EAST DEVONSHIRE"/>
    <x v="95"/>
    <n v="92543"/>
    <s v="DAN MCLAUGHLIN"/>
    <n v="417"/>
    <n v="417"/>
    <n v="200"/>
    <n v="514"/>
    <n v="995"/>
    <n v="76"/>
    <n v="754"/>
    <n v="0"/>
    <n v="0"/>
    <n v="50"/>
    <n v="207"/>
    <n v="0"/>
    <n v="33"/>
    <n v="2629"/>
    <n v="0"/>
    <n v="2768"/>
    <n v="5524"/>
    <n v="342"/>
    <n v="4248"/>
    <n v="0"/>
    <n v="0"/>
    <n v="241"/>
    <n v="1019"/>
    <n v="0"/>
    <n v="128"/>
    <n v="14270"/>
    <n v="0"/>
    <n v="1730"/>
    <n v="2994"/>
    <n v="1108"/>
    <n v="7475"/>
    <n v="0"/>
    <n v="0"/>
    <n v="364"/>
    <n v="1067"/>
    <n v="0"/>
    <n v="917"/>
    <n v="15655"/>
    <n v="30583723"/>
    <n v="49519543"/>
    <n v="3949932"/>
    <n v="45844326"/>
    <n v="0"/>
    <n v="0"/>
    <n v="3287639"/>
    <n v="5631827"/>
    <n v="0"/>
    <n v="771012"/>
    <n v="139588002"/>
    <n v="8497873"/>
    <n v="16846219"/>
    <n v="3003899"/>
    <n v="24442438"/>
    <n v="0"/>
    <n v="0"/>
    <n v="3152372"/>
    <n v="4944657"/>
    <n v="0"/>
    <n v="2160542"/>
    <n v="63048000"/>
    <n v="2560285"/>
    <n v="29935548"/>
    <n v="51137622"/>
    <n v="6319218"/>
    <n v="58018111"/>
    <n v="0"/>
    <n v="0"/>
    <n v="0"/>
    <n v="4215201"/>
    <n v="8293337"/>
    <n v="0"/>
    <n v="0"/>
    <n v="0"/>
    <n v="0"/>
    <n v="0"/>
    <n v="0"/>
    <n v="160479322"/>
    <n v="0"/>
    <n v="0"/>
    <n v="0"/>
    <n v="0"/>
    <n v="0"/>
    <n v="9146048"/>
    <n v="15228140"/>
    <n v="634612"/>
    <n v="12268653"/>
    <n v="0"/>
    <n v="0"/>
    <n v="2224810"/>
    <n v="2283147"/>
    <n v="0"/>
    <n v="371270"/>
    <n v="42156680"/>
    <n v="120189"/>
    <n v="36658725"/>
    <n v="0"/>
    <n v="0"/>
    <n v="0"/>
    <n v="0"/>
    <n v="0"/>
    <n v="0"/>
    <n v="611182"/>
    <n v="22401942"/>
    <n v="0"/>
    <n v="0"/>
    <n v="0"/>
    <n v="0"/>
    <n v="0"/>
    <n v="0"/>
    <n v="0"/>
    <n v="0"/>
    <n v="0"/>
    <n v="0"/>
    <n v="0"/>
    <n v="0"/>
    <n v="0"/>
  </r>
  <r>
    <n v="106190949"/>
    <x v="135"/>
    <n v="20182"/>
    <x v="2"/>
    <s v="30-06-2018"/>
    <s v="Open"/>
    <x v="3"/>
    <s v="11 - Los Angeles"/>
    <n v="903"/>
    <x v="0"/>
    <x v="0"/>
    <s v=""/>
    <s v="661-253-8000"/>
    <s v="23845 MCBEAN PARKWAY"/>
    <x v="96"/>
    <n v="91355"/>
    <s v="ROGER SEAVER"/>
    <n v="238"/>
    <n v="232"/>
    <n v="152"/>
    <n v="835"/>
    <n v="503"/>
    <n v="273"/>
    <n v="233"/>
    <n v="0"/>
    <n v="0"/>
    <n v="68"/>
    <n v="1051"/>
    <n v="6"/>
    <n v="36"/>
    <n v="3005"/>
    <n v="0"/>
    <n v="4950"/>
    <n v="2048"/>
    <n v="1241"/>
    <n v="1011"/>
    <n v="0"/>
    <n v="0"/>
    <n v="202"/>
    <n v="3953"/>
    <n v="21"/>
    <n v="205"/>
    <n v="13631"/>
    <n v="0"/>
    <n v="6414"/>
    <n v="2456"/>
    <n v="1658"/>
    <n v="4970"/>
    <n v="22"/>
    <n v="0"/>
    <n v="978"/>
    <n v="12125"/>
    <n v="163"/>
    <n v="923"/>
    <n v="29709"/>
    <n v="77481405"/>
    <n v="39445570"/>
    <n v="15852894"/>
    <n v="19331335"/>
    <n v="0"/>
    <n v="0"/>
    <n v="4037755"/>
    <n v="70547417"/>
    <n v="473012"/>
    <n v="2680401"/>
    <n v="229849789"/>
    <n v="37941389"/>
    <n v="23232402"/>
    <n v="9747925"/>
    <n v="26564223"/>
    <n v="132028"/>
    <n v="0"/>
    <n v="6046935"/>
    <n v="72791054"/>
    <n v="793341"/>
    <n v="4495596"/>
    <n v="181744893"/>
    <n v="6056493"/>
    <n v="97222921"/>
    <n v="52363959"/>
    <n v="21752733"/>
    <n v="42412792"/>
    <n v="0"/>
    <n v="105622"/>
    <n v="0"/>
    <n v="8317709"/>
    <n v="90190597"/>
    <n v="0"/>
    <n v="1101727"/>
    <n v="0"/>
    <n v="0"/>
    <n v="0"/>
    <n v="6243117"/>
    <n v="325767670"/>
    <n v="0"/>
    <n v="0"/>
    <n v="0"/>
    <n v="0"/>
    <n v="0"/>
    <n v="18199873"/>
    <n v="10314013"/>
    <n v="3848086"/>
    <n v="3482766"/>
    <n v="26406"/>
    <n v="0"/>
    <n v="1766981"/>
    <n v="47091381"/>
    <n v="164626"/>
    <n v="932880"/>
    <n v="85827012"/>
    <n v="1214375"/>
    <n v="91411476"/>
    <n v="0"/>
    <n v="902778"/>
    <n v="0"/>
    <n v="0"/>
    <n v="0"/>
    <n v="0"/>
    <n v="9432168"/>
    <n v="263059667"/>
    <n v="0"/>
    <n v="0"/>
    <n v="0"/>
    <n v="0"/>
    <n v="0"/>
    <n v="0"/>
    <n v="0"/>
    <n v="0"/>
    <n v="0"/>
    <n v="0"/>
    <n v="0"/>
    <n v="0"/>
    <n v="0"/>
  </r>
  <r>
    <n v="106344021"/>
    <x v="136"/>
    <n v="20182"/>
    <x v="2"/>
    <s v="30-06-2018"/>
    <s v="Open"/>
    <x v="27"/>
    <s v="02 - Golden Empire"/>
    <n v="311"/>
    <x v="5"/>
    <x v="0"/>
    <s v=""/>
    <s v="916-489-3336"/>
    <s v="4250 AUBURN BOULEVARD."/>
    <x v="62"/>
    <n v="95841"/>
    <s v="SHAWN SILVA"/>
    <n v="125"/>
    <n v="120"/>
    <n v="120"/>
    <n v="195"/>
    <n v="0"/>
    <n v="388"/>
    <n v="0"/>
    <n v="0"/>
    <n v="144"/>
    <n v="0"/>
    <n v="275"/>
    <n v="10"/>
    <n v="0"/>
    <n v="1012"/>
    <n v="0"/>
    <n v="2791"/>
    <n v="0"/>
    <n v="3890"/>
    <n v="0"/>
    <n v="0"/>
    <n v="1752"/>
    <n v="0"/>
    <n v="1921"/>
    <n v="112"/>
    <n v="0"/>
    <n v="10466"/>
    <n v="0"/>
    <n v="1135"/>
    <n v="0"/>
    <n v="0"/>
    <n v="0"/>
    <n v="0"/>
    <n v="0"/>
    <n v="0"/>
    <n v="3221"/>
    <n v="0"/>
    <n v="24"/>
    <n v="4380"/>
    <n v="4465600"/>
    <n v="0"/>
    <n v="6224000"/>
    <n v="0"/>
    <n v="0"/>
    <n v="2803200"/>
    <n v="0"/>
    <n v="3073600"/>
    <n v="182770"/>
    <n v="0"/>
    <n v="16749170"/>
    <n v="641771"/>
    <n v="0"/>
    <n v="0"/>
    <n v="0"/>
    <n v="0"/>
    <n v="0"/>
    <n v="0"/>
    <n v="1834711"/>
    <n v="0"/>
    <n v="12829"/>
    <n v="2489311"/>
    <n v="142676"/>
    <n v="1437407"/>
    <n v="0"/>
    <n v="2657366"/>
    <n v="0"/>
    <n v="0"/>
    <n v="0"/>
    <n v="1172258"/>
    <n v="0"/>
    <n v="2641898"/>
    <n v="0"/>
    <n v="182770"/>
    <n v="0"/>
    <n v="0"/>
    <n v="0"/>
    <n v="6416"/>
    <n v="8240791"/>
    <n v="0"/>
    <n v="0"/>
    <n v="0"/>
    <n v="0"/>
    <n v="0"/>
    <n v="3623467"/>
    <n v="0"/>
    <n v="3521213"/>
    <n v="0"/>
    <n v="0"/>
    <n v="1609431"/>
    <n v="0"/>
    <n v="2237238"/>
    <n v="0"/>
    <n v="6341"/>
    <n v="10997690"/>
    <n v="3221"/>
    <n v="7614953"/>
    <n v="954231"/>
    <n v="70977"/>
    <n v="0"/>
    <n v="0"/>
    <n v="0"/>
    <n v="0"/>
    <n v="80399"/>
    <n v="15989249"/>
    <n v="0"/>
    <n v="0"/>
    <n v="0"/>
    <n v="0"/>
    <n v="0"/>
    <n v="0"/>
    <n v="0"/>
    <n v="0"/>
    <n v="0"/>
    <n v="0"/>
    <n v="0"/>
    <n v="0"/>
    <n v="0"/>
  </r>
  <r>
    <n v="106362041"/>
    <x v="137"/>
    <n v="20182"/>
    <x v="2"/>
    <s v="30-06-2018"/>
    <s v="Open"/>
    <x v="15"/>
    <s v="12 - Inland Counties"/>
    <n v="1214"/>
    <x v="4"/>
    <x v="0"/>
    <s v="Rural"/>
    <s v="760-366-3711"/>
    <s v="6601 WHITE FEATHER ROAD"/>
    <x v="97"/>
    <n v="92252"/>
    <s v="SCOTT WARTELLE"/>
    <n v="179"/>
    <n v="179"/>
    <n v="94"/>
    <n v="134"/>
    <n v="108"/>
    <n v="169"/>
    <n v="41"/>
    <n v="0"/>
    <n v="0"/>
    <n v="7"/>
    <n v="56"/>
    <n v="0"/>
    <n v="13"/>
    <n v="528"/>
    <n v="0"/>
    <n v="729"/>
    <n v="374"/>
    <n v="5913"/>
    <n v="869"/>
    <n v="0"/>
    <n v="0"/>
    <n v="287"/>
    <n v="205"/>
    <n v="0"/>
    <n v="16"/>
    <n v="8393"/>
    <n v="0"/>
    <n v="3092"/>
    <n v="1604"/>
    <n v="5398"/>
    <n v="1219"/>
    <n v="0"/>
    <n v="0"/>
    <n v="472"/>
    <n v="2381"/>
    <n v="0"/>
    <n v="519"/>
    <n v="14685"/>
    <n v="5996528"/>
    <n v="3553805"/>
    <n v="11312370"/>
    <n v="2816478"/>
    <n v="0"/>
    <n v="0"/>
    <n v="548313"/>
    <n v="2357001"/>
    <n v="0"/>
    <n v="281734"/>
    <n v="26866229"/>
    <n v="9296312"/>
    <n v="6620079"/>
    <n v="16186870"/>
    <n v="4478266"/>
    <n v="0"/>
    <n v="0"/>
    <n v="2034111"/>
    <n v="6853800"/>
    <n v="0"/>
    <n v="1685225"/>
    <n v="47154663"/>
    <n v="418773"/>
    <n v="12179415"/>
    <n v="8302259"/>
    <n v="12316898"/>
    <n v="5978024"/>
    <n v="-107397"/>
    <n v="0"/>
    <n v="0"/>
    <n v="1897259"/>
    <n v="6772121"/>
    <n v="0"/>
    <n v="0"/>
    <n v="0"/>
    <n v="0"/>
    <n v="0"/>
    <n v="1910513"/>
    <n v="49667865"/>
    <n v="0"/>
    <n v="0"/>
    <n v="0"/>
    <n v="0"/>
    <n v="0"/>
    <n v="3113425"/>
    <n v="1871625"/>
    <n v="15289739"/>
    <n v="1316720"/>
    <n v="0"/>
    <n v="0"/>
    <n v="597003"/>
    <n v="2142525"/>
    <n v="0"/>
    <n v="21990"/>
    <n v="24353027"/>
    <n v="113585"/>
    <n v="16708294"/>
    <n v="0"/>
    <n v="7635"/>
    <n v="0"/>
    <n v="0"/>
    <n v="0"/>
    <n v="0"/>
    <n v="313423"/>
    <n v="21818288"/>
    <n v="0"/>
    <n v="0"/>
    <n v="0"/>
    <n v="0"/>
    <n v="0"/>
    <n v="0"/>
    <n v="0"/>
    <n v="0"/>
    <n v="0"/>
    <n v="0"/>
    <n v="0"/>
    <n v="10820813"/>
    <n v="439052"/>
  </r>
  <r>
    <n v="106010846"/>
    <x v="138"/>
    <n v="20182"/>
    <x v="2"/>
    <s v="30-06-2018"/>
    <s v="Open"/>
    <x v="13"/>
    <s v="05 - East Bay"/>
    <n v="417"/>
    <x v="6"/>
    <x v="0"/>
    <s v=""/>
    <s v="510-437-4800"/>
    <s v="1411 EAST 31ST STREET"/>
    <x v="19"/>
    <n v="94602"/>
    <s v="DELVECCHIO FINLEY"/>
    <n v="408"/>
    <n v="372"/>
    <n v="372"/>
    <n v="804"/>
    <n v="75"/>
    <n v="935"/>
    <n v="1608"/>
    <n v="0"/>
    <n v="70"/>
    <n v="32"/>
    <n v="231"/>
    <n v="8"/>
    <n v="78"/>
    <n v="3841"/>
    <n v="0"/>
    <n v="6786"/>
    <n v="334"/>
    <n v="11639"/>
    <n v="7882"/>
    <n v="0"/>
    <n v="209"/>
    <n v="221"/>
    <n v="1529"/>
    <n v="28"/>
    <n v="276"/>
    <n v="28904"/>
    <n v="0"/>
    <n v="11423"/>
    <n v="688"/>
    <n v="13140"/>
    <n v="31758"/>
    <n v="0"/>
    <n v="10450"/>
    <n v="366"/>
    <n v="2280"/>
    <n v="265"/>
    <n v="3277"/>
    <n v="73647"/>
    <n v="77125157"/>
    <n v="5656571"/>
    <n v="75304487"/>
    <n v="110086640"/>
    <n v="0"/>
    <n v="4304271"/>
    <n v="3768319"/>
    <n v="19632265"/>
    <n v="441478"/>
    <n v="3812166"/>
    <n v="300131354"/>
    <n v="64558448"/>
    <n v="5113344"/>
    <n v="46565082"/>
    <n v="106724606"/>
    <n v="0"/>
    <n v="25521476"/>
    <n v="2693514"/>
    <n v="17895749"/>
    <n v="1150618"/>
    <n v="15082977"/>
    <n v="285305814"/>
    <n v="13899555"/>
    <n v="113607578"/>
    <n v="8708030"/>
    <n v="112067441"/>
    <n v="208174499"/>
    <n v="-29229123"/>
    <n v="0"/>
    <n v="29825747"/>
    <n v="5007762"/>
    <n v="18477307"/>
    <n v="0"/>
    <n v="1557183"/>
    <n v="0"/>
    <n v="0"/>
    <n v="0"/>
    <n v="3694818"/>
    <n v="485790797"/>
    <n v="0"/>
    <n v="0"/>
    <n v="8164386"/>
    <n v="0"/>
    <n v="8164386"/>
    <n v="28076027"/>
    <n v="2061885"/>
    <n v="39031251"/>
    <n v="8636747"/>
    <n v="0"/>
    <n v="8164386"/>
    <n v="1454071"/>
    <n v="19050707"/>
    <n v="34913"/>
    <n v="1300770"/>
    <n v="107810757"/>
    <n v="47035939"/>
    <n v="204779991"/>
    <n v="0"/>
    <n v="0"/>
    <n v="0"/>
    <n v="0"/>
    <n v="0"/>
    <n v="0"/>
    <n v="3913734"/>
    <n v="65256877"/>
    <n v="0"/>
    <n v="0"/>
    <n v="0"/>
    <n v="0"/>
    <n v="0"/>
    <n v="0"/>
    <n v="0"/>
    <n v="0"/>
    <n v="0"/>
    <n v="0"/>
    <n v="0"/>
    <n v="0"/>
    <n v="0"/>
  </r>
  <r>
    <n v="106301205"/>
    <x v="139"/>
    <n v="20182"/>
    <x v="2"/>
    <s v="30-06-2018"/>
    <s v="Open"/>
    <x v="12"/>
    <s v="13 - Orange"/>
    <n v="1016"/>
    <x v="0"/>
    <x v="0"/>
    <s v=""/>
    <s v="949-764-4624"/>
    <s v="1 HOAG DRIVE"/>
    <x v="98"/>
    <n v="92663"/>
    <s v="ROBERT BRAITHWAITE"/>
    <n v="518"/>
    <n v="499"/>
    <n v="342"/>
    <n v="2315"/>
    <n v="1134"/>
    <n v="131"/>
    <n v="614"/>
    <n v="0"/>
    <n v="0"/>
    <n v="98"/>
    <n v="2811"/>
    <n v="0"/>
    <n v="349"/>
    <n v="7452"/>
    <n v="0"/>
    <n v="9834"/>
    <n v="4492"/>
    <n v="396"/>
    <n v="2198"/>
    <n v="0"/>
    <n v="0"/>
    <n v="444"/>
    <n v="9942"/>
    <n v="0"/>
    <n v="994"/>
    <n v="28300"/>
    <n v="0"/>
    <n v="28700"/>
    <n v="10851"/>
    <n v="916"/>
    <n v="5802"/>
    <n v="0"/>
    <n v="0"/>
    <n v="1556"/>
    <n v="46461"/>
    <n v="0"/>
    <n v="5184"/>
    <n v="99470"/>
    <n v="137952005"/>
    <n v="60773729"/>
    <n v="7470888"/>
    <n v="26388097"/>
    <n v="0"/>
    <n v="0"/>
    <n v="3701251"/>
    <n v="120218371"/>
    <n v="0"/>
    <n v="10825308"/>
    <n v="367329649"/>
    <n v="123681304"/>
    <n v="43377575"/>
    <n v="3380553"/>
    <n v="24341571"/>
    <n v="0"/>
    <n v="0"/>
    <n v="4108959"/>
    <n v="155234582"/>
    <n v="0"/>
    <n v="18820274"/>
    <n v="372944818"/>
    <n v="7200075"/>
    <n v="207391264"/>
    <n v="71600526"/>
    <n v="-6645624"/>
    <n v="59280028"/>
    <n v="0"/>
    <n v="0"/>
    <n v="0"/>
    <n v="1633901"/>
    <n v="163689387"/>
    <n v="0"/>
    <n v="3585099"/>
    <n v="0"/>
    <n v="0"/>
    <n v="0"/>
    <n v="5292118"/>
    <n v="513026774"/>
    <n v="288663"/>
    <n v="0"/>
    <n v="0"/>
    <n v="8222972"/>
    <n v="8511635"/>
    <n v="53013363"/>
    <n v="32741371"/>
    <n v="17473304"/>
    <n v="-8556120"/>
    <n v="166"/>
    <n v="0"/>
    <n v="4691030"/>
    <n v="119473082"/>
    <n v="0"/>
    <n v="16923132"/>
    <n v="235759328"/>
    <n v="11564379"/>
    <n v="254406140"/>
    <n v="0"/>
    <n v="27393590"/>
    <n v="0"/>
    <n v="0"/>
    <n v="0"/>
    <n v="0"/>
    <n v="25932526"/>
    <n v="801549933"/>
    <n v="0"/>
    <n v="0"/>
    <n v="0"/>
    <n v="0"/>
    <n v="0"/>
    <n v="0"/>
    <n v="0"/>
    <n v="0"/>
    <n v="0"/>
    <n v="0"/>
    <n v="0"/>
    <n v="0"/>
    <n v="0"/>
  </r>
  <r>
    <n v="106304460"/>
    <x v="140"/>
    <n v="20182"/>
    <x v="2"/>
    <s v="30-06-2018"/>
    <s v="Open"/>
    <x v="12"/>
    <s v="13 - Orange"/>
    <n v="1016"/>
    <x v="4"/>
    <x v="0"/>
    <s v=""/>
    <s v="949-517-3149"/>
    <s v="16250 SAND CANYON AVENUE"/>
    <x v="99"/>
    <n v="92618"/>
    <s v="JENNIFER MITZNER"/>
    <n v="70"/>
    <n v="70"/>
    <n v="26"/>
    <n v="515"/>
    <n v="151"/>
    <n v="0"/>
    <n v="2"/>
    <n v="0"/>
    <n v="0"/>
    <n v="41"/>
    <n v="417"/>
    <n v="0"/>
    <n v="4"/>
    <n v="1130"/>
    <n v="0"/>
    <n v="1036"/>
    <n v="349"/>
    <n v="0"/>
    <n v="6"/>
    <n v="0"/>
    <n v="0"/>
    <n v="78"/>
    <n v="685"/>
    <n v="0"/>
    <n v="9"/>
    <n v="2163"/>
    <n v="0"/>
    <n v="46"/>
    <n v="25"/>
    <n v="0"/>
    <n v="1"/>
    <n v="0"/>
    <n v="0"/>
    <n v="5"/>
    <n v="125"/>
    <n v="0"/>
    <n v="9"/>
    <n v="211"/>
    <n v="37351100"/>
    <n v="12166464"/>
    <n v="0"/>
    <n v="161796"/>
    <n v="0"/>
    <n v="0"/>
    <n v="3420780"/>
    <n v="30361066"/>
    <n v="0"/>
    <n v="352295"/>
    <n v="83813501"/>
    <n v="1747753"/>
    <n v="1012434"/>
    <n v="0"/>
    <n v="103533"/>
    <n v="0"/>
    <n v="0"/>
    <n v="119771"/>
    <n v="4596300"/>
    <n v="0"/>
    <n v="113880"/>
    <n v="7693671"/>
    <n v="471574"/>
    <n v="30632783"/>
    <n v="7158879"/>
    <n v="320"/>
    <n v="166405"/>
    <n v="0"/>
    <n v="0"/>
    <n v="0"/>
    <n v="697995"/>
    <n v="22018607"/>
    <n v="0"/>
    <n v="6964"/>
    <n v="0"/>
    <n v="0"/>
    <n v="0"/>
    <n v="81770"/>
    <n v="61235297"/>
    <n v="0"/>
    <n v="0"/>
    <n v="0"/>
    <n v="0"/>
    <n v="0"/>
    <n v="8426558"/>
    <n v="5957312"/>
    <n v="-320"/>
    <n v="91013"/>
    <n v="0"/>
    <n v="0"/>
    <n v="2779119"/>
    <n v="12773440"/>
    <n v="0"/>
    <n v="244753"/>
    <n v="30271875"/>
    <n v="159896"/>
    <n v="24275416"/>
    <n v="0"/>
    <n v="145839"/>
    <n v="0"/>
    <n v="0"/>
    <n v="0"/>
    <n v="0"/>
    <n v="127330"/>
    <n v="4787594"/>
    <n v="0"/>
    <n v="0"/>
    <n v="0"/>
    <n v="0"/>
    <n v="0"/>
    <n v="0"/>
    <n v="0"/>
    <n v="0"/>
    <n v="0"/>
    <n v="0"/>
    <n v="581043"/>
    <n v="0"/>
    <n v="0"/>
  </r>
  <r>
    <n v="106190382"/>
    <x v="141"/>
    <n v="20182"/>
    <x v="2"/>
    <s v="30-06-2018"/>
    <s v="Open"/>
    <x v="3"/>
    <s v="11 - Los Angeles"/>
    <n v="925"/>
    <x v="5"/>
    <x v="0"/>
    <s v=""/>
    <s v="213-413-3000 "/>
    <s v="1300 NORTH VERMONT AVENUE"/>
    <x v="14"/>
    <n v="90027"/>
    <s v="RICHARD KIM"/>
    <n v="434"/>
    <n v="413"/>
    <n v="210"/>
    <n v="680"/>
    <n v="204"/>
    <n v="707"/>
    <n v="1156"/>
    <n v="0"/>
    <n v="0"/>
    <n v="1"/>
    <n v="263"/>
    <n v="0"/>
    <n v="77"/>
    <n v="3088"/>
    <n v="0"/>
    <n v="4850"/>
    <n v="1167"/>
    <n v="3859"/>
    <n v="8109"/>
    <n v="0"/>
    <n v="0"/>
    <n v="96"/>
    <n v="845"/>
    <n v="0"/>
    <n v="160"/>
    <n v="19086"/>
    <n v="0"/>
    <n v="1677"/>
    <n v="475"/>
    <n v="2420"/>
    <n v="4695"/>
    <n v="0"/>
    <n v="0"/>
    <n v="626"/>
    <n v="1391"/>
    <n v="0"/>
    <n v="1144"/>
    <n v="12428"/>
    <n v="46942512"/>
    <n v="14253777"/>
    <n v="30844190"/>
    <n v="60569731"/>
    <n v="0"/>
    <n v="0"/>
    <n v="593631"/>
    <n v="10894171"/>
    <n v="0"/>
    <n v="1588114"/>
    <n v="165686126"/>
    <n v="8424167"/>
    <n v="4013236"/>
    <n v="7926029"/>
    <n v="22964196"/>
    <n v="0"/>
    <n v="0"/>
    <n v="235665"/>
    <n v="8650508"/>
    <n v="0"/>
    <n v="2827225"/>
    <n v="55041026"/>
    <n v="571890"/>
    <n v="42786910"/>
    <n v="14716897"/>
    <n v="23290845"/>
    <n v="70083026"/>
    <n v="-4042850"/>
    <n v="0"/>
    <n v="0"/>
    <n v="747954"/>
    <n v="13268218"/>
    <n v="0"/>
    <n v="1043392"/>
    <n v="0"/>
    <n v="0"/>
    <n v="0"/>
    <n v="1055185"/>
    <n v="163521467"/>
    <n v="0"/>
    <n v="6675606"/>
    <n v="0"/>
    <n v="0"/>
    <n v="6675606"/>
    <n v="12579769"/>
    <n v="3550116"/>
    <n v="19522225"/>
    <n v="20126507"/>
    <n v="0"/>
    <n v="0"/>
    <n v="81341"/>
    <n v="6276461"/>
    <n v="0"/>
    <n v="1744872"/>
    <n v="63881291"/>
    <n v="823018"/>
    <n v="62365965"/>
    <n v="0"/>
    <n v="639727"/>
    <n v="0"/>
    <n v="0"/>
    <n v="0"/>
    <n v="0"/>
    <n v="12350192"/>
    <n v="93907561"/>
    <n v="0"/>
    <n v="0"/>
    <n v="0"/>
    <n v="0"/>
    <n v="0"/>
    <n v="0"/>
    <n v="0"/>
    <n v="0"/>
    <n v="0"/>
    <n v="0"/>
    <n v="0"/>
    <n v="0"/>
    <n v="0"/>
  </r>
  <r>
    <n v="106301209"/>
    <x v="142"/>
    <n v="20182"/>
    <x v="2"/>
    <s v="30-06-2018"/>
    <s v="Open"/>
    <x v="12"/>
    <s v="13 - Orange"/>
    <n v="1014"/>
    <x v="5"/>
    <x v="0"/>
    <s v=""/>
    <s v="714-843-5000"/>
    <s v="17772 BEACH BOULEVARD"/>
    <x v="100"/>
    <n v="92647"/>
    <s v="RICHARD ROWE"/>
    <n v="131"/>
    <n v="131"/>
    <n v="131"/>
    <n v="409"/>
    <n v="83"/>
    <n v="57"/>
    <n v="198"/>
    <n v="0"/>
    <n v="0"/>
    <n v="57"/>
    <n v="51"/>
    <n v="0"/>
    <n v="38"/>
    <n v="893"/>
    <n v="0"/>
    <n v="3490"/>
    <n v="290"/>
    <n v="194"/>
    <n v="681"/>
    <n v="0"/>
    <n v="0"/>
    <n v="136"/>
    <n v="139"/>
    <n v="0"/>
    <n v="41"/>
    <n v="4971"/>
    <n v="0"/>
    <n v="2527"/>
    <n v="244"/>
    <n v="406"/>
    <n v="1835"/>
    <n v="0"/>
    <n v="0"/>
    <n v="576"/>
    <n v="485"/>
    <n v="0"/>
    <n v="413"/>
    <n v="6486"/>
    <n v="20387538"/>
    <n v="3300067"/>
    <n v="2861524"/>
    <n v="7488021"/>
    <n v="0"/>
    <n v="0"/>
    <n v="2070802"/>
    <n v="1543158"/>
    <n v="0"/>
    <n v="707004"/>
    <n v="38358114"/>
    <n v="2842385"/>
    <n v="977884"/>
    <n v="1288706"/>
    <n v="6059934"/>
    <n v="0"/>
    <n v="0"/>
    <n v="1811569"/>
    <n v="1435752"/>
    <n v="0"/>
    <n v="1167588"/>
    <n v="15583818"/>
    <n v="1569025"/>
    <n v="18283353"/>
    <n v="2362883"/>
    <n v="3834990"/>
    <n v="8476033"/>
    <n v="-105180"/>
    <n v="0"/>
    <n v="0"/>
    <n v="2508690"/>
    <n v="2490858"/>
    <n v="0"/>
    <n v="262349"/>
    <n v="0"/>
    <n v="0"/>
    <n v="0"/>
    <n v="0"/>
    <n v="39683001"/>
    <n v="0"/>
    <n v="0"/>
    <n v="0"/>
    <n v="0"/>
    <n v="0"/>
    <n v="4946570"/>
    <n v="1915068"/>
    <n v="420420"/>
    <n v="5071921"/>
    <n v="0"/>
    <n v="0"/>
    <n v="1373681"/>
    <n v="488051"/>
    <n v="0"/>
    <n v="43220"/>
    <n v="14258931"/>
    <n v="132434"/>
    <n v="15756998"/>
    <n v="0"/>
    <n v="0"/>
    <n v="0"/>
    <n v="0"/>
    <n v="0"/>
    <n v="0"/>
    <n v="220448"/>
    <n v="60948778"/>
    <n v="0"/>
    <n v="0"/>
    <n v="0"/>
    <n v="0"/>
    <n v="0"/>
    <n v="0"/>
    <n v="0"/>
    <n v="0"/>
    <n v="0"/>
    <n v="0"/>
    <n v="0"/>
    <n v="0"/>
    <n v="0"/>
  </r>
  <r>
    <n v="106190400"/>
    <x v="143"/>
    <n v="20182"/>
    <x v="2"/>
    <s v="30-06-2018"/>
    <s v="Open"/>
    <x v="3"/>
    <s v="11 - Los Angeles"/>
    <n v="911"/>
    <x v="0"/>
    <x v="0"/>
    <s v=""/>
    <s v="626-397-5000"/>
    <s v="100 W. CALIFORNIA BOULEVARD"/>
    <x v="27"/>
    <n v="91105"/>
    <s v="LORI J MORGAN"/>
    <n v="578"/>
    <n v="578"/>
    <n v="330"/>
    <n v="1975"/>
    <n v="1114"/>
    <n v="545"/>
    <n v="770"/>
    <n v="0"/>
    <n v="0"/>
    <n v="117"/>
    <n v="2678"/>
    <n v="8"/>
    <n v="132"/>
    <n v="7339"/>
    <n v="0"/>
    <n v="9575"/>
    <n v="5015"/>
    <n v="2383"/>
    <n v="2509"/>
    <n v="0"/>
    <n v="0"/>
    <n v="450"/>
    <n v="9515"/>
    <n v="37"/>
    <n v="526"/>
    <n v="30010"/>
    <n v="0"/>
    <n v="10303"/>
    <n v="3149"/>
    <n v="1376"/>
    <n v="4544"/>
    <n v="0"/>
    <n v="0"/>
    <n v="1672"/>
    <n v="20054"/>
    <n v="242"/>
    <n v="1366"/>
    <n v="42706"/>
    <n v="194768545"/>
    <n v="110378724"/>
    <n v="41679026"/>
    <n v="56775285"/>
    <n v="0"/>
    <n v="0"/>
    <n v="12113383"/>
    <n v="179982183"/>
    <n v="656087"/>
    <n v="9128919"/>
    <n v="605482152"/>
    <n v="43834147"/>
    <n v="30010802"/>
    <n v="6944683"/>
    <n v="26941099"/>
    <n v="0"/>
    <n v="0"/>
    <n v="3734870"/>
    <n v="72832068"/>
    <n v="1346222"/>
    <n v="6698834"/>
    <n v="192342725"/>
    <n v="15072165"/>
    <n v="204106513"/>
    <n v="114709227"/>
    <n v="41911275"/>
    <n v="76387552"/>
    <n v="0"/>
    <n v="0"/>
    <n v="0"/>
    <n v="12288446"/>
    <n v="180178808"/>
    <n v="0"/>
    <n v="2002309"/>
    <n v="0"/>
    <n v="0"/>
    <n v="0"/>
    <n v="0"/>
    <n v="646656295"/>
    <n v="0"/>
    <n v="0"/>
    <n v="0"/>
    <n v="0"/>
    <n v="0"/>
    <n v="34496179"/>
    <n v="25680299"/>
    <n v="6712434"/>
    <n v="7328832"/>
    <n v="0"/>
    <n v="0"/>
    <n v="3559807"/>
    <n v="72635443"/>
    <n v="0"/>
    <n v="755588"/>
    <n v="151168582"/>
    <n v="4377556"/>
    <n v="157371744"/>
    <n v="0"/>
    <n v="7518013"/>
    <n v="0"/>
    <n v="0"/>
    <n v="0"/>
    <n v="0"/>
    <n v="13763240"/>
    <n v="431857842"/>
    <n v="0"/>
    <n v="0"/>
    <n v="0"/>
    <n v="0"/>
    <n v="0"/>
    <n v="0"/>
    <n v="0"/>
    <n v="0"/>
    <n v="0"/>
    <n v="0"/>
    <n v="0"/>
    <n v="0"/>
    <n v="0"/>
  </r>
  <r>
    <n v="106121031"/>
    <x v="144"/>
    <n v="20182"/>
    <x v="2"/>
    <s v="30-06-2018"/>
    <s v="Open"/>
    <x v="35"/>
    <s v="01 - Northern California"/>
    <n v="109"/>
    <x v="2"/>
    <x v="0"/>
    <s v="Rural"/>
    <s v="707-923-3921"/>
    <s v="733 CEDAR STREET"/>
    <x v="101"/>
    <n v="95542"/>
    <s v="MATT REES"/>
    <n v="17"/>
    <n v="17"/>
    <n v="17"/>
    <n v="6"/>
    <n v="0"/>
    <n v="1"/>
    <n v="2"/>
    <n v="0"/>
    <n v="0"/>
    <n v="3"/>
    <n v="0"/>
    <n v="0"/>
    <n v="0"/>
    <n v="12"/>
    <n v="0"/>
    <n v="69"/>
    <n v="0"/>
    <n v="12"/>
    <n v="779"/>
    <n v="0"/>
    <n v="0"/>
    <n v="9"/>
    <n v="0"/>
    <n v="0"/>
    <n v="93"/>
    <n v="962"/>
    <n v="728"/>
    <n v="1292"/>
    <n v="50"/>
    <n v="92"/>
    <n v="888"/>
    <n v="0"/>
    <n v="0"/>
    <n v="854"/>
    <n v="60"/>
    <n v="0"/>
    <n v="266"/>
    <n v="3502"/>
    <n v="111416"/>
    <n v="0"/>
    <n v="41986"/>
    <n v="444490"/>
    <n v="0"/>
    <n v="0"/>
    <n v="45155"/>
    <n v="0"/>
    <n v="0"/>
    <n v="34667"/>
    <n v="677714"/>
    <n v="688263"/>
    <n v="38469"/>
    <n v="136638"/>
    <n v="783198"/>
    <n v="0"/>
    <n v="0"/>
    <n v="501458"/>
    <n v="38156"/>
    <n v="0"/>
    <n v="239342"/>
    <n v="2425524"/>
    <n v="0"/>
    <n v="263894"/>
    <n v="11541"/>
    <n v="153617"/>
    <n v="785720"/>
    <n v="0"/>
    <n v="0"/>
    <n v="0"/>
    <n v="87458"/>
    <n v="9157"/>
    <n v="0"/>
    <n v="0"/>
    <n v="0"/>
    <n v="0"/>
    <n v="0"/>
    <n v="246608"/>
    <n v="1557995"/>
    <n v="0"/>
    <n v="0"/>
    <n v="0"/>
    <n v="0"/>
    <n v="0"/>
    <n v="535785"/>
    <n v="26928"/>
    <n v="25007"/>
    <n v="441968"/>
    <n v="0"/>
    <n v="0"/>
    <n v="459155"/>
    <n v="28999"/>
    <n v="0"/>
    <n v="27401"/>
    <n v="1545243"/>
    <n v="0"/>
    <n v="0"/>
    <n v="0"/>
    <n v="0"/>
    <n v="0"/>
    <n v="0"/>
    <n v="0"/>
    <n v="0"/>
    <n v="0"/>
    <n v="0"/>
    <n v="0"/>
    <n v="0"/>
    <n v="0"/>
    <n v="0"/>
    <n v="0"/>
    <n v="0"/>
    <n v="0"/>
    <n v="0"/>
    <n v="0"/>
    <n v="0"/>
    <n v="0"/>
    <n v="0"/>
    <n v="0"/>
  </r>
  <r>
    <n v="106380842"/>
    <x v="145"/>
    <n v="20182"/>
    <x v="2"/>
    <s v="30-06-2018"/>
    <s v="Open"/>
    <x v="20"/>
    <s v="04 - West Bay"/>
    <n v="423"/>
    <x v="0"/>
    <x v="3"/>
    <s v=""/>
    <s v="415-334-2500"/>
    <s v="302 SILVER AVENUE"/>
    <x v="38"/>
    <n v="94112"/>
    <s v="DANIEL RUTH"/>
    <n v="391"/>
    <n v="391"/>
    <n v="356"/>
    <n v="187"/>
    <n v="182"/>
    <n v="14"/>
    <n v="0"/>
    <n v="0"/>
    <n v="0"/>
    <n v="0"/>
    <n v="0"/>
    <n v="0"/>
    <n v="8"/>
    <n v="391"/>
    <n v="351"/>
    <n v="4789"/>
    <n v="4507"/>
    <n v="21839"/>
    <n v="0"/>
    <n v="0"/>
    <n v="0"/>
    <n v="0"/>
    <n v="0"/>
    <n v="0"/>
    <n v="896"/>
    <n v="32031"/>
    <n v="31052"/>
    <n v="0"/>
    <n v="0"/>
    <n v="0"/>
    <n v="0"/>
    <n v="0"/>
    <n v="0"/>
    <n v="0"/>
    <n v="0"/>
    <n v="0"/>
    <n v="0"/>
    <n v="0"/>
    <n v="11028454"/>
    <n v="983944"/>
    <n v="11899031"/>
    <n v="0"/>
    <n v="0"/>
    <n v="0"/>
    <n v="0"/>
    <n v="0"/>
    <n v="0"/>
    <n v="486197"/>
    <n v="24397626"/>
    <n v="0"/>
    <n v="0"/>
    <n v="0"/>
    <n v="0"/>
    <n v="0"/>
    <n v="0"/>
    <n v="0"/>
    <n v="0"/>
    <n v="0"/>
    <n v="0"/>
    <n v="0"/>
    <n v="147991"/>
    <n v="4184713"/>
    <n v="574549"/>
    <n v="2815949"/>
    <n v="0"/>
    <n v="0"/>
    <n v="0"/>
    <n v="0"/>
    <n v="0"/>
    <n v="0"/>
    <n v="0"/>
    <n v="25559"/>
    <n v="0"/>
    <n v="0"/>
    <n v="0"/>
    <n v="0"/>
    <n v="7748761"/>
    <n v="0"/>
    <n v="0"/>
    <n v="0"/>
    <n v="0"/>
    <n v="0"/>
    <n v="6843741"/>
    <n v="409395"/>
    <n v="9083082"/>
    <n v="0"/>
    <n v="0"/>
    <n v="0"/>
    <n v="0"/>
    <n v="0"/>
    <n v="0"/>
    <n v="312647"/>
    <n v="16648865"/>
    <n v="120659"/>
    <n v="17668527"/>
    <n v="0"/>
    <n v="1136774"/>
    <n v="0"/>
    <n v="0"/>
    <n v="0"/>
    <n v="0"/>
    <n v="14038813"/>
    <n v="95638763"/>
    <n v="0"/>
    <n v="0"/>
    <n v="0"/>
    <n v="0"/>
    <n v="0"/>
    <n v="0"/>
    <n v="0"/>
    <n v="0"/>
    <n v="0"/>
    <n v="0"/>
    <n v="0"/>
    <n v="0"/>
    <n v="0"/>
  </r>
  <r>
    <n v="106220733"/>
    <x v="146"/>
    <n v="20182"/>
    <x v="2"/>
    <s v="30-06-2018"/>
    <s v="Open"/>
    <x v="36"/>
    <s v="09 - Central"/>
    <n v="603"/>
    <x v="2"/>
    <x v="0"/>
    <s v="Rural"/>
    <s v="209-966-3631"/>
    <s v="5189 HOSPITAL ROAD."/>
    <x v="102"/>
    <n v="95338"/>
    <s v="MATTHEW MATTHIESSEN"/>
    <n v="34"/>
    <n v="33"/>
    <n v="33"/>
    <n v="62"/>
    <n v="0"/>
    <n v="12"/>
    <n v="0"/>
    <n v="0"/>
    <n v="0"/>
    <n v="9"/>
    <n v="0"/>
    <n v="0"/>
    <n v="1"/>
    <n v="84"/>
    <n v="0"/>
    <n v="302"/>
    <n v="0"/>
    <n v="2120"/>
    <n v="0"/>
    <n v="0"/>
    <n v="0"/>
    <n v="80"/>
    <n v="0"/>
    <n v="0"/>
    <n v="3"/>
    <n v="2505"/>
    <n v="0"/>
    <n v="6254"/>
    <n v="0"/>
    <n v="2728"/>
    <n v="0"/>
    <n v="0"/>
    <n v="0"/>
    <n v="2742"/>
    <n v="0"/>
    <n v="0"/>
    <n v="417"/>
    <n v="12141"/>
    <n v="1109637"/>
    <n v="0"/>
    <n v="1060000"/>
    <n v="0"/>
    <n v="0"/>
    <n v="0"/>
    <n v="375742"/>
    <n v="0"/>
    <n v="0"/>
    <n v="30110"/>
    <n v="2575489"/>
    <n v="4035695"/>
    <n v="0"/>
    <n v="293380"/>
    <n v="0"/>
    <n v="0"/>
    <n v="0"/>
    <n v="3327990"/>
    <n v="0"/>
    <n v="0"/>
    <n v="361423"/>
    <n v="8018488"/>
    <n v="356829"/>
    <n v="2619223"/>
    <n v="0"/>
    <n v="-1119330"/>
    <n v="0"/>
    <n v="0"/>
    <n v="0"/>
    <n v="0"/>
    <n v="2067058"/>
    <n v="0"/>
    <n v="0"/>
    <n v="42535"/>
    <n v="0"/>
    <n v="0"/>
    <n v="0"/>
    <n v="100935"/>
    <n v="4067250"/>
    <n v="0"/>
    <n v="0"/>
    <n v="0"/>
    <n v="0"/>
    <n v="0"/>
    <n v="2526109"/>
    <n v="0"/>
    <n v="2472710"/>
    <n v="0"/>
    <n v="0"/>
    <n v="0"/>
    <n v="1636674"/>
    <n v="0"/>
    <n v="0"/>
    <n v="-108766"/>
    <n v="6526727"/>
    <n v="1332683"/>
    <n v="6228976"/>
    <n v="0"/>
    <n v="547199"/>
    <n v="0"/>
    <n v="0"/>
    <n v="0"/>
    <n v="0"/>
    <n v="380033"/>
    <n v="3503357"/>
    <n v="0"/>
    <n v="0"/>
    <n v="0"/>
    <n v="0"/>
    <n v="0"/>
    <n v="0"/>
    <n v="0"/>
    <n v="0"/>
    <n v="0"/>
    <n v="0"/>
    <n v="0"/>
    <n v="0"/>
    <n v="0"/>
  </r>
  <r>
    <n v="106331216"/>
    <x v="147"/>
    <n v="20182"/>
    <x v="2"/>
    <s v="30-06-2018"/>
    <s v="Open"/>
    <x v="26"/>
    <s v="12 - Inland Counties"/>
    <n v="1103"/>
    <x v="5"/>
    <x v="0"/>
    <s v=""/>
    <s v="760-347-6191"/>
    <s v="47111 MONROE STREET"/>
    <x v="103"/>
    <n v="92201"/>
    <s v="GARY HONTS"/>
    <n v="145"/>
    <n v="145"/>
    <n v="48"/>
    <n v="199"/>
    <n v="234"/>
    <n v="216"/>
    <n v="547"/>
    <n v="0"/>
    <n v="0"/>
    <n v="1"/>
    <n v="209"/>
    <n v="2"/>
    <n v="30"/>
    <n v="1438"/>
    <n v="0"/>
    <n v="700"/>
    <n v="604"/>
    <n v="537"/>
    <n v="1264"/>
    <n v="0"/>
    <n v="0"/>
    <n v="22"/>
    <n v="436"/>
    <n v="9"/>
    <n v="84"/>
    <n v="3656"/>
    <n v="0"/>
    <n v="879"/>
    <n v="996"/>
    <n v="1264"/>
    <n v="6931"/>
    <n v="84"/>
    <n v="0"/>
    <n v="167"/>
    <n v="2629"/>
    <n v="7"/>
    <n v="968"/>
    <n v="13925"/>
    <n v="23121227"/>
    <n v="23535043"/>
    <n v="15129805"/>
    <n v="36397153"/>
    <n v="0"/>
    <n v="0"/>
    <n v="438403"/>
    <n v="16642522"/>
    <n v="395032"/>
    <n v="3083314"/>
    <n v="118742499"/>
    <n v="13234475"/>
    <n v="13604665"/>
    <n v="6800020"/>
    <n v="41974183"/>
    <n v="722238"/>
    <n v="0"/>
    <n v="1298135"/>
    <n v="25636592"/>
    <n v="83043"/>
    <n v="5991750"/>
    <n v="109345101"/>
    <n v="1841381"/>
    <n v="32509094"/>
    <n v="32862812"/>
    <n v="9965068"/>
    <n v="66078231"/>
    <n v="-491347"/>
    <n v="722238"/>
    <n v="0"/>
    <n v="1694474"/>
    <n v="34105615"/>
    <n v="0"/>
    <n v="406995"/>
    <n v="0"/>
    <n v="0"/>
    <n v="0"/>
    <n v="7885457"/>
    <n v="187580018"/>
    <n v="0"/>
    <n v="0"/>
    <n v="0"/>
    <n v="0"/>
    <n v="0"/>
    <n v="3846608"/>
    <n v="4276896"/>
    <n v="12456104"/>
    <n v="12293105"/>
    <n v="0"/>
    <n v="0"/>
    <n v="0"/>
    <n v="7268179"/>
    <n v="71080"/>
    <n v="295610"/>
    <n v="40507582"/>
    <n v="129574"/>
    <n v="35904111"/>
    <n v="0"/>
    <n v="17613"/>
    <n v="0"/>
    <n v="0"/>
    <n v="0"/>
    <n v="0"/>
    <n v="573457"/>
    <n v="23392677"/>
    <n v="0"/>
    <n v="0"/>
    <n v="0"/>
    <n v="0"/>
    <n v="0"/>
    <n v="0"/>
    <n v="0"/>
    <n v="0"/>
    <n v="0"/>
    <n v="0"/>
    <n v="7051149"/>
    <n v="10336432"/>
    <n v="7480134"/>
  </r>
  <r>
    <n v="106074039"/>
    <x v="148"/>
    <n v="20182"/>
    <x v="2"/>
    <s v="30-06-2018"/>
    <s v="Open"/>
    <x v="25"/>
    <s v="05 - East Bay"/>
    <n v="411"/>
    <x v="0"/>
    <x v="0"/>
    <s v=""/>
    <s v="925-939-3000"/>
    <s v="2740 GRANT STREET"/>
    <x v="104"/>
    <n v="94520"/>
    <s v="CALVIN KNIGHT"/>
    <n v="73"/>
    <n v="70"/>
    <n v="58"/>
    <n v="83"/>
    <n v="16"/>
    <n v="268"/>
    <n v="2"/>
    <n v="0"/>
    <n v="0"/>
    <n v="95"/>
    <n v="385"/>
    <n v="0"/>
    <n v="4"/>
    <n v="853"/>
    <n v="0"/>
    <n v="514"/>
    <n v="116"/>
    <n v="1550"/>
    <n v="14"/>
    <n v="0"/>
    <n v="0"/>
    <n v="711"/>
    <n v="1889"/>
    <n v="0"/>
    <n v="22"/>
    <n v="4816"/>
    <n v="0"/>
    <n v="420"/>
    <n v="141"/>
    <n v="0"/>
    <n v="0"/>
    <n v="0"/>
    <n v="0"/>
    <n v="233"/>
    <n v="3144"/>
    <n v="0"/>
    <n v="21"/>
    <n v="3959"/>
    <n v="2273471"/>
    <n v="441097"/>
    <n v="5378632"/>
    <n v="62343"/>
    <n v="0"/>
    <n v="0"/>
    <n v="2826546"/>
    <n v="6546234"/>
    <n v="0"/>
    <n v="141993"/>
    <n v="17670316"/>
    <n v="551045"/>
    <n v="169433"/>
    <n v="0"/>
    <n v="0"/>
    <n v="0"/>
    <n v="0"/>
    <n v="258641"/>
    <n v="3385279"/>
    <n v="0"/>
    <n v="0"/>
    <n v="4364398"/>
    <n v="203403"/>
    <n v="1930629"/>
    <n v="416554"/>
    <n v="2788631"/>
    <n v="50575"/>
    <n v="0"/>
    <n v="0"/>
    <n v="0"/>
    <n v="2075544"/>
    <n v="4810228"/>
    <n v="0"/>
    <n v="46573"/>
    <n v="0"/>
    <n v="0"/>
    <n v="0"/>
    <n v="85843"/>
    <n v="12407980"/>
    <n v="0"/>
    <n v="0"/>
    <n v="0"/>
    <n v="0"/>
    <n v="0"/>
    <n v="893887"/>
    <n v="193976"/>
    <n v="2590001"/>
    <n v="11768"/>
    <n v="0"/>
    <n v="0"/>
    <n v="1009643"/>
    <n v="5121285"/>
    <n v="0"/>
    <n v="-193826"/>
    <n v="9626734"/>
    <n v="111523"/>
    <n v="11522460"/>
    <n v="0"/>
    <n v="0"/>
    <n v="0"/>
    <n v="0"/>
    <n v="0"/>
    <n v="0"/>
    <n v="732829"/>
    <n v="11712017"/>
    <n v="0"/>
    <n v="0"/>
    <n v="0"/>
    <n v="0"/>
    <n v="0"/>
    <n v="0"/>
    <n v="0"/>
    <n v="0"/>
    <n v="0"/>
    <n v="0"/>
    <n v="0"/>
    <n v="0"/>
    <n v="0"/>
  </r>
  <r>
    <n v="106071018"/>
    <x v="149"/>
    <n v="20182"/>
    <x v="2"/>
    <s v="30-06-2018"/>
    <s v="Open"/>
    <x v="25"/>
    <s v="05 - East Bay"/>
    <n v="411"/>
    <x v="0"/>
    <x v="0"/>
    <s v=""/>
    <s v="925-682-8200"/>
    <s v="2540 EAST STREET"/>
    <x v="104"/>
    <n v="94520"/>
    <s v="CALVIN KNIGHT"/>
    <n v="245"/>
    <n v="207"/>
    <n v="154"/>
    <n v="1218"/>
    <n v="500"/>
    <n v="111"/>
    <n v="502"/>
    <n v="0"/>
    <n v="0"/>
    <n v="14"/>
    <n v="469"/>
    <n v="0"/>
    <n v="30"/>
    <n v="2844"/>
    <n v="0"/>
    <n v="5777"/>
    <n v="2382"/>
    <n v="823"/>
    <n v="2626"/>
    <n v="0"/>
    <n v="0"/>
    <n v="51"/>
    <n v="1570"/>
    <n v="0"/>
    <n v="84"/>
    <n v="13313"/>
    <n v="0"/>
    <n v="8295"/>
    <n v="5264"/>
    <n v="1098"/>
    <n v="6582"/>
    <n v="0"/>
    <n v="0"/>
    <n v="543"/>
    <n v="10890"/>
    <n v="0"/>
    <n v="988"/>
    <n v="33660"/>
    <n v="215551935"/>
    <n v="86676212"/>
    <n v="24687706"/>
    <n v="91605301"/>
    <n v="0"/>
    <n v="0"/>
    <n v="2184497"/>
    <n v="69908279"/>
    <n v="0"/>
    <n v="2511863"/>
    <n v="493125793"/>
    <n v="90519193"/>
    <n v="43334771"/>
    <n v="7291845"/>
    <n v="44347633"/>
    <n v="0"/>
    <n v="0"/>
    <n v="2081830"/>
    <n v="80206994"/>
    <n v="0"/>
    <n v="5607682"/>
    <n v="273389948"/>
    <n v="8115402"/>
    <n v="264313639"/>
    <n v="117736899"/>
    <n v="35301116"/>
    <n v="130275016"/>
    <n v="0"/>
    <n v="0"/>
    <n v="0"/>
    <n v="3340016"/>
    <n v="91974479"/>
    <n v="0"/>
    <n v="4674027"/>
    <n v="0"/>
    <n v="0"/>
    <n v="0"/>
    <n v="1600461"/>
    <n v="657331055"/>
    <n v="0"/>
    <n v="0"/>
    <n v="0"/>
    <n v="0"/>
    <n v="0"/>
    <n v="41757489"/>
    <n v="12274084"/>
    <n v="-3321565"/>
    <n v="5677918"/>
    <n v="0"/>
    <n v="0"/>
    <n v="926311"/>
    <n v="58140794"/>
    <n v="0"/>
    <n v="-6270345"/>
    <n v="109184686"/>
    <n v="2225833"/>
    <n v="111946363"/>
    <n v="0"/>
    <n v="0"/>
    <n v="0"/>
    <n v="0"/>
    <n v="0"/>
    <n v="0"/>
    <n v="7479005"/>
    <n v="237218487"/>
    <n v="0"/>
    <n v="0"/>
    <n v="0"/>
    <n v="0"/>
    <n v="0"/>
    <n v="0"/>
    <n v="0"/>
    <n v="0"/>
    <n v="0"/>
    <n v="0"/>
    <n v="0"/>
    <n v="0"/>
    <n v="0"/>
  </r>
  <r>
    <n v="106070988"/>
    <x v="150"/>
    <n v="20182"/>
    <x v="2"/>
    <s v="30-06-2018"/>
    <s v="Open"/>
    <x v="25"/>
    <s v="05 - East Bay"/>
    <n v="411"/>
    <x v="0"/>
    <x v="0"/>
    <s v=""/>
    <s v="925-939-3000"/>
    <s v="1601 YGNACIO VALLEY ROAD"/>
    <x v="105"/>
    <n v="94598"/>
    <s v="CALVIN KNIGHT"/>
    <n v="554"/>
    <n v="399"/>
    <n v="285"/>
    <n v="1835"/>
    <n v="607"/>
    <n v="149"/>
    <n v="599"/>
    <n v="0"/>
    <n v="0"/>
    <n v="50"/>
    <n v="1723"/>
    <n v="0"/>
    <n v="54"/>
    <n v="5017"/>
    <n v="0"/>
    <n v="9905"/>
    <n v="2975"/>
    <n v="1188"/>
    <n v="3738"/>
    <n v="0"/>
    <n v="0"/>
    <n v="268"/>
    <n v="7575"/>
    <n v="0"/>
    <n v="216"/>
    <n v="25865"/>
    <n v="0"/>
    <n v="26965"/>
    <n v="6583"/>
    <n v="1656"/>
    <n v="4254"/>
    <n v="0"/>
    <n v="0"/>
    <n v="2543"/>
    <n v="34550"/>
    <n v="0"/>
    <n v="575"/>
    <n v="77126"/>
    <n v="298420198"/>
    <n v="91032595"/>
    <n v="40712005"/>
    <n v="102753458"/>
    <n v="0"/>
    <n v="0"/>
    <n v="5232260"/>
    <n v="227767296"/>
    <n v="0"/>
    <n v="4922901"/>
    <n v="770840713"/>
    <n v="101601217"/>
    <n v="42834311"/>
    <n v="6596452"/>
    <n v="27527143"/>
    <n v="0"/>
    <n v="0"/>
    <n v="2302985"/>
    <n v="120190596"/>
    <n v="0"/>
    <n v="4063663"/>
    <n v="305116367"/>
    <n v="1515836"/>
    <n v="348634178"/>
    <n v="118624688"/>
    <n v="47074121"/>
    <n v="120519429"/>
    <n v="0"/>
    <n v="0"/>
    <n v="0"/>
    <n v="4918547"/>
    <n v="190778740"/>
    <n v="0"/>
    <n v="4692588"/>
    <n v="0"/>
    <n v="0"/>
    <n v="0"/>
    <n v="4964967"/>
    <n v="841723094"/>
    <n v="0"/>
    <n v="0"/>
    <n v="0"/>
    <n v="0"/>
    <n v="0"/>
    <n v="51387237"/>
    <n v="15242218"/>
    <n v="234336"/>
    <n v="9761172"/>
    <n v="0"/>
    <n v="0"/>
    <n v="2616698"/>
    <n v="157179152"/>
    <n v="0"/>
    <n v="-2186827"/>
    <n v="234233986"/>
    <n v="3162397"/>
    <n v="214142619"/>
    <n v="0"/>
    <n v="-1484756"/>
    <n v="0"/>
    <n v="0"/>
    <n v="0"/>
    <n v="0"/>
    <n v="1217457"/>
    <n v="532302444"/>
    <n v="0"/>
    <n v="0"/>
    <n v="0"/>
    <n v="0"/>
    <n v="0"/>
    <n v="0"/>
    <n v="0"/>
    <n v="0"/>
    <n v="0"/>
    <n v="0"/>
    <n v="0"/>
    <n v="0"/>
    <n v="0"/>
  </r>
  <r>
    <n v="106196404"/>
    <x v="151"/>
    <n v="20182"/>
    <x v="2"/>
    <s v="30-06-2018"/>
    <s v="Open"/>
    <x v="3"/>
    <s v="11 - Los Angeles"/>
    <n v="905"/>
    <x v="0"/>
    <x v="3"/>
    <s v=""/>
    <s v="818-774-3000"/>
    <s v="7150 TAMPA AVENUE"/>
    <x v="106"/>
    <n v="91335"/>
    <s v="ILANA SPRINGER"/>
    <n v="249"/>
    <n v="249"/>
    <n v="242"/>
    <n v="20"/>
    <n v="27"/>
    <n v="21"/>
    <n v="40"/>
    <n v="0"/>
    <n v="0"/>
    <n v="0"/>
    <n v="0"/>
    <n v="0"/>
    <n v="22"/>
    <n v="130"/>
    <n v="0"/>
    <n v="1440"/>
    <n v="603"/>
    <n v="2033"/>
    <n v="14636"/>
    <n v="0"/>
    <n v="0"/>
    <n v="0"/>
    <n v="0"/>
    <n v="0"/>
    <n v="3255"/>
    <n v="21967"/>
    <n v="0"/>
    <n v="0"/>
    <n v="0"/>
    <n v="0"/>
    <n v="0"/>
    <n v="0"/>
    <n v="0"/>
    <n v="0"/>
    <n v="0"/>
    <n v="0"/>
    <n v="0"/>
    <n v="0"/>
    <n v="1229810"/>
    <n v="831064"/>
    <n v="574044"/>
    <n v="6627060"/>
    <n v="0"/>
    <n v="0"/>
    <n v="0"/>
    <n v="0"/>
    <n v="0"/>
    <n v="1427472"/>
    <n v="10689450"/>
    <n v="0"/>
    <n v="0"/>
    <n v="0"/>
    <n v="0"/>
    <n v="0"/>
    <n v="0"/>
    <n v="0"/>
    <n v="0"/>
    <n v="0"/>
    <n v="0"/>
    <n v="0"/>
    <n v="12000"/>
    <n v="1114634"/>
    <n v="192028"/>
    <n v="74394"/>
    <n v="898412"/>
    <n v="0"/>
    <n v="0"/>
    <n v="0"/>
    <n v="0"/>
    <n v="0"/>
    <n v="0"/>
    <n v="0"/>
    <n v="0"/>
    <n v="0"/>
    <n v="0"/>
    <n v="32546"/>
    <n v="2324014"/>
    <n v="0"/>
    <n v="0"/>
    <n v="0"/>
    <n v="0"/>
    <n v="0"/>
    <n v="115176"/>
    <n v="639036"/>
    <n v="499650"/>
    <n v="5728648"/>
    <n v="0"/>
    <n v="0"/>
    <n v="0"/>
    <n v="0"/>
    <n v="0"/>
    <n v="1382926"/>
    <n v="8365436"/>
    <n v="109511"/>
    <n v="7766772"/>
    <n v="0"/>
    <n v="5819"/>
    <n v="0"/>
    <n v="0"/>
    <n v="0"/>
    <n v="0"/>
    <n v="23391"/>
    <n v="54795307"/>
    <n v="0"/>
    <n v="0"/>
    <n v="0"/>
    <n v="0"/>
    <n v="0"/>
    <n v="0"/>
    <n v="0"/>
    <n v="0"/>
    <n v="0"/>
    <n v="0"/>
    <n v="0"/>
    <n v="0"/>
    <n v="0"/>
  </r>
  <r>
    <n v="106074097"/>
    <x v="152"/>
    <n v="20182"/>
    <x v="2"/>
    <s v="30-06-2018"/>
    <s v="Open"/>
    <x v="25"/>
    <s v="05 - East Bay"/>
    <n v="411"/>
    <x v="0"/>
    <x v="4"/>
    <s v=""/>
    <s v="510-987-3380"/>
    <s v="4501 SAND CREEK ROAD"/>
    <x v="107"/>
    <n v="94531"/>
    <s v="JANET LIANG"/>
    <n v="146"/>
    <n v="146"/>
    <n v="53"/>
    <n v="98"/>
    <n v="606"/>
    <n v="17"/>
    <n v="137"/>
    <n v="0"/>
    <n v="0"/>
    <n v="10"/>
    <n v="720"/>
    <n v="0"/>
    <n v="20"/>
    <n v="1608"/>
    <n v="0"/>
    <n v="339"/>
    <n v="1899"/>
    <n v="38"/>
    <n v="408"/>
    <n v="0"/>
    <n v="0"/>
    <n v="31"/>
    <n v="1653"/>
    <n v="0"/>
    <n v="46"/>
    <n v="4414"/>
    <n v="0"/>
    <n v="536"/>
    <n v="8193"/>
    <n v="375"/>
    <n v="4448"/>
    <n v="0"/>
    <n v="0"/>
    <n v="649"/>
    <n v="18145"/>
    <n v="0"/>
    <n v="3647"/>
    <n v="3599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2093344"/>
    <n v="0"/>
    <n v="0"/>
    <n v="0"/>
    <n v="0"/>
    <n v="0"/>
    <n v="0"/>
    <n v="317182"/>
    <n v="256852095"/>
    <n v="0"/>
    <n v="0"/>
    <n v="0"/>
    <n v="0"/>
    <n v="0"/>
    <n v="0"/>
    <n v="0"/>
    <n v="0"/>
    <n v="0"/>
    <n v="0"/>
    <n v="0"/>
    <n v="0"/>
    <n v="0"/>
  </r>
  <r>
    <n v="106196035"/>
    <x v="153"/>
    <n v="20182"/>
    <x v="2"/>
    <s v="30-06-2018"/>
    <s v="Open"/>
    <x v="3"/>
    <s v="11 - Los Angeles"/>
    <n v="915"/>
    <x v="0"/>
    <x v="4"/>
    <s v=""/>
    <s v="626-405-5000"/>
    <s v="1011 BALDWIN PARK BOULEVARD."/>
    <x v="108"/>
    <n v="91706"/>
    <s v="JULIE MILLER-PHIPPS"/>
    <n v="272"/>
    <n v="257"/>
    <n v="106"/>
    <n v="59"/>
    <n v="959"/>
    <n v="35"/>
    <n v="183"/>
    <n v="0"/>
    <n v="0"/>
    <n v="4"/>
    <n v="1379"/>
    <n v="0"/>
    <n v="20"/>
    <n v="2639"/>
    <n v="0"/>
    <n v="353"/>
    <n v="3773"/>
    <n v="97"/>
    <n v="479"/>
    <n v="0"/>
    <n v="0"/>
    <n v="6"/>
    <n v="3958"/>
    <n v="0"/>
    <n v="94"/>
    <n v="8760"/>
    <n v="0"/>
    <n v="691"/>
    <n v="27035"/>
    <n v="897"/>
    <n v="9399"/>
    <n v="0"/>
    <n v="0"/>
    <n v="218"/>
    <n v="60609"/>
    <n v="0"/>
    <n v="2378"/>
    <n v="10122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016983"/>
    <n v="0"/>
    <n v="0"/>
    <n v="0"/>
    <n v="0"/>
    <n v="0"/>
    <n v="0"/>
    <n v="8731104"/>
    <n v="207776662"/>
    <n v="0"/>
    <n v="0"/>
    <n v="0"/>
    <n v="0"/>
    <n v="0"/>
    <n v="0"/>
    <n v="0"/>
    <n v="0"/>
    <n v="0"/>
    <n v="0"/>
    <n v="0"/>
    <n v="0"/>
    <n v="0"/>
  </r>
  <r>
    <n v="106196403"/>
    <x v="154"/>
    <n v="20182"/>
    <x v="2"/>
    <s v="30-06-2018"/>
    <s v="Open"/>
    <x v="3"/>
    <s v="11 - Los Angeles"/>
    <n v="921"/>
    <x v="0"/>
    <x v="4"/>
    <s v=""/>
    <s v="626-405-5000"/>
    <s v="9333 IMPERIAL HIGHWAY"/>
    <x v="71"/>
    <n v="90242"/>
    <s v="JULIE MILLER-PHIPPS"/>
    <n v="352"/>
    <n v="352"/>
    <n v="176"/>
    <n v="104"/>
    <n v="1160"/>
    <n v="54"/>
    <n v="359"/>
    <n v="0"/>
    <n v="0"/>
    <n v="20"/>
    <n v="2056"/>
    <n v="0"/>
    <n v="36"/>
    <n v="3789"/>
    <n v="0"/>
    <n v="460"/>
    <n v="4829"/>
    <n v="280"/>
    <n v="1526"/>
    <n v="0"/>
    <n v="0"/>
    <n v="88"/>
    <n v="7305"/>
    <n v="0"/>
    <n v="80"/>
    <n v="14568"/>
    <n v="0"/>
    <n v="549"/>
    <n v="12802"/>
    <n v="876"/>
    <n v="7222"/>
    <n v="0"/>
    <n v="0"/>
    <n v="257"/>
    <n v="32715"/>
    <n v="0"/>
    <n v="1271"/>
    <n v="5569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2619550"/>
    <n v="0"/>
    <n v="0"/>
    <n v="0"/>
    <n v="0"/>
    <n v="0"/>
    <n v="0"/>
    <n v="17817173"/>
    <n v="528165603"/>
    <n v="0"/>
    <n v="0"/>
    <n v="0"/>
    <n v="0"/>
    <n v="0"/>
    <n v="0"/>
    <n v="0"/>
    <n v="0"/>
    <n v="0"/>
    <n v="0"/>
    <n v="0"/>
    <n v="0"/>
    <n v="0"/>
  </r>
  <r>
    <n v="106361223"/>
    <x v="155"/>
    <n v="20182"/>
    <x v="2"/>
    <s v="30-06-2018"/>
    <s v="Open"/>
    <x v="15"/>
    <s v="12 - Inland Counties"/>
    <n v="1209"/>
    <x v="0"/>
    <x v="4"/>
    <s v="Teaching"/>
    <s v="626-405-5000"/>
    <s v="9961 SIERRA AVENUE"/>
    <x v="109"/>
    <n v="92335"/>
    <s v="JULIE MILLER-PHIPPS"/>
    <n v="626"/>
    <n v="626"/>
    <n v="343"/>
    <n v="145"/>
    <n v="2536"/>
    <n v="65"/>
    <n v="914"/>
    <n v="0"/>
    <n v="0"/>
    <n v="34"/>
    <n v="3905"/>
    <n v="0"/>
    <n v="93"/>
    <n v="7692"/>
    <n v="0"/>
    <n v="727"/>
    <n v="11176"/>
    <n v="296"/>
    <n v="2900"/>
    <n v="0"/>
    <n v="0"/>
    <n v="179"/>
    <n v="12824"/>
    <n v="0"/>
    <n v="306"/>
    <n v="28408"/>
    <n v="0"/>
    <n v="928"/>
    <n v="18079"/>
    <n v="1570"/>
    <n v="12099"/>
    <n v="0"/>
    <n v="2"/>
    <n v="703"/>
    <n v="39928"/>
    <n v="1"/>
    <n v="2908"/>
    <n v="762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0506378"/>
    <n v="0"/>
    <n v="0"/>
    <n v="0"/>
    <n v="0"/>
    <n v="0"/>
    <n v="0"/>
    <n v="7725736"/>
    <n v="968675831"/>
    <n v="0"/>
    <n v="0"/>
    <n v="0"/>
    <n v="0"/>
    <n v="0"/>
    <n v="0"/>
    <n v="0"/>
    <n v="0"/>
    <n v="0"/>
    <n v="0"/>
    <n v="0"/>
    <n v="0"/>
    <n v="0"/>
  </r>
  <r>
    <n v="106014132"/>
    <x v="156"/>
    <n v="20182"/>
    <x v="2"/>
    <s v="30-06-2018"/>
    <s v="Open"/>
    <x v="13"/>
    <s v="05 - East Bay"/>
    <n v="421"/>
    <x v="0"/>
    <x v="4"/>
    <s v=""/>
    <s v="510-987-3380"/>
    <s v="39400 PASEO PADRE PARKWAY"/>
    <x v="85"/>
    <n v="94538"/>
    <s v="JANET LIANG"/>
    <n v="106"/>
    <n v="82"/>
    <n v="38"/>
    <n v="40"/>
    <n v="507"/>
    <n v="6"/>
    <n v="39"/>
    <n v="0"/>
    <n v="0"/>
    <n v="1"/>
    <n v="348"/>
    <n v="0"/>
    <n v="10"/>
    <n v="951"/>
    <n v="0"/>
    <n v="148"/>
    <n v="1656"/>
    <n v="15"/>
    <n v="146"/>
    <n v="0"/>
    <n v="0"/>
    <n v="3"/>
    <n v="1113"/>
    <n v="0"/>
    <n v="24"/>
    <n v="3105"/>
    <n v="0"/>
    <n v="309"/>
    <n v="15991"/>
    <n v="184"/>
    <n v="2773"/>
    <n v="0"/>
    <n v="0"/>
    <n v="578"/>
    <n v="32333"/>
    <n v="0"/>
    <n v="10392"/>
    <n v="6256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9252968"/>
    <n v="0"/>
    <n v="0"/>
    <n v="0"/>
    <n v="0"/>
    <n v="0"/>
    <n v="0"/>
    <n v="4921625"/>
    <n v="90363426"/>
    <n v="0"/>
    <n v="0"/>
    <n v="0"/>
    <n v="0"/>
    <n v="0"/>
    <n v="0"/>
    <n v="0"/>
    <n v="0"/>
    <n v="0"/>
    <n v="0"/>
    <n v="0"/>
    <n v="0"/>
    <n v="0"/>
  </r>
  <r>
    <n v="106104062"/>
    <x v="157"/>
    <n v="20182"/>
    <x v="2"/>
    <s v="30-06-2018"/>
    <s v="Open"/>
    <x v="7"/>
    <s v="09 - Central"/>
    <n v="605"/>
    <x v="0"/>
    <x v="4"/>
    <s v=""/>
    <s v="510-987-3380"/>
    <s v="7300 NORTH FRESNO STREET"/>
    <x v="42"/>
    <n v="93720"/>
    <s v="JANET LIANG"/>
    <n v="169"/>
    <n v="169"/>
    <n v="77"/>
    <n v="87"/>
    <n v="942"/>
    <n v="14"/>
    <n v="29"/>
    <n v="0"/>
    <n v="0"/>
    <n v="8"/>
    <n v="849"/>
    <n v="0"/>
    <n v="12"/>
    <n v="1941"/>
    <n v="0"/>
    <n v="325"/>
    <n v="3468"/>
    <n v="32"/>
    <n v="135"/>
    <n v="0"/>
    <n v="0"/>
    <n v="14"/>
    <n v="2350"/>
    <n v="0"/>
    <n v="48"/>
    <n v="6372"/>
    <n v="0"/>
    <n v="470"/>
    <n v="23769"/>
    <n v="493"/>
    <n v="678"/>
    <n v="0"/>
    <n v="0"/>
    <n v="1404"/>
    <n v="31387"/>
    <n v="0"/>
    <n v="10854"/>
    <n v="690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4650381"/>
    <n v="0"/>
    <n v="0"/>
    <n v="0"/>
    <n v="0"/>
    <n v="0"/>
    <n v="0"/>
    <n v="1142659"/>
    <n v="81249842"/>
    <n v="0"/>
    <n v="0"/>
    <n v="0"/>
    <n v="0"/>
    <n v="0"/>
    <n v="0"/>
    <n v="0"/>
    <n v="0"/>
    <n v="0"/>
    <n v="0"/>
    <n v="0"/>
    <n v="0"/>
    <n v="0"/>
  </r>
  <r>
    <n v="106190429"/>
    <x v="158"/>
    <n v="20182"/>
    <x v="2"/>
    <s v="30-06-2018"/>
    <s v="Open"/>
    <x v="3"/>
    <s v="11 - Los Angeles"/>
    <n v="925"/>
    <x v="0"/>
    <x v="4"/>
    <s v="Teaching"/>
    <s v="626-405-5000"/>
    <s v="4867 SUNSET BOULEVARD"/>
    <x v="14"/>
    <n v="90027"/>
    <s v="JULIE MILLER-PHIPPS"/>
    <n v="528"/>
    <n v="528"/>
    <n v="376"/>
    <n v="108"/>
    <n v="2502"/>
    <n v="58"/>
    <n v="490"/>
    <n v="0"/>
    <n v="0"/>
    <n v="28"/>
    <n v="3528"/>
    <n v="0"/>
    <n v="108"/>
    <n v="6822"/>
    <n v="0"/>
    <n v="521"/>
    <n v="12917"/>
    <n v="229"/>
    <n v="2006"/>
    <n v="0"/>
    <n v="0"/>
    <n v="152"/>
    <n v="14824"/>
    <n v="0"/>
    <n v="443"/>
    <n v="31092"/>
    <n v="0"/>
    <n v="1282"/>
    <n v="11341"/>
    <n v="994"/>
    <n v="4926"/>
    <n v="0"/>
    <n v="0"/>
    <n v="210"/>
    <n v="15635"/>
    <n v="1"/>
    <n v="1687"/>
    <n v="360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2043506"/>
    <n v="0"/>
    <n v="0"/>
    <n v="0"/>
    <n v="0"/>
    <n v="0"/>
    <n v="0"/>
    <n v="1478002"/>
    <n v="522004512"/>
    <n v="0"/>
    <n v="0"/>
    <n v="0"/>
    <n v="0"/>
    <n v="0"/>
    <n v="0"/>
    <n v="0"/>
    <n v="0"/>
    <n v="0"/>
    <n v="0"/>
    <n v="0"/>
    <n v="0"/>
    <n v="0"/>
  </r>
  <r>
    <n v="106394009"/>
    <x v="159"/>
    <n v="20182"/>
    <x v="2"/>
    <s v="30-06-2018"/>
    <s v="Open"/>
    <x v="6"/>
    <s v="06 - North San Joaquin"/>
    <n v="507"/>
    <x v="0"/>
    <x v="4"/>
    <s v=""/>
    <s v="510-987-3380"/>
    <s v="1777 WEST YOSEMITE AVENUE"/>
    <x v="69"/>
    <n v="95337"/>
    <s v="JANET LIANG"/>
    <n v="251"/>
    <n v="251"/>
    <n v="105"/>
    <n v="73"/>
    <n v="963"/>
    <n v="12"/>
    <n v="103"/>
    <n v="0"/>
    <n v="0"/>
    <n v="14"/>
    <n v="1625"/>
    <n v="0"/>
    <n v="31"/>
    <n v="2821"/>
    <n v="0"/>
    <n v="247"/>
    <n v="3472"/>
    <n v="35"/>
    <n v="212"/>
    <n v="0"/>
    <n v="0"/>
    <n v="30"/>
    <n v="4607"/>
    <n v="0"/>
    <n v="92"/>
    <n v="8695"/>
    <n v="0"/>
    <n v="350"/>
    <n v="10292"/>
    <n v="441"/>
    <n v="3130"/>
    <n v="0"/>
    <n v="0"/>
    <n v="1086"/>
    <n v="28154"/>
    <n v="0"/>
    <n v="5942"/>
    <n v="4939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9436275"/>
    <n v="0"/>
    <n v="0"/>
    <n v="0"/>
    <n v="0"/>
    <n v="0"/>
    <n v="0"/>
    <n v="1048659"/>
    <n v="338547142"/>
    <n v="0"/>
    <n v="0"/>
    <n v="0"/>
    <n v="0"/>
    <n v="0"/>
    <n v="0"/>
    <n v="0"/>
    <n v="0"/>
    <n v="0"/>
    <n v="0"/>
    <n v="0"/>
    <n v="0"/>
    <n v="0"/>
  </r>
  <r>
    <n v="106334048"/>
    <x v="160"/>
    <n v="20182"/>
    <x v="2"/>
    <s v="30-06-2018"/>
    <s v="Open"/>
    <x v="26"/>
    <s v="12 - Inland Counties"/>
    <n v="1109"/>
    <x v="0"/>
    <x v="4"/>
    <s v=""/>
    <s v="626-405-5000"/>
    <s v="27300 IRIS AVENUE"/>
    <x v="110"/>
    <n v="92555"/>
    <s v="JULIE MILLER-PHIPPS"/>
    <n v="94"/>
    <n v="94"/>
    <n v="33"/>
    <n v="32"/>
    <n v="342"/>
    <n v="3"/>
    <n v="108"/>
    <n v="0"/>
    <n v="0"/>
    <n v="5"/>
    <n v="459"/>
    <n v="0"/>
    <n v="6"/>
    <n v="955"/>
    <n v="0"/>
    <n v="157"/>
    <n v="1319"/>
    <n v="7"/>
    <n v="259"/>
    <n v="0"/>
    <n v="0"/>
    <n v="13"/>
    <n v="990"/>
    <n v="0"/>
    <n v="13"/>
    <n v="2758"/>
    <n v="0"/>
    <n v="255"/>
    <n v="2637"/>
    <n v="466"/>
    <n v="3972"/>
    <n v="0"/>
    <n v="0"/>
    <n v="147"/>
    <n v="6167"/>
    <n v="0"/>
    <n v="540"/>
    <n v="1418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1413899"/>
    <n v="0"/>
    <n v="0"/>
    <n v="0"/>
    <n v="0"/>
    <n v="0"/>
    <n v="0"/>
    <n v="1895276"/>
    <n v="111112792"/>
    <n v="0"/>
    <n v="0"/>
    <n v="0"/>
    <n v="0"/>
    <n v="0"/>
    <n v="0"/>
    <n v="0"/>
    <n v="0"/>
    <n v="0"/>
    <n v="0"/>
    <n v="0"/>
    <n v="0"/>
    <n v="0"/>
  </r>
  <r>
    <n v="106014326"/>
    <x v="161"/>
    <n v="20182"/>
    <x v="2"/>
    <s v="30-06-2018"/>
    <s v="Open"/>
    <x v="13"/>
    <s v="05 - East Bay"/>
    <n v="417"/>
    <x v="0"/>
    <x v="4"/>
    <s v="Teaching"/>
    <s v="510-987-3380"/>
    <s v="275 W. MACARTHUR BOULEVARD."/>
    <x v="19"/>
    <n v="94611"/>
    <s v="JANET LIANG"/>
    <n v="365"/>
    <n v="365"/>
    <n v="230"/>
    <n v="393"/>
    <n v="1688"/>
    <n v="56"/>
    <n v="399"/>
    <n v="0"/>
    <n v="0"/>
    <n v="43"/>
    <n v="2321"/>
    <n v="0"/>
    <n v="78"/>
    <n v="4978"/>
    <n v="0"/>
    <n v="1671"/>
    <n v="7137"/>
    <n v="246"/>
    <n v="1300"/>
    <n v="0"/>
    <n v="0"/>
    <n v="177"/>
    <n v="8098"/>
    <n v="0"/>
    <n v="365"/>
    <n v="18994"/>
    <n v="0"/>
    <n v="1896"/>
    <n v="22507"/>
    <n v="1357"/>
    <n v="10729"/>
    <n v="0"/>
    <n v="1"/>
    <n v="1661"/>
    <n v="42757"/>
    <n v="0"/>
    <n v="12974"/>
    <n v="938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0106027"/>
    <n v="0"/>
    <n v="0"/>
    <n v="0"/>
    <n v="0"/>
    <n v="0"/>
    <n v="0"/>
    <n v="5094234"/>
    <n v="1198935821"/>
    <n v="0"/>
    <n v="0"/>
    <n v="0"/>
    <n v="0"/>
    <n v="0"/>
    <n v="0"/>
    <n v="0"/>
    <n v="0"/>
    <n v="0"/>
    <n v="0"/>
    <n v="0"/>
    <n v="0"/>
    <n v="0"/>
  </r>
  <r>
    <n v="106304409"/>
    <x v="162"/>
    <n v="20182"/>
    <x v="2"/>
    <s v="30-06-2018"/>
    <s v="Open"/>
    <x v="12"/>
    <s v="13 - Orange"/>
    <n v="1011"/>
    <x v="0"/>
    <x v="4"/>
    <s v="Teaching"/>
    <s v="626-405-5000"/>
    <s v="3440 E LA PALMA AVENUE"/>
    <x v="15"/>
    <n v="92806"/>
    <s v="JULIE MILLER-PHIPPS"/>
    <n v="483"/>
    <n v="483"/>
    <n v="232"/>
    <n v="41"/>
    <n v="2001"/>
    <n v="48"/>
    <n v="462"/>
    <n v="0"/>
    <n v="0"/>
    <n v="16"/>
    <n v="3333"/>
    <n v="0"/>
    <n v="25"/>
    <n v="5926"/>
    <n v="0"/>
    <n v="164"/>
    <n v="7669"/>
    <n v="162"/>
    <n v="1441"/>
    <n v="0"/>
    <n v="0"/>
    <n v="48"/>
    <n v="9633"/>
    <n v="0"/>
    <n v="100"/>
    <n v="19217"/>
    <n v="0"/>
    <n v="263"/>
    <n v="16508"/>
    <n v="420"/>
    <n v="6244"/>
    <n v="0"/>
    <n v="0"/>
    <n v="403"/>
    <n v="35458"/>
    <n v="0"/>
    <n v="1129"/>
    <n v="6042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0982121"/>
    <n v="0"/>
    <n v="0"/>
    <n v="0"/>
    <n v="0"/>
    <n v="0"/>
    <n v="0"/>
    <n v="5085247"/>
    <n v="771752077"/>
    <n v="0"/>
    <n v="0"/>
    <n v="0"/>
    <n v="0"/>
    <n v="0"/>
    <n v="0"/>
    <n v="0"/>
    <n v="0"/>
    <n v="0"/>
    <n v="0"/>
    <n v="0"/>
    <n v="0"/>
    <n v="0"/>
  </r>
  <r>
    <n v="106190432"/>
    <x v="163"/>
    <n v="20182"/>
    <x v="2"/>
    <s v="30-06-2018"/>
    <s v="Open"/>
    <x v="3"/>
    <s v="11 - Los Angeles"/>
    <n v="905"/>
    <x v="0"/>
    <x v="4"/>
    <s v=""/>
    <s v="626-405-5000"/>
    <s v="13652 CANTARA STREET"/>
    <x v="111"/>
    <n v="91402"/>
    <s v="JULIE MILLER-PHIPPS"/>
    <n v="218"/>
    <n v="218"/>
    <n v="78"/>
    <n v="30"/>
    <n v="699"/>
    <n v="10"/>
    <n v="184"/>
    <n v="0"/>
    <n v="0"/>
    <n v="6"/>
    <n v="1122"/>
    <n v="0"/>
    <n v="13"/>
    <n v="2064"/>
    <n v="0"/>
    <n v="111"/>
    <n v="2406"/>
    <n v="26"/>
    <n v="630"/>
    <n v="0"/>
    <n v="0"/>
    <n v="19"/>
    <n v="3139"/>
    <n v="0"/>
    <n v="102"/>
    <n v="6433"/>
    <n v="0"/>
    <n v="455"/>
    <n v="11278"/>
    <n v="1061"/>
    <n v="5623"/>
    <n v="0"/>
    <n v="0"/>
    <n v="250"/>
    <n v="22691"/>
    <n v="0"/>
    <n v="915"/>
    <n v="4227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9060122"/>
    <n v="0"/>
    <n v="0"/>
    <n v="0"/>
    <n v="0"/>
    <n v="0"/>
    <n v="0"/>
    <n v="1069801"/>
    <n v="271357628"/>
    <n v="0"/>
    <n v="0"/>
    <n v="0"/>
    <n v="0"/>
    <n v="0"/>
    <n v="0"/>
    <n v="0"/>
    <n v="0"/>
    <n v="0"/>
    <n v="0"/>
    <n v="0"/>
    <n v="0"/>
    <n v="0"/>
  </r>
  <r>
    <n v="106414139"/>
    <x v="164"/>
    <n v="20182"/>
    <x v="2"/>
    <s v="30-06-2018"/>
    <s v="Open"/>
    <x v="37"/>
    <s v="04 - West Bay"/>
    <n v="428"/>
    <x v="0"/>
    <x v="4"/>
    <s v=""/>
    <s v="510-987-3380"/>
    <s v="1100 VETERANS BOULEVARD."/>
    <x v="112"/>
    <n v="94063"/>
    <s v="JANET LIANG"/>
    <n v="149"/>
    <n v="149"/>
    <n v="74"/>
    <n v="56"/>
    <n v="735"/>
    <n v="10"/>
    <n v="95"/>
    <n v="0"/>
    <n v="0"/>
    <n v="17"/>
    <n v="1065"/>
    <n v="0"/>
    <n v="30"/>
    <n v="2008"/>
    <n v="0"/>
    <n v="192"/>
    <n v="2564"/>
    <n v="29"/>
    <n v="383"/>
    <n v="0"/>
    <n v="0"/>
    <n v="62"/>
    <n v="2812"/>
    <n v="0"/>
    <n v="95"/>
    <n v="6137"/>
    <n v="0"/>
    <n v="143"/>
    <n v="3856"/>
    <n v="119"/>
    <n v="942"/>
    <n v="0"/>
    <n v="2"/>
    <n v="377"/>
    <n v="7327"/>
    <n v="0"/>
    <n v="1281"/>
    <n v="1404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478416"/>
    <n v="0"/>
    <n v="0"/>
    <n v="0"/>
    <n v="0"/>
    <n v="0"/>
    <n v="0"/>
    <n v="6525966"/>
    <n v="398066813"/>
    <n v="0"/>
    <n v="0"/>
    <n v="0"/>
    <n v="0"/>
    <n v="0"/>
    <n v="0"/>
    <n v="0"/>
    <n v="0"/>
    <n v="0"/>
    <n v="0"/>
    <n v="0"/>
    <n v="0"/>
    <n v="0"/>
  </r>
  <r>
    <n v="106334025"/>
    <x v="165"/>
    <n v="20182"/>
    <x v="2"/>
    <s v="30-06-2018"/>
    <s v="Open"/>
    <x v="26"/>
    <s v="12 - Inland Counties"/>
    <n v="1111"/>
    <x v="0"/>
    <x v="4"/>
    <s v=""/>
    <s v="626-405-5000"/>
    <s v="10800 MAGNOLIA AVENUE"/>
    <x v="113"/>
    <n v="92505"/>
    <s v="JULIE MILLER-PHIPPS"/>
    <n v="226"/>
    <n v="226"/>
    <n v="107"/>
    <n v="42"/>
    <n v="741"/>
    <n v="15"/>
    <n v="232"/>
    <n v="0"/>
    <n v="0"/>
    <n v="7"/>
    <n v="1346"/>
    <n v="0"/>
    <n v="15"/>
    <n v="2398"/>
    <n v="0"/>
    <n v="196"/>
    <n v="3690"/>
    <n v="80"/>
    <n v="652"/>
    <n v="0"/>
    <n v="0"/>
    <n v="31"/>
    <n v="4071"/>
    <n v="0"/>
    <n v="127"/>
    <n v="8847"/>
    <n v="0"/>
    <n v="466"/>
    <n v="18138"/>
    <n v="389"/>
    <n v="7212"/>
    <n v="0"/>
    <n v="0"/>
    <n v="232"/>
    <n v="44605"/>
    <n v="0"/>
    <n v="2258"/>
    <n v="7330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340791"/>
    <n v="0"/>
    <n v="0"/>
    <n v="0"/>
    <n v="0"/>
    <n v="0"/>
    <n v="0"/>
    <n v="9423326"/>
    <n v="173165846"/>
    <n v="0"/>
    <n v="0"/>
    <n v="0"/>
    <n v="0"/>
    <n v="0"/>
    <n v="0"/>
    <n v="0"/>
    <n v="0"/>
    <n v="0"/>
    <n v="0"/>
    <n v="0"/>
    <n v="0"/>
    <n v="0"/>
  </r>
  <r>
    <n v="106314024"/>
    <x v="166"/>
    <n v="20182"/>
    <x v="2"/>
    <s v="30-06-2018"/>
    <s v="Open"/>
    <x v="38"/>
    <s v="02 - Golden Empire"/>
    <n v="309"/>
    <x v="0"/>
    <x v="4"/>
    <s v=""/>
    <s v="510-987-3380"/>
    <s v="1600 EUREKA ROAD"/>
    <x v="114"/>
    <n v="95661"/>
    <s v="JANET LIANG"/>
    <n v="340"/>
    <n v="340"/>
    <n v="222"/>
    <n v="197"/>
    <n v="2025"/>
    <n v="79"/>
    <n v="463"/>
    <n v="0"/>
    <n v="0"/>
    <n v="25"/>
    <n v="2661"/>
    <n v="0"/>
    <n v="69"/>
    <n v="5519"/>
    <n v="0"/>
    <n v="730"/>
    <n v="7327"/>
    <n v="261"/>
    <n v="1263"/>
    <n v="0"/>
    <n v="0"/>
    <n v="156"/>
    <n v="8478"/>
    <n v="0"/>
    <n v="179"/>
    <n v="18394"/>
    <n v="0"/>
    <n v="483"/>
    <n v="13552"/>
    <n v="1153"/>
    <n v="6173"/>
    <n v="0"/>
    <n v="0"/>
    <n v="695"/>
    <n v="24153"/>
    <n v="0"/>
    <n v="3825"/>
    <n v="5003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0582220"/>
    <n v="0"/>
    <n v="0"/>
    <n v="0"/>
    <n v="0"/>
    <n v="0"/>
    <n v="0"/>
    <n v="5320794"/>
    <n v="467629092"/>
    <n v="0"/>
    <n v="0"/>
    <n v="0"/>
    <n v="0"/>
    <n v="0"/>
    <n v="0"/>
    <n v="0"/>
    <n v="0"/>
    <n v="0"/>
    <n v="0"/>
    <n v="0"/>
    <n v="0"/>
    <n v="0"/>
  </r>
  <r>
    <n v="106340913"/>
    <x v="167"/>
    <n v="20182"/>
    <x v="2"/>
    <s v="30-06-2018"/>
    <s v="Open"/>
    <x v="27"/>
    <s v="02 - Golden Empire"/>
    <n v="311"/>
    <x v="0"/>
    <x v="4"/>
    <s v=""/>
    <s v="510-987-3380"/>
    <s v="2025 MORSE AVENUE"/>
    <x v="62"/>
    <n v="95825"/>
    <s v="JANET LIANG"/>
    <n v="287"/>
    <n v="287"/>
    <n v="134"/>
    <n v="284"/>
    <n v="1305"/>
    <n v="77"/>
    <n v="326"/>
    <n v="0"/>
    <n v="0"/>
    <n v="18"/>
    <n v="789"/>
    <n v="0"/>
    <n v="58"/>
    <n v="2857"/>
    <n v="0"/>
    <n v="1204"/>
    <n v="5037"/>
    <n v="358"/>
    <n v="1165"/>
    <n v="0"/>
    <n v="0"/>
    <n v="85"/>
    <n v="3070"/>
    <n v="0"/>
    <n v="189"/>
    <n v="11108"/>
    <n v="0"/>
    <n v="1361"/>
    <n v="19383"/>
    <n v="2899"/>
    <n v="11501"/>
    <n v="0"/>
    <n v="0"/>
    <n v="1097"/>
    <n v="25020"/>
    <n v="0"/>
    <n v="7026"/>
    <n v="6828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79152671"/>
    <n v="0"/>
    <n v="0"/>
    <n v="0"/>
    <n v="0"/>
    <n v="0"/>
    <n v="0"/>
    <n v="5899524"/>
    <n v="123852432"/>
    <n v="0"/>
    <n v="0"/>
    <n v="0"/>
    <n v="0"/>
    <n v="0"/>
    <n v="0"/>
    <n v="0"/>
    <n v="0"/>
    <n v="0"/>
    <n v="0"/>
    <n v="0"/>
    <n v="0"/>
    <n v="0"/>
  </r>
  <r>
    <n v="106370730"/>
    <x v="168"/>
    <n v="20182"/>
    <x v="2"/>
    <s v="30-06-2018"/>
    <s v="Open"/>
    <x v="14"/>
    <s v="14 - San Diego/Imperial"/>
    <n v="1416"/>
    <x v="0"/>
    <x v="4"/>
    <s v="Teaching"/>
    <s v="626-405-5000"/>
    <s v="4647 ZION AVENUE"/>
    <x v="28"/>
    <n v="92120"/>
    <s v="JULIE MILLER-PHIPPS"/>
    <n v="556"/>
    <n v="556"/>
    <n v="263"/>
    <n v="170"/>
    <n v="2541"/>
    <n v="45"/>
    <n v="342"/>
    <n v="0"/>
    <n v="0"/>
    <n v="25"/>
    <n v="2914"/>
    <n v="0"/>
    <n v="48"/>
    <n v="6085"/>
    <n v="0"/>
    <n v="642"/>
    <n v="9859"/>
    <n v="257"/>
    <n v="1279"/>
    <n v="0"/>
    <n v="0"/>
    <n v="70"/>
    <n v="9483"/>
    <n v="0"/>
    <n v="204"/>
    <n v="21794"/>
    <n v="0"/>
    <n v="485"/>
    <n v="16220"/>
    <n v="456"/>
    <n v="4718"/>
    <n v="0"/>
    <n v="1"/>
    <n v="624"/>
    <n v="32736"/>
    <n v="0"/>
    <n v="1345"/>
    <n v="5658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46405893"/>
    <n v="0"/>
    <n v="0"/>
    <n v="0"/>
    <n v="0"/>
    <n v="0"/>
    <n v="0"/>
    <n v="4187190"/>
    <n v="867690358"/>
    <n v="0"/>
    <n v="0"/>
    <n v="0"/>
    <n v="0"/>
    <n v="0"/>
    <n v="0"/>
    <n v="0"/>
    <n v="0"/>
    <n v="0"/>
    <n v="0"/>
    <n v="0"/>
    <n v="0"/>
    <n v="0"/>
  </r>
  <r>
    <n v="106380857"/>
    <x v="169"/>
    <n v="20182"/>
    <x v="2"/>
    <s v="30-06-2018"/>
    <s v="Open"/>
    <x v="20"/>
    <s v="04 - West Bay"/>
    <n v="423"/>
    <x v="0"/>
    <x v="4"/>
    <s v="Teaching"/>
    <s v="510-987-3380"/>
    <s v="2425 GEARY BOULEVARD"/>
    <x v="38"/>
    <n v="94115"/>
    <s v="JANET LIANG"/>
    <n v="239"/>
    <n v="239"/>
    <n v="139"/>
    <n v="98"/>
    <n v="1031"/>
    <n v="10"/>
    <n v="107"/>
    <n v="0"/>
    <n v="0"/>
    <n v="12"/>
    <n v="1537"/>
    <n v="0"/>
    <n v="26"/>
    <n v="2821"/>
    <n v="0"/>
    <n v="393"/>
    <n v="4825"/>
    <n v="32"/>
    <n v="448"/>
    <n v="0"/>
    <n v="0"/>
    <n v="114"/>
    <n v="5536"/>
    <n v="0"/>
    <n v="120"/>
    <n v="11468"/>
    <n v="0"/>
    <n v="224"/>
    <n v="4831"/>
    <n v="118"/>
    <n v="1045"/>
    <n v="1"/>
    <n v="2"/>
    <n v="399"/>
    <n v="10628"/>
    <n v="0"/>
    <n v="1479"/>
    <n v="1872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7830686"/>
    <n v="0"/>
    <n v="0"/>
    <n v="0"/>
    <n v="0"/>
    <n v="0"/>
    <n v="0"/>
    <n v="3825836"/>
    <n v="280956028"/>
    <n v="0"/>
    <n v="0"/>
    <n v="0"/>
    <n v="0"/>
    <n v="0"/>
    <n v="0"/>
    <n v="0"/>
    <n v="0"/>
    <n v="0"/>
    <n v="0"/>
    <n v="0"/>
    <n v="0"/>
    <n v="0"/>
  </r>
  <r>
    <n v="106431506"/>
    <x v="170"/>
    <n v="20182"/>
    <x v="2"/>
    <s v="30-06-2018"/>
    <s v="Open"/>
    <x v="22"/>
    <s v="07 - Santa Clara"/>
    <n v="431"/>
    <x v="0"/>
    <x v="4"/>
    <s v=""/>
    <s v="510-987-3380"/>
    <s v="250 HOSPITAL PARKWAY"/>
    <x v="63"/>
    <n v="95119"/>
    <s v="JANET LIANG"/>
    <n v="247"/>
    <n v="247"/>
    <n v="107"/>
    <n v="93"/>
    <n v="1085"/>
    <n v="46"/>
    <n v="66"/>
    <n v="0"/>
    <n v="0"/>
    <n v="24"/>
    <n v="1457"/>
    <n v="0"/>
    <n v="24"/>
    <n v="2795"/>
    <n v="0"/>
    <n v="320"/>
    <n v="4140"/>
    <n v="123"/>
    <n v="199"/>
    <n v="0"/>
    <n v="0"/>
    <n v="79"/>
    <n v="3918"/>
    <n v="0"/>
    <n v="62"/>
    <n v="8841"/>
    <n v="0"/>
    <n v="368"/>
    <n v="9504"/>
    <n v="539"/>
    <n v="2527"/>
    <n v="0"/>
    <n v="0"/>
    <n v="1163"/>
    <n v="21150"/>
    <n v="0"/>
    <n v="3914"/>
    <n v="3916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714777"/>
    <n v="0"/>
    <n v="0"/>
    <n v="0"/>
    <n v="0"/>
    <n v="0"/>
    <n v="0"/>
    <n v="3465236"/>
    <n v="104006239"/>
    <n v="0"/>
    <n v="0"/>
    <n v="0"/>
    <n v="0"/>
    <n v="0"/>
    <n v="0"/>
    <n v="0"/>
    <n v="0"/>
    <n v="0"/>
    <n v="0"/>
    <n v="0"/>
    <n v="0"/>
    <n v="0"/>
  </r>
  <r>
    <n v="106014337"/>
    <x v="171"/>
    <n v="20182"/>
    <x v="2"/>
    <s v="30-06-2018"/>
    <s v="Open"/>
    <x v="13"/>
    <s v="05 - East Bay"/>
    <n v="421"/>
    <x v="0"/>
    <x v="4"/>
    <s v=""/>
    <s v="510-987-3380"/>
    <s v="2500 MERCED STREET"/>
    <x v="115"/>
    <n v="94577"/>
    <s v="JANET LIANG"/>
    <n v="206"/>
    <n v="206"/>
    <n v="108"/>
    <n v="108"/>
    <n v="953"/>
    <n v="24"/>
    <n v="162"/>
    <n v="0"/>
    <n v="0"/>
    <n v="10"/>
    <n v="1514"/>
    <n v="0"/>
    <n v="28"/>
    <n v="2799"/>
    <n v="0"/>
    <n v="331"/>
    <n v="3491"/>
    <n v="93"/>
    <n v="465"/>
    <n v="0"/>
    <n v="0"/>
    <n v="54"/>
    <n v="4418"/>
    <n v="0"/>
    <n v="89"/>
    <n v="8941"/>
    <n v="0"/>
    <n v="435"/>
    <n v="9740"/>
    <n v="342"/>
    <n v="3413"/>
    <n v="0"/>
    <n v="1"/>
    <n v="615"/>
    <n v="20709"/>
    <n v="0"/>
    <n v="3862"/>
    <n v="3911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2851489"/>
    <n v="0"/>
    <n v="0"/>
    <n v="0"/>
    <n v="0"/>
    <n v="0"/>
    <n v="0"/>
    <n v="1036479"/>
    <n v="558277439"/>
    <n v="0"/>
    <n v="0"/>
    <n v="0"/>
    <n v="0"/>
    <n v="0"/>
    <n v="0"/>
    <n v="0"/>
    <n v="0"/>
    <n v="0"/>
    <n v="0"/>
    <n v="0"/>
    <n v="0"/>
    <n v="0"/>
  </r>
  <r>
    <n v="106210992"/>
    <x v="172"/>
    <n v="20182"/>
    <x v="2"/>
    <s v="30-06-2018"/>
    <s v="Open"/>
    <x v="39"/>
    <s v="04 - West Bay"/>
    <n v="405"/>
    <x v="0"/>
    <x v="4"/>
    <s v=""/>
    <s v="510-987-3380"/>
    <s v="99 MONTECILLO ROAD"/>
    <x v="116"/>
    <n v="94903"/>
    <s v="JANET LIANG"/>
    <n v="116"/>
    <n v="116"/>
    <n v="45"/>
    <n v="39"/>
    <n v="691"/>
    <n v="11"/>
    <n v="0"/>
    <n v="0"/>
    <n v="0"/>
    <n v="5"/>
    <n v="309"/>
    <n v="0"/>
    <n v="3"/>
    <n v="1058"/>
    <n v="0"/>
    <n v="143"/>
    <n v="2537"/>
    <n v="24"/>
    <n v="0"/>
    <n v="0"/>
    <n v="0"/>
    <n v="14"/>
    <n v="1017"/>
    <n v="0"/>
    <n v="13"/>
    <n v="3748"/>
    <n v="0"/>
    <n v="203"/>
    <n v="12098"/>
    <n v="38"/>
    <n v="1644"/>
    <n v="0"/>
    <n v="0"/>
    <n v="428"/>
    <n v="13271"/>
    <n v="0"/>
    <n v="5960"/>
    <n v="3364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9934243"/>
    <n v="0"/>
    <n v="0"/>
    <n v="0"/>
    <n v="0"/>
    <n v="0"/>
    <n v="0"/>
    <n v="4459666"/>
    <n v="93629045"/>
    <n v="0"/>
    <n v="0"/>
    <n v="0"/>
    <n v="0"/>
    <n v="0"/>
    <n v="0"/>
    <n v="0"/>
    <n v="0"/>
    <n v="0"/>
    <n v="0"/>
    <n v="0"/>
    <n v="0"/>
    <n v="0"/>
  </r>
  <r>
    <n v="106434153"/>
    <x v="173"/>
    <n v="20182"/>
    <x v="2"/>
    <s v="30-06-2018"/>
    <s v="Open"/>
    <x v="22"/>
    <s v="07 - Santa Clara"/>
    <n v="429"/>
    <x v="0"/>
    <x v="4"/>
    <s v="Teaching"/>
    <s v="510-987-3380"/>
    <s v="700 LAWRENCE EXPRESSWAY"/>
    <x v="117"/>
    <n v="95051"/>
    <s v="JANET LIANG"/>
    <n v="327"/>
    <n v="327"/>
    <n v="201"/>
    <n v="152"/>
    <n v="1470"/>
    <n v="25"/>
    <n v="141"/>
    <n v="0"/>
    <n v="0"/>
    <n v="20"/>
    <n v="2564"/>
    <n v="0"/>
    <n v="48"/>
    <n v="4420"/>
    <n v="0"/>
    <n v="697"/>
    <n v="6243"/>
    <n v="247"/>
    <n v="523"/>
    <n v="0"/>
    <n v="0"/>
    <n v="94"/>
    <n v="8699"/>
    <n v="0"/>
    <n v="130"/>
    <n v="16633"/>
    <n v="0"/>
    <n v="385"/>
    <n v="14103"/>
    <n v="292"/>
    <n v="2450"/>
    <n v="0"/>
    <n v="0"/>
    <n v="1061"/>
    <n v="31218"/>
    <n v="0"/>
    <n v="5277"/>
    <n v="5478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9498789"/>
    <n v="0"/>
    <n v="0"/>
    <n v="0"/>
    <n v="0"/>
    <n v="0"/>
    <n v="0"/>
    <n v="4100356"/>
    <n v="476349337"/>
    <n v="0"/>
    <n v="0"/>
    <n v="0"/>
    <n v="0"/>
    <n v="0"/>
    <n v="0"/>
    <n v="0"/>
    <n v="0"/>
    <n v="0"/>
    <n v="0"/>
    <n v="0"/>
    <n v="0"/>
    <n v="0"/>
  </r>
  <r>
    <n v="106494019"/>
    <x v="174"/>
    <n v="20182"/>
    <x v="2"/>
    <s v="30-06-2018"/>
    <s v="Open"/>
    <x v="17"/>
    <s v="03 - North Bay"/>
    <n v="401"/>
    <x v="0"/>
    <x v="4"/>
    <s v=""/>
    <s v="510-987-3380"/>
    <s v="401 BICENTENNIAL WAY"/>
    <x v="25"/>
    <n v="95403"/>
    <s v="JANET LIANG"/>
    <n v="173"/>
    <n v="173"/>
    <n v="91"/>
    <n v="61"/>
    <n v="1075"/>
    <n v="16"/>
    <n v="149"/>
    <n v="0"/>
    <n v="0"/>
    <n v="20"/>
    <n v="955"/>
    <n v="0"/>
    <n v="14"/>
    <n v="2290"/>
    <n v="0"/>
    <n v="229"/>
    <n v="4018"/>
    <n v="30"/>
    <n v="545"/>
    <n v="0"/>
    <n v="0"/>
    <n v="59"/>
    <n v="2581"/>
    <n v="0"/>
    <n v="50"/>
    <n v="7512"/>
    <n v="0"/>
    <n v="328"/>
    <n v="12252"/>
    <n v="148"/>
    <n v="3493"/>
    <n v="0"/>
    <n v="2"/>
    <n v="647"/>
    <n v="15579"/>
    <n v="0"/>
    <n v="3363"/>
    <n v="3581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9204842"/>
    <n v="0"/>
    <n v="0"/>
    <n v="0"/>
    <n v="0"/>
    <n v="0"/>
    <n v="0"/>
    <n v="1328030"/>
    <n v="268683178"/>
    <n v="0"/>
    <n v="0"/>
    <n v="0"/>
    <n v="0"/>
    <n v="0"/>
    <n v="0"/>
    <n v="0"/>
    <n v="0"/>
    <n v="0"/>
    <n v="0"/>
    <n v="0"/>
    <n v="0"/>
    <n v="0"/>
  </r>
  <r>
    <n v="106190431"/>
    <x v="175"/>
    <n v="20182"/>
    <x v="2"/>
    <s v="30-06-2018"/>
    <s v="Open"/>
    <x v="3"/>
    <s v="11 - Los Angeles"/>
    <n v="933"/>
    <x v="0"/>
    <x v="4"/>
    <s v=""/>
    <s v="626-405-5000"/>
    <s v="25825 SOUTH VERMONT AVENUE"/>
    <x v="118"/>
    <n v="90710"/>
    <s v="JULIE MILLER-PHIPPS"/>
    <n v="257"/>
    <n v="257"/>
    <n v="97"/>
    <n v="83"/>
    <n v="866"/>
    <n v="17"/>
    <n v="222"/>
    <n v="0"/>
    <n v="0"/>
    <n v="6"/>
    <n v="1327"/>
    <n v="0"/>
    <n v="17"/>
    <n v="2538"/>
    <n v="0"/>
    <n v="451"/>
    <n v="3578"/>
    <n v="90"/>
    <n v="577"/>
    <n v="0"/>
    <n v="0"/>
    <n v="20"/>
    <n v="3246"/>
    <n v="0"/>
    <n v="43"/>
    <n v="8005"/>
    <n v="0"/>
    <n v="441"/>
    <n v="10147"/>
    <n v="370"/>
    <n v="4630"/>
    <n v="0"/>
    <n v="0"/>
    <n v="115"/>
    <n v="21783"/>
    <n v="0"/>
    <n v="1217"/>
    <n v="3870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7911061"/>
    <n v="0"/>
    <n v="0"/>
    <n v="0"/>
    <n v="0"/>
    <n v="0"/>
    <n v="0"/>
    <n v="1781069"/>
    <n v="491391484"/>
    <n v="0"/>
    <n v="0"/>
    <n v="0"/>
    <n v="0"/>
    <n v="0"/>
    <n v="0"/>
    <n v="0"/>
    <n v="0"/>
    <n v="0"/>
    <n v="0"/>
    <n v="0"/>
    <n v="0"/>
    <n v="0"/>
  </r>
  <r>
    <n v="106342344"/>
    <x v="176"/>
    <n v="20182"/>
    <x v="2"/>
    <s v="30-06-2018"/>
    <s v="Open"/>
    <x v="27"/>
    <s v="02 - Golden Empire"/>
    <n v="311"/>
    <x v="0"/>
    <x v="4"/>
    <s v=""/>
    <s v="510-987-3380"/>
    <s v="6600 BRUCEVILLE ROAD"/>
    <x v="62"/>
    <n v="95823"/>
    <s v="JANET LIANG"/>
    <n v="217"/>
    <n v="217"/>
    <n v="143"/>
    <n v="290"/>
    <n v="1253"/>
    <n v="130"/>
    <n v="405"/>
    <n v="0"/>
    <n v="0"/>
    <n v="30"/>
    <n v="1361"/>
    <n v="0"/>
    <n v="36"/>
    <n v="3505"/>
    <n v="0"/>
    <n v="1274"/>
    <n v="4915"/>
    <n v="636"/>
    <n v="1342"/>
    <n v="0"/>
    <n v="0"/>
    <n v="96"/>
    <n v="3416"/>
    <n v="0"/>
    <n v="150"/>
    <n v="11829"/>
    <n v="0"/>
    <n v="1352"/>
    <n v="12389"/>
    <n v="2698"/>
    <n v="12309"/>
    <n v="0"/>
    <n v="0"/>
    <n v="1080"/>
    <n v="20710"/>
    <n v="0"/>
    <n v="4915"/>
    <n v="5545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5749502"/>
    <n v="0"/>
    <n v="0"/>
    <n v="0"/>
    <n v="0"/>
    <n v="0"/>
    <n v="0"/>
    <n v="7917201"/>
    <n v="281230808"/>
    <n v="0"/>
    <n v="0"/>
    <n v="0"/>
    <n v="0"/>
    <n v="0"/>
    <n v="0"/>
    <n v="0"/>
    <n v="0"/>
    <n v="0"/>
    <n v="0"/>
    <n v="0"/>
    <n v="0"/>
    <n v="0"/>
  </r>
  <r>
    <n v="106410806"/>
    <x v="177"/>
    <n v="20182"/>
    <x v="2"/>
    <s v="30-06-2018"/>
    <s v="Open"/>
    <x v="37"/>
    <s v="04 - West Bay"/>
    <n v="425"/>
    <x v="0"/>
    <x v="4"/>
    <s v=""/>
    <s v="510-987-3380"/>
    <s v="1200 EL CAMINO REAL"/>
    <x v="119"/>
    <n v="94080"/>
    <s v="JANET LIANG"/>
    <n v="120"/>
    <n v="120"/>
    <n v="56"/>
    <n v="86"/>
    <n v="773"/>
    <n v="7"/>
    <n v="43"/>
    <n v="0"/>
    <n v="0"/>
    <n v="7"/>
    <n v="471"/>
    <n v="0"/>
    <n v="15"/>
    <n v="1402"/>
    <n v="0"/>
    <n v="329"/>
    <n v="2725"/>
    <n v="71"/>
    <n v="194"/>
    <n v="0"/>
    <n v="0"/>
    <n v="16"/>
    <n v="1245"/>
    <n v="0"/>
    <n v="42"/>
    <n v="4622"/>
    <n v="0"/>
    <n v="223"/>
    <n v="6951"/>
    <n v="94"/>
    <n v="1205"/>
    <n v="0"/>
    <n v="0"/>
    <n v="693"/>
    <n v="11896"/>
    <n v="0"/>
    <n v="2318"/>
    <n v="2338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9088239"/>
    <n v="0"/>
    <n v="0"/>
    <n v="0"/>
    <n v="0"/>
    <n v="0"/>
    <n v="0"/>
    <n v="5226602"/>
    <n v="85126925"/>
    <n v="0"/>
    <n v="0"/>
    <n v="0"/>
    <n v="0"/>
    <n v="0"/>
    <n v="0"/>
    <n v="0"/>
    <n v="0"/>
    <n v="0"/>
    <n v="0"/>
    <n v="0"/>
    <n v="0"/>
    <n v="0"/>
  </r>
  <r>
    <n v="106484044"/>
    <x v="178"/>
    <n v="20182"/>
    <x v="2"/>
    <s v="30-06-2018"/>
    <s v="Open"/>
    <x v="11"/>
    <s v="03 - North Bay"/>
    <n v="408"/>
    <x v="0"/>
    <x v="4"/>
    <s v=""/>
    <s v="510-987-3380"/>
    <s v="1 QUALITY DRIVE"/>
    <x v="120"/>
    <n v="95688"/>
    <s v="JANET LIANG"/>
    <n v="140"/>
    <n v="140"/>
    <n v="61"/>
    <n v="82"/>
    <n v="579"/>
    <n v="4"/>
    <n v="114"/>
    <n v="0"/>
    <n v="0"/>
    <n v="14"/>
    <n v="606"/>
    <n v="0"/>
    <n v="24"/>
    <n v="1423"/>
    <n v="0"/>
    <n v="334"/>
    <n v="2678"/>
    <n v="15"/>
    <n v="280"/>
    <n v="0"/>
    <n v="0"/>
    <n v="36"/>
    <n v="1582"/>
    <n v="0"/>
    <n v="123"/>
    <n v="5048"/>
    <n v="0"/>
    <n v="387"/>
    <n v="10176"/>
    <n v="107"/>
    <n v="3253"/>
    <n v="0"/>
    <n v="1"/>
    <n v="763"/>
    <n v="18229"/>
    <n v="0"/>
    <n v="2793"/>
    <n v="3570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145997"/>
    <n v="0"/>
    <n v="0"/>
    <n v="0"/>
    <n v="0"/>
    <n v="0"/>
    <n v="0"/>
    <n v="626511"/>
    <n v="337625608"/>
    <n v="0"/>
    <n v="0"/>
    <n v="0"/>
    <n v="0"/>
    <n v="0"/>
    <n v="0"/>
    <n v="0"/>
    <n v="0"/>
    <n v="0"/>
    <n v="0"/>
    <n v="0"/>
    <n v="0"/>
    <n v="0"/>
  </r>
  <r>
    <n v="106480989"/>
    <x v="461"/>
    <n v="20182"/>
    <x v="2"/>
    <s v="30-06-2018"/>
    <s v="Open"/>
    <x v="11"/>
    <s v="03 - North Bay"/>
    <n v="409"/>
    <x v="0"/>
    <x v="4"/>
    <s v=""/>
    <s v="510-987-3380"/>
    <s v="975 SERENO DRIVE"/>
    <x v="13"/>
    <n v="94589"/>
    <s v="JANET LIANG"/>
    <n v="248"/>
    <n v="248"/>
    <n v="131"/>
    <n v="187"/>
    <n v="936"/>
    <n v="83"/>
    <n v="154"/>
    <n v="0"/>
    <n v="0"/>
    <n v="12"/>
    <n v="911"/>
    <n v="0"/>
    <n v="71"/>
    <n v="2354"/>
    <n v="0"/>
    <n v="828"/>
    <n v="4942"/>
    <n v="275"/>
    <n v="564"/>
    <n v="0"/>
    <n v="0"/>
    <n v="53"/>
    <n v="3837"/>
    <n v="0"/>
    <n v="306"/>
    <n v="10805"/>
    <n v="0"/>
    <n v="865"/>
    <n v="11948"/>
    <n v="317"/>
    <n v="5683"/>
    <n v="0"/>
    <n v="0"/>
    <n v="791"/>
    <n v="18951"/>
    <n v="0"/>
    <n v="4500"/>
    <n v="430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8217588"/>
    <n v="0"/>
    <n v="0"/>
    <n v="0"/>
    <n v="0"/>
    <n v="0"/>
    <n v="0"/>
    <n v="1910068"/>
    <n v="426524112"/>
    <n v="0"/>
    <n v="0"/>
    <n v="0"/>
    <n v="0"/>
    <n v="0"/>
    <n v="0"/>
    <n v="0"/>
    <n v="0"/>
    <n v="0"/>
    <n v="0"/>
    <n v="0"/>
    <n v="0"/>
    <n v="0"/>
  </r>
  <r>
    <n v="106070990"/>
    <x v="179"/>
    <n v="20182"/>
    <x v="2"/>
    <s v="30-06-2018"/>
    <s v="Open"/>
    <x v="25"/>
    <s v="05 - East Bay"/>
    <n v="411"/>
    <x v="0"/>
    <x v="4"/>
    <s v=""/>
    <s v="510-987-3380"/>
    <s v="1425 SOUTH MAIN STREET"/>
    <x v="105"/>
    <n v="94596"/>
    <s v="JANET LIANG"/>
    <n v="233"/>
    <n v="233"/>
    <n v="122"/>
    <n v="74"/>
    <n v="1234"/>
    <n v="11"/>
    <n v="107"/>
    <n v="0"/>
    <n v="0"/>
    <n v="37"/>
    <n v="1492"/>
    <n v="0"/>
    <n v="23"/>
    <n v="2978"/>
    <n v="0"/>
    <n v="287"/>
    <n v="4999"/>
    <n v="30"/>
    <n v="370"/>
    <n v="0"/>
    <n v="0"/>
    <n v="122"/>
    <n v="4271"/>
    <n v="0"/>
    <n v="48"/>
    <n v="10127"/>
    <n v="0"/>
    <n v="273"/>
    <n v="11667"/>
    <n v="127"/>
    <n v="1791"/>
    <n v="0"/>
    <n v="0"/>
    <n v="444"/>
    <n v="18413"/>
    <n v="0"/>
    <n v="3418"/>
    <n v="3613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2364895"/>
    <n v="0"/>
    <n v="0"/>
    <n v="0"/>
    <n v="0"/>
    <n v="0"/>
    <n v="0"/>
    <n v="4002482"/>
    <n v="189149622"/>
    <n v="0"/>
    <n v="0"/>
    <n v="0"/>
    <n v="0"/>
    <n v="0"/>
    <n v="0"/>
    <n v="0"/>
    <n v="0"/>
    <n v="0"/>
    <n v="0"/>
    <n v="0"/>
    <n v="0"/>
    <n v="0"/>
  </r>
  <r>
    <n v="106190434"/>
    <x v="180"/>
    <n v="20182"/>
    <x v="2"/>
    <s v="30-06-2018"/>
    <s v="Open"/>
    <x v="3"/>
    <s v="11 - Los Angeles"/>
    <n v="927"/>
    <x v="0"/>
    <x v="4"/>
    <s v=""/>
    <s v="626-405-5000"/>
    <s v="6041 CADILLAC AVENUE"/>
    <x v="14"/>
    <n v="90034"/>
    <s v="JULIE MILLER-PHIPPS"/>
    <n v="265"/>
    <n v="265"/>
    <n v="75"/>
    <n v="72"/>
    <n v="743"/>
    <n v="20"/>
    <n v="195"/>
    <n v="0"/>
    <n v="0"/>
    <n v="8"/>
    <n v="1020"/>
    <n v="0"/>
    <n v="35"/>
    <n v="2093"/>
    <n v="0"/>
    <n v="325"/>
    <n v="2855"/>
    <n v="52"/>
    <n v="548"/>
    <n v="0"/>
    <n v="0"/>
    <n v="20"/>
    <n v="2288"/>
    <n v="0"/>
    <n v="117"/>
    <n v="6205"/>
    <n v="0"/>
    <n v="1064"/>
    <n v="20786"/>
    <n v="1128"/>
    <n v="8576"/>
    <n v="0"/>
    <n v="0"/>
    <n v="343"/>
    <n v="37719"/>
    <n v="0"/>
    <n v="2691"/>
    <n v="7230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3897450"/>
    <n v="0"/>
    <n v="0"/>
    <n v="0"/>
    <n v="0"/>
    <n v="0"/>
    <n v="0"/>
    <n v="4721562"/>
    <n v="220635291"/>
    <n v="0"/>
    <n v="0"/>
    <n v="0"/>
    <n v="0"/>
    <n v="0"/>
    <n v="0"/>
    <n v="0"/>
    <n v="0"/>
    <n v="0"/>
    <n v="0"/>
    <n v="0"/>
    <n v="0"/>
    <n v="0"/>
  </r>
  <r>
    <n v="106191450"/>
    <x v="181"/>
    <n v="20182"/>
    <x v="2"/>
    <s v="30-06-2018"/>
    <s v="Open"/>
    <x v="3"/>
    <s v="11 - Los Angeles"/>
    <n v="905"/>
    <x v="0"/>
    <x v="4"/>
    <s v=""/>
    <s v="626-405-5000"/>
    <s v="5601 DE SOTO AVENUE"/>
    <x v="121"/>
    <n v="91367"/>
    <s v="JULIE MILLER-PHIPPS"/>
    <n v="280"/>
    <n v="273"/>
    <n v="83"/>
    <n v="27"/>
    <n v="1046"/>
    <n v="12"/>
    <n v="100"/>
    <n v="0"/>
    <n v="0"/>
    <n v="7"/>
    <n v="911"/>
    <n v="0"/>
    <n v="13"/>
    <n v="2116"/>
    <n v="0"/>
    <n v="128"/>
    <n v="3720"/>
    <n v="25"/>
    <n v="253"/>
    <n v="0"/>
    <n v="0"/>
    <n v="20"/>
    <n v="2625"/>
    <n v="0"/>
    <n v="87"/>
    <n v="6858"/>
    <n v="0"/>
    <n v="253"/>
    <n v="11393"/>
    <n v="433"/>
    <n v="2567"/>
    <n v="0"/>
    <n v="0"/>
    <n v="189"/>
    <n v="17153"/>
    <n v="0"/>
    <n v="1050"/>
    <n v="3303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4818792"/>
    <n v="0"/>
    <n v="0"/>
    <n v="0"/>
    <n v="0"/>
    <n v="0"/>
    <n v="0"/>
    <n v="24855245"/>
    <n v="349634009"/>
    <n v="0"/>
    <n v="0"/>
    <n v="0"/>
    <n v="0"/>
    <n v="0"/>
    <n v="0"/>
    <n v="0"/>
    <n v="0"/>
    <n v="0"/>
    <n v="0"/>
    <n v="0"/>
    <n v="0"/>
    <n v="0"/>
  </r>
  <r>
    <n v="106015000"/>
    <x v="183"/>
    <n v="20182"/>
    <x v="2"/>
    <s v="30-06-2018"/>
    <s v="Open"/>
    <x v="13"/>
    <s v="05 - East Bay"/>
    <n v="417"/>
    <x v="0"/>
    <x v="4"/>
    <s v=""/>
    <s v="510-987-3380"/>
    <s v="1956 WEBSTER STREET"/>
    <x v="19"/>
    <n v="94612"/>
    <s v="JANET LIANG"/>
    <n v="4279"/>
    <n v="4079"/>
    <n v="2161"/>
    <n v="2502"/>
    <n v="19877"/>
    <n v="638"/>
    <n v="3045"/>
    <n v="0"/>
    <n v="0"/>
    <n v="327"/>
    <n v="23765"/>
    <n v="0"/>
    <n v="627"/>
    <n v="50781"/>
    <n v="0"/>
    <n v="10079"/>
    <n v="78327"/>
    <n v="2590"/>
    <n v="9969"/>
    <n v="0"/>
    <n v="0"/>
    <n v="1295"/>
    <n v="74076"/>
    <n v="0"/>
    <n v="2205"/>
    <n v="178541"/>
    <n v="0"/>
    <n v="10591"/>
    <n v="233202"/>
    <n v="11841"/>
    <n v="79187"/>
    <n v="1"/>
    <n v="9"/>
    <n v="15631"/>
    <n v="410030"/>
    <n v="0"/>
    <n v="97740"/>
    <n v="858232"/>
    <n v="180081850"/>
    <n v="1484366794"/>
    <n v="79027802"/>
    <n v="180878763"/>
    <n v="0"/>
    <n v="0"/>
    <n v="59558084"/>
    <n v="1368753073"/>
    <n v="0"/>
    <n v="31562739"/>
    <n v="3384229105"/>
    <n v="68386585"/>
    <n v="1311493714"/>
    <n v="43516313"/>
    <n v="307241428"/>
    <n v="320"/>
    <n v="32101"/>
    <n v="119551760"/>
    <n v="2078245022"/>
    <n v="0"/>
    <n v="72475891"/>
    <n v="4000943134"/>
    <n v="54860463"/>
    <n v="178560147"/>
    <n v="1964317559"/>
    <n v="98603257"/>
    <n v="435116936"/>
    <n v="0"/>
    <n v="0"/>
    <n v="27018"/>
    <n v="95166210"/>
    <n v="1678411517"/>
    <n v="0"/>
    <n v="34930044"/>
    <n v="0"/>
    <n v="0"/>
    <n v="0"/>
    <n v="101927585"/>
    <n v="4641920736"/>
    <n v="0"/>
    <n v="0"/>
    <n v="0"/>
    <n v="0"/>
    <n v="0"/>
    <n v="62680115"/>
    <n v="830967625"/>
    <n v="14646211"/>
    <n v="48943405"/>
    <n v="320"/>
    <n v="5064"/>
    <n v="77408142"/>
    <n v="1750619406"/>
    <n v="0"/>
    <n v="-42018785"/>
    <n v="2743251503"/>
    <n v="98921456"/>
    <n v="2400880559"/>
    <n v="0"/>
    <n v="80603603"/>
    <n v="0"/>
    <n v="0"/>
    <n v="0"/>
    <n v="0"/>
    <n v="86890341"/>
    <n v="1384648011"/>
    <n v="0"/>
    <n v="0"/>
    <n v="0"/>
    <n v="0"/>
    <n v="0"/>
    <n v="0"/>
    <n v="0"/>
    <n v="0"/>
    <n v="0"/>
    <n v="0"/>
    <n v="0"/>
    <n v="0"/>
    <n v="0"/>
  </r>
  <r>
    <n v="106191300"/>
    <x v="184"/>
    <n v="20182"/>
    <x v="2"/>
    <s v="30-06-2018"/>
    <s v="Open"/>
    <x v="3"/>
    <s v="11 - Los Angeles"/>
    <n v="925"/>
    <x v="0"/>
    <x v="4"/>
    <s v=""/>
    <s v="626-405-5000"/>
    <s v="393 E. WALNUT STREET"/>
    <x v="27"/>
    <n v="91188"/>
    <s v="JULIE MILLER-PHIPPS"/>
    <n v="4157"/>
    <n v="4135"/>
    <n v="1970"/>
    <n v="913"/>
    <n v="16136"/>
    <n v="382"/>
    <n v="3791"/>
    <n v="0"/>
    <n v="0"/>
    <n v="166"/>
    <n v="23300"/>
    <n v="0"/>
    <n v="429"/>
    <n v="45117"/>
    <n v="0"/>
    <n v="4235"/>
    <n v="67791"/>
    <n v="1601"/>
    <n v="12550"/>
    <n v="0"/>
    <n v="0"/>
    <n v="666"/>
    <n v="74386"/>
    <n v="0"/>
    <n v="1716"/>
    <n v="162945"/>
    <n v="0"/>
    <n v="7132"/>
    <n v="176364"/>
    <n v="9060"/>
    <n v="77188"/>
    <n v="0"/>
    <n v="3"/>
    <n v="3691"/>
    <n v="367199"/>
    <n v="2"/>
    <n v="19389"/>
    <n v="660028"/>
    <n v="90532947"/>
    <n v="1072770298"/>
    <n v="47138211"/>
    <n v="168584238"/>
    <n v="0"/>
    <n v="9968"/>
    <n v="50048563"/>
    <n v="1123827547"/>
    <n v="0"/>
    <n v="8804885"/>
    <n v="2561716657"/>
    <n v="42758729"/>
    <n v="1147155616"/>
    <n v="41417392"/>
    <n v="308610310"/>
    <n v="0"/>
    <n v="10505"/>
    <n v="83720247"/>
    <n v="1961603559"/>
    <n v="897"/>
    <n v="29591774"/>
    <n v="3614869029"/>
    <n v="25351283"/>
    <n v="100510351"/>
    <n v="1716243334"/>
    <n v="92801429"/>
    <n v="442761216"/>
    <n v="0"/>
    <n v="0"/>
    <n v="9968"/>
    <n v="82518382"/>
    <n v="1826757840"/>
    <n v="0"/>
    <n v="27241397"/>
    <n v="0"/>
    <n v="0"/>
    <n v="0"/>
    <n v="93497412"/>
    <n v="4407692612"/>
    <n v="0"/>
    <n v="0"/>
    <n v="0"/>
    <n v="0"/>
    <n v="0"/>
    <n v="27145212"/>
    <n v="490223552"/>
    <n v="-12488568"/>
    <n v="28172385"/>
    <n v="0"/>
    <n v="9908"/>
    <n v="45912640"/>
    <n v="1228911190"/>
    <n v="0"/>
    <n v="-38993245"/>
    <n v="1768893074"/>
    <n v="426071496"/>
    <n v="2097174217"/>
    <n v="0"/>
    <n v="37162575"/>
    <n v="0"/>
    <n v="0"/>
    <n v="0"/>
    <n v="0"/>
    <n v="21957814"/>
    <n v="1271258540"/>
    <n v="0"/>
    <n v="0"/>
    <n v="0"/>
    <n v="0"/>
    <n v="0"/>
    <n v="0"/>
    <n v="0"/>
    <n v="0"/>
    <n v="0"/>
    <n v="0"/>
    <n v="0"/>
    <n v="0"/>
    <n v="0"/>
  </r>
  <r>
    <n v="106434218"/>
    <x v="185"/>
    <n v="20182"/>
    <x v="2"/>
    <s v="30-06-2018"/>
    <s v="Open"/>
    <x v="22"/>
    <s v="07 - Santa Clara"/>
    <n v="428"/>
    <x v="0"/>
    <x v="2"/>
    <s v=""/>
    <s v="510-987-3380"/>
    <s v="3840 HOMESTEAD ROAD"/>
    <x v="117"/>
    <n v="95051"/>
    <s v="JANET LIANG"/>
    <n v="24"/>
    <n v="24"/>
    <n v="24"/>
    <n v="4"/>
    <n v="26"/>
    <n v="0"/>
    <n v="6"/>
    <n v="0"/>
    <n v="0"/>
    <n v="0"/>
    <n v="210"/>
    <n v="0"/>
    <n v="7"/>
    <n v="253"/>
    <n v="0"/>
    <n v="58"/>
    <n v="254"/>
    <n v="0"/>
    <n v="27"/>
    <n v="0"/>
    <n v="0"/>
    <n v="0"/>
    <n v="1375"/>
    <n v="0"/>
    <n v="34"/>
    <n v="174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902140"/>
    <n v="0"/>
    <n v="0"/>
    <n v="0"/>
    <n v="0"/>
    <n v="0"/>
    <n v="0"/>
    <n v="170307"/>
    <n v="14351421"/>
    <n v="0"/>
    <n v="0"/>
    <n v="0"/>
    <n v="0"/>
    <n v="0"/>
    <n v="0"/>
    <n v="0"/>
    <n v="0"/>
    <n v="0"/>
    <n v="0"/>
    <n v="0"/>
    <n v="0"/>
    <n v="0"/>
  </r>
  <r>
    <n v="106540734"/>
    <x v="186"/>
    <n v="20182"/>
    <x v="2"/>
    <s v="30-06-2018"/>
    <s v="Open"/>
    <x v="40"/>
    <s v="09 - Central"/>
    <n v="611"/>
    <x v="2"/>
    <x v="0"/>
    <s v=""/>
    <s v="559-624-2000"/>
    <s v="400 WEST MINERAL KING"/>
    <x v="122"/>
    <n v="93291"/>
    <s v="GARY K. HERBST"/>
    <n v="581"/>
    <n v="576"/>
    <n v="491"/>
    <n v="2244"/>
    <n v="491"/>
    <n v="806"/>
    <n v="1749"/>
    <n v="14"/>
    <n v="0"/>
    <n v="165"/>
    <n v="1131"/>
    <n v="94"/>
    <n v="29"/>
    <n v="6723"/>
    <n v="196"/>
    <n v="15031"/>
    <n v="3148"/>
    <n v="6804"/>
    <n v="8240"/>
    <n v="88"/>
    <n v="0"/>
    <n v="704"/>
    <n v="4579"/>
    <n v="290"/>
    <n v="79"/>
    <n v="38963"/>
    <n v="5225"/>
    <n v="28931"/>
    <n v="5331"/>
    <n v="15174"/>
    <n v="37547"/>
    <n v="250"/>
    <n v="0"/>
    <n v="2030"/>
    <n v="38514"/>
    <n v="1076"/>
    <n v="36800"/>
    <n v="165653"/>
    <n v="114708845"/>
    <n v="26768298"/>
    <n v="28070660"/>
    <n v="61142528"/>
    <n v="584359"/>
    <n v="0"/>
    <n v="6341729"/>
    <n v="37862050"/>
    <n v="2008498"/>
    <n v="1833646"/>
    <n v="279320613"/>
    <n v="72463918"/>
    <n v="17520198"/>
    <n v="11326303"/>
    <n v="61263259"/>
    <n v="271065"/>
    <n v="0"/>
    <n v="6022383"/>
    <n v="58135575"/>
    <n v="2676082"/>
    <n v="4411442"/>
    <n v="234090225"/>
    <n v="1362376"/>
    <n v="139652195"/>
    <n v="28012120"/>
    <n v="21091827"/>
    <n v="84800434"/>
    <n v="0"/>
    <n v="504699"/>
    <n v="0"/>
    <n v="10479180"/>
    <n v="73458447"/>
    <n v="0"/>
    <n v="4684581"/>
    <n v="0"/>
    <n v="0"/>
    <n v="0"/>
    <n v="1776259"/>
    <n v="365822118"/>
    <n v="9511482"/>
    <n v="0"/>
    <n v="0"/>
    <n v="68478"/>
    <n v="9579960"/>
    <n v="47520568"/>
    <n v="25787858"/>
    <n v="18305136"/>
    <n v="37605353"/>
    <n v="350725"/>
    <n v="0"/>
    <n v="1884933"/>
    <n v="22607656"/>
    <n v="0"/>
    <n v="3106451"/>
    <n v="157168680"/>
    <n v="14361955"/>
    <n v="167888529"/>
    <n v="0"/>
    <n v="2113272"/>
    <n v="0"/>
    <n v="0"/>
    <n v="0"/>
    <n v="0"/>
    <n v="20222789"/>
    <n v="302028791"/>
    <n v="0"/>
    <n v="0"/>
    <n v="0"/>
    <n v="0"/>
    <n v="0"/>
    <n v="0"/>
    <n v="0"/>
    <n v="0"/>
    <n v="0"/>
    <n v="0"/>
    <n v="0"/>
    <n v="0"/>
    <n v="0"/>
  </r>
  <r>
    <n v="106194219"/>
    <x v="187"/>
    <n v="20182"/>
    <x v="2"/>
    <s v="30-06-2018"/>
    <s v="Open"/>
    <x v="3"/>
    <s v="11 - Los Angeles"/>
    <n v="925"/>
    <x v="5"/>
    <x v="0"/>
    <s v="Teaching"/>
    <s v="800-872-2273"/>
    <s v="1500 SAN PABLO STREET"/>
    <x v="14"/>
    <n v="90033"/>
    <s v="ANGELIE GAWECO"/>
    <n v="401"/>
    <n v="350"/>
    <n v="235"/>
    <n v="1131"/>
    <n v="317"/>
    <n v="150"/>
    <n v="473"/>
    <n v="0"/>
    <n v="0"/>
    <n v="29"/>
    <n v="992"/>
    <n v="0"/>
    <n v="14"/>
    <n v="3106"/>
    <n v="0"/>
    <n v="7640"/>
    <n v="2196"/>
    <n v="1520"/>
    <n v="3917"/>
    <n v="0"/>
    <n v="0"/>
    <n v="178"/>
    <n v="5738"/>
    <n v="0"/>
    <n v="123"/>
    <n v="21312"/>
    <n v="0"/>
    <n v="33757"/>
    <n v="4658"/>
    <n v="1474"/>
    <n v="4035"/>
    <n v="0"/>
    <n v="0"/>
    <n v="1676"/>
    <n v="41545"/>
    <n v="0"/>
    <n v="579"/>
    <n v="87724"/>
    <n v="202538152"/>
    <n v="69612600"/>
    <n v="31588996"/>
    <n v="105123230"/>
    <n v="0"/>
    <n v="0"/>
    <n v="4011900"/>
    <n v="173895074"/>
    <n v="0"/>
    <n v="3518670"/>
    <n v="590288622"/>
    <n v="124973661"/>
    <n v="15473985"/>
    <n v="6734983"/>
    <n v="19546042"/>
    <n v="0"/>
    <n v="0"/>
    <n v="6005415"/>
    <n v="126306120"/>
    <n v="0"/>
    <n v="1232816"/>
    <n v="300273022"/>
    <n v="1403630"/>
    <n v="268198075"/>
    <n v="64820660"/>
    <n v="32214132"/>
    <n v="72873728"/>
    <n v="0"/>
    <n v="0"/>
    <n v="0"/>
    <n v="9474489"/>
    <n v="178402858"/>
    <n v="0"/>
    <n v="0"/>
    <n v="0"/>
    <n v="0"/>
    <n v="0"/>
    <n v="3957772"/>
    <n v="631345344"/>
    <n v="0"/>
    <n v="0"/>
    <n v="0"/>
    <n v="0"/>
    <n v="0"/>
    <n v="58797541"/>
    <n v="20131818"/>
    <n v="6049443"/>
    <n v="51599050"/>
    <n v="0"/>
    <n v="0"/>
    <n v="527037"/>
    <n v="121325183"/>
    <n v="0"/>
    <n v="786228"/>
    <n v="259216300"/>
    <n v="8313053"/>
    <n v="228210763"/>
    <n v="0"/>
    <n v="0"/>
    <n v="0"/>
    <n v="0"/>
    <n v="0"/>
    <n v="0"/>
    <n v="6162533"/>
    <n v="459639423"/>
    <n v="0"/>
    <n v="0"/>
    <n v="0"/>
    <n v="0"/>
    <n v="0"/>
    <n v="0"/>
    <n v="0"/>
    <n v="0"/>
    <n v="0"/>
    <n v="0"/>
    <n v="0"/>
    <n v="0"/>
    <n v="0"/>
  </r>
  <r>
    <n v="106190150"/>
    <x v="188"/>
    <n v="20182"/>
    <x v="2"/>
    <s v="30-06-2018"/>
    <s v="Open"/>
    <x v="3"/>
    <s v="11 - Los Angeles"/>
    <n v="935"/>
    <x v="0"/>
    <x v="0"/>
    <s v=""/>
    <s v="323-233-0425"/>
    <s v="4211 AVALON BOULEVARD"/>
    <x v="14"/>
    <n v="90011"/>
    <s v="JOHN H. GRIFFITH, PHD"/>
    <n v="72"/>
    <n v="72"/>
    <n v="72"/>
    <n v="0"/>
    <n v="0"/>
    <n v="0"/>
    <n v="0"/>
    <n v="0"/>
    <n v="0"/>
    <n v="429"/>
    <n v="0"/>
    <n v="0"/>
    <n v="0"/>
    <n v="429"/>
    <n v="0"/>
    <n v="0"/>
    <n v="0"/>
    <n v="0"/>
    <n v="0"/>
    <n v="0"/>
    <n v="0"/>
    <n v="4098"/>
    <n v="0"/>
    <n v="0"/>
    <n v="0"/>
    <n v="4098"/>
    <n v="0"/>
    <n v="0"/>
    <n v="0"/>
    <n v="0"/>
    <n v="0"/>
    <n v="0"/>
    <n v="0"/>
    <n v="47224"/>
    <n v="0"/>
    <n v="0"/>
    <n v="0"/>
    <n v="47224"/>
    <n v="0"/>
    <n v="0"/>
    <n v="0"/>
    <n v="0"/>
    <n v="0"/>
    <n v="0"/>
    <n v="2937291"/>
    <n v="0"/>
    <n v="0"/>
    <n v="0"/>
    <n v="2937291"/>
    <n v="0"/>
    <n v="0"/>
    <n v="0"/>
    <n v="0"/>
    <n v="0"/>
    <n v="0"/>
    <n v="5529564"/>
    <n v="0"/>
    <n v="0"/>
    <n v="0"/>
    <n v="5529564"/>
    <n v="0"/>
    <n v="0"/>
    <n v="0"/>
    <n v="0"/>
    <n v="0"/>
    <n v="0"/>
    <n v="0"/>
    <n v="0"/>
    <n v="0"/>
    <n v="0"/>
    <n v="0"/>
    <n v="0"/>
    <n v="0"/>
    <n v="0"/>
    <n v="0"/>
    <n v="0"/>
    <n v="0"/>
    <n v="0"/>
    <n v="0"/>
    <n v="0"/>
    <n v="0"/>
    <n v="0"/>
    <n v="0"/>
    <n v="0"/>
    <n v="0"/>
    <n v="0"/>
    <n v="0"/>
    <n v="0"/>
    <n v="8466855"/>
    <n v="0"/>
    <n v="0"/>
    <n v="0"/>
    <n v="8466855"/>
    <n v="0"/>
    <n v="8511421"/>
    <n v="0"/>
    <n v="0"/>
    <n v="0"/>
    <n v="0"/>
    <n v="0"/>
    <n v="0"/>
    <n v="168872"/>
    <n v="5538718"/>
    <n v="0"/>
    <n v="0"/>
    <n v="0"/>
    <n v="0"/>
    <n v="0"/>
    <n v="0"/>
    <n v="0"/>
    <n v="0"/>
    <n v="0"/>
    <n v="0"/>
    <n v="0"/>
    <n v="0"/>
    <n v="0"/>
  </r>
  <r>
    <n v="106210993"/>
    <x v="189"/>
    <n v="20182"/>
    <x v="2"/>
    <s v="30-06-2018"/>
    <s v="Open"/>
    <x v="39"/>
    <s v="04 - West Bay"/>
    <n v="405"/>
    <x v="5"/>
    <x v="0"/>
    <s v=""/>
    <s v="415-456-9680"/>
    <s v="1125 SIR FRANCIS DRAKE BOULEVARD."/>
    <x v="123"/>
    <n v="94904"/>
    <s v="ANN GORS "/>
    <n v="120"/>
    <n v="100"/>
    <n v="100"/>
    <n v="59"/>
    <n v="16"/>
    <n v="1"/>
    <n v="20"/>
    <n v="0"/>
    <n v="0"/>
    <n v="0"/>
    <n v="25"/>
    <n v="0"/>
    <n v="0"/>
    <n v="121"/>
    <n v="0"/>
    <n v="2715"/>
    <n v="764"/>
    <n v="70"/>
    <n v="2148"/>
    <n v="0"/>
    <n v="0"/>
    <n v="0"/>
    <n v="1626"/>
    <n v="0"/>
    <n v="0"/>
    <n v="7323"/>
    <n v="0"/>
    <n v="1917"/>
    <n v="322"/>
    <n v="0"/>
    <n v="0"/>
    <n v="0"/>
    <n v="0"/>
    <n v="37"/>
    <n v="3322"/>
    <n v="0"/>
    <n v="0"/>
    <n v="5598"/>
    <n v="14442274"/>
    <n v="4383777"/>
    <n v="2219014"/>
    <n v="6881715"/>
    <n v="0"/>
    <n v="0"/>
    <n v="0"/>
    <n v="8573827"/>
    <n v="0"/>
    <n v="0"/>
    <n v="36500607"/>
    <n v="699938"/>
    <n v="67670"/>
    <n v="0"/>
    <n v="0"/>
    <n v="0"/>
    <n v="0"/>
    <n v="5296"/>
    <n v="340717"/>
    <n v="0"/>
    <n v="0"/>
    <n v="1113621"/>
    <n v="0"/>
    <n v="9154622"/>
    <n v="3072551"/>
    <n v="2229372"/>
    <n v="2167231"/>
    <n v="0"/>
    <n v="0"/>
    <n v="0"/>
    <n v="2558"/>
    <n v="4815660"/>
    <n v="0"/>
    <n v="0"/>
    <n v="0"/>
    <n v="0"/>
    <n v="0"/>
    <n v="0"/>
    <n v="21441994"/>
    <n v="0"/>
    <n v="0"/>
    <n v="0"/>
    <n v="0"/>
    <n v="0"/>
    <n v="5987589"/>
    <n v="1378896"/>
    <n v="-10358"/>
    <n v="4714484"/>
    <n v="0"/>
    <n v="0"/>
    <n v="2738"/>
    <n v="4098883"/>
    <n v="0"/>
    <n v="2"/>
    <n v="16172234"/>
    <n v="53095"/>
    <n v="14145221"/>
    <n v="0"/>
    <n v="0"/>
    <n v="0"/>
    <n v="0"/>
    <n v="0"/>
    <n v="0"/>
    <n v="98237"/>
    <n v="461540"/>
    <n v="0"/>
    <n v="0"/>
    <n v="0"/>
    <n v="0"/>
    <n v="0"/>
    <n v="0"/>
    <n v="0"/>
    <n v="0"/>
    <n v="0"/>
    <n v="0"/>
    <n v="0"/>
    <n v="0"/>
    <n v="0"/>
  </r>
  <r>
    <n v="106150736"/>
    <x v="190"/>
    <n v="20182"/>
    <x v="2"/>
    <s v="30-06-2018"/>
    <s v="Open"/>
    <x v="0"/>
    <s v="09 - Central"/>
    <n v="617"/>
    <x v="6"/>
    <x v="0"/>
    <s v="Teaching"/>
    <s v="661-326-2000"/>
    <s v="1700 MOUNT VERNON AVENUE"/>
    <x v="0"/>
    <n v="93306"/>
    <s v="RUSSELL JUDD"/>
    <n v="222"/>
    <n v="204"/>
    <n v="155"/>
    <n v="244"/>
    <n v="44"/>
    <n v="691"/>
    <n v="1068"/>
    <n v="84"/>
    <n v="0"/>
    <n v="56"/>
    <n v="172"/>
    <n v="0"/>
    <n v="0"/>
    <n v="2359"/>
    <n v="0"/>
    <n v="1407"/>
    <n v="226"/>
    <n v="5183"/>
    <n v="3238"/>
    <n v="289"/>
    <n v="0"/>
    <n v="339"/>
    <n v="766"/>
    <n v="0"/>
    <n v="0"/>
    <n v="11448"/>
    <n v="0"/>
    <n v="4436"/>
    <n v="892"/>
    <n v="22571"/>
    <n v="12887"/>
    <n v="4414"/>
    <n v="0"/>
    <n v="1226"/>
    <n v="4515"/>
    <n v="0"/>
    <n v="0"/>
    <n v="50941"/>
    <n v="13778214"/>
    <n v="2837722"/>
    <n v="40085694"/>
    <n v="40495342"/>
    <n v="3556342"/>
    <n v="0"/>
    <n v="2575920"/>
    <n v="10495258"/>
    <n v="0"/>
    <n v="0"/>
    <n v="113824492"/>
    <n v="7189314"/>
    <n v="1808047"/>
    <n v="45325534"/>
    <n v="29744442"/>
    <n v="8516318"/>
    <n v="0"/>
    <n v="2223175"/>
    <n v="8560802"/>
    <n v="0"/>
    <n v="0"/>
    <n v="103367632"/>
    <n v="18159124"/>
    <n v="13857624"/>
    <n v="2659077"/>
    <n v="63563364"/>
    <n v="57717456"/>
    <n v="-9467760"/>
    <n v="4193181"/>
    <n v="0"/>
    <n v="3119528"/>
    <n v="6188573"/>
    <n v="0"/>
    <n v="-5172270"/>
    <n v="0"/>
    <n v="0"/>
    <n v="0"/>
    <n v="0"/>
    <n v="154817897"/>
    <n v="0"/>
    <n v="0"/>
    <n v="0"/>
    <n v="0"/>
    <n v="0"/>
    <n v="7109904"/>
    <n v="1986692"/>
    <n v="21847864"/>
    <n v="3830964"/>
    <n v="13051749"/>
    <n v="0"/>
    <n v="1679567"/>
    <n v="12867487"/>
    <n v="0"/>
    <n v="0"/>
    <n v="62374227"/>
    <n v="3319594"/>
    <n v="93454941"/>
    <n v="0"/>
    <n v="7498141"/>
    <n v="0"/>
    <n v="0"/>
    <n v="0"/>
    <n v="0"/>
    <n v="3183463"/>
    <n v="62555433"/>
    <n v="0"/>
    <n v="0"/>
    <n v="0"/>
    <n v="0"/>
    <n v="0"/>
    <n v="0"/>
    <n v="0"/>
    <n v="0"/>
    <n v="0"/>
    <n v="0"/>
    <n v="0"/>
    <n v="0"/>
    <n v="0"/>
  </r>
  <r>
    <n v="106150737"/>
    <x v="191"/>
    <n v="20182"/>
    <x v="2"/>
    <s v="30-06-2018"/>
    <s v="Open"/>
    <x v="0"/>
    <s v="09 - Central"/>
    <n v="619"/>
    <x v="2"/>
    <x v="0"/>
    <s v="Rural"/>
    <s v="760-379-2681"/>
    <s v="6412 LAUREL AVENUE"/>
    <x v="124"/>
    <n v="93240"/>
    <s v="TIMOTHY MCGLEW"/>
    <n v="99"/>
    <n v="99"/>
    <n v="99"/>
    <n v="34"/>
    <n v="30"/>
    <n v="24"/>
    <n v="14"/>
    <n v="0"/>
    <n v="0"/>
    <n v="2"/>
    <n v="2"/>
    <n v="0"/>
    <n v="2"/>
    <n v="108"/>
    <n v="4"/>
    <n v="292"/>
    <n v="300"/>
    <n v="4647"/>
    <n v="158"/>
    <n v="0"/>
    <n v="0"/>
    <n v="46"/>
    <n v="28"/>
    <n v="0"/>
    <n v="73"/>
    <n v="5544"/>
    <n v="5062"/>
    <n v="1552"/>
    <n v="1227"/>
    <n v="223"/>
    <n v="2134"/>
    <n v="0"/>
    <n v="0"/>
    <n v="643"/>
    <n v="298"/>
    <n v="1"/>
    <n v="237"/>
    <n v="6315"/>
    <n v="868563"/>
    <n v="872653"/>
    <n v="6302610"/>
    <n v="387727"/>
    <n v="0"/>
    <n v="0"/>
    <n v="73897"/>
    <n v="63794"/>
    <n v="0"/>
    <n v="115521"/>
    <n v="8684765"/>
    <n v="4346901"/>
    <n v="3454154"/>
    <n v="515361"/>
    <n v="5283022"/>
    <n v="0"/>
    <n v="0"/>
    <n v="1375394"/>
    <n v="763967"/>
    <n v="1601"/>
    <n v="505911"/>
    <n v="16246311"/>
    <n v="518479"/>
    <n v="4034574"/>
    <n v="3470600"/>
    <n v="4066013"/>
    <n v="4657725"/>
    <n v="-31945"/>
    <n v="0"/>
    <n v="0"/>
    <n v="1119332"/>
    <n v="417700"/>
    <n v="0"/>
    <n v="1601"/>
    <n v="0"/>
    <n v="0"/>
    <n v="0"/>
    <n v="47037"/>
    <n v="18301116"/>
    <n v="0"/>
    <n v="0"/>
    <n v="0"/>
    <n v="0"/>
    <n v="0"/>
    <n v="1180890"/>
    <n v="856207"/>
    <n v="2783903"/>
    <n v="1013024"/>
    <n v="0"/>
    <n v="0"/>
    <n v="329959"/>
    <n v="410061"/>
    <n v="0"/>
    <n v="55916"/>
    <n v="6629960"/>
    <n v="69686"/>
    <n v="6913989"/>
    <n v="797282"/>
    <n v="77012"/>
    <n v="0"/>
    <n v="0"/>
    <n v="0"/>
    <n v="0"/>
    <n v="383174"/>
    <n v="4056793"/>
    <n v="0"/>
    <n v="0"/>
    <n v="0"/>
    <n v="0"/>
    <n v="0"/>
    <n v="0"/>
    <n v="0"/>
    <n v="0"/>
    <n v="0"/>
    <n v="0"/>
    <n v="0"/>
    <n v="0"/>
    <n v="0"/>
  </r>
  <r>
    <n v="106190049"/>
    <x v="192"/>
    <n v="20182"/>
    <x v="2"/>
    <s v="30-06-2018"/>
    <s v="Open"/>
    <x v="3"/>
    <s v="11 - Los Angeles"/>
    <n v="915"/>
    <x v="4"/>
    <x v="0"/>
    <s v=""/>
    <s v="626-388-2700"/>
    <s v="14148 FRANCISQUITO AVENUE"/>
    <x v="108"/>
    <n v="91706"/>
    <s v="LARRY FOSTER"/>
    <n v="91"/>
    <n v="91"/>
    <n v="71"/>
    <n v="173"/>
    <n v="12"/>
    <n v="0"/>
    <n v="23"/>
    <n v="0"/>
    <n v="0"/>
    <n v="17"/>
    <n v="0"/>
    <n v="0"/>
    <n v="0"/>
    <n v="225"/>
    <n v="0"/>
    <n v="4089"/>
    <n v="276"/>
    <n v="0"/>
    <n v="1043"/>
    <n v="0"/>
    <n v="0"/>
    <n v="632"/>
    <n v="0"/>
    <n v="0"/>
    <n v="0"/>
    <n v="6040"/>
    <n v="0"/>
    <n v="0"/>
    <n v="0"/>
    <n v="0"/>
    <n v="0"/>
    <n v="0"/>
    <n v="0"/>
    <n v="0"/>
    <n v="0"/>
    <n v="0"/>
    <n v="0"/>
    <n v="0"/>
    <n v="35349774"/>
    <n v="2744786"/>
    <n v="0"/>
    <n v="9141669"/>
    <n v="0"/>
    <n v="0"/>
    <n v="4901739"/>
    <n v="0"/>
    <n v="0"/>
    <n v="0"/>
    <n v="52137968"/>
    <n v="0"/>
    <n v="0"/>
    <n v="0"/>
    <n v="0"/>
    <n v="0"/>
    <n v="0"/>
    <n v="0"/>
    <n v="0"/>
    <n v="0"/>
    <n v="0"/>
    <n v="0"/>
    <n v="238513"/>
    <n v="26936787"/>
    <n v="2312051"/>
    <n v="0"/>
    <n v="7249886"/>
    <n v="0"/>
    <n v="0"/>
    <n v="0"/>
    <n v="2640406"/>
    <n v="0"/>
    <n v="0"/>
    <n v="0"/>
    <n v="0"/>
    <n v="0"/>
    <n v="0"/>
    <n v="0"/>
    <n v="39377643"/>
    <n v="0"/>
    <n v="0"/>
    <n v="0"/>
    <n v="0"/>
    <n v="0"/>
    <n v="8412987"/>
    <n v="432735"/>
    <n v="0"/>
    <n v="1891783"/>
    <n v="0"/>
    <n v="0"/>
    <n v="2022820"/>
    <n v="0"/>
    <n v="0"/>
    <n v="0"/>
    <n v="12760325"/>
    <n v="56533"/>
    <n v="9171995"/>
    <n v="210968"/>
    <n v="0"/>
    <n v="0"/>
    <n v="0"/>
    <n v="0"/>
    <n v="0"/>
    <n v="30584"/>
    <n v="1481422"/>
    <n v="0"/>
    <n v="0"/>
    <n v="0"/>
    <n v="0"/>
    <n v="0"/>
    <n v="0"/>
    <n v="0"/>
    <n v="0"/>
    <n v="0"/>
    <n v="0"/>
    <n v="0"/>
    <n v="0"/>
    <n v="0"/>
  </r>
  <r>
    <n v="106301127"/>
    <x v="193"/>
    <n v="20182"/>
    <x v="2"/>
    <s v="30-06-2018"/>
    <s v="Open"/>
    <x v="12"/>
    <s v="13 - Orange"/>
    <n v="1011"/>
    <x v="5"/>
    <x v="0"/>
    <s v=""/>
    <s v="714-529-6842"/>
    <s v="875 NORTH BREA BOULEVARD"/>
    <x v="125"/>
    <n v="92821"/>
    <s v="RAFAEL PENA"/>
    <n v="86"/>
    <n v="86"/>
    <n v="86"/>
    <n v="66"/>
    <n v="23"/>
    <n v="1"/>
    <n v="8"/>
    <n v="0"/>
    <n v="0"/>
    <n v="3"/>
    <n v="8"/>
    <n v="0"/>
    <n v="4"/>
    <n v="113"/>
    <n v="0"/>
    <n v="2008"/>
    <n v="1253"/>
    <n v="332"/>
    <n v="1421"/>
    <n v="0"/>
    <n v="0"/>
    <n v="222"/>
    <n v="473"/>
    <n v="0"/>
    <n v="76"/>
    <n v="5785"/>
    <n v="0"/>
    <n v="0"/>
    <n v="0"/>
    <n v="0"/>
    <n v="0"/>
    <n v="0"/>
    <n v="0"/>
    <n v="0"/>
    <n v="0"/>
    <n v="0"/>
    <n v="0"/>
    <n v="0"/>
    <n v="15630327"/>
    <n v="7340651"/>
    <n v="690939"/>
    <n v="4001806"/>
    <n v="0"/>
    <n v="0"/>
    <n v="196692"/>
    <n v="5142236"/>
    <n v="0"/>
    <n v="97821"/>
    <n v="33100472"/>
    <n v="0"/>
    <n v="0"/>
    <n v="0"/>
    <n v="0"/>
    <n v="0"/>
    <n v="0"/>
    <n v="0"/>
    <n v="0"/>
    <n v="0"/>
    <n v="0"/>
    <n v="0"/>
    <n v="127971"/>
    <n v="11997805"/>
    <n v="5446224"/>
    <n v="318846"/>
    <n v="2549900"/>
    <n v="0"/>
    <n v="0"/>
    <n v="0"/>
    <n v="-4353"/>
    <n v="3957244"/>
    <n v="0"/>
    <n v="0"/>
    <n v="0"/>
    <n v="0"/>
    <n v="0"/>
    <n v="36033"/>
    <n v="24429670"/>
    <n v="0"/>
    <n v="0"/>
    <n v="0"/>
    <n v="0"/>
    <n v="0"/>
    <n v="3624938"/>
    <n v="1885951"/>
    <n v="367081"/>
    <n v="1427277"/>
    <n v="0"/>
    <n v="0"/>
    <n v="195987"/>
    <n v="1109616"/>
    <n v="0"/>
    <n v="59952"/>
    <n v="8670802"/>
    <n v="8597"/>
    <n v="7202147"/>
    <n v="0"/>
    <n v="0"/>
    <n v="0"/>
    <n v="0"/>
    <n v="0"/>
    <n v="0"/>
    <n v="12656"/>
    <n v="1692990"/>
    <n v="0"/>
    <n v="0"/>
    <n v="0"/>
    <n v="0"/>
    <n v="0"/>
    <n v="0"/>
    <n v="0"/>
    <n v="0"/>
    <n v="0"/>
    <n v="0"/>
    <n v="0"/>
    <n v="0"/>
    <n v="0"/>
  </r>
  <r>
    <n v="106190449"/>
    <x v="194"/>
    <n v="20182"/>
    <x v="2"/>
    <s v="30-06-2018"/>
    <s v="Open"/>
    <x v="3"/>
    <s v="11 - Los Angeles"/>
    <n v="921"/>
    <x v="5"/>
    <x v="0"/>
    <s v=""/>
    <s v="562-944-1900"/>
    <s v="14900 IMPERIAL HIGHWAY"/>
    <x v="126"/>
    <n v="90638"/>
    <s v="DAVE KOWALSKI"/>
    <n v="248"/>
    <n v="248"/>
    <n v="248"/>
    <n v="291"/>
    <n v="46"/>
    <n v="1"/>
    <n v="55"/>
    <n v="0"/>
    <n v="0"/>
    <n v="51"/>
    <n v="0"/>
    <n v="0"/>
    <n v="0"/>
    <n v="444"/>
    <n v="0"/>
    <n v="7167"/>
    <n v="1472"/>
    <n v="174"/>
    <n v="2525"/>
    <n v="0"/>
    <n v="0"/>
    <n v="1668"/>
    <n v="0"/>
    <n v="0"/>
    <n v="0"/>
    <n v="13006"/>
    <n v="0"/>
    <n v="0"/>
    <n v="0"/>
    <n v="0"/>
    <n v="0"/>
    <n v="0"/>
    <n v="0"/>
    <n v="0"/>
    <n v="0"/>
    <n v="0"/>
    <n v="0"/>
    <n v="0"/>
    <n v="56471557"/>
    <n v="13535949"/>
    <n v="1281576"/>
    <n v="21346511"/>
    <n v="0"/>
    <n v="0"/>
    <n v="11924474"/>
    <n v="0"/>
    <n v="0"/>
    <n v="0"/>
    <n v="104560067"/>
    <n v="0"/>
    <n v="0"/>
    <n v="0"/>
    <n v="0"/>
    <n v="0"/>
    <n v="0"/>
    <n v="0"/>
    <n v="0"/>
    <n v="0"/>
    <n v="0"/>
    <n v="0"/>
    <n v="411255"/>
    <n v="43332717"/>
    <n v="10583524"/>
    <n v="1206438"/>
    <n v="16687534"/>
    <n v="0"/>
    <n v="0"/>
    <n v="0"/>
    <n v="7015411"/>
    <n v="0"/>
    <n v="0"/>
    <n v="0"/>
    <n v="0"/>
    <n v="0"/>
    <n v="0"/>
    <n v="0"/>
    <n v="79236879"/>
    <n v="0"/>
    <n v="0"/>
    <n v="0"/>
    <n v="0"/>
    <n v="0"/>
    <n v="13138840"/>
    <n v="2952425"/>
    <n v="75138"/>
    <n v="4658977"/>
    <n v="0"/>
    <n v="0"/>
    <n v="4497808"/>
    <n v="0"/>
    <n v="0"/>
    <n v="0"/>
    <n v="25323188"/>
    <n v="45226"/>
    <n v="20181948"/>
    <n v="0"/>
    <n v="0"/>
    <n v="0"/>
    <n v="0"/>
    <n v="0"/>
    <n v="0"/>
    <n v="823098"/>
    <n v="14584379"/>
    <n v="0"/>
    <n v="0"/>
    <n v="0"/>
    <n v="0"/>
    <n v="0"/>
    <n v="0"/>
    <n v="0"/>
    <n v="0"/>
    <n v="0"/>
    <n v="0"/>
    <n v="0"/>
    <n v="0"/>
    <n v="0"/>
  </r>
  <r>
    <n v="106190305"/>
    <x v="195"/>
    <n v="20182"/>
    <x v="2"/>
    <s v="30-06-2018"/>
    <s v="Open"/>
    <x v="3"/>
    <s v="11 - Los Angeles"/>
    <n v="929"/>
    <x v="5"/>
    <x v="0"/>
    <s v=""/>
    <s v="310-981-5900"/>
    <s v="5525 WEST SLAUSON AVENUE"/>
    <x v="14"/>
    <n v="90056"/>
    <s v="FIONA BASA REYES"/>
    <n v="81"/>
    <n v="81"/>
    <n v="81"/>
    <n v="105"/>
    <n v="5"/>
    <n v="0"/>
    <n v="23"/>
    <n v="0"/>
    <n v="0"/>
    <n v="13"/>
    <n v="0"/>
    <n v="0"/>
    <n v="0"/>
    <n v="146"/>
    <n v="0"/>
    <n v="3569"/>
    <n v="251"/>
    <n v="84"/>
    <n v="1720"/>
    <n v="0"/>
    <n v="0"/>
    <n v="1243"/>
    <n v="0"/>
    <n v="0"/>
    <n v="0"/>
    <n v="6867"/>
    <n v="0"/>
    <n v="0"/>
    <n v="0"/>
    <n v="0"/>
    <n v="0"/>
    <n v="0"/>
    <n v="0"/>
    <n v="0"/>
    <n v="0"/>
    <n v="0"/>
    <n v="0"/>
    <n v="0"/>
    <n v="39137710"/>
    <n v="2834467"/>
    <n v="147281"/>
    <n v="17473249"/>
    <n v="0"/>
    <n v="0"/>
    <n v="12673778"/>
    <n v="0"/>
    <n v="0"/>
    <n v="0"/>
    <n v="72266485"/>
    <n v="0"/>
    <n v="0"/>
    <n v="0"/>
    <n v="0"/>
    <n v="0"/>
    <n v="0"/>
    <n v="0"/>
    <n v="0"/>
    <n v="0"/>
    <n v="0"/>
    <n v="0"/>
    <n v="932223"/>
    <n v="32298435"/>
    <n v="2219322"/>
    <n v="-36552"/>
    <n v="14102247"/>
    <n v="0"/>
    <n v="0"/>
    <n v="0"/>
    <n v="8251786"/>
    <n v="0"/>
    <n v="0"/>
    <n v="0"/>
    <n v="0"/>
    <n v="0"/>
    <n v="0"/>
    <n v="0"/>
    <n v="57767461"/>
    <n v="0"/>
    <n v="0"/>
    <n v="0"/>
    <n v="0"/>
    <n v="0"/>
    <n v="6839275"/>
    <n v="615145"/>
    <n v="183833"/>
    <n v="3371002"/>
    <n v="0"/>
    <n v="0"/>
    <n v="3489769"/>
    <n v="0"/>
    <n v="0"/>
    <n v="0"/>
    <n v="14499024"/>
    <n v="49508"/>
    <n v="10867298"/>
    <n v="0"/>
    <n v="0"/>
    <n v="0"/>
    <n v="0"/>
    <n v="0"/>
    <n v="0"/>
    <n v="113715"/>
    <n v="7186152"/>
    <n v="0"/>
    <n v="0"/>
    <n v="0"/>
    <n v="0"/>
    <n v="0"/>
    <n v="0"/>
    <n v="0"/>
    <n v="0"/>
    <n v="0"/>
    <n v="0"/>
    <n v="0"/>
    <n v="0"/>
    <n v="0"/>
  </r>
  <r>
    <n v="106361274"/>
    <x v="196"/>
    <n v="20182"/>
    <x v="2"/>
    <s v="30-06-2018"/>
    <s v="Open"/>
    <x v="15"/>
    <s v="12 - Inland Counties"/>
    <n v="1207"/>
    <x v="5"/>
    <x v="0"/>
    <s v=""/>
    <s v="909-391-0333"/>
    <s v="550 NORTH MONTEREY AVENUE"/>
    <x v="127"/>
    <n v="91764"/>
    <s v="NATALIE MERCKENS"/>
    <n v="91"/>
    <n v="91"/>
    <n v="91"/>
    <n v="70"/>
    <n v="21"/>
    <n v="1"/>
    <n v="42"/>
    <n v="0"/>
    <n v="0"/>
    <n v="0"/>
    <n v="0"/>
    <n v="0"/>
    <n v="11"/>
    <n v="145"/>
    <n v="0"/>
    <n v="2273"/>
    <n v="961"/>
    <n v="112"/>
    <n v="2414"/>
    <n v="0"/>
    <n v="0"/>
    <n v="0"/>
    <n v="0"/>
    <n v="0"/>
    <n v="691"/>
    <n v="6451"/>
    <n v="0"/>
    <n v="0"/>
    <n v="0"/>
    <n v="0"/>
    <n v="0"/>
    <n v="0"/>
    <n v="0"/>
    <n v="0"/>
    <n v="0"/>
    <n v="0"/>
    <n v="0"/>
    <n v="0"/>
    <n v="23248905"/>
    <n v="10143279"/>
    <n v="110624"/>
    <n v="24907956"/>
    <n v="0"/>
    <n v="0"/>
    <n v="0"/>
    <n v="0"/>
    <n v="0"/>
    <n v="7972745"/>
    <n v="66383509"/>
    <n v="0"/>
    <n v="0"/>
    <n v="0"/>
    <n v="0"/>
    <n v="0"/>
    <n v="0"/>
    <n v="0"/>
    <n v="0"/>
    <n v="0"/>
    <n v="0"/>
    <n v="0"/>
    <n v="271544"/>
    <n v="18899383"/>
    <n v="7935894"/>
    <n v="110624"/>
    <n v="20566548"/>
    <n v="0"/>
    <n v="0"/>
    <n v="0"/>
    <n v="0"/>
    <n v="0"/>
    <n v="0"/>
    <n v="0"/>
    <n v="0"/>
    <n v="0"/>
    <n v="0"/>
    <n v="5126598"/>
    <n v="52910591"/>
    <n v="0"/>
    <n v="0"/>
    <n v="0"/>
    <n v="0"/>
    <n v="0"/>
    <n v="4349522"/>
    <n v="2207385"/>
    <n v="0"/>
    <n v="4341408"/>
    <n v="0"/>
    <n v="0"/>
    <n v="0"/>
    <n v="0"/>
    <n v="0"/>
    <n v="2574603"/>
    <n v="13472918"/>
    <n v="32911"/>
    <n v="10046321"/>
    <n v="0"/>
    <n v="0"/>
    <n v="0"/>
    <n v="0"/>
    <n v="0"/>
    <n v="0"/>
    <n v="249407"/>
    <n v="2409381"/>
    <n v="0"/>
    <n v="0"/>
    <n v="0"/>
    <n v="0"/>
    <n v="0"/>
    <n v="0"/>
    <n v="0"/>
    <n v="0"/>
    <n v="0"/>
    <n v="0"/>
    <n v="0"/>
    <n v="0"/>
    <n v="0"/>
  </r>
  <r>
    <n v="106364188"/>
    <x v="197"/>
    <n v="20182"/>
    <x v="2"/>
    <s v="30-06-2018"/>
    <s v="Open"/>
    <x v="15"/>
    <s v="12 - Inland Counties"/>
    <n v="1207"/>
    <x v="0"/>
    <x v="0"/>
    <s v=""/>
    <s v="909-581-6400"/>
    <s v="10841 WHITE OAK AVENUE"/>
    <x v="128"/>
    <n v="91730"/>
    <s v="VICTOR CARRASCO"/>
    <n v="55"/>
    <n v="55"/>
    <n v="55"/>
    <n v="68"/>
    <n v="21"/>
    <n v="0"/>
    <n v="45"/>
    <n v="0"/>
    <n v="0"/>
    <n v="2"/>
    <n v="34"/>
    <n v="0"/>
    <n v="0"/>
    <n v="170"/>
    <n v="0"/>
    <n v="2000"/>
    <n v="530"/>
    <n v="0"/>
    <n v="1222"/>
    <n v="0"/>
    <n v="0"/>
    <n v="15"/>
    <n v="705"/>
    <n v="0"/>
    <n v="0"/>
    <n v="4472"/>
    <n v="0"/>
    <n v="0"/>
    <n v="0"/>
    <n v="0"/>
    <n v="0"/>
    <n v="0"/>
    <n v="0"/>
    <n v="198"/>
    <n v="0"/>
    <n v="0"/>
    <n v="0"/>
    <n v="198"/>
    <n v="20789239"/>
    <n v="5248901"/>
    <n v="0"/>
    <n v="11329593"/>
    <n v="0"/>
    <n v="0"/>
    <n v="263240"/>
    <n v="7984448"/>
    <n v="0"/>
    <n v="0"/>
    <n v="45615421"/>
    <n v="0"/>
    <n v="0"/>
    <n v="0"/>
    <n v="0"/>
    <n v="0"/>
    <n v="0"/>
    <n v="2005350"/>
    <n v="0"/>
    <n v="0"/>
    <n v="0"/>
    <n v="2005350"/>
    <n v="-357129"/>
    <n v="16660326"/>
    <n v="4041240"/>
    <n v="-4925"/>
    <n v="9546711"/>
    <n v="0"/>
    <n v="0"/>
    <n v="0"/>
    <n v="67486"/>
    <n v="7845397"/>
    <n v="0"/>
    <n v="0"/>
    <n v="0"/>
    <n v="0"/>
    <n v="0"/>
    <n v="1483"/>
    <n v="37800589"/>
    <n v="0"/>
    <n v="0"/>
    <n v="0"/>
    <n v="0"/>
    <n v="0"/>
    <n v="4128913"/>
    <n v="1207661"/>
    <n v="4925"/>
    <n v="1782882"/>
    <n v="0"/>
    <n v="0"/>
    <n v="195754"/>
    <n v="2501530"/>
    <n v="0"/>
    <n v="-1483"/>
    <n v="9820182"/>
    <n v="0"/>
    <n v="10448798"/>
    <n v="0"/>
    <n v="59993"/>
    <n v="0"/>
    <n v="0"/>
    <n v="0"/>
    <n v="0"/>
    <n v="29897"/>
    <n v="3469324"/>
    <n v="0"/>
    <n v="0"/>
    <n v="0"/>
    <n v="0"/>
    <n v="0"/>
    <n v="0"/>
    <n v="0"/>
    <n v="0"/>
    <n v="0"/>
    <n v="0"/>
    <n v="0"/>
    <n v="0"/>
    <n v="0"/>
  </r>
  <r>
    <n v="106332172"/>
    <x v="198"/>
    <n v="20182"/>
    <x v="2"/>
    <s v="30-06-2018"/>
    <s v="Open"/>
    <x v="26"/>
    <s v="12 - Inland Counties"/>
    <n v="1109"/>
    <x v="5"/>
    <x v="0"/>
    <s v=""/>
    <s v="951-436-3535"/>
    <s v="2224 MEDICAL CENTER DRIVE"/>
    <x v="129"/>
    <n v="92571"/>
    <s v="JOHN BROWNE"/>
    <n v="40"/>
    <n v="40"/>
    <n v="40"/>
    <n v="52"/>
    <n v="14"/>
    <n v="1"/>
    <n v="27"/>
    <n v="0"/>
    <n v="0"/>
    <n v="2"/>
    <n v="6"/>
    <n v="0"/>
    <n v="0"/>
    <n v="102"/>
    <n v="0"/>
    <n v="1324"/>
    <n v="447"/>
    <n v="114"/>
    <n v="909"/>
    <n v="0"/>
    <n v="0"/>
    <n v="48"/>
    <n v="315"/>
    <n v="0"/>
    <n v="0"/>
    <n v="3157"/>
    <n v="0"/>
    <n v="0"/>
    <n v="0"/>
    <n v="0"/>
    <n v="0"/>
    <n v="0"/>
    <n v="0"/>
    <n v="0"/>
    <n v="0"/>
    <n v="0"/>
    <n v="0"/>
    <n v="0"/>
    <n v="14060426"/>
    <n v="5032967"/>
    <n v="1504761"/>
    <n v="9453431"/>
    <n v="0"/>
    <n v="0"/>
    <n v="405490"/>
    <n v="2909423"/>
    <n v="0"/>
    <n v="0"/>
    <n v="33366498"/>
    <n v="0"/>
    <n v="0"/>
    <n v="0"/>
    <n v="0"/>
    <n v="0"/>
    <n v="0"/>
    <n v="0"/>
    <n v="0"/>
    <n v="0"/>
    <n v="0"/>
    <n v="0"/>
    <n v="27303"/>
    <n v="11339902"/>
    <n v="4096832"/>
    <n v="1312876"/>
    <n v="7825900"/>
    <n v="0"/>
    <n v="0"/>
    <n v="0"/>
    <n v="38787"/>
    <n v="2016393"/>
    <n v="0"/>
    <n v="0"/>
    <n v="0"/>
    <n v="0"/>
    <n v="0"/>
    <n v="0"/>
    <n v="26657993"/>
    <n v="0"/>
    <n v="0"/>
    <n v="0"/>
    <n v="0"/>
    <n v="0"/>
    <n v="2720524"/>
    <n v="936135"/>
    <n v="191885"/>
    <n v="1627531"/>
    <n v="0"/>
    <n v="0"/>
    <n v="366703"/>
    <n v="865727"/>
    <n v="0"/>
    <n v="0"/>
    <n v="6708505"/>
    <n v="16168"/>
    <n v="6588183"/>
    <n v="0"/>
    <n v="0"/>
    <n v="0"/>
    <n v="0"/>
    <n v="0"/>
    <n v="0"/>
    <n v="61405"/>
    <n v="1412901"/>
    <n v="0"/>
    <n v="0"/>
    <n v="0"/>
    <n v="0"/>
    <n v="0"/>
    <n v="0"/>
    <n v="0"/>
    <n v="0"/>
    <n v="0"/>
    <n v="0"/>
    <n v="0"/>
    <n v="0"/>
    <n v="0"/>
  </r>
  <r>
    <n v="106370721"/>
    <x v="199"/>
    <n v="20182"/>
    <x v="2"/>
    <s v="30-06-2018"/>
    <s v="Open"/>
    <x v="14"/>
    <s v="14 - San Diego/Imperial"/>
    <n v="1418"/>
    <x v="5"/>
    <x v="0"/>
    <s v=""/>
    <s v="619-543-4500"/>
    <s v="1940 EL CAJON BOULEVARD"/>
    <x v="28"/>
    <n v="92104"/>
    <s v="KERRY ASHMENT"/>
    <n v="70"/>
    <n v="70"/>
    <n v="70"/>
    <n v="81"/>
    <n v="23"/>
    <n v="1"/>
    <n v="24"/>
    <n v="0"/>
    <n v="0"/>
    <n v="25"/>
    <n v="0"/>
    <n v="0"/>
    <n v="0"/>
    <n v="154"/>
    <n v="154"/>
    <n v="2715"/>
    <n v="781"/>
    <n v="62"/>
    <n v="1188"/>
    <n v="0"/>
    <n v="0"/>
    <n v="813"/>
    <n v="0"/>
    <n v="0"/>
    <n v="0"/>
    <n v="5559"/>
    <n v="5559"/>
    <n v="0"/>
    <n v="0"/>
    <n v="0"/>
    <n v="0"/>
    <n v="0"/>
    <n v="0"/>
    <n v="0"/>
    <n v="0"/>
    <n v="0"/>
    <n v="0"/>
    <n v="0"/>
    <n v="18392597"/>
    <n v="4806912"/>
    <n v="209834"/>
    <n v="6876083"/>
    <n v="0"/>
    <n v="0"/>
    <n v="5212214"/>
    <n v="0"/>
    <n v="0"/>
    <n v="0"/>
    <n v="35497640"/>
    <n v="0"/>
    <n v="0"/>
    <n v="0"/>
    <n v="0"/>
    <n v="0"/>
    <n v="0"/>
    <n v="0"/>
    <n v="0"/>
    <n v="0"/>
    <n v="0"/>
    <n v="0"/>
    <n v="307622"/>
    <n v="13003474"/>
    <n v="3582923"/>
    <n v="175221"/>
    <n v="4533651"/>
    <n v="0"/>
    <n v="0"/>
    <n v="0"/>
    <n v="2943056"/>
    <n v="0"/>
    <n v="0"/>
    <n v="0"/>
    <n v="0"/>
    <n v="0"/>
    <n v="0"/>
    <n v="0"/>
    <n v="24545947"/>
    <n v="0"/>
    <n v="0"/>
    <n v="0"/>
    <n v="0"/>
    <n v="0"/>
    <n v="5282702"/>
    <n v="1223989"/>
    <n v="34613"/>
    <n v="2342432"/>
    <n v="0"/>
    <n v="0"/>
    <n v="2067957"/>
    <n v="0"/>
    <n v="0"/>
    <n v="0"/>
    <n v="10951693"/>
    <n v="-39875"/>
    <n v="8471215"/>
    <n v="0"/>
    <n v="0"/>
    <n v="0"/>
    <n v="0"/>
    <n v="0"/>
    <n v="0"/>
    <n v="8517"/>
    <n v="1585080"/>
    <n v="0"/>
    <n v="0"/>
    <n v="0"/>
    <n v="0"/>
    <n v="0"/>
    <n v="0"/>
    <n v="0"/>
    <n v="0"/>
    <n v="0"/>
    <n v="0"/>
    <n v="0"/>
    <n v="0"/>
    <n v="0"/>
  </r>
  <r>
    <n v="106010887"/>
    <x v="200"/>
    <n v="20182"/>
    <x v="2"/>
    <s v="30-06-2018"/>
    <s v="Open"/>
    <x v="13"/>
    <s v="05 - East Bay"/>
    <n v="421"/>
    <x v="5"/>
    <x v="0"/>
    <s v=""/>
    <s v="510-357-8300"/>
    <s v="2800 BENEDICT DRIVE"/>
    <x v="115"/>
    <n v="94577"/>
    <s v="VARSHA CHAUHAN"/>
    <n v="99"/>
    <n v="99"/>
    <n v="99"/>
    <n v="35"/>
    <n v="19"/>
    <n v="6"/>
    <n v="31"/>
    <n v="0"/>
    <n v="0"/>
    <n v="0"/>
    <n v="24"/>
    <n v="0"/>
    <n v="0"/>
    <n v="115"/>
    <n v="0"/>
    <n v="1625"/>
    <n v="1196"/>
    <n v="778"/>
    <n v="2233"/>
    <n v="0"/>
    <n v="0"/>
    <n v="0"/>
    <n v="1309"/>
    <n v="0"/>
    <n v="0"/>
    <n v="7141"/>
    <n v="0"/>
    <n v="0"/>
    <n v="0"/>
    <n v="0"/>
    <n v="0"/>
    <n v="0"/>
    <n v="0"/>
    <n v="0"/>
    <n v="0"/>
    <n v="0"/>
    <n v="0"/>
    <n v="0"/>
    <n v="14879831"/>
    <n v="10685579"/>
    <n v="5923744"/>
    <n v="17276153"/>
    <n v="0"/>
    <n v="0"/>
    <n v="0"/>
    <n v="9896377"/>
    <n v="0"/>
    <n v="0"/>
    <n v="58661684"/>
    <n v="0"/>
    <n v="0"/>
    <n v="0"/>
    <n v="0"/>
    <n v="0"/>
    <n v="0"/>
    <n v="0"/>
    <n v="0"/>
    <n v="0"/>
    <n v="0"/>
    <n v="0"/>
    <n v="47551"/>
    <n v="11057276"/>
    <n v="8043744"/>
    <n v="4351646"/>
    <n v="11933454"/>
    <n v="0"/>
    <n v="0"/>
    <n v="0"/>
    <n v="0"/>
    <n v="6923391"/>
    <n v="0"/>
    <n v="0"/>
    <n v="0"/>
    <n v="0"/>
    <n v="0"/>
    <n v="0"/>
    <n v="42357062"/>
    <n v="0"/>
    <n v="0"/>
    <n v="0"/>
    <n v="0"/>
    <n v="0"/>
    <n v="3822555"/>
    <n v="2641835"/>
    <n v="1572098"/>
    <n v="5342699"/>
    <n v="0"/>
    <n v="0"/>
    <n v="0"/>
    <n v="2925435"/>
    <n v="0"/>
    <n v="0"/>
    <n v="16304622"/>
    <n v="44471"/>
    <n v="11373280"/>
    <n v="0"/>
    <n v="0"/>
    <n v="0"/>
    <n v="0"/>
    <n v="0"/>
    <n v="0"/>
    <n v="542514"/>
    <n v="3766767"/>
    <n v="0"/>
    <n v="0"/>
    <n v="0"/>
    <n v="0"/>
    <n v="0"/>
    <n v="0"/>
    <n v="0"/>
    <n v="0"/>
    <n v="0"/>
    <n v="0"/>
    <n v="0"/>
    <n v="0"/>
    <n v="0"/>
  </r>
  <r>
    <n v="106190196"/>
    <x v="201"/>
    <n v="20182"/>
    <x v="2"/>
    <s v="30-06-2018"/>
    <s v="Open"/>
    <x v="3"/>
    <s v="11 - Los Angeles"/>
    <n v="929"/>
    <x v="5"/>
    <x v="0"/>
    <s v=""/>
    <s v="310-323-5330"/>
    <s v="1246 WEST 155TH STREET"/>
    <x v="130"/>
    <n v="90247"/>
    <s v="KERR, MICHAEL"/>
    <n v="54"/>
    <n v="54"/>
    <n v="54"/>
    <n v="87"/>
    <n v="8"/>
    <n v="1"/>
    <n v="15"/>
    <n v="0"/>
    <n v="0"/>
    <n v="7"/>
    <n v="0"/>
    <n v="0"/>
    <n v="0"/>
    <n v="118"/>
    <n v="0"/>
    <n v="2462"/>
    <n v="229"/>
    <n v="8"/>
    <n v="1228"/>
    <n v="0"/>
    <n v="0"/>
    <n v="446"/>
    <n v="0"/>
    <n v="0"/>
    <n v="0"/>
    <n v="4373"/>
    <n v="0"/>
    <n v="0"/>
    <n v="0"/>
    <n v="0"/>
    <n v="0"/>
    <n v="0"/>
    <n v="0"/>
    <n v="0"/>
    <n v="0"/>
    <n v="0"/>
    <n v="0"/>
    <n v="0"/>
    <n v="21106395"/>
    <n v="2411686"/>
    <n v="45596"/>
    <n v="10665809"/>
    <n v="0"/>
    <n v="0"/>
    <n v="4253517"/>
    <n v="0"/>
    <n v="0"/>
    <n v="0"/>
    <n v="38483003"/>
    <n v="0"/>
    <n v="0"/>
    <n v="0"/>
    <n v="0"/>
    <n v="0"/>
    <n v="0"/>
    <n v="0"/>
    <n v="0"/>
    <n v="0"/>
    <n v="0"/>
    <n v="0"/>
    <n v="540727"/>
    <n v="16125977"/>
    <n v="1914016"/>
    <n v="45596"/>
    <n v="8336070"/>
    <n v="0"/>
    <n v="0"/>
    <n v="0"/>
    <n v="2708504"/>
    <n v="0"/>
    <n v="0"/>
    <n v="0"/>
    <n v="0"/>
    <n v="0"/>
    <n v="0"/>
    <n v="0"/>
    <n v="29670890"/>
    <n v="0"/>
    <n v="0"/>
    <n v="0"/>
    <n v="0"/>
    <n v="0"/>
    <n v="4439691"/>
    <n v="497670"/>
    <n v="0"/>
    <n v="2329739"/>
    <n v="0"/>
    <n v="0"/>
    <n v="1545013"/>
    <n v="0"/>
    <n v="0"/>
    <n v="0"/>
    <n v="8812113"/>
    <n v="102450"/>
    <n v="6828164"/>
    <n v="0"/>
    <n v="0"/>
    <n v="0"/>
    <n v="0"/>
    <n v="0"/>
    <n v="0"/>
    <n v="89558"/>
    <n v="1137535"/>
    <n v="0"/>
    <n v="0"/>
    <n v="0"/>
    <n v="0"/>
    <n v="0"/>
    <n v="0"/>
    <n v="0"/>
    <n v="0"/>
    <n v="0"/>
    <n v="0"/>
    <n v="0"/>
    <n v="0"/>
    <n v="0"/>
  </r>
  <r>
    <n v="106301380"/>
    <x v="202"/>
    <n v="20182"/>
    <x v="2"/>
    <s v="30-06-2018"/>
    <s v="Open"/>
    <x v="12"/>
    <s v="13 - Orange"/>
    <n v="1014"/>
    <x v="5"/>
    <x v="0"/>
    <s v=""/>
    <s v="714-893-4541"/>
    <s v="200 HOSPITAL CIRCLE"/>
    <x v="131"/>
    <n v="92683"/>
    <s v="JULIE MYERS"/>
    <n v="109"/>
    <n v="109"/>
    <n v="109"/>
    <n v="151"/>
    <n v="24"/>
    <n v="0"/>
    <n v="13"/>
    <n v="0"/>
    <n v="0"/>
    <n v="0"/>
    <n v="25"/>
    <n v="0"/>
    <n v="3"/>
    <n v="216"/>
    <n v="0"/>
    <n v="5081"/>
    <n v="1245"/>
    <n v="0"/>
    <n v="913"/>
    <n v="0"/>
    <n v="0"/>
    <n v="0"/>
    <n v="1293"/>
    <n v="0"/>
    <n v="17"/>
    <n v="8549"/>
    <n v="0"/>
    <n v="0"/>
    <n v="0"/>
    <n v="0"/>
    <n v="0"/>
    <n v="0"/>
    <n v="0"/>
    <n v="0"/>
    <n v="0"/>
    <n v="0"/>
    <n v="0"/>
    <n v="0"/>
    <n v="60554958"/>
    <n v="13187041"/>
    <n v="0"/>
    <n v="9044436"/>
    <n v="0"/>
    <n v="0"/>
    <n v="0"/>
    <n v="14220390"/>
    <n v="0"/>
    <n v="125215"/>
    <n v="97132040"/>
    <n v="0"/>
    <n v="0"/>
    <n v="0"/>
    <n v="0"/>
    <n v="0"/>
    <n v="0"/>
    <n v="0"/>
    <n v="0"/>
    <n v="0"/>
    <n v="0"/>
    <n v="0"/>
    <n v="0"/>
    <n v="51240725"/>
    <n v="10883551"/>
    <n v="0"/>
    <n v="7419749"/>
    <n v="0"/>
    <n v="0"/>
    <n v="0"/>
    <n v="0"/>
    <n v="8150041"/>
    <n v="0"/>
    <n v="125215"/>
    <n v="0"/>
    <n v="0"/>
    <n v="0"/>
    <n v="0"/>
    <n v="77819281"/>
    <n v="0"/>
    <n v="0"/>
    <n v="0"/>
    <n v="0"/>
    <n v="0"/>
    <n v="9314233"/>
    <n v="2303490"/>
    <n v="0"/>
    <n v="1624687"/>
    <n v="0"/>
    <n v="0"/>
    <n v="0"/>
    <n v="6070349"/>
    <n v="0"/>
    <n v="0"/>
    <n v="19312759"/>
    <n v="32998"/>
    <n v="17117422"/>
    <n v="0"/>
    <n v="0"/>
    <n v="0"/>
    <n v="0"/>
    <n v="0"/>
    <n v="0"/>
    <n v="164992"/>
    <n v="1469669"/>
    <n v="0"/>
    <n v="0"/>
    <n v="0"/>
    <n v="0"/>
    <n v="0"/>
    <n v="0"/>
    <n v="0"/>
    <n v="0"/>
    <n v="0"/>
    <n v="0"/>
    <n v="0"/>
    <n v="0"/>
    <n v="0"/>
  </r>
  <r>
    <n v="106194981"/>
    <x v="203"/>
    <n v="20182"/>
    <x v="2"/>
    <s v="30-06-2018"/>
    <s v="Open"/>
    <x v="3"/>
    <s v="11 - Los Angeles"/>
    <n v="933"/>
    <x v="5"/>
    <x v="2"/>
    <s v=""/>
    <s v="562-630-8672"/>
    <s v="6060 PARAMOUNT BOULEVARD."/>
    <x v="54"/>
    <n v="90805"/>
    <s v="TIFFANY JUMP"/>
    <n v="16"/>
    <n v="16"/>
    <n v="16"/>
    <n v="0"/>
    <n v="0"/>
    <n v="0"/>
    <n v="0"/>
    <n v="2"/>
    <n v="0"/>
    <n v="19"/>
    <n v="0"/>
    <n v="0"/>
    <n v="0"/>
    <n v="21"/>
    <n v="0"/>
    <n v="0"/>
    <n v="0"/>
    <n v="0"/>
    <n v="0"/>
    <n v="70"/>
    <n v="0"/>
    <n v="1379"/>
    <n v="0"/>
    <n v="0"/>
    <n v="0"/>
    <n v="1449"/>
    <n v="0"/>
    <n v="0"/>
    <n v="0"/>
    <n v="0"/>
    <n v="0"/>
    <n v="0"/>
    <n v="0"/>
    <n v="0"/>
    <n v="0"/>
    <n v="0"/>
    <n v="0"/>
    <n v="0"/>
    <n v="0"/>
    <n v="0"/>
    <n v="0"/>
    <n v="0"/>
    <n v="70000"/>
    <n v="0"/>
    <n v="1379000"/>
    <n v="0"/>
    <n v="0"/>
    <n v="0"/>
    <n v="1449000"/>
    <n v="0"/>
    <n v="0"/>
    <n v="0"/>
    <n v="0"/>
    <n v="0"/>
    <n v="0"/>
    <n v="0"/>
    <n v="0"/>
    <n v="0"/>
    <n v="0"/>
    <n v="0"/>
    <n v="0"/>
    <n v="0"/>
    <n v="0"/>
    <n v="0"/>
    <n v="0"/>
    <n v="0"/>
    <n v="31257"/>
    <n v="0"/>
    <n v="615762"/>
    <n v="0"/>
    <n v="0"/>
    <n v="0"/>
    <n v="0"/>
    <n v="0"/>
    <n v="0"/>
    <n v="0"/>
    <n v="647019"/>
    <n v="0"/>
    <n v="0"/>
    <n v="0"/>
    <n v="0"/>
    <n v="0"/>
    <n v="0"/>
    <n v="0"/>
    <n v="0"/>
    <n v="0"/>
    <n v="38743"/>
    <n v="0"/>
    <n v="763238"/>
    <n v="0"/>
    <n v="0"/>
    <n v="0"/>
    <n v="801981"/>
    <n v="0"/>
    <n v="800148"/>
    <n v="0"/>
    <n v="0"/>
    <n v="0"/>
    <n v="0"/>
    <n v="0"/>
    <n v="0"/>
    <n v="0"/>
    <n v="4922"/>
    <n v="0"/>
    <n v="0"/>
    <n v="0"/>
    <n v="0"/>
    <n v="0"/>
    <n v="0"/>
    <n v="0"/>
    <n v="0"/>
    <n v="0"/>
    <n v="0"/>
    <n v="0"/>
    <n v="0"/>
    <n v="0"/>
  </r>
  <r>
    <n v="106301234"/>
    <x v="204"/>
    <n v="20182"/>
    <x v="2"/>
    <s v="30-06-2018"/>
    <s v="Open"/>
    <x v="12"/>
    <s v="13 - Orange"/>
    <n v="1013"/>
    <x v="5"/>
    <x v="0"/>
    <s v=""/>
    <s v="714-827-3000"/>
    <s v="7901 WALKER STREET"/>
    <x v="132"/>
    <n v="90623"/>
    <s v="EDWARD MIRZABEGIAN"/>
    <n v="141"/>
    <n v="141"/>
    <n v="141"/>
    <n v="359"/>
    <n v="108"/>
    <n v="77"/>
    <n v="138"/>
    <n v="0"/>
    <n v="0"/>
    <n v="43"/>
    <n v="43"/>
    <n v="0"/>
    <n v="19"/>
    <n v="787"/>
    <n v="0"/>
    <n v="2041"/>
    <n v="455"/>
    <n v="378"/>
    <n v="410"/>
    <n v="0"/>
    <n v="0"/>
    <n v="134"/>
    <n v="127"/>
    <n v="0"/>
    <n v="7"/>
    <n v="3552"/>
    <n v="0"/>
    <n v="665"/>
    <n v="407"/>
    <n v="386"/>
    <n v="1579"/>
    <n v="0"/>
    <n v="0"/>
    <n v="477"/>
    <n v="637"/>
    <n v="0"/>
    <n v="284"/>
    <n v="4435"/>
    <n v="17612053"/>
    <n v="6674546"/>
    <n v="4162297"/>
    <n v="4717528"/>
    <n v="0"/>
    <n v="0"/>
    <n v="1709364"/>
    <n v="1290761"/>
    <n v="0"/>
    <n v="101599"/>
    <n v="36268148"/>
    <n v="2614565"/>
    <n v="1694245"/>
    <n v="1125805"/>
    <n v="4132495"/>
    <n v="0"/>
    <n v="0"/>
    <n v="1523901"/>
    <n v="1863737"/>
    <n v="0"/>
    <n v="700682"/>
    <n v="13655430"/>
    <n v="776605"/>
    <n v="15065128"/>
    <n v="6864878"/>
    <n v="3706203"/>
    <n v="6263699"/>
    <n v="0"/>
    <n v="0"/>
    <n v="0"/>
    <n v="1087905"/>
    <n v="2795475"/>
    <n v="0"/>
    <n v="10929"/>
    <n v="0"/>
    <n v="0"/>
    <n v="0"/>
    <n v="0"/>
    <n v="36570822"/>
    <n v="0"/>
    <n v="0"/>
    <n v="0"/>
    <n v="0"/>
    <n v="0"/>
    <n v="5161488"/>
    <n v="1503913"/>
    <n v="1581899"/>
    <n v="2586324"/>
    <n v="0"/>
    <n v="0"/>
    <n v="2145360"/>
    <n v="359023"/>
    <n v="0"/>
    <n v="14749"/>
    <n v="13352756"/>
    <n v="-40488"/>
    <n v="14689619"/>
    <n v="0"/>
    <n v="0"/>
    <n v="0"/>
    <n v="0"/>
    <n v="0"/>
    <n v="0"/>
    <n v="621827"/>
    <n v="36080852"/>
    <n v="0"/>
    <n v="0"/>
    <n v="0"/>
    <n v="0"/>
    <n v="0"/>
    <n v="0"/>
    <n v="0"/>
    <n v="0"/>
    <n v="0"/>
    <n v="0"/>
    <n v="0"/>
    <n v="0"/>
    <n v="0"/>
  </r>
  <r>
    <n v="106191227"/>
    <x v="205"/>
    <n v="20182"/>
    <x v="2"/>
    <s v="30-06-2018"/>
    <s v="Open"/>
    <x v="3"/>
    <s v="11 - Los Angeles"/>
    <n v="933"/>
    <x v="6"/>
    <x v="0"/>
    <s v="Teaching"/>
    <s v="310-222-2101"/>
    <s v="1000 WEST CARSON STREET"/>
    <x v="65"/>
    <n v="90502"/>
    <s v="KIM MCKENZIE"/>
    <n v="453"/>
    <n v="426"/>
    <n v="373"/>
    <n v="462"/>
    <n v="150"/>
    <n v="1684"/>
    <n v="1577"/>
    <n v="118"/>
    <n v="0"/>
    <n v="248"/>
    <n v="161"/>
    <n v="0"/>
    <n v="35"/>
    <n v="4435"/>
    <n v="0"/>
    <n v="2940"/>
    <n v="878"/>
    <n v="9568"/>
    <n v="9735"/>
    <n v="397"/>
    <n v="0"/>
    <n v="1368"/>
    <n v="509"/>
    <n v="0"/>
    <n v="153"/>
    <n v="25548"/>
    <n v="0"/>
    <n v="14433"/>
    <n v="624"/>
    <n v="37710"/>
    <n v="46264"/>
    <n v="12215"/>
    <n v="0"/>
    <n v="3974"/>
    <n v="4407"/>
    <n v="0"/>
    <n v="1695"/>
    <n v="121322"/>
    <n v="36631762"/>
    <n v="12487103"/>
    <n v="125736790"/>
    <n v="114177631"/>
    <n v="5059180"/>
    <n v="0"/>
    <n v="17733453"/>
    <n v="8444426"/>
    <n v="0"/>
    <n v="1977562"/>
    <n v="322247907"/>
    <n v="22888110"/>
    <n v="2336355"/>
    <n v="69392925"/>
    <n v="86313150"/>
    <n v="22991057"/>
    <n v="0"/>
    <n v="9620100"/>
    <n v="6259155"/>
    <n v="0"/>
    <n v="4748053"/>
    <n v="224548905"/>
    <n v="525733"/>
    <n v="40202545"/>
    <n v="10012467"/>
    <n v="131799865"/>
    <n v="80363824"/>
    <n v="-61516321"/>
    <n v="18946460"/>
    <n v="0"/>
    <n v="18475887"/>
    <n v="9931496"/>
    <n v="0"/>
    <n v="0"/>
    <n v="0"/>
    <n v="0"/>
    <n v="0"/>
    <n v="4542799"/>
    <n v="253284755"/>
    <n v="0"/>
    <n v="20855621"/>
    <n v="0"/>
    <n v="4294943"/>
    <n v="25150564"/>
    <n v="19317327"/>
    <n v="4810991"/>
    <n v="124846171"/>
    <n v="140982578"/>
    <n v="9103777"/>
    <n v="0"/>
    <n v="8877666"/>
    <n v="9067028"/>
    <n v="0"/>
    <n v="1657083"/>
    <n v="318662621"/>
    <n v="32104791"/>
    <n v="278229965"/>
    <n v="11120207"/>
    <n v="1353005"/>
    <n v="0"/>
    <n v="0"/>
    <n v="0"/>
    <n v="0"/>
    <n v="12984111"/>
    <n v="417393514"/>
    <n v="76947084"/>
    <n v="0"/>
    <n v="0"/>
    <n v="0"/>
    <n v="0"/>
    <n v="0"/>
    <n v="0"/>
    <n v="0"/>
    <n v="0"/>
    <n v="0"/>
    <n v="0"/>
    <n v="0"/>
    <n v="0"/>
  </r>
  <r>
    <n v="106191231"/>
    <x v="206"/>
    <n v="20182"/>
    <x v="2"/>
    <s v="30-06-2018"/>
    <s v="Open"/>
    <x v="3"/>
    <s v="11 - Los Angeles"/>
    <n v="903"/>
    <x v="6"/>
    <x v="0"/>
    <s v="Teaching"/>
    <s v="747-210-1555"/>
    <s v="14445 OLIVE VIEW DRIVE"/>
    <x v="133"/>
    <n v="91342"/>
    <s v="JUDITH MAASS"/>
    <n v="355"/>
    <n v="260"/>
    <n v="198"/>
    <n v="402"/>
    <n v="83"/>
    <n v="1120"/>
    <n v="1015"/>
    <n v="130"/>
    <n v="0"/>
    <n v="67"/>
    <n v="34"/>
    <n v="0"/>
    <n v="1"/>
    <n v="2852"/>
    <n v="0"/>
    <n v="2271"/>
    <n v="472"/>
    <n v="6329"/>
    <n v="5737"/>
    <n v="736"/>
    <n v="0"/>
    <n v="378"/>
    <n v="191"/>
    <n v="0"/>
    <n v="6"/>
    <n v="16120"/>
    <n v="0"/>
    <n v="7669"/>
    <n v="189"/>
    <n v="23135"/>
    <n v="23182"/>
    <n v="8445"/>
    <n v="0"/>
    <n v="2028"/>
    <n v="4592"/>
    <n v="0"/>
    <n v="77"/>
    <n v="69317"/>
    <n v="23521509"/>
    <n v="5906852"/>
    <n v="76877921"/>
    <n v="61137779"/>
    <n v="8419056"/>
    <n v="0"/>
    <n v="3839864"/>
    <n v="2239087"/>
    <n v="0"/>
    <n v="63381"/>
    <n v="182005449"/>
    <n v="16659210"/>
    <n v="1064385"/>
    <n v="56258370"/>
    <n v="53213635"/>
    <n v="24628295"/>
    <n v="0"/>
    <n v="5173745"/>
    <n v="8262515"/>
    <n v="0"/>
    <n v="263815"/>
    <n v="165523970"/>
    <n v="31946"/>
    <n v="34695998"/>
    <n v="6019654"/>
    <n v="120093262"/>
    <n v="80887168"/>
    <n v="-29259649"/>
    <n v="32809847"/>
    <n v="0"/>
    <n v="4443410"/>
    <n v="9537236"/>
    <n v="0"/>
    <n v="0"/>
    <n v="0"/>
    <n v="0"/>
    <n v="0"/>
    <n v="0"/>
    <n v="259258872"/>
    <n v="0"/>
    <n v="7673157"/>
    <n v="0"/>
    <n v="5645870"/>
    <n v="13319027"/>
    <n v="5484721"/>
    <n v="951583"/>
    <n v="42302678"/>
    <n v="41137403"/>
    <n v="237504"/>
    <n v="0"/>
    <n v="4570199"/>
    <n v="6610236"/>
    <n v="0"/>
    <n v="295250"/>
    <n v="101589574"/>
    <n v="27462143"/>
    <n v="167961742"/>
    <n v="18217542"/>
    <n v="57440857"/>
    <n v="0"/>
    <n v="0"/>
    <n v="0"/>
    <n v="0"/>
    <n v="7992336"/>
    <n v="101619547"/>
    <n v="32772505"/>
    <n v="0"/>
    <n v="0"/>
    <n v="0"/>
    <n v="0"/>
    <n v="0"/>
    <n v="0"/>
    <n v="0"/>
    <n v="0"/>
    <n v="0"/>
    <n v="0"/>
    <n v="0"/>
    <n v="0"/>
  </r>
  <r>
    <n v="106191306"/>
    <x v="207"/>
    <n v="20182"/>
    <x v="2"/>
    <s v="30-06-2018"/>
    <s v="Open"/>
    <x v="3"/>
    <s v="11 - Los Angeles"/>
    <n v="921"/>
    <x v="6"/>
    <x v="0"/>
    <s v=""/>
    <s v="562-385-4022"/>
    <s v="7601 EAST IMPERIAL HIGHWAY"/>
    <x v="71"/>
    <n v="90242"/>
    <s v="ARIES LIMBAGA"/>
    <n v="239"/>
    <n v="189"/>
    <n v="135"/>
    <n v="114"/>
    <n v="11"/>
    <n v="316"/>
    <n v="258"/>
    <n v="86"/>
    <n v="0"/>
    <n v="48"/>
    <n v="11"/>
    <n v="0"/>
    <n v="1"/>
    <n v="845"/>
    <n v="0"/>
    <n v="946"/>
    <n v="103"/>
    <n v="3672"/>
    <n v="3027"/>
    <n v="825"/>
    <n v="0"/>
    <n v="848"/>
    <n v="79"/>
    <n v="0"/>
    <n v="28"/>
    <n v="9528"/>
    <n v="0"/>
    <n v="3529"/>
    <n v="18"/>
    <n v="2673"/>
    <n v="4398"/>
    <n v="2965"/>
    <n v="0"/>
    <n v="124"/>
    <n v="198"/>
    <n v="0"/>
    <n v="30"/>
    <n v="13935"/>
    <n v="13004786"/>
    <n v="1091294"/>
    <n v="43080623"/>
    <n v="36648595"/>
    <n v="9810858"/>
    <n v="0"/>
    <n v="9321322"/>
    <n v="1045301"/>
    <n v="0"/>
    <n v="292880"/>
    <n v="114295659"/>
    <n v="8358895"/>
    <n v="56875"/>
    <n v="6187685"/>
    <n v="9078340"/>
    <n v="6536805"/>
    <n v="0"/>
    <n v="346570"/>
    <n v="458850"/>
    <n v="0"/>
    <n v="59010"/>
    <n v="31083030"/>
    <n v="263103"/>
    <n v="16851704"/>
    <n v="1020511"/>
    <n v="40318510"/>
    <n v="17904023"/>
    <n v="0"/>
    <n v="16347663"/>
    <n v="0"/>
    <n v="8907370"/>
    <n v="666249"/>
    <n v="0"/>
    <n v="0"/>
    <n v="0"/>
    <n v="0"/>
    <n v="0"/>
    <n v="0"/>
    <n v="102279133"/>
    <n v="0"/>
    <n v="4636987"/>
    <n v="0"/>
    <n v="51363"/>
    <n v="4688350"/>
    <n v="4511977"/>
    <n v="127658"/>
    <n v="8949798"/>
    <n v="32459899"/>
    <n v="0"/>
    <n v="0"/>
    <n v="760522"/>
    <n v="889265"/>
    <n v="0"/>
    <n v="88787"/>
    <n v="47787906"/>
    <n v="8837975"/>
    <n v="81310530"/>
    <n v="0"/>
    <n v="23864727"/>
    <n v="0"/>
    <n v="0"/>
    <n v="0"/>
    <n v="0"/>
    <n v="5791917"/>
    <n v="97369851"/>
    <n v="34701126"/>
    <n v="0"/>
    <n v="0"/>
    <n v="0"/>
    <n v="0"/>
    <n v="0"/>
    <n v="0"/>
    <n v="0"/>
    <n v="0"/>
    <n v="0"/>
    <n v="0"/>
    <n v="0"/>
    <n v="0"/>
  </r>
  <r>
    <n v="106191228"/>
    <x v="208"/>
    <n v="20182"/>
    <x v="2"/>
    <s v="30-06-2018"/>
    <s v="Open"/>
    <x v="3"/>
    <s v="11 - Los Angeles"/>
    <n v="925"/>
    <x v="6"/>
    <x v="0"/>
    <s v="Teaching"/>
    <s v="323-409-1000"/>
    <s v="1200 NORTH STATE STREET"/>
    <x v="14"/>
    <n v="90033"/>
    <s v="JORGE OROZCO"/>
    <n v="676"/>
    <n v="649"/>
    <n v="637"/>
    <n v="783"/>
    <n v="256"/>
    <n v="3231"/>
    <n v="2338"/>
    <n v="144"/>
    <n v="0"/>
    <n v="418"/>
    <n v="128"/>
    <n v="0"/>
    <n v="30"/>
    <n v="7328"/>
    <n v="0"/>
    <n v="6005"/>
    <n v="1650"/>
    <n v="18287"/>
    <n v="16589"/>
    <n v="394"/>
    <n v="0"/>
    <n v="2140"/>
    <n v="757"/>
    <n v="0"/>
    <n v="93"/>
    <n v="45915"/>
    <n v="0"/>
    <n v="16060"/>
    <n v="872"/>
    <n v="53008"/>
    <n v="56406"/>
    <n v="14565"/>
    <n v="0"/>
    <n v="8666"/>
    <n v="4378"/>
    <n v="0"/>
    <n v="1002"/>
    <n v="154957"/>
    <n v="75979747"/>
    <n v="24381939"/>
    <n v="257992633"/>
    <n v="200911865"/>
    <n v="5257341"/>
    <n v="0"/>
    <n v="25975695"/>
    <n v="12949755"/>
    <n v="0"/>
    <n v="1300019"/>
    <n v="604748994"/>
    <n v="35196000"/>
    <n v="3037860"/>
    <n v="129401180"/>
    <n v="129667262"/>
    <n v="30009861"/>
    <n v="0"/>
    <n v="27028260"/>
    <n v="10211355"/>
    <n v="0"/>
    <n v="3428827"/>
    <n v="367980605"/>
    <n v="4073782"/>
    <n v="89246229"/>
    <n v="24354852"/>
    <n v="306364921"/>
    <n v="227621234"/>
    <n v="-113093871"/>
    <n v="35267202"/>
    <n v="0"/>
    <n v="33530124"/>
    <n v="23161110"/>
    <n v="0"/>
    <n v="0"/>
    <n v="0"/>
    <n v="0"/>
    <n v="0"/>
    <n v="0"/>
    <n v="630525583"/>
    <n v="0"/>
    <n v="30265865"/>
    <n v="0"/>
    <n v="7268634"/>
    <n v="37534499"/>
    <n v="21929518"/>
    <n v="3064947"/>
    <n v="194122763"/>
    <n v="133223758"/>
    <n v="0"/>
    <n v="0"/>
    <n v="19473831"/>
    <n v="7268634"/>
    <n v="0"/>
    <n v="655064"/>
    <n v="379738515"/>
    <n v="16851641"/>
    <n v="408924516"/>
    <n v="56137169"/>
    <n v="32412245"/>
    <n v="0"/>
    <n v="0"/>
    <n v="0"/>
    <n v="0"/>
    <n v="28612055"/>
    <n v="805408571"/>
    <n v="94510322"/>
    <n v="0"/>
    <n v="0"/>
    <n v="0"/>
    <n v="0"/>
    <n v="0"/>
    <n v="0"/>
    <n v="0"/>
    <n v="0"/>
    <n v="0"/>
    <n v="0"/>
    <n v="0"/>
    <n v="0"/>
  </r>
  <r>
    <n v="106380865"/>
    <x v="209"/>
    <n v="20182"/>
    <x v="2"/>
    <s v="30-06-2018"/>
    <s v="Open"/>
    <x v="20"/>
    <s v="04 - West Bay"/>
    <n v="423"/>
    <x v="6"/>
    <x v="3"/>
    <s v=""/>
    <s v="415-759-2300"/>
    <s v="375 LAGUNA HONDA BOULEVARD"/>
    <x v="38"/>
    <n v="94116"/>
    <s v="MIVIC HIROSE"/>
    <n v="780"/>
    <n v="780"/>
    <n v="774"/>
    <n v="14"/>
    <n v="0"/>
    <n v="132"/>
    <n v="19"/>
    <n v="0"/>
    <n v="0"/>
    <n v="1"/>
    <n v="0"/>
    <n v="0"/>
    <n v="1"/>
    <n v="167"/>
    <n v="0"/>
    <n v="736"/>
    <n v="116"/>
    <n v="67178"/>
    <n v="1352"/>
    <n v="0"/>
    <n v="0"/>
    <n v="39"/>
    <n v="0"/>
    <n v="0"/>
    <n v="51"/>
    <n v="69472"/>
    <n v="0"/>
    <n v="1185"/>
    <n v="4"/>
    <n v="803"/>
    <n v="29"/>
    <n v="0"/>
    <n v="0"/>
    <n v="39"/>
    <n v="0"/>
    <n v="0"/>
    <n v="0"/>
    <n v="2060"/>
    <n v="4113429"/>
    <n v="164288"/>
    <n v="96262157"/>
    <n v="2748883"/>
    <n v="0"/>
    <n v="0"/>
    <n v="77331"/>
    <n v="0"/>
    <n v="0"/>
    <n v="574312"/>
    <n v="103940400"/>
    <n v="598088"/>
    <n v="545"/>
    <n v="398965"/>
    <n v="23430"/>
    <n v="0"/>
    <n v="0"/>
    <n v="27624"/>
    <n v="0"/>
    <n v="0"/>
    <n v="0"/>
    <n v="1048652"/>
    <n v="0"/>
    <n v="2833195"/>
    <n v="112830"/>
    <n v="72556947"/>
    <n v="2441706"/>
    <n v="0"/>
    <n v="0"/>
    <n v="0"/>
    <n v="0"/>
    <n v="0"/>
    <n v="0"/>
    <n v="0"/>
    <n v="0"/>
    <n v="0"/>
    <n v="0"/>
    <n v="402052"/>
    <n v="78346730"/>
    <n v="0"/>
    <n v="0"/>
    <n v="0"/>
    <n v="0"/>
    <n v="0"/>
    <n v="1878322"/>
    <n v="52003"/>
    <n v="24104175"/>
    <n v="330606"/>
    <n v="0"/>
    <n v="0"/>
    <n v="104955"/>
    <n v="0"/>
    <n v="0"/>
    <n v="172261"/>
    <n v="26642322"/>
    <n v="519243"/>
    <n v="80842589"/>
    <n v="0"/>
    <n v="32345362"/>
    <n v="0"/>
    <n v="0"/>
    <n v="0"/>
    <n v="0"/>
    <n v="213369"/>
    <n v="501032902"/>
    <n v="0"/>
    <n v="0"/>
    <n v="0"/>
    <n v="0"/>
    <n v="0"/>
    <n v="0"/>
    <n v="0"/>
    <n v="0"/>
    <n v="0"/>
    <n v="0"/>
    <n v="0"/>
    <n v="0"/>
    <n v="0"/>
  </r>
  <r>
    <n v="106304583"/>
    <x v="210"/>
    <n v="20182"/>
    <x v="2"/>
    <s v="30-06-2018"/>
    <s v="Open"/>
    <x v="12"/>
    <s v="13 - Orange"/>
    <n v="1017"/>
    <x v="0"/>
    <x v="0"/>
    <s v=""/>
    <s v="949-446-0090"/>
    <s v="24552 PACIFIC PARK DRIVE"/>
    <x v="134"/>
    <n v="92656"/>
    <s v="GIL CARMONA"/>
    <n v="93"/>
    <n v="93"/>
    <n v="93"/>
    <n v="0"/>
    <n v="0"/>
    <n v="0"/>
    <n v="0"/>
    <n v="0"/>
    <n v="0"/>
    <n v="286"/>
    <n v="0"/>
    <n v="0"/>
    <n v="0"/>
    <n v="286"/>
    <n v="0"/>
    <n v="0"/>
    <n v="0"/>
    <n v="0"/>
    <n v="0"/>
    <n v="0"/>
    <n v="0"/>
    <n v="5642"/>
    <n v="0"/>
    <n v="0"/>
    <n v="0"/>
    <n v="5642"/>
    <n v="0"/>
    <n v="0"/>
    <n v="0"/>
    <n v="0"/>
    <n v="0"/>
    <n v="0"/>
    <n v="0"/>
    <n v="1057"/>
    <n v="0"/>
    <n v="0"/>
    <n v="0"/>
    <n v="1057"/>
    <n v="0"/>
    <n v="0"/>
    <n v="0"/>
    <n v="0"/>
    <n v="0"/>
    <n v="0"/>
    <n v="9413128"/>
    <n v="0"/>
    <n v="0"/>
    <n v="0"/>
    <n v="9413128"/>
    <n v="0"/>
    <n v="0"/>
    <n v="0"/>
    <n v="0"/>
    <n v="0"/>
    <n v="0"/>
    <n v="433181"/>
    <n v="0"/>
    <n v="0"/>
    <n v="0"/>
    <n v="433181"/>
    <n v="0"/>
    <n v="0"/>
    <n v="0"/>
    <n v="0"/>
    <n v="0"/>
    <n v="0"/>
    <n v="0"/>
    <n v="0"/>
    <n v="0"/>
    <n v="0"/>
    <n v="0"/>
    <n v="0"/>
    <n v="0"/>
    <n v="0"/>
    <n v="0"/>
    <n v="0"/>
    <n v="0"/>
    <n v="0"/>
    <n v="0"/>
    <n v="0"/>
    <n v="0"/>
    <n v="0"/>
    <n v="0"/>
    <n v="0"/>
    <n v="0"/>
    <n v="0"/>
    <n v="0"/>
    <n v="0"/>
    <n v="9846309"/>
    <n v="0"/>
    <n v="0"/>
    <n v="0"/>
    <n v="9846309"/>
    <n v="0"/>
    <n v="3393212"/>
    <n v="0"/>
    <n v="0"/>
    <n v="0"/>
    <n v="0"/>
    <n v="0"/>
    <n v="0"/>
    <n v="0"/>
    <n v="838295"/>
    <n v="0"/>
    <n v="0"/>
    <n v="0"/>
    <n v="0"/>
    <n v="0"/>
    <n v="0"/>
    <n v="0"/>
    <n v="0"/>
    <n v="0"/>
    <n v="0"/>
    <n v="0"/>
    <n v="0"/>
    <n v="0"/>
  </r>
  <r>
    <n v="106190240"/>
    <x v="211"/>
    <n v="20182"/>
    <x v="2"/>
    <s v="30-06-2018"/>
    <s v="Open"/>
    <x v="3"/>
    <s v="11 - Los Angeles"/>
    <n v="933"/>
    <x v="5"/>
    <x v="0"/>
    <s v=""/>
    <s v="562-531-2550"/>
    <s v="3700 SOUTH STREET"/>
    <x v="135"/>
    <n v="90712"/>
    <s v="JOHN GRAH"/>
    <n v="172"/>
    <n v="172"/>
    <n v="113"/>
    <n v="636"/>
    <n v="693"/>
    <n v="114"/>
    <n v="438"/>
    <n v="0"/>
    <n v="0"/>
    <n v="9"/>
    <n v="302"/>
    <n v="9"/>
    <n v="24"/>
    <n v="2225"/>
    <n v="0"/>
    <n v="3283"/>
    <n v="2965"/>
    <n v="599"/>
    <n v="2149"/>
    <n v="0"/>
    <n v="0"/>
    <n v="42"/>
    <n v="1073"/>
    <n v="25"/>
    <n v="63"/>
    <n v="10199"/>
    <n v="0"/>
    <n v="1958"/>
    <n v="1891"/>
    <n v="758"/>
    <n v="4937"/>
    <n v="0"/>
    <n v="0"/>
    <n v="232"/>
    <n v="3078"/>
    <n v="11"/>
    <n v="1039"/>
    <n v="13904"/>
    <n v="74585895"/>
    <n v="87851886"/>
    <n v="12685690"/>
    <n v="44240241"/>
    <n v="0"/>
    <n v="0"/>
    <n v="1745582"/>
    <n v="30554579"/>
    <n v="598488"/>
    <n v="1088406"/>
    <n v="253350767"/>
    <n v="19713478"/>
    <n v="32393392"/>
    <n v="5203598"/>
    <n v="37189464"/>
    <n v="0"/>
    <n v="0"/>
    <n v="2004702"/>
    <n v="27727738"/>
    <n v="88853"/>
    <n v="5475104"/>
    <n v="129796329"/>
    <n v="2283130"/>
    <n v="83557959"/>
    <n v="104099857"/>
    <n v="5771340"/>
    <n v="73112125"/>
    <n v="0"/>
    <n v="0"/>
    <n v="0"/>
    <n v="3162552"/>
    <n v="40722860"/>
    <n v="0"/>
    <n v="609355"/>
    <n v="0"/>
    <n v="0"/>
    <n v="0"/>
    <n v="5127615"/>
    <n v="318446793"/>
    <n v="0"/>
    <n v="0"/>
    <n v="0"/>
    <n v="0"/>
    <n v="0"/>
    <n v="10741414"/>
    <n v="16145421"/>
    <n v="12117948"/>
    <n v="8317580"/>
    <n v="0"/>
    <n v="0"/>
    <n v="523305"/>
    <n v="16662291"/>
    <n v="77986"/>
    <n v="114358"/>
    <n v="64700303"/>
    <n v="192446"/>
    <n v="55127740"/>
    <n v="0"/>
    <n v="93077"/>
    <n v="0"/>
    <n v="0"/>
    <n v="0"/>
    <n v="0"/>
    <n v="1225111"/>
    <n v="36781706"/>
    <n v="0"/>
    <n v="0"/>
    <n v="0"/>
    <n v="0"/>
    <n v="0"/>
    <n v="0"/>
    <n v="0"/>
    <n v="0"/>
    <n v="0"/>
    <n v="0"/>
    <n v="9200604"/>
    <n v="11049168"/>
    <n v="2872645"/>
  </r>
  <r>
    <n v="106380868"/>
    <x v="212"/>
    <n v="20182"/>
    <x v="2"/>
    <s v="30-06-2018"/>
    <s v="Open"/>
    <x v="20"/>
    <s v="04 - West Bay"/>
    <n v="423"/>
    <x v="3"/>
    <x v="0"/>
    <s v=""/>
    <s v="415-476-7000"/>
    <s v="401 PARNASSUS AVENUE"/>
    <x v="38"/>
    <n v="94143"/>
    <s v="MATHEW W. STATE, MD, PHD"/>
    <n v="67"/>
    <n v="22"/>
    <n v="22"/>
    <n v="43"/>
    <n v="11"/>
    <n v="4"/>
    <n v="11"/>
    <n v="0"/>
    <n v="0"/>
    <n v="0"/>
    <n v="76"/>
    <n v="0"/>
    <n v="6"/>
    <n v="151"/>
    <n v="0"/>
    <n v="571"/>
    <n v="89"/>
    <n v="61"/>
    <n v="117"/>
    <n v="0"/>
    <n v="0"/>
    <n v="0"/>
    <n v="564"/>
    <n v="0"/>
    <n v="47"/>
    <n v="1449"/>
    <n v="0"/>
    <n v="1569"/>
    <n v="75"/>
    <n v="6"/>
    <n v="4"/>
    <n v="0"/>
    <n v="0"/>
    <n v="0"/>
    <n v="7320"/>
    <n v="0"/>
    <n v="263"/>
    <n v="9237"/>
    <n v="2396953"/>
    <n v="353640"/>
    <n v="143792"/>
    <n v="405525"/>
    <n v="0"/>
    <n v="0"/>
    <n v="0"/>
    <n v="2299665"/>
    <n v="0"/>
    <n v="253270"/>
    <n v="5852845"/>
    <n v="1317488"/>
    <n v="18591"/>
    <n v="4302"/>
    <n v="332"/>
    <n v="0"/>
    <n v="0"/>
    <n v="0"/>
    <n v="6521182"/>
    <n v="0"/>
    <n v="184146"/>
    <n v="8046041"/>
    <n v="58705"/>
    <n v="1963245"/>
    <n v="175595"/>
    <n v="148094"/>
    <n v="405857"/>
    <n v="0"/>
    <n v="0"/>
    <n v="0"/>
    <n v="0"/>
    <n v="5423407"/>
    <n v="0"/>
    <n v="0"/>
    <n v="0"/>
    <n v="0"/>
    <n v="0"/>
    <n v="242975"/>
    <n v="8417878"/>
    <n v="0"/>
    <n v="0"/>
    <n v="0"/>
    <n v="0"/>
    <n v="0"/>
    <n v="1751197"/>
    <n v="196636"/>
    <n v="0"/>
    <n v="0"/>
    <n v="0"/>
    <n v="0"/>
    <n v="0"/>
    <n v="3338734"/>
    <n v="0"/>
    <n v="194441"/>
    <n v="5481008"/>
    <n v="553952"/>
    <n v="7771784"/>
    <n v="0"/>
    <n v="0"/>
    <n v="0"/>
    <n v="0"/>
    <n v="0"/>
    <n v="0"/>
    <n v="33885"/>
    <n v="1570320"/>
    <n v="0"/>
    <n v="0"/>
    <n v="0"/>
    <n v="0"/>
    <n v="0"/>
    <n v="0"/>
    <n v="0"/>
    <n v="0"/>
    <n v="0"/>
    <n v="0"/>
    <n v="0"/>
    <n v="0"/>
    <n v="0"/>
  </r>
  <r>
    <n v="106364014"/>
    <x v="213"/>
    <n v="20182"/>
    <x v="2"/>
    <s v="30-06-2018"/>
    <s v="Open"/>
    <x v="15"/>
    <s v="12 - Inland Counties"/>
    <n v="1209"/>
    <x v="0"/>
    <x v="0"/>
    <s v=""/>
    <s v="909-558-9200"/>
    <s v="1710 BARTON ROAD"/>
    <x v="136"/>
    <n v="92373"/>
    <s v="KERRY HEINRICH"/>
    <n v="89"/>
    <n v="89"/>
    <n v="68"/>
    <n v="42"/>
    <n v="86"/>
    <n v="490"/>
    <n v="0"/>
    <n v="0"/>
    <n v="0"/>
    <n v="286"/>
    <n v="26"/>
    <n v="0"/>
    <n v="16"/>
    <n v="946"/>
    <n v="0"/>
    <n v="436"/>
    <n v="887"/>
    <n v="3016"/>
    <n v="0"/>
    <n v="0"/>
    <n v="0"/>
    <n v="1603"/>
    <n v="153"/>
    <n v="0"/>
    <n v="60"/>
    <n v="6155"/>
    <n v="0"/>
    <n v="680"/>
    <n v="935"/>
    <n v="694"/>
    <n v="0"/>
    <n v="0"/>
    <n v="0"/>
    <n v="9804"/>
    <n v="1208"/>
    <n v="0"/>
    <n v="30"/>
    <n v="13351"/>
    <n v="1069618"/>
    <n v="2171309"/>
    <n v="6758896"/>
    <n v="0"/>
    <n v="0"/>
    <n v="0"/>
    <n v="3841833"/>
    <n v="383294"/>
    <n v="0"/>
    <n v="152461"/>
    <n v="14377411"/>
    <n v="521192"/>
    <n v="820159"/>
    <n v="471205"/>
    <n v="0"/>
    <n v="0"/>
    <n v="0"/>
    <n v="7404336"/>
    <n v="998943"/>
    <n v="0"/>
    <n v="29201"/>
    <n v="10245036"/>
    <n v="14573"/>
    <n v="1101509"/>
    <n v="1960857"/>
    <n v="4990390"/>
    <n v="0"/>
    <n v="0"/>
    <n v="0"/>
    <n v="0"/>
    <n v="6848788"/>
    <n v="723760"/>
    <n v="0"/>
    <n v="79833"/>
    <n v="0"/>
    <n v="0"/>
    <n v="0"/>
    <n v="0"/>
    <n v="15719710"/>
    <n v="0"/>
    <n v="0"/>
    <n v="0"/>
    <n v="0"/>
    <n v="0"/>
    <n v="489301"/>
    <n v="1030610"/>
    <n v="2239711"/>
    <n v="0"/>
    <n v="0"/>
    <n v="0"/>
    <n v="4397381"/>
    <n v="658477"/>
    <n v="0"/>
    <n v="87257"/>
    <n v="8902737"/>
    <n v="1255438"/>
    <n v="11975079"/>
    <n v="69558"/>
    <n v="0"/>
    <n v="0"/>
    <n v="0"/>
    <n v="0"/>
    <n v="0"/>
    <n v="68588"/>
    <n v="24626395"/>
    <n v="0"/>
    <n v="0"/>
    <n v="0"/>
    <n v="0"/>
    <n v="0"/>
    <n v="0"/>
    <n v="0"/>
    <n v="0"/>
    <n v="0"/>
    <n v="0"/>
    <n v="0"/>
    <n v="0"/>
    <n v="0"/>
  </r>
  <r>
    <n v="106364502"/>
    <x v="214"/>
    <n v="20182"/>
    <x v="2"/>
    <s v="30-06-2018"/>
    <s v="Open"/>
    <x v="15"/>
    <s v="12 - Inland Counties"/>
    <n v="1209"/>
    <x v="0"/>
    <x v="0"/>
    <s v="Teaching"/>
    <s v="909-558-4000"/>
    <s v="11234 ANDERSON STREET."/>
    <x v="137"/>
    <n v="92354"/>
    <s v="KERRY HEINRICH"/>
    <n v="343"/>
    <n v="343"/>
    <n v="287"/>
    <n v="10"/>
    <n v="7"/>
    <n v="312"/>
    <n v="2227"/>
    <n v="0"/>
    <n v="0"/>
    <n v="775"/>
    <n v="162"/>
    <n v="0"/>
    <n v="19"/>
    <n v="3512"/>
    <n v="0"/>
    <n v="41"/>
    <n v="288"/>
    <n v="4447"/>
    <n v="11469"/>
    <n v="0"/>
    <n v="0"/>
    <n v="4376"/>
    <n v="685"/>
    <n v="0"/>
    <n v="53"/>
    <n v="21359"/>
    <n v="0"/>
    <n v="306"/>
    <n v="76"/>
    <n v="1498"/>
    <n v="12983"/>
    <n v="0"/>
    <n v="0"/>
    <n v="6502"/>
    <n v="1120"/>
    <n v="0"/>
    <n v="130"/>
    <n v="22615"/>
    <n v="1060396"/>
    <n v="6254549"/>
    <n v="92540537"/>
    <n v="246422887"/>
    <n v="0"/>
    <n v="0"/>
    <n v="89423982"/>
    <n v="9045650"/>
    <n v="0"/>
    <n v="716658"/>
    <n v="445464659"/>
    <n v="476385"/>
    <n v="476385"/>
    <n v="5374343"/>
    <n v="35490807"/>
    <n v="0"/>
    <n v="0"/>
    <n v="15074595"/>
    <n v="2151828"/>
    <n v="0"/>
    <n v="367480"/>
    <n v="59411823"/>
    <n v="1253693"/>
    <n v="1356054"/>
    <n v="5836460"/>
    <n v="82893421"/>
    <n v="238602172"/>
    <n v="0"/>
    <n v="0"/>
    <n v="0"/>
    <n v="71131694"/>
    <n v="8957982"/>
    <n v="0"/>
    <n v="0"/>
    <n v="0"/>
    <n v="0"/>
    <n v="0"/>
    <n v="563935"/>
    <n v="410595411"/>
    <n v="0"/>
    <n v="0"/>
    <n v="0"/>
    <n v="0"/>
    <n v="0"/>
    <n v="180727"/>
    <n v="690939"/>
    <n v="15021459"/>
    <n v="42057829"/>
    <n v="0"/>
    <n v="0"/>
    <n v="33366883"/>
    <n v="2239496"/>
    <n v="0"/>
    <n v="723738"/>
    <n v="94281071"/>
    <n v="2249408"/>
    <n v="151265704"/>
    <n v="0"/>
    <n v="407182"/>
    <n v="0"/>
    <n v="0"/>
    <n v="0"/>
    <n v="0"/>
    <n v="5741247"/>
    <n v="101562846"/>
    <n v="0"/>
    <n v="0"/>
    <n v="0"/>
    <n v="0"/>
    <n v="0"/>
    <n v="0"/>
    <n v="0"/>
    <n v="0"/>
    <n v="0"/>
    <n v="0"/>
    <n v="0"/>
    <n v="0"/>
    <n v="0"/>
  </r>
  <r>
    <n v="106361246"/>
    <x v="215"/>
    <n v="20182"/>
    <x v="2"/>
    <s v="30-06-2018"/>
    <s v="Open"/>
    <x v="15"/>
    <s v="12 - Inland Counties"/>
    <n v="1209"/>
    <x v="0"/>
    <x v="0"/>
    <s v="Teaching"/>
    <s v="909-558-4000"/>
    <s v="11234 ANDERSON STREET"/>
    <x v="137"/>
    <n v="92354"/>
    <s v="KERRY HEINRICH"/>
    <n v="533"/>
    <n v="533"/>
    <n v="441"/>
    <n v="1418"/>
    <n v="969"/>
    <n v="550"/>
    <n v="1428"/>
    <n v="0"/>
    <n v="0"/>
    <n v="1120"/>
    <n v="158"/>
    <n v="0"/>
    <n v="57"/>
    <n v="5700"/>
    <n v="0"/>
    <n v="8116"/>
    <n v="4786"/>
    <n v="3340"/>
    <n v="7919"/>
    <n v="0"/>
    <n v="0"/>
    <n v="5901"/>
    <n v="1241"/>
    <n v="0"/>
    <n v="133"/>
    <n v="31436"/>
    <n v="0"/>
    <n v="34802"/>
    <n v="18238"/>
    <n v="13935"/>
    <n v="51803"/>
    <n v="0"/>
    <n v="0"/>
    <n v="33056"/>
    <n v="15902"/>
    <n v="0"/>
    <n v="2852"/>
    <n v="170588"/>
    <n v="215486993"/>
    <n v="143216947"/>
    <n v="87328417"/>
    <n v="191596606"/>
    <n v="0"/>
    <n v="0"/>
    <n v="143015117"/>
    <n v="34758617"/>
    <n v="0"/>
    <n v="2872517"/>
    <n v="818275214"/>
    <n v="142951489"/>
    <n v="73877597"/>
    <n v="37453420"/>
    <n v="132613196"/>
    <n v="0"/>
    <n v="0"/>
    <n v="131479733"/>
    <n v="39674133"/>
    <n v="0"/>
    <n v="6112435"/>
    <n v="564162003"/>
    <n v="11214388"/>
    <n v="298738434"/>
    <n v="182263978"/>
    <n v="112731188"/>
    <n v="286897919"/>
    <n v="0"/>
    <n v="0"/>
    <n v="0"/>
    <n v="219595881"/>
    <n v="59546200"/>
    <n v="0"/>
    <n v="13281025"/>
    <n v="0"/>
    <n v="0"/>
    <n v="0"/>
    <n v="6857079"/>
    <n v="1191126092"/>
    <n v="0"/>
    <n v="0"/>
    <n v="0"/>
    <n v="3137619"/>
    <n v="3137619"/>
    <n v="48485660"/>
    <n v="34830566"/>
    <n v="12050649"/>
    <n v="37311883"/>
    <n v="0"/>
    <n v="0"/>
    <n v="41617944"/>
    <n v="18024169"/>
    <n v="0"/>
    <n v="2127873"/>
    <n v="194448744"/>
    <n v="2864688"/>
    <n v="456968844"/>
    <n v="0"/>
    <n v="-6709815"/>
    <n v="0"/>
    <n v="0"/>
    <n v="0"/>
    <n v="0"/>
    <n v="61288314"/>
    <n v="1181907682"/>
    <n v="0"/>
    <n v="0"/>
    <n v="0"/>
    <n v="0"/>
    <n v="0"/>
    <n v="0"/>
    <n v="0"/>
    <n v="0"/>
    <n v="0"/>
    <n v="0"/>
    <n v="0"/>
    <n v="0"/>
    <n v="0"/>
  </r>
  <r>
    <n v="106334589"/>
    <x v="216"/>
    <n v="20182"/>
    <x v="2"/>
    <s v="30-06-2018"/>
    <s v="Open"/>
    <x v="26"/>
    <s v="12 - Inland Counties"/>
    <n v="1109"/>
    <x v="0"/>
    <x v="0"/>
    <s v=""/>
    <s v="951-290-4000"/>
    <s v="28062 BAXTER ROAD"/>
    <x v="138"/>
    <n v="92563"/>
    <s v="PETER BAKER"/>
    <n v="112"/>
    <n v="112"/>
    <n v="112"/>
    <n v="577"/>
    <n v="538"/>
    <n v="55"/>
    <n v="295"/>
    <n v="0"/>
    <n v="0"/>
    <n v="95"/>
    <n v="475"/>
    <n v="0"/>
    <n v="70"/>
    <n v="2105"/>
    <n v="0"/>
    <n v="2242"/>
    <n v="2096"/>
    <n v="254"/>
    <n v="972"/>
    <n v="0"/>
    <n v="0"/>
    <n v="272"/>
    <n v="1313"/>
    <n v="0"/>
    <n v="216"/>
    <n v="7365"/>
    <n v="0"/>
    <n v="3117"/>
    <n v="2909"/>
    <n v="724"/>
    <n v="4521"/>
    <n v="0"/>
    <n v="0"/>
    <n v="2162"/>
    <n v="4614"/>
    <n v="0"/>
    <n v="1138"/>
    <n v="19185"/>
    <n v="46246272"/>
    <n v="47474014"/>
    <n v="6396344"/>
    <n v="20376116"/>
    <n v="0"/>
    <n v="0"/>
    <n v="5169367"/>
    <n v="23850288"/>
    <n v="0"/>
    <n v="3071768"/>
    <n v="152584169"/>
    <n v="23558508"/>
    <n v="27419311"/>
    <n v="3040272"/>
    <n v="20419562"/>
    <n v="0"/>
    <n v="0"/>
    <n v="6785538"/>
    <n v="27903420"/>
    <n v="0"/>
    <n v="2241534"/>
    <n v="111368145"/>
    <n v="4743866"/>
    <n v="57507531"/>
    <n v="62033164"/>
    <n v="7726429"/>
    <n v="33280246"/>
    <n v="0"/>
    <n v="0"/>
    <n v="0"/>
    <n v="7959498"/>
    <n v="37025726"/>
    <n v="0"/>
    <n v="0"/>
    <n v="0"/>
    <n v="0"/>
    <n v="0"/>
    <n v="5239931"/>
    <n v="215516391"/>
    <n v="0"/>
    <n v="0"/>
    <n v="0"/>
    <n v="0"/>
    <n v="0"/>
    <n v="12140952"/>
    <n v="12756534"/>
    <n v="1703621"/>
    <n v="7493288"/>
    <n v="0"/>
    <n v="0"/>
    <n v="3565840"/>
    <n v="13621120"/>
    <n v="0"/>
    <n v="-2845432"/>
    <n v="48435923"/>
    <n v="3781485"/>
    <n v="52871978"/>
    <n v="0"/>
    <n v="0"/>
    <n v="0"/>
    <n v="0"/>
    <n v="0"/>
    <n v="0"/>
    <n v="404907"/>
    <n v="26632279"/>
    <n v="0"/>
    <n v="0"/>
    <n v="0"/>
    <n v="0"/>
    <n v="0"/>
    <n v="0"/>
    <n v="0"/>
    <n v="0"/>
    <n v="0"/>
    <n v="0"/>
    <n v="0"/>
    <n v="0"/>
    <n v="0"/>
  </r>
  <r>
    <n v="106420491"/>
    <x v="217"/>
    <n v="20182"/>
    <x v="2"/>
    <s v="30-06-2018"/>
    <s v="Open"/>
    <x v="33"/>
    <s v="10 - Santa Barbara/Ventura"/>
    <n v="805"/>
    <x v="2"/>
    <x v="0"/>
    <s v="Rural"/>
    <s v="805-737-3300"/>
    <s v="1515 E. OCEAN AVENUE"/>
    <x v="139"/>
    <n v="93436"/>
    <s v="JAMES RAGGIO"/>
    <n v="170"/>
    <n v="170"/>
    <n v="170"/>
    <n v="245"/>
    <n v="25"/>
    <n v="29"/>
    <n v="162"/>
    <n v="0"/>
    <n v="0"/>
    <n v="61"/>
    <n v="14"/>
    <n v="0"/>
    <n v="34"/>
    <n v="570"/>
    <n v="76"/>
    <n v="1421"/>
    <n v="173"/>
    <n v="183"/>
    <n v="6207"/>
    <n v="0"/>
    <n v="0"/>
    <n v="352"/>
    <n v="44"/>
    <n v="0"/>
    <n v="875"/>
    <n v="9255"/>
    <n v="7690"/>
    <n v="4952"/>
    <n v="271"/>
    <n v="494"/>
    <n v="5272"/>
    <n v="0"/>
    <n v="0"/>
    <n v="3877"/>
    <n v="849"/>
    <n v="0"/>
    <n v="776"/>
    <n v="16491"/>
    <n v="6003093"/>
    <n v="661286"/>
    <n v="607663"/>
    <n v="4778766"/>
    <n v="0"/>
    <n v="0"/>
    <n v="1559756"/>
    <n v="362203"/>
    <n v="0"/>
    <n v="981455"/>
    <n v="14954222"/>
    <n v="10043267"/>
    <n v="809909"/>
    <n v="849806"/>
    <n v="7499701"/>
    <n v="0"/>
    <n v="0"/>
    <n v="6675355"/>
    <n v="1255706"/>
    <n v="0"/>
    <n v="1043882"/>
    <n v="28177626"/>
    <n v="754188"/>
    <n v="10185735"/>
    <n v="950771"/>
    <n v="721644"/>
    <n v="3816483"/>
    <n v="-207442"/>
    <n v="0"/>
    <n v="0"/>
    <n v="3564879"/>
    <n v="589993"/>
    <n v="0"/>
    <n v="574180"/>
    <n v="0"/>
    <n v="0"/>
    <n v="0"/>
    <n v="137333"/>
    <n v="21087764"/>
    <n v="0"/>
    <n v="38583"/>
    <n v="0"/>
    <n v="1883"/>
    <n v="40466"/>
    <n v="5860625"/>
    <n v="520424"/>
    <n v="943267"/>
    <n v="8500567"/>
    <n v="0"/>
    <n v="0"/>
    <n v="4670232"/>
    <n v="1029799"/>
    <n v="0"/>
    <n v="559636"/>
    <n v="22084550"/>
    <n v="884056"/>
    <n v="22656687"/>
    <n v="0"/>
    <n v="919660"/>
    <n v="0"/>
    <n v="0"/>
    <n v="0"/>
    <n v="0"/>
    <n v="1385378"/>
    <n v="69723619"/>
    <n v="0"/>
    <n v="0"/>
    <n v="0"/>
    <n v="0"/>
    <n v="0"/>
    <n v="0"/>
    <n v="0"/>
    <n v="0"/>
    <n v="0"/>
    <n v="0"/>
    <n v="0"/>
    <n v="0"/>
    <n v="0"/>
  </r>
  <r>
    <n v="106301248"/>
    <x v="219"/>
    <n v="20182"/>
    <x v="2"/>
    <s v="30-06-2018"/>
    <s v="Open"/>
    <x v="12"/>
    <s v="13 - Orange"/>
    <n v="1013"/>
    <x v="5"/>
    <x v="0"/>
    <s v=""/>
    <s v="562-598-1311"/>
    <s v="3751 KATELLA AVENUE"/>
    <x v="140"/>
    <n v="90720"/>
    <s v="KENT CLAYTON"/>
    <n v="163"/>
    <n v="146"/>
    <n v="108"/>
    <n v="686"/>
    <n v="729"/>
    <n v="85"/>
    <n v="193"/>
    <n v="0"/>
    <n v="0"/>
    <n v="24"/>
    <n v="581"/>
    <n v="10"/>
    <n v="15"/>
    <n v="2323"/>
    <n v="0"/>
    <n v="3156"/>
    <n v="2972"/>
    <n v="496"/>
    <n v="675"/>
    <n v="0"/>
    <n v="0"/>
    <n v="104"/>
    <n v="1849"/>
    <n v="17"/>
    <n v="64"/>
    <n v="9333"/>
    <n v="0"/>
    <n v="5342"/>
    <n v="5198"/>
    <n v="350"/>
    <n v="1918"/>
    <n v="0"/>
    <n v="0"/>
    <n v="1105"/>
    <n v="7251"/>
    <n v="14"/>
    <n v="432"/>
    <n v="21610"/>
    <n v="87354512"/>
    <n v="89253714"/>
    <n v="11545511"/>
    <n v="16248223"/>
    <n v="0"/>
    <n v="0"/>
    <n v="3863643"/>
    <n v="57370450"/>
    <n v="433747"/>
    <n v="1383463"/>
    <n v="267453263"/>
    <n v="40952825"/>
    <n v="41593134"/>
    <n v="2228332"/>
    <n v="16279995"/>
    <n v="0"/>
    <n v="0"/>
    <n v="2694308"/>
    <n v="53736122"/>
    <n v="140441"/>
    <n v="2105094"/>
    <n v="159730251"/>
    <n v="2507721"/>
    <n v="116942527"/>
    <n v="119367033"/>
    <n v="9374342"/>
    <n v="27756827"/>
    <n v="0"/>
    <n v="0"/>
    <n v="0"/>
    <n v="5235190"/>
    <n v="83148811"/>
    <n v="0"/>
    <n v="405268"/>
    <n v="0"/>
    <n v="0"/>
    <n v="0"/>
    <n v="2320758"/>
    <n v="367058477"/>
    <n v="1405663"/>
    <n v="0"/>
    <n v="0"/>
    <n v="0"/>
    <n v="1405663"/>
    <n v="11364810"/>
    <n v="12885478"/>
    <n v="4399501"/>
    <n v="4771391"/>
    <n v="0"/>
    <n v="0"/>
    <n v="1238748"/>
    <n v="26701852"/>
    <n v="168920"/>
    <n v="0"/>
    <n v="61530700"/>
    <n v="526844"/>
    <n v="60939831"/>
    <n v="0"/>
    <n v="196161"/>
    <n v="0"/>
    <n v="0"/>
    <n v="0"/>
    <n v="0"/>
    <n v="1489443"/>
    <n v="86310206"/>
    <n v="0"/>
    <n v="0"/>
    <n v="0"/>
    <n v="0"/>
    <n v="0"/>
    <n v="0"/>
    <n v="0"/>
    <n v="0"/>
    <n v="0"/>
    <n v="0"/>
    <n v="9755124"/>
    <n v="3775351"/>
    <n v="3551997"/>
  </r>
  <r>
    <n v="106190198"/>
    <x v="220"/>
    <n v="20182"/>
    <x v="2"/>
    <s v="30-06-2018"/>
    <s v="Open"/>
    <x v="3"/>
    <s v="11 - Los Angeles"/>
    <n v="925"/>
    <x v="5"/>
    <x v="0"/>
    <s v=""/>
    <s v="323-267-0477"/>
    <s v="4081 EAST OLYMPIC BOULEVARD"/>
    <x v="14"/>
    <n v="90023"/>
    <s v="DAVID TOPPER"/>
    <n v="324"/>
    <n v="324"/>
    <n v="178"/>
    <n v="605"/>
    <n v="144"/>
    <n v="461"/>
    <n v="1403"/>
    <n v="0"/>
    <n v="0"/>
    <n v="14"/>
    <n v="52"/>
    <n v="6"/>
    <n v="2"/>
    <n v="2687"/>
    <n v="0"/>
    <n v="3216"/>
    <n v="903"/>
    <n v="2946"/>
    <n v="8586"/>
    <n v="0"/>
    <n v="0"/>
    <n v="43"/>
    <n v="219"/>
    <n v="29"/>
    <n v="7"/>
    <n v="15949"/>
    <n v="0"/>
    <n v="418"/>
    <n v="190"/>
    <n v="519"/>
    <n v="1577"/>
    <n v="0"/>
    <n v="0"/>
    <n v="147"/>
    <n v="172"/>
    <n v="2"/>
    <n v="173"/>
    <n v="3198"/>
    <n v="26830648"/>
    <n v="9364259"/>
    <n v="14705610"/>
    <n v="76558158"/>
    <n v="0"/>
    <n v="0"/>
    <n v="298714"/>
    <n v="1968881"/>
    <n v="36109"/>
    <n v="18753"/>
    <n v="129781132"/>
    <n v="1710471"/>
    <n v="1350343"/>
    <n v="1675840"/>
    <n v="6656408"/>
    <n v="0"/>
    <n v="0"/>
    <n v="698167"/>
    <n v="742198"/>
    <n v="2303"/>
    <n v="370031"/>
    <n v="13205761"/>
    <n v="1550720"/>
    <n v="19518844"/>
    <n v="7499824"/>
    <n v="5815920"/>
    <n v="60207970"/>
    <n v="-3174647"/>
    <n v="0"/>
    <n v="0"/>
    <n v="669568"/>
    <n v="1393105"/>
    <n v="0"/>
    <n v="0"/>
    <n v="0"/>
    <n v="0"/>
    <n v="0"/>
    <n v="-903514"/>
    <n v="92577790"/>
    <n v="0"/>
    <n v="0"/>
    <n v="0"/>
    <n v="0"/>
    <n v="0"/>
    <n v="9022275"/>
    <n v="3091566"/>
    <n v="10998191"/>
    <n v="25317221"/>
    <n v="0"/>
    <n v="0"/>
    <n v="172431"/>
    <n v="1117499"/>
    <n v="38412"/>
    <n v="651508"/>
    <n v="50409103"/>
    <n v="235596"/>
    <n v="33737309"/>
    <n v="0"/>
    <n v="0"/>
    <n v="0"/>
    <n v="0"/>
    <n v="0"/>
    <n v="0"/>
    <n v="186714"/>
    <n v="43874805"/>
    <n v="0"/>
    <n v="0"/>
    <n v="0"/>
    <n v="0"/>
    <n v="0"/>
    <n v="0"/>
    <n v="0"/>
    <n v="0"/>
    <n v="0"/>
    <n v="0"/>
    <n v="0"/>
    <n v="0"/>
    <n v="0"/>
  </r>
  <r>
    <n v="106560492"/>
    <x v="221"/>
    <n v="20182"/>
    <x v="2"/>
    <s v="30-06-2018"/>
    <s v="Open"/>
    <x v="8"/>
    <s v="10 - Santa Barbara/Ventura"/>
    <n v="813"/>
    <x v="5"/>
    <x v="0"/>
    <s v=""/>
    <s v="805-370-4427"/>
    <s v="215 WEST JANSS ROAD"/>
    <x v="141"/>
    <n v="91360"/>
    <s v="NATALIE MUSSI"/>
    <n v="362"/>
    <n v="321"/>
    <n v="321"/>
    <n v="1835"/>
    <n v="251"/>
    <n v="117"/>
    <n v="322"/>
    <n v="0"/>
    <n v="0"/>
    <n v="138"/>
    <n v="1277"/>
    <n v="10"/>
    <n v="26"/>
    <n v="3976"/>
    <n v="0"/>
    <n v="10511"/>
    <n v="1202"/>
    <n v="991"/>
    <n v="1438"/>
    <n v="0"/>
    <n v="0"/>
    <n v="518"/>
    <n v="4508"/>
    <n v="96"/>
    <n v="134"/>
    <n v="19398"/>
    <n v="0"/>
    <n v="10355"/>
    <n v="1241"/>
    <n v="449"/>
    <n v="2963"/>
    <n v="0"/>
    <n v="0"/>
    <n v="1080"/>
    <n v="10007"/>
    <n v="176"/>
    <n v="907"/>
    <n v="27178"/>
    <n v="290943186"/>
    <n v="36085666"/>
    <n v="22109541"/>
    <n v="37272051"/>
    <n v="0"/>
    <n v="0"/>
    <n v="17086296"/>
    <n v="135485039"/>
    <n v="869165"/>
    <n v="4850645"/>
    <n v="544701589"/>
    <n v="78127980"/>
    <n v="16216053"/>
    <n v="4605672"/>
    <n v="23122697"/>
    <n v="0"/>
    <n v="0"/>
    <n v="9641822"/>
    <n v="86371486"/>
    <n v="1016568"/>
    <n v="7918553"/>
    <n v="227020831"/>
    <n v="0"/>
    <n v="332977561"/>
    <n v="47143888"/>
    <n v="24973644"/>
    <n v="56853351"/>
    <n v="0"/>
    <n v="0"/>
    <n v="0"/>
    <n v="20415427"/>
    <n v="158327199"/>
    <n v="0"/>
    <n v="1724721"/>
    <n v="0"/>
    <n v="0"/>
    <n v="0"/>
    <n v="12482553"/>
    <n v="654898344"/>
    <n v="0"/>
    <n v="0"/>
    <n v="0"/>
    <n v="0"/>
    <n v="0"/>
    <n v="36093605"/>
    <n v="5157831"/>
    <n v="1741569"/>
    <n v="3541397"/>
    <n v="0"/>
    <n v="0"/>
    <n v="6312691"/>
    <n v="63529326"/>
    <n v="-10596820"/>
    <n v="11044477"/>
    <n v="116824076"/>
    <n v="459515"/>
    <n v="82177079"/>
    <n v="0"/>
    <n v="123364"/>
    <n v="0"/>
    <n v="0"/>
    <n v="0"/>
    <n v="0"/>
    <n v="5051612"/>
    <n v="176663728"/>
    <n v="0"/>
    <n v="0"/>
    <n v="0"/>
    <n v="0"/>
    <n v="0"/>
    <n v="0"/>
    <n v="0"/>
    <n v="0"/>
    <n v="0"/>
    <n v="0"/>
    <n v="0"/>
    <n v="0"/>
    <n v="0"/>
  </r>
  <r>
    <n v="106434040"/>
    <x v="222"/>
    <n v="20182"/>
    <x v="2"/>
    <s v="30-06-2018"/>
    <s v="Open"/>
    <x v="22"/>
    <s v="07 - Santa Clara"/>
    <n v="429"/>
    <x v="0"/>
    <x v="0"/>
    <s v="Teaching"/>
    <s v="650-497-8000"/>
    <s v="725 WELCH ROAD"/>
    <x v="142"/>
    <n v="94304"/>
    <s v="DENNIS LUND"/>
    <n v="397"/>
    <n v="397"/>
    <n v="397"/>
    <n v="21"/>
    <n v="0"/>
    <n v="867"/>
    <n v="471"/>
    <n v="0"/>
    <n v="0"/>
    <n v="46"/>
    <n v="1913"/>
    <n v="4"/>
    <n v="0"/>
    <n v="3322"/>
    <n v="0"/>
    <n v="173"/>
    <n v="0"/>
    <n v="8051"/>
    <n v="1654"/>
    <n v="0"/>
    <n v="0"/>
    <n v="183"/>
    <n v="11512"/>
    <n v="26"/>
    <n v="0"/>
    <n v="21599"/>
    <n v="0"/>
    <n v="1384"/>
    <n v="0"/>
    <n v="23347"/>
    <n v="14748"/>
    <n v="0"/>
    <n v="0"/>
    <n v="1894"/>
    <n v="53140"/>
    <n v="0"/>
    <n v="1937"/>
    <n v="96450"/>
    <n v="9245684"/>
    <n v="0"/>
    <n v="370958589"/>
    <n v="55883743"/>
    <n v="0"/>
    <n v="0"/>
    <n v="9247712"/>
    <n v="455393064"/>
    <n v="1043838"/>
    <n v="0"/>
    <n v="901772630"/>
    <n v="3936981"/>
    <n v="0"/>
    <n v="66418239"/>
    <n v="41954774"/>
    <n v="0"/>
    <n v="0"/>
    <n v="5386905"/>
    <n v="151173785"/>
    <n v="0"/>
    <n v="5511554"/>
    <n v="274382238"/>
    <n v="2275860"/>
    <n v="11377696"/>
    <n v="0"/>
    <n v="367370172"/>
    <n v="90934162"/>
    <n v="0"/>
    <n v="0"/>
    <n v="0"/>
    <n v="11183916"/>
    <n v="343962100"/>
    <n v="0"/>
    <n v="1043838"/>
    <n v="0"/>
    <n v="0"/>
    <n v="0"/>
    <n v="2635396"/>
    <n v="830783140"/>
    <n v="0"/>
    <n v="0"/>
    <n v="0"/>
    <n v="0"/>
    <n v="0"/>
    <n v="1773676"/>
    <n v="0"/>
    <n v="68996239"/>
    <n v="6654248"/>
    <n v="0"/>
    <n v="0"/>
    <n v="3419941"/>
    <n v="261658714"/>
    <n v="0"/>
    <n v="2868910"/>
    <n v="345371728"/>
    <n v="19069916"/>
    <n v="406960007"/>
    <n v="0"/>
    <n v="3786988"/>
    <n v="0"/>
    <n v="0"/>
    <n v="0"/>
    <n v="0"/>
    <n v="43645139"/>
    <n v="1818611479"/>
    <n v="0"/>
    <n v="0"/>
    <n v="0"/>
    <n v="0"/>
    <n v="0"/>
    <n v="0"/>
    <n v="0"/>
    <n v="0"/>
    <n v="0"/>
    <n v="0"/>
    <n v="0"/>
    <n v="0"/>
    <n v="0"/>
  </r>
  <r>
    <n v="106121002"/>
    <x v="223"/>
    <n v="20182"/>
    <x v="2"/>
    <s v="30-06-2018"/>
    <s v="Open"/>
    <x v="35"/>
    <s v="01 - Northern California"/>
    <n v="105"/>
    <x v="5"/>
    <x v="0"/>
    <s v=""/>
    <s v="707-822-3621"/>
    <s v="3800 JANES ROAD"/>
    <x v="143"/>
    <n v="95521"/>
    <s v="DOUGLAS A. SHAW"/>
    <n v="78"/>
    <n v="46"/>
    <n v="42"/>
    <n v="150"/>
    <n v="0"/>
    <n v="27"/>
    <n v="154"/>
    <n v="0"/>
    <n v="0"/>
    <n v="115"/>
    <n v="0"/>
    <n v="0"/>
    <n v="1"/>
    <n v="447"/>
    <n v="0"/>
    <n v="876"/>
    <n v="0"/>
    <n v="97"/>
    <n v="542"/>
    <n v="0"/>
    <n v="0"/>
    <n v="445"/>
    <n v="0"/>
    <n v="0"/>
    <n v="1"/>
    <n v="1961"/>
    <n v="0"/>
    <n v="12169"/>
    <n v="303"/>
    <n v="2433"/>
    <n v="3566"/>
    <n v="0"/>
    <n v="0"/>
    <n v="8528"/>
    <n v="346"/>
    <n v="0"/>
    <n v="580"/>
    <n v="27925"/>
    <n v="7418433"/>
    <n v="0"/>
    <n v="852029"/>
    <n v="4089556"/>
    <n v="0"/>
    <n v="0"/>
    <n v="3234475"/>
    <n v="0"/>
    <n v="0"/>
    <n v="13289"/>
    <n v="15607782"/>
    <n v="14753266"/>
    <n v="167095"/>
    <n v="1790385"/>
    <n v="10650075"/>
    <n v="0"/>
    <n v="0"/>
    <n v="12910019"/>
    <n v="28575"/>
    <n v="0"/>
    <n v="838684"/>
    <n v="41138099"/>
    <n v="1384565"/>
    <n v="16589778"/>
    <n v="0"/>
    <n v="192492"/>
    <n v="13354737"/>
    <n v="-269587"/>
    <n v="0"/>
    <n v="0"/>
    <n v="7294319"/>
    <n v="0"/>
    <n v="0"/>
    <n v="0"/>
    <n v="0"/>
    <n v="0"/>
    <n v="0"/>
    <n v="1265188"/>
    <n v="39811492"/>
    <n v="0"/>
    <n v="0"/>
    <n v="0"/>
    <n v="0"/>
    <n v="0"/>
    <n v="4433649"/>
    <n v="0"/>
    <n v="2355985"/>
    <n v="868468"/>
    <n v="0"/>
    <n v="0"/>
    <n v="8449314"/>
    <n v="0"/>
    <n v="0"/>
    <n v="826973"/>
    <n v="16934389"/>
    <n v="300173"/>
    <n v="15810777"/>
    <n v="0"/>
    <n v="0"/>
    <n v="0"/>
    <n v="0"/>
    <n v="0"/>
    <n v="0"/>
    <n v="111203"/>
    <n v="8958663"/>
    <n v="0"/>
    <n v="0"/>
    <n v="0"/>
    <n v="0"/>
    <n v="0"/>
    <n v="0"/>
    <n v="0"/>
    <n v="0"/>
    <n v="0"/>
    <n v="0"/>
    <n v="0"/>
    <n v="0"/>
    <n v="0"/>
  </r>
  <r>
    <n v="106201281"/>
    <x v="224"/>
    <n v="20182"/>
    <x v="2"/>
    <s v="30-06-2018"/>
    <s v="Open"/>
    <x v="41"/>
    <s v="09 - Central"/>
    <n v="601"/>
    <x v="0"/>
    <x v="0"/>
    <s v=""/>
    <s v="559-675-5555"/>
    <s v="1250 EAST ALMOND AVENUE"/>
    <x v="144"/>
    <n v="93637"/>
    <s v="KAREN PAOLINELLI"/>
    <n v="106"/>
    <n v="106"/>
    <n v="43"/>
    <n v="282"/>
    <n v="65"/>
    <n v="147"/>
    <n v="320"/>
    <n v="0"/>
    <n v="0"/>
    <n v="54"/>
    <n v="70"/>
    <n v="1"/>
    <n v="10"/>
    <n v="949"/>
    <n v="0"/>
    <n v="1105"/>
    <n v="328"/>
    <n v="525"/>
    <n v="1163"/>
    <n v="0"/>
    <n v="0"/>
    <n v="175"/>
    <n v="228"/>
    <n v="4"/>
    <n v="39"/>
    <n v="3567"/>
    <n v="0"/>
    <n v="5647"/>
    <n v="1103"/>
    <n v="3862"/>
    <n v="16937"/>
    <n v="2"/>
    <n v="0"/>
    <n v="2577"/>
    <n v="5141"/>
    <n v="45"/>
    <n v="1306"/>
    <n v="36620"/>
    <n v="7526014"/>
    <n v="2182924"/>
    <n v="3165816"/>
    <n v="7311083"/>
    <n v="0"/>
    <n v="0"/>
    <n v="1099347"/>
    <n v="1589863"/>
    <n v="27413"/>
    <n v="183457"/>
    <n v="23085917"/>
    <n v="5577046"/>
    <n v="1053680"/>
    <n v="2770283"/>
    <n v="11633372"/>
    <n v="1280"/>
    <n v="0"/>
    <n v="2501570"/>
    <n v="3922723"/>
    <n v="30085"/>
    <n v="722028"/>
    <n v="28212067"/>
    <n v="528306"/>
    <n v="8164219"/>
    <n v="2387391"/>
    <n v="2056627"/>
    <n v="11407600"/>
    <n v="-875001"/>
    <n v="5429"/>
    <n v="0"/>
    <n v="1821613"/>
    <n v="3280037"/>
    <n v="0"/>
    <n v="269094"/>
    <n v="0"/>
    <n v="0"/>
    <n v="0"/>
    <n v="26731"/>
    <n v="29072046"/>
    <n v="0"/>
    <n v="0"/>
    <n v="0"/>
    <n v="0"/>
    <n v="0"/>
    <n v="4938841"/>
    <n v="849213"/>
    <n v="4754473"/>
    <n v="7536855"/>
    <n v="-4149"/>
    <n v="0"/>
    <n v="1779304"/>
    <n v="2232549"/>
    <n v="57498"/>
    <n v="81354"/>
    <n v="22225938"/>
    <n v="486463"/>
    <n v="23024067"/>
    <n v="1442787"/>
    <n v="75604"/>
    <n v="0"/>
    <n v="0"/>
    <n v="0"/>
    <n v="0"/>
    <n v="2366241"/>
    <n v="28437467"/>
    <n v="0"/>
    <n v="0"/>
    <n v="0"/>
    <n v="0"/>
    <n v="0"/>
    <n v="0"/>
    <n v="0"/>
    <n v="0"/>
    <n v="0"/>
    <n v="0"/>
    <n v="0"/>
    <n v="2242938"/>
    <n v="2777124"/>
  </r>
  <r>
    <n v="106260011"/>
    <x v="225"/>
    <n v="20182"/>
    <x v="2"/>
    <s v="30-06-2018"/>
    <s v="Open"/>
    <x v="42"/>
    <s v="12 - Inland Counties"/>
    <n v="1205"/>
    <x v="2"/>
    <x v="0"/>
    <s v="Rural"/>
    <s v="760-924-4104"/>
    <s v="85 SIERRA PARK ROAD"/>
    <x v="145"/>
    <n v="93546"/>
    <s v="GARY MYERS"/>
    <n v="17"/>
    <n v="17"/>
    <n v="17"/>
    <n v="43"/>
    <n v="2"/>
    <n v="17"/>
    <n v="19"/>
    <n v="0"/>
    <n v="0"/>
    <n v="79"/>
    <n v="4"/>
    <n v="0"/>
    <n v="7"/>
    <n v="171"/>
    <n v="0"/>
    <n v="83"/>
    <n v="5"/>
    <n v="48"/>
    <n v="33"/>
    <n v="0"/>
    <n v="0"/>
    <n v="184"/>
    <n v="19"/>
    <n v="0"/>
    <n v="7"/>
    <n v="379"/>
    <n v="0"/>
    <n v="1801"/>
    <n v="146"/>
    <n v="901"/>
    <n v="1000"/>
    <n v="0"/>
    <n v="0"/>
    <n v="4364"/>
    <n v="215"/>
    <n v="0"/>
    <n v="530"/>
    <n v="8957"/>
    <n v="1843298"/>
    <n v="65737"/>
    <n v="933678"/>
    <n v="454355"/>
    <n v="0"/>
    <n v="0"/>
    <n v="3352057"/>
    <n v="122066"/>
    <n v="0"/>
    <n v="462409"/>
    <n v="7233600"/>
    <n v="3146836"/>
    <n v="201710"/>
    <n v="1423313"/>
    <n v="3674277"/>
    <n v="0"/>
    <n v="0"/>
    <n v="9378222"/>
    <n v="431757"/>
    <n v="0"/>
    <n v="1752331"/>
    <n v="20008446"/>
    <n v="791020"/>
    <n v="2109257"/>
    <n v="93182"/>
    <n v="16552"/>
    <n v="-716170"/>
    <n v="0"/>
    <n v="0"/>
    <n v="0"/>
    <n v="4774792"/>
    <n v="195346"/>
    <n v="0"/>
    <n v="540836"/>
    <n v="0"/>
    <n v="0"/>
    <n v="0"/>
    <n v="0"/>
    <n v="7804815"/>
    <n v="0"/>
    <n v="0"/>
    <n v="0"/>
    <n v="0"/>
    <n v="0"/>
    <n v="2880877"/>
    <n v="174265"/>
    <n v="2340438"/>
    <n v="4844803"/>
    <n v="0"/>
    <n v="0"/>
    <n v="7955487"/>
    <n v="358477"/>
    <n v="0"/>
    <n v="882884"/>
    <n v="19437231"/>
    <n v="1110425"/>
    <n v="18087641"/>
    <n v="0"/>
    <n v="1213502"/>
    <n v="0"/>
    <n v="0"/>
    <n v="0"/>
    <n v="0"/>
    <n v="2707681"/>
    <n v="40751898"/>
    <n v="0"/>
    <n v="0"/>
    <n v="0"/>
    <n v="0"/>
    <n v="0"/>
    <n v="0"/>
    <n v="0"/>
    <n v="0"/>
    <n v="0"/>
    <n v="0"/>
    <n v="0"/>
    <n v="0"/>
    <n v="0"/>
  </r>
  <r>
    <n v="106420493"/>
    <x v="226"/>
    <n v="20182"/>
    <x v="2"/>
    <s v="30-06-2018"/>
    <s v="Open"/>
    <x v="33"/>
    <s v="10 - Santa Barbara/Ventura"/>
    <n v="803"/>
    <x v="0"/>
    <x v="0"/>
    <s v=""/>
    <s v="805-739-3000"/>
    <s v="1400 EAST CHURCH STREET"/>
    <x v="146"/>
    <n v="93454"/>
    <s v="CHUCK COVA"/>
    <n v="353"/>
    <n v="353"/>
    <n v="267"/>
    <n v="1420"/>
    <n v="194"/>
    <n v="506"/>
    <n v="852"/>
    <n v="0"/>
    <n v="0"/>
    <n v="120"/>
    <n v="775"/>
    <n v="0"/>
    <n v="28"/>
    <n v="3895"/>
    <n v="164"/>
    <n v="8930"/>
    <n v="1264"/>
    <n v="2459"/>
    <n v="6825"/>
    <n v="0"/>
    <n v="0"/>
    <n v="736"/>
    <n v="2967"/>
    <n v="0"/>
    <n v="196"/>
    <n v="23377"/>
    <n v="7924"/>
    <n v="61039"/>
    <n v="6470"/>
    <n v="5184"/>
    <n v="33678"/>
    <n v="0"/>
    <n v="0"/>
    <n v="3479"/>
    <n v="37531"/>
    <n v="0"/>
    <n v="7846"/>
    <n v="155227"/>
    <n v="120737471"/>
    <n v="17032567"/>
    <n v="34585123"/>
    <n v="68094692"/>
    <n v="0"/>
    <n v="0"/>
    <n v="4931578"/>
    <n v="54411305"/>
    <n v="0"/>
    <n v="1826875"/>
    <n v="301619611"/>
    <n v="112369140"/>
    <n v="12811106"/>
    <n v="11569109"/>
    <n v="53615593"/>
    <n v="0"/>
    <n v="0"/>
    <n v="10431774"/>
    <n v="83821887"/>
    <n v="0"/>
    <n v="5317219"/>
    <n v="289935828"/>
    <n v="5439054"/>
    <n v="194974115"/>
    <n v="24870429"/>
    <n v="29874702"/>
    <n v="118105817"/>
    <n v="0"/>
    <n v="0"/>
    <n v="0"/>
    <n v="9769814"/>
    <n v="72476122"/>
    <n v="0"/>
    <n v="4230716"/>
    <n v="0"/>
    <n v="0"/>
    <n v="0"/>
    <n v="3891391"/>
    <n v="463632160"/>
    <n v="0"/>
    <n v="13103594"/>
    <n v="0"/>
    <n v="3316673"/>
    <n v="16420267"/>
    <n v="36864384"/>
    <n v="4752850"/>
    <n v="14554777"/>
    <n v="16640366"/>
    <n v="0"/>
    <n v="0"/>
    <n v="4823893"/>
    <n v="66250541"/>
    <n v="0"/>
    <n v="456735"/>
    <n v="144343546"/>
    <n v="4859596"/>
    <n v="137716960"/>
    <n v="0"/>
    <n v="633236"/>
    <n v="0"/>
    <n v="0"/>
    <n v="0"/>
    <n v="0"/>
    <n v="4801094"/>
    <n v="273928253"/>
    <n v="0"/>
    <n v="0"/>
    <n v="0"/>
    <n v="0"/>
    <n v="0"/>
    <n v="0"/>
    <n v="0"/>
    <n v="0"/>
    <n v="0"/>
    <n v="0"/>
    <n v="0"/>
    <n v="0"/>
    <n v="0"/>
  </r>
  <r>
    <n v="106244027"/>
    <x v="227"/>
    <n v="20182"/>
    <x v="2"/>
    <s v="30-06-2018"/>
    <s v="Open"/>
    <x v="43"/>
    <s v="06 - North San Joaquin"/>
    <n v="515"/>
    <x v="6"/>
    <x v="2"/>
    <s v=""/>
    <s v="209-381-6879"/>
    <s v="300 EAST 15TH STREET"/>
    <x v="147"/>
    <n v="95340"/>
    <s v="YVONNIA BROWN, MSW"/>
    <n v="16"/>
    <n v="16"/>
    <n v="16"/>
    <n v="0"/>
    <n v="0"/>
    <n v="0"/>
    <n v="153"/>
    <n v="0"/>
    <n v="0"/>
    <n v="24"/>
    <n v="0"/>
    <n v="0"/>
    <n v="0"/>
    <n v="177"/>
    <n v="0"/>
    <n v="0"/>
    <n v="0"/>
    <n v="0"/>
    <n v="669"/>
    <n v="0"/>
    <n v="0"/>
    <n v="129"/>
    <n v="0"/>
    <n v="0"/>
    <n v="0"/>
    <n v="798"/>
    <n v="0"/>
    <n v="0"/>
    <n v="0"/>
    <n v="0"/>
    <n v="0"/>
    <n v="0"/>
    <n v="0"/>
    <n v="0"/>
    <n v="0"/>
    <n v="0"/>
    <n v="0"/>
    <n v="0"/>
    <n v="0"/>
    <n v="0"/>
    <n v="0"/>
    <n v="1140454"/>
    <n v="0"/>
    <n v="0"/>
    <n v="219908"/>
    <n v="0"/>
    <n v="0"/>
    <n v="0"/>
    <n v="1360362"/>
    <n v="0"/>
    <n v="0"/>
    <n v="0"/>
    <n v="0"/>
    <n v="0"/>
    <n v="0"/>
    <n v="0"/>
    <n v="0"/>
    <n v="0"/>
    <n v="0"/>
    <n v="0"/>
    <n v="0"/>
    <n v="0"/>
    <n v="0"/>
    <n v="0"/>
    <n v="0"/>
    <n v="0"/>
    <n v="0"/>
    <n v="0"/>
    <n v="0"/>
    <n v="0"/>
    <n v="0"/>
    <n v="0"/>
    <n v="0"/>
    <n v="0"/>
    <n v="0"/>
    <n v="0"/>
    <n v="0"/>
    <n v="0"/>
    <n v="0"/>
    <n v="0"/>
    <n v="0"/>
    <n v="0"/>
    <n v="0"/>
    <n v="0"/>
    <n v="0"/>
    <n v="1140454"/>
    <n v="0"/>
    <n v="0"/>
    <n v="219908"/>
    <n v="0"/>
    <n v="0"/>
    <n v="0"/>
    <n v="1360362"/>
    <n v="0"/>
    <n v="1360362"/>
    <n v="0"/>
    <n v="0"/>
    <n v="0"/>
    <n v="0"/>
    <n v="0"/>
    <n v="0"/>
    <n v="0"/>
    <n v="0"/>
    <n v="0"/>
    <n v="0"/>
    <n v="0"/>
    <n v="0"/>
    <n v="0"/>
    <n v="0"/>
    <n v="0"/>
    <n v="0"/>
    <n v="0"/>
    <n v="0"/>
    <n v="0"/>
    <n v="0"/>
    <n v="0"/>
  </r>
  <r>
    <n v="106211006"/>
    <x v="228"/>
    <n v="20182"/>
    <x v="2"/>
    <s v="30-06-2018"/>
    <s v="Open"/>
    <x v="39"/>
    <s v="04 - West Bay"/>
    <n v="405"/>
    <x v="3"/>
    <x v="0"/>
    <s v=""/>
    <s v="415-925-7000"/>
    <s v="250 BON AIR ROAD"/>
    <x v="148"/>
    <n v="94904"/>
    <s v="LEE DOMANICO"/>
    <n v="235"/>
    <n v="176"/>
    <n v="176"/>
    <n v="1059"/>
    <n v="119"/>
    <n v="230"/>
    <n v="286"/>
    <n v="0"/>
    <n v="0"/>
    <n v="94"/>
    <n v="494"/>
    <n v="0"/>
    <n v="44"/>
    <n v="2326"/>
    <n v="0"/>
    <n v="5222"/>
    <n v="449"/>
    <n v="1572"/>
    <n v="1214"/>
    <n v="0"/>
    <n v="0"/>
    <n v="451"/>
    <n v="1728"/>
    <n v="0"/>
    <n v="73"/>
    <n v="10709"/>
    <n v="0"/>
    <n v="20806"/>
    <n v="2502"/>
    <n v="1530"/>
    <n v="5594"/>
    <n v="4"/>
    <n v="0"/>
    <n v="1973"/>
    <n v="19499"/>
    <n v="24"/>
    <n v="1016"/>
    <n v="52948"/>
    <n v="159357052"/>
    <n v="17228374"/>
    <n v="22012835"/>
    <n v="33567374"/>
    <n v="0"/>
    <n v="0"/>
    <n v="15747128"/>
    <n v="55547515"/>
    <n v="0"/>
    <n v="3739018"/>
    <n v="307199296"/>
    <n v="108874963"/>
    <n v="13329445"/>
    <n v="8531445"/>
    <n v="34179300"/>
    <n v="27644"/>
    <n v="0"/>
    <n v="10769466"/>
    <n v="72974654"/>
    <n v="201678"/>
    <n v="4071895"/>
    <n v="252960490"/>
    <n v="1497617"/>
    <n v="240243434"/>
    <n v="19602430"/>
    <n v="11206556"/>
    <n v="58535628"/>
    <n v="0"/>
    <n v="343065"/>
    <n v="0"/>
    <n v="19858492"/>
    <n v="100871721"/>
    <n v="0"/>
    <n v="2256452"/>
    <n v="0"/>
    <n v="0"/>
    <n v="0"/>
    <n v="3150063"/>
    <n v="457565458"/>
    <n v="1228499"/>
    <n v="7808598"/>
    <n v="0"/>
    <n v="33879"/>
    <n v="9070976"/>
    <n v="27988581"/>
    <n v="12183888"/>
    <n v="19337724"/>
    <n v="17019644"/>
    <n v="-315421"/>
    <n v="0"/>
    <n v="6658102"/>
    <n v="27684327"/>
    <n v="0"/>
    <n v="1108459"/>
    <n v="111665304"/>
    <n v="1457210"/>
    <n v="101270036"/>
    <n v="0"/>
    <n v="0"/>
    <n v="0"/>
    <n v="0"/>
    <n v="0"/>
    <n v="0"/>
    <n v="5387091"/>
    <n v="88119744"/>
    <n v="0"/>
    <n v="0"/>
    <n v="0"/>
    <n v="0"/>
    <n v="0"/>
    <n v="0"/>
    <n v="0"/>
    <n v="0"/>
    <n v="0"/>
    <n v="0"/>
    <n v="0"/>
    <n v="0"/>
    <n v="0"/>
  </r>
  <r>
    <n v="106190500"/>
    <x v="229"/>
    <n v="20182"/>
    <x v="2"/>
    <s v="30-06-2018"/>
    <s v="Open"/>
    <x v="3"/>
    <s v="11 - Los Angeles"/>
    <n v="927"/>
    <x v="0"/>
    <x v="0"/>
    <s v=""/>
    <s v="310-448-7800"/>
    <s v="4650 LINCOLN BOULEVARD"/>
    <x v="149"/>
    <n v="90292"/>
    <s v="MARK GAVENS"/>
    <n v="103"/>
    <n v="103"/>
    <n v="75"/>
    <n v="467"/>
    <n v="120"/>
    <n v="63"/>
    <n v="60"/>
    <n v="0"/>
    <n v="0"/>
    <n v="83"/>
    <n v="337"/>
    <n v="0"/>
    <n v="29"/>
    <n v="1159"/>
    <n v="0"/>
    <n v="1569"/>
    <n v="484"/>
    <n v="307"/>
    <n v="244"/>
    <n v="0"/>
    <n v="0"/>
    <n v="219"/>
    <n v="758"/>
    <n v="0"/>
    <n v="93"/>
    <n v="3674"/>
    <n v="0"/>
    <n v="4094"/>
    <n v="963"/>
    <n v="1213"/>
    <n v="4386"/>
    <n v="0"/>
    <n v="0"/>
    <n v="1162"/>
    <n v="7521"/>
    <n v="0"/>
    <n v="1847"/>
    <n v="21186"/>
    <n v="32796760"/>
    <n v="8575740"/>
    <n v="4415241"/>
    <n v="4357073"/>
    <n v="0"/>
    <n v="0"/>
    <n v="7280876"/>
    <n v="24263040"/>
    <n v="0"/>
    <n v="1564138"/>
    <n v="83252868"/>
    <n v="13057795"/>
    <n v="3620088"/>
    <n v="2161281"/>
    <n v="7901415"/>
    <n v="0"/>
    <n v="0"/>
    <n v="2815273"/>
    <n v="21009745"/>
    <n v="0"/>
    <n v="2934890"/>
    <n v="53500487"/>
    <n v="2287468"/>
    <n v="36171164"/>
    <n v="9564679"/>
    <n v="4920802"/>
    <n v="10535314"/>
    <n v="0"/>
    <n v="0"/>
    <n v="0"/>
    <n v="7056983"/>
    <n v="31636728"/>
    <n v="0"/>
    <n v="91653"/>
    <n v="0"/>
    <n v="0"/>
    <n v="0"/>
    <n v="6484023"/>
    <n v="108748814"/>
    <n v="0"/>
    <n v="0"/>
    <n v="0"/>
    <n v="0"/>
    <n v="0"/>
    <n v="8119608"/>
    <n v="2171757"/>
    <n v="1393027"/>
    <n v="1086922"/>
    <n v="0"/>
    <n v="0"/>
    <n v="2725425"/>
    <n v="11981760"/>
    <n v="0"/>
    <n v="526042"/>
    <n v="28004541"/>
    <n v="163750"/>
    <n v="28651735"/>
    <n v="0"/>
    <n v="236376"/>
    <n v="0"/>
    <n v="0"/>
    <n v="0"/>
    <n v="0"/>
    <n v="1136532"/>
    <n v="35098645"/>
    <n v="0"/>
    <n v="0"/>
    <n v="0"/>
    <n v="0"/>
    <n v="0"/>
    <n v="0"/>
    <n v="0"/>
    <n v="0"/>
    <n v="0"/>
    <n v="0"/>
    <n v="1286130"/>
    <n v="693309"/>
    <n v="0"/>
  </r>
  <r>
    <n v="106050932"/>
    <x v="230"/>
    <n v="20182"/>
    <x v="2"/>
    <s v="30-06-2018"/>
    <s v="Open"/>
    <x v="44"/>
    <s v="06 - North San Joaquin"/>
    <n v="503"/>
    <x v="0"/>
    <x v="0"/>
    <s v="Rural"/>
    <s v="209-754-5916"/>
    <s v="768 MOUNTAIN RANCH ROAD"/>
    <x v="150"/>
    <n v="95249"/>
    <s v="ROBERT DIEHL"/>
    <n v="48"/>
    <n v="48"/>
    <n v="10"/>
    <n v="101"/>
    <n v="8"/>
    <n v="4"/>
    <n v="30"/>
    <n v="0"/>
    <n v="0"/>
    <n v="9"/>
    <n v="22"/>
    <n v="0"/>
    <n v="1"/>
    <n v="175"/>
    <n v="0"/>
    <n v="402"/>
    <n v="26"/>
    <n v="13"/>
    <n v="112"/>
    <n v="0"/>
    <n v="0"/>
    <n v="18"/>
    <n v="56"/>
    <n v="0"/>
    <n v="3"/>
    <n v="630"/>
    <n v="0"/>
    <n v="8641"/>
    <n v="977"/>
    <n v="496"/>
    <n v="5940"/>
    <n v="36"/>
    <n v="0"/>
    <n v="805"/>
    <n v="4499"/>
    <n v="36"/>
    <n v="462"/>
    <n v="21892"/>
    <n v="6684624"/>
    <n v="479058"/>
    <n v="180534"/>
    <n v="1800202"/>
    <n v="0"/>
    <n v="0"/>
    <n v="307173"/>
    <n v="1637531"/>
    <n v="0"/>
    <n v="190582"/>
    <n v="11279704"/>
    <n v="11839907"/>
    <n v="1651730"/>
    <n v="882736"/>
    <n v="7920736"/>
    <n v="49762"/>
    <n v="0"/>
    <n v="1338259"/>
    <n v="6464486"/>
    <n v="25094"/>
    <n v="442669"/>
    <n v="30615379"/>
    <n v="750306"/>
    <n v="12825923"/>
    <n v="1465521"/>
    <n v="-45664"/>
    <n v="7265216"/>
    <n v="0"/>
    <n v="48527"/>
    <n v="0"/>
    <n v="500277"/>
    <n v="2256336"/>
    <n v="0"/>
    <n v="46681"/>
    <n v="0"/>
    <n v="0"/>
    <n v="0"/>
    <n v="655264"/>
    <n v="25768387"/>
    <n v="0"/>
    <n v="0"/>
    <n v="0"/>
    <n v="0"/>
    <n v="0"/>
    <n v="5396712"/>
    <n v="640734"/>
    <n v="1098620"/>
    <n v="2418649"/>
    <n v="1082"/>
    <n v="0"/>
    <n v="941601"/>
    <n v="5561689"/>
    <n v="0"/>
    <n v="67609"/>
    <n v="16126696"/>
    <n v="106774"/>
    <n v="16753618"/>
    <n v="0"/>
    <n v="243468"/>
    <n v="0"/>
    <n v="0"/>
    <n v="0"/>
    <n v="0"/>
    <n v="326444"/>
    <n v="12759165"/>
    <n v="0"/>
    <n v="0"/>
    <n v="0"/>
    <n v="0"/>
    <n v="0"/>
    <n v="0"/>
    <n v="0"/>
    <n v="0"/>
    <n v="0"/>
    <n v="0"/>
    <n v="0"/>
    <n v="0"/>
    <n v="0"/>
  </r>
  <r>
    <n v="106090933"/>
    <x v="231"/>
    <n v="20182"/>
    <x v="2"/>
    <s v="30-06-2018"/>
    <s v="Open"/>
    <x v="19"/>
    <s v="02 - Golden Empire"/>
    <n v="304"/>
    <x v="0"/>
    <x v="0"/>
    <s v="Rural"/>
    <s v="530-626-2770"/>
    <s v="1100 MARSHALL WAY"/>
    <x v="77"/>
    <n v="95667"/>
    <s v="JAMES WHIPPLE"/>
    <n v="125"/>
    <n v="117"/>
    <n v="117"/>
    <n v="651"/>
    <n v="104"/>
    <n v="71"/>
    <n v="247"/>
    <n v="0"/>
    <n v="0"/>
    <n v="16"/>
    <n v="211"/>
    <n v="0"/>
    <n v="7"/>
    <n v="1307"/>
    <n v="85"/>
    <n v="3022"/>
    <n v="541"/>
    <n v="269"/>
    <n v="961"/>
    <n v="0"/>
    <n v="0"/>
    <n v="94"/>
    <n v="628"/>
    <n v="0"/>
    <n v="21"/>
    <n v="5536"/>
    <n v="755"/>
    <n v="43649"/>
    <n v="7748"/>
    <n v="2836"/>
    <n v="13495"/>
    <n v="0"/>
    <n v="0"/>
    <n v="584"/>
    <n v="22543"/>
    <n v="0"/>
    <n v="1397"/>
    <n v="92252"/>
    <n v="59275541"/>
    <n v="13057113"/>
    <n v="5831821"/>
    <n v="25277690"/>
    <n v="0"/>
    <n v="0"/>
    <n v="1956028"/>
    <n v="17240694"/>
    <n v="0"/>
    <n v="139576"/>
    <n v="122778463"/>
    <n v="70866827"/>
    <n v="12401884"/>
    <n v="4773996"/>
    <n v="27087636"/>
    <n v="0"/>
    <n v="0"/>
    <n v="1365568"/>
    <n v="39068408"/>
    <n v="0"/>
    <n v="2224573"/>
    <n v="157788892"/>
    <n v="1062480"/>
    <n v="110578121"/>
    <n v="21117862"/>
    <n v="7262598"/>
    <n v="44524341"/>
    <n v="0"/>
    <n v="500"/>
    <n v="0"/>
    <n v="3979749"/>
    <n v="27937850"/>
    <n v="0"/>
    <n v="1836729"/>
    <n v="0"/>
    <n v="0"/>
    <n v="0"/>
    <n v="392348"/>
    <n v="218692578"/>
    <n v="0"/>
    <n v="0"/>
    <n v="0"/>
    <n v="28184"/>
    <n v="28184"/>
    <n v="18219432"/>
    <n v="4078058"/>
    <n v="3233626"/>
    <n v="7299874"/>
    <n v="-500"/>
    <n v="0"/>
    <n v="-692473"/>
    <n v="27817572"/>
    <n v="0"/>
    <n v="1947372"/>
    <n v="61902961"/>
    <n v="301117"/>
    <n v="64217230"/>
    <n v="11858519"/>
    <n v="696491"/>
    <n v="0"/>
    <n v="0"/>
    <n v="0"/>
    <n v="0"/>
    <n v="1073918"/>
    <n v="117287539"/>
    <n v="0"/>
    <n v="0"/>
    <n v="0"/>
    <n v="0"/>
    <n v="0"/>
    <n v="0"/>
    <n v="0"/>
    <n v="0"/>
    <n v="0"/>
    <n v="0"/>
    <n v="0"/>
    <n v="0"/>
    <n v="0"/>
  </r>
  <r>
    <n v="106191230"/>
    <x v="232"/>
    <n v="20182"/>
    <x v="2"/>
    <s v="30-06-2018"/>
    <s v="Open"/>
    <x v="3"/>
    <s v="11 - Los Angeles"/>
    <n v="935"/>
    <x v="0"/>
    <x v="0"/>
    <s v=""/>
    <s v="424-338-8000"/>
    <s v="1680 EAST 120TH STREET"/>
    <x v="14"/>
    <n v="90059"/>
    <s v="ELAINE BATCHLOR"/>
    <n v="131"/>
    <n v="126"/>
    <n v="126"/>
    <n v="333"/>
    <n v="117"/>
    <n v="522"/>
    <n v="938"/>
    <n v="65"/>
    <n v="0"/>
    <n v="61"/>
    <n v="0"/>
    <n v="0"/>
    <n v="0"/>
    <n v="2036"/>
    <n v="0"/>
    <n v="1343"/>
    <n v="472"/>
    <n v="2104"/>
    <n v="3796"/>
    <n v="265"/>
    <n v="0"/>
    <n v="247"/>
    <n v="0"/>
    <n v="0"/>
    <n v="0"/>
    <n v="8227"/>
    <n v="0"/>
    <n v="1133"/>
    <n v="642"/>
    <n v="5503"/>
    <n v="13324"/>
    <n v="2644"/>
    <n v="0"/>
    <n v="866"/>
    <n v="0"/>
    <n v="0"/>
    <n v="0"/>
    <n v="24112"/>
    <n v="50761152"/>
    <n v="16823266"/>
    <n v="68726325"/>
    <n v="114088486"/>
    <n v="7783164"/>
    <n v="0"/>
    <n v="9909483"/>
    <n v="0"/>
    <n v="0"/>
    <n v="0"/>
    <n v="268091876"/>
    <n v="24909033"/>
    <n v="14830152"/>
    <n v="66145704"/>
    <n v="155978483"/>
    <n v="31789901"/>
    <n v="0"/>
    <n v="14473352"/>
    <n v="0"/>
    <n v="0"/>
    <n v="0"/>
    <n v="308126625"/>
    <n v="0"/>
    <n v="70662434"/>
    <n v="26652944"/>
    <n v="101348577"/>
    <n v="259936748"/>
    <n v="0"/>
    <n v="29107279"/>
    <n v="0"/>
    <n v="19351885"/>
    <n v="0"/>
    <n v="0"/>
    <n v="5701103"/>
    <n v="0"/>
    <n v="0"/>
    <n v="0"/>
    <n v="0"/>
    <n v="512760970"/>
    <n v="0"/>
    <n v="0"/>
    <n v="0"/>
    <n v="0"/>
    <n v="0"/>
    <n v="5007751"/>
    <n v="5000474"/>
    <n v="33523452"/>
    <n v="10130221"/>
    <n v="10465786"/>
    <n v="0"/>
    <n v="5030950"/>
    <n v="0"/>
    <n v="-5701103"/>
    <n v="0"/>
    <n v="63457531"/>
    <n v="26145117"/>
    <n v="87258162"/>
    <n v="0"/>
    <n v="0"/>
    <n v="0"/>
    <n v="0"/>
    <n v="0"/>
    <n v="0"/>
    <n v="1680006"/>
    <n v="275682578"/>
    <n v="0"/>
    <n v="0"/>
    <n v="0"/>
    <n v="0"/>
    <n v="0"/>
    <n v="0"/>
    <n v="0"/>
    <n v="0"/>
    <n v="0"/>
    <n v="0"/>
    <n v="0"/>
    <n v="0"/>
    <n v="0"/>
  </r>
  <r>
    <n v="106450936"/>
    <x v="233"/>
    <n v="20182"/>
    <x v="2"/>
    <s v="30-06-2018"/>
    <s v="Open"/>
    <x v="45"/>
    <s v="01 - Northern California"/>
    <n v="210"/>
    <x v="2"/>
    <x v="0"/>
    <s v="Rural"/>
    <s v="530-336-5511 "/>
    <s v="43563 STATE HIGHWAY 299 E"/>
    <x v="151"/>
    <n v="96028"/>
    <s v="LOUIS WARD"/>
    <n v="121"/>
    <n v="115"/>
    <n v="115"/>
    <n v="61"/>
    <n v="0"/>
    <n v="125"/>
    <n v="0"/>
    <n v="0"/>
    <n v="0"/>
    <n v="8"/>
    <n v="0"/>
    <n v="0"/>
    <n v="18"/>
    <n v="212"/>
    <n v="133"/>
    <n v="386"/>
    <n v="0"/>
    <n v="7159"/>
    <n v="0"/>
    <n v="0"/>
    <n v="0"/>
    <n v="32"/>
    <n v="0"/>
    <n v="0"/>
    <n v="200"/>
    <n v="7777"/>
    <n v="7346"/>
    <n v="1740"/>
    <n v="0"/>
    <n v="834"/>
    <n v="0"/>
    <n v="0"/>
    <n v="0"/>
    <n v="889"/>
    <n v="0"/>
    <n v="0"/>
    <n v="84"/>
    <n v="3547"/>
    <n v="1334738"/>
    <n v="0"/>
    <n v="2367061"/>
    <n v="0"/>
    <n v="0"/>
    <n v="0"/>
    <n v="208408"/>
    <n v="0"/>
    <n v="0"/>
    <n v="67256"/>
    <n v="3977463"/>
    <n v="2770175"/>
    <n v="0"/>
    <n v="1376553"/>
    <n v="0"/>
    <n v="0"/>
    <n v="0"/>
    <n v="1400848"/>
    <n v="0"/>
    <n v="0"/>
    <n v="109349"/>
    <n v="5656925"/>
    <n v="224502"/>
    <n v="2242749"/>
    <n v="0"/>
    <n v="525063"/>
    <n v="0"/>
    <n v="-258840"/>
    <n v="0"/>
    <n v="0"/>
    <n v="110576"/>
    <n v="0"/>
    <n v="0"/>
    <n v="41384"/>
    <n v="0"/>
    <n v="0"/>
    <n v="0"/>
    <n v="285936"/>
    <n v="3171370"/>
    <n v="0"/>
    <n v="0"/>
    <n v="0"/>
    <n v="0"/>
    <n v="0"/>
    <n v="1862164"/>
    <n v="0"/>
    <n v="3477392"/>
    <n v="0"/>
    <n v="0"/>
    <n v="0"/>
    <n v="1274178"/>
    <n v="0"/>
    <n v="0"/>
    <n v="-150716"/>
    <n v="6463018"/>
    <n v="230337"/>
    <n v="6508884"/>
    <n v="424958"/>
    <n v="37260"/>
    <n v="0"/>
    <n v="0"/>
    <n v="0"/>
    <n v="0"/>
    <n v="834457"/>
    <n v="10133866"/>
    <n v="0"/>
    <n v="0"/>
    <n v="0"/>
    <n v="0"/>
    <n v="0"/>
    <n v="0"/>
    <n v="0"/>
    <n v="0"/>
    <n v="0"/>
    <n v="0"/>
    <n v="0"/>
    <n v="0"/>
    <n v="0"/>
  </r>
  <r>
    <n v="106190521"/>
    <x v="462"/>
    <n v="20182"/>
    <x v="2"/>
    <s v="30-06-2018"/>
    <s v="Open"/>
    <x v="3"/>
    <s v="11 - Los Angeles"/>
    <n v="929"/>
    <x v="5"/>
    <x v="0"/>
    <s v=""/>
    <s v="310-532-4200"/>
    <s v="1145 W. REDONDO BEACH BOULEVARD."/>
    <x v="130"/>
    <n v="90247"/>
    <s v="ARACELI LONERGAN"/>
    <n v="172"/>
    <n v="172"/>
    <n v="149"/>
    <n v="417"/>
    <n v="137"/>
    <n v="215"/>
    <n v="655"/>
    <n v="0"/>
    <n v="0"/>
    <n v="30"/>
    <n v="35"/>
    <n v="14"/>
    <n v="48"/>
    <n v="1551"/>
    <n v="17"/>
    <n v="1646"/>
    <n v="541"/>
    <n v="806"/>
    <n v="2296"/>
    <n v="0"/>
    <n v="0"/>
    <n v="106"/>
    <n v="90"/>
    <n v="25"/>
    <n v="66"/>
    <n v="5576"/>
    <n v="6056"/>
    <n v="654"/>
    <n v="541"/>
    <n v="1223"/>
    <n v="4718"/>
    <n v="0"/>
    <n v="0"/>
    <n v="379"/>
    <n v="316"/>
    <n v="604"/>
    <n v="1146"/>
    <n v="9581"/>
    <n v="29415504"/>
    <n v="10854482"/>
    <n v="18301358"/>
    <n v="57972007"/>
    <n v="0"/>
    <n v="0"/>
    <n v="2143308"/>
    <n v="1869960"/>
    <n v="628178"/>
    <n v="1042909"/>
    <n v="122227706"/>
    <n v="3728747"/>
    <n v="6171177"/>
    <n v="5008448"/>
    <n v="21805008"/>
    <n v="0"/>
    <n v="0"/>
    <n v="2172023"/>
    <n v="2238896"/>
    <n v="2589733"/>
    <n v="3002737"/>
    <n v="46716769"/>
    <n v="2688626"/>
    <n v="24295074"/>
    <n v="15796176"/>
    <n v="21230404"/>
    <n v="72985133"/>
    <n v="-1638910"/>
    <n v="0"/>
    <n v="0"/>
    <n v="2304518"/>
    <n v="3828676"/>
    <n v="0"/>
    <n v="596403"/>
    <n v="0"/>
    <n v="0"/>
    <n v="0"/>
    <n v="2378067"/>
    <n v="144464167"/>
    <n v="0"/>
    <n v="2047560"/>
    <n v="0"/>
    <n v="0"/>
    <n v="2047560"/>
    <n v="8849177"/>
    <n v="1229483"/>
    <n v="3718312"/>
    <n v="8839442"/>
    <n v="0"/>
    <n v="0"/>
    <n v="2010813"/>
    <n v="280180"/>
    <n v="2621508"/>
    <n v="-1021047"/>
    <n v="26527868"/>
    <n v="97818"/>
    <n v="24119826"/>
    <n v="0"/>
    <n v="-4637"/>
    <n v="0"/>
    <n v="0"/>
    <n v="0"/>
    <n v="0"/>
    <n v="128552"/>
    <n v="21685066"/>
    <n v="0"/>
    <n v="0"/>
    <n v="0"/>
    <n v="0"/>
    <n v="0"/>
    <n v="0"/>
    <n v="0"/>
    <n v="0"/>
    <n v="0"/>
    <n v="0"/>
    <n v="0"/>
    <n v="0"/>
    <n v="0"/>
  </r>
  <r>
    <n v="106240924"/>
    <x v="463"/>
    <n v="20182"/>
    <x v="2"/>
    <s v="30-06-2018"/>
    <s v="Open"/>
    <x v="43"/>
    <s v="06 - North San Joaquin"/>
    <n v="517"/>
    <x v="0"/>
    <x v="0"/>
    <s v="Rural"/>
    <s v="209-826-0591"/>
    <s v="520 WEST I STREET"/>
    <x v="152"/>
    <n v="93635"/>
    <s v="ASH GOKLI"/>
    <n v="40"/>
    <n v="40"/>
    <n v="14"/>
    <n v="103"/>
    <n v="17"/>
    <n v="35"/>
    <n v="176"/>
    <n v="0"/>
    <n v="0"/>
    <n v="4"/>
    <n v="64"/>
    <n v="2"/>
    <n v="8"/>
    <n v="409"/>
    <n v="0"/>
    <n v="310"/>
    <n v="51"/>
    <n v="53"/>
    <n v="331"/>
    <n v="0"/>
    <n v="0"/>
    <n v="9"/>
    <n v="120"/>
    <n v="4"/>
    <n v="17"/>
    <n v="895"/>
    <n v="0"/>
    <n v="1576"/>
    <n v="132"/>
    <n v="451"/>
    <n v="6802"/>
    <n v="0"/>
    <n v="0"/>
    <n v="161"/>
    <n v="2095"/>
    <n v="410"/>
    <n v="183"/>
    <n v="11810"/>
    <n v="4285494"/>
    <n v="935402"/>
    <n v="1174853"/>
    <n v="5603789"/>
    <n v="0"/>
    <n v="0"/>
    <n v="169955"/>
    <n v="2058487"/>
    <n v="60132"/>
    <n v="257089"/>
    <n v="14545201"/>
    <n v="9448283"/>
    <n v="1519667"/>
    <n v="2476866"/>
    <n v="22044068"/>
    <n v="0"/>
    <n v="0"/>
    <n v="1103041"/>
    <n v="7547165"/>
    <n v="1800675"/>
    <n v="812980"/>
    <n v="46752745"/>
    <n v="7921"/>
    <n v="9343745"/>
    <n v="1842911"/>
    <n v="2301758"/>
    <n v="24175282"/>
    <n v="-214612"/>
    <n v="0"/>
    <n v="0"/>
    <n v="896830"/>
    <n v="3217517"/>
    <n v="0"/>
    <n v="1860807"/>
    <n v="0"/>
    <n v="0"/>
    <n v="0"/>
    <n v="551311"/>
    <n v="43983470"/>
    <n v="0"/>
    <n v="0"/>
    <n v="0"/>
    <n v="0"/>
    <n v="0"/>
    <n v="4390032"/>
    <n v="612158"/>
    <n v="1564573"/>
    <n v="3472575"/>
    <n v="0"/>
    <n v="0"/>
    <n v="376166"/>
    <n v="6388135"/>
    <n v="0"/>
    <n v="510837"/>
    <n v="17314476"/>
    <n v="170528"/>
    <n v="15908700"/>
    <n v="0"/>
    <n v="1802"/>
    <n v="0"/>
    <n v="0"/>
    <n v="0"/>
    <n v="0"/>
    <n v="765188"/>
    <n v="12939110"/>
    <n v="0"/>
    <n v="0"/>
    <n v="0"/>
    <n v="0"/>
    <n v="0"/>
    <n v="0"/>
    <n v="0"/>
    <n v="0"/>
    <n v="0"/>
    <n v="0"/>
    <n v="0"/>
    <n v="0"/>
    <n v="0"/>
  </r>
  <r>
    <n v="106500939"/>
    <x v="464"/>
    <n v="20182"/>
    <x v="2"/>
    <s v="30-06-2018"/>
    <s v="Open"/>
    <x v="21"/>
    <s v="06 - North San Joaquin"/>
    <n v="511"/>
    <x v="0"/>
    <x v="0"/>
    <s v=""/>
    <s v="209-526-4500"/>
    <s v="1700 COFFEE ROAD"/>
    <x v="43"/>
    <n v="95355"/>
    <s v="DARYN KUMAR"/>
    <n v="388"/>
    <n v="388"/>
    <n v="237"/>
    <n v="1428"/>
    <n v="630"/>
    <n v="231"/>
    <n v="891"/>
    <n v="0"/>
    <n v="0"/>
    <n v="78"/>
    <n v="950"/>
    <n v="36"/>
    <n v="12"/>
    <n v="4256"/>
    <n v="0"/>
    <n v="6901"/>
    <n v="2915"/>
    <n v="1130"/>
    <n v="3407"/>
    <n v="0"/>
    <n v="0"/>
    <n v="357"/>
    <n v="3103"/>
    <n v="141"/>
    <n v="47"/>
    <n v="18001"/>
    <n v="0"/>
    <n v="4735"/>
    <n v="2095"/>
    <n v="846"/>
    <n v="7791"/>
    <n v="0"/>
    <n v="0"/>
    <n v="509"/>
    <n v="5094"/>
    <n v="367"/>
    <n v="491"/>
    <n v="21928"/>
    <n v="124617122"/>
    <n v="55261757"/>
    <n v="18797036"/>
    <n v="61987358"/>
    <n v="0"/>
    <n v="0"/>
    <n v="7177047"/>
    <n v="61904590"/>
    <n v="2887660"/>
    <n v="1025466"/>
    <n v="333658036"/>
    <n v="73873746"/>
    <n v="38841073"/>
    <n v="5032929"/>
    <n v="42858084"/>
    <n v="0"/>
    <n v="0"/>
    <n v="5364268"/>
    <n v="69324330"/>
    <n v="3014142"/>
    <n v="4463416"/>
    <n v="242771988"/>
    <n v="546801"/>
    <n v="168659178"/>
    <n v="90237301"/>
    <n v="14614952"/>
    <n v="88406404"/>
    <n v="0"/>
    <n v="0"/>
    <n v="0"/>
    <n v="7993227"/>
    <n v="67408693"/>
    <n v="0"/>
    <n v="5901802"/>
    <n v="0"/>
    <n v="0"/>
    <n v="0"/>
    <n v="3667296"/>
    <n v="447435654"/>
    <n v="12912599"/>
    <n v="0"/>
    <n v="0"/>
    <n v="7536860"/>
    <n v="20449459"/>
    <n v="29831690"/>
    <n v="16778128"/>
    <n v="9215013"/>
    <n v="16439038"/>
    <n v="0"/>
    <n v="0"/>
    <n v="4548088"/>
    <n v="71357087"/>
    <n v="0"/>
    <n v="1274785"/>
    <n v="149443829"/>
    <n v="2601518"/>
    <n v="138566201"/>
    <n v="0"/>
    <n v="304346"/>
    <n v="0"/>
    <n v="0"/>
    <n v="0"/>
    <n v="0"/>
    <n v="5631402"/>
    <n v="195545785"/>
    <n v="0"/>
    <n v="0"/>
    <n v="0"/>
    <n v="0"/>
    <n v="0"/>
    <n v="0"/>
    <n v="0"/>
    <n v="0"/>
    <n v="0"/>
    <n v="0"/>
    <n v="0"/>
    <n v="0"/>
    <n v="0"/>
  </r>
  <r>
    <n v="106190525"/>
    <x v="465"/>
    <n v="20182"/>
    <x v="2"/>
    <s v="30-06-2018"/>
    <s v="Open"/>
    <x v="3"/>
    <s v="11 - Los Angeles"/>
    <n v="933"/>
    <x v="0"/>
    <x v="0"/>
    <s v="Teaching"/>
    <s v="562-933-2000"/>
    <s v="2801 ATLANTIC AVENUE"/>
    <x v="54"/>
    <n v="90806"/>
    <s v="JOHN BISHOP"/>
    <n v="453"/>
    <n v="453"/>
    <n v="302"/>
    <n v="1559"/>
    <n v="950"/>
    <n v="402"/>
    <n v="1085"/>
    <n v="1"/>
    <n v="0"/>
    <n v="63"/>
    <n v="1204"/>
    <n v="19"/>
    <n v="44"/>
    <n v="5327"/>
    <n v="0"/>
    <n v="8098"/>
    <n v="4534"/>
    <n v="1728"/>
    <n v="4953"/>
    <n v="4"/>
    <n v="0"/>
    <n v="301"/>
    <n v="5066"/>
    <n v="67"/>
    <n v="264"/>
    <n v="25015"/>
    <n v="0"/>
    <n v="8946"/>
    <n v="4566"/>
    <n v="4363"/>
    <n v="14537"/>
    <n v="34"/>
    <n v="0"/>
    <n v="398"/>
    <n v="16640"/>
    <n v="635"/>
    <n v="936"/>
    <n v="51055"/>
    <n v="120079501"/>
    <n v="81269458"/>
    <n v="26756630"/>
    <n v="89496105"/>
    <n v="80224"/>
    <n v="0"/>
    <n v="4975821"/>
    <n v="82724403"/>
    <n v="1137662"/>
    <n v="5607866"/>
    <n v="412127670"/>
    <n v="43287219"/>
    <n v="23772329"/>
    <n v="16929051"/>
    <n v="50991581"/>
    <n v="166626"/>
    <n v="0"/>
    <n v="800257"/>
    <n v="66499186"/>
    <n v="1797165"/>
    <n v="6063904"/>
    <n v="210307318"/>
    <n v="2193381"/>
    <n v="135062123"/>
    <n v="84853820"/>
    <n v="17815529"/>
    <n v="126665602"/>
    <n v="0"/>
    <n v="236822"/>
    <n v="0"/>
    <n v="3438445"/>
    <n v="78832632"/>
    <n v="0"/>
    <n v="3255434"/>
    <n v="0"/>
    <n v="0"/>
    <n v="0"/>
    <n v="8569916"/>
    <n v="460923704"/>
    <n v="2877611"/>
    <n v="1882272"/>
    <n v="0"/>
    <n v="238866"/>
    <n v="4998749"/>
    <n v="28284290"/>
    <n v="23071287"/>
    <n v="25735326"/>
    <n v="15699812"/>
    <n v="10027"/>
    <n v="0"/>
    <n v="2367046"/>
    <n v="70293067"/>
    <n v="116911"/>
    <n v="932267"/>
    <n v="166510033"/>
    <n v="1358205"/>
    <n v="156592919"/>
    <n v="0"/>
    <n v="3023935"/>
    <n v="0"/>
    <n v="0"/>
    <n v="0"/>
    <n v="0"/>
    <n v="15296636"/>
    <n v="127401584"/>
    <n v="0"/>
    <n v="0"/>
    <n v="0"/>
    <n v="0"/>
    <n v="0"/>
    <n v="0"/>
    <n v="0"/>
    <n v="0"/>
    <n v="0"/>
    <n v="0"/>
    <n v="0"/>
    <n v="0"/>
    <n v="0"/>
  </r>
  <r>
    <n v="106301317"/>
    <x v="466"/>
    <n v="20182"/>
    <x v="2"/>
    <s v="30-06-2018"/>
    <s v="Open"/>
    <x v="12"/>
    <s v="13 - Orange"/>
    <n v="1017"/>
    <x v="0"/>
    <x v="0"/>
    <s v=""/>
    <s v="949-837-4500"/>
    <s v="24451 HEALTH CENTER DRIVE"/>
    <x v="200"/>
    <n v="92653"/>
    <s v="MARCIA MANKER"/>
    <n v="252"/>
    <n v="252"/>
    <n v="127"/>
    <n v="795"/>
    <n v="957"/>
    <n v="79"/>
    <n v="97"/>
    <n v="0"/>
    <n v="0"/>
    <n v="15"/>
    <n v="1061"/>
    <n v="15"/>
    <n v="18"/>
    <n v="3037"/>
    <n v="0"/>
    <n v="2913"/>
    <n v="3368"/>
    <n v="441"/>
    <n v="427"/>
    <n v="0"/>
    <n v="0"/>
    <n v="23"/>
    <n v="3269"/>
    <n v="34"/>
    <n v="21"/>
    <n v="10496"/>
    <n v="0"/>
    <n v="18787"/>
    <n v="9631"/>
    <n v="500"/>
    <n v="2212"/>
    <n v="0"/>
    <n v="0"/>
    <n v="644"/>
    <n v="19002"/>
    <n v="216"/>
    <n v="896"/>
    <n v="51888"/>
    <n v="50880578"/>
    <n v="65140489"/>
    <n v="6059433"/>
    <n v="6778651"/>
    <n v="0"/>
    <n v="0"/>
    <n v="600612"/>
    <n v="54263388"/>
    <n v="465133"/>
    <n v="394841"/>
    <n v="184583125"/>
    <n v="29741974"/>
    <n v="35991931"/>
    <n v="1220180"/>
    <n v="5992928"/>
    <n v="0"/>
    <n v="0"/>
    <n v="1020053"/>
    <n v="43766300"/>
    <n v="744823"/>
    <n v="1067725"/>
    <n v="119545914"/>
    <n v="1236428"/>
    <n v="65425662"/>
    <n v="89705447"/>
    <n v="5663504"/>
    <n v="11392093"/>
    <n v="0"/>
    <n v="0"/>
    <n v="0"/>
    <n v="1259311"/>
    <n v="55391807"/>
    <n v="0"/>
    <n v="1358326"/>
    <n v="0"/>
    <n v="0"/>
    <n v="0"/>
    <n v="670536"/>
    <n v="232103114"/>
    <n v="6252077"/>
    <n v="0"/>
    <n v="0"/>
    <n v="0"/>
    <n v="6252077"/>
    <n v="15042386"/>
    <n v="17486745"/>
    <n v="1616108"/>
    <n v="1355803"/>
    <n v="0"/>
    <n v="0"/>
    <n v="358349"/>
    <n v="42269092"/>
    <n v="49233"/>
    <n v="100286"/>
    <n v="78278002"/>
    <n v="847431"/>
    <n v="73957796"/>
    <n v="0"/>
    <n v="443533"/>
    <n v="0"/>
    <n v="0"/>
    <n v="0"/>
    <n v="0"/>
    <n v="6699083"/>
    <n v="93575850"/>
    <n v="0"/>
    <n v="0"/>
    <n v="0"/>
    <n v="0"/>
    <n v="0"/>
    <n v="0"/>
    <n v="0"/>
    <n v="0"/>
    <n v="0"/>
    <n v="0"/>
    <n v="0"/>
    <n v="0"/>
    <n v="0"/>
  </r>
  <r>
    <n v="106231013"/>
    <x v="237"/>
    <n v="20182"/>
    <x v="2"/>
    <s v="30-06-2018"/>
    <s v="Open"/>
    <x v="5"/>
    <s v="01 - Northern California"/>
    <n v="111"/>
    <x v="2"/>
    <x v="0"/>
    <s v="Rural"/>
    <s v="707-961-1234"/>
    <s v="700 RIVER DRIVE"/>
    <x v="153"/>
    <n v="95437"/>
    <s v="BOB EDWARDS"/>
    <n v="25"/>
    <n v="25"/>
    <n v="17"/>
    <n v="124"/>
    <n v="0"/>
    <n v="5"/>
    <n v="35"/>
    <n v="0"/>
    <n v="0"/>
    <n v="25"/>
    <n v="0"/>
    <n v="0"/>
    <n v="9"/>
    <n v="198"/>
    <n v="28"/>
    <n v="437"/>
    <n v="0"/>
    <n v="35"/>
    <n v="94"/>
    <n v="0"/>
    <n v="0"/>
    <n v="65"/>
    <n v="0"/>
    <n v="0"/>
    <n v="31"/>
    <n v="662"/>
    <n v="316"/>
    <n v="7232"/>
    <n v="0"/>
    <n v="183"/>
    <n v="2676"/>
    <n v="0"/>
    <n v="0"/>
    <n v="2702"/>
    <n v="0"/>
    <n v="0"/>
    <n v="261"/>
    <n v="13054"/>
    <n v="4269328"/>
    <n v="0"/>
    <n v="99410"/>
    <n v="994224"/>
    <n v="0"/>
    <n v="0"/>
    <n v="443663"/>
    <n v="0"/>
    <n v="0"/>
    <n v="178696"/>
    <n v="5985321"/>
    <n v="13499267"/>
    <n v="0"/>
    <n v="392410"/>
    <n v="4346621"/>
    <n v="0"/>
    <n v="0"/>
    <n v="4357944"/>
    <n v="0"/>
    <n v="0"/>
    <n v="363381"/>
    <n v="22959623"/>
    <n v="468947"/>
    <n v="8899682"/>
    <n v="0"/>
    <n v="476438"/>
    <n v="3978393"/>
    <n v="0"/>
    <n v="0"/>
    <n v="0"/>
    <n v="1628857"/>
    <n v="0"/>
    <n v="0"/>
    <n v="136330"/>
    <n v="0"/>
    <n v="0"/>
    <n v="0"/>
    <n v="0"/>
    <n v="15588647"/>
    <n v="0"/>
    <n v="0"/>
    <n v="0"/>
    <n v="0"/>
    <n v="0"/>
    <n v="8868913"/>
    <n v="0"/>
    <n v="15382"/>
    <n v="1362452"/>
    <n v="0"/>
    <n v="0"/>
    <n v="3172750"/>
    <n v="0"/>
    <n v="0"/>
    <n v="-63200"/>
    <n v="13356297"/>
    <n v="574907"/>
    <n v="14606629"/>
    <n v="0"/>
    <n v="392648"/>
    <n v="0"/>
    <n v="0"/>
    <n v="0"/>
    <n v="0"/>
    <n v="29898"/>
    <n v="14572282"/>
    <n v="0"/>
    <n v="0"/>
    <n v="0"/>
    <n v="0"/>
    <n v="0"/>
    <n v="0"/>
    <n v="0"/>
    <n v="0"/>
    <n v="0"/>
    <n v="0"/>
    <n v="0"/>
    <n v="0"/>
    <n v="0"/>
  </r>
  <r>
    <n v="106334018"/>
    <x v="238"/>
    <n v="20182"/>
    <x v="2"/>
    <s v="30-06-2018"/>
    <s v="Open"/>
    <x v="26"/>
    <s v="12 - Inland Counties"/>
    <n v="1109"/>
    <x v="2"/>
    <x v="0"/>
    <s v=""/>
    <s v="951-679-8888"/>
    <s v="28400 MCCALL BOULEVARD"/>
    <x v="154"/>
    <n v="92585"/>
    <s v="DAN MCLAUGHLIN"/>
    <n v="84"/>
    <n v="84"/>
    <n v="48"/>
    <n v="140"/>
    <n v="299"/>
    <n v="11"/>
    <n v="158"/>
    <n v="0"/>
    <n v="0"/>
    <n v="15"/>
    <n v="54"/>
    <n v="0"/>
    <n v="5"/>
    <n v="682"/>
    <n v="0"/>
    <n v="685"/>
    <n v="1128"/>
    <n v="48"/>
    <n v="695"/>
    <n v="0"/>
    <n v="0"/>
    <n v="51"/>
    <n v="190"/>
    <n v="0"/>
    <n v="20"/>
    <n v="2817"/>
    <n v="0"/>
    <n v="540"/>
    <n v="1136"/>
    <n v="329"/>
    <n v="2133"/>
    <n v="0"/>
    <n v="0"/>
    <n v="156"/>
    <n v="606"/>
    <n v="0"/>
    <n v="362"/>
    <n v="5262"/>
    <n v="7485841"/>
    <n v="14759247"/>
    <n v="2141830"/>
    <n v="5952150"/>
    <n v="0"/>
    <n v="0"/>
    <n v="1856770"/>
    <n v="2124031"/>
    <n v="0"/>
    <n v="223929"/>
    <n v="34543798"/>
    <n v="2806858"/>
    <n v="7223632"/>
    <n v="1159703"/>
    <n v="7149528"/>
    <n v="0"/>
    <n v="0"/>
    <n v="1039858"/>
    <n v="2593736"/>
    <n v="0"/>
    <n v="736501"/>
    <n v="22709816"/>
    <n v="665024"/>
    <n v="7587715"/>
    <n v="19157727"/>
    <n v="2682392"/>
    <n v="12001910"/>
    <n v="0"/>
    <n v="0"/>
    <n v="0"/>
    <n v="1357185"/>
    <n v="3069434"/>
    <n v="0"/>
    <n v="0"/>
    <n v="0"/>
    <n v="0"/>
    <n v="0"/>
    <n v="0"/>
    <n v="46521387"/>
    <n v="0"/>
    <n v="0"/>
    <n v="0"/>
    <n v="0"/>
    <n v="0"/>
    <n v="2704984"/>
    <n v="2825152"/>
    <n v="619141"/>
    <n v="1099768"/>
    <n v="0"/>
    <n v="0"/>
    <n v="1539443"/>
    <n v="1648333"/>
    <n v="0"/>
    <n v="295406"/>
    <n v="10732227"/>
    <n v="27608"/>
    <n v="12855670"/>
    <n v="0"/>
    <n v="0"/>
    <n v="0"/>
    <n v="0"/>
    <n v="0"/>
    <n v="0"/>
    <n v="426398"/>
    <n v="4019216"/>
    <n v="0"/>
    <n v="0"/>
    <n v="0"/>
    <n v="0"/>
    <n v="0"/>
    <n v="0"/>
    <n v="0"/>
    <n v="0"/>
    <n v="0"/>
    <n v="0"/>
    <n v="0"/>
    <n v="0"/>
    <n v="0"/>
  </r>
  <r>
    <n v="106414018"/>
    <x v="239"/>
    <n v="20182"/>
    <x v="2"/>
    <s v="30-06-2018"/>
    <s v="Open"/>
    <x v="37"/>
    <s v="04 - West Bay"/>
    <n v="428"/>
    <x v="5"/>
    <x v="0"/>
    <s v=""/>
    <s v="650-324-8500"/>
    <s v="570 WILLOW ROAD"/>
    <x v="155"/>
    <n v="94025"/>
    <s v="JANET A. WAGNER"/>
    <n v="16"/>
    <n v="16"/>
    <n v="3"/>
    <n v="18"/>
    <n v="1"/>
    <n v="0"/>
    <n v="2"/>
    <n v="0"/>
    <n v="0"/>
    <n v="0"/>
    <n v="40"/>
    <n v="0"/>
    <n v="1"/>
    <n v="62"/>
    <n v="0"/>
    <n v="27"/>
    <n v="1"/>
    <n v="0"/>
    <n v="4"/>
    <n v="0"/>
    <n v="0"/>
    <n v="0"/>
    <n v="76"/>
    <n v="0"/>
    <n v="1"/>
    <n v="109"/>
    <n v="0"/>
    <n v="252"/>
    <n v="54"/>
    <n v="1"/>
    <n v="5"/>
    <n v="0"/>
    <n v="0"/>
    <n v="4"/>
    <n v="444"/>
    <n v="1"/>
    <n v="4"/>
    <n v="765"/>
    <n v="1152199"/>
    <n v="69843"/>
    <n v="0"/>
    <n v="171775"/>
    <n v="0"/>
    <n v="0"/>
    <n v="0"/>
    <n v="3653622"/>
    <n v="0"/>
    <n v="69688"/>
    <n v="5117127"/>
    <n v="2170229"/>
    <n v="520159"/>
    <n v="49867"/>
    <n v="115937"/>
    <n v="0"/>
    <n v="0"/>
    <n v="86062"/>
    <n v="6158141"/>
    <n v="3330"/>
    <n v="208502"/>
    <n v="9312227"/>
    <n v="0"/>
    <n v="2509748"/>
    <n v="473361"/>
    <n v="45515"/>
    <n v="234408"/>
    <n v="0"/>
    <n v="0"/>
    <n v="0"/>
    <n v="61770"/>
    <n v="5571974"/>
    <n v="0"/>
    <n v="3330"/>
    <n v="0"/>
    <n v="0"/>
    <n v="0"/>
    <n v="278190"/>
    <n v="9178296"/>
    <n v="0"/>
    <n v="0"/>
    <n v="0"/>
    <n v="0"/>
    <n v="0"/>
    <n v="812680"/>
    <n v="116641"/>
    <n v="4352"/>
    <n v="53304"/>
    <n v="0"/>
    <n v="0"/>
    <n v="24292"/>
    <n v="4239789"/>
    <n v="0"/>
    <n v="0"/>
    <n v="5251058"/>
    <n v="4162"/>
    <n v="3861322"/>
    <n v="0"/>
    <n v="22416"/>
    <n v="0"/>
    <n v="0"/>
    <n v="0"/>
    <n v="0"/>
    <n v="241180"/>
    <n v="7274764"/>
    <n v="0"/>
    <n v="0"/>
    <n v="0"/>
    <n v="0"/>
    <n v="0"/>
    <n v="0"/>
    <n v="0"/>
    <n v="0"/>
    <n v="0"/>
    <n v="0"/>
    <n v="0"/>
    <n v="0"/>
    <n v="0"/>
  </r>
  <r>
    <n v="106340947"/>
    <x v="240"/>
    <n v="20182"/>
    <x v="2"/>
    <s v="30-06-2018"/>
    <s v="Open"/>
    <x v="27"/>
    <s v="02 - Golden Empire"/>
    <n v="311"/>
    <x v="1"/>
    <x v="0"/>
    <s v=""/>
    <s v="916-453-4545"/>
    <s v="4001 J STREET"/>
    <x v="62"/>
    <n v="95819"/>
    <s v="EDMUNDO CASTANEDA"/>
    <n v="432"/>
    <n v="394"/>
    <n v="394"/>
    <n v="1014"/>
    <n v="742"/>
    <n v="275"/>
    <n v="875"/>
    <n v="0"/>
    <n v="0"/>
    <n v="61"/>
    <n v="878"/>
    <n v="17"/>
    <n v="11"/>
    <n v="3873"/>
    <n v="0"/>
    <n v="4828"/>
    <n v="3550"/>
    <n v="1276"/>
    <n v="3305"/>
    <n v="0"/>
    <n v="0"/>
    <n v="206"/>
    <n v="3325"/>
    <n v="79"/>
    <n v="53"/>
    <n v="16622"/>
    <n v="0"/>
    <n v="5291"/>
    <n v="3192"/>
    <n v="987"/>
    <n v="6642"/>
    <n v="0"/>
    <n v="0"/>
    <n v="358"/>
    <n v="8559"/>
    <n v="175"/>
    <n v="549"/>
    <n v="25753"/>
    <n v="145688701"/>
    <n v="133167274"/>
    <n v="28438492"/>
    <n v="70011214"/>
    <n v="0"/>
    <n v="0"/>
    <n v="10987987"/>
    <n v="118067093"/>
    <n v="2470947"/>
    <n v="1678037"/>
    <n v="510509745"/>
    <n v="62722453"/>
    <n v="29348099"/>
    <n v="6337529"/>
    <n v="43081746"/>
    <n v="0"/>
    <n v="0"/>
    <n v="3134849"/>
    <n v="67282150"/>
    <n v="1464644"/>
    <n v="1970227"/>
    <n v="215341697"/>
    <n v="3828014"/>
    <n v="174621890"/>
    <n v="135598714"/>
    <n v="27513414"/>
    <n v="89814649"/>
    <n v="0"/>
    <n v="0"/>
    <n v="0"/>
    <n v="11426266"/>
    <n v="137799269"/>
    <n v="0"/>
    <n v="5091225"/>
    <n v="0"/>
    <n v="0"/>
    <n v="0"/>
    <n v="3173059"/>
    <n v="588866500"/>
    <n v="2527571"/>
    <n v="0"/>
    <n v="0"/>
    <n v="19345636"/>
    <n v="21873207"/>
    <n v="32574498"/>
    <n v="28938493"/>
    <n v="6200159"/>
    <n v="22730616"/>
    <n v="0"/>
    <n v="0"/>
    <n v="2653111"/>
    <n v="65610475"/>
    <n v="0"/>
    <n v="150797"/>
    <n v="158858149"/>
    <n v="2681321"/>
    <n v="151495187"/>
    <n v="0"/>
    <n v="1501725"/>
    <n v="0"/>
    <n v="0"/>
    <n v="0"/>
    <n v="0"/>
    <n v="2554925"/>
    <n v="259293920"/>
    <n v="0"/>
    <n v="0"/>
    <n v="0"/>
    <n v="0"/>
    <n v="0"/>
    <n v="0"/>
    <n v="0"/>
    <n v="0"/>
    <n v="0"/>
    <n v="0"/>
    <n v="0"/>
    <n v="0"/>
    <n v="0"/>
  </r>
  <r>
    <n v="106150761"/>
    <x v="241"/>
    <n v="20182"/>
    <x v="2"/>
    <s v="30-06-2018"/>
    <s v="Open"/>
    <x v="0"/>
    <s v="09 - Central"/>
    <n v="617"/>
    <x v="0"/>
    <x v="0"/>
    <s v=""/>
    <s v="661-632-5000"/>
    <s v="2215 TRUXTUN AVENUE"/>
    <x v="0"/>
    <n v="93301"/>
    <s v="BRUCE PETERS"/>
    <n v="222"/>
    <n v="218"/>
    <n v="107"/>
    <n v="502"/>
    <n v="185"/>
    <n v="195"/>
    <n v="716"/>
    <n v="0"/>
    <n v="0"/>
    <n v="101"/>
    <n v="813"/>
    <n v="11"/>
    <n v="13"/>
    <n v="2536"/>
    <n v="0"/>
    <n v="2148"/>
    <n v="716"/>
    <n v="642"/>
    <n v="2405"/>
    <n v="0"/>
    <n v="0"/>
    <n v="348"/>
    <n v="2520"/>
    <n v="30"/>
    <n v="32"/>
    <n v="8841"/>
    <n v="0"/>
    <n v="5169"/>
    <n v="2201"/>
    <n v="2779"/>
    <n v="11739"/>
    <n v="0"/>
    <n v="0"/>
    <n v="1512"/>
    <n v="6797"/>
    <n v="673"/>
    <n v="1403"/>
    <n v="32273"/>
    <n v="40642072"/>
    <n v="13441163"/>
    <n v="11090887"/>
    <n v="40571411"/>
    <n v="0"/>
    <n v="0"/>
    <n v="5516408"/>
    <n v="40093449"/>
    <n v="527759"/>
    <n v="616521"/>
    <n v="152499670"/>
    <n v="24385796"/>
    <n v="11059792"/>
    <n v="9804463"/>
    <n v="52577850"/>
    <n v="0"/>
    <n v="0"/>
    <n v="6800195"/>
    <n v="38072804"/>
    <n v="1705468"/>
    <n v="2870814"/>
    <n v="147277182"/>
    <n v="3836111"/>
    <n v="54648519"/>
    <n v="21429762"/>
    <n v="11544180"/>
    <n v="82698772"/>
    <n v="0"/>
    <n v="0"/>
    <n v="0"/>
    <n v="8711045"/>
    <n v="48442276"/>
    <n v="0"/>
    <n v="2651316"/>
    <n v="0"/>
    <n v="0"/>
    <n v="0"/>
    <n v="1993337"/>
    <n v="235955318"/>
    <n v="3470154"/>
    <n v="0"/>
    <n v="0"/>
    <n v="5651876"/>
    <n v="9122030"/>
    <n v="10053800"/>
    <n v="6465157"/>
    <n v="8632710"/>
    <n v="10356952"/>
    <n v="0"/>
    <n v="0"/>
    <n v="3473342"/>
    <n v="33771064"/>
    <n v="0"/>
    <n v="190539"/>
    <n v="72943564"/>
    <n v="471708"/>
    <n v="75923878"/>
    <n v="0"/>
    <n v="2248123"/>
    <n v="0"/>
    <n v="0"/>
    <n v="0"/>
    <n v="0"/>
    <n v="1649106"/>
    <n v="71409840"/>
    <n v="0"/>
    <n v="0"/>
    <n v="0"/>
    <n v="0"/>
    <n v="0"/>
    <n v="0"/>
    <n v="0"/>
    <n v="0"/>
    <n v="0"/>
    <n v="0"/>
    <n v="0"/>
    <n v="0"/>
    <n v="0"/>
  </r>
  <r>
    <n v="106344029"/>
    <x v="242"/>
    <n v="20182"/>
    <x v="2"/>
    <s v="30-06-2018"/>
    <s v="Open"/>
    <x v="27"/>
    <s v="02 - Golden Empire"/>
    <n v="309"/>
    <x v="1"/>
    <x v="0"/>
    <s v=""/>
    <s v="916-983-7500"/>
    <s v="1650 CREEKSIDE DRIVE"/>
    <x v="156"/>
    <n v="95630"/>
    <s v="EDMUNDO CASTANEDA"/>
    <n v="106"/>
    <n v="106"/>
    <n v="106"/>
    <n v="568"/>
    <n v="223"/>
    <n v="71"/>
    <n v="204"/>
    <n v="0"/>
    <n v="0"/>
    <n v="35"/>
    <n v="537"/>
    <n v="2"/>
    <n v="12"/>
    <n v="1652"/>
    <n v="0"/>
    <n v="2352"/>
    <n v="875"/>
    <n v="353"/>
    <n v="827"/>
    <n v="0"/>
    <n v="0"/>
    <n v="78"/>
    <n v="1487"/>
    <n v="5"/>
    <n v="31"/>
    <n v="6008"/>
    <n v="0"/>
    <n v="2212"/>
    <n v="1036"/>
    <n v="714"/>
    <n v="3769"/>
    <n v="0"/>
    <n v="0"/>
    <n v="353"/>
    <n v="6467"/>
    <n v="109"/>
    <n v="470"/>
    <n v="15130"/>
    <n v="51104473"/>
    <n v="20017415"/>
    <n v="7060702"/>
    <n v="18358552"/>
    <n v="0"/>
    <n v="0"/>
    <n v="1817680"/>
    <n v="35585082"/>
    <n v="128356"/>
    <n v="881698"/>
    <n v="134953958"/>
    <n v="23648301"/>
    <n v="12821029"/>
    <n v="5253802"/>
    <n v="26495595"/>
    <n v="0"/>
    <n v="0"/>
    <n v="2781518"/>
    <n v="51151115"/>
    <n v="903998"/>
    <n v="2789180"/>
    <n v="125844538"/>
    <n v="3840361"/>
    <n v="64364852"/>
    <n v="29483622"/>
    <n v="10589718"/>
    <n v="38353316"/>
    <n v="0"/>
    <n v="0"/>
    <n v="0"/>
    <n v="3780686"/>
    <n v="49334574"/>
    <n v="0"/>
    <n v="1542633"/>
    <n v="0"/>
    <n v="0"/>
    <n v="0"/>
    <n v="1912896"/>
    <n v="203202658"/>
    <n v="993784"/>
    <n v="0"/>
    <n v="0"/>
    <n v="7478173"/>
    <n v="8471957"/>
    <n v="9885810"/>
    <n v="4254953"/>
    <n v="1452740"/>
    <n v="6259433"/>
    <n v="0"/>
    <n v="0"/>
    <n v="780292"/>
    <n v="43122970"/>
    <n v="0"/>
    <n v="311597"/>
    <n v="66067795"/>
    <n v="211124"/>
    <n v="52335353"/>
    <n v="0"/>
    <n v="4985520"/>
    <n v="0"/>
    <n v="0"/>
    <n v="0"/>
    <n v="0"/>
    <n v="1620722"/>
    <n v="46134150"/>
    <n v="0"/>
    <n v="0"/>
    <n v="0"/>
    <n v="0"/>
    <n v="0"/>
    <n v="0"/>
    <n v="0"/>
    <n v="0"/>
    <n v="0"/>
    <n v="0"/>
    <n v="0"/>
    <n v="0"/>
    <n v="0"/>
  </r>
  <r>
    <n v="106340950"/>
    <x v="467"/>
    <n v="20182"/>
    <x v="2"/>
    <s v="30-06-2018"/>
    <s v="Open"/>
    <x v="27"/>
    <s v="02 - Golden Empire"/>
    <n v="309"/>
    <x v="0"/>
    <x v="0"/>
    <s v=""/>
    <s v="916-537-5000"/>
    <s v="6501 COYLE AVENUE"/>
    <x v="61"/>
    <n v="95608"/>
    <s v="MICHAEL KORPIEL"/>
    <n v="370"/>
    <n v="370"/>
    <n v="370"/>
    <n v="1413"/>
    <n v="627"/>
    <n v="505"/>
    <n v="1277"/>
    <n v="0"/>
    <n v="0"/>
    <n v="152"/>
    <n v="824"/>
    <n v="19"/>
    <n v="45"/>
    <n v="4862"/>
    <n v="0"/>
    <n v="6928"/>
    <n v="2718"/>
    <n v="3736"/>
    <n v="5078"/>
    <n v="0"/>
    <n v="0"/>
    <n v="455"/>
    <n v="3547"/>
    <n v="68"/>
    <n v="159"/>
    <n v="22689"/>
    <n v="0"/>
    <n v="16864"/>
    <n v="5668"/>
    <n v="3415"/>
    <n v="10175"/>
    <n v="0"/>
    <n v="0"/>
    <n v="1168"/>
    <n v="7707"/>
    <n v="611"/>
    <n v="715"/>
    <n v="46323"/>
    <n v="163483235"/>
    <n v="72990987"/>
    <n v="69110462"/>
    <n v="112699570"/>
    <n v="0"/>
    <n v="0"/>
    <n v="13337288"/>
    <n v="92406186"/>
    <n v="1731460"/>
    <n v="4048410"/>
    <n v="529807598"/>
    <n v="64513230"/>
    <n v="26134098"/>
    <n v="14186840"/>
    <n v="58533458"/>
    <n v="0"/>
    <n v="0"/>
    <n v="4742015"/>
    <n v="66500757"/>
    <n v="3198643"/>
    <n v="4711101"/>
    <n v="242520142"/>
    <n v="8546479"/>
    <n v="191517346"/>
    <n v="86257125"/>
    <n v="64485044"/>
    <n v="132107985"/>
    <n v="0"/>
    <n v="0"/>
    <n v="0"/>
    <n v="14784369"/>
    <n v="113540045"/>
    <n v="0"/>
    <n v="7782782"/>
    <n v="0"/>
    <n v="0"/>
    <n v="0"/>
    <n v="6942419"/>
    <n v="625963594"/>
    <n v="1935629"/>
    <n v="0"/>
    <n v="0"/>
    <n v="16002619"/>
    <n v="17938248"/>
    <n v="34272456"/>
    <n v="14102322"/>
    <n v="15620358"/>
    <n v="37433142"/>
    <n v="0"/>
    <n v="0"/>
    <n v="3181302"/>
    <n v="58961357"/>
    <n v="0"/>
    <n v="731457"/>
    <n v="164302394"/>
    <n v="849774"/>
    <n v="168983608"/>
    <n v="0"/>
    <n v="1306694"/>
    <n v="0"/>
    <n v="0"/>
    <n v="0"/>
    <n v="0"/>
    <n v="2652295"/>
    <n v="142923298"/>
    <n v="0"/>
    <n v="0"/>
    <n v="0"/>
    <n v="0"/>
    <n v="0"/>
    <n v="0"/>
    <n v="0"/>
    <n v="0"/>
    <n v="0"/>
    <n v="0"/>
    <n v="0"/>
    <n v="0"/>
    <n v="0"/>
  </r>
  <r>
    <n v="106240942"/>
    <x v="243"/>
    <n v="20182"/>
    <x v="2"/>
    <s v="30-06-2018"/>
    <s v="Open"/>
    <x v="43"/>
    <s v="06 - North San Joaquin"/>
    <n v="515"/>
    <x v="0"/>
    <x v="0"/>
    <s v=""/>
    <s v="209-564-5000"/>
    <s v="333  MERCY AVENUE"/>
    <x v="147"/>
    <n v="95340"/>
    <s v="DAVID DUNHAM"/>
    <n v="186"/>
    <n v="186"/>
    <n v="134"/>
    <n v="1251"/>
    <n v="129"/>
    <n v="239"/>
    <n v="1099"/>
    <n v="0"/>
    <n v="0"/>
    <n v="66"/>
    <n v="448"/>
    <n v="8"/>
    <n v="12"/>
    <n v="3252"/>
    <n v="0"/>
    <n v="5628"/>
    <n v="551"/>
    <n v="777"/>
    <n v="3569"/>
    <n v="0"/>
    <n v="0"/>
    <n v="197"/>
    <n v="1309"/>
    <n v="22"/>
    <n v="25"/>
    <n v="12078"/>
    <n v="0"/>
    <n v="12411"/>
    <n v="834"/>
    <n v="2398"/>
    <n v="20760"/>
    <n v="0"/>
    <n v="0"/>
    <n v="1404"/>
    <n v="6236"/>
    <n v="437"/>
    <n v="1537"/>
    <n v="46017"/>
    <n v="101096558"/>
    <n v="10125656"/>
    <n v="13138235"/>
    <n v="62771872"/>
    <n v="0"/>
    <n v="0"/>
    <n v="3702222"/>
    <n v="25198910"/>
    <n v="382255"/>
    <n v="570583"/>
    <n v="216986291"/>
    <n v="37568574"/>
    <n v="3583828"/>
    <n v="7127224"/>
    <n v="63587685"/>
    <n v="0"/>
    <n v="0"/>
    <n v="4214696"/>
    <n v="22780751"/>
    <n v="1262529"/>
    <n v="2758513"/>
    <n v="142883800"/>
    <n v="2375433"/>
    <n v="116374808"/>
    <n v="11689305"/>
    <n v="7130431"/>
    <n v="105511376"/>
    <n v="-1722"/>
    <n v="0"/>
    <n v="0"/>
    <n v="5428665"/>
    <n v="21776475"/>
    <n v="0"/>
    <n v="3096449"/>
    <n v="0"/>
    <n v="0"/>
    <n v="0"/>
    <n v="2879458"/>
    <n v="276260678"/>
    <n v="0"/>
    <n v="0"/>
    <n v="0"/>
    <n v="0"/>
    <n v="0"/>
    <n v="21686838"/>
    <n v="1941699"/>
    <n v="11729236"/>
    <n v="20141116"/>
    <n v="0"/>
    <n v="0"/>
    <n v="2363544"/>
    <n v="25554296"/>
    <n v="0"/>
    <n v="192684"/>
    <n v="83609413"/>
    <n v="900550"/>
    <n v="76722340"/>
    <n v="0"/>
    <n v="-149339"/>
    <n v="0"/>
    <n v="0"/>
    <n v="0"/>
    <n v="0"/>
    <n v="2427353"/>
    <n v="193638481"/>
    <n v="0"/>
    <n v="0"/>
    <n v="0"/>
    <n v="0"/>
    <n v="0"/>
    <n v="0"/>
    <n v="0"/>
    <n v="0"/>
    <n v="0"/>
    <n v="0"/>
    <n v="0"/>
    <n v="0"/>
    <n v="0"/>
  </r>
  <r>
    <n v="106470871"/>
    <x v="245"/>
    <n v="20182"/>
    <x v="2"/>
    <s v="30-06-2018"/>
    <s v="Open"/>
    <x v="31"/>
    <s v="01 - Northern California"/>
    <n v="205"/>
    <x v="3"/>
    <x v="0"/>
    <s v="Rural"/>
    <s v="530-225-6000"/>
    <s v="914 PINE STREET"/>
    <x v="158"/>
    <n v="96067"/>
    <s v="KENNETH PLATOU"/>
    <n v="33"/>
    <n v="25"/>
    <n v="25"/>
    <n v="122"/>
    <n v="13"/>
    <n v="12"/>
    <n v="38"/>
    <n v="0"/>
    <n v="0"/>
    <n v="8"/>
    <n v="27"/>
    <n v="0"/>
    <n v="0"/>
    <n v="220"/>
    <n v="0"/>
    <n v="455"/>
    <n v="58"/>
    <n v="34"/>
    <n v="114"/>
    <n v="0"/>
    <n v="0"/>
    <n v="30"/>
    <n v="89"/>
    <n v="0"/>
    <n v="0"/>
    <n v="780"/>
    <n v="0"/>
    <n v="8049"/>
    <n v="436"/>
    <n v="384"/>
    <n v="4532"/>
    <n v="0"/>
    <n v="0"/>
    <n v="909"/>
    <n v="3509"/>
    <n v="90"/>
    <n v="132"/>
    <n v="18041"/>
    <n v="6070674"/>
    <n v="798987"/>
    <n v="466407"/>
    <n v="1815899"/>
    <n v="0"/>
    <n v="0"/>
    <n v="509251"/>
    <n v="1068867"/>
    <n v="0"/>
    <n v="0"/>
    <n v="10730085"/>
    <n v="10311120"/>
    <n v="822186"/>
    <n v="751907"/>
    <n v="5131291"/>
    <n v="0"/>
    <n v="0"/>
    <n v="1457422"/>
    <n v="4210669"/>
    <n v="63574"/>
    <n v="141534"/>
    <n v="22889703"/>
    <n v="614918"/>
    <n v="9149204"/>
    <n v="1014971"/>
    <n v="334548"/>
    <n v="4316038"/>
    <n v="0"/>
    <n v="0"/>
    <n v="0"/>
    <n v="640818"/>
    <n v="808021"/>
    <n v="0"/>
    <n v="243286"/>
    <n v="0"/>
    <n v="0"/>
    <n v="0"/>
    <n v="207358"/>
    <n v="17329162"/>
    <n v="0"/>
    <n v="64273"/>
    <n v="0"/>
    <n v="0"/>
    <n v="64273"/>
    <n v="6961938"/>
    <n v="550499"/>
    <n v="735670"/>
    <n v="2615383"/>
    <n v="0"/>
    <n v="0"/>
    <n v="1237518"/>
    <n v="4221578"/>
    <n v="0"/>
    <n v="32313"/>
    <n v="16354899"/>
    <n v="-991603"/>
    <n v="14820689"/>
    <n v="0"/>
    <n v="185937"/>
    <n v="0"/>
    <n v="0"/>
    <n v="0"/>
    <n v="0"/>
    <n v="1127746"/>
    <n v="16047372"/>
    <n v="0"/>
    <n v="0"/>
    <n v="0"/>
    <n v="0"/>
    <n v="0"/>
    <n v="0"/>
    <n v="0"/>
    <n v="0"/>
    <n v="0"/>
    <n v="0"/>
    <n v="0"/>
    <n v="0"/>
    <n v="0"/>
  </r>
  <r>
    <n v="106450949"/>
    <x v="244"/>
    <n v="20182"/>
    <x v="2"/>
    <s v="30-06-2018"/>
    <s v="Open"/>
    <x v="45"/>
    <s v="01 - Northern California"/>
    <n v="209"/>
    <x v="1"/>
    <x v="0"/>
    <s v=""/>
    <s v="530-225-6000"/>
    <s v="2175 ROSALINE AVENUE"/>
    <x v="157"/>
    <n v="96001"/>
    <s v="TODD SMITH"/>
    <n v="267"/>
    <n v="267"/>
    <n v="267"/>
    <n v="1625"/>
    <n v="65"/>
    <n v="182"/>
    <n v="785"/>
    <n v="0"/>
    <n v="0"/>
    <n v="183"/>
    <n v="617"/>
    <n v="6"/>
    <n v="1"/>
    <n v="3464"/>
    <n v="0"/>
    <n v="7231"/>
    <n v="363"/>
    <n v="1585"/>
    <n v="3193"/>
    <n v="0"/>
    <n v="0"/>
    <n v="533"/>
    <n v="2184"/>
    <n v="22"/>
    <n v="2"/>
    <n v="15113"/>
    <n v="0"/>
    <n v="23833"/>
    <n v="407"/>
    <n v="2397"/>
    <n v="11754"/>
    <n v="0"/>
    <n v="0"/>
    <n v="2274"/>
    <n v="9704"/>
    <n v="269"/>
    <n v="1304"/>
    <n v="51942"/>
    <n v="142073368"/>
    <n v="6940513"/>
    <n v="25072497"/>
    <n v="50140755"/>
    <n v="0"/>
    <n v="0"/>
    <n v="12173348"/>
    <n v="42994280"/>
    <n v="416418"/>
    <n v="26420"/>
    <n v="279837599"/>
    <n v="88274027"/>
    <n v="2499427"/>
    <n v="8085735"/>
    <n v="40992619"/>
    <n v="0"/>
    <n v="0"/>
    <n v="10887432"/>
    <n v="37482192"/>
    <n v="991205"/>
    <n v="2145022"/>
    <n v="191357659"/>
    <n v="5334779"/>
    <n v="186710223"/>
    <n v="7792835"/>
    <n v="22707962"/>
    <n v="63197673"/>
    <n v="0"/>
    <n v="2292"/>
    <n v="0"/>
    <n v="16368180"/>
    <n v="36330905"/>
    <n v="0"/>
    <n v="4169606"/>
    <n v="0"/>
    <n v="0"/>
    <n v="0"/>
    <n v="1868903"/>
    <n v="344483358"/>
    <n v="109125"/>
    <n v="0"/>
    <n v="0"/>
    <n v="0"/>
    <n v="109125"/>
    <n v="41938044"/>
    <n v="1716119"/>
    <n v="7591860"/>
    <n v="27461632"/>
    <n v="354"/>
    <n v="0"/>
    <n v="6236103"/>
    <n v="41704790"/>
    <n v="0"/>
    <n v="172123"/>
    <n v="126821025"/>
    <n v="796826"/>
    <n v="114102443"/>
    <n v="0"/>
    <n v="9418997"/>
    <n v="0"/>
    <n v="0"/>
    <n v="0"/>
    <n v="0"/>
    <n v="1842551"/>
    <n v="91142164"/>
    <n v="0"/>
    <n v="0"/>
    <n v="0"/>
    <n v="0"/>
    <n v="0"/>
    <n v="0"/>
    <n v="0"/>
    <n v="0"/>
    <n v="0"/>
    <n v="0"/>
    <n v="0"/>
    <n v="0"/>
    <n v="0"/>
  </r>
  <r>
    <n v="106013687"/>
    <x v="247"/>
    <n v="20182"/>
    <x v="2"/>
    <s v="30-06-2018"/>
    <s v="Open"/>
    <x v="13"/>
    <s v="05 - East Bay"/>
    <n v="417"/>
    <x v="0"/>
    <x v="0"/>
    <s v=""/>
    <s v="510-869-8802"/>
    <s v="3012 SUMMIT STREET"/>
    <x v="19"/>
    <n v="94609"/>
    <s v="CHARLES J. PROSPER"/>
    <n v="24"/>
    <n v="24"/>
    <n v="22"/>
    <n v="0"/>
    <n v="1"/>
    <n v="0"/>
    <n v="0"/>
    <n v="0"/>
    <n v="0"/>
    <n v="9"/>
    <n v="107"/>
    <n v="1"/>
    <n v="4"/>
    <n v="122"/>
    <n v="0"/>
    <n v="0"/>
    <n v="8"/>
    <n v="0"/>
    <n v="0"/>
    <n v="0"/>
    <n v="0"/>
    <n v="196"/>
    <n v="1539"/>
    <n v="19"/>
    <n v="62"/>
    <n v="1824"/>
    <n v="0"/>
    <n v="0"/>
    <n v="0"/>
    <n v="0"/>
    <n v="0"/>
    <n v="0"/>
    <n v="0"/>
    <n v="29"/>
    <n v="697"/>
    <n v="0"/>
    <n v="12"/>
    <n v="738"/>
    <n v="0"/>
    <n v="30318"/>
    <n v="0"/>
    <n v="0"/>
    <n v="0"/>
    <n v="0"/>
    <n v="401851"/>
    <n v="3523883"/>
    <n v="42018"/>
    <n v="143072"/>
    <n v="4141142"/>
    <n v="0"/>
    <n v="0"/>
    <n v="0"/>
    <n v="0"/>
    <n v="0"/>
    <n v="0"/>
    <n v="44311"/>
    <n v="900537"/>
    <n v="0"/>
    <n v="20052"/>
    <n v="964900"/>
    <n v="0"/>
    <n v="0"/>
    <n v="30318"/>
    <n v="0"/>
    <n v="0"/>
    <n v="0"/>
    <n v="0"/>
    <n v="0"/>
    <n v="369909"/>
    <n v="4418728"/>
    <n v="0"/>
    <n v="42018"/>
    <n v="0"/>
    <n v="0"/>
    <n v="0"/>
    <n v="64353"/>
    <n v="4925326"/>
    <n v="0"/>
    <n v="0"/>
    <n v="0"/>
    <n v="0"/>
    <n v="0"/>
    <n v="0"/>
    <n v="0"/>
    <n v="0"/>
    <n v="0"/>
    <n v="0"/>
    <n v="0"/>
    <n v="76253"/>
    <n v="5692"/>
    <n v="0"/>
    <n v="98771"/>
    <n v="180716"/>
    <n v="75"/>
    <n v="885989"/>
    <n v="0"/>
    <n v="0"/>
    <n v="0"/>
    <n v="0"/>
    <n v="0"/>
    <n v="0"/>
    <n v="0"/>
    <n v="0"/>
    <n v="0"/>
    <n v="0"/>
    <n v="0"/>
    <n v="0"/>
    <n v="0"/>
    <n v="0"/>
    <n v="0"/>
    <n v="0"/>
    <n v="0"/>
    <n v="0"/>
    <n v="0"/>
    <n v="0"/>
    <n v="0"/>
  </r>
  <r>
    <n v="106340951"/>
    <x v="248"/>
    <n v="20182"/>
    <x v="2"/>
    <s v="30-06-2018"/>
    <s v="Open"/>
    <x v="27"/>
    <s v="02 - Golden Empire"/>
    <n v="311"/>
    <x v="0"/>
    <x v="0"/>
    <s v=""/>
    <s v="916-423-3000"/>
    <s v="7500 HOSPITAL DRIVE"/>
    <x v="62"/>
    <n v="95823"/>
    <s v="PHYLLIS BALTZ"/>
    <n v="329"/>
    <n v="329"/>
    <n v="329"/>
    <n v="627"/>
    <n v="286"/>
    <n v="399"/>
    <n v="878"/>
    <n v="0"/>
    <n v="0"/>
    <n v="42"/>
    <n v="350"/>
    <n v="13"/>
    <n v="17"/>
    <n v="2612"/>
    <n v="133"/>
    <n v="3331"/>
    <n v="1515"/>
    <n v="13596"/>
    <n v="3401"/>
    <n v="0"/>
    <n v="0"/>
    <n v="106"/>
    <n v="1025"/>
    <n v="106"/>
    <n v="130"/>
    <n v="23210"/>
    <n v="14256"/>
    <n v="4129"/>
    <n v="1449"/>
    <n v="3119"/>
    <n v="10549"/>
    <n v="0"/>
    <n v="0"/>
    <n v="1382"/>
    <n v="4661"/>
    <n v="455"/>
    <n v="315"/>
    <n v="26059"/>
    <n v="55684444"/>
    <n v="22626504"/>
    <n v="43174989"/>
    <n v="62043811"/>
    <n v="0"/>
    <n v="0"/>
    <n v="2106181"/>
    <n v="23071572"/>
    <n v="598752"/>
    <n v="736915"/>
    <n v="210043168"/>
    <n v="23295480"/>
    <n v="9660956"/>
    <n v="10722038"/>
    <n v="56558666"/>
    <n v="0"/>
    <n v="0"/>
    <n v="4107231"/>
    <n v="22209509"/>
    <n v="2285867"/>
    <n v="2078023"/>
    <n v="130917770"/>
    <n v="4124340"/>
    <n v="66100701"/>
    <n v="28052161"/>
    <n v="38922114"/>
    <n v="96932345"/>
    <n v="0"/>
    <n v="0"/>
    <n v="0"/>
    <n v="4841924"/>
    <n v="29846516"/>
    <n v="0"/>
    <n v="3697845"/>
    <n v="0"/>
    <n v="0"/>
    <n v="0"/>
    <n v="1837897"/>
    <n v="274355843"/>
    <n v="961869"/>
    <n v="0"/>
    <n v="0"/>
    <n v="6579925"/>
    <n v="7541794"/>
    <n v="11951503"/>
    <n v="4956102"/>
    <n v="14282437"/>
    <n v="20707102"/>
    <n v="0"/>
    <n v="0"/>
    <n v="1340420"/>
    <n v="20759589"/>
    <n v="0"/>
    <n v="149736"/>
    <n v="74146889"/>
    <n v="559391"/>
    <n v="76179368"/>
    <n v="0"/>
    <n v="252434"/>
    <n v="0"/>
    <n v="0"/>
    <n v="0"/>
    <n v="0"/>
    <n v="1696082"/>
    <n v="108739595"/>
    <n v="0"/>
    <n v="0"/>
    <n v="0"/>
    <n v="0"/>
    <n v="0"/>
    <n v="0"/>
    <n v="0"/>
    <n v="0"/>
    <n v="0"/>
    <n v="0"/>
    <n v="0"/>
    <n v="0"/>
    <n v="0"/>
  </r>
  <r>
    <n v="106190529"/>
    <x v="249"/>
    <n v="20182"/>
    <x v="2"/>
    <s v="30-06-2018"/>
    <s v="Open"/>
    <x v="3"/>
    <s v="11 - Los Angeles"/>
    <n v="913"/>
    <x v="0"/>
    <x v="0"/>
    <s v=""/>
    <s v="626-898-8000"/>
    <s v="300 WEST HUNTINGTON DRIVE"/>
    <x v="159"/>
    <n v="91007"/>
    <s v="DAN AUSMAN"/>
    <n v="348"/>
    <n v="274"/>
    <n v="274"/>
    <n v="1358"/>
    <n v="756"/>
    <n v="166"/>
    <n v="419"/>
    <n v="0"/>
    <n v="0"/>
    <n v="43"/>
    <n v="901"/>
    <n v="6"/>
    <n v="95"/>
    <n v="3744"/>
    <n v="0"/>
    <n v="8054"/>
    <n v="3092"/>
    <n v="1054"/>
    <n v="2000"/>
    <n v="0"/>
    <n v="0"/>
    <n v="204"/>
    <n v="3315"/>
    <n v="54"/>
    <n v="339"/>
    <n v="18112"/>
    <n v="0"/>
    <n v="3311"/>
    <n v="2359"/>
    <n v="1175"/>
    <n v="4883"/>
    <n v="0"/>
    <n v="0"/>
    <n v="375"/>
    <n v="5672"/>
    <n v="37"/>
    <n v="600"/>
    <n v="18412"/>
    <n v="136666069"/>
    <n v="66190123"/>
    <n v="18538963"/>
    <n v="38826523"/>
    <n v="0"/>
    <n v="0"/>
    <n v="5045555"/>
    <n v="56763711"/>
    <n v="1066474"/>
    <n v="4240071"/>
    <n v="327337489"/>
    <n v="27621030"/>
    <n v="20166474"/>
    <n v="5576576"/>
    <n v="21456927"/>
    <n v="0"/>
    <n v="0"/>
    <n v="1950254"/>
    <n v="34518195"/>
    <n v="368118"/>
    <n v="3127294"/>
    <n v="114784868"/>
    <n v="1359067"/>
    <n v="137810143"/>
    <n v="70477472"/>
    <n v="22012847"/>
    <n v="53888972"/>
    <n v="0"/>
    <n v="0"/>
    <n v="0"/>
    <n v="6154765"/>
    <n v="71288546"/>
    <n v="0"/>
    <n v="1434592"/>
    <n v="0"/>
    <n v="0"/>
    <n v="0"/>
    <n v="6273037"/>
    <n v="370699441"/>
    <n v="0"/>
    <n v="0"/>
    <n v="0"/>
    <n v="0"/>
    <n v="0"/>
    <n v="25491233"/>
    <n v="15015559"/>
    <n v="1982114"/>
    <n v="6093061"/>
    <n v="0"/>
    <n v="0"/>
    <n v="771085"/>
    <n v="19080542"/>
    <n v="0"/>
    <n v="2989322"/>
    <n v="71422916"/>
    <n v="953849"/>
    <n v="71384827"/>
    <n v="0"/>
    <n v="537858"/>
    <n v="0"/>
    <n v="0"/>
    <n v="0"/>
    <n v="0"/>
    <n v="1637670"/>
    <n v="239490759"/>
    <n v="0"/>
    <n v="0"/>
    <n v="0"/>
    <n v="0"/>
    <n v="0"/>
    <n v="0"/>
    <n v="0"/>
    <n v="0"/>
    <n v="0"/>
    <n v="0"/>
    <n v="4688955"/>
    <n v="0"/>
    <n v="0"/>
  </r>
  <r>
    <n v="106190958"/>
    <x v="250"/>
    <n v="20182"/>
    <x v="2"/>
    <s v="30-06-2018"/>
    <s v="Open"/>
    <x v="3"/>
    <s v="11 - Los Angeles"/>
    <n v="921"/>
    <x v="7"/>
    <x v="1"/>
    <s v=""/>
    <s v="562-863-7011"/>
    <s v="11401 BLOOMFIELD AVENUE"/>
    <x v="51"/>
    <n v="90650"/>
    <s v="WILLIAM SILVA"/>
    <n v="1106"/>
    <n v="826"/>
    <n v="826"/>
    <n v="35"/>
    <n v="0"/>
    <n v="0"/>
    <n v="0"/>
    <n v="0"/>
    <n v="0"/>
    <n v="14"/>
    <n v="0"/>
    <n v="0"/>
    <n v="168"/>
    <n v="217"/>
    <n v="0"/>
    <n v="20036"/>
    <n v="0"/>
    <n v="0"/>
    <n v="0"/>
    <n v="0"/>
    <n v="0"/>
    <n v="244"/>
    <n v="0"/>
    <n v="0"/>
    <n v="51389"/>
    <n v="71669"/>
    <n v="0"/>
    <n v="0"/>
    <n v="0"/>
    <n v="0"/>
    <n v="0"/>
    <n v="0"/>
    <n v="0"/>
    <n v="0"/>
    <n v="0"/>
    <n v="0"/>
    <n v="0"/>
    <n v="0"/>
    <n v="14065037"/>
    <n v="0"/>
    <n v="0"/>
    <n v="0"/>
    <n v="0"/>
    <n v="0"/>
    <n v="171450"/>
    <n v="0"/>
    <n v="0"/>
    <n v="36074329"/>
    <n v="50310816"/>
    <n v="0"/>
    <n v="0"/>
    <n v="0"/>
    <n v="0"/>
    <n v="0"/>
    <n v="0"/>
    <n v="0"/>
    <n v="0"/>
    <n v="0"/>
    <n v="0"/>
    <n v="0"/>
    <n v="0"/>
    <n v="1005"/>
    <n v="0"/>
    <n v="0"/>
    <n v="0"/>
    <n v="0"/>
    <n v="0"/>
    <n v="0"/>
    <n v="0"/>
    <n v="0"/>
    <n v="0"/>
    <n v="0"/>
    <n v="0"/>
    <n v="0"/>
    <n v="0"/>
    <n v="3923"/>
    <n v="4928"/>
    <n v="0"/>
    <n v="0"/>
    <n v="0"/>
    <n v="0"/>
    <n v="0"/>
    <n v="14064032"/>
    <n v="0"/>
    <n v="0"/>
    <n v="0"/>
    <n v="0"/>
    <n v="0"/>
    <n v="171450"/>
    <n v="0"/>
    <n v="0"/>
    <n v="36070406"/>
    <n v="50305888"/>
    <n v="0"/>
    <n v="55852196"/>
    <n v="0"/>
    <n v="5546308"/>
    <n v="0"/>
    <n v="0"/>
    <n v="0"/>
    <n v="0"/>
    <n v="0"/>
    <n v="0"/>
    <n v="0"/>
    <n v="0"/>
    <n v="0"/>
    <n v="0"/>
    <n v="0"/>
    <n v="0"/>
    <n v="0"/>
    <n v="0"/>
    <n v="0"/>
    <n v="0"/>
    <n v="0"/>
    <n v="0"/>
    <n v="0"/>
  </r>
  <r>
    <n v="106410852"/>
    <x v="251"/>
    <n v="20182"/>
    <x v="2"/>
    <s v="30-06-2018"/>
    <s v="Open"/>
    <x v="37"/>
    <s v="04 - West Bay"/>
    <n v="427"/>
    <x v="0"/>
    <x v="0"/>
    <s v=""/>
    <s v="650-696-5400"/>
    <s v="1501 TROUSDALE DRIVE"/>
    <x v="160"/>
    <n v="94010"/>
    <s v="JANET A. WAGNER"/>
    <n v="301"/>
    <n v="301"/>
    <n v="190"/>
    <n v="976"/>
    <n v="536"/>
    <n v="169"/>
    <n v="222"/>
    <n v="0"/>
    <n v="0"/>
    <n v="58"/>
    <n v="1277"/>
    <n v="53"/>
    <n v="25"/>
    <n v="3316"/>
    <n v="0"/>
    <n v="4963"/>
    <n v="2670"/>
    <n v="1005"/>
    <n v="922"/>
    <n v="0"/>
    <n v="0"/>
    <n v="221"/>
    <n v="4568"/>
    <n v="171"/>
    <n v="75"/>
    <n v="14595"/>
    <n v="0"/>
    <n v="2590"/>
    <n v="1347"/>
    <n v="202"/>
    <n v="2248"/>
    <n v="0"/>
    <n v="0"/>
    <n v="315"/>
    <n v="6162"/>
    <n v="268"/>
    <n v="355"/>
    <n v="13487"/>
    <n v="90003122"/>
    <n v="45086508"/>
    <n v="8932348"/>
    <n v="17422728"/>
    <n v="0"/>
    <n v="0"/>
    <n v="4733533"/>
    <n v="65215816"/>
    <n v="2599658"/>
    <n v="1327192"/>
    <n v="235320905"/>
    <n v="57206172"/>
    <n v="29531958"/>
    <n v="1424517"/>
    <n v="16555924"/>
    <n v="0"/>
    <n v="0"/>
    <n v="3172873"/>
    <n v="90127061"/>
    <n v="2073428"/>
    <n v="2715321"/>
    <n v="202807254"/>
    <n v="841969"/>
    <n v="120740524"/>
    <n v="65771764"/>
    <n v="4212035"/>
    <n v="29485448"/>
    <n v="0"/>
    <n v="0"/>
    <n v="0"/>
    <n v="4653079"/>
    <n v="71616281"/>
    <n v="0"/>
    <n v="4673086"/>
    <n v="0"/>
    <n v="0"/>
    <n v="0"/>
    <n v="3200544"/>
    <n v="305194730"/>
    <n v="9825821"/>
    <n v="0"/>
    <n v="0"/>
    <n v="10618678"/>
    <n v="20444499"/>
    <n v="26468770"/>
    <n v="18672523"/>
    <n v="6144830"/>
    <n v="4493204"/>
    <n v="0"/>
    <n v="0"/>
    <n v="3253327"/>
    <n v="94345274"/>
    <n v="0"/>
    <n v="0"/>
    <n v="153377928"/>
    <n v="1698212"/>
    <n v="152825011"/>
    <n v="0"/>
    <n v="4710122"/>
    <n v="0"/>
    <n v="0"/>
    <n v="0"/>
    <n v="0"/>
    <n v="7734166"/>
    <n v="529965525"/>
    <n v="0"/>
    <n v="0"/>
    <n v="0"/>
    <n v="0"/>
    <n v="0"/>
    <n v="0"/>
    <n v="0"/>
    <n v="0"/>
    <n v="0"/>
    <n v="0"/>
    <n v="0"/>
    <n v="0"/>
    <n v="0"/>
  </r>
  <r>
    <n v="106190681"/>
    <x v="252"/>
    <n v="20182"/>
    <x v="2"/>
    <s v="30-06-2018"/>
    <s v="Open"/>
    <x v="3"/>
    <s v="11 - Los Angeles"/>
    <n v="925"/>
    <x v="5"/>
    <x v="0"/>
    <s v=""/>
    <s v="323-930-1040"/>
    <s v="6000 SAN VICENTE BOULEVARD"/>
    <x v="14"/>
    <n v="90036"/>
    <s v="GIL TEPPER"/>
    <n v="17"/>
    <n v="17"/>
    <n v="3"/>
    <n v="12"/>
    <n v="0"/>
    <n v="0"/>
    <n v="0"/>
    <n v="0"/>
    <n v="0"/>
    <n v="0"/>
    <n v="0"/>
    <n v="0"/>
    <n v="31"/>
    <n v="43"/>
    <n v="0"/>
    <n v="29"/>
    <n v="0"/>
    <n v="0"/>
    <n v="0"/>
    <n v="0"/>
    <n v="0"/>
    <n v="0"/>
    <n v="0"/>
    <n v="0"/>
    <n v="50"/>
    <n v="79"/>
    <n v="0"/>
    <n v="7"/>
    <n v="0"/>
    <n v="0"/>
    <n v="0"/>
    <n v="0"/>
    <n v="0"/>
    <n v="0"/>
    <n v="0"/>
    <n v="0"/>
    <n v="58"/>
    <n v="65"/>
    <n v="1941537"/>
    <n v="0"/>
    <n v="0"/>
    <n v="0"/>
    <n v="0"/>
    <n v="0"/>
    <n v="0"/>
    <n v="0"/>
    <n v="0"/>
    <n v="4750447"/>
    <n v="6691984"/>
    <n v="71318"/>
    <n v="0"/>
    <n v="0"/>
    <n v="0"/>
    <n v="0"/>
    <n v="0"/>
    <n v="0"/>
    <n v="0"/>
    <n v="0"/>
    <n v="1248595"/>
    <n v="1319913"/>
    <n v="400595"/>
    <n v="1695110"/>
    <n v="0"/>
    <n v="0"/>
    <n v="0"/>
    <n v="0"/>
    <n v="0"/>
    <n v="0"/>
    <n v="0"/>
    <n v="0"/>
    <n v="0"/>
    <n v="0"/>
    <n v="0"/>
    <n v="0"/>
    <n v="0"/>
    <n v="4132575"/>
    <n v="6228280"/>
    <n v="0"/>
    <n v="0"/>
    <n v="0"/>
    <n v="0"/>
    <n v="0"/>
    <n v="317745"/>
    <n v="0"/>
    <n v="0"/>
    <n v="0"/>
    <n v="0"/>
    <n v="0"/>
    <n v="0"/>
    <n v="0"/>
    <n v="0"/>
    <n v="1465872"/>
    <n v="1783617"/>
    <n v="0"/>
    <n v="2160544"/>
    <n v="0"/>
    <n v="0"/>
    <n v="0"/>
    <n v="0"/>
    <n v="0"/>
    <n v="0"/>
    <n v="44088"/>
    <n v="1613358"/>
    <n v="0"/>
    <n v="0"/>
    <n v="0"/>
    <n v="0"/>
    <n v="0"/>
    <n v="0"/>
    <n v="0"/>
    <n v="0"/>
    <n v="0"/>
    <n v="0"/>
    <n v="0"/>
    <n v="0"/>
    <n v="0"/>
  </r>
  <r>
    <n v="106190524"/>
    <x v="253"/>
    <n v="20182"/>
    <x v="2"/>
    <s v="30-06-2018"/>
    <s v="Open"/>
    <x v="3"/>
    <s v="11 - Los Angeles"/>
    <n v="905"/>
    <x v="0"/>
    <x v="0"/>
    <s v=""/>
    <s v="818-787-2222"/>
    <s v="14850 ROSCOE BOULEVARD"/>
    <x v="111"/>
    <n v="91402"/>
    <s v="JAMES THEIRING"/>
    <n v="145"/>
    <n v="145"/>
    <n v="135"/>
    <n v="668"/>
    <n v="128"/>
    <n v="326"/>
    <n v="348"/>
    <n v="0"/>
    <n v="0"/>
    <n v="0"/>
    <n v="0"/>
    <n v="19"/>
    <n v="300"/>
    <n v="1789"/>
    <n v="0"/>
    <n v="2922"/>
    <n v="518"/>
    <n v="2428"/>
    <n v="2679"/>
    <n v="0"/>
    <n v="0"/>
    <n v="0"/>
    <n v="0"/>
    <n v="80"/>
    <n v="1053"/>
    <n v="9680"/>
    <n v="0"/>
    <n v="1089"/>
    <n v="183"/>
    <n v="548"/>
    <n v="597"/>
    <n v="0"/>
    <n v="0"/>
    <n v="0"/>
    <n v="0"/>
    <n v="26"/>
    <n v="220"/>
    <n v="2663"/>
    <n v="26408861"/>
    <n v="3492239"/>
    <n v="9041876"/>
    <n v="13076565"/>
    <n v="0"/>
    <n v="0"/>
    <n v="0"/>
    <n v="0"/>
    <n v="409986"/>
    <n v="6697867"/>
    <n v="59127394"/>
    <n v="4221744"/>
    <n v="763733"/>
    <n v="2030514"/>
    <n v="2305809"/>
    <n v="0"/>
    <n v="0"/>
    <n v="0"/>
    <n v="0"/>
    <n v="82357"/>
    <n v="1367174"/>
    <n v="10771331"/>
    <n v="2127689"/>
    <n v="18921431"/>
    <n v="1971310"/>
    <n v="9578809"/>
    <n v="12538395"/>
    <n v="-1222253"/>
    <n v="0"/>
    <n v="0"/>
    <n v="0"/>
    <n v="0"/>
    <n v="0"/>
    <n v="492344"/>
    <n v="0"/>
    <n v="0"/>
    <n v="0"/>
    <n v="2313139"/>
    <n v="46720864"/>
    <n v="0"/>
    <n v="4480896"/>
    <n v="0"/>
    <n v="0"/>
    <n v="4480896"/>
    <n v="11709174"/>
    <n v="2284662"/>
    <n v="2715834"/>
    <n v="7324875"/>
    <n v="0"/>
    <n v="0"/>
    <n v="0"/>
    <n v="0"/>
    <n v="0"/>
    <n v="3624212"/>
    <n v="27658757"/>
    <n v="-1522092"/>
    <n v="25090890"/>
    <n v="0"/>
    <n v="0"/>
    <n v="0"/>
    <n v="0"/>
    <n v="0"/>
    <n v="0"/>
    <n v="312712"/>
    <n v="2921647"/>
    <n v="0"/>
    <n v="0"/>
    <n v="0"/>
    <n v="0"/>
    <n v="0"/>
    <n v="0"/>
    <n v="0"/>
    <n v="0"/>
    <n v="0"/>
    <n v="0"/>
    <n v="0"/>
    <n v="0"/>
    <n v="0"/>
  </r>
  <r>
    <n v="106301262"/>
    <x v="254"/>
    <n v="20182"/>
    <x v="2"/>
    <s v="30-06-2018"/>
    <s v="Open"/>
    <x v="12"/>
    <s v="13 - Orange"/>
    <n v="1017"/>
    <x v="0"/>
    <x v="0"/>
    <s v=""/>
    <s v="949-364-1400"/>
    <s v="27700 MEDICAL CENTER ROAD"/>
    <x v="45"/>
    <n v="92691"/>
    <s v="TAREK SALAWAY"/>
    <n v="523"/>
    <n v="404"/>
    <n v="216"/>
    <n v="1402"/>
    <n v="773"/>
    <n v="234"/>
    <n v="494"/>
    <n v="0"/>
    <n v="0"/>
    <n v="80"/>
    <n v="1632"/>
    <n v="3"/>
    <n v="73"/>
    <n v="4691"/>
    <n v="0"/>
    <n v="6336"/>
    <n v="3328"/>
    <n v="914"/>
    <n v="1922"/>
    <n v="0"/>
    <n v="0"/>
    <n v="245"/>
    <n v="6618"/>
    <n v="44"/>
    <n v="217"/>
    <n v="19624"/>
    <n v="0"/>
    <n v="12598"/>
    <n v="8183"/>
    <n v="1855"/>
    <n v="5767"/>
    <n v="0"/>
    <n v="0"/>
    <n v="803"/>
    <n v="26597"/>
    <n v="34"/>
    <n v="2384"/>
    <n v="58221"/>
    <n v="120536784"/>
    <n v="72899715"/>
    <n v="18183257"/>
    <n v="33815385"/>
    <n v="0"/>
    <n v="0"/>
    <n v="5698264"/>
    <n v="119126678"/>
    <n v="16684"/>
    <n v="7641583"/>
    <n v="377918350"/>
    <n v="70249522"/>
    <n v="42269833"/>
    <n v="11424195"/>
    <n v="27678278"/>
    <n v="0"/>
    <n v="0"/>
    <n v="4241642"/>
    <n v="129434638"/>
    <n v="82888"/>
    <n v="12356970"/>
    <n v="297737966"/>
    <n v="3367368"/>
    <n v="159038245"/>
    <n v="106309439"/>
    <n v="20867176"/>
    <n v="54995663"/>
    <n v="0"/>
    <n v="0"/>
    <n v="0"/>
    <n v="3644046"/>
    <n v="164446173"/>
    <n v="0"/>
    <n v="10278974"/>
    <n v="0"/>
    <n v="0"/>
    <n v="0"/>
    <n v="5680783"/>
    <n v="528627867"/>
    <n v="3915048"/>
    <n v="0"/>
    <n v="0"/>
    <n v="4628404"/>
    <n v="8543452"/>
    <n v="31748061"/>
    <n v="12775157"/>
    <n v="8740276"/>
    <n v="6498000"/>
    <n v="0"/>
    <n v="0"/>
    <n v="6295860"/>
    <n v="88743547"/>
    <n v="0"/>
    <n v="771000"/>
    <n v="155571901"/>
    <n v="2283298"/>
    <n v="144283729"/>
    <n v="0"/>
    <n v="-1334361"/>
    <n v="0"/>
    <n v="0"/>
    <n v="0"/>
    <n v="0"/>
    <n v="518594"/>
    <n v="342631419"/>
    <n v="0"/>
    <n v="0"/>
    <n v="0"/>
    <n v="0"/>
    <n v="0"/>
    <n v="0"/>
    <n v="0"/>
    <n v="0"/>
    <n v="0"/>
    <n v="0"/>
    <n v="0"/>
    <n v="0"/>
    <n v="0"/>
  </r>
  <r>
    <n v="106250956"/>
    <x v="255"/>
    <n v="20182"/>
    <x v="2"/>
    <s v="30-06-2018"/>
    <s v="Open"/>
    <x v="46"/>
    <s v="01 - Northern California"/>
    <n v="201"/>
    <x v="6"/>
    <x v="0"/>
    <s v="Rural"/>
    <s v="530-233-5131"/>
    <s v="228 WEST MCDOWELL AVENUE"/>
    <x v="161"/>
    <n v="96101"/>
    <s v="KEVIN KRAMER"/>
    <n v="87"/>
    <n v="87"/>
    <n v="49"/>
    <n v="27"/>
    <n v="2"/>
    <n v="1"/>
    <n v="17"/>
    <n v="0"/>
    <n v="0"/>
    <n v="4"/>
    <n v="0"/>
    <n v="0"/>
    <n v="3"/>
    <n v="54"/>
    <n v="18"/>
    <n v="182"/>
    <n v="6"/>
    <n v="457"/>
    <n v="2273"/>
    <n v="0"/>
    <n v="0"/>
    <n v="8"/>
    <n v="0"/>
    <n v="0"/>
    <n v="280"/>
    <n v="3206"/>
    <n v="3111"/>
    <n v="2974"/>
    <n v="255"/>
    <n v="64"/>
    <n v="2732"/>
    <n v="0"/>
    <n v="0"/>
    <n v="1929"/>
    <n v="0"/>
    <n v="0"/>
    <n v="318"/>
    <n v="8272"/>
    <n v="387450"/>
    <n v="22851"/>
    <n v="114919"/>
    <n v="815164"/>
    <n v="0"/>
    <n v="0"/>
    <n v="45591"/>
    <n v="0"/>
    <n v="0"/>
    <n v="75158"/>
    <n v="1461133"/>
    <n v="1931138"/>
    <n v="217187"/>
    <n v="83526"/>
    <n v="1792885"/>
    <n v="0"/>
    <n v="0"/>
    <n v="1140219"/>
    <n v="0"/>
    <n v="0"/>
    <n v="309314"/>
    <n v="5474269"/>
    <n v="106169"/>
    <n v="968343"/>
    <n v="100250"/>
    <n v="-55707"/>
    <n v="-732133"/>
    <n v="-46786"/>
    <n v="0"/>
    <n v="0"/>
    <n v="558891"/>
    <n v="0"/>
    <n v="0"/>
    <n v="0"/>
    <n v="0"/>
    <n v="0"/>
    <n v="0"/>
    <n v="79071"/>
    <n v="978098"/>
    <n v="0"/>
    <n v="40666"/>
    <n v="0"/>
    <n v="0"/>
    <n v="40666"/>
    <n v="1350245"/>
    <n v="139788"/>
    <n v="300938"/>
    <n v="3380848"/>
    <n v="0"/>
    <n v="0"/>
    <n v="626919"/>
    <n v="0"/>
    <n v="0"/>
    <n v="199232"/>
    <n v="5997970"/>
    <n v="88503"/>
    <n v="4670239"/>
    <n v="0"/>
    <n v="967088"/>
    <n v="0"/>
    <n v="0"/>
    <n v="0"/>
    <n v="0"/>
    <n v="1052053"/>
    <n v="7349848"/>
    <n v="0"/>
    <n v="0"/>
    <n v="0"/>
    <n v="0"/>
    <n v="0"/>
    <n v="0"/>
    <n v="0"/>
    <n v="0"/>
    <n v="0"/>
    <n v="0"/>
    <n v="0"/>
    <n v="0"/>
    <n v="0"/>
  </r>
  <r>
    <n v="106190541"/>
    <x v="256"/>
    <n v="20182"/>
    <x v="2"/>
    <s v="30-06-2018"/>
    <s v="Open"/>
    <x v="3"/>
    <s v="11 - Los Angeles"/>
    <n v="913"/>
    <x v="5"/>
    <x v="0"/>
    <s v=""/>
    <s v="626-408-9800"/>
    <s v="323 SOUTH HELIOTROPE AVENUE"/>
    <x v="162"/>
    <n v="91016"/>
    <s v="RON KUPFERSTEIN"/>
    <n v="49"/>
    <n v="49"/>
    <n v="49"/>
    <n v="84"/>
    <n v="0"/>
    <n v="0"/>
    <n v="0"/>
    <n v="0"/>
    <n v="0"/>
    <n v="46"/>
    <n v="0"/>
    <n v="0"/>
    <n v="0"/>
    <n v="130"/>
    <n v="0"/>
    <n v="2586"/>
    <n v="0"/>
    <n v="0"/>
    <n v="0"/>
    <n v="0"/>
    <n v="0"/>
    <n v="152"/>
    <n v="0"/>
    <n v="0"/>
    <n v="0"/>
    <n v="2738"/>
    <n v="2586"/>
    <n v="0"/>
    <n v="0"/>
    <n v="0"/>
    <n v="0"/>
    <n v="0"/>
    <n v="0"/>
    <n v="80"/>
    <n v="0"/>
    <n v="0"/>
    <n v="0"/>
    <n v="80"/>
    <n v="26937568"/>
    <n v="0"/>
    <n v="0"/>
    <n v="0"/>
    <n v="0"/>
    <n v="0"/>
    <n v="4889119"/>
    <n v="0"/>
    <n v="0"/>
    <n v="0"/>
    <n v="31826687"/>
    <n v="0"/>
    <n v="0"/>
    <n v="0"/>
    <n v="0"/>
    <n v="0"/>
    <n v="0"/>
    <n v="308150"/>
    <n v="0"/>
    <n v="0"/>
    <n v="0"/>
    <n v="308150"/>
    <n v="0"/>
    <n v="21126830"/>
    <n v="0"/>
    <n v="0"/>
    <n v="0"/>
    <n v="0"/>
    <n v="0"/>
    <n v="0"/>
    <n v="2429992"/>
    <n v="0"/>
    <n v="0"/>
    <n v="0"/>
    <n v="0"/>
    <n v="0"/>
    <n v="0"/>
    <n v="0"/>
    <n v="23556822"/>
    <n v="0"/>
    <n v="0"/>
    <n v="0"/>
    <n v="0"/>
    <n v="0"/>
    <n v="5810738"/>
    <n v="0"/>
    <n v="0"/>
    <n v="0"/>
    <n v="0"/>
    <n v="0"/>
    <n v="2767277"/>
    <n v="0"/>
    <n v="0"/>
    <n v="0"/>
    <n v="8578015"/>
    <n v="0"/>
    <n v="5778494"/>
    <n v="0"/>
    <n v="0"/>
    <n v="0"/>
    <n v="0"/>
    <n v="0"/>
    <n v="0"/>
    <n v="2843"/>
    <n v="6663380"/>
    <n v="0"/>
    <n v="0"/>
    <n v="0"/>
    <n v="0"/>
    <n v="0"/>
    <n v="0"/>
    <n v="0"/>
    <n v="0"/>
    <n v="0"/>
    <n v="0"/>
    <n v="0"/>
    <n v="0"/>
    <n v="0"/>
  </r>
  <r>
    <n v="106361166"/>
    <x v="257"/>
    <n v="20182"/>
    <x v="2"/>
    <s v="30-06-2018"/>
    <s v="Open"/>
    <x v="15"/>
    <s v="12 - Inland Counties"/>
    <n v="1207"/>
    <x v="5"/>
    <x v="0"/>
    <s v=""/>
    <s v="909-625-5411"/>
    <s v="5000 SAN BERNARDINO STREET"/>
    <x v="163"/>
    <n v="91763"/>
    <s v="MICHAEL SARIAN"/>
    <n v="102"/>
    <n v="102"/>
    <n v="45"/>
    <n v="127"/>
    <n v="95"/>
    <n v="113"/>
    <n v="323"/>
    <n v="0"/>
    <n v="0"/>
    <n v="60"/>
    <n v="8"/>
    <n v="0"/>
    <n v="90"/>
    <n v="816"/>
    <n v="0"/>
    <n v="615"/>
    <n v="217"/>
    <n v="352"/>
    <n v="846"/>
    <n v="0"/>
    <n v="0"/>
    <n v="143"/>
    <n v="21"/>
    <n v="0"/>
    <n v="200"/>
    <n v="2394"/>
    <n v="0"/>
    <n v="215"/>
    <n v="245"/>
    <n v="868"/>
    <n v="3440"/>
    <n v="0"/>
    <n v="0"/>
    <n v="621"/>
    <n v="30"/>
    <n v="0"/>
    <n v="487"/>
    <n v="5906"/>
    <n v="9677273"/>
    <n v="4702413"/>
    <n v="6002077"/>
    <n v="12610110"/>
    <n v="0"/>
    <n v="0"/>
    <n v="2376078"/>
    <n v="362383"/>
    <n v="0"/>
    <n v="2474395"/>
    <n v="38204729"/>
    <n v="1255747"/>
    <n v="1613062"/>
    <n v="3596938"/>
    <n v="13998377"/>
    <n v="0"/>
    <n v="0"/>
    <n v="2480546"/>
    <n v="189094"/>
    <n v="0"/>
    <n v="1746829"/>
    <n v="24880593"/>
    <n v="2188546"/>
    <n v="8511528"/>
    <n v="4852691"/>
    <n v="6642280"/>
    <n v="22368344"/>
    <n v="0"/>
    <n v="0"/>
    <n v="0"/>
    <n v="2608648"/>
    <n v="421464"/>
    <n v="0"/>
    <n v="150069"/>
    <n v="0"/>
    <n v="0"/>
    <n v="0"/>
    <n v="1882609"/>
    <n v="49626179"/>
    <n v="0"/>
    <n v="0"/>
    <n v="0"/>
    <n v="0"/>
    <n v="0"/>
    <n v="2421492"/>
    <n v="1462784"/>
    <n v="2956735"/>
    <n v="4240143"/>
    <n v="0"/>
    <n v="0"/>
    <n v="2247976"/>
    <n v="130013"/>
    <n v="0"/>
    <n v="0"/>
    <n v="13459143"/>
    <n v="44148"/>
    <n v="12422151"/>
    <n v="0"/>
    <n v="0"/>
    <n v="0"/>
    <n v="0"/>
    <n v="0"/>
    <n v="0"/>
    <n v="330158"/>
    <n v="40121676"/>
    <n v="0"/>
    <n v="0"/>
    <n v="0"/>
    <n v="0"/>
    <n v="0"/>
    <n v="0"/>
    <n v="0"/>
    <n v="0"/>
    <n v="0"/>
    <n v="0"/>
    <n v="0"/>
    <n v="0"/>
    <n v="0"/>
  </r>
  <r>
    <n v="106190547"/>
    <x v="258"/>
    <n v="20182"/>
    <x v="2"/>
    <s v="30-06-2018"/>
    <s v="Open"/>
    <x v="3"/>
    <s v="11 - Los Angeles"/>
    <n v="913"/>
    <x v="5"/>
    <x v="0"/>
    <s v=""/>
    <s v="626-570-9000"/>
    <s v="900 SOUTH ATLANTIC BOULEVARD"/>
    <x v="88"/>
    <n v="91754"/>
    <s v="PHILIP COHEN"/>
    <n v="101"/>
    <n v="101"/>
    <n v="50"/>
    <n v="171"/>
    <n v="172"/>
    <n v="153"/>
    <n v="527"/>
    <n v="0"/>
    <n v="0"/>
    <n v="3"/>
    <n v="84"/>
    <n v="0"/>
    <n v="110"/>
    <n v="1220"/>
    <n v="0"/>
    <n v="844"/>
    <n v="718"/>
    <n v="500"/>
    <n v="1958"/>
    <n v="0"/>
    <n v="0"/>
    <n v="8"/>
    <n v="254"/>
    <n v="0"/>
    <n v="212"/>
    <n v="4494"/>
    <n v="0"/>
    <n v="717"/>
    <n v="556"/>
    <n v="943"/>
    <n v="3608"/>
    <n v="0"/>
    <n v="0"/>
    <n v="85"/>
    <n v="847"/>
    <n v="0"/>
    <n v="560"/>
    <n v="7316"/>
    <n v="19799881"/>
    <n v="17492935"/>
    <n v="9189363"/>
    <n v="39763215"/>
    <n v="0"/>
    <n v="0"/>
    <n v="161964"/>
    <n v="6205127"/>
    <n v="0"/>
    <n v="4344325"/>
    <n v="96956810"/>
    <n v="8235511"/>
    <n v="9732178"/>
    <n v="5874102"/>
    <n v="30924593"/>
    <n v="0"/>
    <n v="0"/>
    <n v="439378"/>
    <n v="9360221"/>
    <n v="0"/>
    <n v="3420515"/>
    <n v="67986498"/>
    <n v="1339971"/>
    <n v="25786524"/>
    <n v="24710205"/>
    <n v="8967078"/>
    <n v="61307954"/>
    <n v="-1298058"/>
    <n v="0"/>
    <n v="0"/>
    <n v="463045"/>
    <n v="12563742"/>
    <n v="0"/>
    <n v="0"/>
    <n v="0"/>
    <n v="0"/>
    <n v="0"/>
    <n v="5946361"/>
    <n v="139786822"/>
    <n v="588844"/>
    <n v="9109762"/>
    <n v="0"/>
    <n v="0"/>
    <n v="9698606"/>
    <n v="2248868"/>
    <n v="3103752"/>
    <n v="7394445"/>
    <n v="18489616"/>
    <n v="0"/>
    <n v="0"/>
    <n v="138297"/>
    <n v="3001606"/>
    <n v="0"/>
    <n v="478508"/>
    <n v="34855092"/>
    <n v="-364774"/>
    <n v="25779577"/>
    <n v="0"/>
    <n v="-5980"/>
    <n v="0"/>
    <n v="0"/>
    <n v="0"/>
    <n v="0"/>
    <n v="413802"/>
    <n v="2130257"/>
    <n v="0"/>
    <n v="0"/>
    <n v="0"/>
    <n v="0"/>
    <n v="0"/>
    <n v="0"/>
    <n v="0"/>
    <n v="0"/>
    <n v="0"/>
    <n v="0"/>
    <n v="0"/>
    <n v="0"/>
    <n v="0"/>
  </r>
  <r>
    <n v="106190552"/>
    <x v="259"/>
    <n v="20182"/>
    <x v="2"/>
    <s v="30-06-2018"/>
    <s v="Open"/>
    <x v="3"/>
    <s v="11 - Los Angeles"/>
    <n v="905"/>
    <x v="0"/>
    <x v="0"/>
    <s v=""/>
    <s v="818-876-1050"/>
    <s v="23388 MULHOLLAND DRIVE"/>
    <x v="121"/>
    <n v="91364"/>
    <s v="BOB BEITCHER"/>
    <n v="277"/>
    <n v="190"/>
    <n v="184"/>
    <n v="24"/>
    <n v="0"/>
    <n v="11"/>
    <n v="0"/>
    <n v="0"/>
    <n v="0"/>
    <n v="0"/>
    <n v="0"/>
    <n v="13"/>
    <n v="7"/>
    <n v="55"/>
    <n v="0"/>
    <n v="334"/>
    <n v="0"/>
    <n v="5265"/>
    <n v="0"/>
    <n v="0"/>
    <n v="0"/>
    <n v="0"/>
    <n v="0"/>
    <n v="9406"/>
    <n v="839"/>
    <n v="15844"/>
    <n v="0"/>
    <n v="0"/>
    <n v="0"/>
    <n v="0"/>
    <n v="0"/>
    <n v="0"/>
    <n v="0"/>
    <n v="0"/>
    <n v="0"/>
    <n v="0"/>
    <n v="0"/>
    <n v="0"/>
    <n v="970656"/>
    <n v="0"/>
    <n v="2728730"/>
    <n v="0"/>
    <n v="0"/>
    <n v="0"/>
    <n v="0"/>
    <n v="0"/>
    <n v="1584475"/>
    <n v="622103"/>
    <n v="5905964"/>
    <n v="0"/>
    <n v="0"/>
    <n v="0"/>
    <n v="0"/>
    <n v="0"/>
    <n v="0"/>
    <n v="0"/>
    <n v="0"/>
    <n v="0"/>
    <n v="0"/>
    <n v="0"/>
    <n v="0"/>
    <n v="548891"/>
    <n v="0"/>
    <n v="189639"/>
    <n v="0"/>
    <n v="0"/>
    <n v="0"/>
    <n v="0"/>
    <n v="0"/>
    <n v="0"/>
    <n v="0"/>
    <n v="346558"/>
    <n v="0"/>
    <n v="0"/>
    <n v="0"/>
    <n v="206612"/>
    <n v="1291700"/>
    <n v="0"/>
    <n v="0"/>
    <n v="0"/>
    <n v="0"/>
    <n v="0"/>
    <n v="421765"/>
    <n v="0"/>
    <n v="2539091"/>
    <n v="0"/>
    <n v="0"/>
    <n v="0"/>
    <n v="0"/>
    <n v="0"/>
    <n v="1237917"/>
    <n v="415491"/>
    <n v="4614264"/>
    <n v="194767"/>
    <n v="13849732"/>
    <n v="0"/>
    <n v="3476872"/>
    <n v="0"/>
    <n v="0"/>
    <n v="0"/>
    <n v="0"/>
    <n v="185200"/>
    <n v="28580888"/>
    <n v="0"/>
    <n v="0"/>
    <n v="0"/>
    <n v="0"/>
    <n v="0"/>
    <n v="0"/>
    <n v="0"/>
    <n v="0"/>
    <n v="0"/>
    <n v="0"/>
    <n v="0"/>
    <n v="0"/>
    <n v="0"/>
  </r>
  <r>
    <n v="106361266"/>
    <x v="260"/>
    <n v="20182"/>
    <x v="2"/>
    <s v="30-06-2018"/>
    <s v="Open"/>
    <x v="15"/>
    <s v="12 - Inland Counties"/>
    <n v="1209"/>
    <x v="2"/>
    <x v="0"/>
    <s v="Rural"/>
    <s v="909-336-3651"/>
    <s v="29101 HOSPITAL ROAD"/>
    <x v="164"/>
    <n v="92352"/>
    <s v="CHARLES HARRISON"/>
    <n v="37"/>
    <n v="37"/>
    <n v="30"/>
    <n v="21"/>
    <n v="15"/>
    <n v="12"/>
    <n v="12"/>
    <n v="0"/>
    <n v="0"/>
    <n v="1"/>
    <n v="8"/>
    <n v="0"/>
    <n v="1"/>
    <n v="70"/>
    <n v="5"/>
    <n v="109"/>
    <n v="34"/>
    <n v="1277"/>
    <n v="584"/>
    <n v="0"/>
    <n v="0"/>
    <n v="3"/>
    <n v="17"/>
    <n v="0"/>
    <n v="1"/>
    <n v="2025"/>
    <n v="1845"/>
    <n v="1544"/>
    <n v="697"/>
    <n v="3589"/>
    <n v="1834"/>
    <n v="0"/>
    <n v="0"/>
    <n v="97"/>
    <n v="1312"/>
    <n v="0"/>
    <n v="285"/>
    <n v="9358"/>
    <n v="418033"/>
    <n v="209662"/>
    <n v="1066214"/>
    <n v="602999"/>
    <n v="0"/>
    <n v="0"/>
    <n v="29014"/>
    <n v="106461"/>
    <n v="0"/>
    <n v="4227"/>
    <n v="2436610"/>
    <n v="1717266"/>
    <n v="1385330"/>
    <n v="2553778"/>
    <n v="2030745"/>
    <n v="0"/>
    <n v="0"/>
    <n v="184785"/>
    <n v="2175296"/>
    <n v="0"/>
    <n v="246548"/>
    <n v="10293748"/>
    <n v="246000"/>
    <n v="841330"/>
    <n v="865041"/>
    <n v="1778917"/>
    <n v="-1482401"/>
    <n v="-81836"/>
    <n v="0"/>
    <n v="0"/>
    <n v="137251"/>
    <n v="1331661"/>
    <n v="0"/>
    <n v="80000"/>
    <n v="0"/>
    <n v="0"/>
    <n v="0"/>
    <n v="99673"/>
    <n v="3815636"/>
    <n v="0"/>
    <n v="0"/>
    <n v="0"/>
    <n v="0"/>
    <n v="0"/>
    <n v="1293969"/>
    <n v="729951"/>
    <n v="1842911"/>
    <n v="4116145"/>
    <n v="0"/>
    <n v="0"/>
    <n v="76548"/>
    <n v="753296"/>
    <n v="0"/>
    <n v="101902"/>
    <n v="8914722"/>
    <n v="164022"/>
    <n v="6304455"/>
    <n v="0"/>
    <n v="1437440"/>
    <n v="0"/>
    <n v="0"/>
    <n v="0"/>
    <n v="0"/>
    <n v="119335"/>
    <n v="16695647"/>
    <n v="0"/>
    <n v="0"/>
    <n v="0"/>
    <n v="0"/>
    <n v="0"/>
    <n v="0"/>
    <n v="0"/>
    <n v="0"/>
    <n v="0"/>
    <n v="0"/>
    <n v="0"/>
    <n v="0"/>
    <n v="0"/>
  </r>
  <r>
    <n v="106281266"/>
    <x v="261"/>
    <n v="20182"/>
    <x v="2"/>
    <s v="30-06-2018"/>
    <s v="Open"/>
    <x v="10"/>
    <s v="03 - North Bay"/>
    <n v="407"/>
    <x v="7"/>
    <x v="1"/>
    <s v=""/>
    <s v="707-253-5000"/>
    <s v="2100 NAPA-VALLEJO HIGHWAY"/>
    <x v="165"/>
    <n v="94558"/>
    <s v="FRANK TURLEY"/>
    <n v="1418"/>
    <n v="1314"/>
    <n v="1314"/>
    <n v="28"/>
    <n v="0"/>
    <n v="0"/>
    <n v="0"/>
    <n v="0"/>
    <n v="0"/>
    <n v="11"/>
    <n v="0"/>
    <n v="0"/>
    <n v="190"/>
    <n v="229"/>
    <n v="0"/>
    <n v="69065"/>
    <n v="0"/>
    <n v="0"/>
    <n v="0"/>
    <n v="0"/>
    <n v="0"/>
    <n v="99"/>
    <n v="0"/>
    <n v="0"/>
    <n v="44499"/>
    <n v="113663"/>
    <n v="0"/>
    <n v="0"/>
    <n v="0"/>
    <n v="0"/>
    <n v="0"/>
    <n v="0"/>
    <n v="0"/>
    <n v="0"/>
    <n v="0"/>
    <n v="0"/>
    <n v="0"/>
    <n v="0"/>
    <n v="40036277"/>
    <n v="0"/>
    <n v="0"/>
    <n v="0"/>
    <n v="0"/>
    <n v="0"/>
    <n v="57131"/>
    <n v="0"/>
    <n v="0"/>
    <n v="25795590"/>
    <n v="65888998"/>
    <n v="0"/>
    <n v="0"/>
    <n v="0"/>
    <n v="0"/>
    <n v="0"/>
    <n v="0"/>
    <n v="0"/>
    <n v="0"/>
    <n v="0"/>
    <n v="0"/>
    <n v="0"/>
    <n v="0"/>
    <n v="2423"/>
    <n v="0"/>
    <n v="0"/>
    <n v="0"/>
    <n v="0"/>
    <n v="0"/>
    <n v="0"/>
    <n v="0"/>
    <n v="0"/>
    <n v="0"/>
    <n v="0"/>
    <n v="0"/>
    <n v="0"/>
    <n v="0"/>
    <n v="3439"/>
    <n v="5862"/>
    <n v="0"/>
    <n v="0"/>
    <n v="0"/>
    <n v="0"/>
    <n v="0"/>
    <n v="40033855"/>
    <n v="0"/>
    <n v="0"/>
    <n v="0"/>
    <n v="0"/>
    <n v="0"/>
    <n v="57131"/>
    <n v="0"/>
    <n v="0"/>
    <n v="25792150"/>
    <n v="65883136"/>
    <n v="0"/>
    <n v="93528679"/>
    <n v="0"/>
    <n v="27645543"/>
    <n v="0"/>
    <n v="0"/>
    <n v="0"/>
    <n v="0"/>
    <n v="0"/>
    <n v="0"/>
    <n v="0"/>
    <n v="0"/>
    <n v="0"/>
    <n v="0"/>
    <n v="0"/>
    <n v="0"/>
    <n v="0"/>
    <n v="0"/>
    <n v="0"/>
    <n v="0"/>
    <n v="0"/>
    <n v="0"/>
    <n v="0"/>
  </r>
  <r>
    <n v="106274043"/>
    <x v="262"/>
    <n v="20182"/>
    <x v="2"/>
    <s v="30-06-2018"/>
    <s v="Open"/>
    <x v="24"/>
    <s v="08 - Mid-Coast"/>
    <n v="705"/>
    <x v="6"/>
    <x v="0"/>
    <s v=""/>
    <s v="831-755-4111"/>
    <s v="1441 CONSTITUTION BOULEVARD"/>
    <x v="166"/>
    <n v="93906"/>
    <s v="GARY GRAY"/>
    <n v="172"/>
    <n v="116"/>
    <n v="116"/>
    <n v="430"/>
    <n v="0"/>
    <n v="669"/>
    <n v="692"/>
    <n v="0"/>
    <n v="0"/>
    <n v="437"/>
    <n v="0"/>
    <n v="2"/>
    <n v="64"/>
    <n v="2294"/>
    <n v="0"/>
    <n v="2425"/>
    <n v="0"/>
    <n v="2927"/>
    <n v="2662"/>
    <n v="0"/>
    <n v="0"/>
    <n v="2249"/>
    <n v="0"/>
    <n v="7"/>
    <n v="157"/>
    <n v="10427"/>
    <n v="0"/>
    <n v="6473"/>
    <n v="0"/>
    <n v="8822"/>
    <n v="19763"/>
    <n v="0"/>
    <n v="0"/>
    <n v="7981"/>
    <n v="0"/>
    <n v="786"/>
    <n v="2207"/>
    <n v="46032"/>
    <n v="42935818"/>
    <n v="0"/>
    <n v="59372634"/>
    <n v="54176947"/>
    <n v="0"/>
    <n v="0"/>
    <n v="51348616"/>
    <n v="0"/>
    <n v="230209"/>
    <n v="32791"/>
    <n v="208097015"/>
    <n v="11694733"/>
    <n v="0"/>
    <n v="14398201"/>
    <n v="37022819"/>
    <n v="0"/>
    <n v="0"/>
    <n v="23312654"/>
    <n v="0"/>
    <n v="1293563"/>
    <n v="4790125"/>
    <n v="92512095"/>
    <n v="4117078"/>
    <n v="43778993"/>
    <n v="0"/>
    <n v="61446558"/>
    <n v="74295907"/>
    <n v="-9527481"/>
    <n v="0"/>
    <n v="0"/>
    <n v="43679365"/>
    <n v="0"/>
    <n v="0"/>
    <n v="1523774"/>
    <n v="0"/>
    <n v="0"/>
    <n v="0"/>
    <n v="0"/>
    <n v="219314194"/>
    <n v="0"/>
    <n v="0"/>
    <n v="0"/>
    <n v="0"/>
    <n v="0"/>
    <n v="10851558"/>
    <n v="0"/>
    <n v="21851758"/>
    <n v="16903858"/>
    <n v="0"/>
    <n v="0"/>
    <n v="30981905"/>
    <n v="0"/>
    <n v="0"/>
    <n v="705837"/>
    <n v="81294916"/>
    <n v="2078916"/>
    <n v="69601228"/>
    <n v="0"/>
    <n v="-1966210"/>
    <n v="0"/>
    <n v="0"/>
    <n v="0"/>
    <n v="0"/>
    <n v="1159057"/>
    <n v="119638671"/>
    <n v="0"/>
    <n v="0"/>
    <n v="0"/>
    <n v="0"/>
    <n v="0"/>
    <n v="0"/>
    <n v="0"/>
    <n v="0"/>
    <n v="0"/>
    <n v="0"/>
    <n v="0"/>
    <n v="0"/>
    <n v="0"/>
  </r>
  <r>
    <n v="106301304"/>
    <x v="263"/>
    <n v="20182"/>
    <x v="2"/>
    <s v="30-06-2018"/>
    <s v="Open"/>
    <x v="12"/>
    <s v="13 - Orange"/>
    <n v="1016"/>
    <x v="5"/>
    <x v="0"/>
    <s v=""/>
    <s v="949-650-9750"/>
    <s v="1501 EAST 16TH STREET"/>
    <x v="98"/>
    <n v="92663"/>
    <s v="JAMES E PARKHURST"/>
    <n v="36"/>
    <n v="36"/>
    <n v="36"/>
    <n v="202"/>
    <n v="27"/>
    <n v="0"/>
    <n v="0"/>
    <n v="0"/>
    <n v="0"/>
    <n v="0"/>
    <n v="0"/>
    <n v="0"/>
    <n v="0"/>
    <n v="229"/>
    <n v="0"/>
    <n v="2453"/>
    <n v="327"/>
    <n v="0"/>
    <n v="0"/>
    <n v="0"/>
    <n v="0"/>
    <n v="0"/>
    <n v="0"/>
    <n v="0"/>
    <n v="0"/>
    <n v="2780"/>
    <n v="0"/>
    <n v="0"/>
    <n v="0"/>
    <n v="0"/>
    <n v="0"/>
    <n v="0"/>
    <n v="0"/>
    <n v="0"/>
    <n v="0"/>
    <n v="0"/>
    <n v="0"/>
    <n v="0"/>
    <n v="3405332"/>
    <n v="467226"/>
    <n v="0"/>
    <n v="0"/>
    <n v="0"/>
    <n v="0"/>
    <n v="0"/>
    <n v="0"/>
    <n v="0"/>
    <n v="0"/>
    <n v="3872558"/>
    <n v="0"/>
    <n v="0"/>
    <n v="0"/>
    <n v="0"/>
    <n v="0"/>
    <n v="0"/>
    <n v="0"/>
    <n v="0"/>
    <n v="0"/>
    <n v="0"/>
    <n v="0"/>
    <n v="0"/>
    <n v="971409"/>
    <n v="187421"/>
    <n v="0"/>
    <n v="0"/>
    <n v="0"/>
    <n v="0"/>
    <n v="0"/>
    <n v="0"/>
    <n v="0"/>
    <n v="0"/>
    <n v="0"/>
    <n v="0"/>
    <n v="0"/>
    <n v="0"/>
    <n v="0"/>
    <n v="1158830"/>
    <n v="0"/>
    <n v="0"/>
    <n v="0"/>
    <n v="0"/>
    <n v="0"/>
    <n v="2433923"/>
    <n v="279805"/>
    <n v="0"/>
    <n v="0"/>
    <n v="0"/>
    <n v="0"/>
    <n v="0"/>
    <n v="0"/>
    <n v="0"/>
    <n v="0"/>
    <n v="2713728"/>
    <n v="160"/>
    <n v="2735278"/>
    <n v="0"/>
    <n v="0"/>
    <n v="0"/>
    <n v="0"/>
    <n v="0"/>
    <n v="0"/>
    <n v="0"/>
    <n v="735"/>
    <n v="0"/>
    <n v="0"/>
    <n v="0"/>
    <n v="0"/>
    <n v="0"/>
    <n v="0"/>
    <n v="0"/>
    <n v="0"/>
    <n v="0"/>
    <n v="0"/>
    <n v="0"/>
    <n v="0"/>
    <n v="0"/>
  </r>
  <r>
    <n v="106514033"/>
    <x v="264"/>
    <n v="20182"/>
    <x v="2"/>
    <s v="30-06-2018"/>
    <s v="Open"/>
    <x v="47"/>
    <s v="02 - Golden Empire"/>
    <n v="227"/>
    <x v="5"/>
    <x v="2"/>
    <s v=""/>
    <s v="530-790-2520"/>
    <s v="1535 PLUMAS COURT"/>
    <x v="167"/>
    <n v="95993"/>
    <s v="ARNE HYSON"/>
    <n v="16"/>
    <n v="16"/>
    <n v="16"/>
    <n v="0"/>
    <n v="0"/>
    <n v="0"/>
    <n v="0"/>
    <n v="0"/>
    <n v="0"/>
    <n v="0"/>
    <n v="0"/>
    <n v="0"/>
    <n v="106"/>
    <n v="106"/>
    <n v="0"/>
    <n v="0"/>
    <n v="0"/>
    <n v="0"/>
    <n v="0"/>
    <n v="0"/>
    <n v="0"/>
    <n v="0"/>
    <n v="0"/>
    <n v="0"/>
    <n v="1396"/>
    <n v="1396"/>
    <n v="0"/>
    <n v="0"/>
    <n v="0"/>
    <n v="0"/>
    <n v="0"/>
    <n v="0"/>
    <n v="0"/>
    <n v="0"/>
    <n v="0"/>
    <n v="0"/>
    <n v="0"/>
    <n v="0"/>
    <n v="0"/>
    <n v="0"/>
    <n v="0"/>
    <n v="0"/>
    <n v="0"/>
    <n v="0"/>
    <n v="0"/>
    <n v="0"/>
    <n v="0"/>
    <n v="1301406"/>
    <n v="1301406"/>
    <n v="0"/>
    <n v="0"/>
    <n v="0"/>
    <n v="0"/>
    <n v="0"/>
    <n v="0"/>
    <n v="0"/>
    <n v="0"/>
    <n v="0"/>
    <n v="0"/>
    <n v="0"/>
    <n v="0"/>
    <n v="0"/>
    <n v="0"/>
    <n v="0"/>
    <n v="0"/>
    <n v="0"/>
    <n v="0"/>
    <n v="0"/>
    <n v="0"/>
    <n v="0"/>
    <n v="0"/>
    <n v="0"/>
    <n v="0"/>
    <n v="0"/>
    <n v="0"/>
    <n v="0"/>
    <n v="0"/>
    <n v="0"/>
    <n v="0"/>
    <n v="0"/>
    <n v="0"/>
    <n v="0"/>
    <n v="0"/>
    <n v="0"/>
    <n v="0"/>
    <n v="0"/>
    <n v="0"/>
    <n v="0"/>
    <n v="0"/>
    <n v="0"/>
    <n v="0"/>
    <n v="1301406"/>
    <n v="1301406"/>
    <n v="0"/>
    <n v="1166517"/>
    <n v="0"/>
    <n v="0"/>
    <n v="0"/>
    <n v="0"/>
    <n v="0"/>
    <n v="0"/>
    <n v="0"/>
    <n v="0"/>
    <n v="0"/>
    <n v="0"/>
    <n v="0"/>
    <n v="0"/>
    <n v="0"/>
    <n v="0"/>
    <n v="0"/>
    <n v="0"/>
    <n v="0"/>
    <n v="0"/>
    <n v="0"/>
    <n v="0"/>
    <n v="0"/>
  </r>
  <r>
    <n v="106481357"/>
    <x v="265"/>
    <n v="20182"/>
    <x v="2"/>
    <s v="30-06-2018"/>
    <s v="Open"/>
    <x v="11"/>
    <s v="03 - North Bay"/>
    <n v="408"/>
    <x v="0"/>
    <x v="0"/>
    <s v=""/>
    <s v="707-646-5000"/>
    <s v="1200 B. GALE WILSON BOULEVARD."/>
    <x v="168"/>
    <n v="94533"/>
    <s v="B KONARD JONES"/>
    <n v="182"/>
    <n v="182"/>
    <n v="182"/>
    <n v="1062"/>
    <n v="76"/>
    <n v="208"/>
    <n v="633"/>
    <n v="0"/>
    <n v="3"/>
    <n v="76"/>
    <n v="328"/>
    <n v="8"/>
    <n v="14"/>
    <n v="2408"/>
    <n v="0"/>
    <n v="5271"/>
    <n v="248"/>
    <n v="1037"/>
    <n v="2521"/>
    <n v="0"/>
    <n v="9"/>
    <n v="361"/>
    <n v="1056"/>
    <n v="27"/>
    <n v="45"/>
    <n v="10575"/>
    <n v="0"/>
    <n v="30167"/>
    <n v="1680"/>
    <n v="2672"/>
    <n v="26301"/>
    <n v="0"/>
    <n v="12"/>
    <n v="10746"/>
    <n v="22034"/>
    <n v="122"/>
    <n v="3138"/>
    <n v="96872"/>
    <n v="243768767"/>
    <n v="16595353"/>
    <n v="41363663"/>
    <n v="121908017"/>
    <n v="0"/>
    <n v="507865"/>
    <n v="15166120"/>
    <n v="68483419"/>
    <n v="3093787"/>
    <n v="1449689"/>
    <n v="512336680"/>
    <n v="135774354"/>
    <n v="8887669"/>
    <n v="29965703"/>
    <n v="139565609"/>
    <n v="0"/>
    <n v="168191"/>
    <n v="19179690"/>
    <n v="87631262"/>
    <n v="1098960"/>
    <n v="11752281"/>
    <n v="434023719"/>
    <n v="-11101944"/>
    <n v="346306751"/>
    <n v="21637142"/>
    <n v="59446848"/>
    <n v="247237702"/>
    <n v="-1748065"/>
    <n v="0"/>
    <n v="280222"/>
    <n v="23336056"/>
    <n v="114374411"/>
    <n v="0"/>
    <n v="18953911"/>
    <n v="0"/>
    <n v="0"/>
    <n v="0"/>
    <n v="5392717"/>
    <n v="824115751"/>
    <n v="0"/>
    <n v="12902180"/>
    <n v="0"/>
    <n v="9700151"/>
    <n v="22602331"/>
    <n v="33236370"/>
    <n v="3845880"/>
    <n v="13630583"/>
    <n v="27138104"/>
    <n v="0"/>
    <n v="395834"/>
    <n v="11009754"/>
    <n v="51440421"/>
    <n v="0"/>
    <n v="4150033"/>
    <n v="144846979"/>
    <n v="5451805"/>
    <n v="136444269"/>
    <n v="0"/>
    <n v="2986212"/>
    <n v="0"/>
    <n v="0"/>
    <n v="0"/>
    <n v="0"/>
    <n v="15306921"/>
    <n v="245714623"/>
    <n v="0"/>
    <n v="0"/>
    <n v="0"/>
    <n v="0"/>
    <n v="0"/>
    <n v="0"/>
    <n v="0"/>
    <n v="0"/>
    <n v="0"/>
    <n v="0"/>
    <n v="0"/>
    <n v="0"/>
    <n v="0"/>
  </r>
  <r>
    <n v="106141273"/>
    <x v="266"/>
    <n v="20182"/>
    <x v="2"/>
    <s v="30-06-2018"/>
    <s v="Open"/>
    <x v="48"/>
    <s v="12 - Inland Counties"/>
    <n v="1203"/>
    <x v="2"/>
    <x v="0"/>
    <s v="Rural"/>
    <s v="760-873-5811"/>
    <s v="150 PIONEER LANE"/>
    <x v="169"/>
    <n v="93514"/>
    <s v="KEVIN FLANIGAN, MD"/>
    <n v="25"/>
    <n v="25"/>
    <n v="10"/>
    <n v="143"/>
    <n v="11"/>
    <n v="19"/>
    <n v="37"/>
    <n v="0"/>
    <n v="0"/>
    <n v="18"/>
    <n v="47"/>
    <n v="0"/>
    <n v="7"/>
    <n v="282"/>
    <n v="0"/>
    <n v="475"/>
    <n v="36"/>
    <n v="46"/>
    <n v="85"/>
    <n v="0"/>
    <n v="0"/>
    <n v="31"/>
    <n v="126"/>
    <n v="0"/>
    <n v="23"/>
    <n v="822"/>
    <n v="0"/>
    <n v="6471"/>
    <n v="209"/>
    <n v="1238"/>
    <n v="3290"/>
    <n v="0"/>
    <n v="0"/>
    <n v="1365"/>
    <n v="5451"/>
    <n v="123"/>
    <n v="512"/>
    <n v="18659"/>
    <n v="5373830"/>
    <n v="435886"/>
    <n v="789437"/>
    <n v="1405956"/>
    <n v="0"/>
    <n v="0"/>
    <n v="499989"/>
    <n v="1938237"/>
    <n v="0"/>
    <n v="236246"/>
    <n v="10679581"/>
    <n v="10643905"/>
    <n v="509948"/>
    <n v="2355566"/>
    <n v="4169607"/>
    <n v="0"/>
    <n v="0"/>
    <n v="1638848"/>
    <n v="7608610"/>
    <n v="110468"/>
    <n v="435454"/>
    <n v="27472406"/>
    <n v="791013"/>
    <n v="8064386"/>
    <n v="228424"/>
    <n v="2574122"/>
    <n v="3562449"/>
    <n v="-3142669"/>
    <n v="0"/>
    <n v="0"/>
    <n v="2800211"/>
    <n v="1227086"/>
    <n v="0"/>
    <n v="101989"/>
    <n v="-1190"/>
    <n v="0"/>
    <n v="0"/>
    <n v="74198"/>
    <n v="16280019"/>
    <n v="0"/>
    <n v="0"/>
    <n v="0"/>
    <n v="0"/>
    <n v="0"/>
    <n v="7953349"/>
    <n v="717409"/>
    <n v="3713550"/>
    <n v="2013115"/>
    <n v="0"/>
    <n v="499"/>
    <n v="-661374"/>
    <n v="8319761"/>
    <n v="9171"/>
    <n v="-193512"/>
    <n v="21871968"/>
    <n v="703677"/>
    <n v="22050215"/>
    <n v="0"/>
    <n v="-1377173"/>
    <n v="0"/>
    <n v="0"/>
    <n v="0"/>
    <n v="0"/>
    <n v="360064"/>
    <n v="76802723"/>
    <n v="0"/>
    <n v="0"/>
    <n v="0"/>
    <n v="0"/>
    <n v="0"/>
    <n v="0"/>
    <n v="0"/>
    <n v="0"/>
    <n v="0"/>
    <n v="0"/>
    <n v="0"/>
    <n v="0"/>
    <n v="0"/>
  </r>
  <r>
    <n v="106190568"/>
    <x v="267"/>
    <n v="20182"/>
    <x v="2"/>
    <s v="30-06-2018"/>
    <s v="Open"/>
    <x v="3"/>
    <s v="11 - Los Angeles"/>
    <n v="905"/>
    <x v="0"/>
    <x v="0"/>
    <s v=""/>
    <s v="818-885-8500"/>
    <s v="18300 ROSCOE BOULEVARD"/>
    <x v="170"/>
    <n v="91325"/>
    <s v="SALIBA SALO"/>
    <n v="412"/>
    <n v="412"/>
    <n v="192"/>
    <n v="992"/>
    <n v="533"/>
    <n v="395"/>
    <n v="661"/>
    <n v="0"/>
    <n v="0"/>
    <n v="101"/>
    <n v="828"/>
    <n v="60"/>
    <n v="61"/>
    <n v="3631"/>
    <n v="0"/>
    <n v="5201"/>
    <n v="2446"/>
    <n v="1788"/>
    <n v="2099"/>
    <n v="0"/>
    <n v="0"/>
    <n v="370"/>
    <n v="3784"/>
    <n v="97"/>
    <n v="99"/>
    <n v="15884"/>
    <n v="0"/>
    <n v="5203"/>
    <n v="1687"/>
    <n v="3084"/>
    <n v="7087"/>
    <n v="0"/>
    <n v="0"/>
    <n v="1173"/>
    <n v="6432"/>
    <n v="505"/>
    <n v="539"/>
    <n v="25710"/>
    <n v="139986474"/>
    <n v="65098210"/>
    <n v="47051661"/>
    <n v="52352878"/>
    <n v="0"/>
    <n v="0"/>
    <n v="14505113"/>
    <n v="89213351"/>
    <n v="1542016"/>
    <n v="1567445"/>
    <n v="411317148"/>
    <n v="43444743"/>
    <n v="15833967"/>
    <n v="15798389"/>
    <n v="36843416"/>
    <n v="0"/>
    <n v="0"/>
    <n v="2900228"/>
    <n v="37610924"/>
    <n v="2670533"/>
    <n v="2852664"/>
    <n v="157954864"/>
    <n v="10655145"/>
    <n v="157735980"/>
    <n v="66787758"/>
    <n v="46832947"/>
    <n v="78905572"/>
    <n v="0"/>
    <n v="0"/>
    <n v="0"/>
    <n v="12586921"/>
    <n v="83417742"/>
    <n v="0"/>
    <n v="4651427"/>
    <n v="0"/>
    <n v="0"/>
    <n v="0"/>
    <n v="3385026"/>
    <n v="464958518"/>
    <n v="0"/>
    <n v="0"/>
    <n v="0"/>
    <n v="0"/>
    <n v="0"/>
    <n v="22757596"/>
    <n v="13547967"/>
    <n v="15808951"/>
    <n v="9226637"/>
    <n v="0"/>
    <n v="0"/>
    <n v="3585176"/>
    <n v="39117136"/>
    <n v="0"/>
    <n v="270031"/>
    <n v="104313494"/>
    <n v="2771259"/>
    <n v="103099380"/>
    <n v="0"/>
    <n v="403127"/>
    <n v="0"/>
    <n v="0"/>
    <n v="0"/>
    <n v="0"/>
    <n v="2598962"/>
    <n v="178038964"/>
    <n v="0"/>
    <n v="0"/>
    <n v="0"/>
    <n v="0"/>
    <n v="0"/>
    <n v="0"/>
    <n v="0"/>
    <n v="0"/>
    <n v="0"/>
    <n v="0"/>
    <n v="0"/>
    <n v="0"/>
    <n v="0"/>
  </r>
  <r>
    <n v="106214034"/>
    <x v="268"/>
    <n v="20182"/>
    <x v="2"/>
    <s v="30-06-2018"/>
    <s v="Open"/>
    <x v="39"/>
    <s v="04 - West Bay"/>
    <n v="405"/>
    <x v="0"/>
    <x v="0"/>
    <s v=""/>
    <s v="415-209-1300"/>
    <s v="180 ROWLAND WAY"/>
    <x v="171"/>
    <n v="94945"/>
    <s v="GRANT DAVIES"/>
    <n v="47"/>
    <n v="47"/>
    <n v="20"/>
    <n v="280"/>
    <n v="24"/>
    <n v="15"/>
    <n v="63"/>
    <n v="0"/>
    <n v="0"/>
    <n v="8"/>
    <n v="72"/>
    <n v="2"/>
    <n v="4"/>
    <n v="468"/>
    <n v="0"/>
    <n v="897"/>
    <n v="71"/>
    <n v="46"/>
    <n v="172"/>
    <n v="0"/>
    <n v="0"/>
    <n v="16"/>
    <n v="176"/>
    <n v="3"/>
    <n v="8"/>
    <n v="1389"/>
    <n v="0"/>
    <n v="1007"/>
    <n v="95"/>
    <n v="134"/>
    <n v="1043"/>
    <n v="0"/>
    <n v="1"/>
    <n v="83"/>
    <n v="840"/>
    <n v="140"/>
    <n v="99"/>
    <n v="3442"/>
    <n v="15394806"/>
    <n v="1132502"/>
    <n v="884238"/>
    <n v="3010735"/>
    <n v="0"/>
    <n v="0"/>
    <n v="433840"/>
    <n v="3160121"/>
    <n v="120624"/>
    <n v="207977"/>
    <n v="24344843"/>
    <n v="13026935"/>
    <n v="1525276"/>
    <n v="830511"/>
    <n v="5002078"/>
    <n v="0"/>
    <n v="1011"/>
    <n v="978647"/>
    <n v="9997530"/>
    <n v="663522"/>
    <n v="452320"/>
    <n v="32477830"/>
    <n v="796522"/>
    <n v="23382426"/>
    <n v="2126601"/>
    <n v="1433017"/>
    <n v="6840347"/>
    <n v="0"/>
    <n v="0"/>
    <n v="1011"/>
    <n v="987832"/>
    <n v="5668907"/>
    <n v="0"/>
    <n v="784146"/>
    <n v="0"/>
    <n v="0"/>
    <n v="0"/>
    <n v="0"/>
    <n v="42020809"/>
    <n v="0"/>
    <n v="0"/>
    <n v="0"/>
    <n v="0"/>
    <n v="0"/>
    <n v="5039315"/>
    <n v="531177"/>
    <n v="281732"/>
    <n v="1172466"/>
    <n v="0"/>
    <n v="0"/>
    <n v="424655"/>
    <n v="7352519"/>
    <n v="0"/>
    <n v="0"/>
    <n v="14801864"/>
    <n v="320238"/>
    <n v="25709095"/>
    <n v="0"/>
    <n v="964397"/>
    <n v="0"/>
    <n v="0"/>
    <n v="0"/>
    <n v="0"/>
    <n v="1547796"/>
    <n v="35399528"/>
    <n v="0"/>
    <n v="0"/>
    <n v="0"/>
    <n v="0"/>
    <n v="0"/>
    <n v="0"/>
    <n v="0"/>
    <n v="0"/>
    <n v="0"/>
    <n v="0"/>
    <n v="0"/>
    <n v="0"/>
    <n v="0"/>
  </r>
  <r>
    <n v="106500967"/>
    <x v="269"/>
    <n v="20182"/>
    <x v="2"/>
    <s v="30-06-2018"/>
    <s v="Open"/>
    <x v="21"/>
    <s v="06 - North San Joaquin"/>
    <n v="511"/>
    <x v="2"/>
    <x v="0"/>
    <s v="Rural"/>
    <s v="209-848-4102"/>
    <s v="350 SOUTH OAK STREET"/>
    <x v="172"/>
    <n v="95361"/>
    <s v="JOHN J MCCORMICK"/>
    <n v="150"/>
    <n v="144"/>
    <n v="144"/>
    <n v="89"/>
    <n v="50"/>
    <n v="21"/>
    <n v="54"/>
    <n v="0"/>
    <n v="0"/>
    <n v="23"/>
    <n v="3"/>
    <n v="0"/>
    <n v="1"/>
    <n v="241"/>
    <n v="0"/>
    <n v="908"/>
    <n v="419"/>
    <n v="7117"/>
    <n v="401"/>
    <n v="0"/>
    <n v="0"/>
    <n v="90"/>
    <n v="34"/>
    <n v="0"/>
    <n v="39"/>
    <n v="9008"/>
    <n v="0"/>
    <n v="4010"/>
    <n v="1209"/>
    <n v="3428"/>
    <n v="14860"/>
    <n v="0"/>
    <n v="0"/>
    <n v="3603"/>
    <n v="225"/>
    <n v="609"/>
    <n v="1842"/>
    <n v="29786"/>
    <n v="3085090"/>
    <n v="1592088"/>
    <n v="4349439"/>
    <n v="1701522"/>
    <n v="0"/>
    <n v="0"/>
    <n v="506479"/>
    <n v="369869"/>
    <n v="0"/>
    <n v="45185"/>
    <n v="11649672"/>
    <n v="5268866"/>
    <n v="2591378"/>
    <n v="2484355"/>
    <n v="15645407"/>
    <n v="0"/>
    <n v="0"/>
    <n v="4551982"/>
    <n v="957409"/>
    <n v="222109"/>
    <n v="1737987"/>
    <n v="33459493"/>
    <n v="802315"/>
    <n v="5963232"/>
    <n v="3963979"/>
    <n v="3331376"/>
    <n v="4370790"/>
    <n v="0"/>
    <n v="0"/>
    <n v="0"/>
    <n v="1501064"/>
    <n v="1084701"/>
    <n v="0"/>
    <n v="222109"/>
    <n v="0"/>
    <n v="0"/>
    <n v="0"/>
    <n v="784130"/>
    <n v="22023696"/>
    <n v="0"/>
    <n v="0"/>
    <n v="0"/>
    <n v="23321"/>
    <n v="23321"/>
    <n v="2390724"/>
    <n v="219487"/>
    <n v="3502418"/>
    <n v="12976139"/>
    <n v="0"/>
    <n v="0"/>
    <n v="3557397"/>
    <n v="265898"/>
    <n v="0"/>
    <n v="196727"/>
    <n v="23108790"/>
    <n v="2255524"/>
    <n v="18415987"/>
    <n v="0"/>
    <n v="604425"/>
    <n v="0"/>
    <n v="0"/>
    <n v="0"/>
    <n v="0"/>
    <n v="315350"/>
    <n v="83626801"/>
    <n v="0"/>
    <n v="0"/>
    <n v="0"/>
    <n v="0"/>
    <n v="0"/>
    <n v="0"/>
    <n v="0"/>
    <n v="0"/>
    <n v="0"/>
    <n v="0"/>
    <n v="0"/>
    <n v="0"/>
    <n v="0"/>
  </r>
  <r>
    <n v="106198495"/>
    <x v="270"/>
    <n v="20182"/>
    <x v="2"/>
    <s v="30-06-2018"/>
    <s v="Open"/>
    <x v="3"/>
    <s v="11 - Los Angeles"/>
    <n v="933"/>
    <x v="5"/>
    <x v="2"/>
    <s v=""/>
    <s v="562-304-1740"/>
    <s v="2600 REDONDO AVENUE, SUITE 500"/>
    <x v="54"/>
    <n v="90806"/>
    <s v="DALIA BOTROS"/>
    <n v="36"/>
    <n v="36"/>
    <n v="36"/>
    <n v="145"/>
    <n v="26"/>
    <n v="0"/>
    <n v="0"/>
    <n v="0"/>
    <n v="0"/>
    <n v="85"/>
    <n v="5"/>
    <n v="0"/>
    <n v="19"/>
    <n v="280"/>
    <n v="0"/>
    <n v="1499"/>
    <n v="191"/>
    <n v="0"/>
    <n v="0"/>
    <n v="0"/>
    <n v="0"/>
    <n v="492"/>
    <n v="24"/>
    <n v="0"/>
    <n v="118"/>
    <n v="2324"/>
    <n v="0"/>
    <n v="0"/>
    <n v="0"/>
    <n v="0"/>
    <n v="0"/>
    <n v="0"/>
    <n v="0"/>
    <n v="0"/>
    <n v="0"/>
    <n v="0"/>
    <n v="0"/>
    <n v="0"/>
    <n v="2536375"/>
    <n v="296800"/>
    <n v="0"/>
    <n v="0"/>
    <n v="0"/>
    <n v="0"/>
    <n v="604800"/>
    <n v="42000"/>
    <n v="0"/>
    <n v="10225"/>
    <n v="3490200"/>
    <n v="0"/>
    <n v="0"/>
    <n v="0"/>
    <n v="0"/>
    <n v="0"/>
    <n v="0"/>
    <n v="0"/>
    <n v="0"/>
    <n v="0"/>
    <n v="0"/>
    <n v="0"/>
    <n v="70258"/>
    <n v="573853"/>
    <n v="178817"/>
    <n v="0"/>
    <n v="0"/>
    <n v="0"/>
    <n v="0"/>
    <n v="0"/>
    <n v="171944"/>
    <n v="17690"/>
    <n v="0"/>
    <n v="0"/>
    <n v="0"/>
    <n v="0"/>
    <n v="0"/>
    <n v="-18375"/>
    <n v="994187"/>
    <n v="0"/>
    <n v="0"/>
    <n v="0"/>
    <n v="0"/>
    <n v="0"/>
    <n v="1923177"/>
    <n v="96203"/>
    <n v="0"/>
    <n v="0"/>
    <n v="0"/>
    <n v="0"/>
    <n v="427938"/>
    <n v="20095"/>
    <n v="0"/>
    <n v="28600"/>
    <n v="2496013"/>
    <n v="0"/>
    <n v="1587514"/>
    <n v="0"/>
    <n v="0"/>
    <n v="0"/>
    <n v="0"/>
    <n v="0"/>
    <n v="0"/>
    <n v="7783"/>
    <n v="447135"/>
    <n v="0"/>
    <n v="0"/>
    <n v="0"/>
    <n v="0"/>
    <n v="0"/>
    <n v="0"/>
    <n v="0"/>
    <n v="0"/>
    <n v="0"/>
    <n v="0"/>
    <n v="0"/>
    <n v="0"/>
    <n v="0"/>
  </r>
  <r>
    <n v="106430837"/>
    <x v="271"/>
    <n v="20182"/>
    <x v="2"/>
    <s v="30-06-2018"/>
    <s v="Open"/>
    <x v="22"/>
    <s v="07 - Santa Clara"/>
    <n v="431"/>
    <x v="1"/>
    <x v="0"/>
    <s v=""/>
    <s v="408-848-2000"/>
    <s v="2105 FOREST AVENUE"/>
    <x v="63"/>
    <n v="95128"/>
    <s v="BOB MINKIN"/>
    <n v="358"/>
    <n v="260"/>
    <n v="202"/>
    <n v="563"/>
    <n v="192"/>
    <n v="397"/>
    <n v="437"/>
    <n v="0"/>
    <n v="0"/>
    <n v="9"/>
    <n v="461"/>
    <n v="0"/>
    <n v="36"/>
    <n v="2095"/>
    <n v="5"/>
    <n v="3217"/>
    <n v="841"/>
    <n v="1700"/>
    <n v="2468"/>
    <n v="0"/>
    <n v="0"/>
    <n v="36"/>
    <n v="1772"/>
    <n v="0"/>
    <n v="85"/>
    <n v="10119"/>
    <n v="2143"/>
    <n v="7055"/>
    <n v="1717"/>
    <n v="3155"/>
    <n v="9037"/>
    <n v="0"/>
    <n v="0"/>
    <n v="492"/>
    <n v="7505"/>
    <n v="0"/>
    <n v="673"/>
    <n v="29634"/>
    <n v="83573455"/>
    <n v="26496852"/>
    <n v="26464920"/>
    <n v="42454638"/>
    <n v="0"/>
    <n v="0"/>
    <n v="1952303"/>
    <n v="41830635"/>
    <n v="0"/>
    <n v="1129521"/>
    <n v="223902324"/>
    <n v="36532742"/>
    <n v="14349885"/>
    <n v="11618405"/>
    <n v="33686867"/>
    <n v="0"/>
    <n v="0"/>
    <n v="1740495"/>
    <n v="39021408"/>
    <n v="0"/>
    <n v="2179886"/>
    <n v="139129688"/>
    <n v="3555854"/>
    <n v="102205739"/>
    <n v="35529978"/>
    <n v="30215745"/>
    <n v="59260844"/>
    <n v="0"/>
    <n v="0"/>
    <n v="0"/>
    <n v="2939564"/>
    <n v="56755000"/>
    <n v="0"/>
    <n v="296746"/>
    <n v="0"/>
    <n v="0"/>
    <n v="0"/>
    <n v="2136707"/>
    <n v="292896177"/>
    <n v="0"/>
    <n v="0"/>
    <n v="0"/>
    <n v="0"/>
    <n v="0"/>
    <n v="17641339"/>
    <n v="4659371"/>
    <n v="7857687"/>
    <n v="15635459"/>
    <n v="0"/>
    <n v="0"/>
    <n v="693802"/>
    <n v="22795810"/>
    <n v="0"/>
    <n v="852367"/>
    <n v="70135835"/>
    <n v="913793"/>
    <n v="81589541"/>
    <n v="0"/>
    <n v="157436"/>
    <n v="0"/>
    <n v="0"/>
    <n v="0"/>
    <n v="0"/>
    <n v="1847267"/>
    <n v="29176110"/>
    <n v="0"/>
    <n v="0"/>
    <n v="0"/>
    <n v="0"/>
    <n v="0"/>
    <n v="0"/>
    <n v="0"/>
    <n v="0"/>
    <n v="0"/>
    <n v="0"/>
    <n v="0"/>
    <n v="0"/>
    <n v="0"/>
  </r>
  <r>
    <n v="106560501"/>
    <x v="272"/>
    <n v="20182"/>
    <x v="2"/>
    <s v="30-06-2018"/>
    <s v="Open"/>
    <x v="8"/>
    <s v="10 - Santa Barbara/Ventura"/>
    <n v="809"/>
    <x v="0"/>
    <x v="0"/>
    <s v="Rural"/>
    <s v="805-652-5011"/>
    <s v="1306 MARICOPA HIGHWAY"/>
    <x v="173"/>
    <n v="93023"/>
    <s v="GARY WILDE"/>
    <n v="91"/>
    <n v="91"/>
    <n v="63"/>
    <n v="57"/>
    <n v="23"/>
    <n v="6"/>
    <n v="10"/>
    <n v="0"/>
    <n v="0"/>
    <n v="0"/>
    <n v="22"/>
    <n v="3"/>
    <n v="2"/>
    <n v="123"/>
    <n v="25"/>
    <n v="753"/>
    <n v="429"/>
    <n v="123"/>
    <n v="3615"/>
    <n v="0"/>
    <n v="0"/>
    <n v="1"/>
    <n v="789"/>
    <n v="3"/>
    <n v="2"/>
    <n v="5715"/>
    <n v="5108"/>
    <n v="2315"/>
    <n v="555"/>
    <n v="350"/>
    <n v="1891"/>
    <n v="0"/>
    <n v="0"/>
    <n v="130"/>
    <n v="2602"/>
    <n v="78"/>
    <n v="394"/>
    <n v="8315"/>
    <n v="1920542"/>
    <n v="736537"/>
    <n v="257334"/>
    <n v="2352977"/>
    <n v="0"/>
    <n v="0"/>
    <n v="8277"/>
    <n v="615378"/>
    <n v="24534"/>
    <n v="5364"/>
    <n v="5920943"/>
    <n v="2210684"/>
    <n v="612600"/>
    <n v="291283"/>
    <n v="1400592"/>
    <n v="0"/>
    <n v="0"/>
    <n v="121077"/>
    <n v="2269227"/>
    <n v="109031"/>
    <n v="147778"/>
    <n v="7162272"/>
    <n v="167697"/>
    <n v="2438389"/>
    <n v="997704"/>
    <n v="124852"/>
    <n v="1334919"/>
    <n v="-15279"/>
    <n v="0"/>
    <n v="0"/>
    <n v="76074"/>
    <n v="1728294"/>
    <n v="0"/>
    <n v="133565"/>
    <n v="0"/>
    <n v="0"/>
    <n v="0"/>
    <n v="100812"/>
    <n v="7087027"/>
    <n v="0"/>
    <n v="97539"/>
    <n v="0"/>
    <n v="0"/>
    <n v="97539"/>
    <n v="1641171"/>
    <n v="341323"/>
    <n v="426572"/>
    <n v="2470370"/>
    <n v="0"/>
    <n v="0"/>
    <n v="48320"/>
    <n v="1061423"/>
    <n v="0"/>
    <n v="104548"/>
    <n v="6093727"/>
    <n v="101356"/>
    <n v="8222983"/>
    <n v="0"/>
    <n v="125150"/>
    <n v="0"/>
    <n v="0"/>
    <n v="0"/>
    <n v="0"/>
    <n v="1488723"/>
    <n v="18207398"/>
    <n v="0"/>
    <n v="0"/>
    <n v="0"/>
    <n v="0"/>
    <n v="0"/>
    <n v="0"/>
    <n v="0"/>
    <n v="0"/>
    <n v="0"/>
    <n v="0"/>
    <n v="0"/>
    <n v="0"/>
    <n v="0"/>
  </r>
  <r>
    <n v="106190534"/>
    <x v="273"/>
    <n v="20182"/>
    <x v="2"/>
    <s v="30-06-2018"/>
    <s v="Open"/>
    <x v="3"/>
    <s v="11 - Los Angeles"/>
    <n v="925"/>
    <x v="5"/>
    <x v="0"/>
    <s v=""/>
    <s v="310-657-5900"/>
    <s v="5900 WEST OLYMPIC BOULEVARD"/>
    <x v="14"/>
    <n v="90036"/>
    <s v="MATTHEW WILLIAMS"/>
    <n v="204"/>
    <n v="204"/>
    <n v="64"/>
    <n v="512"/>
    <n v="93"/>
    <n v="118"/>
    <n v="171"/>
    <n v="0"/>
    <n v="0"/>
    <n v="77"/>
    <n v="43"/>
    <n v="0"/>
    <n v="98"/>
    <n v="1112"/>
    <n v="0"/>
    <n v="2817"/>
    <n v="466"/>
    <n v="764"/>
    <n v="1006"/>
    <n v="0"/>
    <n v="0"/>
    <n v="326"/>
    <n v="193"/>
    <n v="0"/>
    <n v="202"/>
    <n v="5774"/>
    <n v="0"/>
    <n v="2481"/>
    <n v="537"/>
    <n v="434"/>
    <n v="2220"/>
    <n v="0"/>
    <n v="0"/>
    <n v="1243"/>
    <n v="885"/>
    <n v="0"/>
    <n v="998"/>
    <n v="8798"/>
    <n v="46119085"/>
    <n v="7178802"/>
    <n v="10366408"/>
    <n v="17210152"/>
    <n v="0"/>
    <n v="0"/>
    <n v="7275941"/>
    <n v="5128964"/>
    <n v="0"/>
    <n v="6603411"/>
    <n v="99882763"/>
    <n v="13650160"/>
    <n v="2974355"/>
    <n v="2379670"/>
    <n v="12418461"/>
    <n v="0"/>
    <n v="0"/>
    <n v="6825381"/>
    <n v="4976793"/>
    <n v="0"/>
    <n v="5463547"/>
    <n v="48688367"/>
    <n v="10822877"/>
    <n v="49924889"/>
    <n v="7950139"/>
    <n v="11725189"/>
    <n v="24711039"/>
    <n v="0"/>
    <n v="0"/>
    <n v="0"/>
    <n v="10489873"/>
    <n v="9418716"/>
    <n v="0"/>
    <n v="0"/>
    <n v="0"/>
    <n v="0"/>
    <n v="0"/>
    <n v="5322367"/>
    <n v="130365089"/>
    <n v="0"/>
    <n v="0"/>
    <n v="0"/>
    <n v="0"/>
    <n v="0"/>
    <n v="5490378"/>
    <n v="1713397"/>
    <n v="342383"/>
    <n v="1759235"/>
    <n v="0"/>
    <n v="0"/>
    <n v="2562231"/>
    <n v="450872"/>
    <n v="0"/>
    <n v="5887545"/>
    <n v="18206041"/>
    <n v="155558"/>
    <n v="18608044"/>
    <n v="0"/>
    <n v="0"/>
    <n v="0"/>
    <n v="0"/>
    <n v="0"/>
    <n v="0"/>
    <n v="963114"/>
    <n v="48220351"/>
    <n v="0"/>
    <n v="0"/>
    <n v="0"/>
    <n v="0"/>
    <n v="0"/>
    <n v="0"/>
    <n v="0"/>
    <n v="0"/>
    <n v="0"/>
    <n v="0"/>
    <n v="0"/>
    <n v="0"/>
    <n v="0"/>
  </r>
  <r>
    <n v="106300225"/>
    <x v="274"/>
    <n v="20182"/>
    <x v="2"/>
    <s v="30-06-2018"/>
    <s v="Open"/>
    <x v="12"/>
    <s v="13 - Orange"/>
    <n v="1014"/>
    <x v="0"/>
    <x v="0"/>
    <s v=""/>
    <s v="714-962-4677"/>
    <s v="9920 TALBERT AVENUE"/>
    <x v="84"/>
    <n v="92708"/>
    <s v="MARCIA MANKER"/>
    <n v="218"/>
    <n v="218"/>
    <n v="125"/>
    <n v="646"/>
    <n v="724"/>
    <n v="58"/>
    <n v="333"/>
    <n v="0"/>
    <n v="0"/>
    <n v="20"/>
    <n v="964"/>
    <n v="11"/>
    <n v="30"/>
    <n v="2786"/>
    <n v="0"/>
    <n v="2793"/>
    <n v="2949"/>
    <n v="353"/>
    <n v="1210"/>
    <n v="0"/>
    <n v="0"/>
    <n v="59"/>
    <n v="2857"/>
    <n v="28"/>
    <n v="55"/>
    <n v="10304"/>
    <n v="0"/>
    <n v="3552"/>
    <n v="4970"/>
    <n v="328"/>
    <n v="3448"/>
    <n v="0"/>
    <n v="0"/>
    <n v="215"/>
    <n v="11305"/>
    <n v="154"/>
    <n v="722"/>
    <n v="24694"/>
    <n v="48554164"/>
    <n v="55201672"/>
    <n v="5812136"/>
    <n v="19608972"/>
    <n v="0"/>
    <n v="0"/>
    <n v="1374459"/>
    <n v="50489231"/>
    <n v="385524"/>
    <n v="759430"/>
    <n v="182185588"/>
    <n v="21197185"/>
    <n v="25099402"/>
    <n v="768556"/>
    <n v="7718286"/>
    <n v="0"/>
    <n v="0"/>
    <n v="1064684"/>
    <n v="43590285"/>
    <n v="589573"/>
    <n v="1072454"/>
    <n v="101100425"/>
    <n v="545621"/>
    <n v="57498270"/>
    <n v="71440601"/>
    <n v="5613355"/>
    <n v="23561080"/>
    <n v="0"/>
    <n v="0"/>
    <n v="0"/>
    <n v="1772106"/>
    <n v="60178961"/>
    <n v="0"/>
    <n v="1165243"/>
    <n v="0"/>
    <n v="0"/>
    <n v="0"/>
    <n v="947429"/>
    <n v="222722666"/>
    <n v="8600229"/>
    <n v="0"/>
    <n v="0"/>
    <n v="0"/>
    <n v="8600229"/>
    <n v="12234729"/>
    <n v="17456101"/>
    <n v="967337"/>
    <n v="3765155"/>
    <n v="0"/>
    <n v="0"/>
    <n v="666918"/>
    <n v="33668854"/>
    <n v="55396"/>
    <n v="349086"/>
    <n v="69163576"/>
    <n v="513864"/>
    <n v="69787991"/>
    <n v="0"/>
    <n v="654288"/>
    <n v="0"/>
    <n v="0"/>
    <n v="0"/>
    <n v="0"/>
    <n v="7458272"/>
    <n v="132244429"/>
    <n v="0"/>
    <n v="0"/>
    <n v="0"/>
    <n v="0"/>
    <n v="0"/>
    <n v="0"/>
    <n v="0"/>
    <n v="0"/>
    <n v="0"/>
    <n v="0"/>
    <n v="0"/>
    <n v="0"/>
    <n v="0"/>
  </r>
  <r>
    <n v="106301566"/>
    <x v="275"/>
    <n v="20182"/>
    <x v="2"/>
    <s v="30-06-2018"/>
    <s v="Open"/>
    <x v="12"/>
    <s v="13 - Orange"/>
    <n v="1015"/>
    <x v="5"/>
    <x v="0"/>
    <s v=""/>
    <s v="714-835-3555"/>
    <s v="1001 NORTH TUSTIN AVENUE"/>
    <x v="174"/>
    <n v="92705"/>
    <s v="PETER BARONOFF"/>
    <n v="228"/>
    <n v="228"/>
    <n v="228"/>
    <n v="303"/>
    <n v="242"/>
    <n v="409"/>
    <n v="533"/>
    <n v="0"/>
    <n v="0"/>
    <n v="0"/>
    <n v="434"/>
    <n v="0"/>
    <n v="90"/>
    <n v="2011"/>
    <n v="0"/>
    <n v="1633"/>
    <n v="1259"/>
    <n v="1668"/>
    <n v="2388"/>
    <n v="0"/>
    <n v="0"/>
    <n v="0"/>
    <n v="2330"/>
    <n v="0"/>
    <n v="444"/>
    <n v="9722"/>
    <n v="0"/>
    <n v="543"/>
    <n v="731"/>
    <n v="1836"/>
    <n v="3458"/>
    <n v="0"/>
    <n v="0"/>
    <n v="0"/>
    <n v="2197"/>
    <n v="0"/>
    <n v="732"/>
    <n v="9497"/>
    <n v="35151724"/>
    <n v="20378329"/>
    <n v="22457992"/>
    <n v="37542740"/>
    <n v="0"/>
    <n v="0"/>
    <n v="0"/>
    <n v="38016496"/>
    <n v="0"/>
    <n v="3568311"/>
    <n v="157115592"/>
    <n v="5190413"/>
    <n v="10705219"/>
    <n v="8149550"/>
    <n v="17809262"/>
    <n v="0"/>
    <n v="0"/>
    <n v="0"/>
    <n v="18973643"/>
    <n v="0"/>
    <n v="3153258"/>
    <n v="63981345"/>
    <n v="2320781"/>
    <n v="33130676"/>
    <n v="23016567"/>
    <n v="22749683"/>
    <n v="48874323"/>
    <n v="-607385"/>
    <n v="0"/>
    <n v="0"/>
    <n v="0"/>
    <n v="41696936"/>
    <n v="0"/>
    <n v="0"/>
    <n v="0"/>
    <n v="0"/>
    <n v="0"/>
    <n v="3942982"/>
    <n v="175124563"/>
    <n v="0"/>
    <n v="0"/>
    <n v="0"/>
    <n v="0"/>
    <n v="0"/>
    <n v="7211461"/>
    <n v="8066981"/>
    <n v="8465244"/>
    <n v="6477680"/>
    <n v="0"/>
    <n v="0"/>
    <n v="0"/>
    <n v="15293202"/>
    <n v="0"/>
    <n v="457806"/>
    <n v="45972374"/>
    <n v="149538"/>
    <n v="53683974"/>
    <n v="1215806"/>
    <n v="0"/>
    <n v="0"/>
    <n v="0"/>
    <n v="0"/>
    <n v="0"/>
    <n v="566283"/>
    <n v="9254990"/>
    <n v="0"/>
    <n v="0"/>
    <n v="0"/>
    <n v="0"/>
    <n v="0"/>
    <n v="0"/>
    <n v="0"/>
    <n v="0"/>
    <n v="0"/>
    <n v="0"/>
    <n v="0"/>
    <n v="0"/>
    <n v="0"/>
  </r>
  <r>
    <n v="106040802"/>
    <x v="276"/>
    <n v="20182"/>
    <x v="2"/>
    <s v="30-06-2018"/>
    <s v="Open"/>
    <x v="2"/>
    <s v="01 - Northern California"/>
    <n v="221"/>
    <x v="0"/>
    <x v="0"/>
    <s v="Rural"/>
    <s v="530-846-5671"/>
    <s v="240 SPRUCE STREET"/>
    <x v="175"/>
    <n v="95948"/>
    <s v="WADE STURGEON"/>
    <n v="45"/>
    <n v="46"/>
    <n v="46"/>
    <n v="35"/>
    <n v="0"/>
    <n v="42"/>
    <n v="0"/>
    <n v="0"/>
    <n v="0"/>
    <n v="10"/>
    <n v="0"/>
    <n v="0"/>
    <n v="4"/>
    <n v="91"/>
    <n v="1"/>
    <n v="1604"/>
    <n v="0"/>
    <n v="1899"/>
    <n v="0"/>
    <n v="0"/>
    <n v="0"/>
    <n v="437"/>
    <n v="0"/>
    <n v="0"/>
    <n v="197"/>
    <n v="4137"/>
    <n v="3425"/>
    <n v="5809"/>
    <n v="0"/>
    <n v="6874"/>
    <n v="0"/>
    <n v="0"/>
    <n v="0"/>
    <n v="1583"/>
    <n v="0"/>
    <n v="0"/>
    <n v="713"/>
    <n v="14979"/>
    <n v="885162"/>
    <n v="0"/>
    <n v="1047347"/>
    <n v="0"/>
    <n v="0"/>
    <n v="0"/>
    <n v="241171"/>
    <n v="0"/>
    <n v="0"/>
    <n v="108659"/>
    <n v="2282339"/>
    <n v="4114347"/>
    <n v="0"/>
    <n v="4868201"/>
    <n v="0"/>
    <n v="0"/>
    <n v="0"/>
    <n v="1120995"/>
    <n v="0"/>
    <n v="0"/>
    <n v="505063"/>
    <n v="10608606"/>
    <n v="233774"/>
    <n v="2559799"/>
    <n v="0"/>
    <n v="3092232"/>
    <n v="0"/>
    <n v="-109089"/>
    <n v="0"/>
    <n v="0"/>
    <n v="903979"/>
    <n v="0"/>
    <n v="0"/>
    <n v="0"/>
    <n v="0"/>
    <n v="0"/>
    <n v="0"/>
    <n v="0"/>
    <n v="6680695"/>
    <n v="0"/>
    <n v="0"/>
    <n v="0"/>
    <n v="0"/>
    <n v="0"/>
    <n v="2439710"/>
    <n v="0"/>
    <n v="2932405"/>
    <n v="0"/>
    <n v="0"/>
    <n v="0"/>
    <n v="458187"/>
    <n v="0"/>
    <n v="0"/>
    <n v="379948"/>
    <n v="6210250"/>
    <n v="227252"/>
    <n v="6853625"/>
    <n v="809209"/>
    <n v="11969"/>
    <n v="0"/>
    <n v="0"/>
    <n v="0"/>
    <n v="0"/>
    <n v="197526"/>
    <n v="2719983"/>
    <n v="0"/>
    <n v="0"/>
    <n v="0"/>
    <n v="0"/>
    <n v="0"/>
    <n v="0"/>
    <n v="0"/>
    <n v="0"/>
    <n v="0"/>
    <n v="0"/>
    <n v="0"/>
    <n v="0"/>
    <n v="0"/>
  </r>
  <r>
    <n v="106040937"/>
    <x v="277"/>
    <n v="20182"/>
    <x v="2"/>
    <s v="30-06-2018"/>
    <s v="Open"/>
    <x v="2"/>
    <s v="01 - Northern California"/>
    <n v="221"/>
    <x v="0"/>
    <x v="0"/>
    <s v=""/>
    <s v="530-532-8500"/>
    <s v="2767 OLIVE HIGHWAY"/>
    <x v="176"/>
    <n v="95966"/>
    <s v="ROBERT WENTZ"/>
    <n v="133"/>
    <n v="133"/>
    <n v="133"/>
    <n v="1438"/>
    <n v="32"/>
    <n v="250"/>
    <n v="1199"/>
    <n v="0"/>
    <n v="3"/>
    <n v="302"/>
    <n v="85"/>
    <n v="2"/>
    <n v="101"/>
    <n v="3412"/>
    <n v="0"/>
    <n v="5042"/>
    <n v="94"/>
    <n v="750"/>
    <n v="3189"/>
    <n v="0"/>
    <n v="7"/>
    <n v="834"/>
    <n v="211"/>
    <n v="6"/>
    <n v="280"/>
    <n v="10413"/>
    <n v="0"/>
    <n v="63243"/>
    <n v="1800"/>
    <n v="5079"/>
    <n v="49402"/>
    <n v="0"/>
    <n v="61"/>
    <n v="7588"/>
    <n v="22623"/>
    <n v="518"/>
    <n v="3739"/>
    <n v="154053"/>
    <n v="51522590"/>
    <n v="926742"/>
    <n v="8528615"/>
    <n v="35020259"/>
    <n v="0"/>
    <n v="72470"/>
    <n v="9580736"/>
    <n v="2838038"/>
    <n v="62384"/>
    <n v="1882862"/>
    <n v="110434696"/>
    <n v="47748895"/>
    <n v="1025179"/>
    <n v="3068510"/>
    <n v="37340536"/>
    <n v="0"/>
    <n v="61007"/>
    <n v="15844303"/>
    <n v="6991223"/>
    <n v="386946"/>
    <n v="2531258"/>
    <n v="114997857"/>
    <n v="4527980"/>
    <n v="71060725"/>
    <n v="1510982"/>
    <n v="-1575788"/>
    <n v="53876139"/>
    <n v="-1266809"/>
    <n v="0"/>
    <n v="136946"/>
    <n v="17404969"/>
    <n v="5377650"/>
    <n v="0"/>
    <n v="449330"/>
    <n v="-61572"/>
    <n v="0"/>
    <n v="0"/>
    <n v="1774699"/>
    <n v="153215251"/>
    <n v="0"/>
    <n v="0"/>
    <n v="0"/>
    <n v="0"/>
    <n v="0"/>
    <n v="28210760"/>
    <n v="440939"/>
    <n v="14439722"/>
    <n v="18484656"/>
    <n v="0"/>
    <n v="-3469"/>
    <n v="8020070"/>
    <n v="1697024"/>
    <n v="61572"/>
    <n v="866028"/>
    <n v="72217302"/>
    <n v="1532694"/>
    <n v="71943287"/>
    <n v="12325926"/>
    <n v="99487"/>
    <n v="0"/>
    <n v="0"/>
    <n v="0"/>
    <n v="0"/>
    <n v="702058"/>
    <n v="40593036"/>
    <n v="0"/>
    <n v="0"/>
    <n v="0"/>
    <n v="0"/>
    <n v="0"/>
    <n v="0"/>
    <n v="0"/>
    <n v="0"/>
    <n v="0"/>
    <n v="0"/>
    <n v="4578850"/>
    <n v="8979687"/>
    <n v="59351"/>
  </r>
  <r>
    <n v="106331226"/>
    <x v="279"/>
    <n v="20182"/>
    <x v="2"/>
    <s v="30-06-2018"/>
    <s v="Open"/>
    <x v="26"/>
    <s v="12 - Inland Counties"/>
    <n v="1111"/>
    <x v="5"/>
    <x v="0"/>
    <s v=""/>
    <s v="951-330-3649"/>
    <s v="5900 BROCKTON AVENUE"/>
    <x v="113"/>
    <n v="92506"/>
    <s v="SAAD NIAZI"/>
    <n v="68"/>
    <n v="68"/>
    <n v="62"/>
    <n v="98"/>
    <n v="143"/>
    <n v="61"/>
    <n v="0"/>
    <n v="0"/>
    <n v="0"/>
    <n v="5"/>
    <n v="198"/>
    <n v="0"/>
    <n v="38"/>
    <n v="543"/>
    <n v="0"/>
    <n v="979"/>
    <n v="1049"/>
    <n v="251"/>
    <n v="0"/>
    <n v="0"/>
    <n v="0"/>
    <n v="110"/>
    <n v="1157"/>
    <n v="0"/>
    <n v="141"/>
    <n v="3687"/>
    <n v="0"/>
    <n v="209"/>
    <n v="248"/>
    <n v="0"/>
    <n v="0"/>
    <n v="0"/>
    <n v="0"/>
    <n v="0"/>
    <n v="456"/>
    <n v="0"/>
    <n v="8"/>
    <n v="921"/>
    <n v="1822000"/>
    <n v="2268000"/>
    <n v="498000"/>
    <n v="0"/>
    <n v="0"/>
    <n v="0"/>
    <n v="140000"/>
    <n v="2330000"/>
    <n v="0"/>
    <n v="400000"/>
    <n v="7458000"/>
    <n v="114250"/>
    <n v="150500"/>
    <n v="0"/>
    <n v="0"/>
    <n v="0"/>
    <n v="0"/>
    <n v="0"/>
    <n v="238750"/>
    <n v="0"/>
    <n v="5000"/>
    <n v="508500"/>
    <n v="27888"/>
    <n v="1049099"/>
    <n v="1349339"/>
    <n v="370601"/>
    <n v="0"/>
    <n v="0"/>
    <n v="0"/>
    <n v="0"/>
    <n v="116397"/>
    <n v="1406114"/>
    <n v="0"/>
    <n v="18418"/>
    <n v="0"/>
    <n v="0"/>
    <n v="0"/>
    <n v="125843"/>
    <n v="4463699"/>
    <n v="0"/>
    <n v="0"/>
    <n v="0"/>
    <n v="0"/>
    <n v="0"/>
    <n v="887151"/>
    <n v="1069161"/>
    <n v="127399"/>
    <n v="0"/>
    <n v="0"/>
    <n v="0"/>
    <n v="23603"/>
    <n v="1131166"/>
    <n v="0"/>
    <n v="264321"/>
    <n v="3502801"/>
    <n v="6523"/>
    <n v="2437009"/>
    <n v="0"/>
    <n v="0"/>
    <n v="0"/>
    <n v="0"/>
    <n v="0"/>
    <n v="0"/>
    <n v="328295"/>
    <n v="9510827"/>
    <n v="0"/>
    <n v="0"/>
    <n v="0"/>
    <n v="0"/>
    <n v="0"/>
    <n v="0"/>
    <n v="0"/>
    <n v="0"/>
    <n v="0"/>
    <n v="0"/>
    <n v="0"/>
    <n v="0"/>
    <n v="0"/>
  </r>
  <r>
    <n v="106190696"/>
    <x v="280"/>
    <n v="20182"/>
    <x v="2"/>
    <s v="30-06-2018"/>
    <s v="Open"/>
    <x v="3"/>
    <s v="11 - Los Angeles"/>
    <n v="907"/>
    <x v="5"/>
    <x v="0"/>
    <s v=""/>
    <s v="818-767-3310"/>
    <s v="9449 SAN FERNANDO ROAD"/>
    <x v="177"/>
    <n v="91352"/>
    <s v="PRECIOUS MAYES"/>
    <n v="231"/>
    <n v="231"/>
    <n v="231"/>
    <n v="132"/>
    <n v="21"/>
    <n v="509"/>
    <n v="204"/>
    <n v="0"/>
    <n v="0"/>
    <n v="13"/>
    <n v="41"/>
    <n v="0"/>
    <n v="9"/>
    <n v="929"/>
    <n v="0"/>
    <n v="824"/>
    <n v="198"/>
    <n v="6197"/>
    <n v="3739"/>
    <n v="0"/>
    <n v="0"/>
    <n v="111"/>
    <n v="381"/>
    <n v="0"/>
    <n v="19"/>
    <n v="11469"/>
    <n v="0"/>
    <n v="169"/>
    <n v="31"/>
    <n v="500"/>
    <n v="1207"/>
    <n v="0"/>
    <n v="0"/>
    <n v="173"/>
    <n v="240"/>
    <n v="9"/>
    <n v="249"/>
    <n v="2578"/>
    <n v="3531724"/>
    <n v="1074185"/>
    <n v="16010540"/>
    <n v="12112617"/>
    <n v="0"/>
    <n v="0"/>
    <n v="404913"/>
    <n v="722092"/>
    <n v="0"/>
    <n v="146878"/>
    <n v="34002949"/>
    <n v="376171"/>
    <n v="198431"/>
    <n v="912079"/>
    <n v="2536598"/>
    <n v="0"/>
    <n v="0"/>
    <n v="226370"/>
    <n v="343193"/>
    <n v="15176"/>
    <n v="313618"/>
    <n v="4921636"/>
    <n v="535415"/>
    <n v="2517945"/>
    <n v="374560"/>
    <n v="12591827"/>
    <n v="8781343"/>
    <n v="-2617076"/>
    <n v="0"/>
    <n v="0"/>
    <n v="303772"/>
    <n v="455658"/>
    <n v="0"/>
    <n v="77309"/>
    <n v="0"/>
    <n v="0"/>
    <n v="0"/>
    <n v="62943"/>
    <n v="23083696"/>
    <n v="0"/>
    <n v="0"/>
    <n v="0"/>
    <n v="5851352"/>
    <n v="5851352"/>
    <n v="1389950"/>
    <n v="898056"/>
    <n v="4330792"/>
    <n v="8484948"/>
    <n v="0"/>
    <n v="0"/>
    <n v="327511"/>
    <n v="6460979"/>
    <n v="-62133"/>
    <n v="-137862"/>
    <n v="21692241"/>
    <n v="46639"/>
    <n v="18971628"/>
    <n v="745434"/>
    <n v="91081"/>
    <n v="0"/>
    <n v="0"/>
    <n v="0"/>
    <n v="0"/>
    <n v="32632"/>
    <n v="14221132"/>
    <n v="0"/>
    <n v="0"/>
    <n v="0"/>
    <n v="0"/>
    <n v="0"/>
    <n v="0"/>
    <n v="0"/>
    <n v="0"/>
    <n v="0"/>
    <n v="0"/>
    <n v="0"/>
    <n v="0"/>
    <n v="0"/>
  </r>
  <r>
    <n v="106196405"/>
    <x v="281"/>
    <n v="20182"/>
    <x v="2"/>
    <s v="30-06-2018"/>
    <s v="Open"/>
    <x v="3"/>
    <s v="11 - Los Angeles"/>
    <n v="901"/>
    <x v="5"/>
    <x v="0"/>
    <s v=""/>
    <s v="661-382-5000"/>
    <s v="38600 MEDICAL CENTER DRIVE"/>
    <x v="178"/>
    <n v="93551"/>
    <s v="DICK ALLEN"/>
    <n v="184"/>
    <n v="125"/>
    <n v="125"/>
    <n v="558"/>
    <n v="375"/>
    <n v="173"/>
    <n v="494"/>
    <n v="0"/>
    <n v="0"/>
    <n v="62"/>
    <n v="323"/>
    <n v="12"/>
    <n v="31"/>
    <n v="2028"/>
    <n v="0"/>
    <n v="2536"/>
    <n v="1353"/>
    <n v="718"/>
    <n v="1958"/>
    <n v="0"/>
    <n v="0"/>
    <n v="150"/>
    <n v="1096"/>
    <n v="32"/>
    <n v="1027"/>
    <n v="8870"/>
    <n v="0"/>
    <n v="1918"/>
    <n v="1049"/>
    <n v="1781"/>
    <n v="8785"/>
    <n v="0"/>
    <n v="0"/>
    <n v="580"/>
    <n v="2261"/>
    <n v="1055"/>
    <n v="496"/>
    <n v="17925"/>
    <n v="52184336"/>
    <n v="36382839"/>
    <n v="15670378"/>
    <n v="40713928"/>
    <n v="0"/>
    <n v="0"/>
    <n v="3123202"/>
    <n v="29155489"/>
    <n v="929585"/>
    <n v="16370600"/>
    <n v="194530357"/>
    <n v="24592428"/>
    <n v="14260864"/>
    <n v="12024916"/>
    <n v="55775632"/>
    <n v="0"/>
    <n v="0"/>
    <n v="6310297"/>
    <n v="24885493"/>
    <n v="6559557"/>
    <n v="5386630"/>
    <n v="149795817"/>
    <n v="2723083"/>
    <n v="75651312"/>
    <n v="42416728"/>
    <n v="25725011"/>
    <n v="86463319"/>
    <n v="0"/>
    <n v="0"/>
    <n v="0"/>
    <n v="8284674"/>
    <n v="41750992"/>
    <n v="0"/>
    <n v="3833885"/>
    <n v="0"/>
    <n v="0"/>
    <n v="0"/>
    <n v="12959137"/>
    <n v="299808141"/>
    <n v="0"/>
    <n v="0"/>
    <n v="0"/>
    <n v="0"/>
    <n v="0"/>
    <n v="1125452"/>
    <n v="8226975"/>
    <n v="1970283"/>
    <n v="10026241"/>
    <n v="0"/>
    <n v="0"/>
    <n v="1148825"/>
    <n v="9566907"/>
    <n v="3655257"/>
    <n v="8798093"/>
    <n v="44518033"/>
    <n v="171881"/>
    <n v="35059980"/>
    <n v="0"/>
    <n v="0"/>
    <n v="0"/>
    <n v="0"/>
    <n v="0"/>
    <n v="0"/>
    <n v="1181162"/>
    <n v="187350470"/>
    <n v="0"/>
    <n v="0"/>
    <n v="0"/>
    <n v="0"/>
    <n v="0"/>
    <n v="0"/>
    <n v="0"/>
    <n v="0"/>
    <n v="0"/>
    <n v="0"/>
    <n v="0"/>
    <n v="0"/>
    <n v="0"/>
  </r>
  <r>
    <n v="106331288"/>
    <x v="282"/>
    <n v="20182"/>
    <x v="2"/>
    <s v="30-06-2018"/>
    <s v="Open"/>
    <x v="26"/>
    <s v="12 - Inland Counties"/>
    <n v="1101"/>
    <x v="2"/>
    <x v="0"/>
    <s v="Rural"/>
    <s v="760-921-4115"/>
    <s v="250 NORTH FIRST STREET"/>
    <x v="179"/>
    <n v="92225"/>
    <s v="SANDRA ANAYA"/>
    <n v="51"/>
    <n v="37"/>
    <n v="35"/>
    <n v="48"/>
    <n v="10"/>
    <n v="51"/>
    <n v="3"/>
    <n v="0"/>
    <n v="0"/>
    <n v="56"/>
    <n v="15"/>
    <n v="0"/>
    <n v="0"/>
    <n v="183"/>
    <n v="0"/>
    <n v="130"/>
    <n v="35"/>
    <n v="102"/>
    <n v="12"/>
    <n v="0"/>
    <n v="0"/>
    <n v="125"/>
    <n v="31"/>
    <n v="0"/>
    <n v="0"/>
    <n v="435"/>
    <n v="0"/>
    <n v="956"/>
    <n v="87"/>
    <n v="2139"/>
    <n v="106"/>
    <n v="0"/>
    <n v="0"/>
    <n v="830"/>
    <n v="364"/>
    <n v="0"/>
    <n v="307"/>
    <n v="4789"/>
    <n v="1340563"/>
    <n v="288537"/>
    <n v="1152280"/>
    <n v="79298"/>
    <n v="0"/>
    <n v="0"/>
    <n v="1291350"/>
    <n v="332773"/>
    <n v="0"/>
    <n v="0"/>
    <n v="4484801"/>
    <n v="2509825"/>
    <n v="365843"/>
    <n v="4745986"/>
    <n v="121085"/>
    <n v="0"/>
    <n v="0"/>
    <n v="1279871"/>
    <n v="1309230"/>
    <n v="0"/>
    <n v="879268"/>
    <n v="11211108"/>
    <n v="474999"/>
    <n v="2896816"/>
    <n v="465219"/>
    <n v="4564644"/>
    <n v="170151"/>
    <n v="0"/>
    <n v="0"/>
    <n v="0"/>
    <n v="1501274"/>
    <n v="723366"/>
    <n v="0"/>
    <n v="0"/>
    <n v="0"/>
    <n v="0"/>
    <n v="0"/>
    <n v="265657"/>
    <n v="11062126"/>
    <n v="0"/>
    <n v="0"/>
    <n v="0"/>
    <n v="0"/>
    <n v="0"/>
    <n v="953572"/>
    <n v="189161"/>
    <n v="1333622"/>
    <n v="30232"/>
    <n v="0"/>
    <n v="0"/>
    <n v="1069947"/>
    <n v="918637"/>
    <n v="0"/>
    <n v="138612"/>
    <n v="4633783"/>
    <n v="13836"/>
    <n v="4790931"/>
    <n v="0"/>
    <n v="0"/>
    <n v="0"/>
    <n v="0"/>
    <n v="0"/>
    <n v="0"/>
    <n v="0"/>
    <n v="1165959"/>
    <n v="0"/>
    <n v="0"/>
    <n v="0"/>
    <n v="0"/>
    <n v="0"/>
    <n v="0"/>
    <n v="0"/>
    <n v="0"/>
    <n v="0"/>
    <n v="0"/>
    <n v="0"/>
    <n v="0"/>
    <n v="0"/>
  </r>
  <r>
    <n v="106370755"/>
    <x v="283"/>
    <n v="20182"/>
    <x v="2"/>
    <s v="30-06-2018"/>
    <s v="Open"/>
    <x v="14"/>
    <s v="14 - San Diego/Imperial"/>
    <n v="1412"/>
    <x v="2"/>
    <x v="0"/>
    <s v=""/>
    <s v="760-739-3000"/>
    <s v="555 E. VALLEY PARKWAY"/>
    <x v="180"/>
    <n v="92025"/>
    <s v="DIANE HANSEN"/>
    <n v="578"/>
    <n v="359"/>
    <n v="281"/>
    <n v="1180"/>
    <n v="1405"/>
    <n v="676"/>
    <n v="1079"/>
    <n v="3"/>
    <n v="0"/>
    <n v="528"/>
    <n v="1674"/>
    <n v="113"/>
    <n v="0"/>
    <n v="6658"/>
    <n v="0"/>
    <n v="5451"/>
    <n v="4881"/>
    <n v="1931"/>
    <n v="3974"/>
    <n v="10"/>
    <n v="0"/>
    <n v="1947"/>
    <n v="4757"/>
    <n v="259"/>
    <n v="0"/>
    <n v="23210"/>
    <n v="0"/>
    <n v="11391"/>
    <n v="14507"/>
    <n v="2316"/>
    <n v="7963"/>
    <n v="1"/>
    <n v="0"/>
    <n v="5999"/>
    <n v="8920"/>
    <n v="1101"/>
    <n v="56"/>
    <n v="52254"/>
    <n v="112753489"/>
    <n v="121438613"/>
    <n v="30527268"/>
    <n v="66010686"/>
    <n v="140281"/>
    <n v="0"/>
    <n v="55600946"/>
    <n v="67650794"/>
    <n v="2827004"/>
    <n v="0"/>
    <n v="456949081"/>
    <n v="52657845"/>
    <n v="64798582"/>
    <n v="15914306"/>
    <n v="51583308"/>
    <n v="7043"/>
    <n v="0"/>
    <n v="48139724"/>
    <n v="57633502"/>
    <n v="8811909"/>
    <n v="450279"/>
    <n v="299996498"/>
    <n v="9070941"/>
    <n v="139676177"/>
    <n v="141951271"/>
    <n v="25329630"/>
    <n v="97444606"/>
    <n v="0"/>
    <n v="68997"/>
    <n v="0"/>
    <n v="63763301"/>
    <n v="121219692"/>
    <n v="0"/>
    <n v="2567972"/>
    <n v="0"/>
    <n v="0"/>
    <n v="0"/>
    <n v="208526"/>
    <n v="601301113"/>
    <n v="10181807"/>
    <n v="0"/>
    <n v="0"/>
    <n v="11607377"/>
    <n v="21789184"/>
    <n v="25735157"/>
    <n v="54467731"/>
    <n v="21111944"/>
    <n v="20149388"/>
    <n v="78327"/>
    <n v="0"/>
    <n v="39977369"/>
    <n v="15671980"/>
    <n v="0"/>
    <n v="241754"/>
    <n v="177433650"/>
    <n v="1994736"/>
    <n v="147866365"/>
    <n v="0"/>
    <n v="4460885"/>
    <n v="0"/>
    <n v="0"/>
    <n v="0"/>
    <n v="0"/>
    <n v="2968854"/>
    <n v="925761022"/>
    <n v="0"/>
    <n v="0"/>
    <n v="0"/>
    <n v="0"/>
    <n v="0"/>
    <n v="0"/>
    <n v="0"/>
    <n v="0"/>
    <n v="0"/>
    <n v="0"/>
    <n v="0"/>
    <n v="0"/>
    <n v="0"/>
  </r>
  <r>
    <n v="106370759"/>
    <x v="284"/>
    <n v="20182"/>
    <x v="2"/>
    <s v="30-06-2018"/>
    <s v="Open"/>
    <x v="14"/>
    <s v="14 - San Diego/Imperial"/>
    <n v="1420"/>
    <x v="1"/>
    <x v="0"/>
    <s v=""/>
    <s v="619-470-4321"/>
    <s v="2400 EAST FOURTH STREET"/>
    <x v="181"/>
    <n v="91950"/>
    <s v="BECKY LEVY"/>
    <n v="291"/>
    <n v="291"/>
    <n v="291"/>
    <n v="635"/>
    <n v="164"/>
    <n v="809"/>
    <n v="318"/>
    <n v="0"/>
    <n v="0"/>
    <n v="136"/>
    <n v="4"/>
    <n v="0"/>
    <n v="213"/>
    <n v="2279"/>
    <n v="0"/>
    <n v="4232"/>
    <n v="891"/>
    <n v="5803"/>
    <n v="1299"/>
    <n v="0"/>
    <n v="0"/>
    <n v="655"/>
    <n v="16"/>
    <n v="0"/>
    <n v="524"/>
    <n v="13420"/>
    <n v="0"/>
    <n v="6458"/>
    <n v="904"/>
    <n v="1078"/>
    <n v="3548"/>
    <n v="0"/>
    <n v="0"/>
    <n v="1734"/>
    <n v="41"/>
    <n v="2"/>
    <n v="956"/>
    <n v="14721"/>
    <n v="25269580"/>
    <n v="7301937"/>
    <n v="28179215"/>
    <n v="11913349"/>
    <n v="0"/>
    <n v="0"/>
    <n v="4804540"/>
    <n v="119841"/>
    <n v="0"/>
    <n v="4509172"/>
    <n v="82097634"/>
    <n v="9036569"/>
    <n v="2694428"/>
    <n v="2450502"/>
    <n v="8176159"/>
    <n v="0"/>
    <n v="0"/>
    <n v="2946150"/>
    <n v="76955"/>
    <n v="15953"/>
    <n v="2418154"/>
    <n v="27814870"/>
    <n v="2092953"/>
    <n v="23918661"/>
    <n v="8142296"/>
    <n v="21408939"/>
    <n v="10000239"/>
    <n v="-2126969"/>
    <n v="0"/>
    <n v="0"/>
    <n v="3322272"/>
    <n v="104160"/>
    <n v="0"/>
    <n v="15953"/>
    <n v="0"/>
    <n v="0"/>
    <n v="0"/>
    <n v="4660978"/>
    <n v="71539482"/>
    <n v="0"/>
    <n v="0"/>
    <n v="0"/>
    <n v="0"/>
    <n v="0"/>
    <n v="10387488"/>
    <n v="1854069"/>
    <n v="11347747"/>
    <n v="10089269"/>
    <n v="0"/>
    <n v="0"/>
    <n v="4428418"/>
    <n v="92636"/>
    <n v="0"/>
    <n v="173395"/>
    <n v="38373022"/>
    <n v="1164897"/>
    <n v="36789612"/>
    <n v="0"/>
    <n v="374510"/>
    <n v="0"/>
    <n v="0"/>
    <n v="0"/>
    <n v="0"/>
    <n v="388313"/>
    <n v="29788311"/>
    <n v="0"/>
    <n v="0"/>
    <n v="0"/>
    <n v="0"/>
    <n v="0"/>
    <n v="0"/>
    <n v="0"/>
    <n v="0"/>
    <n v="0"/>
    <n v="0"/>
    <n v="0"/>
    <n v="0"/>
    <n v="0"/>
  </r>
  <r>
    <n v="106331293"/>
    <x v="285"/>
    <n v="20182"/>
    <x v="2"/>
    <s v="30-06-2018"/>
    <s v="Open"/>
    <x v="26"/>
    <s v="12 - Inland Counties"/>
    <n v="1111"/>
    <x v="0"/>
    <x v="0"/>
    <s v=""/>
    <s v="951-688-2211"/>
    <s v="3865 JACKSON STREET"/>
    <x v="113"/>
    <n v="92503"/>
    <s v="STEVE POPKIN"/>
    <n v="193"/>
    <n v="193"/>
    <n v="113"/>
    <n v="314"/>
    <n v="365"/>
    <n v="201"/>
    <n v="614"/>
    <n v="0"/>
    <n v="0"/>
    <n v="35"/>
    <n v="305"/>
    <n v="0"/>
    <n v="38"/>
    <n v="1872"/>
    <n v="0"/>
    <n v="2031"/>
    <n v="1317"/>
    <n v="921"/>
    <n v="1778"/>
    <n v="0"/>
    <n v="0"/>
    <n v="86"/>
    <n v="847"/>
    <n v="0"/>
    <n v="92"/>
    <n v="7072"/>
    <n v="0"/>
    <n v="896"/>
    <n v="973"/>
    <n v="1576"/>
    <n v="5415"/>
    <n v="2"/>
    <n v="0"/>
    <n v="321"/>
    <n v="4581"/>
    <n v="52"/>
    <n v="750"/>
    <n v="14566"/>
    <n v="28991233"/>
    <n v="24434166"/>
    <n v="10776315"/>
    <n v="28118298"/>
    <n v="0"/>
    <n v="0"/>
    <n v="1803727"/>
    <n v="17517892"/>
    <n v="0"/>
    <n v="1541398"/>
    <n v="113183029"/>
    <n v="4362370"/>
    <n v="9235833"/>
    <n v="5906993"/>
    <n v="21023822"/>
    <n v="5725"/>
    <n v="0"/>
    <n v="1281773"/>
    <n v="13477131"/>
    <n v="240846"/>
    <n v="2442708"/>
    <n v="57977201"/>
    <n v="190766"/>
    <n v="28029569"/>
    <n v="28174285"/>
    <n v="9407975"/>
    <n v="37460368"/>
    <n v="-450000"/>
    <n v="5725"/>
    <n v="0"/>
    <n v="2336619"/>
    <n v="24804638"/>
    <n v="0"/>
    <n v="693499"/>
    <n v="0"/>
    <n v="0"/>
    <n v="0"/>
    <n v="3177974"/>
    <n v="133831418"/>
    <n v="0"/>
    <n v="0"/>
    <n v="0"/>
    <n v="164600"/>
    <n v="164600"/>
    <n v="5324034"/>
    <n v="5495714"/>
    <n v="7725333"/>
    <n v="11681752"/>
    <n v="0"/>
    <n v="0"/>
    <n v="748881"/>
    <n v="6354985"/>
    <n v="0"/>
    <n v="162713"/>
    <n v="37493412"/>
    <n v="423275"/>
    <n v="36922279"/>
    <n v="0"/>
    <n v="26222"/>
    <n v="0"/>
    <n v="0"/>
    <n v="0"/>
    <n v="0"/>
    <n v="2756458"/>
    <n v="29801109"/>
    <n v="0"/>
    <n v="0"/>
    <n v="0"/>
    <n v="0"/>
    <n v="0"/>
    <n v="0"/>
    <n v="0"/>
    <n v="0"/>
    <n v="0"/>
    <n v="0"/>
    <n v="4490815"/>
    <n v="4767868"/>
    <n v="6759798"/>
  </r>
  <r>
    <n v="106454013"/>
    <x v="286"/>
    <n v="20182"/>
    <x v="2"/>
    <s v="30-06-2018"/>
    <s v="Open"/>
    <x v="45"/>
    <s v="01 - Northern California"/>
    <n v="209"/>
    <x v="8"/>
    <x v="0"/>
    <s v=""/>
    <s v="530-225-8700"/>
    <s v="2900 EUREKA WAY"/>
    <x v="157"/>
    <n v="96001"/>
    <s v="SHARI LEJSEK"/>
    <n v="10"/>
    <n v="10"/>
    <n v="10"/>
    <n v="12"/>
    <n v="0"/>
    <n v="0"/>
    <n v="0"/>
    <n v="0"/>
    <n v="0"/>
    <n v="5"/>
    <n v="15"/>
    <n v="0"/>
    <n v="8"/>
    <n v="40"/>
    <n v="0"/>
    <n v="25"/>
    <n v="0"/>
    <n v="0"/>
    <n v="0"/>
    <n v="0"/>
    <n v="0"/>
    <n v="11"/>
    <n v="31"/>
    <n v="0"/>
    <n v="8"/>
    <n v="75"/>
    <n v="0"/>
    <n v="173"/>
    <n v="0"/>
    <n v="0"/>
    <n v="35"/>
    <n v="0"/>
    <n v="0"/>
    <n v="31"/>
    <n v="106"/>
    <n v="0"/>
    <n v="15"/>
    <n v="360"/>
    <n v="975500"/>
    <n v="0"/>
    <n v="0"/>
    <n v="0"/>
    <n v="0"/>
    <n v="0"/>
    <n v="173081"/>
    <n v="829824"/>
    <n v="0"/>
    <n v="267504"/>
    <n v="2245909"/>
    <n v="2119562"/>
    <n v="0"/>
    <n v="0"/>
    <n v="192429"/>
    <n v="0"/>
    <n v="0"/>
    <n v="370073"/>
    <n v="1998607"/>
    <n v="0"/>
    <n v="232808"/>
    <n v="4913479"/>
    <n v="0"/>
    <n v="2433529"/>
    <n v="0"/>
    <n v="0"/>
    <n v="175726"/>
    <n v="0"/>
    <n v="0"/>
    <n v="0"/>
    <n v="323906"/>
    <n v="2342053"/>
    <n v="0"/>
    <n v="0"/>
    <n v="0"/>
    <n v="0"/>
    <n v="0"/>
    <n v="464717"/>
    <n v="5739931"/>
    <n v="0"/>
    <n v="0"/>
    <n v="0"/>
    <n v="0"/>
    <n v="0"/>
    <n v="661533"/>
    <n v="0"/>
    <n v="0"/>
    <n v="16703"/>
    <n v="0"/>
    <n v="0"/>
    <n v="219248"/>
    <n v="486378"/>
    <n v="0"/>
    <n v="35595"/>
    <n v="1419457"/>
    <n v="21080"/>
    <n v="1514481"/>
    <n v="0"/>
    <n v="0"/>
    <n v="0"/>
    <n v="0"/>
    <n v="0"/>
    <n v="0"/>
    <n v="25278"/>
    <n v="841409"/>
    <n v="0"/>
    <n v="0"/>
    <n v="0"/>
    <n v="0"/>
    <n v="0"/>
    <n v="0"/>
    <n v="0"/>
    <n v="0"/>
    <n v="0"/>
    <n v="0"/>
    <n v="0"/>
    <n v="0"/>
    <n v="0"/>
  </r>
  <r>
    <n v="106361768"/>
    <x v="287"/>
    <n v="20182"/>
    <x v="2"/>
    <s v="30-06-2018"/>
    <s v="Open"/>
    <x v="15"/>
    <s v="12 - Inland Counties"/>
    <n v="1209"/>
    <x v="7"/>
    <x v="1"/>
    <s v=""/>
    <s v="909-425-7321"/>
    <s v="3102 E. HIGHLAND AVENUE"/>
    <x v="182"/>
    <n v="92369"/>
    <s v="WILLIAM SUMMERS"/>
    <n v="1287"/>
    <n v="1514"/>
    <n v="1514"/>
    <n v="7"/>
    <n v="0"/>
    <n v="0"/>
    <n v="0"/>
    <n v="0"/>
    <n v="0"/>
    <n v="5"/>
    <n v="0"/>
    <n v="0"/>
    <n v="396"/>
    <n v="408"/>
    <n v="0"/>
    <n v="18542"/>
    <n v="0"/>
    <n v="0"/>
    <n v="0"/>
    <n v="0"/>
    <n v="0"/>
    <n v="9"/>
    <n v="0"/>
    <n v="0"/>
    <n v="117189"/>
    <n v="135740"/>
    <n v="0"/>
    <n v="0"/>
    <n v="0"/>
    <n v="0"/>
    <n v="0"/>
    <n v="0"/>
    <n v="0"/>
    <n v="0"/>
    <n v="0"/>
    <n v="0"/>
    <n v="0"/>
    <n v="0"/>
    <n v="10069236"/>
    <n v="0"/>
    <n v="0"/>
    <n v="0"/>
    <n v="0"/>
    <n v="0"/>
    <n v="5021"/>
    <n v="0"/>
    <n v="0"/>
    <n v="63638796"/>
    <n v="73713053"/>
    <n v="0"/>
    <n v="0"/>
    <n v="0"/>
    <n v="0"/>
    <n v="0"/>
    <n v="0"/>
    <n v="0"/>
    <n v="0"/>
    <n v="0"/>
    <n v="0"/>
    <n v="0"/>
    <n v="0"/>
    <n v="677"/>
    <n v="0"/>
    <n v="0"/>
    <n v="0"/>
    <n v="0"/>
    <n v="0"/>
    <n v="0"/>
    <n v="0"/>
    <n v="0"/>
    <n v="0"/>
    <n v="0"/>
    <n v="0"/>
    <n v="0"/>
    <n v="0"/>
    <n v="3893"/>
    <n v="4570"/>
    <n v="0"/>
    <n v="0"/>
    <n v="0"/>
    <n v="0"/>
    <n v="0"/>
    <n v="10068559"/>
    <n v="0"/>
    <n v="0"/>
    <n v="0"/>
    <n v="0"/>
    <n v="0"/>
    <n v="5021"/>
    <n v="0"/>
    <n v="0"/>
    <n v="63634903"/>
    <n v="73708483"/>
    <n v="0"/>
    <n v="83865978"/>
    <n v="0"/>
    <n v="10157495"/>
    <n v="0"/>
    <n v="0"/>
    <n v="0"/>
    <n v="0"/>
    <n v="0"/>
    <n v="0"/>
    <n v="0"/>
    <n v="0"/>
    <n v="0"/>
    <n v="0"/>
    <n v="0"/>
    <n v="0"/>
    <n v="0"/>
    <n v="0"/>
    <n v="0"/>
    <n v="0"/>
    <n v="0"/>
    <n v="0"/>
    <n v="0"/>
  </r>
  <r>
    <n v="106491001"/>
    <x v="288"/>
    <n v="20182"/>
    <x v="2"/>
    <s v="30-06-2018"/>
    <s v="Open"/>
    <x v="17"/>
    <s v="03 - North Bay"/>
    <n v="403"/>
    <x v="0"/>
    <x v="0"/>
    <s v=""/>
    <s v="707-778-1111"/>
    <s v="400 NORTH MCDOWELL BOULEVARD"/>
    <x v="183"/>
    <n v="94954"/>
    <s v="KEVIN KLOCKENGA"/>
    <n v="80"/>
    <n v="59"/>
    <n v="31"/>
    <n v="285"/>
    <n v="51"/>
    <n v="55"/>
    <n v="110"/>
    <n v="0"/>
    <n v="0"/>
    <n v="4"/>
    <n v="99"/>
    <n v="1"/>
    <n v="0"/>
    <n v="605"/>
    <n v="0"/>
    <n v="1088"/>
    <n v="194"/>
    <n v="209"/>
    <n v="422"/>
    <n v="0"/>
    <n v="0"/>
    <n v="17"/>
    <n v="377"/>
    <n v="2"/>
    <n v="0"/>
    <n v="2309"/>
    <n v="0"/>
    <n v="4222"/>
    <n v="1501"/>
    <n v="599"/>
    <n v="3620"/>
    <n v="0"/>
    <n v="0"/>
    <n v="710"/>
    <n v="3804"/>
    <n v="78"/>
    <n v="439"/>
    <n v="14973"/>
    <n v="22118818"/>
    <n v="3944954"/>
    <n v="4254899"/>
    <n v="8566867"/>
    <n v="0"/>
    <n v="0"/>
    <n v="336802"/>
    <n v="7668794"/>
    <n v="28948"/>
    <n v="0"/>
    <n v="46920082"/>
    <n v="20050699"/>
    <n v="7127435"/>
    <n v="2842670"/>
    <n v="17191573"/>
    <n v="0"/>
    <n v="0"/>
    <n v="3374090"/>
    <n v="18068687"/>
    <n v="370075"/>
    <n v="2087775"/>
    <n v="71113004"/>
    <n v="639128"/>
    <n v="35520838"/>
    <n v="9209029"/>
    <n v="6037435"/>
    <n v="23258657"/>
    <n v="0"/>
    <n v="0"/>
    <n v="0"/>
    <n v="2882805"/>
    <n v="18669619"/>
    <n v="0"/>
    <n v="399023"/>
    <n v="0"/>
    <n v="0"/>
    <n v="0"/>
    <n v="1067245"/>
    <n v="97683779"/>
    <n v="0"/>
    <n v="0"/>
    <n v="0"/>
    <n v="0"/>
    <n v="0"/>
    <n v="6648679"/>
    <n v="1863360"/>
    <n v="1060134"/>
    <n v="2499783"/>
    <n v="0"/>
    <n v="0"/>
    <n v="828087"/>
    <n v="7067862"/>
    <n v="0"/>
    <n v="381402"/>
    <n v="20349307"/>
    <n v="73126"/>
    <n v="18910825"/>
    <n v="967587"/>
    <n v="15320"/>
    <n v="0"/>
    <n v="0"/>
    <n v="0"/>
    <n v="0"/>
    <n v="689013"/>
    <n v="11466754"/>
    <n v="0"/>
    <n v="0"/>
    <n v="0"/>
    <n v="0"/>
    <n v="0"/>
    <n v="0"/>
    <n v="0"/>
    <n v="0"/>
    <n v="0"/>
    <n v="0"/>
    <n v="0"/>
    <n v="0"/>
    <n v="0"/>
  </r>
  <r>
    <n v="106130760"/>
    <x v="289"/>
    <n v="20182"/>
    <x v="2"/>
    <s v="30-06-2018"/>
    <s v="Open"/>
    <x v="30"/>
    <s v="14 - San Diego/Imperial"/>
    <n v="1424"/>
    <x v="2"/>
    <x v="0"/>
    <s v=""/>
    <s v="760-351-3333"/>
    <s v="207 WEST LEGION ROAD"/>
    <x v="184"/>
    <n v="92227"/>
    <s v="LAWRENCE LEWIS"/>
    <n v="107"/>
    <n v="107"/>
    <n v="91"/>
    <n v="378"/>
    <n v="71"/>
    <n v="109"/>
    <n v="492"/>
    <n v="0"/>
    <n v="0"/>
    <n v="30"/>
    <n v="213"/>
    <n v="0"/>
    <n v="68"/>
    <n v="1361"/>
    <n v="0"/>
    <n v="1898"/>
    <n v="320"/>
    <n v="334"/>
    <n v="1512"/>
    <n v="0"/>
    <n v="0"/>
    <n v="240"/>
    <n v="642"/>
    <n v="0"/>
    <n v="184"/>
    <n v="5130"/>
    <n v="0"/>
    <n v="10820"/>
    <n v="1360"/>
    <n v="1886"/>
    <n v="21598"/>
    <n v="0"/>
    <n v="0"/>
    <n v="1323"/>
    <n v="8796"/>
    <n v="7"/>
    <n v="728"/>
    <n v="46518"/>
    <n v="16182908"/>
    <n v="2555656"/>
    <n v="2261129"/>
    <n v="11803546"/>
    <n v="0"/>
    <n v="0"/>
    <n v="1218219"/>
    <n v="5654405"/>
    <n v="0"/>
    <n v="1612243"/>
    <n v="41288106"/>
    <n v="19403825"/>
    <n v="2999894"/>
    <n v="3562984"/>
    <n v="28520888"/>
    <n v="0"/>
    <n v="0"/>
    <n v="3613077"/>
    <n v="14692552"/>
    <n v="117435"/>
    <n v="1283932"/>
    <n v="74194587"/>
    <n v="3044223"/>
    <n v="25437426"/>
    <n v="4446329"/>
    <n v="5250078"/>
    <n v="30705999"/>
    <n v="-685362"/>
    <n v="0"/>
    <n v="0"/>
    <n v="3258299"/>
    <n v="9167724"/>
    <n v="0"/>
    <n v="338669"/>
    <n v="0"/>
    <n v="0"/>
    <n v="0"/>
    <n v="1545229"/>
    <n v="82508614"/>
    <n v="0"/>
    <n v="0"/>
    <n v="0"/>
    <n v="0"/>
    <n v="0"/>
    <n v="9316550"/>
    <n v="1034772"/>
    <n v="1181349"/>
    <n v="9077679"/>
    <n v="0"/>
    <n v="0"/>
    <n v="1328200"/>
    <n v="10148268"/>
    <n v="0"/>
    <n v="887261"/>
    <n v="32974079"/>
    <n v="287876"/>
    <n v="31481357"/>
    <n v="2687600"/>
    <n v="664095"/>
    <n v="0"/>
    <n v="0"/>
    <n v="0"/>
    <n v="0"/>
    <n v="1414327"/>
    <n v="29383380"/>
    <n v="0"/>
    <n v="0"/>
    <n v="0"/>
    <n v="0"/>
    <n v="0"/>
    <n v="0"/>
    <n v="0"/>
    <n v="0"/>
    <n v="0"/>
    <n v="0"/>
    <n v="0"/>
    <n v="0"/>
    <n v="0"/>
  </r>
  <r>
    <n v="106301297"/>
    <x v="290"/>
    <n v="20182"/>
    <x v="2"/>
    <s v="30-06-2018"/>
    <s v="Open"/>
    <x v="12"/>
    <s v="13 - Orange"/>
    <n v="1011"/>
    <x v="5"/>
    <x v="0"/>
    <s v=""/>
    <s v="714-993-2000"/>
    <s v="1301 NORTH ROSE DRIVE"/>
    <x v="185"/>
    <n v="92870"/>
    <s v="CHRISTINA OH"/>
    <n v="114"/>
    <n v="94"/>
    <n v="24"/>
    <n v="186"/>
    <n v="195"/>
    <n v="21"/>
    <n v="122"/>
    <n v="0"/>
    <n v="0"/>
    <n v="3"/>
    <n v="183"/>
    <n v="9"/>
    <n v="8"/>
    <n v="727"/>
    <n v="0"/>
    <n v="577"/>
    <n v="621"/>
    <n v="69"/>
    <n v="356"/>
    <n v="0"/>
    <n v="0"/>
    <n v="11"/>
    <n v="488"/>
    <n v="32"/>
    <n v="20"/>
    <n v="2174"/>
    <n v="0"/>
    <n v="1950"/>
    <n v="1871"/>
    <n v="308"/>
    <n v="2786"/>
    <n v="0"/>
    <n v="0"/>
    <n v="335"/>
    <n v="4743"/>
    <n v="21"/>
    <n v="464"/>
    <n v="12478"/>
    <n v="16050337"/>
    <n v="19464914"/>
    <n v="1995776"/>
    <n v="10666208"/>
    <n v="0"/>
    <n v="0"/>
    <n v="289893"/>
    <n v="17536987"/>
    <n v="724088"/>
    <n v="681796"/>
    <n v="67409999"/>
    <n v="16218929"/>
    <n v="21235914"/>
    <n v="3313491"/>
    <n v="28028905"/>
    <n v="0"/>
    <n v="0"/>
    <n v="3091639"/>
    <n v="48496459"/>
    <n v="337400"/>
    <n v="5511983"/>
    <n v="126234720"/>
    <n v="1238652"/>
    <n v="29133074"/>
    <n v="36735961"/>
    <n v="4272866"/>
    <n v="35752714"/>
    <n v="0"/>
    <n v="0"/>
    <n v="0"/>
    <n v="3103497"/>
    <n v="50545510"/>
    <n v="0"/>
    <n v="1061488"/>
    <n v="0"/>
    <n v="0"/>
    <n v="0"/>
    <n v="5528429"/>
    <n v="167372191"/>
    <n v="0"/>
    <n v="0"/>
    <n v="0"/>
    <n v="0"/>
    <n v="0"/>
    <n v="3136192"/>
    <n v="3964867"/>
    <n v="1036401"/>
    <n v="2942399"/>
    <n v="0"/>
    <n v="0"/>
    <n v="235261"/>
    <n v="14784213"/>
    <n v="0"/>
    <n v="173195"/>
    <n v="26272528"/>
    <n v="53859"/>
    <n v="22818426"/>
    <n v="0"/>
    <n v="55328"/>
    <n v="0"/>
    <n v="0"/>
    <n v="0"/>
    <n v="0"/>
    <n v="1287417"/>
    <n v="39772222"/>
    <n v="0"/>
    <n v="0"/>
    <n v="0"/>
    <n v="0"/>
    <n v="0"/>
    <n v="0"/>
    <n v="0"/>
    <n v="0"/>
    <n v="0"/>
    <n v="0"/>
    <n v="2514780"/>
    <n v="869269"/>
    <n v="1651260"/>
  </r>
  <r>
    <n v="106320986"/>
    <x v="291"/>
    <n v="20182"/>
    <x v="2"/>
    <s v="30-06-2018"/>
    <s v="Open"/>
    <x v="29"/>
    <s v="01 - Northern California"/>
    <n v="215"/>
    <x v="2"/>
    <x v="0"/>
    <s v="Rural"/>
    <s v="530-283-2121"/>
    <s v="1065 BUCKS LAKE ROAD"/>
    <x v="186"/>
    <n v="95971"/>
    <s v="JEFFREY KEPPLE, MD"/>
    <n v="25"/>
    <n v="25"/>
    <n v="25"/>
    <n v="69"/>
    <n v="0"/>
    <n v="5"/>
    <n v="23"/>
    <n v="0"/>
    <n v="0"/>
    <n v="34"/>
    <n v="0"/>
    <n v="0"/>
    <n v="3"/>
    <n v="134"/>
    <n v="0"/>
    <n v="306"/>
    <n v="0"/>
    <n v="10"/>
    <n v="67"/>
    <n v="0"/>
    <n v="0"/>
    <n v="76"/>
    <n v="0"/>
    <n v="0"/>
    <n v="28"/>
    <n v="487"/>
    <n v="0"/>
    <n v="5020"/>
    <n v="0"/>
    <n v="384"/>
    <n v="2812"/>
    <n v="1"/>
    <n v="0"/>
    <n v="4229"/>
    <n v="0"/>
    <n v="0"/>
    <n v="231"/>
    <n v="12677"/>
    <n v="1351565"/>
    <n v="0"/>
    <n v="67530"/>
    <n v="305822"/>
    <n v="0"/>
    <n v="0"/>
    <n v="419151"/>
    <n v="0"/>
    <n v="0"/>
    <n v="10290"/>
    <n v="2154358"/>
    <n v="3515258"/>
    <n v="0"/>
    <n v="574000"/>
    <n v="1841859"/>
    <n v="1409"/>
    <n v="0"/>
    <n v="2745730"/>
    <n v="0"/>
    <n v="0"/>
    <n v="117932"/>
    <n v="8796188"/>
    <n v="-178267"/>
    <n v="2001084"/>
    <n v="0"/>
    <n v="258779"/>
    <n v="1059687"/>
    <n v="0"/>
    <n v="0"/>
    <n v="0"/>
    <n v="1062700"/>
    <n v="0"/>
    <n v="0"/>
    <n v="0"/>
    <n v="0"/>
    <n v="0"/>
    <n v="0"/>
    <n v="74047"/>
    <n v="4278030"/>
    <n v="0"/>
    <n v="0"/>
    <n v="0"/>
    <n v="0"/>
    <n v="0"/>
    <n v="2865739"/>
    <n v="0"/>
    <n v="382751"/>
    <n v="1087994"/>
    <n v="1409"/>
    <n v="0"/>
    <n v="2102181"/>
    <n v="0"/>
    <n v="0"/>
    <n v="232442"/>
    <n v="6672516"/>
    <n v="644823"/>
    <n v="6201118"/>
    <n v="0"/>
    <n v="169181"/>
    <n v="0"/>
    <n v="0"/>
    <n v="0"/>
    <n v="0"/>
    <n v="3197740"/>
    <n v="5672181"/>
    <n v="0"/>
    <n v="0"/>
    <n v="0"/>
    <n v="0"/>
    <n v="0"/>
    <n v="0"/>
    <n v="0"/>
    <n v="0"/>
    <n v="0"/>
    <n v="0"/>
    <n v="0"/>
    <n v="0"/>
    <n v="0"/>
  </r>
  <r>
    <n v="106370977"/>
    <x v="292"/>
    <n v="20182"/>
    <x v="2"/>
    <s v="30-06-2018"/>
    <s v="Open"/>
    <x v="14"/>
    <s v="14 - San Diego/Imperial"/>
    <n v="1412"/>
    <x v="2"/>
    <x v="0"/>
    <s v=""/>
    <s v="858-613-4000"/>
    <s v="15615 POMERADO ROAD"/>
    <x v="187"/>
    <n v="92064"/>
    <s v="DIANE HANSEN"/>
    <n v="236"/>
    <n v="236"/>
    <n v="163"/>
    <n v="523"/>
    <n v="368"/>
    <n v="136"/>
    <n v="253"/>
    <n v="0"/>
    <n v="0"/>
    <n v="237"/>
    <n v="210"/>
    <n v="28"/>
    <n v="0"/>
    <n v="1755"/>
    <n v="194"/>
    <n v="3306"/>
    <n v="1695"/>
    <n v="1584"/>
    <n v="5037"/>
    <n v="0"/>
    <n v="0"/>
    <n v="913"/>
    <n v="919"/>
    <n v="60"/>
    <n v="0"/>
    <n v="13514"/>
    <n v="8564"/>
    <n v="3244"/>
    <n v="2064"/>
    <n v="432"/>
    <n v="1982"/>
    <n v="0"/>
    <n v="0"/>
    <n v="3343"/>
    <n v="1663"/>
    <n v="190"/>
    <n v="151"/>
    <n v="13069"/>
    <n v="36706133"/>
    <n v="15211267"/>
    <n v="5217059"/>
    <n v="20285938"/>
    <n v="0"/>
    <n v="0"/>
    <n v="14744321"/>
    <n v="5216810"/>
    <n v="1746331"/>
    <n v="0"/>
    <n v="99127859"/>
    <n v="23245995"/>
    <n v="14789857"/>
    <n v="3095489"/>
    <n v="14198434"/>
    <n v="0"/>
    <n v="0"/>
    <n v="23954585"/>
    <n v="11915719"/>
    <n v="1362649"/>
    <n v="1079230"/>
    <n v="93641958"/>
    <n v="2696810"/>
    <n v="52031478"/>
    <n v="26717257"/>
    <n v="3254081"/>
    <n v="25784082"/>
    <n v="0"/>
    <n v="0"/>
    <n v="0"/>
    <n v="24401539"/>
    <n v="10294650"/>
    <n v="0"/>
    <n v="412170"/>
    <n v="0"/>
    <n v="0"/>
    <n v="0"/>
    <n v="954596"/>
    <n v="146546663"/>
    <n v="4363632"/>
    <n v="0"/>
    <n v="0"/>
    <n v="4974590"/>
    <n v="9338222"/>
    <n v="7920650"/>
    <n v="7647499"/>
    <n v="5058466"/>
    <n v="8700290"/>
    <n v="0"/>
    <n v="0"/>
    <n v="14297367"/>
    <n v="11812469"/>
    <n v="0"/>
    <n v="124635"/>
    <n v="55561376"/>
    <n v="231950"/>
    <n v="44875300"/>
    <n v="0"/>
    <n v="1267237"/>
    <n v="0"/>
    <n v="0"/>
    <n v="0"/>
    <n v="0"/>
    <n v="2738952"/>
    <n v="78868297"/>
    <n v="0"/>
    <n v="0"/>
    <n v="0"/>
    <n v="0"/>
    <n v="0"/>
    <n v="0"/>
    <n v="0"/>
    <n v="0"/>
    <n v="0"/>
    <n v="0"/>
    <n v="0"/>
    <n v="0"/>
    <n v="0"/>
  </r>
  <r>
    <n v="106190630"/>
    <x v="293"/>
    <n v="20182"/>
    <x v="2"/>
    <s v="30-06-2018"/>
    <s v="Open"/>
    <x v="3"/>
    <s v="11 - Los Angeles"/>
    <n v="917"/>
    <x v="0"/>
    <x v="0"/>
    <s v=""/>
    <s v="909-865-9500"/>
    <s v="1798 NORTH GAREY AVENUE"/>
    <x v="21"/>
    <n v="91767"/>
    <s v="RICHARD YOCHUM"/>
    <n v="412"/>
    <n v="390"/>
    <n v="300"/>
    <n v="771"/>
    <n v="956"/>
    <n v="836"/>
    <n v="1712"/>
    <n v="0"/>
    <n v="0"/>
    <n v="28"/>
    <n v="864"/>
    <n v="66"/>
    <n v="101"/>
    <n v="5334"/>
    <n v="0"/>
    <n v="3534"/>
    <n v="3735"/>
    <n v="4640"/>
    <n v="6066"/>
    <n v="0"/>
    <n v="0"/>
    <n v="163"/>
    <n v="3003"/>
    <n v="193"/>
    <n v="290"/>
    <n v="21624"/>
    <n v="0"/>
    <n v="11742"/>
    <n v="18136"/>
    <n v="7568"/>
    <n v="23318"/>
    <n v="1365"/>
    <n v="0"/>
    <n v="1073"/>
    <n v="30221"/>
    <n v="5848"/>
    <n v="7324"/>
    <n v="106595"/>
    <n v="122207767"/>
    <n v="114460308"/>
    <n v="149895227"/>
    <n v="180956471"/>
    <n v="0"/>
    <n v="0"/>
    <n v="5739369"/>
    <n v="98055686"/>
    <n v="6308478"/>
    <n v="9485871"/>
    <n v="687109177"/>
    <n v="57480828"/>
    <n v="82246876"/>
    <n v="46587129"/>
    <n v="107173286"/>
    <n v="3034434"/>
    <n v="0"/>
    <n v="3606547"/>
    <n v="101620476"/>
    <n v="4824318"/>
    <n v="6415761"/>
    <n v="412989655"/>
    <n v="9028178"/>
    <n v="169182453"/>
    <n v="158243062"/>
    <n v="187330516"/>
    <n v="276670201"/>
    <n v="-2668458"/>
    <n v="0"/>
    <n v="0"/>
    <n v="7746078"/>
    <n v="170740255"/>
    <n v="0"/>
    <n v="11132796"/>
    <n v="0"/>
    <n v="0"/>
    <n v="0"/>
    <n v="8198505"/>
    <n v="995603586"/>
    <n v="11319779"/>
    <n v="267205"/>
    <n v="0"/>
    <n v="0"/>
    <n v="11586984"/>
    <n v="10506142"/>
    <n v="49783901"/>
    <n v="11820298"/>
    <n v="11726761"/>
    <n v="3034434"/>
    <n v="0"/>
    <n v="1599838"/>
    <n v="19907729"/>
    <n v="0"/>
    <n v="7703127"/>
    <n v="116082230"/>
    <n v="709011"/>
    <n v="0"/>
    <n v="0"/>
    <n v="-1253041"/>
    <n v="0"/>
    <n v="0"/>
    <n v="0"/>
    <n v="0"/>
    <n v="14500678"/>
    <n v="296532544"/>
    <n v="0"/>
    <n v="0"/>
    <n v="0"/>
    <n v="0"/>
    <n v="0"/>
    <n v="0"/>
    <n v="0"/>
    <n v="0"/>
    <n v="0"/>
    <n v="0"/>
    <n v="0"/>
    <n v="0"/>
    <n v="0"/>
  </r>
  <r>
    <n v="106541123"/>
    <x v="294"/>
    <n v="20182"/>
    <x v="2"/>
    <s v="30-06-2018"/>
    <s v="Open"/>
    <x v="40"/>
    <s v="09 - Central"/>
    <n v="613"/>
    <x v="7"/>
    <x v="1"/>
    <s v=""/>
    <s v="559-782-2222"/>
    <s v="26501 AVENUE 140"/>
    <x v="188"/>
    <n v="93258"/>
    <s v="KAY HARALSON"/>
    <n v="1210"/>
    <n v="266"/>
    <n v="266"/>
    <n v="1"/>
    <n v="0"/>
    <n v="7"/>
    <n v="0"/>
    <n v="0"/>
    <n v="0"/>
    <n v="6"/>
    <n v="0"/>
    <n v="0"/>
    <n v="15"/>
    <n v="29"/>
    <n v="0"/>
    <n v="216"/>
    <n v="0"/>
    <n v="5954"/>
    <n v="0"/>
    <n v="0"/>
    <n v="0"/>
    <n v="4442"/>
    <n v="0"/>
    <n v="0"/>
    <n v="13574"/>
    <n v="24186"/>
    <n v="0"/>
    <n v="0"/>
    <n v="0"/>
    <n v="0"/>
    <n v="0"/>
    <n v="0"/>
    <n v="0"/>
    <n v="0"/>
    <n v="0"/>
    <n v="0"/>
    <n v="0"/>
    <n v="0"/>
    <n v="1567365"/>
    <n v="0"/>
    <n v="29072610"/>
    <n v="0"/>
    <n v="0"/>
    <n v="0"/>
    <n v="246409"/>
    <n v="0"/>
    <n v="0"/>
    <n v="753079"/>
    <n v="31639463"/>
    <n v="0"/>
    <n v="0"/>
    <n v="0"/>
    <n v="0"/>
    <n v="0"/>
    <n v="0"/>
    <n v="0"/>
    <n v="0"/>
    <n v="0"/>
    <n v="0"/>
    <n v="0"/>
    <n v="0"/>
    <n v="45219"/>
    <n v="0"/>
    <n v="55948"/>
    <n v="0"/>
    <n v="0"/>
    <n v="0"/>
    <n v="0"/>
    <n v="0"/>
    <n v="0"/>
    <n v="0"/>
    <n v="0"/>
    <n v="0"/>
    <n v="0"/>
    <n v="0"/>
    <n v="17097"/>
    <n v="118264"/>
    <n v="0"/>
    <n v="0"/>
    <n v="0"/>
    <n v="0"/>
    <n v="0"/>
    <n v="1522146"/>
    <n v="0"/>
    <n v="29016661"/>
    <n v="0"/>
    <n v="0"/>
    <n v="0"/>
    <n v="246409"/>
    <n v="0"/>
    <n v="0"/>
    <n v="735983"/>
    <n v="31521199"/>
    <n v="0"/>
    <n v="39865790"/>
    <n v="0"/>
    <n v="8344591"/>
    <n v="0"/>
    <n v="0"/>
    <n v="0"/>
    <n v="0"/>
    <n v="0"/>
    <n v="0"/>
    <n v="0"/>
    <n v="0"/>
    <n v="0"/>
    <n v="0"/>
    <n v="0"/>
    <n v="0"/>
    <n v="0"/>
    <n v="0"/>
    <n v="0"/>
    <n v="0"/>
    <n v="0"/>
    <n v="0"/>
    <n v="0"/>
  </r>
  <r>
    <n v="106190631"/>
    <x v="295"/>
    <n v="20182"/>
    <x v="2"/>
    <s v="30-06-2018"/>
    <s v="Open"/>
    <x v="3"/>
    <s v="11 - Los Angeles"/>
    <n v="919"/>
    <x v="0"/>
    <x v="0"/>
    <s v=""/>
    <s v="562-698-0811"/>
    <s v="12401 WASHINGTON BOULEVARD."/>
    <x v="189"/>
    <n v="90602"/>
    <s v="JIM WEST"/>
    <n v="547"/>
    <n v="465"/>
    <n v="217"/>
    <n v="946"/>
    <n v="1399"/>
    <n v="317"/>
    <n v="440"/>
    <n v="0"/>
    <n v="0"/>
    <n v="97"/>
    <n v="935"/>
    <n v="59"/>
    <n v="37"/>
    <n v="4230"/>
    <n v="0"/>
    <n v="5567"/>
    <n v="6272"/>
    <n v="1301"/>
    <n v="1604"/>
    <n v="0"/>
    <n v="0"/>
    <n v="374"/>
    <n v="4241"/>
    <n v="228"/>
    <n v="149"/>
    <n v="19736"/>
    <n v="0"/>
    <n v="22474"/>
    <n v="17455"/>
    <n v="2551"/>
    <n v="7415"/>
    <n v="0"/>
    <n v="0"/>
    <n v="5196"/>
    <n v="43600"/>
    <n v="339"/>
    <n v="1957"/>
    <n v="100987"/>
    <n v="106792875"/>
    <n v="167146173"/>
    <n v="37633638"/>
    <n v="39182989"/>
    <n v="0"/>
    <n v="0"/>
    <n v="8539548"/>
    <n v="99462953"/>
    <n v="1745014"/>
    <n v="7179729"/>
    <n v="467682919"/>
    <n v="77314283"/>
    <n v="136207674"/>
    <n v="12494704"/>
    <n v="38710650"/>
    <n v="0"/>
    <n v="0"/>
    <n v="19206724"/>
    <n v="151588035"/>
    <n v="724637"/>
    <n v="9670866"/>
    <n v="445917573"/>
    <n v="2412807"/>
    <n v="166762768"/>
    <n v="282872414"/>
    <n v="41157452"/>
    <n v="70992183"/>
    <n v="0"/>
    <n v="0"/>
    <n v="0"/>
    <n v="21294972"/>
    <n v="187918992"/>
    <n v="0"/>
    <n v="2469651"/>
    <n v="0"/>
    <n v="0"/>
    <n v="0"/>
    <n v="6548505"/>
    <n v="782429744"/>
    <n v="0"/>
    <n v="0"/>
    <n v="0"/>
    <n v="0"/>
    <n v="0"/>
    <n v="17344390"/>
    <n v="20481433"/>
    <n v="8970890"/>
    <n v="6901456"/>
    <n v="0"/>
    <n v="0"/>
    <n v="6451300"/>
    <n v="63131996"/>
    <n v="0"/>
    <n v="7889283"/>
    <n v="131170748"/>
    <n v="13232341"/>
    <n v="132855874"/>
    <n v="7318275"/>
    <n v="1555087"/>
    <n v="0"/>
    <n v="0"/>
    <n v="0"/>
    <n v="0"/>
    <n v="2211971"/>
    <n v="352108922"/>
    <n v="0"/>
    <n v="0"/>
    <n v="0"/>
    <n v="0"/>
    <n v="0"/>
    <n v="0"/>
    <n v="0"/>
    <n v="0"/>
    <n v="0"/>
    <n v="0"/>
    <n v="0"/>
    <n v="0"/>
    <n v="0"/>
  </r>
  <r>
    <n v="106190599"/>
    <x v="297"/>
    <n v="20182"/>
    <x v="2"/>
    <s v="30-06-2018"/>
    <s v="Open"/>
    <x v="3"/>
    <s v="11 - Los Angeles"/>
    <n v="921"/>
    <x v="5"/>
    <x v="0"/>
    <s v=""/>
    <s v="562-531-3110"/>
    <s v="16453 COLORADO AVENUE"/>
    <x v="190"/>
    <n v="90723"/>
    <s v="MARK APODACA"/>
    <n v="177"/>
    <n v="177"/>
    <n v="120"/>
    <n v="88"/>
    <n v="7"/>
    <n v="1"/>
    <n v="30"/>
    <n v="0"/>
    <n v="0"/>
    <n v="0"/>
    <n v="8"/>
    <n v="0"/>
    <n v="0"/>
    <n v="134"/>
    <n v="0"/>
    <n v="4365"/>
    <n v="325"/>
    <n v="283"/>
    <n v="3231"/>
    <n v="0"/>
    <n v="0"/>
    <n v="0"/>
    <n v="865"/>
    <n v="0"/>
    <n v="0"/>
    <n v="9069"/>
    <n v="0"/>
    <n v="1"/>
    <n v="0"/>
    <n v="0"/>
    <n v="0"/>
    <n v="0"/>
    <n v="0"/>
    <n v="0"/>
    <n v="1"/>
    <n v="0"/>
    <n v="0"/>
    <n v="2"/>
    <n v="38089439"/>
    <n v="3761357"/>
    <n v="1643785"/>
    <n v="25267203"/>
    <n v="0"/>
    <n v="0"/>
    <n v="0"/>
    <n v="6531487"/>
    <n v="0"/>
    <n v="0"/>
    <n v="75293271"/>
    <n v="544"/>
    <n v="0"/>
    <n v="0"/>
    <n v="0"/>
    <n v="0"/>
    <n v="0"/>
    <n v="0"/>
    <n v="1456"/>
    <n v="0"/>
    <n v="0"/>
    <n v="2000"/>
    <n v="847782"/>
    <n v="29311403"/>
    <n v="3214308"/>
    <n v="1220782"/>
    <n v="19134152"/>
    <n v="0"/>
    <n v="0"/>
    <n v="0"/>
    <n v="0"/>
    <n v="4124088"/>
    <n v="0"/>
    <n v="0"/>
    <n v="0"/>
    <n v="0"/>
    <n v="0"/>
    <n v="0"/>
    <n v="57852515"/>
    <n v="0"/>
    <n v="0"/>
    <n v="0"/>
    <n v="0"/>
    <n v="0"/>
    <n v="8778580"/>
    <n v="547048"/>
    <n v="371219"/>
    <n v="5337054"/>
    <n v="0"/>
    <n v="0"/>
    <n v="0"/>
    <n v="2408855"/>
    <n v="0"/>
    <n v="0"/>
    <n v="17442756"/>
    <n v="40510"/>
    <n v="16385345"/>
    <n v="0"/>
    <n v="0"/>
    <n v="0"/>
    <n v="0"/>
    <n v="0"/>
    <n v="0"/>
    <n v="26034"/>
    <n v="2812109"/>
    <n v="0"/>
    <n v="0"/>
    <n v="0"/>
    <n v="0"/>
    <n v="0"/>
    <n v="0"/>
    <n v="0"/>
    <n v="0"/>
    <n v="0"/>
    <n v="0"/>
    <n v="0"/>
    <n v="0"/>
    <n v="0"/>
  </r>
  <r>
    <n v="106190385"/>
    <x v="298"/>
    <n v="20182"/>
    <x v="2"/>
    <s v="30-06-2018"/>
    <s v="Open"/>
    <x v="3"/>
    <s v="11 - Los Angeles"/>
    <n v="903"/>
    <x v="1"/>
    <x v="0"/>
    <s v=""/>
    <s v="818-365-8051"/>
    <s v="15031 RINALDI STREET"/>
    <x v="191"/>
    <n v="91345"/>
    <s v="BERNARD KLEIN, MD"/>
    <n v="377"/>
    <n v="377"/>
    <n v="315"/>
    <n v="909"/>
    <n v="574"/>
    <n v="515"/>
    <n v="1028"/>
    <n v="0"/>
    <n v="0"/>
    <n v="47"/>
    <n v="1502"/>
    <n v="72"/>
    <n v="0"/>
    <n v="4647"/>
    <n v="119"/>
    <n v="7049"/>
    <n v="2441"/>
    <n v="2554"/>
    <n v="4468"/>
    <n v="0"/>
    <n v="0"/>
    <n v="153"/>
    <n v="6123"/>
    <n v="199"/>
    <n v="0"/>
    <n v="22987"/>
    <n v="4186"/>
    <n v="2937"/>
    <n v="3636"/>
    <n v="1844"/>
    <n v="14426"/>
    <n v="0"/>
    <n v="0"/>
    <n v="570"/>
    <n v="5653"/>
    <n v="1728"/>
    <n v="0"/>
    <n v="30794"/>
    <n v="124144582"/>
    <n v="102203251"/>
    <n v="42463906"/>
    <n v="76263561"/>
    <n v="0"/>
    <n v="0"/>
    <n v="2162174"/>
    <n v="86529364"/>
    <n v="2812240"/>
    <n v="0"/>
    <n v="436579078"/>
    <n v="25452593"/>
    <n v="36510288"/>
    <n v="15779082"/>
    <n v="50658695"/>
    <n v="0"/>
    <n v="0"/>
    <n v="4675604"/>
    <n v="46370507"/>
    <n v="14174462"/>
    <n v="0"/>
    <n v="193621231"/>
    <n v="2153901"/>
    <n v="131256266"/>
    <n v="121097091"/>
    <n v="39756706"/>
    <n v="116799182"/>
    <n v="-950004"/>
    <n v="0"/>
    <n v="0"/>
    <n v="5521360"/>
    <n v="104709530"/>
    <n v="0"/>
    <n v="6671045"/>
    <n v="0"/>
    <n v="0"/>
    <n v="0"/>
    <n v="0"/>
    <n v="527015077"/>
    <n v="6047819"/>
    <n v="3596787"/>
    <n v="0"/>
    <n v="0"/>
    <n v="9644606"/>
    <n v="17829615"/>
    <n v="23190171"/>
    <n v="19237223"/>
    <n v="13286066"/>
    <n v="0"/>
    <n v="0"/>
    <n v="1293048"/>
    <n v="27736115"/>
    <n v="10257600"/>
    <n v="0"/>
    <n v="112829838"/>
    <n v="1661281"/>
    <n v="98582684"/>
    <n v="4140443"/>
    <n v="780430"/>
    <n v="0"/>
    <n v="0"/>
    <n v="0"/>
    <n v="0"/>
    <n v="3734303"/>
    <n v="201212196"/>
    <n v="0"/>
    <n v="0"/>
    <n v="0"/>
    <n v="0"/>
    <n v="0"/>
    <n v="0"/>
    <n v="0"/>
    <n v="0"/>
    <n v="0"/>
    <n v="0"/>
    <n v="5164683"/>
    <n v="9840663"/>
    <n v="0"/>
  </r>
  <r>
    <n v="106190680"/>
    <x v="451"/>
    <n v="20182"/>
    <x v="2"/>
    <s v="30-06-2018"/>
    <s v="Open"/>
    <x v="3"/>
    <s v="11 - Los Angeles"/>
    <n v="933"/>
    <x v="0"/>
    <x v="0"/>
    <s v=""/>
    <s v="310-832-3311"/>
    <s v="1300 WEST SEVENTH STREET"/>
    <x v="192"/>
    <n v="90732"/>
    <s v="MARY KINGSTON"/>
    <n v="356"/>
    <n v="324"/>
    <n v="324"/>
    <n v="421"/>
    <n v="416"/>
    <n v="223"/>
    <n v="422"/>
    <n v="0"/>
    <n v="0"/>
    <n v="56"/>
    <n v="368"/>
    <n v="21"/>
    <n v="0"/>
    <n v="1927"/>
    <n v="321"/>
    <n v="4452"/>
    <n v="3827"/>
    <n v="2114"/>
    <n v="4346"/>
    <n v="0"/>
    <n v="0"/>
    <n v="648"/>
    <n v="3289"/>
    <n v="104"/>
    <n v="0"/>
    <n v="18780"/>
    <n v="10592"/>
    <n v="1987"/>
    <n v="926"/>
    <n v="959"/>
    <n v="4573"/>
    <n v="0"/>
    <n v="0"/>
    <n v="430"/>
    <n v="2476"/>
    <n v="377"/>
    <n v="259"/>
    <n v="11987"/>
    <n v="35930690"/>
    <n v="30457263"/>
    <n v="13257545"/>
    <n v="29900988"/>
    <n v="0"/>
    <n v="0"/>
    <n v="3668331"/>
    <n v="18619044"/>
    <n v="588744"/>
    <n v="0"/>
    <n v="132422605"/>
    <n v="11429876"/>
    <n v="6032814"/>
    <n v="3277605"/>
    <n v="12577220"/>
    <n v="0"/>
    <n v="0"/>
    <n v="2173579"/>
    <n v="12515772"/>
    <n v="1905358"/>
    <n v="1309517"/>
    <n v="51221741"/>
    <n v="636042"/>
    <n v="38583254"/>
    <n v="29306627"/>
    <n v="8942299"/>
    <n v="35912087"/>
    <n v="-212499"/>
    <n v="0"/>
    <n v="0"/>
    <n v="4751151"/>
    <n v="21914600"/>
    <n v="0"/>
    <n v="863402"/>
    <n v="0"/>
    <n v="0"/>
    <n v="0"/>
    <n v="453326"/>
    <n v="141150289"/>
    <n v="0"/>
    <n v="0"/>
    <n v="0"/>
    <n v="0"/>
    <n v="0"/>
    <n v="8613281"/>
    <n v="7057069"/>
    <n v="7748081"/>
    <n v="6419000"/>
    <n v="0"/>
    <n v="0"/>
    <n v="1070526"/>
    <n v="9112382"/>
    <n v="1622062"/>
    <n v="851656"/>
    <n v="42494057"/>
    <n v="830151"/>
    <n v="40632442"/>
    <n v="1692899"/>
    <n v="317131"/>
    <n v="0"/>
    <n v="0"/>
    <n v="0"/>
    <n v="0"/>
    <n v="2003629"/>
    <n v="30368870"/>
    <n v="0"/>
    <n v="0"/>
    <n v="0"/>
    <n v="0"/>
    <n v="0"/>
    <n v="0"/>
    <n v="0"/>
    <n v="0"/>
    <n v="0"/>
    <n v="0"/>
    <n v="2215935"/>
    <n v="5352042"/>
    <n v="0"/>
  </r>
  <r>
    <n v="106190470"/>
    <x v="452"/>
    <n v="20182"/>
    <x v="2"/>
    <s v="30-06-2018"/>
    <s v="Open"/>
    <x v="3"/>
    <s v="11 - Los Angeles"/>
    <n v="931"/>
    <x v="0"/>
    <x v="0"/>
    <s v=""/>
    <s v="310-540-7676"/>
    <s v="4101 TORRANCE BOULEVARD"/>
    <x v="65"/>
    <n v="90503"/>
    <s v="MARY KINGSTON"/>
    <n v="442"/>
    <n v="418"/>
    <n v="418"/>
    <n v="1001"/>
    <n v="1320"/>
    <n v="335"/>
    <n v="659"/>
    <n v="0"/>
    <n v="0"/>
    <n v="56"/>
    <n v="1528"/>
    <n v="42"/>
    <n v="22"/>
    <n v="4963"/>
    <n v="553"/>
    <n v="5652"/>
    <n v="7833"/>
    <n v="1581"/>
    <n v="2208"/>
    <n v="0"/>
    <n v="0"/>
    <n v="164"/>
    <n v="5528"/>
    <n v="136"/>
    <n v="70"/>
    <n v="23172"/>
    <n v="6069"/>
    <n v="9145"/>
    <n v="4968"/>
    <n v="1353"/>
    <n v="7585"/>
    <n v="0"/>
    <n v="0"/>
    <n v="815"/>
    <n v="10313"/>
    <n v="447"/>
    <n v="451"/>
    <n v="35077"/>
    <n v="87326825"/>
    <n v="92136491"/>
    <n v="23530872"/>
    <n v="36109368"/>
    <n v="0"/>
    <n v="0"/>
    <n v="2436530"/>
    <n v="82128897"/>
    <n v="2020537"/>
    <n v="1039982"/>
    <n v="326729502"/>
    <n v="38716852"/>
    <n v="24954272"/>
    <n v="7858032"/>
    <n v="30446435"/>
    <n v="0"/>
    <n v="0"/>
    <n v="4966498"/>
    <n v="62846009"/>
    <n v="2720975"/>
    <n v="2751314"/>
    <n v="175260387"/>
    <n v="1982088"/>
    <n v="107371945"/>
    <n v="91672331"/>
    <n v="22407139"/>
    <n v="59357310"/>
    <n v="0"/>
    <n v="0"/>
    <n v="0"/>
    <n v="7183989"/>
    <n v="98725366"/>
    <n v="0"/>
    <n v="3337671"/>
    <n v="0"/>
    <n v="0"/>
    <n v="0"/>
    <n v="1852558"/>
    <n v="393890397"/>
    <n v="256345"/>
    <n v="0"/>
    <n v="0"/>
    <n v="0"/>
    <n v="256345"/>
    <n v="18174053"/>
    <n v="25212449"/>
    <n v="8857827"/>
    <n v="6935700"/>
    <n v="0"/>
    <n v="0"/>
    <n v="189808"/>
    <n v="45677113"/>
    <n v="1385119"/>
    <n v="1923768"/>
    <n v="108355837"/>
    <n v="1395641"/>
    <n v="97864311"/>
    <n v="2874770"/>
    <n v="-100344"/>
    <n v="0"/>
    <n v="0"/>
    <n v="0"/>
    <n v="0"/>
    <n v="4733076"/>
    <n v="116540291"/>
    <n v="0"/>
    <n v="0"/>
    <n v="0"/>
    <n v="0"/>
    <n v="0"/>
    <n v="0"/>
    <n v="0"/>
    <n v="0"/>
    <n v="0"/>
    <n v="0"/>
    <n v="4320517"/>
    <n v="4929352"/>
    <n v="0"/>
  </r>
  <r>
    <n v="106190756"/>
    <x v="301"/>
    <n v="20182"/>
    <x v="2"/>
    <s v="30-06-2018"/>
    <s v="Open"/>
    <x v="3"/>
    <s v="11 - Los Angeles"/>
    <n v="927"/>
    <x v="1"/>
    <x v="0"/>
    <s v=""/>
    <s v="310-829-5511"/>
    <s v="2121 SANTA MONICA BOULEVARD."/>
    <x v="193"/>
    <n v="90404"/>
    <s v="MARCEL LOH"/>
    <n v="266"/>
    <n v="234"/>
    <n v="234"/>
    <n v="1327"/>
    <n v="147"/>
    <n v="71"/>
    <n v="179"/>
    <n v="0"/>
    <n v="0"/>
    <n v="23"/>
    <n v="1255"/>
    <n v="23"/>
    <n v="2"/>
    <n v="3027"/>
    <n v="0"/>
    <n v="6362"/>
    <n v="894"/>
    <n v="395"/>
    <n v="752"/>
    <n v="0"/>
    <n v="0"/>
    <n v="165"/>
    <n v="4514"/>
    <n v="57"/>
    <n v="4"/>
    <n v="13143"/>
    <n v="0"/>
    <n v="6852"/>
    <n v="864"/>
    <n v="481"/>
    <n v="1435"/>
    <n v="0"/>
    <n v="0"/>
    <n v="327"/>
    <n v="6698"/>
    <n v="422"/>
    <n v="78"/>
    <n v="17157"/>
    <n v="104723611"/>
    <n v="17606050"/>
    <n v="3929160"/>
    <n v="8506038"/>
    <n v="0"/>
    <n v="0"/>
    <n v="2416680"/>
    <n v="66114511"/>
    <n v="834853"/>
    <n v="58586"/>
    <n v="204189489"/>
    <n v="45696529"/>
    <n v="5384971"/>
    <n v="2693627"/>
    <n v="4241539"/>
    <n v="0"/>
    <n v="0"/>
    <n v="2086966"/>
    <n v="42747695"/>
    <n v="2692666"/>
    <n v="498413"/>
    <n v="106042406"/>
    <n v="676725"/>
    <n v="120264333"/>
    <n v="20793464"/>
    <n v="4594892"/>
    <n v="11336687"/>
    <n v="0"/>
    <n v="0"/>
    <n v="0"/>
    <n v="3559544"/>
    <n v="62733691"/>
    <n v="0"/>
    <n v="1587280"/>
    <n v="0"/>
    <n v="0"/>
    <n v="0"/>
    <n v="250633"/>
    <n v="225797249"/>
    <n v="0"/>
    <n v="0"/>
    <n v="0"/>
    <n v="0"/>
    <n v="0"/>
    <n v="29827688"/>
    <n v="2147405"/>
    <n v="2013448"/>
    <n v="1383083"/>
    <n v="0"/>
    <n v="0"/>
    <n v="934278"/>
    <n v="45891049"/>
    <n v="1932544"/>
    <n v="305151"/>
    <n v="84434646"/>
    <n v="2247024"/>
    <n v="87430031"/>
    <n v="1170432"/>
    <n v="7036024"/>
    <n v="0"/>
    <n v="0"/>
    <n v="0"/>
    <n v="0"/>
    <n v="200574"/>
    <n v="285541244"/>
    <n v="0"/>
    <n v="0"/>
    <n v="0"/>
    <n v="0"/>
    <n v="0"/>
    <n v="0"/>
    <n v="0"/>
    <n v="0"/>
    <n v="0"/>
    <n v="0"/>
    <n v="3224885"/>
    <n v="528888"/>
    <n v="0"/>
  </r>
  <r>
    <n v="106190758"/>
    <x v="302"/>
    <n v="20182"/>
    <x v="2"/>
    <s v="30-06-2018"/>
    <s v="Open"/>
    <x v="3"/>
    <s v="11 - Los Angeles"/>
    <n v="907"/>
    <x v="1"/>
    <x v="0"/>
    <s v=""/>
    <s v="818-843-5111"/>
    <s v="501 S BUENA VISTA STREET"/>
    <x v="194"/>
    <n v="91505"/>
    <s v="KELLY M LINDEN"/>
    <n v="446"/>
    <n v="307"/>
    <n v="257"/>
    <n v="1542"/>
    <n v="321"/>
    <n v="305"/>
    <n v="687"/>
    <n v="0"/>
    <n v="0"/>
    <n v="31"/>
    <n v="1108"/>
    <n v="38"/>
    <n v="29"/>
    <n v="4061"/>
    <n v="0"/>
    <n v="8257"/>
    <n v="1267"/>
    <n v="1309"/>
    <n v="2078"/>
    <n v="0"/>
    <n v="0"/>
    <n v="90"/>
    <n v="4255"/>
    <n v="89"/>
    <n v="68"/>
    <n v="17413"/>
    <n v="0"/>
    <n v="8549"/>
    <n v="7754"/>
    <n v="1341"/>
    <n v="7236"/>
    <n v="0"/>
    <n v="0"/>
    <n v="983"/>
    <n v="10471"/>
    <n v="432"/>
    <n v="658"/>
    <n v="37424"/>
    <n v="181669721"/>
    <n v="40336141"/>
    <n v="24222750"/>
    <n v="48703747"/>
    <n v="0"/>
    <n v="0"/>
    <n v="2001583"/>
    <n v="94630402"/>
    <n v="1979343"/>
    <n v="1512307"/>
    <n v="395055994"/>
    <n v="80882562"/>
    <n v="19954862"/>
    <n v="7123901"/>
    <n v="29582148"/>
    <n v="0"/>
    <n v="0"/>
    <n v="6797630"/>
    <n v="72408935"/>
    <n v="2989136"/>
    <n v="4548419"/>
    <n v="224287593"/>
    <n v="2169400"/>
    <n v="230623998"/>
    <n v="49960328"/>
    <n v="22438586"/>
    <n v="71903022"/>
    <n v="0"/>
    <n v="0"/>
    <n v="0"/>
    <n v="7713820"/>
    <n v="121645884"/>
    <n v="0"/>
    <n v="3852033"/>
    <n v="0"/>
    <n v="0"/>
    <n v="0"/>
    <n v="2770234"/>
    <n v="513077305"/>
    <n v="941619"/>
    <n v="0"/>
    <n v="0"/>
    <n v="0"/>
    <n v="941619"/>
    <n v="31008632"/>
    <n v="11061110"/>
    <n v="8798266"/>
    <n v="6108658"/>
    <n v="0"/>
    <n v="0"/>
    <n v="1054572"/>
    <n v="44808357"/>
    <n v="1099043"/>
    <n v="3269263"/>
    <n v="107207901"/>
    <n v="2209354"/>
    <n v="99885908"/>
    <n v="1826608"/>
    <n v="-141898"/>
    <n v="0"/>
    <n v="0"/>
    <n v="0"/>
    <n v="0"/>
    <n v="2064504"/>
    <n v="186535302"/>
    <n v="0"/>
    <n v="0"/>
    <n v="0"/>
    <n v="0"/>
    <n v="0"/>
    <n v="0"/>
    <n v="0"/>
    <n v="0"/>
    <n v="0"/>
    <n v="0"/>
    <n v="5518357"/>
    <n v="6395860"/>
    <n v="0"/>
  </r>
  <r>
    <n v="106190517"/>
    <x v="303"/>
    <n v="20182"/>
    <x v="2"/>
    <s v="30-06-2018"/>
    <s v="Open"/>
    <x v="3"/>
    <s v="11 - Los Angeles"/>
    <n v="905"/>
    <x v="5"/>
    <x v="0"/>
    <s v=""/>
    <s v="818-881-0800"/>
    <s v="18321 CLARK STREET"/>
    <x v="195"/>
    <n v="91356"/>
    <s v="DALE SUROWITZ"/>
    <n v="249"/>
    <n v="249"/>
    <n v="201"/>
    <n v="1117"/>
    <n v="214"/>
    <n v="201"/>
    <n v="468"/>
    <n v="0"/>
    <n v="0"/>
    <n v="17"/>
    <n v="1110"/>
    <n v="24"/>
    <n v="25"/>
    <n v="3176"/>
    <n v="0"/>
    <n v="4979"/>
    <n v="726"/>
    <n v="806"/>
    <n v="1389"/>
    <n v="0"/>
    <n v="0"/>
    <n v="57"/>
    <n v="3830"/>
    <n v="57"/>
    <n v="59"/>
    <n v="11903"/>
    <n v="0"/>
    <n v="5779"/>
    <n v="940"/>
    <n v="762"/>
    <n v="6175"/>
    <n v="0"/>
    <n v="0"/>
    <n v="320"/>
    <n v="6608"/>
    <n v="562"/>
    <n v="6"/>
    <n v="21152"/>
    <n v="102829979"/>
    <n v="21250453"/>
    <n v="13015247"/>
    <n v="23904647"/>
    <n v="0"/>
    <n v="0"/>
    <n v="911825"/>
    <n v="61268231"/>
    <n v="911825"/>
    <n v="943819"/>
    <n v="225036026"/>
    <n v="35323188"/>
    <n v="6000071"/>
    <n v="3583541"/>
    <n v="19262171"/>
    <n v="0"/>
    <n v="0"/>
    <n v="1595303"/>
    <n v="32942999"/>
    <n v="2804209"/>
    <n v="27453"/>
    <n v="101538935"/>
    <n v="1181335"/>
    <n v="119096181"/>
    <n v="23282379"/>
    <n v="11265291"/>
    <n v="39230035"/>
    <n v="0"/>
    <n v="0"/>
    <n v="0"/>
    <n v="2154674"/>
    <n v="64304087"/>
    <n v="0"/>
    <n v="1864882"/>
    <n v="0"/>
    <n v="0"/>
    <n v="0"/>
    <n v="487430"/>
    <n v="262866294"/>
    <n v="0"/>
    <n v="0"/>
    <n v="0"/>
    <n v="0"/>
    <n v="0"/>
    <n v="18557238"/>
    <n v="3869570"/>
    <n v="5273453"/>
    <n v="3780634"/>
    <n v="0"/>
    <n v="0"/>
    <n v="343385"/>
    <n v="29566348"/>
    <n v="1837710"/>
    <n v="480329"/>
    <n v="63708667"/>
    <n v="273100"/>
    <n v="66760977"/>
    <n v="2041064"/>
    <n v="272832"/>
    <n v="0"/>
    <n v="0"/>
    <n v="0"/>
    <n v="0"/>
    <n v="20899170"/>
    <n v="162573945"/>
    <n v="0"/>
    <n v="0"/>
    <n v="0"/>
    <n v="0"/>
    <n v="0"/>
    <n v="0"/>
    <n v="0"/>
    <n v="0"/>
    <n v="0"/>
    <n v="0"/>
    <n v="4281953"/>
    <n v="3598606"/>
    <n v="0"/>
  </r>
  <r>
    <n v="106281047"/>
    <x v="304"/>
    <n v="20182"/>
    <x v="2"/>
    <s v="30-06-2018"/>
    <s v="Open"/>
    <x v="10"/>
    <s v="03 - North Bay"/>
    <n v="407"/>
    <x v="1"/>
    <x v="0"/>
    <s v=""/>
    <s v="707-252-4411"/>
    <s v="1000 TRANCAS STREET"/>
    <x v="165"/>
    <n v="94558"/>
    <s v="LARRY COOMES"/>
    <n v="208"/>
    <n v="153"/>
    <n v="125"/>
    <n v="782"/>
    <n v="101"/>
    <n v="117"/>
    <n v="340"/>
    <n v="0"/>
    <n v="0"/>
    <n v="27"/>
    <n v="289"/>
    <n v="3"/>
    <n v="13"/>
    <n v="1672"/>
    <n v="0"/>
    <n v="4151"/>
    <n v="305"/>
    <n v="520"/>
    <n v="1569"/>
    <n v="0"/>
    <n v="0"/>
    <n v="269"/>
    <n v="939"/>
    <n v="8"/>
    <n v="43"/>
    <n v="7804"/>
    <n v="0"/>
    <n v="15515"/>
    <n v="1449"/>
    <n v="686"/>
    <n v="6617"/>
    <n v="0"/>
    <n v="0"/>
    <n v="1214"/>
    <n v="11741"/>
    <n v="53"/>
    <n v="1361"/>
    <n v="38636"/>
    <n v="86789726"/>
    <n v="11819316"/>
    <n v="10605122"/>
    <n v="30405841"/>
    <n v="0"/>
    <n v="0"/>
    <n v="3183182"/>
    <n v="30571706"/>
    <n v="183525"/>
    <n v="198768"/>
    <n v="173757186"/>
    <n v="68437290"/>
    <n v="10274335"/>
    <n v="4618308"/>
    <n v="33094242"/>
    <n v="0"/>
    <n v="0"/>
    <n v="4547946"/>
    <n v="63925537"/>
    <n v="603427"/>
    <n v="4309966"/>
    <n v="189811051"/>
    <n v="2281162"/>
    <n v="136587143"/>
    <n v="19355212"/>
    <n v="12799781"/>
    <n v="59044834"/>
    <n v="0"/>
    <n v="0"/>
    <n v="0"/>
    <n v="6369561"/>
    <n v="61533561"/>
    <n v="0"/>
    <n v="3250816"/>
    <n v="0"/>
    <n v="0"/>
    <n v="0"/>
    <n v="3792468"/>
    <n v="305014538"/>
    <n v="562785"/>
    <n v="5195096"/>
    <n v="0"/>
    <n v="1059474"/>
    <n v="6817355"/>
    <n v="17552448"/>
    <n v="3195144"/>
    <n v="1877702"/>
    <n v="9247664"/>
    <n v="0"/>
    <n v="0"/>
    <n v="1294142"/>
    <n v="33116372"/>
    <n v="0"/>
    <n v="-912418"/>
    <n v="65371054"/>
    <n v="2222607"/>
    <n v="66571231"/>
    <n v="3640833"/>
    <n v="2220549"/>
    <n v="0"/>
    <n v="0"/>
    <n v="0"/>
    <n v="0"/>
    <n v="1857494"/>
    <n v="200185013"/>
    <n v="0"/>
    <n v="0"/>
    <n v="0"/>
    <n v="0"/>
    <n v="0"/>
    <n v="0"/>
    <n v="0"/>
    <n v="0"/>
    <n v="0"/>
    <n v="0"/>
    <n v="0"/>
    <n v="1004762"/>
    <n v="0"/>
  </r>
  <r>
    <n v="106370673"/>
    <x v="305"/>
    <n v="20182"/>
    <x v="2"/>
    <s v="30-06-2018"/>
    <s v="Open"/>
    <x v="14"/>
    <s v="14 - San Diego/Imperial"/>
    <n v="1416"/>
    <x v="0"/>
    <x v="0"/>
    <s v="Teaching"/>
    <s v="858-576-1700"/>
    <s v="3020 CHILDREN'S WAY"/>
    <x v="28"/>
    <n v="92123"/>
    <s v="DONALD KEARNS, MD"/>
    <n v="524"/>
    <n v="444"/>
    <n v="349"/>
    <n v="7"/>
    <n v="0"/>
    <n v="1438"/>
    <n v="1104"/>
    <n v="106"/>
    <n v="0"/>
    <n v="328"/>
    <n v="1804"/>
    <n v="16"/>
    <n v="62"/>
    <n v="4865"/>
    <n v="13"/>
    <n v="2"/>
    <n v="0"/>
    <n v="10516"/>
    <n v="2013"/>
    <n v="1572"/>
    <n v="0"/>
    <n v="1623"/>
    <n v="9636"/>
    <n v="82"/>
    <n v="485"/>
    <n v="25929"/>
    <n v="2942"/>
    <n v="142"/>
    <n v="0"/>
    <n v="13999"/>
    <n v="38153"/>
    <n v="0"/>
    <n v="0"/>
    <n v="4089"/>
    <n v="25007"/>
    <n v="16"/>
    <n v="1895"/>
    <n v="83301"/>
    <n v="242953"/>
    <n v="0"/>
    <n v="183187025"/>
    <n v="31259550"/>
    <n v="4863657"/>
    <n v="0"/>
    <n v="30536640"/>
    <n v="163029781"/>
    <n v="1281391"/>
    <n v="3448449"/>
    <n v="417849446"/>
    <n v="1011827"/>
    <n v="0"/>
    <n v="43969263"/>
    <n v="71361368"/>
    <n v="0"/>
    <n v="0"/>
    <n v="11786439"/>
    <n v="83843432"/>
    <n v="39172"/>
    <n v="1902031"/>
    <n v="213913532"/>
    <n v="6358714"/>
    <n v="922107"/>
    <n v="0"/>
    <n v="166056341"/>
    <n v="94746917"/>
    <n v="-3282617"/>
    <n v="3312229"/>
    <n v="0"/>
    <n v="30196360"/>
    <n v="138490465"/>
    <n v="0"/>
    <n v="1320563"/>
    <n v="0"/>
    <n v="0"/>
    <n v="0"/>
    <n v="4273899"/>
    <n v="442394978"/>
    <n v="0"/>
    <n v="4843947"/>
    <n v="0"/>
    <n v="14661202"/>
    <n v="19505149"/>
    <n v="332673"/>
    <n v="0"/>
    <n v="64382563"/>
    <n v="12717948"/>
    <n v="1551428"/>
    <n v="0"/>
    <n v="12126719"/>
    <n v="122408078"/>
    <n v="0"/>
    <n v="-4646260"/>
    <n v="208873149"/>
    <n v="18772182"/>
    <n v="199482367"/>
    <n v="0"/>
    <n v="-11059257"/>
    <n v="0"/>
    <n v="0"/>
    <n v="0"/>
    <n v="0"/>
    <n v="13437347"/>
    <n v="492765456"/>
    <n v="0"/>
    <n v="0"/>
    <n v="0"/>
    <n v="0"/>
    <n v="0"/>
    <n v="0"/>
    <n v="0"/>
    <n v="0"/>
    <n v="0"/>
    <n v="0"/>
    <n v="0"/>
    <n v="0"/>
    <n v="0"/>
  </r>
  <r>
    <n v="106361308"/>
    <x v="306"/>
    <n v="20182"/>
    <x v="2"/>
    <s v="30-06-2018"/>
    <s v="Open"/>
    <x v="15"/>
    <s v="12 - Inland Counties"/>
    <n v="1209"/>
    <x v="0"/>
    <x v="0"/>
    <s v=""/>
    <s v="909-335-5501"/>
    <s v="350 TERRACINA BOULEVARD"/>
    <x v="136"/>
    <n v="92373"/>
    <s v="JAMES R. HOLMES"/>
    <n v="229"/>
    <n v="197"/>
    <n v="140"/>
    <n v="513"/>
    <n v="950"/>
    <n v="196"/>
    <n v="485"/>
    <n v="0"/>
    <n v="0"/>
    <n v="40"/>
    <n v="867"/>
    <n v="14"/>
    <n v="14"/>
    <n v="3079"/>
    <n v="0"/>
    <n v="2242"/>
    <n v="4061"/>
    <n v="1021"/>
    <n v="1484"/>
    <n v="0"/>
    <n v="0"/>
    <n v="96"/>
    <n v="2968"/>
    <n v="38"/>
    <n v="42"/>
    <n v="11952"/>
    <n v="0"/>
    <n v="8138"/>
    <n v="11944"/>
    <n v="1987"/>
    <n v="9027"/>
    <n v="0"/>
    <n v="0"/>
    <n v="278"/>
    <n v="9651"/>
    <n v="1271"/>
    <n v="1190"/>
    <n v="43486"/>
    <n v="44350574"/>
    <n v="81212237"/>
    <n v="13074823"/>
    <n v="28515723"/>
    <n v="0"/>
    <n v="0"/>
    <n v="3613230"/>
    <n v="47712037"/>
    <n v="280739"/>
    <n v="311577"/>
    <n v="219070940"/>
    <n v="21604722"/>
    <n v="47239031"/>
    <n v="5387064"/>
    <n v="24589486"/>
    <n v="0"/>
    <n v="0"/>
    <n v="1537032"/>
    <n v="55835211"/>
    <n v="2039190"/>
    <n v="1906640"/>
    <n v="160138376"/>
    <n v="707650"/>
    <n v="56535750"/>
    <n v="115824798"/>
    <n v="16013164"/>
    <n v="49546652"/>
    <n v="0"/>
    <n v="0"/>
    <n v="0"/>
    <n v="3710613"/>
    <n v="89500472"/>
    <n v="0"/>
    <n v="2250330"/>
    <n v="0"/>
    <n v="0"/>
    <n v="0"/>
    <n v="860503"/>
    <n v="334949932"/>
    <n v="15568688"/>
    <n v="0"/>
    <n v="0"/>
    <n v="21767945"/>
    <n v="37336633"/>
    <n v="9419546"/>
    <n v="28195158"/>
    <n v="2448723"/>
    <n v="3558557"/>
    <n v="0"/>
    <n v="0"/>
    <n v="1439649"/>
    <n v="35814721"/>
    <n v="69599"/>
    <n v="650064"/>
    <n v="81596017"/>
    <n v="56918"/>
    <n v="82420197"/>
    <n v="1399665"/>
    <n v="6674365"/>
    <n v="0"/>
    <n v="0"/>
    <n v="7434143"/>
    <n v="16833451"/>
    <n v="5783913"/>
    <n v="121638716"/>
    <n v="0"/>
    <n v="0"/>
    <n v="0"/>
    <n v="0"/>
    <n v="0"/>
    <n v="0"/>
    <n v="0"/>
    <n v="0"/>
    <n v="0"/>
    <n v="0"/>
    <n v="0"/>
    <n v="0"/>
    <n v="0"/>
  </r>
  <r>
    <n v="106121051"/>
    <x v="307"/>
    <n v="20182"/>
    <x v="2"/>
    <s v="30-06-2018"/>
    <s v="Open"/>
    <x v="35"/>
    <s v="01 - Northern California"/>
    <n v="107"/>
    <x v="1"/>
    <x v="0"/>
    <s v="Rural"/>
    <s v="707-445-8121"/>
    <s v="3300 RENNER DRIVE"/>
    <x v="196"/>
    <n v="95540"/>
    <s v="ROBERTA LUSKIN-HAWK, MD"/>
    <n v="35"/>
    <n v="25"/>
    <n v="25"/>
    <n v="142"/>
    <n v="3"/>
    <n v="27"/>
    <n v="107"/>
    <n v="0"/>
    <n v="0"/>
    <n v="2"/>
    <n v="55"/>
    <n v="0"/>
    <n v="10"/>
    <n v="346"/>
    <n v="0"/>
    <n v="797"/>
    <n v="15"/>
    <n v="58"/>
    <n v="313"/>
    <n v="0"/>
    <n v="0"/>
    <n v="6"/>
    <n v="143"/>
    <n v="0"/>
    <n v="26"/>
    <n v="1358"/>
    <n v="0"/>
    <n v="4275"/>
    <n v="232"/>
    <n v="222"/>
    <n v="3323"/>
    <n v="0"/>
    <n v="0"/>
    <n v="235"/>
    <n v="2815"/>
    <n v="0"/>
    <n v="750"/>
    <n v="11852"/>
    <n v="11304533"/>
    <n v="272859"/>
    <n v="1036196"/>
    <n v="5891245"/>
    <n v="0"/>
    <n v="0"/>
    <n v="336437"/>
    <n v="2514096"/>
    <n v="0"/>
    <n v="550149"/>
    <n v="21905515"/>
    <n v="14442803"/>
    <n v="579621"/>
    <n v="938243"/>
    <n v="10614216"/>
    <n v="0"/>
    <n v="0"/>
    <n v="1238845"/>
    <n v="9119380"/>
    <n v="0"/>
    <n v="1259172"/>
    <n v="38192280"/>
    <n v="286759"/>
    <n v="19864910"/>
    <n v="676699"/>
    <n v="261006"/>
    <n v="14311527"/>
    <n v="0"/>
    <n v="0"/>
    <n v="0"/>
    <n v="733068"/>
    <n v="7200168"/>
    <n v="0"/>
    <n v="1147836"/>
    <n v="0"/>
    <n v="0"/>
    <n v="0"/>
    <n v="758074"/>
    <n v="45240047"/>
    <n v="0"/>
    <n v="0"/>
    <n v="0"/>
    <n v="0"/>
    <n v="0"/>
    <n v="5735682"/>
    <n v="175781"/>
    <n v="1713433"/>
    <n v="2175815"/>
    <n v="0"/>
    <n v="0"/>
    <n v="842214"/>
    <n v="4309131"/>
    <n v="0"/>
    <n v="-94308"/>
    <n v="14857748"/>
    <n v="157000"/>
    <n v="11139896"/>
    <n v="0"/>
    <n v="1080000"/>
    <n v="0"/>
    <n v="0"/>
    <n v="0"/>
    <n v="0"/>
    <n v="463000"/>
    <n v="12436000"/>
    <n v="0"/>
    <n v="0"/>
    <n v="0"/>
    <n v="0"/>
    <n v="0"/>
    <n v="0"/>
    <n v="0"/>
    <n v="0"/>
    <n v="0"/>
    <n v="0"/>
    <n v="72896"/>
    <n v="1219907"/>
    <n v="0"/>
  </r>
  <r>
    <n v="106430705"/>
    <x v="308"/>
    <n v="20182"/>
    <x v="2"/>
    <s v="30-06-2018"/>
    <s v="Open"/>
    <x v="22"/>
    <s v="07 - Santa Clara"/>
    <n v="431"/>
    <x v="5"/>
    <x v="0"/>
    <s v=""/>
    <s v="408-259-5000"/>
    <s v="225 NORTH JACKSON AVENUE"/>
    <x v="63"/>
    <n v="95116"/>
    <s v="MICHAEL CARTER"/>
    <n v="264"/>
    <n v="264"/>
    <n v="264"/>
    <n v="1242"/>
    <n v="650"/>
    <n v="338"/>
    <n v="662"/>
    <n v="0"/>
    <n v="0"/>
    <n v="132"/>
    <n v="434"/>
    <n v="38"/>
    <n v="89"/>
    <n v="3585"/>
    <n v="0"/>
    <n v="7463"/>
    <n v="3680"/>
    <n v="1968"/>
    <n v="3362"/>
    <n v="0"/>
    <n v="0"/>
    <n v="753"/>
    <n v="1595"/>
    <n v="175"/>
    <n v="399"/>
    <n v="19395"/>
    <n v="0"/>
    <n v="4346"/>
    <n v="2271"/>
    <n v="2846"/>
    <n v="10810"/>
    <n v="0"/>
    <n v="0"/>
    <n v="726"/>
    <n v="3395"/>
    <n v="201"/>
    <n v="2808"/>
    <n v="27403"/>
    <n v="283201164"/>
    <n v="145109867"/>
    <n v="71320648"/>
    <n v="130526160"/>
    <n v="0"/>
    <n v="0"/>
    <n v="28240927"/>
    <n v="94881852"/>
    <n v="7660280"/>
    <n v="18259065"/>
    <n v="779199963"/>
    <n v="54919116"/>
    <n v="32137905"/>
    <n v="23896664"/>
    <n v="83565183"/>
    <n v="0"/>
    <n v="0"/>
    <n v="9315364"/>
    <n v="38000447"/>
    <n v="3001721"/>
    <n v="22100501"/>
    <n v="266936901"/>
    <n v="6834106"/>
    <n v="311442109"/>
    <n v="163932742"/>
    <n v="88595585"/>
    <n v="212806908"/>
    <n v="0"/>
    <n v="0"/>
    <n v="0"/>
    <n v="24577529"/>
    <n v="95751917"/>
    <n v="0"/>
    <n v="10662001"/>
    <n v="0"/>
    <n v="0"/>
    <n v="0"/>
    <n v="34873724"/>
    <n v="949476621"/>
    <n v="0"/>
    <n v="0"/>
    <n v="0"/>
    <n v="0"/>
    <n v="0"/>
    <n v="26678171"/>
    <n v="13315030"/>
    <n v="6621727"/>
    <n v="1284435"/>
    <n v="0"/>
    <n v="0"/>
    <n v="12978762"/>
    <n v="37130382"/>
    <n v="0"/>
    <n v="-1348264"/>
    <n v="96660243"/>
    <n v="485153"/>
    <n v="111292896"/>
    <n v="4052864"/>
    <n v="60521"/>
    <n v="0"/>
    <n v="0"/>
    <n v="0"/>
    <n v="0"/>
    <n v="1031425"/>
    <n v="294068745"/>
    <n v="0"/>
    <n v="0"/>
    <n v="0"/>
    <n v="0"/>
    <n v="0"/>
    <n v="0"/>
    <n v="0"/>
    <n v="0"/>
    <n v="0"/>
    <n v="0"/>
    <n v="0"/>
    <n v="0"/>
    <n v="0"/>
  </r>
  <r>
    <n v="106190930"/>
    <x v="309"/>
    <n v="20182"/>
    <x v="2"/>
    <s v="30-06-2018"/>
    <s v="Open"/>
    <x v="3"/>
    <s v="11 - Los Angeles"/>
    <n v="927"/>
    <x v="3"/>
    <x v="0"/>
    <s v=""/>
    <s v="310-267-9315"/>
    <s v="150 MEDICAL PLAZA"/>
    <x v="14"/>
    <n v="90095"/>
    <s v="JOHN MAZZIOTTA"/>
    <n v="74"/>
    <n v="74"/>
    <n v="74"/>
    <n v="89"/>
    <n v="7"/>
    <n v="47"/>
    <n v="0"/>
    <n v="0"/>
    <n v="0"/>
    <n v="0"/>
    <n v="321"/>
    <n v="21"/>
    <n v="14"/>
    <n v="499"/>
    <n v="0"/>
    <n v="1400"/>
    <n v="262"/>
    <n v="811"/>
    <n v="0"/>
    <n v="0"/>
    <n v="0"/>
    <n v="0"/>
    <n v="3202"/>
    <n v="175"/>
    <n v="121"/>
    <n v="5971"/>
    <n v="0"/>
    <n v="338"/>
    <n v="111"/>
    <n v="0"/>
    <n v="0"/>
    <n v="0"/>
    <n v="0"/>
    <n v="0"/>
    <n v="4633"/>
    <n v="0"/>
    <n v="340"/>
    <n v="5422"/>
    <n v="5237469"/>
    <n v="202998"/>
    <n v="2736980"/>
    <n v="0"/>
    <n v="0"/>
    <n v="0"/>
    <n v="0"/>
    <n v="12832335"/>
    <n v="2787778"/>
    <n v="831105"/>
    <n v="24628665"/>
    <n v="453187"/>
    <n v="12321"/>
    <n v="0"/>
    <n v="0"/>
    <n v="0"/>
    <n v="0"/>
    <n v="0"/>
    <n v="4129847"/>
    <n v="0"/>
    <n v="40600"/>
    <n v="4635955"/>
    <n v="436230"/>
    <n v="3016102"/>
    <n v="87002"/>
    <n v="2389009"/>
    <n v="0"/>
    <n v="0"/>
    <n v="0"/>
    <n v="0"/>
    <n v="0"/>
    <n v="6164041"/>
    <n v="0"/>
    <n v="1233986"/>
    <n v="0"/>
    <n v="2787778"/>
    <n v="-2787778"/>
    <n v="-505097"/>
    <n v="12821273"/>
    <n v="0"/>
    <n v="0"/>
    <n v="0"/>
    <n v="0"/>
    <n v="0"/>
    <n v="2591760"/>
    <n v="114775"/>
    <n v="337199"/>
    <n v="0"/>
    <n v="0"/>
    <n v="0"/>
    <n v="0"/>
    <n v="10473441"/>
    <n v="2787778"/>
    <n v="138394"/>
    <n v="16443347"/>
    <n v="11528"/>
    <n v="17686547"/>
    <n v="0"/>
    <n v="771021"/>
    <n v="0"/>
    <n v="0"/>
    <n v="0"/>
    <n v="0"/>
    <n v="1111480"/>
    <n v="10050472"/>
    <n v="0"/>
    <n v="0"/>
    <n v="0"/>
    <n v="0"/>
    <n v="0"/>
    <n v="0"/>
    <n v="0"/>
    <n v="0"/>
    <n v="0"/>
    <n v="0"/>
    <n v="0"/>
    <n v="0"/>
    <n v="0"/>
  </r>
  <r>
    <n v="106454068"/>
    <x v="310"/>
    <n v="20182"/>
    <x v="2"/>
    <s v="30-06-2018"/>
    <s v="Open"/>
    <x v="45"/>
    <s v="01 - Northern California"/>
    <n v="209"/>
    <x v="5"/>
    <x v="2"/>
    <s v=""/>
    <s v="530-262-6700"/>
    <s v="2750 EUREKA WAY"/>
    <x v="157"/>
    <n v="96001"/>
    <s v="O. NWANGBURUKA"/>
    <n v="16"/>
    <n v="16"/>
    <n v="16"/>
    <n v="0"/>
    <n v="0"/>
    <n v="0"/>
    <n v="0"/>
    <n v="113"/>
    <n v="0"/>
    <n v="0"/>
    <n v="0"/>
    <n v="0"/>
    <n v="0"/>
    <n v="113"/>
    <n v="0"/>
    <n v="0"/>
    <n v="0"/>
    <n v="0"/>
    <n v="0"/>
    <n v="1261"/>
    <n v="0"/>
    <n v="0"/>
    <n v="0"/>
    <n v="0"/>
    <n v="0"/>
    <n v="1261"/>
    <n v="0"/>
    <n v="0"/>
    <n v="0"/>
    <n v="0"/>
    <n v="0"/>
    <n v="0"/>
    <n v="0"/>
    <n v="0"/>
    <n v="0"/>
    <n v="0"/>
    <n v="0"/>
    <n v="0"/>
    <n v="0"/>
    <n v="0"/>
    <n v="0"/>
    <n v="0"/>
    <n v="1130800"/>
    <n v="0"/>
    <n v="0"/>
    <n v="0"/>
    <n v="0"/>
    <n v="0"/>
    <n v="1130800"/>
    <n v="0"/>
    <n v="0"/>
    <n v="0"/>
    <n v="0"/>
    <n v="0"/>
    <n v="0"/>
    <n v="0"/>
    <n v="0"/>
    <n v="0"/>
    <n v="0"/>
    <n v="0"/>
    <n v="0"/>
    <n v="0"/>
    <n v="0"/>
    <n v="0"/>
    <n v="0"/>
    <n v="0"/>
    <n v="0"/>
    <n v="0"/>
    <n v="0"/>
    <n v="0"/>
    <n v="0"/>
    <n v="0"/>
    <n v="0"/>
    <n v="0"/>
    <n v="0"/>
    <n v="0"/>
    <n v="0"/>
    <n v="0"/>
    <n v="0"/>
    <n v="0"/>
    <n v="0"/>
    <n v="0"/>
    <n v="0"/>
    <n v="0"/>
    <n v="0"/>
    <n v="0"/>
    <n v="1130800"/>
    <n v="0"/>
    <n v="0"/>
    <n v="0"/>
    <n v="0"/>
    <n v="0"/>
    <n v="1130800"/>
    <n v="0"/>
    <n v="1061184"/>
    <n v="0"/>
    <n v="0"/>
    <n v="0"/>
    <n v="0"/>
    <n v="0"/>
    <n v="0"/>
    <n v="13566"/>
    <n v="75891"/>
    <n v="0"/>
    <n v="0"/>
    <n v="0"/>
    <n v="0"/>
    <n v="0"/>
    <n v="0"/>
    <n v="0"/>
    <n v="0"/>
    <n v="0"/>
    <n v="0"/>
    <n v="0"/>
    <n v="0"/>
    <n v="0"/>
  </r>
  <r>
    <n v="106524017"/>
    <x v="311"/>
    <n v="20182"/>
    <x v="2"/>
    <s v="30-06-2018"/>
    <s v="Open"/>
    <x v="49"/>
    <s v="01 - Northern California"/>
    <n v="211"/>
    <x v="5"/>
    <x v="2"/>
    <s v=""/>
    <s v="530-567-7300"/>
    <s v="925 WALNUT STREET"/>
    <x v="197"/>
    <n v="96080"/>
    <s v="CARL WOMACK"/>
    <n v="16"/>
    <n v="16"/>
    <n v="16"/>
    <n v="0"/>
    <n v="0"/>
    <n v="0"/>
    <n v="0"/>
    <n v="0"/>
    <n v="0"/>
    <n v="0"/>
    <n v="0"/>
    <n v="0"/>
    <n v="162"/>
    <n v="162"/>
    <n v="0"/>
    <n v="0"/>
    <n v="0"/>
    <n v="0"/>
    <n v="0"/>
    <n v="0"/>
    <n v="0"/>
    <n v="0"/>
    <n v="0"/>
    <n v="0"/>
    <n v="1263"/>
    <n v="1263"/>
    <n v="0"/>
    <n v="0"/>
    <n v="0"/>
    <n v="0"/>
    <n v="0"/>
    <n v="0"/>
    <n v="0"/>
    <n v="0"/>
    <n v="0"/>
    <n v="0"/>
    <n v="0"/>
    <n v="0"/>
    <n v="0"/>
    <n v="0"/>
    <n v="0"/>
    <n v="0"/>
    <n v="0"/>
    <n v="0"/>
    <n v="0"/>
    <n v="0"/>
    <n v="0"/>
    <n v="1252040"/>
    <n v="1252040"/>
    <n v="0"/>
    <n v="0"/>
    <n v="0"/>
    <n v="0"/>
    <n v="0"/>
    <n v="0"/>
    <n v="0"/>
    <n v="0"/>
    <n v="0"/>
    <n v="0"/>
    <n v="0"/>
    <n v="0"/>
    <n v="0"/>
    <n v="0"/>
    <n v="0"/>
    <n v="0"/>
    <n v="0"/>
    <n v="0"/>
    <n v="0"/>
    <n v="0"/>
    <n v="0"/>
    <n v="0"/>
    <n v="0"/>
    <n v="0"/>
    <n v="0"/>
    <n v="0"/>
    <n v="0"/>
    <n v="0"/>
    <n v="0"/>
    <n v="0"/>
    <n v="0"/>
    <n v="0"/>
    <n v="0"/>
    <n v="0"/>
    <n v="0"/>
    <n v="0"/>
    <n v="0"/>
    <n v="0"/>
    <n v="0"/>
    <n v="0"/>
    <n v="0"/>
    <n v="0"/>
    <n v="1252040"/>
    <n v="1252040"/>
    <n v="0"/>
    <n v="1116804"/>
    <n v="0"/>
    <n v="0"/>
    <n v="0"/>
    <n v="0"/>
    <n v="0"/>
    <n v="0"/>
    <n v="3382"/>
    <n v="125618"/>
    <n v="0"/>
    <n v="0"/>
    <n v="0"/>
    <n v="0"/>
    <n v="0"/>
    <n v="0"/>
    <n v="0"/>
    <n v="0"/>
    <n v="0"/>
    <n v="0"/>
    <n v="0"/>
    <n v="0"/>
    <n v="0"/>
  </r>
  <r>
    <n v="106580996"/>
    <x v="312"/>
    <n v="20182"/>
    <x v="2"/>
    <s v="30-06-2018"/>
    <s v="Open"/>
    <x v="50"/>
    <s v="02 - Golden Empire"/>
    <n v="227"/>
    <x v="0"/>
    <x v="0"/>
    <s v=""/>
    <s v="530-749-4663"/>
    <s v="726 FOURTH STREET"/>
    <x v="198"/>
    <n v="95901"/>
    <s v="RICK RAWSON"/>
    <n v="221"/>
    <n v="221"/>
    <n v="149"/>
    <n v="1346"/>
    <n v="29"/>
    <n v="291"/>
    <n v="699"/>
    <n v="1"/>
    <n v="0"/>
    <n v="514"/>
    <n v="0"/>
    <n v="1"/>
    <n v="9"/>
    <n v="2890"/>
    <n v="0"/>
    <n v="7231"/>
    <n v="113"/>
    <n v="1365"/>
    <n v="2731"/>
    <n v="25"/>
    <n v="0"/>
    <n v="1876"/>
    <n v="0"/>
    <n v="95"/>
    <n v="117"/>
    <n v="13553"/>
    <n v="0"/>
    <n v="13347"/>
    <n v="300"/>
    <n v="1499"/>
    <n v="8250"/>
    <n v="1"/>
    <n v="0"/>
    <n v="7074"/>
    <n v="0"/>
    <n v="0"/>
    <n v="857"/>
    <n v="31328"/>
    <n v="103970828"/>
    <n v="2042960"/>
    <n v="18186034"/>
    <n v="39150077"/>
    <n v="273387"/>
    <n v="0"/>
    <n v="29833511"/>
    <n v="0"/>
    <n v="788565"/>
    <n v="1431225"/>
    <n v="195676587"/>
    <n v="59760447"/>
    <n v="1344114"/>
    <n v="6697057"/>
    <n v="36965895"/>
    <n v="1070"/>
    <n v="0"/>
    <n v="31667699"/>
    <n v="0"/>
    <n v="0"/>
    <n v="3820462"/>
    <n v="140256744"/>
    <n v="3392955"/>
    <n v="89272241"/>
    <n v="2491809"/>
    <n v="29715680"/>
    <n v="57842257"/>
    <n v="-7398"/>
    <n v="10222"/>
    <n v="0"/>
    <n v="21090001"/>
    <n v="0"/>
    <n v="0"/>
    <n v="788565"/>
    <n v="0"/>
    <n v="0"/>
    <n v="0"/>
    <n v="0"/>
    <n v="204596332"/>
    <n v="0"/>
    <n v="0"/>
    <n v="0"/>
    <n v="0"/>
    <n v="0"/>
    <n v="74459034"/>
    <n v="895264"/>
    <n v="-4825191"/>
    <n v="18273716"/>
    <n v="-9152"/>
    <n v="0"/>
    <n v="37018230"/>
    <n v="24"/>
    <n v="788565"/>
    <n v="4736509"/>
    <n v="131336999"/>
    <n v="817389"/>
    <n v="95990949"/>
    <n v="12192408"/>
    <n v="233885"/>
    <n v="0"/>
    <n v="0"/>
    <n v="0"/>
    <n v="0"/>
    <n v="17410011"/>
    <n v="357248586"/>
    <n v="0"/>
    <n v="0"/>
    <n v="0"/>
    <n v="0"/>
    <n v="0"/>
    <n v="0"/>
    <n v="0"/>
    <n v="0"/>
    <n v="0"/>
    <n v="0"/>
    <n v="0"/>
    <n v="0"/>
    <n v="0"/>
  </r>
  <r>
    <n v="106150782"/>
    <x v="313"/>
    <n v="20182"/>
    <x v="2"/>
    <s v="30-06-2018"/>
    <s v="Open"/>
    <x v="0"/>
    <s v="09 - Central"/>
    <n v="621"/>
    <x v="0"/>
    <x v="0"/>
    <s v="Rural"/>
    <s v="760-466-3551"/>
    <s v="1081 NORTH CHINA LAKE BOULEVARD."/>
    <x v="199"/>
    <n v="93555"/>
    <s v="JAMES SUVER"/>
    <n v="150"/>
    <n v="150"/>
    <n v="81"/>
    <n v="170"/>
    <n v="0"/>
    <n v="90"/>
    <n v="23"/>
    <n v="0"/>
    <n v="0"/>
    <n v="109"/>
    <n v="2"/>
    <n v="5"/>
    <n v="25"/>
    <n v="424"/>
    <n v="0"/>
    <n v="690"/>
    <n v="0"/>
    <n v="268"/>
    <n v="71"/>
    <n v="0"/>
    <n v="0"/>
    <n v="274"/>
    <n v="4"/>
    <n v="19"/>
    <n v="120"/>
    <n v="1446"/>
    <n v="0"/>
    <n v="6290"/>
    <n v="0"/>
    <n v="4391"/>
    <n v="943"/>
    <n v="0"/>
    <n v="0"/>
    <n v="7749"/>
    <n v="262"/>
    <n v="186"/>
    <n v="1003"/>
    <n v="20824"/>
    <n v="7353368"/>
    <n v="0"/>
    <n v="6480354"/>
    <n v="567818"/>
    <n v="0"/>
    <n v="0"/>
    <n v="5839612"/>
    <n v="133355"/>
    <n v="14592"/>
    <n v="826858"/>
    <n v="21215957"/>
    <n v="17209323"/>
    <n v="0"/>
    <n v="12087369"/>
    <n v="1429386"/>
    <n v="0"/>
    <n v="0"/>
    <n v="17369013"/>
    <n v="598603"/>
    <n v="6150"/>
    <n v="558641"/>
    <n v="49258485"/>
    <n v="761183"/>
    <n v="17080185"/>
    <n v="0"/>
    <n v="11310625"/>
    <n v="2726218"/>
    <n v="0"/>
    <n v="0"/>
    <n v="0"/>
    <n v="9642640"/>
    <n v="0"/>
    <n v="0"/>
    <n v="53559"/>
    <n v="-3853"/>
    <n v="0"/>
    <n v="0"/>
    <n v="416459"/>
    <n v="41987016"/>
    <n v="0"/>
    <n v="0"/>
    <n v="0"/>
    <n v="0"/>
    <n v="0"/>
    <n v="7482505"/>
    <n v="0"/>
    <n v="7257098"/>
    <n v="-729014"/>
    <n v="0"/>
    <n v="0"/>
    <n v="13565985"/>
    <n v="731958"/>
    <n v="-28963"/>
    <n v="207857"/>
    <n v="28487426"/>
    <n v="467037"/>
    <n v="29244928"/>
    <n v="0"/>
    <n v="263812"/>
    <n v="0"/>
    <n v="0"/>
    <n v="0"/>
    <n v="0"/>
    <n v="131874"/>
    <n v="83395804"/>
    <n v="0"/>
    <n v="0"/>
    <n v="0"/>
    <n v="0"/>
    <n v="0"/>
    <n v="0"/>
    <n v="0"/>
    <n v="0"/>
    <n v="0"/>
    <n v="0"/>
    <n v="0"/>
    <n v="0"/>
    <n v="0"/>
  </r>
  <r>
    <n v="106331312"/>
    <x v="314"/>
    <n v="20182"/>
    <x v="2"/>
    <s v="30-06-2018"/>
    <s v="Open"/>
    <x v="26"/>
    <s v="12 - Inland Counties"/>
    <n v="1111"/>
    <x v="4"/>
    <x v="0"/>
    <s v=""/>
    <s v="951-788-3000"/>
    <s v="4445 MAGNOLIA AVENUE"/>
    <x v="113"/>
    <n v="92501"/>
    <s v="PATRICK BRILLIANT"/>
    <n v="456"/>
    <n v="456"/>
    <n v="456"/>
    <n v="1160"/>
    <n v="1343"/>
    <n v="568"/>
    <n v="1689"/>
    <n v="12"/>
    <n v="0"/>
    <n v="128"/>
    <n v="1031"/>
    <n v="5"/>
    <n v="133"/>
    <n v="6069"/>
    <n v="0"/>
    <n v="6670"/>
    <n v="6881"/>
    <n v="3304"/>
    <n v="6382"/>
    <n v="45"/>
    <n v="0"/>
    <n v="480"/>
    <n v="4123"/>
    <n v="79"/>
    <n v="245"/>
    <n v="28209"/>
    <n v="0"/>
    <n v="4552"/>
    <n v="5051"/>
    <n v="2905"/>
    <n v="14861"/>
    <n v="27"/>
    <n v="0"/>
    <n v="1069"/>
    <n v="6463"/>
    <n v="55"/>
    <n v="2971"/>
    <n v="37954"/>
    <n v="182339699"/>
    <n v="224702318"/>
    <n v="75696951"/>
    <n v="188443148"/>
    <n v="1790479"/>
    <n v="0"/>
    <n v="23507525"/>
    <n v="132476068"/>
    <n v="1387331"/>
    <n v="7201211"/>
    <n v="837544730"/>
    <n v="48913801"/>
    <n v="81694594"/>
    <n v="22256043"/>
    <n v="113779510"/>
    <n v="428418"/>
    <n v="0"/>
    <n v="15937039"/>
    <n v="81544655"/>
    <n v="2143828"/>
    <n v="24084000"/>
    <n v="390781888"/>
    <n v="0"/>
    <n v="194032811"/>
    <n v="277309602"/>
    <n v="90503636"/>
    <n v="293618916"/>
    <n v="0"/>
    <n v="1696950"/>
    <n v="0"/>
    <n v="31063294"/>
    <n v="161138930"/>
    <n v="0"/>
    <n v="5458920"/>
    <n v="0"/>
    <n v="0"/>
    <n v="0"/>
    <n v="31348003"/>
    <n v="1086171062"/>
    <n v="0"/>
    <n v="0"/>
    <n v="0"/>
    <n v="0"/>
    <n v="0"/>
    <n v="37220689"/>
    <n v="29087310"/>
    <n v="7449358"/>
    <n v="8603742"/>
    <n v="521948"/>
    <n v="0"/>
    <n v="8381269"/>
    <n v="52881793"/>
    <n v="-1927761"/>
    <n v="-62792"/>
    <n v="142155556"/>
    <n v="470493"/>
    <n v="91979848"/>
    <n v="5729063"/>
    <n v="10273264"/>
    <n v="0"/>
    <n v="0"/>
    <n v="0"/>
    <n v="0"/>
    <n v="16063656"/>
    <n v="401616882"/>
    <n v="0"/>
    <n v="0"/>
    <n v="0"/>
    <n v="0"/>
    <n v="0"/>
    <n v="0"/>
    <n v="0"/>
    <n v="0"/>
    <n v="0"/>
    <n v="0"/>
    <n v="0"/>
    <n v="0"/>
    <n v="0"/>
  </r>
  <r>
    <n v="106334487"/>
    <x v="315"/>
    <n v="20182"/>
    <x v="2"/>
    <s v="30-06-2018"/>
    <s v="Open"/>
    <x v="26"/>
    <s v="12 - Inland Counties"/>
    <n v="1109"/>
    <x v="6"/>
    <x v="0"/>
    <s v="Teaching"/>
    <s v="951-486-4000"/>
    <s v="26520 CACTUS AVENUE"/>
    <x v="110"/>
    <n v="92555"/>
    <s v="ZAREH SARRAFIAN"/>
    <n v="439"/>
    <n v="439"/>
    <n v="439"/>
    <n v="519"/>
    <n v="444"/>
    <n v="906"/>
    <n v="1400"/>
    <n v="39"/>
    <n v="0"/>
    <n v="1057"/>
    <n v="160"/>
    <n v="2"/>
    <n v="118"/>
    <n v="4645"/>
    <n v="0"/>
    <n v="3900"/>
    <n v="2627"/>
    <n v="4964"/>
    <n v="5716"/>
    <n v="185"/>
    <n v="0"/>
    <n v="7305"/>
    <n v="653"/>
    <n v="20"/>
    <n v="329"/>
    <n v="25699"/>
    <n v="0"/>
    <n v="3113"/>
    <n v="1861"/>
    <n v="11984"/>
    <n v="22969"/>
    <n v="563"/>
    <n v="0"/>
    <n v="6134"/>
    <n v="1247"/>
    <n v="227"/>
    <n v="2316"/>
    <n v="50414"/>
    <n v="37267828"/>
    <n v="30892659"/>
    <n v="54529297"/>
    <n v="74096573"/>
    <n v="2594438"/>
    <n v="0"/>
    <n v="51797413"/>
    <n v="11682433"/>
    <n v="186354"/>
    <n v="3276258"/>
    <n v="266323253"/>
    <n v="10435275"/>
    <n v="7294847"/>
    <n v="30683881"/>
    <n v="52116283"/>
    <n v="2219344"/>
    <n v="0"/>
    <n v="16243524"/>
    <n v="4550850"/>
    <n v="227344"/>
    <n v="5578797"/>
    <n v="129350145"/>
    <n v="5944184"/>
    <n v="23124287"/>
    <n v="18364948"/>
    <n v="40313368"/>
    <n v="51453035"/>
    <n v="-14938677"/>
    <n v="4813782"/>
    <n v="0"/>
    <n v="30704680"/>
    <n v="4861813"/>
    <n v="0"/>
    <n v="413698"/>
    <n v="0"/>
    <n v="0"/>
    <n v="0"/>
    <n v="0"/>
    <n v="165055118"/>
    <n v="0"/>
    <n v="0"/>
    <n v="0"/>
    <n v="0"/>
    <n v="0"/>
    <n v="24578816"/>
    <n v="19822558"/>
    <n v="59838487"/>
    <n v="74759821"/>
    <n v="0"/>
    <n v="0"/>
    <n v="37336257"/>
    <n v="11371470"/>
    <n v="0"/>
    <n v="2910871"/>
    <n v="230618280"/>
    <n v="1851365"/>
    <n v="149976940"/>
    <n v="0"/>
    <n v="12795842"/>
    <n v="0"/>
    <n v="0"/>
    <n v="0"/>
    <n v="0"/>
    <n v="6835435"/>
    <n v="196155144"/>
    <n v="0"/>
    <n v="0"/>
    <n v="0"/>
    <n v="0"/>
    <n v="0"/>
    <n v="0"/>
    <n v="0"/>
    <n v="0"/>
    <n v="0"/>
    <n v="0"/>
    <n v="0"/>
    <n v="0"/>
    <n v="0"/>
  </r>
  <r>
    <n v="106190796"/>
    <x v="316"/>
    <n v="20182"/>
    <x v="2"/>
    <s v="30-06-2018"/>
    <s v="Open"/>
    <x v="3"/>
    <s v="11 - Los Angeles"/>
    <n v="927"/>
    <x v="3"/>
    <x v="0"/>
    <s v="Teaching"/>
    <s v="310-825-5041"/>
    <s v="757 WESTWOOD PLAZA"/>
    <x v="14"/>
    <n v="90095"/>
    <s v="JOHNESE SPISSO"/>
    <n v="445"/>
    <n v="454"/>
    <n v="454"/>
    <n v="1659"/>
    <n v="462"/>
    <n v="750"/>
    <n v="525"/>
    <n v="0"/>
    <n v="0"/>
    <n v="54"/>
    <n v="2364"/>
    <n v="7"/>
    <n v="70"/>
    <n v="5891"/>
    <n v="0"/>
    <n v="11996"/>
    <n v="3580"/>
    <n v="6231"/>
    <n v="4391"/>
    <n v="0"/>
    <n v="0"/>
    <n v="319"/>
    <n v="14177"/>
    <n v="51"/>
    <n v="505"/>
    <n v="41250"/>
    <n v="0"/>
    <n v="42755"/>
    <n v="8480"/>
    <n v="7277"/>
    <n v="6001"/>
    <n v="0"/>
    <n v="0"/>
    <n v="840"/>
    <n v="75491"/>
    <n v="204"/>
    <n v="6600"/>
    <n v="147648"/>
    <n v="191014603"/>
    <n v="20603517"/>
    <n v="87245124"/>
    <n v="58558532"/>
    <n v="0"/>
    <n v="0"/>
    <n v="5861344"/>
    <n v="269026295"/>
    <n v="676811"/>
    <n v="6661685"/>
    <n v="639647911"/>
    <n v="110361341"/>
    <n v="4547743"/>
    <n v="20372795"/>
    <n v="13880965"/>
    <n v="0"/>
    <n v="0"/>
    <n v="2469272"/>
    <n v="192585489"/>
    <n v="360971"/>
    <n v="11686046"/>
    <n v="356264622"/>
    <n v="1145763"/>
    <n v="194893900"/>
    <n v="17104822"/>
    <n v="44947738"/>
    <n v="56631177"/>
    <n v="0"/>
    <n v="0"/>
    <n v="0"/>
    <n v="5477011"/>
    <n v="199815194"/>
    <n v="0"/>
    <n v="1037782"/>
    <n v="0"/>
    <n v="919846"/>
    <n v="-919846"/>
    <n v="6239815"/>
    <n v="527293202"/>
    <n v="0"/>
    <n v="0"/>
    <n v="0"/>
    <n v="0"/>
    <n v="0"/>
    <n v="106482044"/>
    <n v="8046438"/>
    <n v="62670181"/>
    <n v="15808320"/>
    <n v="0"/>
    <n v="0"/>
    <n v="2853605"/>
    <n v="261796590"/>
    <n v="0"/>
    <n v="10962153"/>
    <n v="468619331"/>
    <n v="53903209"/>
    <n v="487348867"/>
    <n v="0"/>
    <n v="5225239"/>
    <n v="0"/>
    <n v="0"/>
    <n v="0"/>
    <n v="0"/>
    <n v="18349985"/>
    <n v="1030835418"/>
    <n v="0"/>
    <n v="0"/>
    <n v="0"/>
    <n v="0"/>
    <n v="0"/>
    <n v="0"/>
    <n v="0"/>
    <n v="0"/>
    <n v="0"/>
    <n v="0"/>
    <n v="0"/>
    <n v="0"/>
    <n v="0"/>
  </r>
  <r>
    <n v="106344011"/>
    <x v="317"/>
    <n v="20182"/>
    <x v="2"/>
    <s v="30-06-2018"/>
    <s v="Open"/>
    <x v="27"/>
    <s v="02 - Golden Empire"/>
    <n v="311"/>
    <x v="6"/>
    <x v="2"/>
    <s v=""/>
    <s v="916-875-1000"/>
    <s v="2150 STOCKTON BOULEVARD"/>
    <x v="62"/>
    <n v="95817"/>
    <s v="ANTHONY MADARIAGA, LMFT"/>
    <n v="50"/>
    <n v="50"/>
    <n v="50"/>
    <n v="0"/>
    <n v="0"/>
    <n v="0"/>
    <n v="0"/>
    <n v="0"/>
    <n v="0"/>
    <n v="170"/>
    <n v="0"/>
    <n v="0"/>
    <n v="0"/>
    <n v="170"/>
    <n v="0"/>
    <n v="0"/>
    <n v="0"/>
    <n v="0"/>
    <n v="0"/>
    <n v="0"/>
    <n v="0"/>
    <n v="4357"/>
    <n v="0"/>
    <n v="0"/>
    <n v="0"/>
    <n v="4357"/>
    <n v="0"/>
    <n v="0"/>
    <n v="0"/>
    <n v="0"/>
    <n v="0"/>
    <n v="0"/>
    <n v="0"/>
    <n v="0"/>
    <n v="0"/>
    <n v="0"/>
    <n v="0"/>
    <n v="0"/>
    <n v="0"/>
    <n v="0"/>
    <n v="0"/>
    <n v="0"/>
    <n v="0"/>
    <n v="0"/>
    <n v="3137040"/>
    <n v="0"/>
    <n v="0"/>
    <n v="0"/>
    <n v="3137040"/>
    <n v="0"/>
    <n v="0"/>
    <n v="0"/>
    <n v="0"/>
    <n v="0"/>
    <n v="0"/>
    <n v="0"/>
    <n v="0"/>
    <n v="0"/>
    <n v="0"/>
    <n v="0"/>
    <n v="0"/>
    <n v="0"/>
    <n v="0"/>
    <n v="0"/>
    <n v="0"/>
    <n v="0"/>
    <n v="0"/>
    <n v="0"/>
    <n v="0"/>
    <n v="0"/>
    <n v="0"/>
    <n v="0"/>
    <n v="0"/>
    <n v="0"/>
    <n v="0"/>
    <n v="0"/>
    <n v="0"/>
    <n v="0"/>
    <n v="0"/>
    <n v="0"/>
    <n v="0"/>
    <n v="0"/>
    <n v="0"/>
    <n v="0"/>
    <n v="0"/>
    <n v="0"/>
    <n v="0"/>
    <n v="0"/>
    <n v="3137040"/>
    <n v="0"/>
    <n v="0"/>
    <n v="0"/>
    <n v="3137040"/>
    <n v="0"/>
    <n v="10069102"/>
    <n v="865409"/>
    <n v="0"/>
    <n v="0"/>
    <n v="0"/>
    <n v="0"/>
    <n v="0"/>
    <n v="0"/>
    <n v="0"/>
    <n v="0"/>
    <n v="0"/>
    <n v="0"/>
    <n v="0"/>
    <n v="0"/>
    <n v="0"/>
    <n v="0"/>
    <n v="0"/>
    <n v="0"/>
    <n v="0"/>
    <n v="0"/>
    <n v="0"/>
    <n v="0"/>
  </r>
  <r>
    <n v="106270875"/>
    <x v="319"/>
    <n v="20182"/>
    <x v="2"/>
    <s v="30-06-2018"/>
    <s v="Open"/>
    <x v="24"/>
    <s v="08 - Mid-Coast"/>
    <n v="705"/>
    <x v="2"/>
    <x v="0"/>
    <s v=""/>
    <s v="831-757-4333"/>
    <s v="450 EAST ROMIE LANE"/>
    <x v="166"/>
    <n v="93901"/>
    <s v="PETE DELGADO"/>
    <n v="263"/>
    <n v="255"/>
    <n v="144"/>
    <n v="1135"/>
    <n v="90"/>
    <n v="40"/>
    <n v="111"/>
    <n v="0"/>
    <n v="0"/>
    <n v="80"/>
    <n v="1219"/>
    <n v="10"/>
    <n v="39"/>
    <n v="2724"/>
    <n v="0"/>
    <n v="5695"/>
    <n v="429"/>
    <n v="207"/>
    <n v="571"/>
    <n v="0"/>
    <n v="0"/>
    <n v="311"/>
    <n v="4650"/>
    <n v="23"/>
    <n v="42"/>
    <n v="11928"/>
    <n v="0"/>
    <n v="5827"/>
    <n v="427"/>
    <n v="1433"/>
    <n v="8431"/>
    <n v="0"/>
    <n v="0"/>
    <n v="831"/>
    <n v="7606"/>
    <n v="22"/>
    <n v="441"/>
    <n v="25018"/>
    <n v="133318980"/>
    <n v="10211886"/>
    <n v="18026044"/>
    <n v="45779083"/>
    <n v="0"/>
    <n v="0"/>
    <n v="5805920"/>
    <n v="55130993"/>
    <n v="106616"/>
    <n v="5381702"/>
    <n v="273761224"/>
    <n v="65716350"/>
    <n v="5181175"/>
    <n v="8798381"/>
    <n v="58180127"/>
    <n v="0"/>
    <n v="0"/>
    <n v="6846684"/>
    <n v="56004845"/>
    <n v="133830"/>
    <n v="2486693"/>
    <n v="203348085"/>
    <n v="7479767"/>
    <n v="170892958"/>
    <n v="13313105"/>
    <n v="18759092"/>
    <n v="82901116"/>
    <n v="0"/>
    <n v="0"/>
    <n v="0"/>
    <n v="2374267"/>
    <n v="53483396"/>
    <n v="0"/>
    <n v="1651099"/>
    <n v="0"/>
    <n v="0"/>
    <n v="0"/>
    <n v="171465"/>
    <n v="351026265"/>
    <n v="0"/>
    <n v="0"/>
    <n v="0"/>
    <n v="0"/>
    <n v="0"/>
    <n v="28142372"/>
    <n v="2079956"/>
    <n v="8065333"/>
    <n v="21058094"/>
    <n v="0"/>
    <n v="0"/>
    <n v="10278337"/>
    <n v="57652442"/>
    <n v="-1410653"/>
    <n v="217163"/>
    <n v="126083044"/>
    <n v="2475011"/>
    <n v="103200763"/>
    <n v="0"/>
    <n v="-817627"/>
    <n v="0"/>
    <n v="0"/>
    <n v="0"/>
    <n v="0"/>
    <n v="6440643"/>
    <n v="253355437"/>
    <n v="0"/>
    <n v="0"/>
    <n v="0"/>
    <n v="0"/>
    <n v="0"/>
    <n v="0"/>
    <n v="0"/>
    <n v="0"/>
    <n v="0"/>
    <n v="0"/>
    <n v="0"/>
    <n v="0"/>
    <n v="0"/>
  </r>
  <r>
    <n v="106361318"/>
    <x v="320"/>
    <n v="20182"/>
    <x v="2"/>
    <s v="30-06-2018"/>
    <s v="Open"/>
    <x v="15"/>
    <s v="12 - Inland Counties"/>
    <n v="1207"/>
    <x v="0"/>
    <x v="0"/>
    <s v=""/>
    <s v="909-985-2811"/>
    <s v="999 SAN BERNARDINO ROAD"/>
    <x v="201"/>
    <n v="91786"/>
    <s v="HARRIS KOENIG"/>
    <n v="363"/>
    <n v="363"/>
    <n v="363"/>
    <n v="791"/>
    <n v="1001"/>
    <n v="220"/>
    <n v="685"/>
    <n v="0"/>
    <n v="0"/>
    <n v="130"/>
    <n v="1325"/>
    <n v="72"/>
    <n v="103"/>
    <n v="4327"/>
    <n v="0"/>
    <n v="3607"/>
    <n v="4279"/>
    <n v="928"/>
    <n v="2189"/>
    <n v="0"/>
    <n v="0"/>
    <n v="402"/>
    <n v="4069"/>
    <n v="203"/>
    <n v="292"/>
    <n v="15969"/>
    <n v="0"/>
    <n v="10162"/>
    <n v="9035"/>
    <n v="1959"/>
    <n v="8403"/>
    <n v="0"/>
    <n v="0"/>
    <n v="2156"/>
    <n v="25225"/>
    <n v="967"/>
    <n v="1391"/>
    <n v="59298"/>
    <n v="70827269"/>
    <n v="91812662"/>
    <n v="17149017"/>
    <n v="40991736"/>
    <n v="0"/>
    <n v="0"/>
    <n v="6782793"/>
    <n v="78674111"/>
    <n v="3768733"/>
    <n v="5423299"/>
    <n v="315429620"/>
    <n v="43210019"/>
    <n v="42669540"/>
    <n v="8919545"/>
    <n v="39358829"/>
    <n v="0"/>
    <n v="0"/>
    <n v="7658485"/>
    <n v="89198423"/>
    <n v="3120625"/>
    <n v="4490656"/>
    <n v="238626122"/>
    <n v="1400000"/>
    <n v="97410651"/>
    <n v="114551940"/>
    <n v="23198413"/>
    <n v="72781542"/>
    <n v="0"/>
    <n v="0"/>
    <n v="0"/>
    <n v="11885468"/>
    <n v="138162527"/>
    <n v="0"/>
    <n v="4500000"/>
    <n v="0"/>
    <n v="0"/>
    <n v="0"/>
    <n v="10005108"/>
    <n v="473895649"/>
    <n v="0"/>
    <n v="0"/>
    <n v="0"/>
    <n v="213919"/>
    <n v="213919"/>
    <n v="16626637"/>
    <n v="19930262"/>
    <n v="2870149"/>
    <n v="7569023"/>
    <n v="0"/>
    <n v="0"/>
    <n v="2555810"/>
    <n v="29710007"/>
    <n v="0"/>
    <n v="1112124"/>
    <n v="80374012"/>
    <n v="1540372"/>
    <n v="89146836"/>
    <n v="0"/>
    <n v="-2800034"/>
    <n v="0"/>
    <n v="0"/>
    <n v="0"/>
    <n v="0"/>
    <n v="393376"/>
    <n v="269164715"/>
    <n v="0"/>
    <n v="0"/>
    <n v="0"/>
    <n v="0"/>
    <n v="0"/>
    <n v="0"/>
    <n v="0"/>
    <n v="0"/>
    <n v="0"/>
    <n v="0"/>
    <n v="0"/>
    <n v="0"/>
    <n v="0"/>
  </r>
  <r>
    <n v="106374055"/>
    <x v="321"/>
    <n v="20182"/>
    <x v="2"/>
    <s v="30-06-2018"/>
    <s v="Open"/>
    <x v="14"/>
    <s v="14 - San Diego/Imperial"/>
    <n v="1418"/>
    <x v="6"/>
    <x v="3"/>
    <s v=""/>
    <s v="619-692-8232"/>
    <s v="3853 ROSECRANS STREET"/>
    <x v="28"/>
    <n v="92110"/>
    <s v="IZABELA KARMACH"/>
    <n v="301"/>
    <n v="301"/>
    <n v="248"/>
    <n v="4"/>
    <n v="0"/>
    <n v="21"/>
    <n v="0"/>
    <n v="95"/>
    <n v="0"/>
    <n v="2"/>
    <n v="105"/>
    <n v="0"/>
    <n v="157"/>
    <n v="384"/>
    <n v="0"/>
    <n v="8"/>
    <n v="0"/>
    <n v="15687"/>
    <n v="0"/>
    <n v="587"/>
    <n v="0"/>
    <n v="9"/>
    <n v="3105"/>
    <n v="0"/>
    <n v="1127"/>
    <n v="20523"/>
    <n v="0"/>
    <n v="566"/>
    <n v="0"/>
    <n v="4297"/>
    <n v="0"/>
    <n v="4231"/>
    <n v="0"/>
    <n v="2996"/>
    <n v="2511"/>
    <n v="0"/>
    <n v="167"/>
    <n v="14768"/>
    <n v="8179"/>
    <n v="0"/>
    <n v="3683612"/>
    <n v="0"/>
    <n v="619671"/>
    <n v="0"/>
    <n v="9203"/>
    <n v="1635790"/>
    <n v="0"/>
    <n v="1190259"/>
    <n v="7146714"/>
    <n v="108622"/>
    <n v="0"/>
    <n v="825108"/>
    <n v="0"/>
    <n v="812422"/>
    <n v="0"/>
    <n v="575268"/>
    <n v="482021"/>
    <n v="0"/>
    <n v="31979"/>
    <n v="2835420"/>
    <n v="0"/>
    <n v="39025"/>
    <n v="0"/>
    <n v="355623"/>
    <n v="0"/>
    <n v="0"/>
    <n v="478478"/>
    <n v="0"/>
    <n v="195279"/>
    <n v="560796"/>
    <n v="0"/>
    <n v="0"/>
    <n v="0"/>
    <n v="0"/>
    <n v="0"/>
    <n v="408363"/>
    <n v="2037564"/>
    <n v="0"/>
    <n v="0"/>
    <n v="0"/>
    <n v="0"/>
    <n v="0"/>
    <n v="77778"/>
    <n v="0"/>
    <n v="4153096"/>
    <n v="0"/>
    <n v="953614"/>
    <n v="0"/>
    <n v="389192"/>
    <n v="1557016"/>
    <n v="0"/>
    <n v="813874"/>
    <n v="7944570"/>
    <n v="0"/>
    <n v="55398163"/>
    <n v="0"/>
    <n v="47453592"/>
    <n v="0"/>
    <n v="0"/>
    <n v="0"/>
    <n v="0"/>
    <n v="0"/>
    <n v="4364143"/>
    <n v="0"/>
    <n v="0"/>
    <n v="0"/>
    <n v="0"/>
    <n v="0"/>
    <n v="0"/>
    <n v="0"/>
    <n v="0"/>
    <n v="0"/>
    <n v="0"/>
    <n v="0"/>
    <n v="0"/>
    <n v="0"/>
  </r>
  <r>
    <n v="106190673"/>
    <x v="322"/>
    <n v="20182"/>
    <x v="2"/>
    <s v="30-06-2018"/>
    <s v="Open"/>
    <x v="3"/>
    <s v="11 - Los Angeles"/>
    <n v="917"/>
    <x v="5"/>
    <x v="0"/>
    <s v=""/>
    <s v="909-599-6811"/>
    <s v="1350 WEST COVINA BOULEVARD"/>
    <x v="202"/>
    <n v="91773"/>
    <s v="PARRISH SCARBORO"/>
    <n v="101"/>
    <n v="101"/>
    <n v="45"/>
    <n v="208"/>
    <n v="209"/>
    <n v="29"/>
    <n v="131"/>
    <n v="0"/>
    <n v="0"/>
    <n v="35"/>
    <n v="226"/>
    <n v="0"/>
    <n v="45"/>
    <n v="883"/>
    <n v="0"/>
    <n v="813"/>
    <n v="684"/>
    <n v="75"/>
    <n v="548"/>
    <n v="0"/>
    <n v="0"/>
    <n v="93"/>
    <n v="602"/>
    <n v="0"/>
    <n v="150"/>
    <n v="2965"/>
    <n v="0"/>
    <n v="424"/>
    <n v="466"/>
    <n v="339"/>
    <n v="1482"/>
    <n v="0"/>
    <n v="0"/>
    <n v="659"/>
    <n v="1240"/>
    <n v="0"/>
    <n v="263"/>
    <n v="4873"/>
    <n v="8670235"/>
    <n v="10123044"/>
    <n v="812905"/>
    <n v="6451390"/>
    <n v="0"/>
    <n v="0"/>
    <n v="1548008"/>
    <n v="9635882"/>
    <n v="0"/>
    <n v="2393448"/>
    <n v="39634912"/>
    <n v="2305088"/>
    <n v="3241078"/>
    <n v="1260480"/>
    <n v="5827946"/>
    <n v="0"/>
    <n v="0"/>
    <n v="3360184"/>
    <n v="9329710"/>
    <n v="0"/>
    <n v="886559"/>
    <n v="26211045"/>
    <n v="1532253"/>
    <n v="8519336"/>
    <n v="10544191"/>
    <n v="1181021"/>
    <n v="9934207"/>
    <n v="0"/>
    <n v="0"/>
    <n v="0"/>
    <n v="3154544"/>
    <n v="14380084"/>
    <n v="0"/>
    <n v="76361"/>
    <n v="0"/>
    <n v="0"/>
    <n v="0"/>
    <n v="1128077"/>
    <n v="50450074"/>
    <n v="0"/>
    <n v="0"/>
    <n v="0"/>
    <n v="0"/>
    <n v="0"/>
    <n v="2455987"/>
    <n v="2819931"/>
    <n v="892364"/>
    <n v="2345129"/>
    <n v="0"/>
    <n v="0"/>
    <n v="1753648"/>
    <n v="4585508"/>
    <n v="0"/>
    <n v="543316"/>
    <n v="15395883"/>
    <n v="70706"/>
    <n v="14256771"/>
    <n v="0"/>
    <n v="69287"/>
    <n v="0"/>
    <n v="0"/>
    <n v="0"/>
    <n v="0"/>
    <n v="192434"/>
    <n v="16999633"/>
    <n v="0"/>
    <n v="0"/>
    <n v="0"/>
    <n v="0"/>
    <n v="0"/>
    <n v="0"/>
    <n v="0"/>
    <n v="0"/>
    <n v="0"/>
    <n v="0"/>
    <n v="0"/>
    <n v="0"/>
    <n v="0"/>
  </r>
  <r>
    <n v="106190200"/>
    <x v="323"/>
    <n v="20182"/>
    <x v="2"/>
    <s v="30-06-2018"/>
    <s v="Open"/>
    <x v="3"/>
    <s v="11 - Los Angeles"/>
    <n v="913"/>
    <x v="0"/>
    <x v="0"/>
    <s v=""/>
    <s v="626-289-5454"/>
    <s v="438 W. LAS TUNAS DRIVE"/>
    <x v="203"/>
    <n v="91776"/>
    <s v="KAREN PRICE-GHARZEDDINE"/>
    <n v="273"/>
    <n v="273"/>
    <n v="273"/>
    <n v="690"/>
    <n v="346"/>
    <n v="174"/>
    <n v="657"/>
    <n v="0"/>
    <n v="0"/>
    <n v="29"/>
    <n v="320"/>
    <n v="2"/>
    <n v="102"/>
    <n v="2320"/>
    <n v="0"/>
    <n v="5927"/>
    <n v="1852"/>
    <n v="1761"/>
    <n v="4096"/>
    <n v="0"/>
    <n v="0"/>
    <n v="151"/>
    <n v="1214"/>
    <n v="13"/>
    <n v="248"/>
    <n v="15262"/>
    <n v="0"/>
    <n v="1032"/>
    <n v="639"/>
    <n v="509"/>
    <n v="2830"/>
    <n v="0"/>
    <n v="0"/>
    <n v="212"/>
    <n v="1034"/>
    <n v="26"/>
    <n v="557"/>
    <n v="6839"/>
    <n v="73121371"/>
    <n v="27778382"/>
    <n v="14656529"/>
    <n v="55833958"/>
    <n v="0"/>
    <n v="0"/>
    <n v="2742263"/>
    <n v="24003178"/>
    <n v="185271"/>
    <n v="4499649"/>
    <n v="202820601"/>
    <n v="18642912"/>
    <n v="9583903"/>
    <n v="3379002"/>
    <n v="21409343"/>
    <n v="0"/>
    <n v="0"/>
    <n v="1688474"/>
    <n v="11899649"/>
    <n v="123826"/>
    <n v="2822758"/>
    <n v="69549867"/>
    <n v="664397"/>
    <n v="79222151"/>
    <n v="32962216"/>
    <n v="7778162"/>
    <n v="66703855"/>
    <n v="0"/>
    <n v="0"/>
    <n v="0"/>
    <n v="3806890"/>
    <n v="27932257"/>
    <n v="0"/>
    <n v="309097"/>
    <n v="0"/>
    <n v="0"/>
    <n v="0"/>
    <n v="6102318"/>
    <n v="225481343"/>
    <n v="753186"/>
    <n v="0"/>
    <n v="0"/>
    <n v="0"/>
    <n v="753186"/>
    <n v="12542133"/>
    <n v="5153255"/>
    <n v="10257369"/>
    <n v="10539446"/>
    <n v="0"/>
    <n v="0"/>
    <n v="623847"/>
    <n v="7970570"/>
    <n v="0"/>
    <n v="555691"/>
    <n v="47642311"/>
    <n v="161614"/>
    <n v="46688778"/>
    <n v="240180"/>
    <n v="0"/>
    <n v="0"/>
    <n v="0"/>
    <n v="0"/>
    <n v="0"/>
    <n v="409736"/>
    <n v="6878029"/>
    <n v="0"/>
    <n v="0"/>
    <n v="0"/>
    <n v="0"/>
    <n v="0"/>
    <n v="0"/>
    <n v="0"/>
    <n v="0"/>
    <n v="0"/>
    <n v="0"/>
    <n v="0"/>
    <n v="0"/>
    <n v="0"/>
  </r>
  <r>
    <n v="106331326"/>
    <x v="324"/>
    <n v="20182"/>
    <x v="2"/>
    <s v="30-06-2018"/>
    <s v="Open"/>
    <x v="26"/>
    <s v="12 - Inland Counties"/>
    <n v="1107"/>
    <x v="2"/>
    <x v="0"/>
    <s v="Rural"/>
    <s v="951-845-1121"/>
    <s v="600 N. HIGHLAND SPRINGS AVENUE"/>
    <x v="204"/>
    <n v="92220"/>
    <s v="STEVE BARRON"/>
    <n v="79"/>
    <n v="79"/>
    <n v="79"/>
    <n v="133"/>
    <n v="194"/>
    <n v="37"/>
    <n v="191"/>
    <n v="0"/>
    <n v="0"/>
    <n v="117"/>
    <n v="0"/>
    <n v="7"/>
    <n v="11"/>
    <n v="690"/>
    <n v="0"/>
    <n v="508"/>
    <n v="726"/>
    <n v="114"/>
    <n v="627"/>
    <n v="0"/>
    <n v="0"/>
    <n v="372"/>
    <n v="0"/>
    <n v="30"/>
    <n v="37"/>
    <n v="2414"/>
    <n v="0"/>
    <n v="1018"/>
    <n v="1874"/>
    <n v="767"/>
    <n v="5442"/>
    <n v="0"/>
    <n v="0"/>
    <n v="2127"/>
    <n v="0"/>
    <n v="0"/>
    <n v="885"/>
    <n v="12113"/>
    <n v="5086648"/>
    <n v="6782206"/>
    <n v="981769"/>
    <n v="5587189"/>
    <n v="0"/>
    <n v="0"/>
    <n v="3597921"/>
    <n v="0"/>
    <n v="262925"/>
    <n v="604281"/>
    <n v="22902939"/>
    <n v="6211650"/>
    <n v="9926049"/>
    <n v="1832717"/>
    <n v="14925718"/>
    <n v="0"/>
    <n v="0"/>
    <n v="8878210"/>
    <n v="0"/>
    <n v="0"/>
    <n v="602836"/>
    <n v="42377180"/>
    <n v="255391"/>
    <n v="9873126"/>
    <n v="1790311"/>
    <n v="1881515"/>
    <n v="17590082"/>
    <n v="0"/>
    <n v="0"/>
    <n v="0"/>
    <n v="11938991"/>
    <n v="0"/>
    <n v="0"/>
    <n v="262925"/>
    <n v="0"/>
    <n v="0"/>
    <n v="0"/>
    <n v="0"/>
    <n v="43592341"/>
    <n v="0"/>
    <n v="0"/>
    <n v="0"/>
    <n v="0"/>
    <n v="0"/>
    <n v="1425172"/>
    <n v="14917944"/>
    <n v="932971"/>
    <n v="2922825"/>
    <n v="0"/>
    <n v="0"/>
    <n v="537140"/>
    <n v="0"/>
    <n v="0"/>
    <n v="951726"/>
    <n v="21687778"/>
    <n v="6372743"/>
    <n v="21457810"/>
    <n v="0"/>
    <n v="2342686"/>
    <n v="0"/>
    <n v="0"/>
    <n v="0"/>
    <n v="0"/>
    <n v="264291"/>
    <n v="102067458"/>
    <n v="0"/>
    <n v="0"/>
    <n v="0"/>
    <n v="0"/>
    <n v="0"/>
    <n v="0"/>
    <n v="0"/>
    <n v="0"/>
    <n v="0"/>
    <n v="0"/>
    <n v="0"/>
    <n v="0"/>
    <n v="0"/>
  </r>
  <r>
    <n v="106394003"/>
    <x v="325"/>
    <n v="20182"/>
    <x v="2"/>
    <s v="30-06-2018"/>
    <s v="Open"/>
    <x v="6"/>
    <s v="06 - North San Joaquin"/>
    <n v="507"/>
    <x v="6"/>
    <x v="2"/>
    <s v=""/>
    <s v="209-468-8750"/>
    <s v="1212 NORTH CALIFORNIA STREET."/>
    <x v="64"/>
    <n v="95202"/>
    <s v="TONY VATAN"/>
    <n v="16"/>
    <n v="16"/>
    <n v="16"/>
    <n v="0"/>
    <n v="0"/>
    <n v="0"/>
    <n v="0"/>
    <n v="0"/>
    <n v="0"/>
    <n v="0"/>
    <n v="0"/>
    <n v="0"/>
    <n v="106"/>
    <n v="106"/>
    <n v="0"/>
    <n v="0"/>
    <n v="0"/>
    <n v="0"/>
    <n v="0"/>
    <n v="0"/>
    <n v="0"/>
    <n v="0"/>
    <n v="0"/>
    <n v="0"/>
    <n v="1456"/>
    <n v="1456"/>
    <n v="0"/>
    <n v="0"/>
    <n v="0"/>
    <n v="0"/>
    <n v="0"/>
    <n v="0"/>
    <n v="0"/>
    <n v="0"/>
    <n v="0"/>
    <n v="0"/>
    <n v="0"/>
    <n v="0"/>
    <n v="0"/>
    <n v="0"/>
    <n v="0"/>
    <n v="0"/>
    <n v="0"/>
    <n v="0"/>
    <n v="0"/>
    <n v="0"/>
    <n v="0"/>
    <n v="2138894"/>
    <n v="2138894"/>
    <n v="0"/>
    <n v="0"/>
    <n v="0"/>
    <n v="0"/>
    <n v="0"/>
    <n v="0"/>
    <n v="0"/>
    <n v="0"/>
    <n v="0"/>
    <n v="0"/>
    <n v="0"/>
    <n v="0"/>
    <n v="0"/>
    <n v="0"/>
    <n v="0"/>
    <n v="0"/>
    <n v="0"/>
    <n v="0"/>
    <n v="0"/>
    <n v="0"/>
    <n v="0"/>
    <n v="0"/>
    <n v="0"/>
    <n v="0"/>
    <n v="0"/>
    <n v="0"/>
    <n v="0"/>
    <n v="0"/>
    <n v="0"/>
    <n v="0"/>
    <n v="0"/>
    <n v="0"/>
    <n v="0"/>
    <n v="0"/>
    <n v="0"/>
    <n v="0"/>
    <n v="0"/>
    <n v="0"/>
    <n v="0"/>
    <n v="0"/>
    <n v="0"/>
    <n v="0"/>
    <n v="2138894"/>
    <n v="2138894"/>
    <n v="0"/>
    <n v="2138894"/>
    <n v="0"/>
    <n v="0"/>
    <n v="0"/>
    <n v="0"/>
    <n v="0"/>
    <n v="0"/>
    <n v="0"/>
    <n v="0"/>
    <n v="0"/>
    <n v="0"/>
    <n v="0"/>
    <n v="0"/>
    <n v="0"/>
    <n v="0"/>
    <n v="0"/>
    <n v="0"/>
    <n v="0"/>
    <n v="0"/>
    <n v="0"/>
    <n v="0"/>
    <n v="0"/>
  </r>
  <r>
    <n v="106391010"/>
    <x v="326"/>
    <n v="20182"/>
    <x v="2"/>
    <s v="30-06-2018"/>
    <s v="Open"/>
    <x v="6"/>
    <s v="06 - North San Joaquin"/>
    <n v="507"/>
    <x v="6"/>
    <x v="0"/>
    <s v="Teaching"/>
    <s v="209-468-6000"/>
    <s v="500 WEST HOSPITAL ROAD"/>
    <x v="205"/>
    <n v="95231"/>
    <s v="DAVID CULBERSON"/>
    <n v="196"/>
    <n v="181"/>
    <n v="134"/>
    <n v="484"/>
    <n v="0"/>
    <n v="623"/>
    <n v="1043"/>
    <n v="0"/>
    <n v="0"/>
    <n v="695"/>
    <n v="0"/>
    <n v="0"/>
    <n v="75"/>
    <n v="2920"/>
    <n v="0"/>
    <n v="2068"/>
    <n v="0"/>
    <n v="2989"/>
    <n v="3514"/>
    <n v="0"/>
    <n v="0"/>
    <n v="2818"/>
    <n v="0"/>
    <n v="0"/>
    <n v="192"/>
    <n v="11581"/>
    <n v="0"/>
    <n v="8743"/>
    <n v="0"/>
    <n v="5477"/>
    <n v="23120"/>
    <n v="0"/>
    <n v="0"/>
    <n v="8010"/>
    <n v="0"/>
    <n v="51"/>
    <n v="753"/>
    <n v="46154"/>
    <n v="42626217"/>
    <n v="0"/>
    <n v="49050020"/>
    <n v="67143805"/>
    <n v="0"/>
    <n v="0"/>
    <n v="59464491"/>
    <n v="0"/>
    <n v="0"/>
    <n v="1661968"/>
    <n v="219946501"/>
    <n v="26740439"/>
    <n v="0"/>
    <n v="14492074"/>
    <n v="58902030"/>
    <n v="0"/>
    <n v="0"/>
    <n v="26605924"/>
    <n v="0"/>
    <n v="35700"/>
    <n v="6161568"/>
    <n v="132937735"/>
    <n v="4726151"/>
    <n v="53782459"/>
    <n v="0"/>
    <n v="59021114"/>
    <n v="90938853"/>
    <n v="0"/>
    <n v="0"/>
    <n v="0"/>
    <n v="67332164"/>
    <n v="0"/>
    <n v="0"/>
    <n v="4328267"/>
    <n v="0"/>
    <n v="0"/>
    <n v="0"/>
    <n v="0"/>
    <n v="280129008"/>
    <n v="0"/>
    <n v="15093108"/>
    <n v="0"/>
    <n v="0"/>
    <n v="15093108"/>
    <n v="15584196"/>
    <n v="0"/>
    <n v="19614088"/>
    <n v="32106983"/>
    <n v="0"/>
    <n v="0"/>
    <n v="18738252"/>
    <n v="0"/>
    <n v="0"/>
    <n v="1804817"/>
    <n v="87848336"/>
    <n v="165203"/>
    <n v="93615076"/>
    <n v="0"/>
    <n v="1553491"/>
    <n v="0"/>
    <n v="0"/>
    <n v="0"/>
    <n v="0"/>
    <n v="5644467"/>
    <n v="118380258"/>
    <n v="0"/>
    <n v="0"/>
    <n v="0"/>
    <n v="0"/>
    <n v="0"/>
    <n v="0"/>
    <n v="0"/>
    <n v="0"/>
    <n v="0"/>
    <n v="0"/>
    <n v="0"/>
    <n v="0"/>
    <n v="0"/>
  </r>
  <r>
    <n v="106104023"/>
    <x v="327"/>
    <n v="20182"/>
    <x v="2"/>
    <s v="30-06-2018"/>
    <s v="Open"/>
    <x v="7"/>
    <s v="09 - Central"/>
    <n v="605"/>
    <x v="4"/>
    <x v="0"/>
    <s v=""/>
    <s v="559-436-3600"/>
    <s v="7173 N. SHARON AVENUE"/>
    <x v="42"/>
    <n v="93720"/>
    <s v="MARY JO JACOBSON"/>
    <n v="62"/>
    <n v="62"/>
    <n v="62"/>
    <n v="271"/>
    <n v="38"/>
    <n v="6"/>
    <n v="24"/>
    <n v="0"/>
    <n v="0"/>
    <n v="47"/>
    <n v="0"/>
    <n v="0"/>
    <n v="0"/>
    <n v="386"/>
    <n v="0"/>
    <n v="3244"/>
    <n v="439"/>
    <n v="129"/>
    <n v="280"/>
    <n v="0"/>
    <n v="0"/>
    <n v="667"/>
    <n v="0"/>
    <n v="0"/>
    <n v="0"/>
    <n v="4759"/>
    <n v="0"/>
    <n v="3676"/>
    <n v="387"/>
    <n v="0"/>
    <n v="819"/>
    <n v="0"/>
    <n v="0"/>
    <n v="2103"/>
    <n v="0"/>
    <n v="0"/>
    <n v="0"/>
    <n v="6985"/>
    <n v="10960700"/>
    <n v="1373220"/>
    <n v="188061"/>
    <n v="866630"/>
    <n v="0"/>
    <n v="0"/>
    <n v="1373220"/>
    <n v="0"/>
    <n v="0"/>
    <n v="0"/>
    <n v="14761831"/>
    <n v="1106584"/>
    <n v="242845"/>
    <n v="0"/>
    <n v="129439"/>
    <n v="0"/>
    <n v="0"/>
    <n v="688699"/>
    <n v="0"/>
    <n v="0"/>
    <n v="0"/>
    <n v="2167567"/>
    <n v="124934"/>
    <n v="4905033"/>
    <n v="630913"/>
    <n v="-1558"/>
    <n v="390885"/>
    <n v="0"/>
    <n v="0"/>
    <n v="0"/>
    <n v="942372"/>
    <n v="0"/>
    <n v="0"/>
    <n v="0"/>
    <n v="0"/>
    <n v="0"/>
    <n v="0"/>
    <n v="0"/>
    <n v="6992579"/>
    <n v="0"/>
    <n v="0"/>
    <n v="0"/>
    <n v="0"/>
    <n v="0"/>
    <n v="7037317"/>
    <n v="985152"/>
    <n v="189619"/>
    <n v="605184"/>
    <n v="0"/>
    <n v="0"/>
    <n v="1119547"/>
    <n v="0"/>
    <n v="0"/>
    <n v="0"/>
    <n v="9936819"/>
    <n v="46073"/>
    <n v="6525064"/>
    <n v="0"/>
    <n v="0"/>
    <n v="0"/>
    <n v="0"/>
    <n v="0"/>
    <n v="0"/>
    <n v="29287"/>
    <n v="666752"/>
    <n v="0"/>
    <n v="0"/>
    <n v="0"/>
    <n v="0"/>
    <n v="0"/>
    <n v="0"/>
    <n v="0"/>
    <n v="0"/>
    <n v="0"/>
    <n v="0"/>
    <n v="0"/>
    <n v="0"/>
    <n v="0"/>
  </r>
  <r>
    <n v="106434032"/>
    <x v="328"/>
    <n v="20182"/>
    <x v="2"/>
    <s v="30-06-2018"/>
    <s v="Open"/>
    <x v="22"/>
    <s v="07 - Santa Clara"/>
    <n v="431"/>
    <x v="0"/>
    <x v="0"/>
    <s v=""/>
    <s v="669-234-5959"/>
    <s v="455 SILICON VALLEY BOULEVARD"/>
    <x v="63"/>
    <n v="95138"/>
    <s v="SEAN PETERSON"/>
    <n v="80"/>
    <n v="80"/>
    <n v="80"/>
    <n v="47"/>
    <n v="14"/>
    <n v="108"/>
    <n v="0"/>
    <n v="134"/>
    <n v="0"/>
    <n v="0"/>
    <n v="322"/>
    <n v="0"/>
    <n v="0"/>
    <n v="625"/>
    <n v="0"/>
    <n v="515"/>
    <n v="188"/>
    <n v="1287"/>
    <n v="0"/>
    <n v="1663"/>
    <n v="0"/>
    <n v="0"/>
    <n v="3229"/>
    <n v="0"/>
    <n v="0"/>
    <n v="6882"/>
    <n v="0"/>
    <n v="0"/>
    <n v="0"/>
    <n v="0"/>
    <n v="0"/>
    <n v="0"/>
    <n v="0"/>
    <n v="0"/>
    <n v="0"/>
    <n v="0"/>
    <n v="0"/>
    <n v="0"/>
    <n v="1287500"/>
    <n v="470000"/>
    <n v="3217500"/>
    <n v="0"/>
    <n v="4157500"/>
    <n v="0"/>
    <n v="0"/>
    <n v="8177700"/>
    <n v="0"/>
    <n v="0"/>
    <n v="17310200"/>
    <n v="0"/>
    <n v="0"/>
    <n v="0"/>
    <n v="0"/>
    <n v="0"/>
    <n v="0"/>
    <n v="0"/>
    <n v="0"/>
    <n v="0"/>
    <n v="0"/>
    <n v="0"/>
    <n v="-11101"/>
    <n v="1462017"/>
    <n v="-125837"/>
    <n v="-1174773"/>
    <n v="0"/>
    <n v="0"/>
    <n v="4010295"/>
    <n v="0"/>
    <n v="0"/>
    <n v="3418719"/>
    <n v="0"/>
    <n v="0"/>
    <n v="0"/>
    <n v="0"/>
    <n v="0"/>
    <n v="0"/>
    <n v="7579320"/>
    <n v="0"/>
    <n v="0"/>
    <n v="0"/>
    <n v="0"/>
    <n v="0"/>
    <n v="-174517"/>
    <n v="595837"/>
    <n v="4392273"/>
    <n v="0"/>
    <n v="147205"/>
    <n v="0"/>
    <n v="11101"/>
    <n v="4758981"/>
    <n v="0"/>
    <n v="0"/>
    <n v="9730880"/>
    <n v="8200"/>
    <n v="0"/>
    <n v="0"/>
    <n v="600"/>
    <n v="0"/>
    <n v="0"/>
    <n v="0"/>
    <n v="0"/>
    <n v="1345798"/>
    <n v="28057693"/>
    <n v="0"/>
    <n v="0"/>
    <n v="0"/>
    <n v="0"/>
    <n v="0"/>
    <n v="0"/>
    <n v="0"/>
    <n v="0"/>
    <n v="0"/>
    <n v="0"/>
    <n v="0"/>
    <n v="0"/>
    <n v="0"/>
  </r>
  <r>
    <n v="106013619"/>
    <x v="329"/>
    <n v="20182"/>
    <x v="2"/>
    <s v="30-06-2018"/>
    <s v="Open"/>
    <x v="13"/>
    <s v="05 - East Bay"/>
    <n v="421"/>
    <x v="6"/>
    <x v="0"/>
    <s v=""/>
    <s v="510-437-4800"/>
    <s v="13855 EAST 14TH STREET"/>
    <x v="115"/>
    <n v="94578"/>
    <s v="DELVECCHIO FINLEY"/>
    <n v="93"/>
    <n v="48"/>
    <n v="48"/>
    <n v="343"/>
    <n v="37"/>
    <n v="63"/>
    <n v="188"/>
    <n v="0"/>
    <n v="9"/>
    <n v="3"/>
    <n v="54"/>
    <n v="0"/>
    <n v="7"/>
    <n v="704"/>
    <n v="0"/>
    <n v="1460"/>
    <n v="170"/>
    <n v="326"/>
    <n v="711"/>
    <n v="0"/>
    <n v="22"/>
    <n v="12"/>
    <n v="191"/>
    <n v="0"/>
    <n v="34"/>
    <n v="2926"/>
    <n v="0"/>
    <n v="1786"/>
    <n v="125"/>
    <n v="843"/>
    <n v="4221"/>
    <n v="0"/>
    <n v="267"/>
    <n v="168"/>
    <n v="930"/>
    <n v="15"/>
    <n v="641"/>
    <n v="8996"/>
    <n v="28739650"/>
    <n v="4274052"/>
    <n v="5448666"/>
    <n v="13736667"/>
    <n v="0"/>
    <n v="658806"/>
    <n v="275523"/>
    <n v="4447341"/>
    <n v="0"/>
    <n v="612044"/>
    <n v="58192749"/>
    <n v="12277223"/>
    <n v="1040227"/>
    <n v="3948864"/>
    <n v="19155581"/>
    <n v="0"/>
    <n v="1008239"/>
    <n v="1055879"/>
    <n v="4362073"/>
    <n v="73487"/>
    <n v="2821039"/>
    <n v="45742612"/>
    <n v="2236041"/>
    <n v="32994258"/>
    <n v="4234017"/>
    <n v="8345332"/>
    <n v="31850262"/>
    <n v="-943000"/>
    <n v="0"/>
    <n v="693"/>
    <n v="1027058"/>
    <n v="4690113"/>
    <n v="0"/>
    <n v="594391"/>
    <n v="0"/>
    <n v="0"/>
    <n v="0"/>
    <n v="0"/>
    <n v="85029165"/>
    <n v="0"/>
    <n v="0"/>
    <n v="239014"/>
    <n v="0"/>
    <n v="239014"/>
    <n v="8022615"/>
    <n v="1080262"/>
    <n v="1995198"/>
    <n v="1041986"/>
    <n v="0"/>
    <n v="1905366"/>
    <n v="304344"/>
    <n v="4119301"/>
    <n v="73487"/>
    <n v="602651"/>
    <n v="19145210"/>
    <n v="16323"/>
    <n v="18091177"/>
    <n v="0"/>
    <n v="0"/>
    <n v="0"/>
    <n v="0"/>
    <n v="0"/>
    <n v="0"/>
    <n v="0"/>
    <n v="14170290"/>
    <n v="0"/>
    <n v="0"/>
    <n v="0"/>
    <n v="0"/>
    <n v="0"/>
    <n v="0"/>
    <n v="0"/>
    <n v="0"/>
    <n v="0"/>
    <n v="0"/>
    <n v="0"/>
    <n v="0"/>
    <n v="0"/>
  </r>
  <r>
    <n v="106404046"/>
    <x v="330"/>
    <n v="20182"/>
    <x v="2"/>
    <s v="30-06-2018"/>
    <s v="Open"/>
    <x v="16"/>
    <s v="08 - Mid-Coast"/>
    <n v="801"/>
    <x v="6"/>
    <x v="2"/>
    <s v=""/>
    <s v="805-781-4700"/>
    <s v="2178 JOHNSON AVENUE"/>
    <x v="86"/>
    <n v="93401"/>
    <s v="ANNE ROBIN"/>
    <n v="16"/>
    <n v="16"/>
    <n v="11"/>
    <n v="0"/>
    <n v="0"/>
    <n v="0"/>
    <n v="0"/>
    <n v="39"/>
    <n v="0"/>
    <n v="64"/>
    <n v="4"/>
    <n v="0"/>
    <n v="0"/>
    <n v="107"/>
    <n v="0"/>
    <n v="0"/>
    <n v="0"/>
    <n v="0"/>
    <n v="0"/>
    <n v="549"/>
    <n v="0"/>
    <n v="306"/>
    <n v="5"/>
    <n v="0"/>
    <n v="0"/>
    <n v="860"/>
    <n v="0"/>
    <n v="0"/>
    <n v="0"/>
    <n v="0"/>
    <n v="0"/>
    <n v="0"/>
    <n v="0"/>
    <n v="0"/>
    <n v="0"/>
    <n v="0"/>
    <n v="0"/>
    <n v="0"/>
    <n v="0"/>
    <n v="0"/>
    <n v="0"/>
    <n v="0"/>
    <n v="345583"/>
    <n v="0"/>
    <n v="558612"/>
    <n v="9128"/>
    <n v="0"/>
    <n v="0"/>
    <n v="913323"/>
    <n v="0"/>
    <n v="0"/>
    <n v="0"/>
    <n v="0"/>
    <n v="0"/>
    <n v="0"/>
    <n v="0"/>
    <n v="0"/>
    <n v="0"/>
    <n v="0"/>
    <n v="0"/>
    <n v="0"/>
    <n v="0"/>
    <n v="0"/>
    <n v="0"/>
    <n v="0"/>
    <n v="0"/>
    <n v="0"/>
    <n v="0"/>
    <n v="0"/>
    <n v="0"/>
    <n v="0"/>
    <n v="0"/>
    <n v="0"/>
    <n v="0"/>
    <n v="0"/>
    <n v="0"/>
    <n v="0"/>
    <n v="0"/>
    <n v="0"/>
    <n v="0"/>
    <n v="0"/>
    <n v="0"/>
    <n v="0"/>
    <n v="0"/>
    <n v="0"/>
    <n v="0"/>
    <n v="345583"/>
    <n v="0"/>
    <n v="558612"/>
    <n v="9128"/>
    <n v="0"/>
    <n v="0"/>
    <n v="913323"/>
    <n v="0"/>
    <n v="1067032"/>
    <n v="0"/>
    <n v="0"/>
    <n v="0"/>
    <n v="0"/>
    <n v="0"/>
    <n v="0"/>
    <n v="0"/>
    <n v="0"/>
    <n v="0"/>
    <n v="0"/>
    <n v="0"/>
    <n v="0"/>
    <n v="0"/>
    <n v="0"/>
    <n v="0"/>
    <n v="0"/>
    <n v="0"/>
    <n v="0"/>
    <n v="0"/>
    <n v="0"/>
    <n v="0"/>
  </r>
  <r>
    <n v="106410782"/>
    <x v="331"/>
    <n v="20182"/>
    <x v="2"/>
    <s v="30-06-2018"/>
    <s v="Open"/>
    <x v="37"/>
    <s v="04 - West Bay"/>
    <n v="427"/>
    <x v="6"/>
    <x v="0"/>
    <s v=""/>
    <s v="650-573-2222"/>
    <s v="222 WEST 39TH AVENUE"/>
    <x v="206"/>
    <n v="94403"/>
    <s v="CHESTER J. KUNNAPPILLY, MD"/>
    <n v="509"/>
    <n v="509"/>
    <n v="509"/>
    <n v="103"/>
    <n v="96"/>
    <n v="176"/>
    <n v="217"/>
    <n v="0"/>
    <n v="21"/>
    <n v="33"/>
    <n v="0"/>
    <n v="9"/>
    <n v="42"/>
    <n v="697"/>
    <n v="122"/>
    <n v="2490"/>
    <n v="2133"/>
    <n v="5123"/>
    <n v="20458"/>
    <n v="0"/>
    <n v="52"/>
    <n v="1058"/>
    <n v="0"/>
    <n v="108"/>
    <n v="478"/>
    <n v="31900"/>
    <n v="26085"/>
    <n v="7545"/>
    <n v="6732"/>
    <n v="12607"/>
    <n v="41560"/>
    <n v="0"/>
    <n v="18020"/>
    <n v="734"/>
    <n v="0"/>
    <n v="1786"/>
    <n v="5926"/>
    <n v="94910"/>
    <n v="7272188"/>
    <n v="6436352"/>
    <n v="8907911"/>
    <n v="15990974"/>
    <n v="0"/>
    <n v="493061"/>
    <n v="976835"/>
    <n v="0"/>
    <n v="451595"/>
    <n v="764220"/>
    <n v="41293136"/>
    <n v="7159906"/>
    <n v="5314642"/>
    <n v="11424846"/>
    <n v="33284640"/>
    <n v="0"/>
    <n v="14827819"/>
    <n v="1182195"/>
    <n v="0"/>
    <n v="1173885"/>
    <n v="4211403"/>
    <n v="78579336"/>
    <n v="1270339"/>
    <n v="8089175"/>
    <n v="6219087"/>
    <n v="9101255"/>
    <n v="36171042"/>
    <n v="-9113959"/>
    <n v="0"/>
    <n v="14110404"/>
    <n v="705623"/>
    <n v="0"/>
    <n v="0"/>
    <n v="567594"/>
    <n v="0"/>
    <n v="0"/>
    <n v="0"/>
    <n v="3073109"/>
    <n v="70193669"/>
    <n v="0"/>
    <n v="1573325"/>
    <n v="0"/>
    <n v="0"/>
    <n v="1573325"/>
    <n v="6342919"/>
    <n v="5531907"/>
    <n v="11231502"/>
    <n v="23791856"/>
    <n v="0"/>
    <n v="1210476"/>
    <n v="1453407"/>
    <n v="0"/>
    <n v="504265"/>
    <n v="1185796"/>
    <n v="51252128"/>
    <n v="49489049"/>
    <n v="101128383"/>
    <n v="6954424"/>
    <n v="5752354"/>
    <n v="0"/>
    <n v="0"/>
    <n v="0"/>
    <n v="0"/>
    <n v="2042737"/>
    <n v="31596811"/>
    <n v="0"/>
    <n v="0"/>
    <n v="0"/>
    <n v="0"/>
    <n v="0"/>
    <n v="0"/>
    <n v="0"/>
    <n v="0"/>
    <n v="0"/>
    <n v="0"/>
    <n v="0"/>
    <n v="0"/>
    <n v="0"/>
  </r>
  <r>
    <n v="106074017"/>
    <x v="332"/>
    <n v="20182"/>
    <x v="2"/>
    <s v="30-06-2018"/>
    <s v="Open"/>
    <x v="25"/>
    <s v="05 - East Bay"/>
    <n v="411"/>
    <x v="5"/>
    <x v="0"/>
    <s v=""/>
    <s v="925-275-9200"/>
    <s v="6001 NORRIS CANYON ROAD"/>
    <x v="207"/>
    <n v="94583"/>
    <s v="ANN LUCENA"/>
    <n v="123"/>
    <n v="116"/>
    <n v="47"/>
    <n v="381"/>
    <n v="219"/>
    <n v="22"/>
    <n v="51"/>
    <n v="0"/>
    <n v="0"/>
    <n v="16"/>
    <n v="467"/>
    <n v="0"/>
    <n v="16"/>
    <n v="1172"/>
    <n v="0"/>
    <n v="1398"/>
    <n v="840"/>
    <n v="136"/>
    <n v="191"/>
    <n v="0"/>
    <n v="0"/>
    <n v="76"/>
    <n v="1257"/>
    <n v="0"/>
    <n v="71"/>
    <n v="3969"/>
    <n v="0"/>
    <n v="4442"/>
    <n v="927"/>
    <n v="91"/>
    <n v="580"/>
    <n v="0"/>
    <n v="0"/>
    <n v="663"/>
    <n v="7878"/>
    <n v="3"/>
    <n v="1614"/>
    <n v="16198"/>
    <n v="49924804"/>
    <n v="24462972"/>
    <n v="2419685"/>
    <n v="6400483"/>
    <n v="0"/>
    <n v="0"/>
    <n v="3938466"/>
    <n v="48404547"/>
    <n v="0"/>
    <n v="2320943"/>
    <n v="137871900"/>
    <n v="32110238"/>
    <n v="8498557"/>
    <n v="1187043"/>
    <n v="6261114"/>
    <n v="0"/>
    <n v="0"/>
    <n v="6210995"/>
    <n v="56561180"/>
    <n v="33024"/>
    <n v="7179980"/>
    <n v="118042131"/>
    <n v="1007769"/>
    <n v="73027570"/>
    <n v="27336011"/>
    <n v="3216889"/>
    <n v="11681208"/>
    <n v="0"/>
    <n v="0"/>
    <n v="0"/>
    <n v="8819106"/>
    <n v="75291933"/>
    <n v="0"/>
    <n v="33024"/>
    <n v="0"/>
    <n v="0"/>
    <n v="0"/>
    <n v="8559831"/>
    <n v="208973341"/>
    <n v="0"/>
    <n v="0"/>
    <n v="0"/>
    <n v="0"/>
    <n v="0"/>
    <n v="9007472"/>
    <n v="5625518"/>
    <n v="389839"/>
    <n v="980389"/>
    <n v="0"/>
    <n v="0"/>
    <n v="1274520"/>
    <n v="29155198"/>
    <n v="0"/>
    <n v="507754"/>
    <n v="46940690"/>
    <n v="312176"/>
    <n v="45681172"/>
    <n v="0"/>
    <n v="75552"/>
    <n v="0"/>
    <n v="0"/>
    <n v="0"/>
    <n v="0"/>
    <n v="1309377"/>
    <n v="69958584"/>
    <n v="0"/>
    <n v="0"/>
    <n v="0"/>
    <n v="0"/>
    <n v="0"/>
    <n v="0"/>
    <n v="0"/>
    <n v="0"/>
    <n v="0"/>
    <n v="0"/>
    <n v="3612873"/>
    <n v="473746"/>
    <n v="252241"/>
  </r>
  <r>
    <n v="106424002"/>
    <x v="334"/>
    <n v="20182"/>
    <x v="2"/>
    <s v="30-06-2018"/>
    <s v="Open"/>
    <x v="33"/>
    <s v="10 - Santa Barbara/Ventura"/>
    <n v="807"/>
    <x v="6"/>
    <x v="2"/>
    <s v=""/>
    <s v="805-681-5244"/>
    <s v="315 CAMINO DEL REMEDIO"/>
    <x v="91"/>
    <n v="93110"/>
    <s v="ALICE A. GLEGHORN, PHD"/>
    <n v="16"/>
    <n v="16"/>
    <n v="16"/>
    <n v="25"/>
    <n v="0"/>
    <n v="59"/>
    <n v="0"/>
    <n v="9"/>
    <n v="0"/>
    <n v="3"/>
    <n v="0"/>
    <n v="0"/>
    <n v="0"/>
    <n v="96"/>
    <n v="0"/>
    <n v="297"/>
    <n v="0"/>
    <n v="950"/>
    <n v="0"/>
    <n v="149"/>
    <n v="0"/>
    <n v="20"/>
    <n v="0"/>
    <n v="0"/>
    <n v="0"/>
    <n v="1416"/>
    <n v="0"/>
    <n v="0"/>
    <n v="0"/>
    <n v="0"/>
    <n v="0"/>
    <n v="0"/>
    <n v="0"/>
    <n v="0"/>
    <n v="0"/>
    <n v="0"/>
    <n v="0"/>
    <n v="0"/>
    <n v="715363"/>
    <n v="0"/>
    <n v="1385943"/>
    <n v="0"/>
    <n v="290381"/>
    <n v="0"/>
    <n v="48467"/>
    <n v="0"/>
    <n v="0"/>
    <n v="0"/>
    <n v="2440154"/>
    <n v="0"/>
    <n v="0"/>
    <n v="0"/>
    <n v="0"/>
    <n v="0"/>
    <n v="0"/>
    <n v="0"/>
    <n v="0"/>
    <n v="0"/>
    <n v="0"/>
    <n v="0"/>
    <n v="0"/>
    <n v="42666"/>
    <n v="0"/>
    <n v="494281"/>
    <n v="0"/>
    <n v="0"/>
    <n v="290381"/>
    <n v="0"/>
    <n v="0"/>
    <n v="0"/>
    <n v="0"/>
    <n v="0"/>
    <n v="0"/>
    <n v="0"/>
    <n v="0"/>
    <n v="0"/>
    <n v="827328"/>
    <n v="0"/>
    <n v="0"/>
    <n v="0"/>
    <n v="0"/>
    <n v="0"/>
    <n v="672697"/>
    <n v="0"/>
    <n v="891662"/>
    <n v="0"/>
    <n v="0"/>
    <n v="0"/>
    <n v="48467"/>
    <n v="0"/>
    <n v="0"/>
    <n v="0"/>
    <n v="1612826"/>
    <n v="0"/>
    <n v="2416497"/>
    <n v="0"/>
    <n v="0"/>
    <n v="0"/>
    <n v="0"/>
    <n v="0"/>
    <n v="0"/>
    <n v="0"/>
    <n v="0"/>
    <n v="0"/>
    <n v="0"/>
    <n v="0"/>
    <n v="0"/>
    <n v="0"/>
    <n v="0"/>
    <n v="0"/>
    <n v="0"/>
    <n v="0"/>
    <n v="0"/>
    <n v="0"/>
    <n v="0"/>
    <n v="0"/>
  </r>
  <r>
    <n v="106420514"/>
    <x v="333"/>
    <n v="20182"/>
    <x v="2"/>
    <s v="30-06-2018"/>
    <s v="Open"/>
    <x v="33"/>
    <s v="10 - Santa Barbara/Ventura"/>
    <n v="807"/>
    <x v="0"/>
    <x v="0"/>
    <s v="Teaching"/>
    <s v="805-687-1111"/>
    <s v="400 W. PUEBLO STREET"/>
    <x v="91"/>
    <n v="93105"/>
    <s v="RONALD C. WERFT"/>
    <n v="429"/>
    <n v="363"/>
    <n v="257"/>
    <n v="1739"/>
    <n v="304"/>
    <n v="244"/>
    <n v="642"/>
    <n v="0"/>
    <n v="0"/>
    <n v="118"/>
    <n v="1291"/>
    <n v="0"/>
    <n v="65"/>
    <n v="4403"/>
    <n v="0"/>
    <n v="9550"/>
    <n v="1472"/>
    <n v="1645"/>
    <n v="3804"/>
    <n v="0"/>
    <n v="0"/>
    <n v="762"/>
    <n v="5867"/>
    <n v="0"/>
    <n v="215"/>
    <n v="23315"/>
    <n v="0"/>
    <n v="10422"/>
    <n v="1173"/>
    <n v="1516"/>
    <n v="6496"/>
    <n v="0"/>
    <n v="0"/>
    <n v="1081"/>
    <n v="12376"/>
    <n v="0"/>
    <n v="862"/>
    <n v="33926"/>
    <n v="149008733"/>
    <n v="23401349"/>
    <n v="31384786"/>
    <n v="53079429"/>
    <n v="0"/>
    <n v="0"/>
    <n v="10119871"/>
    <n v="85890222"/>
    <n v="0"/>
    <n v="2048117"/>
    <n v="354932507"/>
    <n v="53200284"/>
    <n v="8429421"/>
    <n v="3368963"/>
    <n v="17879139"/>
    <n v="0"/>
    <n v="0"/>
    <n v="2756889"/>
    <n v="42787613"/>
    <n v="0"/>
    <n v="2761769"/>
    <n v="131184078"/>
    <n v="307696"/>
    <n v="158994564"/>
    <n v="25382519"/>
    <n v="28868660"/>
    <n v="51875056"/>
    <n v="0"/>
    <n v="0"/>
    <n v="0"/>
    <n v="7272007"/>
    <n v="28078180"/>
    <n v="0"/>
    <n v="2138911"/>
    <n v="0"/>
    <n v="0"/>
    <n v="0"/>
    <n v="2422125"/>
    <n v="305339718"/>
    <n v="0"/>
    <n v="0"/>
    <n v="0"/>
    <n v="0"/>
    <n v="0"/>
    <n v="43060603"/>
    <n v="6448251"/>
    <n v="5885089"/>
    <n v="19083512"/>
    <n v="0"/>
    <n v="0"/>
    <n v="5604753"/>
    <n v="100445808"/>
    <n v="0"/>
    <n v="248851"/>
    <n v="180776867"/>
    <n v="3521343"/>
    <n v="168479006"/>
    <n v="9764936"/>
    <n v="6126821"/>
    <n v="0"/>
    <n v="0"/>
    <n v="0"/>
    <n v="0"/>
    <n v="14016973"/>
    <n v="720056255"/>
    <n v="0"/>
    <n v="0"/>
    <n v="0"/>
    <n v="0"/>
    <n v="0"/>
    <n v="0"/>
    <n v="0"/>
    <n v="0"/>
    <n v="0"/>
    <n v="0"/>
    <n v="5628072"/>
    <n v="6446508"/>
    <n v="0"/>
  </r>
  <r>
    <n v="106430883"/>
    <x v="335"/>
    <n v="20182"/>
    <x v="2"/>
    <s v="30-06-2018"/>
    <s v="Open"/>
    <x v="22"/>
    <s v="07 - Santa Clara"/>
    <n v="431"/>
    <x v="6"/>
    <x v="0"/>
    <s v="Teaching"/>
    <s v="408-885-5000"/>
    <s v="751 SOUTH BASCOM AVENUE"/>
    <x v="63"/>
    <n v="95128"/>
    <s v="PAUL LORENZ"/>
    <n v="731"/>
    <n v="711"/>
    <n v="351"/>
    <n v="746"/>
    <n v="290"/>
    <n v="1166"/>
    <n v="2068"/>
    <n v="111"/>
    <n v="3"/>
    <n v="83"/>
    <n v="609"/>
    <n v="137"/>
    <n v="0"/>
    <n v="5213"/>
    <n v="0"/>
    <n v="5853"/>
    <n v="1952"/>
    <n v="7565"/>
    <n v="9131"/>
    <n v="367"/>
    <n v="27"/>
    <n v="911"/>
    <n v="4576"/>
    <n v="595"/>
    <n v="0"/>
    <n v="30977"/>
    <n v="0"/>
    <n v="24539"/>
    <n v="8313"/>
    <n v="39417"/>
    <n v="95752"/>
    <n v="5922"/>
    <n v="653"/>
    <n v="2894"/>
    <n v="23468"/>
    <n v="5585"/>
    <n v="0"/>
    <n v="206543"/>
    <n v="106450393"/>
    <n v="31614177"/>
    <n v="142401724"/>
    <n v="175633018"/>
    <n v="7239291"/>
    <n v="457665"/>
    <n v="23655936"/>
    <n v="76849100"/>
    <n v="6658989"/>
    <n v="0"/>
    <n v="570960293"/>
    <n v="101095401"/>
    <n v="28861073"/>
    <n v="88069413"/>
    <n v="219519512"/>
    <n v="18736402"/>
    <n v="191703"/>
    <n v="21015285"/>
    <n v="64258891"/>
    <n v="28030120"/>
    <n v="0"/>
    <n v="569777800"/>
    <n v="548916"/>
    <n v="166904572"/>
    <n v="47076214"/>
    <n v="169816418"/>
    <n v="247641024"/>
    <n v="-39672006"/>
    <n v="21492938"/>
    <n v="676944"/>
    <n v="24900687"/>
    <n v="118709754"/>
    <n v="0"/>
    <n v="25520566"/>
    <n v="0"/>
    <n v="0"/>
    <n v="0"/>
    <n v="0"/>
    <n v="783616027"/>
    <n v="0"/>
    <n v="57456527"/>
    <n v="142594"/>
    <n v="0"/>
    <n v="57599121"/>
    <n v="40598069"/>
    <n v="13312526"/>
    <n v="100022896"/>
    <n v="204967799"/>
    <n v="4206286"/>
    <n v="115018"/>
    <n v="19578232"/>
    <n v="21771959"/>
    <n v="10148402"/>
    <n v="0"/>
    <n v="414721187"/>
    <n v="19546440"/>
    <n v="450689355"/>
    <n v="0"/>
    <n v="26660094"/>
    <n v="0"/>
    <n v="0"/>
    <n v="0"/>
    <n v="0"/>
    <n v="0"/>
    <n v="81428992"/>
    <n v="0"/>
    <n v="0"/>
    <n v="0"/>
    <n v="0"/>
    <n v="0"/>
    <n v="0"/>
    <n v="0"/>
    <n v="0"/>
    <n v="0"/>
    <n v="0"/>
    <n v="0"/>
    <n v="0"/>
    <n v="0"/>
  </r>
  <r>
    <n v="106190687"/>
    <x v="336"/>
    <n v="20182"/>
    <x v="2"/>
    <s v="30-06-2018"/>
    <s v="Open"/>
    <x v="3"/>
    <s v="11 - Los Angeles"/>
    <n v="927"/>
    <x v="0"/>
    <x v="0"/>
    <s v="Teaching"/>
    <s v="424-259-6000"/>
    <s v="1250 16TH STREET"/>
    <x v="193"/>
    <n v="90404"/>
    <s v="DAVID FEINBERG, MD"/>
    <n v="265"/>
    <n v="265"/>
    <n v="265"/>
    <n v="1254"/>
    <n v="422"/>
    <n v="294"/>
    <n v="254"/>
    <n v="0"/>
    <n v="0"/>
    <n v="13"/>
    <n v="1402"/>
    <n v="18"/>
    <n v="39"/>
    <n v="3696"/>
    <n v="0"/>
    <n v="6624"/>
    <n v="2174"/>
    <n v="1585"/>
    <n v="1307"/>
    <n v="0"/>
    <n v="0"/>
    <n v="67"/>
    <n v="6256"/>
    <n v="73"/>
    <n v="165"/>
    <n v="18251"/>
    <n v="0"/>
    <n v="10619"/>
    <n v="4663"/>
    <n v="1239"/>
    <n v="3243"/>
    <n v="49"/>
    <n v="0"/>
    <n v="203"/>
    <n v="25307"/>
    <n v="335"/>
    <n v="1453"/>
    <n v="47111"/>
    <n v="75203902"/>
    <n v="4865039"/>
    <n v="16619799"/>
    <n v="14770833"/>
    <n v="0"/>
    <n v="0"/>
    <n v="675566"/>
    <n v="93333397"/>
    <n v="787223"/>
    <n v="1765001"/>
    <n v="208020760"/>
    <n v="30648465"/>
    <n v="1226814"/>
    <n v="3873295"/>
    <n v="6209723"/>
    <n v="78851"/>
    <n v="0"/>
    <n v="795343"/>
    <n v="66563586"/>
    <n v="392324"/>
    <n v="1702708"/>
    <n v="111491109"/>
    <n v="-1808803"/>
    <n v="78184082"/>
    <n v="5198023"/>
    <n v="5617222"/>
    <n v="17000753"/>
    <n v="0"/>
    <n v="55629"/>
    <n v="0"/>
    <n v="1080297"/>
    <n v="73004721"/>
    <n v="0"/>
    <n v="1179547"/>
    <n v="0"/>
    <n v="0"/>
    <n v="0"/>
    <n v="1364674"/>
    <n v="180876145"/>
    <n v="246391"/>
    <n v="805852"/>
    <n v="0"/>
    <n v="3256265"/>
    <n v="4308508"/>
    <n v="27668285"/>
    <n v="1140221"/>
    <n v="14875872"/>
    <n v="4785655"/>
    <n v="23222"/>
    <n v="0"/>
    <n v="390612"/>
    <n v="90148527"/>
    <n v="0"/>
    <n v="3911838"/>
    <n v="142944232"/>
    <n v="6623050"/>
    <n v="144792462"/>
    <n v="0"/>
    <n v="6703465"/>
    <n v="0"/>
    <n v="0"/>
    <n v="0"/>
    <n v="0"/>
    <n v="15515590"/>
    <n v="671128209"/>
    <n v="0"/>
    <n v="0"/>
    <n v="0"/>
    <n v="0"/>
    <n v="0"/>
    <n v="0"/>
    <n v="0"/>
    <n v="0"/>
    <n v="0"/>
    <n v="0"/>
    <n v="0"/>
    <n v="0"/>
    <n v="0"/>
  </r>
  <r>
    <n v="106491064"/>
    <x v="337"/>
    <n v="20182"/>
    <x v="2"/>
    <s v="30-06-2018"/>
    <s v="Open"/>
    <x v="17"/>
    <s v="03 - North Bay"/>
    <n v="401"/>
    <x v="1"/>
    <x v="0"/>
    <s v=""/>
    <s v="707-525-5300"/>
    <s v="1165 MONTGOMERY DRIVE"/>
    <x v="25"/>
    <n v="95405"/>
    <s v="TODD SALNAS"/>
    <n v="298"/>
    <n v="283"/>
    <n v="209"/>
    <n v="1379"/>
    <n v="152"/>
    <n v="232"/>
    <n v="550"/>
    <n v="0"/>
    <n v="0"/>
    <n v="155"/>
    <n v="424"/>
    <n v="4"/>
    <n v="159"/>
    <n v="3055"/>
    <n v="0"/>
    <n v="8096"/>
    <n v="891"/>
    <n v="1365"/>
    <n v="3229"/>
    <n v="0"/>
    <n v="0"/>
    <n v="909"/>
    <n v="2487"/>
    <n v="22"/>
    <n v="934"/>
    <n v="17933"/>
    <n v="0"/>
    <n v="24070"/>
    <n v="2728"/>
    <n v="1770"/>
    <n v="12423"/>
    <n v="0"/>
    <n v="0"/>
    <n v="2900"/>
    <n v="12422"/>
    <n v="217"/>
    <n v="5521"/>
    <n v="62051"/>
    <n v="187264733"/>
    <n v="20599282"/>
    <n v="31578095"/>
    <n v="74671345"/>
    <n v="0"/>
    <n v="0"/>
    <n v="21034645"/>
    <n v="57514616"/>
    <n v="516995"/>
    <n v="21595408"/>
    <n v="414775119"/>
    <n v="121601130"/>
    <n v="13780326"/>
    <n v="8942961"/>
    <n v="62758951"/>
    <n v="0"/>
    <n v="0"/>
    <n v="14649046"/>
    <n v="62754057"/>
    <n v="1096954"/>
    <n v="27898713"/>
    <n v="313482138"/>
    <n v="-2528826"/>
    <n v="261338168"/>
    <n v="29921871"/>
    <n v="30836040"/>
    <n v="117376555"/>
    <n v="0"/>
    <n v="0"/>
    <n v="0"/>
    <n v="27339866"/>
    <n v="92837150"/>
    <n v="0"/>
    <n v="1613949"/>
    <n v="0"/>
    <n v="0"/>
    <n v="0"/>
    <n v="43010107"/>
    <n v="601744880"/>
    <n v="0"/>
    <n v="0"/>
    <n v="0"/>
    <n v="8038815"/>
    <n v="8038815"/>
    <n v="47527695"/>
    <n v="4457737"/>
    <n v="9685016"/>
    <n v="20053741"/>
    <n v="0"/>
    <n v="0"/>
    <n v="8343825"/>
    <n v="35470338"/>
    <n v="0"/>
    <n v="9012840"/>
    <n v="134551192"/>
    <n v="4481637"/>
    <n v="124994229"/>
    <n v="5091511"/>
    <n v="1493807"/>
    <n v="0"/>
    <n v="0"/>
    <n v="0"/>
    <n v="0"/>
    <n v="10986167"/>
    <n v="237500368"/>
    <n v="0"/>
    <n v="0"/>
    <n v="0"/>
    <n v="0"/>
    <n v="0"/>
    <n v="0"/>
    <n v="0"/>
    <n v="0"/>
    <n v="0"/>
    <n v="0"/>
    <n v="0"/>
    <n v="0"/>
    <n v="0"/>
  </r>
  <r>
    <n v="106420522"/>
    <x v="338"/>
    <n v="20182"/>
    <x v="2"/>
    <s v="30-06-2018"/>
    <s v="Open"/>
    <x v="33"/>
    <s v="10 - Santa Barbara/Ventura"/>
    <n v="805"/>
    <x v="0"/>
    <x v="0"/>
    <s v="Rural"/>
    <s v="805-967-3411"/>
    <s v="2050 VIBORG ROAD"/>
    <x v="208"/>
    <n v="93463"/>
    <s v="RONALD C. WERFT"/>
    <n v="11"/>
    <n v="11"/>
    <n v="11"/>
    <n v="47"/>
    <n v="8"/>
    <n v="0"/>
    <n v="3"/>
    <n v="0"/>
    <n v="0"/>
    <n v="2"/>
    <n v="3"/>
    <n v="0"/>
    <n v="2"/>
    <n v="65"/>
    <n v="0"/>
    <n v="141"/>
    <n v="17"/>
    <n v="0"/>
    <n v="7"/>
    <n v="0"/>
    <n v="0"/>
    <n v="6"/>
    <n v="3"/>
    <n v="0"/>
    <n v="4"/>
    <n v="178"/>
    <n v="0"/>
    <n v="2009"/>
    <n v="180"/>
    <n v="127"/>
    <n v="901"/>
    <n v="0"/>
    <n v="0"/>
    <n v="105"/>
    <n v="1508"/>
    <n v="0"/>
    <n v="292"/>
    <n v="5122"/>
    <n v="1485842"/>
    <n v="230113"/>
    <n v="0"/>
    <n v="65558"/>
    <n v="0"/>
    <n v="0"/>
    <n v="38284"/>
    <n v="53245"/>
    <n v="0"/>
    <n v="59296"/>
    <n v="1932338"/>
    <n v="6329015"/>
    <n v="466880"/>
    <n v="181744"/>
    <n v="1529701"/>
    <n v="0"/>
    <n v="0"/>
    <n v="207488"/>
    <n v="2734322"/>
    <n v="0"/>
    <n v="266063"/>
    <n v="11715213"/>
    <n v="-82494"/>
    <n v="5815427"/>
    <n v="540145"/>
    <n v="160947"/>
    <n v="1402315"/>
    <n v="0"/>
    <n v="0"/>
    <n v="0"/>
    <n v="131729"/>
    <n v="812731"/>
    <n v="0"/>
    <n v="33766"/>
    <n v="0"/>
    <n v="0"/>
    <n v="0"/>
    <n v="162680"/>
    <n v="8977246"/>
    <n v="0"/>
    <n v="0"/>
    <n v="0"/>
    <n v="0"/>
    <n v="0"/>
    <n v="2032428"/>
    <n v="156848"/>
    <n v="20797"/>
    <n v="192944"/>
    <n v="0"/>
    <n v="0"/>
    <n v="114043"/>
    <n v="2007834"/>
    <n v="0"/>
    <n v="145411"/>
    <n v="4670305"/>
    <n v="61282"/>
    <n v="4391469"/>
    <n v="144636"/>
    <n v="303287"/>
    <n v="0"/>
    <n v="0"/>
    <n v="0"/>
    <n v="0"/>
    <n v="255267"/>
    <n v="13003471"/>
    <n v="0"/>
    <n v="0"/>
    <n v="0"/>
    <n v="0"/>
    <n v="0"/>
    <n v="0"/>
    <n v="0"/>
    <n v="0"/>
    <n v="0"/>
    <n v="0"/>
    <n v="0"/>
    <n v="0"/>
    <n v="0"/>
  </r>
  <r>
    <n v="106371256"/>
    <x v="339"/>
    <n v="20182"/>
    <x v="2"/>
    <s v="30-06-2018"/>
    <s v="Open"/>
    <x v="14"/>
    <s v="14 - San Diego/Imperial"/>
    <n v="1416"/>
    <x v="0"/>
    <x v="0"/>
    <s v=""/>
    <s v="858-455-9100"/>
    <s v="10666 NORTH TORREY PINES ROAD"/>
    <x v="209"/>
    <n v="92037"/>
    <s v="TIM COLLINS"/>
    <n v="173"/>
    <n v="150"/>
    <n v="89"/>
    <n v="641"/>
    <n v="574"/>
    <n v="12"/>
    <n v="12"/>
    <n v="0"/>
    <n v="0"/>
    <n v="14"/>
    <n v="689"/>
    <n v="3"/>
    <n v="11"/>
    <n v="1956"/>
    <n v="0"/>
    <n v="2554"/>
    <n v="1758"/>
    <n v="153"/>
    <n v="32"/>
    <n v="0"/>
    <n v="0"/>
    <n v="15"/>
    <n v="2438"/>
    <n v="7"/>
    <n v="30"/>
    <n v="6987"/>
    <n v="0"/>
    <n v="6099"/>
    <n v="4769"/>
    <n v="18"/>
    <n v="37"/>
    <n v="0"/>
    <n v="0"/>
    <n v="87"/>
    <n v="12083"/>
    <n v="40"/>
    <n v="168"/>
    <n v="23301"/>
    <n v="85296434"/>
    <n v="51192563"/>
    <n v="2370200"/>
    <n v="371267"/>
    <n v="0"/>
    <n v="0"/>
    <n v="273606"/>
    <n v="84670623"/>
    <n v="238591"/>
    <n v="1015614"/>
    <n v="225428898"/>
    <n v="38122265"/>
    <n v="23996499"/>
    <n v="149175"/>
    <n v="159742"/>
    <n v="0"/>
    <n v="0"/>
    <n v="277509"/>
    <n v="64716488"/>
    <n v="224917"/>
    <n v="957407"/>
    <n v="128604002"/>
    <n v="390446"/>
    <n v="104389655"/>
    <n v="62250102"/>
    <n v="314137"/>
    <n v="196652"/>
    <n v="0"/>
    <n v="0"/>
    <n v="0"/>
    <n v="319865"/>
    <n v="109290876"/>
    <n v="0"/>
    <n v="463508"/>
    <n v="0"/>
    <n v="0"/>
    <n v="0"/>
    <n v="1134834"/>
    <n v="278750075"/>
    <n v="0"/>
    <n v="0"/>
    <n v="0"/>
    <n v="0"/>
    <n v="0"/>
    <n v="18962304"/>
    <n v="12858141"/>
    <n v="2296685"/>
    <n v="334096"/>
    <n v="0"/>
    <n v="0"/>
    <n v="225271"/>
    <n v="39736506"/>
    <n v="0"/>
    <n v="869822"/>
    <n v="75282825"/>
    <n v="1664722"/>
    <n v="65848997"/>
    <n v="663591"/>
    <n v="0"/>
    <n v="0"/>
    <n v="0"/>
    <n v="0"/>
    <n v="0"/>
    <n v="1569088"/>
    <n v="104919679"/>
    <n v="0"/>
    <n v="0"/>
    <n v="0"/>
    <n v="0"/>
    <n v="0"/>
    <n v="0"/>
    <n v="0"/>
    <n v="0"/>
    <n v="0"/>
    <n v="0"/>
    <n v="0"/>
    <n v="0"/>
    <n v="0"/>
  </r>
  <r>
    <n v="106371394"/>
    <x v="340"/>
    <n v="20182"/>
    <x v="2"/>
    <s v="30-06-2018"/>
    <s v="Open"/>
    <x v="14"/>
    <s v="14 - San Diego/Imperial"/>
    <n v="1416"/>
    <x v="0"/>
    <x v="0"/>
    <s v=""/>
    <s v="760-633-6501"/>
    <s v="354 SANTA FE DRIVE"/>
    <x v="210"/>
    <n v="92024"/>
    <s v="CARL ETTER"/>
    <n v="193"/>
    <n v="192"/>
    <n v="146"/>
    <n v="1031"/>
    <n v="587"/>
    <n v="113"/>
    <n v="243"/>
    <n v="0"/>
    <n v="0"/>
    <n v="19"/>
    <n v="1059"/>
    <n v="27"/>
    <n v="7"/>
    <n v="3086"/>
    <n v="0"/>
    <n v="4536"/>
    <n v="2387"/>
    <n v="435"/>
    <n v="954"/>
    <n v="0"/>
    <n v="0"/>
    <n v="65"/>
    <n v="3586"/>
    <n v="82"/>
    <n v="20"/>
    <n v="12065"/>
    <n v="0"/>
    <n v="4739"/>
    <n v="2981"/>
    <n v="659"/>
    <n v="2006"/>
    <n v="0"/>
    <n v="0"/>
    <n v="400"/>
    <n v="10117"/>
    <n v="426"/>
    <n v="105"/>
    <n v="21433"/>
    <n v="86103825"/>
    <n v="47619980"/>
    <n v="7901978"/>
    <n v="15629977"/>
    <n v="0"/>
    <n v="0"/>
    <n v="1515564"/>
    <n v="61389709"/>
    <n v="1297846"/>
    <n v="318401"/>
    <n v="221777280"/>
    <n v="24350609"/>
    <n v="17504964"/>
    <n v="2904089"/>
    <n v="9394156"/>
    <n v="0"/>
    <n v="0"/>
    <n v="1255305"/>
    <n v="49831994"/>
    <n v="1509958"/>
    <n v="370438"/>
    <n v="107121513"/>
    <n v="1289548"/>
    <n v="93731781"/>
    <n v="54666656"/>
    <n v="8966424"/>
    <n v="20405600"/>
    <n v="0"/>
    <n v="0"/>
    <n v="0"/>
    <n v="2022170"/>
    <n v="66633836"/>
    <n v="0"/>
    <n v="2807804"/>
    <n v="0"/>
    <n v="0"/>
    <n v="0"/>
    <n v="32084"/>
    <n v="250555903"/>
    <n v="0"/>
    <n v="0"/>
    <n v="0"/>
    <n v="53614"/>
    <n v="53614"/>
    <n v="16531882"/>
    <n v="10379073"/>
    <n v="1647705"/>
    <n v="4539010"/>
    <n v="0"/>
    <n v="0"/>
    <n v="457081"/>
    <n v="43743689"/>
    <n v="0"/>
    <n v="1098064"/>
    <n v="78396504"/>
    <n v="776660"/>
    <n v="69214983"/>
    <n v="5205874"/>
    <n v="0"/>
    <n v="0"/>
    <n v="0"/>
    <n v="0"/>
    <n v="0"/>
    <n v="2452391"/>
    <n v="168958394"/>
    <n v="0"/>
    <n v="0"/>
    <n v="0"/>
    <n v="0"/>
    <n v="0"/>
    <n v="0"/>
    <n v="0"/>
    <n v="0"/>
    <n v="0"/>
    <n v="0"/>
    <n v="0"/>
    <n v="0"/>
    <n v="0"/>
  </r>
  <r>
    <n v="106370771"/>
    <x v="341"/>
    <n v="20182"/>
    <x v="2"/>
    <s v="30-06-2018"/>
    <s v="Open"/>
    <x v="14"/>
    <s v="14 - San Diego/Imperial"/>
    <n v="1416"/>
    <x v="0"/>
    <x v="0"/>
    <s v=""/>
    <s v="858-457-6332"/>
    <s v="9888 GENESEE AVENUE"/>
    <x v="209"/>
    <n v="92037"/>
    <s v="CARL ETTER"/>
    <n v="432"/>
    <n v="365"/>
    <n v="295"/>
    <n v="1414"/>
    <n v="695"/>
    <n v="137"/>
    <n v="215"/>
    <n v="0"/>
    <n v="0"/>
    <n v="33"/>
    <n v="2080"/>
    <n v="29"/>
    <n v="47"/>
    <n v="4650"/>
    <n v="0"/>
    <n v="6760"/>
    <n v="3254"/>
    <n v="843"/>
    <n v="1137"/>
    <n v="0"/>
    <n v="0"/>
    <n v="131"/>
    <n v="7625"/>
    <n v="89"/>
    <n v="146"/>
    <n v="19985"/>
    <n v="0"/>
    <n v="5851"/>
    <n v="2141"/>
    <n v="547"/>
    <n v="1525"/>
    <n v="0"/>
    <n v="0"/>
    <n v="200"/>
    <n v="12714"/>
    <n v="307"/>
    <n v="503"/>
    <n v="23788"/>
    <n v="211586238"/>
    <n v="93318969"/>
    <n v="16516194"/>
    <n v="35721864"/>
    <n v="0"/>
    <n v="0"/>
    <n v="4090982"/>
    <n v="250386330"/>
    <n v="2662014"/>
    <n v="4359847"/>
    <n v="618642438"/>
    <n v="77602419"/>
    <n v="32348826"/>
    <n v="2458522"/>
    <n v="10349409"/>
    <n v="0"/>
    <n v="0"/>
    <n v="1723101"/>
    <n v="132197368"/>
    <n v="2920546"/>
    <n v="4783271"/>
    <n v="264383462"/>
    <n v="1375741"/>
    <n v="253558749"/>
    <n v="111269445"/>
    <n v="15165787"/>
    <n v="40617623"/>
    <n v="0"/>
    <n v="0"/>
    <n v="0"/>
    <n v="2417500"/>
    <n v="262926735"/>
    <n v="0"/>
    <n v="5582560"/>
    <n v="0"/>
    <n v="0"/>
    <n v="0"/>
    <n v="8171484"/>
    <n v="701085624"/>
    <n v="0"/>
    <n v="0"/>
    <n v="0"/>
    <n v="-36106"/>
    <n v="-36106"/>
    <n v="35618671"/>
    <n v="14365538"/>
    <n v="3366039"/>
    <n v="5407707"/>
    <n v="0"/>
    <n v="0"/>
    <n v="3356672"/>
    <n v="119445731"/>
    <n v="0"/>
    <n v="343812"/>
    <n v="181904170"/>
    <n v="4961591"/>
    <n v="153671304"/>
    <n v="3149175"/>
    <n v="0"/>
    <n v="0"/>
    <n v="0"/>
    <n v="0"/>
    <n v="0"/>
    <n v="5665304"/>
    <n v="530431276"/>
    <n v="0"/>
    <n v="0"/>
    <n v="0"/>
    <n v="0"/>
    <n v="0"/>
    <n v="0"/>
    <n v="0"/>
    <n v="0"/>
    <n v="0"/>
    <n v="0"/>
    <n v="0"/>
    <n v="0"/>
    <n v="0"/>
  </r>
  <r>
    <n v="106370744"/>
    <x v="342"/>
    <n v="20182"/>
    <x v="2"/>
    <s v="30-06-2018"/>
    <s v="Open"/>
    <x v="14"/>
    <s v="14 - San Diego/Imperial"/>
    <n v="1418"/>
    <x v="0"/>
    <x v="0"/>
    <s v="Teaching"/>
    <s v="619-294-8111"/>
    <s v="4077 FIFTH AVENUE"/>
    <x v="28"/>
    <n v="92103"/>
    <s v="TOM GAMMIERE"/>
    <n v="655"/>
    <n v="528"/>
    <n v="398"/>
    <n v="1636"/>
    <n v="1688"/>
    <n v="985"/>
    <n v="1648"/>
    <n v="0"/>
    <n v="0"/>
    <n v="164"/>
    <n v="1252"/>
    <n v="245"/>
    <n v="53"/>
    <n v="7671"/>
    <n v="0"/>
    <n v="8507"/>
    <n v="8463"/>
    <n v="5498"/>
    <n v="6677"/>
    <n v="0"/>
    <n v="0"/>
    <n v="452"/>
    <n v="4335"/>
    <n v="693"/>
    <n v="149"/>
    <n v="34774"/>
    <n v="0"/>
    <n v="7117"/>
    <n v="5412"/>
    <n v="4802"/>
    <n v="12709"/>
    <n v="0"/>
    <n v="0"/>
    <n v="1056"/>
    <n v="9314"/>
    <n v="1686"/>
    <n v="362"/>
    <n v="42458"/>
    <n v="166214700"/>
    <n v="157124687"/>
    <n v="66376238"/>
    <n v="123168653"/>
    <n v="0"/>
    <n v="0"/>
    <n v="18405868"/>
    <n v="104190593"/>
    <n v="13091972"/>
    <n v="2807571"/>
    <n v="651380282"/>
    <n v="45064166"/>
    <n v="47192515"/>
    <n v="15886491"/>
    <n v="51540169"/>
    <n v="0"/>
    <n v="0"/>
    <n v="5563882"/>
    <n v="57510937"/>
    <n v="5918042"/>
    <n v="1269124"/>
    <n v="229945326"/>
    <n v="3510743"/>
    <n v="173368023"/>
    <n v="166942527"/>
    <n v="58636287"/>
    <n v="140725205"/>
    <n v="-5160468"/>
    <n v="0"/>
    <n v="0"/>
    <n v="17807504"/>
    <n v="103715592"/>
    <n v="0"/>
    <n v="19010016"/>
    <n v="0"/>
    <n v="0"/>
    <n v="0"/>
    <n v="10515087"/>
    <n v="689070516"/>
    <n v="0"/>
    <n v="0"/>
    <n v="0"/>
    <n v="679975"/>
    <n v="679975"/>
    <n v="37233014"/>
    <n v="36914469"/>
    <n v="27589609"/>
    <n v="33482977"/>
    <n v="0"/>
    <n v="0"/>
    <n v="5394783"/>
    <n v="56556263"/>
    <n v="0"/>
    <n v="-4236048"/>
    <n v="192935067"/>
    <n v="7259145"/>
    <n v="180661978"/>
    <n v="6219647"/>
    <n v="1232"/>
    <n v="0"/>
    <n v="0"/>
    <n v="0"/>
    <n v="0"/>
    <n v="5180263"/>
    <n v="193576601"/>
    <n v="0"/>
    <n v="0"/>
    <n v="0"/>
    <n v="0"/>
    <n v="0"/>
    <n v="0"/>
    <n v="0"/>
    <n v="0"/>
    <n v="0"/>
    <n v="0"/>
    <n v="0"/>
    <n v="0"/>
    <n v="0"/>
  </r>
  <r>
    <n v="106124004"/>
    <x v="343"/>
    <n v="20182"/>
    <x v="2"/>
    <s v="30-06-2018"/>
    <s v="Open"/>
    <x v="35"/>
    <s v="01 - Northern California"/>
    <n v="105"/>
    <x v="6"/>
    <x v="2"/>
    <s v=""/>
    <s v="707-445-7710"/>
    <s v="720 WOOD STREET"/>
    <x v="211"/>
    <n v="95501"/>
    <s v="EMI BOTZLER-RODGERS"/>
    <n v="16"/>
    <n v="16"/>
    <n v="16"/>
    <n v="41"/>
    <n v="0"/>
    <n v="0"/>
    <n v="0"/>
    <n v="0"/>
    <n v="0"/>
    <n v="108"/>
    <n v="0"/>
    <n v="1"/>
    <n v="0"/>
    <n v="150"/>
    <n v="0"/>
    <n v="319"/>
    <n v="0"/>
    <n v="0"/>
    <n v="0"/>
    <n v="0"/>
    <n v="0"/>
    <n v="782"/>
    <n v="0"/>
    <n v="7"/>
    <n v="0"/>
    <n v="1108"/>
    <n v="0"/>
    <n v="0"/>
    <n v="0"/>
    <n v="0"/>
    <n v="0"/>
    <n v="0"/>
    <n v="0"/>
    <n v="0"/>
    <n v="0"/>
    <n v="0"/>
    <n v="0"/>
    <n v="0"/>
    <n v="545012"/>
    <n v="0"/>
    <n v="0"/>
    <n v="0"/>
    <n v="0"/>
    <n v="0"/>
    <n v="1336047"/>
    <n v="0"/>
    <n v="11959"/>
    <n v="0"/>
    <n v="1893018"/>
    <n v="0"/>
    <n v="0"/>
    <n v="0"/>
    <n v="0"/>
    <n v="0"/>
    <n v="0"/>
    <n v="0"/>
    <n v="0"/>
    <n v="0"/>
    <n v="0"/>
    <n v="0"/>
    <n v="0"/>
    <n v="0"/>
    <n v="0"/>
    <n v="0"/>
    <n v="0"/>
    <n v="0"/>
    <n v="0"/>
    <n v="0"/>
    <n v="0"/>
    <n v="0"/>
    <n v="0"/>
    <n v="0"/>
    <n v="0"/>
    <n v="0"/>
    <n v="0"/>
    <n v="0"/>
    <n v="0"/>
    <n v="0"/>
    <n v="0"/>
    <n v="0"/>
    <n v="0"/>
    <n v="0"/>
    <n v="545012"/>
    <n v="0"/>
    <n v="0"/>
    <n v="0"/>
    <n v="0"/>
    <n v="0"/>
    <n v="1336047"/>
    <n v="0"/>
    <n v="11959"/>
    <n v="0"/>
    <n v="1893018"/>
    <n v="0"/>
    <n v="1796930"/>
    <n v="263926"/>
    <n v="0"/>
    <n v="0"/>
    <n v="0"/>
    <n v="0"/>
    <n v="0"/>
    <n v="0"/>
    <n v="0"/>
    <n v="0"/>
    <n v="0"/>
    <n v="0"/>
    <n v="0"/>
    <n v="0"/>
    <n v="0"/>
    <n v="0"/>
    <n v="0"/>
    <n v="0"/>
    <n v="0"/>
    <n v="0"/>
    <n v="0"/>
    <n v="0"/>
  </r>
  <r>
    <n v="106321016"/>
    <x v="344"/>
    <n v="20182"/>
    <x v="2"/>
    <s v="30-06-2018"/>
    <s v="Open"/>
    <x v="29"/>
    <s v="01 - Northern California"/>
    <n v="215"/>
    <x v="2"/>
    <x v="0"/>
    <s v="Rural"/>
    <s v="530-258-2151"/>
    <s v="130 BRENTWOOD DRIVE"/>
    <x v="212"/>
    <n v="96020"/>
    <s v="LINDA WAGNER"/>
    <n v="26"/>
    <n v="26"/>
    <n v="26"/>
    <n v="23"/>
    <n v="0"/>
    <n v="0"/>
    <n v="2"/>
    <n v="0"/>
    <n v="0"/>
    <n v="3"/>
    <n v="0"/>
    <n v="0"/>
    <n v="0"/>
    <n v="28"/>
    <n v="0"/>
    <n v="94"/>
    <n v="0"/>
    <n v="1365"/>
    <n v="13"/>
    <n v="0"/>
    <n v="0"/>
    <n v="9"/>
    <n v="0"/>
    <n v="0"/>
    <n v="91"/>
    <n v="1572"/>
    <n v="1456"/>
    <n v="3189"/>
    <n v="0"/>
    <n v="149"/>
    <n v="1029"/>
    <n v="0"/>
    <n v="0"/>
    <n v="2198"/>
    <n v="0"/>
    <n v="0"/>
    <n v="392"/>
    <n v="6957"/>
    <n v="579993"/>
    <n v="0"/>
    <n v="685139"/>
    <n v="97895"/>
    <n v="0"/>
    <n v="0"/>
    <n v="46533"/>
    <n v="0"/>
    <n v="0"/>
    <n v="45500"/>
    <n v="1455060"/>
    <n v="2134435"/>
    <n v="0"/>
    <n v="138619"/>
    <n v="900135"/>
    <n v="0"/>
    <n v="0"/>
    <n v="1494195"/>
    <n v="0"/>
    <n v="0"/>
    <n v="242886"/>
    <n v="4910270"/>
    <n v="123999"/>
    <n v="1379602"/>
    <n v="0"/>
    <n v="496606"/>
    <n v="601666"/>
    <n v="-50354"/>
    <n v="0"/>
    <n v="0"/>
    <n v="516434"/>
    <n v="0"/>
    <n v="0"/>
    <n v="7891"/>
    <n v="0"/>
    <n v="0"/>
    <n v="0"/>
    <n v="101479"/>
    <n v="3177323"/>
    <n v="0"/>
    <n v="0"/>
    <n v="0"/>
    <n v="0"/>
    <n v="0"/>
    <n v="1334826"/>
    <n v="0"/>
    <n v="377506"/>
    <n v="396365"/>
    <n v="0"/>
    <n v="0"/>
    <n v="1024293"/>
    <n v="0"/>
    <n v="-7891"/>
    <n v="62908"/>
    <n v="3188007"/>
    <n v="1126036"/>
    <n v="4101995"/>
    <n v="678287"/>
    <n v="2479131"/>
    <n v="0"/>
    <n v="0"/>
    <n v="0"/>
    <n v="0"/>
    <n v="255821"/>
    <n v="2005222"/>
    <n v="0"/>
    <n v="0"/>
    <n v="0"/>
    <n v="0"/>
    <n v="0"/>
    <n v="0"/>
    <n v="0"/>
    <n v="0"/>
    <n v="0"/>
    <n v="0"/>
    <n v="0"/>
    <n v="0"/>
    <n v="0"/>
  </r>
  <r>
    <n v="106410891"/>
    <x v="345"/>
    <n v="20182"/>
    <x v="2"/>
    <s v="30-06-2018"/>
    <s v="Open"/>
    <x v="37"/>
    <s v="04 - West Bay"/>
    <n v="428"/>
    <x v="0"/>
    <x v="0"/>
    <s v=""/>
    <s v="650-369-5811"/>
    <s v="170 ALAMEDA DE LAS PULGAS"/>
    <x v="112"/>
    <n v="94062"/>
    <s v="BILL GRAHAM"/>
    <n v="208"/>
    <n v="172"/>
    <n v="58"/>
    <n v="543"/>
    <n v="94"/>
    <n v="19"/>
    <n v="26"/>
    <n v="0"/>
    <n v="0"/>
    <n v="19"/>
    <n v="589"/>
    <n v="1"/>
    <n v="26"/>
    <n v="1317"/>
    <n v="0"/>
    <n v="2238"/>
    <n v="350"/>
    <n v="108"/>
    <n v="113"/>
    <n v="0"/>
    <n v="0"/>
    <n v="84"/>
    <n v="1826"/>
    <n v="1"/>
    <n v="108"/>
    <n v="4828"/>
    <n v="0"/>
    <n v="7400"/>
    <n v="804"/>
    <n v="100"/>
    <n v="575"/>
    <n v="0"/>
    <n v="0"/>
    <n v="61"/>
    <n v="7606"/>
    <n v="118"/>
    <n v="256"/>
    <n v="16920"/>
    <n v="88005816"/>
    <n v="12517871"/>
    <n v="2837308"/>
    <n v="4166317"/>
    <n v="0"/>
    <n v="0"/>
    <n v="804419"/>
    <n v="61192499"/>
    <n v="81819"/>
    <n v="3437834"/>
    <n v="173043883"/>
    <n v="54355194"/>
    <n v="5902419"/>
    <n v="734168"/>
    <n v="4221680"/>
    <n v="0"/>
    <n v="0"/>
    <n v="451502"/>
    <n v="55867251"/>
    <n v="868037"/>
    <n v="1882796"/>
    <n v="124283047"/>
    <n v="1395997"/>
    <n v="124295240"/>
    <n v="16189809"/>
    <n v="2717022"/>
    <n v="7821278"/>
    <n v="0"/>
    <n v="0"/>
    <n v="0"/>
    <n v="914957"/>
    <n v="70343612"/>
    <n v="0"/>
    <n v="1963178"/>
    <n v="0"/>
    <n v="0"/>
    <n v="0"/>
    <n v="4489095"/>
    <n v="230130188"/>
    <n v="0"/>
    <n v="0"/>
    <n v="0"/>
    <n v="0"/>
    <n v="0"/>
    <n v="17874116"/>
    <n v="2180055"/>
    <n v="120279"/>
    <n v="523819"/>
    <n v="0"/>
    <n v="0"/>
    <n v="278993"/>
    <n v="45640438"/>
    <n v="0"/>
    <n v="579042"/>
    <n v="67196742"/>
    <n v="1021079"/>
    <n v="70646509"/>
    <n v="0"/>
    <n v="1416364"/>
    <n v="0"/>
    <n v="0"/>
    <n v="0"/>
    <n v="0"/>
    <n v="3983751"/>
    <n v="307894972"/>
    <n v="0"/>
    <n v="0"/>
    <n v="0"/>
    <n v="0"/>
    <n v="0"/>
    <n v="0"/>
    <n v="0"/>
    <n v="0"/>
    <n v="0"/>
    <n v="0"/>
    <n v="0"/>
    <n v="0"/>
    <n v="0"/>
  </r>
  <r>
    <n v="106410817"/>
    <x v="346"/>
    <n v="20182"/>
    <x v="2"/>
    <s v="30-06-2018"/>
    <s v="Open"/>
    <x v="37"/>
    <s v="04 - West Bay"/>
    <n v="425"/>
    <x v="0"/>
    <x v="0"/>
    <s v=""/>
    <s v="650-992-4000"/>
    <s v="1900 SULLIVAN AVENUE"/>
    <x v="213"/>
    <n v="94015"/>
    <s v="MARK FRATZKE"/>
    <n v="478"/>
    <n v="478"/>
    <n v="229"/>
    <n v="511"/>
    <n v="129"/>
    <n v="64"/>
    <n v="170"/>
    <n v="0"/>
    <n v="0"/>
    <n v="35"/>
    <n v="431"/>
    <n v="0"/>
    <n v="14"/>
    <n v="1354"/>
    <n v="25"/>
    <n v="4416"/>
    <n v="1077"/>
    <n v="5844"/>
    <n v="6927"/>
    <n v="0"/>
    <n v="0"/>
    <n v="119"/>
    <n v="2195"/>
    <n v="0"/>
    <n v="61"/>
    <n v="20639"/>
    <n v="14286"/>
    <n v="8782"/>
    <n v="1961"/>
    <n v="709"/>
    <n v="7708"/>
    <n v="0"/>
    <n v="0"/>
    <n v="401"/>
    <n v="12689"/>
    <n v="0"/>
    <n v="924"/>
    <n v="33174"/>
    <n v="82558388"/>
    <n v="19526620"/>
    <n v="27933268"/>
    <n v="39746471"/>
    <n v="0"/>
    <n v="0"/>
    <n v="7496109"/>
    <n v="56377696"/>
    <n v="0"/>
    <n v="1660054"/>
    <n v="235298606"/>
    <n v="39036251"/>
    <n v="12169879"/>
    <n v="2801545"/>
    <n v="23832354"/>
    <n v="0"/>
    <n v="0"/>
    <n v="1855038"/>
    <n v="47532452"/>
    <n v="0"/>
    <n v="2835507"/>
    <n v="130063026"/>
    <n v="1620101"/>
    <n v="110195673"/>
    <n v="28525501"/>
    <n v="24906772"/>
    <n v="47956804"/>
    <n v="0"/>
    <n v="0"/>
    <n v="0"/>
    <n v="8087973"/>
    <n v="75110102"/>
    <n v="0"/>
    <n v="1002961"/>
    <n v="0"/>
    <n v="0"/>
    <n v="0"/>
    <n v="2703854"/>
    <n v="300109741"/>
    <n v="0"/>
    <n v="0"/>
    <n v="0"/>
    <n v="0"/>
    <n v="0"/>
    <n v="11152716"/>
    <n v="2962143"/>
    <n v="5796550"/>
    <n v="15165382"/>
    <n v="0"/>
    <n v="0"/>
    <n v="1201191"/>
    <n v="28114262"/>
    <n v="0"/>
    <n v="859647"/>
    <n v="65251891"/>
    <n v="1840726"/>
    <n v="76172612"/>
    <n v="0"/>
    <n v="-421929"/>
    <n v="0"/>
    <n v="0"/>
    <n v="0"/>
    <n v="0"/>
    <n v="4460365"/>
    <n v="43189589"/>
    <n v="0"/>
    <n v="0"/>
    <n v="0"/>
    <n v="0"/>
    <n v="0"/>
    <n v="0"/>
    <n v="0"/>
    <n v="0"/>
    <n v="0"/>
    <n v="0"/>
    <n v="0"/>
    <n v="0"/>
    <n v="0"/>
  </r>
  <r>
    <n v="106370875"/>
    <x v="347"/>
    <n v="20182"/>
    <x v="2"/>
    <s v="30-06-2018"/>
    <s v="Open"/>
    <x v="14"/>
    <s v="14 - San Diego/Imperial"/>
    <n v="1420"/>
    <x v="0"/>
    <x v="0"/>
    <s v=""/>
    <s v="619-482-5800"/>
    <s v="751 MEDICAL CENTER COURT"/>
    <x v="214"/>
    <n v="91911"/>
    <s v="PABLO VELEZ"/>
    <n v="343"/>
    <n v="336"/>
    <n v="278"/>
    <n v="1057"/>
    <n v="712"/>
    <n v="355"/>
    <n v="1135"/>
    <n v="1"/>
    <n v="0"/>
    <n v="58"/>
    <n v="594"/>
    <n v="81"/>
    <n v="46"/>
    <n v="4039"/>
    <n v="195"/>
    <n v="6608"/>
    <n v="4192"/>
    <n v="3723"/>
    <n v="7425"/>
    <n v="2"/>
    <n v="0"/>
    <n v="282"/>
    <n v="2473"/>
    <n v="369"/>
    <n v="213"/>
    <n v="25287"/>
    <n v="7735"/>
    <n v="6414"/>
    <n v="6634"/>
    <n v="2251"/>
    <n v="8756"/>
    <n v="2"/>
    <n v="0"/>
    <n v="1553"/>
    <n v="11379"/>
    <n v="1544"/>
    <n v="333"/>
    <n v="38866"/>
    <n v="115403979"/>
    <n v="65336569"/>
    <n v="30766759"/>
    <n v="83914450"/>
    <n v="66275"/>
    <n v="0"/>
    <n v="3735846"/>
    <n v="42075037"/>
    <n v="5187917"/>
    <n v="3002256"/>
    <n v="349489088"/>
    <n v="47515893"/>
    <n v="32114752"/>
    <n v="11864212"/>
    <n v="54129386"/>
    <n v="2979"/>
    <n v="0"/>
    <n v="5283207"/>
    <n v="48181598"/>
    <n v="3474556"/>
    <n v="742977"/>
    <n v="203309560"/>
    <n v="268969"/>
    <n v="141084176"/>
    <n v="91602495"/>
    <n v="31335503"/>
    <n v="119854429"/>
    <n v="-2927696"/>
    <n v="61602"/>
    <n v="0"/>
    <n v="7776247"/>
    <n v="66525413"/>
    <n v="0"/>
    <n v="8662473"/>
    <n v="0"/>
    <n v="0"/>
    <n v="0"/>
    <n v="2833551"/>
    <n v="467077162"/>
    <n v="3922648"/>
    <n v="0"/>
    <n v="0"/>
    <n v="6136172"/>
    <n v="10058820"/>
    <n v="21835696"/>
    <n v="9771474"/>
    <n v="14223164"/>
    <n v="18189407"/>
    <n v="7652"/>
    <n v="0"/>
    <n v="1242806"/>
    <n v="29867394"/>
    <n v="0"/>
    <n v="642713"/>
    <n v="95780306"/>
    <n v="2045712"/>
    <n v="102212598"/>
    <n v="0"/>
    <n v="2947245"/>
    <n v="0"/>
    <n v="0"/>
    <n v="0"/>
    <n v="0"/>
    <n v="56151808"/>
    <n v="229088742"/>
    <n v="0"/>
    <n v="0"/>
    <n v="0"/>
    <n v="0"/>
    <n v="0"/>
    <n v="0"/>
    <n v="0"/>
    <n v="0"/>
    <n v="0"/>
    <n v="0"/>
    <n v="0"/>
    <n v="0"/>
    <n v="0"/>
  </r>
  <r>
    <n v="106370689"/>
    <x v="348"/>
    <n v="20182"/>
    <x v="2"/>
    <s v="30-06-2018"/>
    <s v="Open"/>
    <x v="14"/>
    <s v="14 - San Diego/Imperial"/>
    <n v="1420"/>
    <x v="0"/>
    <x v="0"/>
    <s v=""/>
    <s v="619-435-6251"/>
    <s v="250 PROSPECT PLACE"/>
    <x v="215"/>
    <n v="92118"/>
    <s v="SUSAN STONE"/>
    <n v="181"/>
    <n v="154"/>
    <n v="120"/>
    <n v="211"/>
    <n v="111"/>
    <n v="32"/>
    <n v="117"/>
    <n v="0"/>
    <n v="0"/>
    <n v="9"/>
    <n v="145"/>
    <n v="0"/>
    <n v="0"/>
    <n v="625"/>
    <n v="107"/>
    <n v="1302"/>
    <n v="525"/>
    <n v="1782"/>
    <n v="5754"/>
    <n v="0"/>
    <n v="0"/>
    <n v="384"/>
    <n v="1032"/>
    <n v="5"/>
    <n v="87"/>
    <n v="10871"/>
    <n v="9084"/>
    <n v="5335"/>
    <n v="2409"/>
    <n v="469"/>
    <n v="1570"/>
    <n v="0"/>
    <n v="0"/>
    <n v="1355"/>
    <n v="7956"/>
    <n v="249"/>
    <n v="103"/>
    <n v="19446"/>
    <n v="15552981"/>
    <n v="9335719"/>
    <n v="4070826"/>
    <n v="14024373"/>
    <n v="0"/>
    <n v="0"/>
    <n v="1330184"/>
    <n v="12084021"/>
    <n v="100117"/>
    <n v="208078"/>
    <n v="56706299"/>
    <n v="9386424"/>
    <n v="4992657"/>
    <n v="2112717"/>
    <n v="6562686"/>
    <n v="0"/>
    <n v="0"/>
    <n v="2346718"/>
    <n v="15049269"/>
    <n v="632126"/>
    <n v="265870"/>
    <n v="41348467"/>
    <n v="63788"/>
    <n v="20934620"/>
    <n v="13735095"/>
    <n v="2065039"/>
    <n v="14776071"/>
    <n v="0"/>
    <n v="0"/>
    <n v="0"/>
    <n v="2945650"/>
    <n v="20629952"/>
    <n v="0"/>
    <n v="732243"/>
    <n v="0"/>
    <n v="0"/>
    <n v="0"/>
    <n v="32519"/>
    <n v="75914977"/>
    <n v="841372"/>
    <n v="0"/>
    <n v="0"/>
    <n v="2470168"/>
    <n v="3311540"/>
    <n v="4004785"/>
    <n v="1434652"/>
    <n v="4118504"/>
    <n v="5810988"/>
    <n v="0"/>
    <n v="0"/>
    <n v="731252"/>
    <n v="8973506"/>
    <n v="0"/>
    <n v="377642"/>
    <n v="25451329"/>
    <n v="139573"/>
    <n v="26281211"/>
    <n v="0"/>
    <n v="581702"/>
    <n v="0"/>
    <n v="0"/>
    <n v="0"/>
    <n v="0"/>
    <n v="1201272"/>
    <n v="31531026"/>
    <n v="0"/>
    <n v="0"/>
    <n v="0"/>
    <n v="0"/>
    <n v="0"/>
    <n v="0"/>
    <n v="0"/>
    <n v="0"/>
    <n v="0"/>
    <n v="0"/>
    <n v="0"/>
    <n v="0"/>
    <n v="0"/>
  </r>
  <r>
    <n v="106370714"/>
    <x v="349"/>
    <n v="20182"/>
    <x v="2"/>
    <s v="30-06-2018"/>
    <s v="Open"/>
    <x v="14"/>
    <s v="14 - San Diego/Imperial"/>
    <n v="1422"/>
    <x v="0"/>
    <x v="0"/>
    <s v=""/>
    <s v="619-465-0711"/>
    <s v="5555 GROSSMONT CENTER DRIVE"/>
    <x v="20"/>
    <n v="91942"/>
    <s v="SCOTT EVANS"/>
    <n v="524"/>
    <n v="504"/>
    <n v="366"/>
    <n v="2018"/>
    <n v="1014"/>
    <n v="743"/>
    <n v="2012"/>
    <n v="1"/>
    <n v="0"/>
    <n v="111"/>
    <n v="976"/>
    <n v="73"/>
    <n v="16"/>
    <n v="6964"/>
    <n v="32"/>
    <n v="11015"/>
    <n v="4601"/>
    <n v="4822"/>
    <n v="7929"/>
    <n v="2"/>
    <n v="0"/>
    <n v="535"/>
    <n v="4020"/>
    <n v="294"/>
    <n v="47"/>
    <n v="33265"/>
    <n v="850"/>
    <n v="45642"/>
    <n v="16796"/>
    <n v="5595"/>
    <n v="19443"/>
    <n v="0"/>
    <n v="0"/>
    <n v="1565"/>
    <n v="26949"/>
    <n v="1537"/>
    <n v="442"/>
    <n v="117969"/>
    <n v="188234175"/>
    <n v="87552253"/>
    <n v="55671551"/>
    <n v="150469222"/>
    <n v="244291"/>
    <n v="0"/>
    <n v="10243519"/>
    <n v="79834752"/>
    <n v="5043344"/>
    <n v="646949"/>
    <n v="577940056"/>
    <n v="85297339"/>
    <n v="46699813"/>
    <n v="19121620"/>
    <n v="85212929"/>
    <n v="0"/>
    <n v="0"/>
    <n v="6252887"/>
    <n v="106379583"/>
    <n v="7242453"/>
    <n v="2069187"/>
    <n v="358275811"/>
    <n v="64704"/>
    <n v="228648750"/>
    <n v="125987869"/>
    <n v="52396327"/>
    <n v="205413164"/>
    <n v="-4617069"/>
    <n v="230197"/>
    <n v="0"/>
    <n v="13948112"/>
    <n v="135391813"/>
    <n v="0"/>
    <n v="12285797"/>
    <n v="0"/>
    <n v="0"/>
    <n v="0"/>
    <n v="1976910"/>
    <n v="771726574"/>
    <n v="6013965"/>
    <n v="0"/>
    <n v="0"/>
    <n v="13129211"/>
    <n v="19143176"/>
    <n v="44882764"/>
    <n v="14278162"/>
    <n v="27013913"/>
    <n v="30268987"/>
    <n v="14094"/>
    <n v="0"/>
    <n v="2548294"/>
    <n v="63951733"/>
    <n v="0"/>
    <n v="674522"/>
    <n v="183632469"/>
    <n v="1290259"/>
    <n v="177520012"/>
    <n v="0"/>
    <n v="2208562"/>
    <n v="0"/>
    <n v="0"/>
    <n v="0"/>
    <n v="0"/>
    <n v="23242349"/>
    <n v="416344463"/>
    <n v="0"/>
    <n v="0"/>
    <n v="0"/>
    <n v="0"/>
    <n v="0"/>
    <n v="0"/>
    <n v="0"/>
    <n v="0"/>
    <n v="0"/>
    <n v="0"/>
    <n v="0"/>
    <n v="0"/>
    <n v="0"/>
  </r>
  <r>
    <n v="106374049"/>
    <x v="350"/>
    <n v="20182"/>
    <x v="2"/>
    <s v="30-06-2018"/>
    <s v="Open"/>
    <x v="14"/>
    <s v="14 - San Diego/Imperial"/>
    <n v="1416"/>
    <x v="0"/>
    <x v="0"/>
    <s v=""/>
    <s v="858-637-6920"/>
    <s v="7989 LINDA VISTA ROAD"/>
    <x v="28"/>
    <n v="92111"/>
    <s v="TRISHA KHALEGHI"/>
    <n v="16"/>
    <n v="14"/>
    <n v="13"/>
    <n v="0"/>
    <n v="3"/>
    <n v="0"/>
    <n v="0"/>
    <n v="0"/>
    <n v="0"/>
    <n v="0"/>
    <n v="77"/>
    <n v="0"/>
    <n v="2"/>
    <n v="82"/>
    <n v="0"/>
    <n v="0"/>
    <n v="68"/>
    <n v="0"/>
    <n v="0"/>
    <n v="0"/>
    <n v="0"/>
    <n v="0"/>
    <n v="1034"/>
    <n v="0"/>
    <n v="30"/>
    <n v="1132"/>
    <n v="0"/>
    <n v="0"/>
    <n v="0"/>
    <n v="0"/>
    <n v="0"/>
    <n v="0"/>
    <n v="0"/>
    <n v="0"/>
    <n v="1296"/>
    <n v="9"/>
    <n v="26"/>
    <n v="1331"/>
    <n v="0"/>
    <n v="100380"/>
    <n v="0"/>
    <n v="0"/>
    <n v="0"/>
    <n v="0"/>
    <n v="0"/>
    <n v="1406427"/>
    <n v="0"/>
    <n v="31826"/>
    <n v="1538633"/>
    <n v="0"/>
    <n v="0"/>
    <n v="0"/>
    <n v="0"/>
    <n v="0"/>
    <n v="0"/>
    <n v="0"/>
    <n v="1654646"/>
    <n v="16497"/>
    <n v="29112"/>
    <n v="1700255"/>
    <n v="15292"/>
    <n v="0"/>
    <n v="76506"/>
    <n v="0"/>
    <n v="0"/>
    <n v="0"/>
    <n v="0"/>
    <n v="0"/>
    <n v="0"/>
    <n v="1752224"/>
    <n v="0"/>
    <n v="16497"/>
    <n v="0"/>
    <n v="0"/>
    <n v="0"/>
    <n v="37700"/>
    <n v="1898219"/>
    <n v="3837"/>
    <n v="0"/>
    <n v="0"/>
    <n v="0"/>
    <n v="3837"/>
    <n v="0"/>
    <n v="27710"/>
    <n v="0"/>
    <n v="0"/>
    <n v="0"/>
    <n v="0"/>
    <n v="0"/>
    <n v="1308849"/>
    <n v="0"/>
    <n v="7947"/>
    <n v="1344506"/>
    <n v="0"/>
    <n v="1247016"/>
    <n v="0"/>
    <n v="29203"/>
    <n v="0"/>
    <n v="0"/>
    <n v="0"/>
    <n v="0"/>
    <n v="38074"/>
    <n v="357069"/>
    <n v="0"/>
    <n v="0"/>
    <n v="0"/>
    <n v="0"/>
    <n v="0"/>
    <n v="0"/>
    <n v="0"/>
    <n v="0"/>
    <n v="0"/>
    <n v="0"/>
    <n v="0"/>
    <n v="0"/>
    <n v="0"/>
  </r>
  <r>
    <n v="106370694"/>
    <x v="351"/>
    <n v="20182"/>
    <x v="2"/>
    <s v="30-06-2018"/>
    <s v="Open"/>
    <x v="14"/>
    <s v="14 - San Diego/Imperial"/>
    <n v="1416"/>
    <x v="0"/>
    <x v="0"/>
    <s v=""/>
    <s v="858-939-3400"/>
    <s v="7901 FROST STREET"/>
    <x v="28"/>
    <n v="92123"/>
    <s v="TIMOTHY SMITH"/>
    <n v="862"/>
    <n v="665"/>
    <n v="461"/>
    <n v="1399"/>
    <n v="1318"/>
    <n v="586"/>
    <n v="1252"/>
    <n v="0"/>
    <n v="0"/>
    <n v="239"/>
    <n v="3270"/>
    <n v="113"/>
    <n v="50"/>
    <n v="8227"/>
    <n v="0"/>
    <n v="7796"/>
    <n v="6217"/>
    <n v="5019"/>
    <n v="5295"/>
    <n v="0"/>
    <n v="0"/>
    <n v="1491"/>
    <n v="14140"/>
    <n v="373"/>
    <n v="177"/>
    <n v="40508"/>
    <n v="0"/>
    <n v="17719"/>
    <n v="25529"/>
    <n v="2655"/>
    <n v="8362"/>
    <n v="0"/>
    <n v="0"/>
    <n v="2085"/>
    <n v="38978"/>
    <n v="1421"/>
    <n v="531"/>
    <n v="97280"/>
    <n v="182585142"/>
    <n v="151575844"/>
    <n v="78016018"/>
    <n v="100897027"/>
    <n v="0"/>
    <n v="0"/>
    <n v="30365739"/>
    <n v="269691771"/>
    <n v="8237008"/>
    <n v="4170924"/>
    <n v="825539473"/>
    <n v="82128414"/>
    <n v="89307573"/>
    <n v="16853804"/>
    <n v="54031629"/>
    <n v="0"/>
    <n v="0"/>
    <n v="9797593"/>
    <n v="249482036"/>
    <n v="7718229"/>
    <n v="2889789"/>
    <n v="512209067"/>
    <n v="386477"/>
    <n v="225242893"/>
    <n v="233948538"/>
    <n v="69319344"/>
    <n v="135629686"/>
    <n v="0"/>
    <n v="0"/>
    <n v="0"/>
    <n v="33747994"/>
    <n v="392134841"/>
    <n v="0"/>
    <n v="15955237"/>
    <n v="0"/>
    <n v="0"/>
    <n v="0"/>
    <n v="6079535"/>
    <n v="1112444545"/>
    <n v="18051571"/>
    <n v="0"/>
    <n v="0"/>
    <n v="52407812"/>
    <n v="70459383"/>
    <n v="39470663"/>
    <n v="24986449"/>
    <n v="25550478"/>
    <n v="19298970"/>
    <n v="0"/>
    <n v="0"/>
    <n v="6415339"/>
    <n v="179446778"/>
    <n v="0"/>
    <n v="594701"/>
    <n v="295763378"/>
    <n v="3044398"/>
    <n v="254930400"/>
    <n v="0"/>
    <n v="6779531"/>
    <n v="0"/>
    <n v="0"/>
    <n v="0"/>
    <n v="0"/>
    <n v="5155049"/>
    <n v="379783642"/>
    <n v="0"/>
    <n v="0"/>
    <n v="0"/>
    <n v="0"/>
    <n v="0"/>
    <n v="0"/>
    <n v="0"/>
    <n v="0"/>
    <n v="0"/>
    <n v="0"/>
    <n v="0"/>
    <n v="0"/>
    <n v="0"/>
  </r>
  <r>
    <n v="106370745"/>
    <x v="352"/>
    <n v="20182"/>
    <x v="2"/>
    <s v="30-06-2018"/>
    <s v="Open"/>
    <x v="14"/>
    <s v="14 - San Diego/Imperial"/>
    <n v="1416"/>
    <x v="0"/>
    <x v="0"/>
    <s v=""/>
    <s v="858-278-4110"/>
    <s v="7850 VISTA HILL AVENUE"/>
    <x v="28"/>
    <n v="92123"/>
    <s v="TRISHA KHALEGHI"/>
    <n v="158"/>
    <n v="145"/>
    <n v="130"/>
    <n v="201"/>
    <n v="110"/>
    <n v="116"/>
    <n v="0"/>
    <n v="295"/>
    <n v="0"/>
    <n v="69"/>
    <n v="495"/>
    <n v="25"/>
    <n v="17"/>
    <n v="1328"/>
    <n v="0"/>
    <n v="2659"/>
    <n v="1489"/>
    <n v="837"/>
    <n v="0"/>
    <n v="2954"/>
    <n v="0"/>
    <n v="552"/>
    <n v="3057"/>
    <n v="167"/>
    <n v="96"/>
    <n v="11811"/>
    <n v="0"/>
    <n v="8964"/>
    <n v="1509"/>
    <n v="17"/>
    <n v="0"/>
    <n v="0"/>
    <n v="0"/>
    <n v="2232"/>
    <n v="8240"/>
    <n v="92"/>
    <n v="104"/>
    <n v="21158"/>
    <n v="15621434"/>
    <n v="8440923"/>
    <n v="4903223"/>
    <n v="0"/>
    <n v="16652131"/>
    <n v="0"/>
    <n v="2957256"/>
    <n v="17237717"/>
    <n v="908112"/>
    <n v="535866"/>
    <n v="67256662"/>
    <n v="13257213"/>
    <n v="2522907"/>
    <n v="59630"/>
    <n v="0"/>
    <n v="0"/>
    <n v="0"/>
    <n v="4118364"/>
    <n v="14507230"/>
    <n v="177674"/>
    <n v="197407"/>
    <n v="34840425"/>
    <n v="102097"/>
    <n v="24125699"/>
    <n v="9775947"/>
    <n v="4072603"/>
    <n v="0"/>
    <n v="0"/>
    <n v="14431256"/>
    <n v="0"/>
    <n v="5898420"/>
    <n v="21277094"/>
    <n v="0"/>
    <n v="1085786"/>
    <n v="0"/>
    <n v="0"/>
    <n v="0"/>
    <n v="553500"/>
    <n v="81322402"/>
    <n v="309644"/>
    <n v="0"/>
    <n v="0"/>
    <n v="1502"/>
    <n v="311146"/>
    <n v="4752949"/>
    <n v="1497527"/>
    <n v="890250"/>
    <n v="0"/>
    <n v="2220875"/>
    <n v="0"/>
    <n v="1177200"/>
    <n v="10469355"/>
    <n v="0"/>
    <n v="77675"/>
    <n v="21085831"/>
    <n v="104339"/>
    <n v="21687688"/>
    <n v="0"/>
    <n v="566782"/>
    <n v="0"/>
    <n v="0"/>
    <n v="0"/>
    <n v="0"/>
    <n v="558420"/>
    <n v="16905065"/>
    <n v="0"/>
    <n v="0"/>
    <n v="0"/>
    <n v="0"/>
    <n v="0"/>
    <n v="0"/>
    <n v="0"/>
    <n v="0"/>
    <n v="0"/>
    <n v="0"/>
    <n v="0"/>
    <n v="0"/>
    <n v="0"/>
  </r>
  <r>
    <n v="106450940"/>
    <x v="353"/>
    <n v="20182"/>
    <x v="2"/>
    <s v="30-06-2018"/>
    <s v="Open"/>
    <x v="45"/>
    <s v="01 - Northern California"/>
    <n v="209"/>
    <x v="5"/>
    <x v="0"/>
    <s v=""/>
    <s v="530-244-5400"/>
    <s v="1100 BUTTE STREET"/>
    <x v="157"/>
    <n v="96001"/>
    <s v="CASEY FATCH"/>
    <n v="178"/>
    <n v="178"/>
    <n v="96"/>
    <n v="1112"/>
    <n v="25"/>
    <n v="35"/>
    <n v="329"/>
    <n v="0"/>
    <n v="0"/>
    <n v="139"/>
    <n v="83"/>
    <n v="0"/>
    <n v="22"/>
    <n v="1745"/>
    <n v="0"/>
    <n v="5522"/>
    <n v="107"/>
    <n v="221"/>
    <n v="1505"/>
    <n v="0"/>
    <n v="0"/>
    <n v="488"/>
    <n v="286"/>
    <n v="0"/>
    <n v="59"/>
    <n v="8188"/>
    <n v="0"/>
    <n v="4967"/>
    <n v="96"/>
    <n v="540"/>
    <n v="4615"/>
    <n v="0"/>
    <n v="0"/>
    <n v="1712"/>
    <n v="822"/>
    <n v="0"/>
    <n v="1566"/>
    <n v="14318"/>
    <n v="85602321"/>
    <n v="1987251"/>
    <n v="2781338"/>
    <n v="22308377"/>
    <n v="0"/>
    <n v="0"/>
    <n v="11011008"/>
    <n v="6299015"/>
    <n v="0"/>
    <n v="1013649"/>
    <n v="131002959"/>
    <n v="32893664"/>
    <n v="871547"/>
    <n v="2251083"/>
    <n v="20810188"/>
    <n v="0"/>
    <n v="0"/>
    <n v="9928264"/>
    <n v="5708594"/>
    <n v="0"/>
    <n v="1729496"/>
    <n v="74192836"/>
    <n v="2588321"/>
    <n v="99364304"/>
    <n v="2451231"/>
    <n v="2397343"/>
    <n v="34190436"/>
    <n v="-82285"/>
    <n v="0"/>
    <n v="0"/>
    <n v="14725191"/>
    <n v="8086626"/>
    <n v="0"/>
    <n v="319682"/>
    <n v="0"/>
    <n v="0"/>
    <n v="0"/>
    <n v="134510"/>
    <n v="164175359"/>
    <n v="0"/>
    <n v="0"/>
    <n v="0"/>
    <n v="0"/>
    <n v="0"/>
    <n v="19131681"/>
    <n v="398993"/>
    <n v="2545703"/>
    <n v="8928129"/>
    <n v="0"/>
    <n v="0"/>
    <n v="6173700"/>
    <n v="3681046"/>
    <n v="0"/>
    <n v="161184"/>
    <n v="41020436"/>
    <n v="902199"/>
    <n v="36665990"/>
    <n v="0"/>
    <n v="10405"/>
    <n v="0"/>
    <n v="0"/>
    <n v="0"/>
    <n v="0"/>
    <n v="499280"/>
    <n v="16930940"/>
    <n v="0"/>
    <n v="0"/>
    <n v="0"/>
    <n v="0"/>
    <n v="0"/>
    <n v="0"/>
    <n v="0"/>
    <n v="0"/>
    <n v="0"/>
    <n v="0"/>
    <n v="0"/>
    <n v="0"/>
    <n v="0"/>
  </r>
  <r>
    <n v="106190708"/>
    <x v="354"/>
    <n v="20182"/>
    <x v="2"/>
    <s v="30-06-2018"/>
    <s v="Open"/>
    <x v="3"/>
    <s v="11 - Los Angeles"/>
    <n v="905"/>
    <x v="0"/>
    <x v="0"/>
    <s v=""/>
    <s v="818-581-1664"/>
    <s v="4929 VAN NUYS BOULEVARD"/>
    <x v="216"/>
    <n v="91403"/>
    <s v="BOCKHI PARK"/>
    <n v="153"/>
    <n v="153"/>
    <n v="153"/>
    <n v="782"/>
    <n v="137"/>
    <n v="69"/>
    <n v="218"/>
    <n v="0"/>
    <n v="0"/>
    <n v="104"/>
    <n v="19"/>
    <n v="1"/>
    <n v="28"/>
    <n v="1358"/>
    <n v="0"/>
    <n v="4469"/>
    <n v="877"/>
    <n v="558"/>
    <n v="1862"/>
    <n v="0"/>
    <n v="0"/>
    <n v="267"/>
    <n v="81"/>
    <n v="1"/>
    <n v="53"/>
    <n v="8168"/>
    <n v="0"/>
    <n v="1929"/>
    <n v="356"/>
    <n v="462"/>
    <n v="2308"/>
    <n v="0"/>
    <n v="0"/>
    <n v="1518"/>
    <n v="186"/>
    <n v="15"/>
    <n v="713"/>
    <n v="7487"/>
    <n v="40687341"/>
    <n v="8368907"/>
    <n v="5946450"/>
    <n v="17922470"/>
    <n v="0"/>
    <n v="0"/>
    <n v="4943233"/>
    <n v="813260"/>
    <n v="16107"/>
    <n v="789227"/>
    <n v="79486995"/>
    <n v="5772198"/>
    <n v="1272436"/>
    <n v="1241748"/>
    <n v="5653788"/>
    <n v="0"/>
    <n v="0"/>
    <n v="3699971"/>
    <n v="599433"/>
    <n v="28665"/>
    <n v="1404603"/>
    <n v="19672842"/>
    <n v="3198959"/>
    <n v="33286277"/>
    <n v="5876290"/>
    <n v="6542248"/>
    <n v="18528221"/>
    <n v="0"/>
    <n v="0"/>
    <n v="0"/>
    <n v="4356020"/>
    <n v="615324"/>
    <n v="0"/>
    <n v="568505"/>
    <n v="0"/>
    <n v="0"/>
    <n v="0"/>
    <n v="336124"/>
    <n v="73307968"/>
    <n v="0"/>
    <n v="0"/>
    <n v="0"/>
    <n v="0"/>
    <n v="0"/>
    <n v="13139870"/>
    <n v="2441022"/>
    <n v="733874"/>
    <n v="4764357"/>
    <n v="0"/>
    <n v="0"/>
    <n v="3271891"/>
    <n v="539483"/>
    <n v="192274"/>
    <n v="769098"/>
    <n v="25851869"/>
    <n v="101229"/>
    <n v="23604433"/>
    <n v="0"/>
    <n v="0"/>
    <n v="0"/>
    <n v="0"/>
    <n v="0"/>
    <n v="0"/>
    <n v="923961"/>
    <n v="50077929"/>
    <n v="0"/>
    <n v="0"/>
    <n v="0"/>
    <n v="0"/>
    <n v="0"/>
    <n v="0"/>
    <n v="0"/>
    <n v="0"/>
    <n v="0"/>
    <n v="0"/>
    <n v="0"/>
    <n v="0"/>
    <n v="0"/>
  </r>
  <r>
    <n v="106344114"/>
    <x v="355"/>
    <n v="20182"/>
    <x v="2"/>
    <s v="30-06-2018"/>
    <s v="Open"/>
    <x v="27"/>
    <s v="02 - Golden Empire"/>
    <n v="311"/>
    <x v="0"/>
    <x v="5"/>
    <s v=""/>
    <s v="916-453-2000"/>
    <s v="2425 STOCKTON BOULEVARD"/>
    <x v="62"/>
    <n v="95817"/>
    <s v="MARGARET BRYAN"/>
    <n v="80"/>
    <n v="70"/>
    <n v="70"/>
    <n v="0"/>
    <n v="0"/>
    <n v="133"/>
    <n v="63"/>
    <n v="0"/>
    <n v="0"/>
    <n v="6"/>
    <n v="71"/>
    <n v="49"/>
    <n v="0"/>
    <n v="322"/>
    <n v="0"/>
    <n v="0"/>
    <n v="0"/>
    <n v="595"/>
    <n v="229"/>
    <n v="0"/>
    <n v="0"/>
    <n v="8"/>
    <n v="278"/>
    <n v="906"/>
    <n v="0"/>
    <n v="2016"/>
    <n v="0"/>
    <n v="0"/>
    <n v="0"/>
    <n v="2247"/>
    <n v="3178"/>
    <n v="0"/>
    <n v="0"/>
    <n v="176"/>
    <n v="2316"/>
    <n v="415"/>
    <n v="0"/>
    <n v="8332"/>
    <n v="0"/>
    <n v="0"/>
    <n v="7999169"/>
    <n v="2891274"/>
    <n v="0"/>
    <n v="0"/>
    <n v="228913"/>
    <n v="4918694"/>
    <n v="9582042"/>
    <n v="0"/>
    <n v="25620092"/>
    <n v="0"/>
    <n v="0"/>
    <n v="2966792"/>
    <n v="3984668"/>
    <n v="0"/>
    <n v="0"/>
    <n v="150635"/>
    <n v="3388130"/>
    <n v="871443"/>
    <n v="0"/>
    <n v="11361668"/>
    <n v="0"/>
    <n v="0"/>
    <n v="0"/>
    <n v="8777653"/>
    <n v="6062008"/>
    <n v="0"/>
    <n v="0"/>
    <n v="0"/>
    <n v="253168"/>
    <n v="6247207"/>
    <n v="0"/>
    <n v="10453485"/>
    <n v="0"/>
    <n v="0"/>
    <n v="0"/>
    <n v="0"/>
    <n v="31793521"/>
    <n v="0"/>
    <n v="0"/>
    <n v="0"/>
    <n v="0"/>
    <n v="0"/>
    <n v="0"/>
    <n v="0"/>
    <n v="2188308"/>
    <n v="813934"/>
    <n v="0"/>
    <n v="0"/>
    <n v="126380"/>
    <n v="2059617"/>
    <n v="0"/>
    <n v="0"/>
    <n v="5188239"/>
    <n v="1145540"/>
    <n v="16495426"/>
    <n v="0"/>
    <n v="0"/>
    <n v="0"/>
    <n v="0"/>
    <n v="0"/>
    <n v="0"/>
    <n v="604387"/>
    <n v="69021573"/>
    <n v="0"/>
    <n v="0"/>
    <n v="0"/>
    <n v="0"/>
    <n v="0"/>
    <n v="0"/>
    <n v="0"/>
    <n v="0"/>
    <n v="0"/>
    <n v="0"/>
    <n v="0"/>
    <n v="0"/>
    <n v="0"/>
  </r>
  <r>
    <n v="106291023"/>
    <x v="356"/>
    <n v="20182"/>
    <x v="2"/>
    <s v="30-06-2018"/>
    <s v="Open"/>
    <x v="51"/>
    <s v="02 - Golden Empire"/>
    <n v="301"/>
    <x v="0"/>
    <x v="0"/>
    <s v="Rural"/>
    <s v="530-274-6700"/>
    <s v="155 GLASSON WAY"/>
    <x v="217"/>
    <n v="95945"/>
    <s v="KATHERINE MEDEIROS"/>
    <n v="121"/>
    <n v="121"/>
    <n v="121"/>
    <n v="600"/>
    <n v="120"/>
    <n v="65"/>
    <n v="209"/>
    <n v="0"/>
    <n v="0"/>
    <n v="26"/>
    <n v="160"/>
    <n v="2"/>
    <n v="3"/>
    <n v="1185"/>
    <n v="0"/>
    <n v="2383"/>
    <n v="578"/>
    <n v="243"/>
    <n v="765"/>
    <n v="0"/>
    <n v="0"/>
    <n v="79"/>
    <n v="492"/>
    <n v="4"/>
    <n v="4"/>
    <n v="4548"/>
    <n v="0"/>
    <n v="13039"/>
    <n v="2390"/>
    <n v="805"/>
    <n v="3798"/>
    <n v="0"/>
    <n v="0"/>
    <n v="679"/>
    <n v="4279"/>
    <n v="17"/>
    <n v="395"/>
    <n v="25402"/>
    <n v="48945896"/>
    <n v="11155373"/>
    <n v="4854808"/>
    <n v="13879176"/>
    <n v="0"/>
    <n v="0"/>
    <n v="1410370"/>
    <n v="10379850"/>
    <n v="105880"/>
    <n v="118678"/>
    <n v="90850031"/>
    <n v="41309607"/>
    <n v="8082490"/>
    <n v="3545015"/>
    <n v="15342742"/>
    <n v="0"/>
    <n v="0"/>
    <n v="2355608"/>
    <n v="14183454"/>
    <n v="57583"/>
    <n v="1281921"/>
    <n v="86158420"/>
    <n v="1572251"/>
    <n v="74877692"/>
    <n v="16085604"/>
    <n v="5448783"/>
    <n v="21532025"/>
    <n v="0"/>
    <n v="0"/>
    <n v="0"/>
    <n v="1785531"/>
    <n v="10249067"/>
    <n v="0"/>
    <n v="841454"/>
    <n v="0"/>
    <n v="0"/>
    <n v="0"/>
    <n v="1528502"/>
    <n v="133920909"/>
    <n v="0"/>
    <n v="0"/>
    <n v="0"/>
    <n v="0"/>
    <n v="0"/>
    <n v="14803429"/>
    <n v="2998224"/>
    <n v="2083581"/>
    <n v="7458393"/>
    <n v="0"/>
    <n v="0"/>
    <n v="1935308"/>
    <n v="13680730"/>
    <n v="0"/>
    <n v="127877"/>
    <n v="43087542"/>
    <n v="361853"/>
    <n v="42198521"/>
    <n v="0"/>
    <n v="2645793"/>
    <n v="0"/>
    <n v="0"/>
    <n v="0"/>
    <n v="0"/>
    <n v="1360237"/>
    <n v="39498370"/>
    <n v="0"/>
    <n v="0"/>
    <n v="0"/>
    <n v="0"/>
    <n v="0"/>
    <n v="0"/>
    <n v="0"/>
    <n v="0"/>
    <n v="0"/>
    <n v="0"/>
    <n v="0"/>
    <n v="0"/>
    <n v="0"/>
  </r>
  <r>
    <n v="106540798"/>
    <x v="357"/>
    <n v="20182"/>
    <x v="2"/>
    <s v="30-06-2018"/>
    <s v="Open"/>
    <x v="40"/>
    <s v="09 - Central"/>
    <n v="613"/>
    <x v="2"/>
    <x v="0"/>
    <s v=""/>
    <s v="559-784-1110 "/>
    <s v="465 WEST PUTNAM AVENUE"/>
    <x v="188"/>
    <n v="93257"/>
    <s v="DONNA HEFNER"/>
    <n v="167"/>
    <n v="167"/>
    <n v="167"/>
    <n v="428"/>
    <n v="69"/>
    <n v="134"/>
    <n v="467"/>
    <n v="0"/>
    <n v="0"/>
    <n v="18"/>
    <n v="163"/>
    <n v="0"/>
    <n v="13"/>
    <n v="1292"/>
    <n v="0"/>
    <n v="2240"/>
    <n v="376"/>
    <n v="3257"/>
    <n v="1459"/>
    <n v="0"/>
    <n v="0"/>
    <n v="123"/>
    <n v="502"/>
    <n v="0"/>
    <n v="32"/>
    <n v="7989"/>
    <n v="0"/>
    <n v="13339"/>
    <n v="3236"/>
    <n v="2245"/>
    <n v="13362"/>
    <n v="7"/>
    <n v="0"/>
    <n v="1002"/>
    <n v="12449"/>
    <n v="0"/>
    <n v="1783"/>
    <n v="47423"/>
    <n v="18832868"/>
    <n v="3348905"/>
    <n v="13453950"/>
    <n v="13977239"/>
    <n v="0"/>
    <n v="0"/>
    <n v="1561721"/>
    <n v="5404428"/>
    <n v="0"/>
    <n v="185670"/>
    <n v="56764781"/>
    <n v="38997961"/>
    <n v="6705249"/>
    <n v="4185631"/>
    <n v="33679248"/>
    <n v="1129201"/>
    <n v="0"/>
    <n v="4058871"/>
    <n v="19825939"/>
    <n v="0"/>
    <n v="71022"/>
    <n v="108653122"/>
    <n v="-1508758"/>
    <n v="49238855"/>
    <n v="8606280"/>
    <n v="13927305"/>
    <n v="39341657"/>
    <n v="-761183"/>
    <n v="0"/>
    <n v="0"/>
    <n v="3659135"/>
    <n v="15418575"/>
    <n v="0"/>
    <n v="130364"/>
    <n v="0"/>
    <n v="0"/>
    <n v="0"/>
    <n v="7425"/>
    <n v="128059655"/>
    <n v="0"/>
    <n v="0"/>
    <n v="0"/>
    <n v="0"/>
    <n v="0"/>
    <n v="8591974"/>
    <n v="1447874"/>
    <n v="4473459"/>
    <n v="8314830"/>
    <n v="1129201"/>
    <n v="0"/>
    <n v="1961457"/>
    <n v="9811792"/>
    <n v="0"/>
    <n v="1627661"/>
    <n v="37358248"/>
    <n v="1590813"/>
    <n v="38264747"/>
    <n v="0"/>
    <n v="227906"/>
    <n v="0"/>
    <n v="0"/>
    <n v="0"/>
    <n v="0"/>
    <n v="1933400"/>
    <n v="107399358"/>
    <n v="0"/>
    <n v="0"/>
    <n v="0"/>
    <n v="0"/>
    <n v="0"/>
    <n v="0"/>
    <n v="0"/>
    <n v="0"/>
    <n v="0"/>
    <n v="0"/>
    <n v="0"/>
    <n v="0"/>
    <n v="0"/>
  </r>
  <r>
    <n v="106342392"/>
    <x v="358"/>
    <n v="20182"/>
    <x v="2"/>
    <s v="30-06-2018"/>
    <s v="Open"/>
    <x v="27"/>
    <s v="02 - Golden Empire"/>
    <n v="311"/>
    <x v="5"/>
    <x v="0"/>
    <s v=""/>
    <s v="916-288-0300"/>
    <s v="8001 BRUCEVILLE ROAD"/>
    <x v="62"/>
    <n v="95823"/>
    <s v="JOHN ZAUNER"/>
    <n v="171"/>
    <n v="171"/>
    <n v="171"/>
    <n v="238"/>
    <n v="113"/>
    <n v="538"/>
    <n v="0"/>
    <n v="0"/>
    <n v="0"/>
    <n v="169"/>
    <n v="311"/>
    <n v="13"/>
    <n v="4"/>
    <n v="1386"/>
    <n v="0"/>
    <n v="2328"/>
    <n v="997"/>
    <n v="5491"/>
    <n v="0"/>
    <n v="0"/>
    <n v="0"/>
    <n v="1605"/>
    <n v="2891"/>
    <n v="130"/>
    <n v="43"/>
    <n v="13485"/>
    <n v="0"/>
    <n v="225"/>
    <n v="243"/>
    <n v="0"/>
    <n v="0"/>
    <n v="0"/>
    <n v="0"/>
    <n v="194"/>
    <n v="1618"/>
    <n v="0"/>
    <n v="1"/>
    <n v="2281"/>
    <n v="3724800"/>
    <n v="1595200"/>
    <n v="8785600"/>
    <n v="0"/>
    <n v="0"/>
    <n v="0"/>
    <n v="2568000"/>
    <n v="4624013"/>
    <n v="208487"/>
    <n v="68800"/>
    <n v="21574900"/>
    <n v="192310"/>
    <n v="207814"/>
    <n v="0"/>
    <n v="0"/>
    <n v="0"/>
    <n v="0"/>
    <n v="166120"/>
    <n v="1383022"/>
    <n v="0"/>
    <n v="1067"/>
    <n v="1950333"/>
    <n v="315318"/>
    <n v="1053668"/>
    <n v="640008"/>
    <n v="3739504"/>
    <n v="0"/>
    <n v="0"/>
    <n v="0"/>
    <n v="0"/>
    <n v="1060255"/>
    <n v="1979210"/>
    <n v="0"/>
    <n v="208487"/>
    <n v="0"/>
    <n v="0"/>
    <n v="0"/>
    <n v="42530"/>
    <n v="9038980"/>
    <n v="0"/>
    <n v="0"/>
    <n v="0"/>
    <n v="0"/>
    <n v="0"/>
    <n v="2548124"/>
    <n v="1163006"/>
    <n v="5046096"/>
    <n v="0"/>
    <n v="0"/>
    <n v="0"/>
    <n v="1673865"/>
    <n v="3985295"/>
    <n v="0"/>
    <n v="69867"/>
    <n v="14486253"/>
    <n v="2938"/>
    <n v="8185433"/>
    <n v="1111311"/>
    <n v="12100"/>
    <n v="0"/>
    <n v="0"/>
    <n v="0"/>
    <n v="0"/>
    <n v="51667"/>
    <n v="30530151"/>
    <n v="0"/>
    <n v="0"/>
    <n v="0"/>
    <n v="0"/>
    <n v="0"/>
    <n v="0"/>
    <n v="0"/>
    <n v="0"/>
    <n v="0"/>
    <n v="0"/>
    <n v="0"/>
    <n v="0"/>
    <n v="0"/>
  </r>
  <r>
    <n v="106400524"/>
    <x v="359"/>
    <n v="20182"/>
    <x v="2"/>
    <s v="30-06-2018"/>
    <s v="Open"/>
    <x v="16"/>
    <s v="08 - Mid-Coast"/>
    <n v="801"/>
    <x v="5"/>
    <x v="0"/>
    <s v=""/>
    <s v="805-546-7600"/>
    <s v="1010 MURRAY STREET"/>
    <x v="86"/>
    <n v="93405"/>
    <s v="MARK LISA"/>
    <n v="164"/>
    <n v="164"/>
    <n v="73"/>
    <n v="399"/>
    <n v="99"/>
    <n v="90"/>
    <n v="240"/>
    <n v="1"/>
    <n v="0"/>
    <n v="40"/>
    <n v="515"/>
    <n v="8"/>
    <n v="3"/>
    <n v="1395"/>
    <n v="0"/>
    <n v="1860"/>
    <n v="413"/>
    <n v="446"/>
    <n v="865"/>
    <n v="1"/>
    <n v="0"/>
    <n v="167"/>
    <n v="2228"/>
    <n v="42"/>
    <n v="18"/>
    <n v="6040"/>
    <n v="0"/>
    <n v="2412"/>
    <n v="426"/>
    <n v="374"/>
    <n v="2467"/>
    <n v="1"/>
    <n v="0"/>
    <n v="469"/>
    <n v="4009"/>
    <n v="11"/>
    <n v="290"/>
    <n v="10459"/>
    <n v="50208336"/>
    <n v="11627962"/>
    <n v="10603551"/>
    <n v="20087133"/>
    <n v="27469"/>
    <n v="0"/>
    <n v="4332103"/>
    <n v="54729091"/>
    <n v="1245250"/>
    <n v="431459"/>
    <n v="153292354"/>
    <n v="20932725"/>
    <n v="5611041"/>
    <n v="2421382"/>
    <n v="14404253"/>
    <n v="2088"/>
    <n v="0"/>
    <n v="4328186"/>
    <n v="30126405"/>
    <n v="123428"/>
    <n v="1700941"/>
    <n v="79650449"/>
    <n v="2465545"/>
    <n v="63226632"/>
    <n v="15202364"/>
    <n v="5085535"/>
    <n v="26271386"/>
    <n v="0"/>
    <n v="27802"/>
    <n v="0"/>
    <n v="7686149"/>
    <n v="57133340"/>
    <n v="0"/>
    <n v="1346060"/>
    <n v="0"/>
    <n v="0"/>
    <n v="0"/>
    <n v="1126381"/>
    <n v="179571194"/>
    <n v="0"/>
    <n v="0"/>
    <n v="0"/>
    <n v="0"/>
    <n v="0"/>
    <n v="7914429"/>
    <n v="2036639"/>
    <n v="7939398"/>
    <n v="8220000"/>
    <n v="1755"/>
    <n v="0"/>
    <n v="827458"/>
    <n v="26409312"/>
    <n v="22618"/>
    <n v="0"/>
    <n v="53371609"/>
    <n v="104138"/>
    <n v="41278023"/>
    <n v="0"/>
    <n v="52863"/>
    <n v="0"/>
    <n v="0"/>
    <n v="0"/>
    <n v="0"/>
    <n v="599022"/>
    <n v="63210091"/>
    <n v="0"/>
    <n v="0"/>
    <n v="0"/>
    <n v="0"/>
    <n v="0"/>
    <n v="0"/>
    <n v="0"/>
    <n v="0"/>
    <n v="0"/>
    <n v="0"/>
    <n v="5628962"/>
    <n v="6951780"/>
    <n v="6315840"/>
  </r>
  <r>
    <n v="106190661"/>
    <x v="360"/>
    <n v="20182"/>
    <x v="2"/>
    <s v="30-06-2018"/>
    <s v="Open"/>
    <x v="3"/>
    <s v="11 - Los Angeles"/>
    <n v="925"/>
    <x v="5"/>
    <x v="0"/>
    <s v=""/>
    <s v="213-989-6100"/>
    <s v="1711 WEST TEMPLE STREET"/>
    <x v="14"/>
    <n v="90026"/>
    <s v="MICHAEL PHILLIPS"/>
    <n v="234"/>
    <n v="211"/>
    <n v="211"/>
    <n v="928"/>
    <n v="57"/>
    <n v="627"/>
    <n v="85"/>
    <n v="0"/>
    <n v="0"/>
    <n v="9"/>
    <n v="7"/>
    <n v="0"/>
    <n v="10"/>
    <n v="1723"/>
    <n v="0"/>
    <n v="8340"/>
    <n v="416"/>
    <n v="4896"/>
    <n v="650"/>
    <n v="0"/>
    <n v="0"/>
    <n v="33"/>
    <n v="72"/>
    <n v="0"/>
    <n v="29"/>
    <n v="14436"/>
    <n v="0"/>
    <n v="528"/>
    <n v="182"/>
    <n v="66"/>
    <n v="458"/>
    <n v="0"/>
    <n v="0"/>
    <n v="283"/>
    <n v="326"/>
    <n v="0"/>
    <n v="144"/>
    <n v="1987"/>
    <n v="32855812"/>
    <n v="1579022"/>
    <n v="17101331"/>
    <n v="3284231"/>
    <n v="0"/>
    <n v="0"/>
    <n v="880611"/>
    <n v="344749"/>
    <n v="0"/>
    <n v="190173"/>
    <n v="56235929"/>
    <n v="2382726"/>
    <n v="370446"/>
    <n v="93224"/>
    <n v="984589"/>
    <n v="0"/>
    <n v="0"/>
    <n v="278608"/>
    <n v="388256"/>
    <n v="0"/>
    <n v="181838"/>
    <n v="4679687"/>
    <n v="0"/>
    <n v="24872290"/>
    <n v="2258191"/>
    <n v="11751654"/>
    <n v="5148583"/>
    <n v="0"/>
    <n v="0"/>
    <n v="0"/>
    <n v="332735"/>
    <n v="347088"/>
    <n v="0"/>
    <n v="0"/>
    <n v="0"/>
    <n v="0"/>
    <n v="0"/>
    <n v="154382"/>
    <n v="44864923"/>
    <n v="0"/>
    <n v="0"/>
    <n v="0"/>
    <n v="0"/>
    <n v="0"/>
    <n v="10366248"/>
    <n v="-308723"/>
    <n v="5442901"/>
    <n v="-879763"/>
    <n v="0"/>
    <n v="0"/>
    <n v="826484"/>
    <n v="385917"/>
    <n v="0"/>
    <n v="217629"/>
    <n v="16050693"/>
    <n v="235706"/>
    <n v="17699446"/>
    <n v="0"/>
    <n v="0"/>
    <n v="0"/>
    <n v="0"/>
    <n v="0"/>
    <n v="0"/>
    <n v="0"/>
    <n v="9995951"/>
    <n v="0"/>
    <n v="0"/>
    <n v="0"/>
    <n v="0"/>
    <n v="0"/>
    <n v="0"/>
    <n v="0"/>
    <n v="0"/>
    <n v="0"/>
    <n v="0"/>
    <n v="0"/>
    <n v="0"/>
    <n v="0"/>
  </r>
  <r>
    <n v="106491267"/>
    <x v="361"/>
    <n v="20182"/>
    <x v="2"/>
    <s v="30-06-2018"/>
    <s v="Open"/>
    <x v="17"/>
    <s v="03 - North Bay"/>
    <n v="403"/>
    <x v="7"/>
    <x v="1"/>
    <s v=""/>
    <s v="707-938-6000"/>
    <s v="15000 ARNOLD DRIVE"/>
    <x v="218"/>
    <n v="95431"/>
    <s v="TIMOTHY MEEKER"/>
    <n v="1413"/>
    <n v="1023"/>
    <n v="109"/>
    <n v="1"/>
    <n v="0"/>
    <n v="5"/>
    <n v="0"/>
    <n v="0"/>
    <n v="0"/>
    <n v="0"/>
    <n v="0"/>
    <n v="0"/>
    <n v="17"/>
    <n v="23"/>
    <n v="0"/>
    <n v="252"/>
    <n v="0"/>
    <n v="2002"/>
    <n v="0"/>
    <n v="0"/>
    <n v="0"/>
    <n v="0"/>
    <n v="0"/>
    <n v="0"/>
    <n v="7600"/>
    <n v="9854"/>
    <n v="0"/>
    <n v="0"/>
    <n v="0"/>
    <n v="0"/>
    <n v="0"/>
    <n v="0"/>
    <n v="0"/>
    <n v="0"/>
    <n v="0"/>
    <n v="0"/>
    <n v="0"/>
    <n v="0"/>
    <n v="1817383"/>
    <n v="0"/>
    <n v="9607390"/>
    <n v="0"/>
    <n v="0"/>
    <n v="0"/>
    <n v="0"/>
    <n v="0"/>
    <n v="0"/>
    <n v="983368"/>
    <n v="12408141"/>
    <n v="0"/>
    <n v="0"/>
    <n v="0"/>
    <n v="0"/>
    <n v="0"/>
    <n v="0"/>
    <n v="0"/>
    <n v="0"/>
    <n v="0"/>
    <n v="0"/>
    <n v="0"/>
    <n v="0"/>
    <n v="127241"/>
    <n v="0"/>
    <n v="113795"/>
    <n v="0"/>
    <n v="0"/>
    <n v="0"/>
    <n v="0"/>
    <n v="0"/>
    <n v="0"/>
    <n v="0"/>
    <n v="0"/>
    <n v="0"/>
    <n v="0"/>
    <n v="0"/>
    <n v="9198"/>
    <n v="250234"/>
    <n v="0"/>
    <n v="0"/>
    <n v="0"/>
    <n v="0"/>
    <n v="0"/>
    <n v="1690142"/>
    <n v="0"/>
    <n v="9493595"/>
    <n v="0"/>
    <n v="0"/>
    <n v="0"/>
    <n v="0"/>
    <n v="0"/>
    <n v="0"/>
    <n v="974170"/>
    <n v="12157907"/>
    <n v="0"/>
    <n v="28645433"/>
    <n v="0"/>
    <n v="16487526"/>
    <n v="0"/>
    <n v="0"/>
    <n v="0"/>
    <n v="0"/>
    <n v="0"/>
    <n v="0"/>
    <n v="0"/>
    <n v="0"/>
    <n v="0"/>
    <n v="0"/>
    <n v="0"/>
    <n v="0"/>
    <n v="0"/>
    <n v="0"/>
    <n v="0"/>
    <n v="0"/>
    <n v="0"/>
    <n v="0"/>
    <n v="0"/>
  </r>
  <r>
    <n v="106491076"/>
    <x v="362"/>
    <n v="20182"/>
    <x v="2"/>
    <s v="30-06-2018"/>
    <s v="Open"/>
    <x v="17"/>
    <s v="03 - North Bay"/>
    <n v="403"/>
    <x v="2"/>
    <x v="0"/>
    <s v=""/>
    <s v="707-935-5000"/>
    <s v="347 ANDRIEUX STREET"/>
    <x v="219"/>
    <n v="95476"/>
    <s v="KELLY MATHER"/>
    <n v="75"/>
    <n v="64"/>
    <n v="39"/>
    <n v="219"/>
    <n v="48"/>
    <n v="18"/>
    <n v="49"/>
    <n v="0"/>
    <n v="0"/>
    <n v="50"/>
    <n v="18"/>
    <n v="0"/>
    <n v="3"/>
    <n v="405"/>
    <n v="0"/>
    <n v="1514"/>
    <n v="340"/>
    <n v="84"/>
    <n v="331"/>
    <n v="0"/>
    <n v="0"/>
    <n v="151"/>
    <n v="49"/>
    <n v="0"/>
    <n v="33"/>
    <n v="2502"/>
    <n v="0"/>
    <n v="7588"/>
    <n v="1838"/>
    <n v="375"/>
    <n v="1275"/>
    <n v="0"/>
    <n v="0"/>
    <n v="4401"/>
    <n v="435"/>
    <n v="55"/>
    <n v="388"/>
    <n v="16355"/>
    <n v="14736424"/>
    <n v="3199705"/>
    <n v="1332042"/>
    <n v="2626125"/>
    <n v="0"/>
    <n v="0"/>
    <n v="2058134"/>
    <n v="1430090"/>
    <n v="0"/>
    <n v="674158"/>
    <n v="26056678"/>
    <n v="16335858"/>
    <n v="6760613"/>
    <n v="1291510"/>
    <n v="6029778"/>
    <n v="0"/>
    <n v="0"/>
    <n v="10240923"/>
    <n v="1415222"/>
    <n v="125748"/>
    <n v="835235"/>
    <n v="43034887"/>
    <n v="550000"/>
    <n v="26116235"/>
    <n v="8603776"/>
    <n v="1683232"/>
    <n v="6793419"/>
    <n v="0"/>
    <n v="0"/>
    <n v="0"/>
    <n v="8171921"/>
    <n v="2463022"/>
    <n v="0"/>
    <n v="69711"/>
    <n v="0"/>
    <n v="0"/>
    <n v="0"/>
    <n v="768914"/>
    <n v="55220230"/>
    <n v="0"/>
    <n v="0"/>
    <n v="0"/>
    <n v="345236"/>
    <n v="345236"/>
    <n v="4956047"/>
    <n v="1356542"/>
    <n v="940320"/>
    <n v="1862484"/>
    <n v="0"/>
    <n v="0"/>
    <n v="4127136"/>
    <n v="727526"/>
    <n v="56037"/>
    <n v="190479"/>
    <n v="14216571"/>
    <n v="40174"/>
    <n v="15078785"/>
    <n v="0"/>
    <n v="2103688"/>
    <n v="0"/>
    <n v="0"/>
    <n v="0"/>
    <n v="0"/>
    <n v="910149"/>
    <n v="52220905"/>
    <n v="0"/>
    <n v="0"/>
    <n v="0"/>
    <n v="0"/>
    <n v="0"/>
    <n v="0"/>
    <n v="0"/>
    <n v="0"/>
    <n v="0"/>
    <n v="0"/>
    <n v="0"/>
    <n v="0"/>
    <n v="0"/>
  </r>
  <r>
    <n v="106301258"/>
    <x v="363"/>
    <n v="20182"/>
    <x v="2"/>
    <s v="30-06-2018"/>
    <s v="Open"/>
    <x v="12"/>
    <s v="13 - Orange"/>
    <n v="1015"/>
    <x v="5"/>
    <x v="0"/>
    <s v=""/>
    <s v="714-754-5454"/>
    <s v="2701 S. BRISTOL STREET"/>
    <x v="174"/>
    <n v="92704"/>
    <s v="PETER BARONOFF"/>
    <n v="178"/>
    <n v="178"/>
    <n v="178"/>
    <n v="177"/>
    <n v="60"/>
    <n v="225"/>
    <n v="210"/>
    <n v="0"/>
    <n v="0"/>
    <n v="3"/>
    <n v="49"/>
    <n v="0"/>
    <n v="122"/>
    <n v="846"/>
    <n v="0"/>
    <n v="2260"/>
    <n v="344"/>
    <n v="887"/>
    <n v="4486"/>
    <n v="0"/>
    <n v="0"/>
    <n v="12"/>
    <n v="117"/>
    <n v="0"/>
    <n v="381"/>
    <n v="8487"/>
    <n v="0"/>
    <n v="267"/>
    <n v="172"/>
    <n v="1707"/>
    <n v="2462"/>
    <n v="0"/>
    <n v="0"/>
    <n v="151"/>
    <n v="382"/>
    <n v="0"/>
    <n v="871"/>
    <n v="6012"/>
    <n v="9910341"/>
    <n v="2636880"/>
    <n v="7401989"/>
    <n v="24321044"/>
    <n v="0"/>
    <n v="0"/>
    <n v="135523"/>
    <n v="1349621"/>
    <n v="0"/>
    <n v="2940156"/>
    <n v="48695554"/>
    <n v="1251537"/>
    <n v="1588092"/>
    <n v="4875214"/>
    <n v="11342426"/>
    <n v="0"/>
    <n v="0"/>
    <n v="507363"/>
    <n v="2573382"/>
    <n v="0"/>
    <n v="811852"/>
    <n v="22949866"/>
    <n v="1742064"/>
    <n v="8576781"/>
    <n v="3366798"/>
    <n v="10614910"/>
    <n v="30680355"/>
    <n v="-1052410"/>
    <n v="0"/>
    <n v="0"/>
    <n v="468681"/>
    <n v="2615198"/>
    <n v="0"/>
    <n v="0"/>
    <n v="0"/>
    <n v="0"/>
    <n v="0"/>
    <n v="1192471"/>
    <n v="58204848"/>
    <n v="0"/>
    <n v="0"/>
    <n v="0"/>
    <n v="0"/>
    <n v="0"/>
    <n v="2585097"/>
    <n v="858174"/>
    <n v="1662292"/>
    <n v="6035524"/>
    <n v="0"/>
    <n v="0"/>
    <n v="174205"/>
    <n v="1307805"/>
    <n v="0"/>
    <n v="817475"/>
    <n v="13440572"/>
    <n v="42918"/>
    <n v="19211243"/>
    <n v="361643"/>
    <n v="0"/>
    <n v="0"/>
    <n v="0"/>
    <n v="0"/>
    <n v="0"/>
    <n v="69979"/>
    <n v="1502115"/>
    <n v="0"/>
    <n v="0"/>
    <n v="0"/>
    <n v="0"/>
    <n v="0"/>
    <n v="0"/>
    <n v="0"/>
    <n v="0"/>
    <n v="0"/>
    <n v="0"/>
    <n v="0"/>
    <n v="0"/>
    <n v="0"/>
  </r>
  <r>
    <n v="106190380"/>
    <x v="364"/>
    <n v="20182"/>
    <x v="2"/>
    <s v="30-06-2018"/>
    <s v="Open"/>
    <x v="3"/>
    <s v="11 - Los Angeles"/>
    <n v="925"/>
    <x v="5"/>
    <x v="0"/>
    <s v=""/>
    <s v="323-462-2271"/>
    <s v="6245 DE LONGPRE AVENUE"/>
    <x v="220"/>
    <n v="90028"/>
    <s v="DAVID TOPPER"/>
    <n v="612"/>
    <n v="612"/>
    <n v="317"/>
    <n v="1391"/>
    <n v="314"/>
    <n v="1603"/>
    <n v="1161"/>
    <n v="0"/>
    <n v="0"/>
    <n v="12"/>
    <n v="359"/>
    <n v="3"/>
    <n v="16"/>
    <n v="4859"/>
    <n v="0"/>
    <n v="8526"/>
    <n v="1735"/>
    <n v="9470"/>
    <n v="7113"/>
    <n v="0"/>
    <n v="0"/>
    <n v="41"/>
    <n v="1585"/>
    <n v="4"/>
    <n v="126"/>
    <n v="28600"/>
    <n v="0"/>
    <n v="1196"/>
    <n v="534"/>
    <n v="562"/>
    <n v="3080"/>
    <n v="0"/>
    <n v="0"/>
    <n v="159"/>
    <n v="1070"/>
    <n v="0"/>
    <n v="497"/>
    <n v="7098"/>
    <n v="78396629"/>
    <n v="15587281"/>
    <n v="34902090"/>
    <n v="94576226"/>
    <n v="0"/>
    <n v="0"/>
    <n v="4020473"/>
    <n v="16747362"/>
    <n v="1736"/>
    <n v="239246"/>
    <n v="244471043"/>
    <n v="8805371"/>
    <n v="2467123"/>
    <n v="2183301"/>
    <n v="17312062"/>
    <n v="0"/>
    <n v="0"/>
    <n v="1098680"/>
    <n v="7822728"/>
    <n v="0"/>
    <n v="1113102"/>
    <n v="40802367"/>
    <n v="2916120"/>
    <n v="75302670"/>
    <n v="17498108"/>
    <n v="16453127"/>
    <n v="84194913"/>
    <n v="-2142444"/>
    <n v="0"/>
    <n v="0"/>
    <n v="5372492"/>
    <n v="14322775"/>
    <n v="0"/>
    <n v="3946"/>
    <n v="0"/>
    <n v="0"/>
    <n v="0"/>
    <n v="873024"/>
    <n v="214794731"/>
    <n v="6478134"/>
    <n v="0"/>
    <n v="0"/>
    <n v="0"/>
    <n v="6478134"/>
    <n v="11899330"/>
    <n v="6462012"/>
    <n v="21104891"/>
    <n v="28673831"/>
    <n v="0"/>
    <n v="0"/>
    <n v="-413801"/>
    <n v="9122417"/>
    <n v="76184"/>
    <n v="31949"/>
    <n v="76956813"/>
    <n v="69960"/>
    <n v="66536509"/>
    <n v="0"/>
    <n v="0"/>
    <n v="0"/>
    <n v="0"/>
    <n v="0"/>
    <n v="0"/>
    <n v="613920"/>
    <n v="67333882"/>
    <n v="0"/>
    <n v="0"/>
    <n v="0"/>
    <n v="0"/>
    <n v="0"/>
    <n v="0"/>
    <n v="0"/>
    <n v="0"/>
    <n v="0"/>
    <n v="0"/>
    <n v="0"/>
    <n v="0"/>
    <n v="0"/>
  </r>
  <r>
    <n v="106334068"/>
    <x v="366"/>
    <n v="20182"/>
    <x v="2"/>
    <s v="30-06-2018"/>
    <s v="Open"/>
    <x v="26"/>
    <s v="12 - Inland Counties"/>
    <n v="1109"/>
    <x v="5"/>
    <x v="0"/>
    <s v=""/>
    <s v="951-696-6000"/>
    <s v="25500 MEDICAL CENTER DRIVE"/>
    <x v="138"/>
    <n v="92562"/>
    <s v="BRADLEY NEET"/>
    <n v="250"/>
    <n v="250"/>
    <n v="250"/>
    <n v="523"/>
    <n v="913"/>
    <n v="197"/>
    <n v="957"/>
    <n v="0"/>
    <n v="0"/>
    <n v="148"/>
    <n v="1055"/>
    <n v="4"/>
    <n v="91"/>
    <n v="3888"/>
    <n v="0"/>
    <n v="2525"/>
    <n v="3514"/>
    <n v="1041"/>
    <n v="2942"/>
    <n v="0"/>
    <n v="0"/>
    <n v="399"/>
    <n v="2708"/>
    <n v="8"/>
    <n v="151"/>
    <n v="13288"/>
    <n v="0"/>
    <n v="1676"/>
    <n v="2610"/>
    <n v="1396"/>
    <n v="10011"/>
    <n v="0"/>
    <n v="0"/>
    <n v="1467"/>
    <n v="6223"/>
    <n v="7"/>
    <n v="2739"/>
    <n v="26129"/>
    <n v="37555773"/>
    <n v="57998682"/>
    <n v="12904248"/>
    <n v="40656668"/>
    <n v="0"/>
    <n v="0"/>
    <n v="5783835"/>
    <n v="44550027"/>
    <n v="87270"/>
    <n v="3549696"/>
    <n v="203086199"/>
    <n v="12428779"/>
    <n v="26983119"/>
    <n v="6305976"/>
    <n v="46385557"/>
    <n v="0"/>
    <n v="0"/>
    <n v="7688307"/>
    <n v="37549292"/>
    <n v="123340"/>
    <n v="10095966"/>
    <n v="147560336"/>
    <n v="4818648"/>
    <n v="41251541"/>
    <n v="70006530"/>
    <n v="17042011"/>
    <n v="76421260"/>
    <n v="0"/>
    <n v="0"/>
    <n v="0"/>
    <n v="11128294"/>
    <n v="51806905"/>
    <n v="0"/>
    <n v="210610"/>
    <n v="0"/>
    <n v="0"/>
    <n v="0"/>
    <n v="7873330"/>
    <n v="280559129"/>
    <n v="0"/>
    <n v="0"/>
    <n v="0"/>
    <n v="0"/>
    <n v="0"/>
    <n v="8733011"/>
    <n v="14975271"/>
    <n v="2168213"/>
    <n v="10620965"/>
    <n v="0"/>
    <n v="0"/>
    <n v="2343848"/>
    <n v="30292414"/>
    <n v="0"/>
    <n v="953684"/>
    <n v="70087406"/>
    <n v="1330857"/>
    <n v="66882670"/>
    <n v="0"/>
    <n v="0"/>
    <n v="0"/>
    <n v="0"/>
    <n v="0"/>
    <n v="0"/>
    <n v="1389674"/>
    <n v="107911654"/>
    <n v="0"/>
    <n v="0"/>
    <n v="0"/>
    <n v="0"/>
    <n v="0"/>
    <n v="0"/>
    <n v="0"/>
    <n v="0"/>
    <n v="0"/>
    <n v="0"/>
    <n v="0"/>
    <n v="0"/>
    <n v="0"/>
  </r>
  <r>
    <n v="106100899"/>
    <x v="367"/>
    <n v="20182"/>
    <x v="2"/>
    <s v="30-06-2018"/>
    <s v="Open"/>
    <x v="7"/>
    <s v="09 - Central"/>
    <n v="605"/>
    <x v="1"/>
    <x v="0"/>
    <s v=""/>
    <s v="559-450-3000"/>
    <s v="1303 EAST HERNDON AVENUE"/>
    <x v="42"/>
    <n v="93720"/>
    <s v="NANCY HOLLINGSWORTH"/>
    <n v="436"/>
    <n v="436"/>
    <n v="436"/>
    <n v="2210"/>
    <n v="493"/>
    <n v="460"/>
    <n v="1698"/>
    <n v="0"/>
    <n v="0"/>
    <n v="31"/>
    <n v="996"/>
    <n v="31"/>
    <n v="0"/>
    <n v="5919"/>
    <n v="0"/>
    <n v="10505"/>
    <n v="2622"/>
    <n v="2135"/>
    <n v="6691"/>
    <n v="0"/>
    <n v="0"/>
    <n v="100"/>
    <n v="4287"/>
    <n v="114"/>
    <n v="0"/>
    <n v="26454"/>
    <n v="0"/>
    <n v="12195"/>
    <n v="2524"/>
    <n v="2599"/>
    <n v="14444"/>
    <n v="0"/>
    <n v="0"/>
    <n v="624"/>
    <n v="10563"/>
    <n v="1668"/>
    <n v="0"/>
    <n v="44617"/>
    <n v="119599145"/>
    <n v="29665450"/>
    <n v="22138364"/>
    <n v="62113332"/>
    <n v="0"/>
    <n v="0"/>
    <n v="2083965"/>
    <n v="44718087"/>
    <n v="1080482"/>
    <n v="0"/>
    <n v="281398825"/>
    <n v="57700548"/>
    <n v="15399216"/>
    <n v="6450164"/>
    <n v="52223147"/>
    <n v="0"/>
    <n v="0"/>
    <n v="2878512"/>
    <n v="43208826"/>
    <n v="3040326"/>
    <n v="0"/>
    <n v="180900739"/>
    <n v="2681244"/>
    <n v="135122196"/>
    <n v="35219815"/>
    <n v="12319810"/>
    <n v="71511827"/>
    <n v="0"/>
    <n v="0"/>
    <n v="0"/>
    <n v="3458526"/>
    <n v="52997421"/>
    <n v="0"/>
    <n v="3670520"/>
    <n v="0"/>
    <n v="0"/>
    <n v="0"/>
    <n v="0"/>
    <n v="316981359"/>
    <n v="0"/>
    <n v="0"/>
    <n v="0"/>
    <n v="0"/>
    <n v="0"/>
    <n v="41832363"/>
    <n v="9844851"/>
    <n v="16268718"/>
    <n v="42481689"/>
    <n v="0"/>
    <n v="0"/>
    <n v="1503951"/>
    <n v="32821685"/>
    <n v="0"/>
    <n v="564948"/>
    <n v="145318205"/>
    <n v="2552133"/>
    <n v="127308650"/>
    <n v="413755"/>
    <n v="1366721"/>
    <n v="0"/>
    <n v="0"/>
    <n v="0"/>
    <n v="0"/>
    <n v="7258562"/>
    <n v="197698049"/>
    <n v="0"/>
    <n v="0"/>
    <n v="0"/>
    <n v="0"/>
    <n v="0"/>
    <n v="0"/>
    <n v="0"/>
    <n v="0"/>
    <n v="0"/>
    <n v="0"/>
    <n v="0"/>
    <n v="0"/>
    <n v="0"/>
  </r>
  <r>
    <n v="106361339"/>
    <x v="368"/>
    <n v="20182"/>
    <x v="2"/>
    <s v="30-06-2018"/>
    <s v="Open"/>
    <x v="15"/>
    <s v="12 - Inland Counties"/>
    <n v="1209"/>
    <x v="0"/>
    <x v="0"/>
    <s v=""/>
    <s v="909-883-8711"/>
    <s v="2101 NORTH WATERMAN AVENUE"/>
    <x v="30"/>
    <n v="92404"/>
    <s v="DOUGLAS KLEAM"/>
    <n v="342"/>
    <n v="322"/>
    <n v="314"/>
    <n v="538"/>
    <n v="874"/>
    <n v="297"/>
    <n v="1318"/>
    <n v="0"/>
    <n v="0"/>
    <n v="21"/>
    <n v="415"/>
    <n v="10"/>
    <n v="26"/>
    <n v="3499"/>
    <n v="0"/>
    <n v="2723"/>
    <n v="4016"/>
    <n v="1799"/>
    <n v="5243"/>
    <n v="0"/>
    <n v="0"/>
    <n v="53"/>
    <n v="1378"/>
    <n v="46"/>
    <n v="69"/>
    <n v="15327"/>
    <n v="0"/>
    <n v="3410"/>
    <n v="3147"/>
    <n v="4156"/>
    <n v="21473"/>
    <n v="0"/>
    <n v="0"/>
    <n v="539"/>
    <n v="4808"/>
    <n v="913"/>
    <n v="3471"/>
    <n v="41917"/>
    <n v="59016044"/>
    <n v="88495779"/>
    <n v="38238452"/>
    <n v="86861239"/>
    <n v="0"/>
    <n v="0"/>
    <n v="1222235"/>
    <n v="31376957"/>
    <n v="897518"/>
    <n v="1821803"/>
    <n v="307930027"/>
    <n v="17335479"/>
    <n v="28024621"/>
    <n v="11092604"/>
    <n v="55919113"/>
    <n v="0"/>
    <n v="0"/>
    <n v="1896743"/>
    <n v="22071167"/>
    <n v="3132538"/>
    <n v="3358119"/>
    <n v="142830384"/>
    <n v="1691891"/>
    <n v="64329095"/>
    <n v="100470994"/>
    <n v="30428085"/>
    <n v="124672456"/>
    <n v="-938922"/>
    <n v="0"/>
    <n v="0"/>
    <n v="2448174"/>
    <n v="34798246"/>
    <n v="0"/>
    <n v="4030056"/>
    <n v="0"/>
    <n v="0"/>
    <n v="0"/>
    <n v="617591"/>
    <n v="362547666"/>
    <n v="1547344"/>
    <n v="0"/>
    <n v="0"/>
    <n v="0"/>
    <n v="1547344"/>
    <n v="11985883"/>
    <n v="17496421"/>
    <n v="19796720"/>
    <n v="18085394"/>
    <n v="0"/>
    <n v="0"/>
    <n v="670804"/>
    <n v="18421473"/>
    <n v="0"/>
    <n v="3303394"/>
    <n v="89760089"/>
    <n v="706280"/>
    <n v="104641628"/>
    <n v="0"/>
    <n v="139321"/>
    <n v="0"/>
    <n v="0"/>
    <n v="0"/>
    <n v="0"/>
    <n v="9398784"/>
    <n v="110364492"/>
    <n v="0"/>
    <n v="0"/>
    <n v="0"/>
    <n v="0"/>
    <n v="0"/>
    <n v="0"/>
    <n v="0"/>
    <n v="0"/>
    <n v="0"/>
    <n v="0"/>
    <n v="0"/>
    <n v="0"/>
    <n v="0"/>
  </r>
  <r>
    <n v="106521041"/>
    <x v="369"/>
    <n v="20182"/>
    <x v="2"/>
    <s v="30-06-2018"/>
    <s v="Open"/>
    <x v="49"/>
    <s v="01 - Northern California"/>
    <n v="211"/>
    <x v="1"/>
    <x v="0"/>
    <s v="Rural"/>
    <s v="530-225-6000"/>
    <s v="2550 SISTER MARY COLUMBA DRIVE"/>
    <x v="197"/>
    <n v="96080"/>
    <s v="MARK KORTH"/>
    <n v="76"/>
    <n v="49"/>
    <n v="49"/>
    <n v="337"/>
    <n v="9"/>
    <n v="72"/>
    <n v="179"/>
    <n v="0"/>
    <n v="0"/>
    <n v="15"/>
    <n v="106"/>
    <n v="5"/>
    <n v="4"/>
    <n v="727"/>
    <n v="0"/>
    <n v="1067"/>
    <n v="35"/>
    <n v="230"/>
    <n v="510"/>
    <n v="0"/>
    <n v="0"/>
    <n v="38"/>
    <n v="273"/>
    <n v="15"/>
    <n v="13"/>
    <n v="2181"/>
    <n v="0"/>
    <n v="9296"/>
    <n v="243"/>
    <n v="2394"/>
    <n v="7195"/>
    <n v="0"/>
    <n v="0"/>
    <n v="1039"/>
    <n v="5288"/>
    <n v="258"/>
    <n v="766"/>
    <n v="26479"/>
    <n v="20863320"/>
    <n v="431972"/>
    <n v="3599428"/>
    <n v="8642755"/>
    <n v="0"/>
    <n v="0"/>
    <n v="827840"/>
    <n v="5405763"/>
    <n v="222080"/>
    <n v="216483"/>
    <n v="40209641"/>
    <n v="25654882"/>
    <n v="694036"/>
    <n v="5273206"/>
    <n v="18412951"/>
    <n v="0"/>
    <n v="0"/>
    <n v="2601526"/>
    <n v="11981974"/>
    <n v="653193"/>
    <n v="1686491"/>
    <n v="66958259"/>
    <n v="2296238"/>
    <n v="37317238"/>
    <n v="925549"/>
    <n v="6415157"/>
    <n v="21078162"/>
    <n v="0"/>
    <n v="14867"/>
    <n v="0"/>
    <n v="2542766"/>
    <n v="5997138"/>
    <n v="0"/>
    <n v="1405122"/>
    <n v="0"/>
    <n v="0"/>
    <n v="0"/>
    <n v="1660228"/>
    <n v="79652465"/>
    <n v="13803"/>
    <n v="0"/>
    <n v="0"/>
    <n v="0"/>
    <n v="13803"/>
    <n v="8618426"/>
    <n v="197802"/>
    <n v="1977106"/>
    <n v="5645825"/>
    <n v="2883"/>
    <n v="0"/>
    <n v="751823"/>
    <n v="10152078"/>
    <n v="0"/>
    <n v="183295"/>
    <n v="27529238"/>
    <n v="327394"/>
    <n v="25148644"/>
    <n v="0"/>
    <n v="2592411"/>
    <n v="0"/>
    <n v="0"/>
    <n v="0"/>
    <n v="0"/>
    <n v="930247"/>
    <n v="28218956"/>
    <n v="0"/>
    <n v="0"/>
    <n v="0"/>
    <n v="0"/>
    <n v="0"/>
    <n v="0"/>
    <n v="0"/>
    <n v="0"/>
    <n v="0"/>
    <n v="0"/>
    <n v="0"/>
    <n v="0"/>
    <n v="0"/>
  </r>
  <r>
    <n v="106190754"/>
    <x v="370"/>
    <n v="20182"/>
    <x v="2"/>
    <s v="30-06-2018"/>
    <s v="Open"/>
    <x v="3"/>
    <s v="11 - Los Angeles"/>
    <n v="923"/>
    <x v="1"/>
    <x v="0"/>
    <s v=""/>
    <s v="310-900-8900"/>
    <s v="3630 E. IMPERIAL HIGHWAY"/>
    <x v="222"/>
    <n v="90262"/>
    <s v="ELEANOR RAMIREZ"/>
    <n v="384"/>
    <n v="384"/>
    <n v="384"/>
    <n v="683"/>
    <n v="481"/>
    <n v="1251"/>
    <n v="2405"/>
    <n v="10"/>
    <n v="0"/>
    <n v="80"/>
    <n v="380"/>
    <n v="50"/>
    <n v="260"/>
    <n v="5600"/>
    <n v="0"/>
    <n v="3694"/>
    <n v="2219"/>
    <n v="6588"/>
    <n v="8646"/>
    <n v="33"/>
    <n v="0"/>
    <n v="1010"/>
    <n v="1471"/>
    <n v="72"/>
    <n v="375"/>
    <n v="24108"/>
    <n v="0"/>
    <n v="2308"/>
    <n v="2953"/>
    <n v="4638"/>
    <n v="16108"/>
    <n v="364"/>
    <n v="0"/>
    <n v="837"/>
    <n v="3748"/>
    <n v="949"/>
    <n v="2032"/>
    <n v="33937"/>
    <n v="58375306"/>
    <n v="47237207"/>
    <n v="59869534"/>
    <n v="121303195"/>
    <n v="637035"/>
    <n v="0"/>
    <n v="13348430"/>
    <n v="26088536"/>
    <n v="2872724"/>
    <n v="4610994"/>
    <n v="334342961"/>
    <n v="8511452"/>
    <n v="19155361"/>
    <n v="13657408"/>
    <n v="64253416"/>
    <n v="2245284"/>
    <n v="0"/>
    <n v="2239170"/>
    <n v="16413566"/>
    <n v="5901089"/>
    <n v="9627377"/>
    <n v="142004123"/>
    <n v="-1785468"/>
    <n v="55754323"/>
    <n v="57856694"/>
    <n v="51717761"/>
    <n v="133980158"/>
    <n v="-8249329"/>
    <n v="1776753"/>
    <n v="0"/>
    <n v="12886295"/>
    <n v="31915304"/>
    <n v="0"/>
    <n v="9714056"/>
    <n v="0"/>
    <n v="0"/>
    <n v="0"/>
    <n v="13203549"/>
    <n v="358770096"/>
    <n v="21912167"/>
    <n v="6566148"/>
    <n v="0"/>
    <n v="794952"/>
    <n v="29273267"/>
    <n v="10866918"/>
    <n v="30867960"/>
    <n v="29791673"/>
    <n v="58642802"/>
    <n v="1105566"/>
    <n v="0"/>
    <n v="2799893"/>
    <n v="11650566"/>
    <n v="0"/>
    <n v="1124877"/>
    <n v="146850255"/>
    <n v="467260"/>
    <n v="129172690"/>
    <n v="0"/>
    <n v="106890"/>
    <n v="0"/>
    <n v="0"/>
    <n v="0"/>
    <n v="0"/>
    <n v="200706"/>
    <n v="91183887"/>
    <n v="0"/>
    <n v="0"/>
    <n v="0"/>
    <n v="0"/>
    <n v="0"/>
    <n v="0"/>
    <n v="0"/>
    <n v="0"/>
    <n v="0"/>
    <n v="0"/>
    <n v="0"/>
    <n v="0"/>
    <n v="0"/>
  </r>
  <r>
    <n v="106380960"/>
    <x v="371"/>
    <n v="20182"/>
    <x v="2"/>
    <s v="30-06-2018"/>
    <s v="Open"/>
    <x v="20"/>
    <s v="04 - West Bay"/>
    <n v="423"/>
    <x v="0"/>
    <x v="0"/>
    <s v=""/>
    <s v="415-353-6000"/>
    <s v="900 HYDE STREET"/>
    <x v="38"/>
    <n v="94109"/>
    <s v="TODD STRUMWASSER, MD"/>
    <n v="288"/>
    <n v="170"/>
    <n v="94"/>
    <n v="417"/>
    <n v="116"/>
    <n v="186"/>
    <n v="206"/>
    <n v="0"/>
    <n v="0"/>
    <n v="39"/>
    <n v="230"/>
    <n v="5"/>
    <n v="87"/>
    <n v="1286"/>
    <n v="0"/>
    <n v="2611"/>
    <n v="753"/>
    <n v="1468"/>
    <n v="1285"/>
    <n v="0"/>
    <n v="0"/>
    <n v="124"/>
    <n v="1272"/>
    <n v="10"/>
    <n v="258"/>
    <n v="7781"/>
    <n v="0"/>
    <n v="5712"/>
    <n v="1307"/>
    <n v="947"/>
    <n v="3704"/>
    <n v="0"/>
    <n v="0"/>
    <n v="924"/>
    <n v="10431"/>
    <n v="950"/>
    <n v="1844"/>
    <n v="25819"/>
    <n v="50122618"/>
    <n v="10015183"/>
    <n v="15141255"/>
    <n v="27504183"/>
    <n v="0"/>
    <n v="0"/>
    <n v="2699406"/>
    <n v="36678241"/>
    <n v="573215"/>
    <n v="9148306"/>
    <n v="151882407"/>
    <n v="15525429"/>
    <n v="3710064"/>
    <n v="2729543"/>
    <n v="10752275"/>
    <n v="0"/>
    <n v="0"/>
    <n v="2688813"/>
    <n v="29030601"/>
    <n v="2672075"/>
    <n v="5499054"/>
    <n v="72607854"/>
    <n v="200304"/>
    <n v="53202782"/>
    <n v="11188233"/>
    <n v="14833628"/>
    <n v="33141057"/>
    <n v="0"/>
    <n v="0"/>
    <n v="0"/>
    <n v="3796335"/>
    <n v="32867177"/>
    <n v="0"/>
    <n v="4146268"/>
    <n v="0"/>
    <n v="0"/>
    <n v="0"/>
    <n v="14603345"/>
    <n v="167979129"/>
    <n v="0"/>
    <n v="0"/>
    <n v="0"/>
    <n v="0"/>
    <n v="0"/>
    <n v="11891365"/>
    <n v="2512018"/>
    <n v="1798883"/>
    <n v="4961532"/>
    <n v="0"/>
    <n v="0"/>
    <n v="1508531"/>
    <n v="32620158"/>
    <n v="0"/>
    <n v="1218645"/>
    <n v="56511132"/>
    <n v="1616509"/>
    <n v="60767361"/>
    <n v="0"/>
    <n v="361339"/>
    <n v="0"/>
    <n v="0"/>
    <n v="0"/>
    <n v="0"/>
    <n v="2261886"/>
    <n v="78954275"/>
    <n v="0"/>
    <n v="0"/>
    <n v="0"/>
    <n v="0"/>
    <n v="0"/>
    <n v="0"/>
    <n v="0"/>
    <n v="0"/>
    <n v="0"/>
    <n v="0"/>
    <n v="0"/>
    <n v="0"/>
    <n v="0"/>
  </r>
  <r>
    <n v="106560508"/>
    <x v="372"/>
    <n v="20182"/>
    <x v="2"/>
    <s v="30-06-2018"/>
    <s v="Open"/>
    <x v="8"/>
    <s v="10 - Santa Barbara/Ventura"/>
    <n v="811"/>
    <x v="0"/>
    <x v="0"/>
    <s v=""/>
    <s v="805-389-5984"/>
    <s v="2309 ANTONIO AVENUE"/>
    <x v="223"/>
    <n v="93010"/>
    <s v="DARREN LEE"/>
    <n v="155"/>
    <n v="155"/>
    <n v="109"/>
    <n v="492"/>
    <n v="131"/>
    <n v="16"/>
    <n v="60"/>
    <n v="0"/>
    <n v="0"/>
    <n v="0"/>
    <n v="99"/>
    <n v="0"/>
    <n v="5"/>
    <n v="803"/>
    <n v="64"/>
    <n v="5871"/>
    <n v="835"/>
    <n v="87"/>
    <n v="1986"/>
    <n v="0"/>
    <n v="0"/>
    <n v="0"/>
    <n v="629"/>
    <n v="0"/>
    <n v="19"/>
    <n v="9427"/>
    <n v="6354"/>
    <n v="6753"/>
    <n v="1378"/>
    <n v="327"/>
    <n v="2639"/>
    <n v="0"/>
    <n v="0"/>
    <n v="0"/>
    <n v="3982"/>
    <n v="0"/>
    <n v="638"/>
    <n v="15717"/>
    <n v="53519628"/>
    <n v="11121951"/>
    <n v="1243005"/>
    <n v="13165763"/>
    <n v="0"/>
    <n v="0"/>
    <n v="0"/>
    <n v="8213776"/>
    <n v="0"/>
    <n v="137746"/>
    <n v="87401869"/>
    <n v="17941870"/>
    <n v="4452404"/>
    <n v="794673"/>
    <n v="5761139"/>
    <n v="0"/>
    <n v="0"/>
    <n v="0"/>
    <n v="11093276"/>
    <n v="0"/>
    <n v="766476"/>
    <n v="40809838"/>
    <n v="895671"/>
    <n v="54388628"/>
    <n v="14537693"/>
    <n v="1629200"/>
    <n v="10687769"/>
    <n v="0"/>
    <n v="0"/>
    <n v="0"/>
    <n v="2815947"/>
    <n v="14463672"/>
    <n v="0"/>
    <n v="115680"/>
    <n v="0"/>
    <n v="0"/>
    <n v="0"/>
    <n v="1166778"/>
    <n v="100701038"/>
    <n v="0"/>
    <n v="0"/>
    <n v="0"/>
    <n v="0"/>
    <n v="0"/>
    <n v="13405635"/>
    <n v="979522"/>
    <n v="359947"/>
    <n v="8222917"/>
    <n v="0"/>
    <n v="0"/>
    <n v="0"/>
    <n v="4458424"/>
    <n v="0"/>
    <n v="84224"/>
    <n v="27510669"/>
    <n v="1817477"/>
    <n v="29063871"/>
    <n v="0"/>
    <n v="139876"/>
    <n v="0"/>
    <n v="0"/>
    <n v="0"/>
    <n v="0"/>
    <n v="5615795"/>
    <n v="94885915"/>
    <n v="0"/>
    <n v="0"/>
    <n v="0"/>
    <n v="0"/>
    <n v="0"/>
    <n v="0"/>
    <n v="0"/>
    <n v="0"/>
    <n v="0"/>
    <n v="0"/>
    <n v="0"/>
    <n v="0"/>
    <n v="0"/>
  </r>
  <r>
    <n v="106560529"/>
    <x v="373"/>
    <n v="20182"/>
    <x v="2"/>
    <s v="30-06-2018"/>
    <s v="Open"/>
    <x v="8"/>
    <s v="10 - Santa Barbara/Ventura"/>
    <n v="811"/>
    <x v="1"/>
    <x v="0"/>
    <s v=""/>
    <s v="805-389-5984"/>
    <s v="1600 NORTH ROSE AVENUE"/>
    <x v="224"/>
    <n v="93030"/>
    <s v="DARREN LEE"/>
    <n v="265"/>
    <n v="265"/>
    <n v="155"/>
    <n v="1128"/>
    <n v="341"/>
    <n v="244"/>
    <n v="550"/>
    <n v="0"/>
    <n v="0"/>
    <n v="103"/>
    <n v="446"/>
    <n v="0"/>
    <n v="18"/>
    <n v="2830"/>
    <n v="0"/>
    <n v="5986"/>
    <n v="1532"/>
    <n v="1262"/>
    <n v="2213"/>
    <n v="0"/>
    <n v="0"/>
    <n v="391"/>
    <n v="1925"/>
    <n v="0"/>
    <n v="121"/>
    <n v="13430"/>
    <n v="0"/>
    <n v="11036"/>
    <n v="2809"/>
    <n v="2184"/>
    <n v="11308"/>
    <n v="0"/>
    <n v="0"/>
    <n v="2499"/>
    <n v="7640"/>
    <n v="33"/>
    <n v="2593"/>
    <n v="40102"/>
    <n v="127422081"/>
    <n v="31546805"/>
    <n v="17239777"/>
    <n v="38676972"/>
    <n v="0"/>
    <n v="0"/>
    <n v="6041715"/>
    <n v="46949205"/>
    <n v="0"/>
    <n v="1420716"/>
    <n v="269297271"/>
    <n v="26824909"/>
    <n v="10801986"/>
    <n v="5461040"/>
    <n v="26291744"/>
    <n v="0"/>
    <n v="0"/>
    <n v="7662029"/>
    <n v="22475753"/>
    <n v="87595"/>
    <n v="5434852"/>
    <n v="105039908"/>
    <n v="3667985"/>
    <n v="122148189"/>
    <n v="33740221"/>
    <n v="19596416"/>
    <n v="54162390"/>
    <n v="0"/>
    <n v="0"/>
    <n v="0"/>
    <n v="6891014"/>
    <n v="36345170"/>
    <n v="0"/>
    <n v="103318"/>
    <n v="0"/>
    <n v="0"/>
    <n v="0"/>
    <n v="7133165"/>
    <n v="283787868"/>
    <n v="0"/>
    <n v="0"/>
    <n v="0"/>
    <n v="0"/>
    <n v="0"/>
    <n v="30056838"/>
    <n v="8105947"/>
    <n v="2962506"/>
    <n v="10539748"/>
    <n v="0"/>
    <n v="0"/>
    <n v="6363340"/>
    <n v="31600501"/>
    <n v="0"/>
    <n v="920431"/>
    <n v="90549311"/>
    <n v="754153"/>
    <n v="87724903"/>
    <n v="0"/>
    <n v="35671"/>
    <n v="0"/>
    <n v="0"/>
    <n v="0"/>
    <n v="0"/>
    <n v="1677164"/>
    <n v="126181817"/>
    <n v="0"/>
    <n v="0"/>
    <n v="0"/>
    <n v="0"/>
    <n v="0"/>
    <n v="0"/>
    <n v="0"/>
    <n v="0"/>
    <n v="0"/>
    <n v="0"/>
    <n v="0"/>
    <n v="0"/>
    <n v="0"/>
  </r>
  <r>
    <n v="106121080"/>
    <x v="374"/>
    <n v="20182"/>
    <x v="2"/>
    <s v="30-06-2018"/>
    <s v="Open"/>
    <x v="35"/>
    <s v="01 - Northern California"/>
    <n v="105"/>
    <x v="0"/>
    <x v="0"/>
    <s v=""/>
    <s v="707-445-8121"/>
    <s v="2700 DOLBEER STREET"/>
    <x v="211"/>
    <n v="95501"/>
    <s v="ROBERTA LUSKIN-HAWK, MD"/>
    <n v="153"/>
    <n v="153"/>
    <n v="153"/>
    <n v="867"/>
    <n v="88"/>
    <n v="64"/>
    <n v="379"/>
    <n v="0"/>
    <n v="0"/>
    <n v="8"/>
    <n v="254"/>
    <n v="0"/>
    <n v="80"/>
    <n v="1740"/>
    <n v="0"/>
    <n v="4858"/>
    <n v="479"/>
    <n v="397"/>
    <n v="1970"/>
    <n v="0"/>
    <n v="0"/>
    <n v="36"/>
    <n v="905"/>
    <n v="0"/>
    <n v="306"/>
    <n v="8951"/>
    <n v="0"/>
    <n v="15332"/>
    <n v="904"/>
    <n v="3976"/>
    <n v="8501"/>
    <n v="0"/>
    <n v="0"/>
    <n v="1705"/>
    <n v="9252"/>
    <n v="0"/>
    <n v="4193"/>
    <n v="43863"/>
    <n v="74953949"/>
    <n v="7823420"/>
    <n v="6360912"/>
    <n v="30915539"/>
    <n v="0"/>
    <n v="0"/>
    <n v="3483524"/>
    <n v="19468338"/>
    <n v="0"/>
    <n v="1992340"/>
    <n v="144998022"/>
    <n v="82465828"/>
    <n v="5974411"/>
    <n v="2767125"/>
    <n v="42675368"/>
    <n v="0"/>
    <n v="0"/>
    <n v="5907554"/>
    <n v="47257798"/>
    <n v="0"/>
    <n v="8333762"/>
    <n v="195381846"/>
    <n v="917399"/>
    <n v="136825230"/>
    <n v="11531118"/>
    <n v="4868043"/>
    <n v="59099154"/>
    <n v="0"/>
    <n v="0"/>
    <n v="0"/>
    <n v="6299443"/>
    <n v="40627614"/>
    <n v="0"/>
    <n v="2862819"/>
    <n v="0"/>
    <n v="0"/>
    <n v="0"/>
    <n v="5277954"/>
    <n v="268308774"/>
    <n v="0"/>
    <n v="0"/>
    <n v="0"/>
    <n v="0"/>
    <n v="0"/>
    <n v="20434729"/>
    <n v="2266713"/>
    <n v="4142879"/>
    <n v="13931690"/>
    <n v="0"/>
    <n v="0"/>
    <n v="3091635"/>
    <n v="25443708"/>
    <n v="0"/>
    <n v="2759740"/>
    <n v="72071094"/>
    <n v="2349000"/>
    <n v="61021741"/>
    <n v="0"/>
    <n v="121000"/>
    <n v="0"/>
    <n v="0"/>
    <n v="0"/>
    <n v="0"/>
    <n v="2287000"/>
    <n v="192531000"/>
    <n v="0"/>
    <n v="0"/>
    <n v="0"/>
    <n v="0"/>
    <n v="0"/>
    <n v="0"/>
    <n v="0"/>
    <n v="0"/>
    <n v="0"/>
    <n v="0"/>
    <n v="2244741"/>
    <n v="3936913"/>
    <n v="0"/>
  </r>
  <r>
    <n v="106301340"/>
    <x v="375"/>
    <n v="20182"/>
    <x v="2"/>
    <s v="30-06-2018"/>
    <s v="Open"/>
    <x v="12"/>
    <s v="13 - Orange"/>
    <n v="1015"/>
    <x v="1"/>
    <x v="0"/>
    <s v=""/>
    <s v="714-771-8000"/>
    <s v="1100 WEST STEWART DRIVE"/>
    <x v="44"/>
    <n v="92868"/>
    <s v="JEREMY ZOCH"/>
    <n v="491"/>
    <n v="379"/>
    <n v="379"/>
    <n v="1102"/>
    <n v="1064"/>
    <n v="395"/>
    <n v="0"/>
    <n v="0"/>
    <n v="0"/>
    <n v="746"/>
    <n v="1772"/>
    <n v="9"/>
    <n v="55"/>
    <n v="5143"/>
    <n v="0"/>
    <n v="4840"/>
    <n v="4093"/>
    <n v="1364"/>
    <n v="0"/>
    <n v="0"/>
    <n v="0"/>
    <n v="2825"/>
    <n v="7241"/>
    <n v="55"/>
    <n v="155"/>
    <n v="20573"/>
    <n v="0"/>
    <n v="20186"/>
    <n v="21298"/>
    <n v="5030"/>
    <n v="0"/>
    <n v="0"/>
    <n v="0"/>
    <n v="12835"/>
    <n v="24625"/>
    <n v="622"/>
    <n v="1840"/>
    <n v="86436"/>
    <n v="98900050"/>
    <n v="81078210"/>
    <n v="20122652"/>
    <n v="0"/>
    <n v="0"/>
    <n v="0"/>
    <n v="52190424"/>
    <n v="99614944"/>
    <n v="1171235"/>
    <n v="1958663"/>
    <n v="355036178"/>
    <n v="92980560"/>
    <n v="98101755"/>
    <n v="23169886"/>
    <n v="0"/>
    <n v="0"/>
    <n v="0"/>
    <n v="59117845"/>
    <n v="113420404"/>
    <n v="2863249"/>
    <n v="8472673"/>
    <n v="398126372"/>
    <n v="130645"/>
    <n v="160323492"/>
    <n v="178032244"/>
    <n v="26973819"/>
    <n v="0"/>
    <n v="0"/>
    <n v="0"/>
    <n v="0"/>
    <n v="67462098"/>
    <n v="165242662"/>
    <n v="0"/>
    <n v="3264227"/>
    <n v="0"/>
    <n v="0"/>
    <n v="0"/>
    <n v="7242881"/>
    <n v="608672068"/>
    <n v="172551"/>
    <n v="0"/>
    <n v="0"/>
    <n v="0"/>
    <n v="172551"/>
    <n v="31557118"/>
    <n v="1320272"/>
    <n v="16318719"/>
    <n v="0"/>
    <n v="0"/>
    <n v="0"/>
    <n v="43846171"/>
    <n v="47792686"/>
    <n v="4034483"/>
    <n v="-206416"/>
    <n v="144663033"/>
    <n v="7931311"/>
    <n v="154386308"/>
    <n v="0"/>
    <n v="1258419"/>
    <n v="0"/>
    <n v="0"/>
    <n v="0"/>
    <n v="0"/>
    <n v="2816667"/>
    <n v="395956125"/>
    <n v="0"/>
    <n v="0"/>
    <n v="0"/>
    <n v="0"/>
    <n v="0"/>
    <n v="0"/>
    <n v="0"/>
    <n v="0"/>
    <n v="0"/>
    <n v="0"/>
    <n v="0"/>
    <n v="0"/>
    <n v="0"/>
  </r>
  <r>
    <n v="106392232"/>
    <x v="376"/>
    <n v="20182"/>
    <x v="2"/>
    <s v="30-06-2018"/>
    <s v="Open"/>
    <x v="6"/>
    <s v="06 - North San Joaquin"/>
    <n v="507"/>
    <x v="0"/>
    <x v="0"/>
    <s v=""/>
    <s v="209-461-2000"/>
    <s v="2510 NORTH CALIFORNIA STREET"/>
    <x v="64"/>
    <n v="95204"/>
    <s v="PAUL RAINS"/>
    <n v="35"/>
    <n v="35"/>
    <n v="35"/>
    <n v="206"/>
    <n v="73"/>
    <n v="0"/>
    <n v="0"/>
    <n v="0"/>
    <n v="0"/>
    <n v="2"/>
    <n v="198"/>
    <n v="0"/>
    <n v="0"/>
    <n v="479"/>
    <n v="0"/>
    <n v="1495"/>
    <n v="526"/>
    <n v="0"/>
    <n v="0"/>
    <n v="0"/>
    <n v="0"/>
    <n v="26"/>
    <n v="970"/>
    <n v="0"/>
    <n v="0"/>
    <n v="3017"/>
    <n v="0"/>
    <n v="154"/>
    <n v="78"/>
    <n v="0"/>
    <n v="0"/>
    <n v="0"/>
    <n v="0"/>
    <n v="159"/>
    <n v="2045"/>
    <n v="5"/>
    <n v="14"/>
    <n v="2455"/>
    <n v="4285553"/>
    <n v="1442970"/>
    <n v="0"/>
    <n v="0"/>
    <n v="0"/>
    <n v="0"/>
    <n v="73532"/>
    <n v="2792372"/>
    <n v="0"/>
    <n v="0"/>
    <n v="8594427"/>
    <n v="77526"/>
    <n v="35054"/>
    <n v="0"/>
    <n v="0"/>
    <n v="0"/>
    <n v="0"/>
    <n v="92373"/>
    <n v="1079888"/>
    <n v="2393"/>
    <n v="7663"/>
    <n v="1294897"/>
    <n v="197488"/>
    <n v="2895938"/>
    <n v="775974"/>
    <n v="0"/>
    <n v="0"/>
    <n v="0"/>
    <n v="0"/>
    <n v="0"/>
    <n v="83474"/>
    <n v="1599131"/>
    <n v="0"/>
    <n v="53705"/>
    <n v="0"/>
    <n v="0"/>
    <n v="0"/>
    <n v="88926"/>
    <n v="5694636"/>
    <n v="0"/>
    <n v="0"/>
    <n v="0"/>
    <n v="0"/>
    <n v="0"/>
    <n v="1350207"/>
    <n v="646978"/>
    <n v="0"/>
    <n v="0"/>
    <n v="0"/>
    <n v="0"/>
    <n v="66163"/>
    <n v="2127644"/>
    <n v="0"/>
    <n v="3696"/>
    <n v="4194688"/>
    <n v="245"/>
    <n v="4882846"/>
    <n v="60170"/>
    <n v="-781"/>
    <n v="0"/>
    <n v="0"/>
    <n v="0"/>
    <n v="0"/>
    <n v="22057"/>
    <n v="1620547"/>
    <n v="0"/>
    <n v="0"/>
    <n v="0"/>
    <n v="0"/>
    <n v="0"/>
    <n v="0"/>
    <n v="0"/>
    <n v="0"/>
    <n v="0"/>
    <n v="0"/>
    <n v="0"/>
    <n v="0"/>
    <n v="0"/>
  </r>
  <r>
    <n v="106391042"/>
    <x v="377"/>
    <n v="20182"/>
    <x v="2"/>
    <s v="30-06-2018"/>
    <s v="Open"/>
    <x v="6"/>
    <s v="06 - North San Joaquin"/>
    <n v="507"/>
    <x v="0"/>
    <x v="0"/>
    <s v=""/>
    <s v="209-943-2000"/>
    <s v="1800 NORTH CALIFORNIA STREET"/>
    <x v="64"/>
    <n v="95204"/>
    <s v="DON WILEY"/>
    <n v="337"/>
    <n v="337"/>
    <n v="251"/>
    <n v="1328"/>
    <n v="803"/>
    <n v="520"/>
    <n v="1279"/>
    <n v="0"/>
    <n v="0"/>
    <n v="58"/>
    <n v="1010"/>
    <n v="8"/>
    <n v="46"/>
    <n v="5052"/>
    <n v="0"/>
    <n v="6156"/>
    <n v="3381"/>
    <n v="2640"/>
    <n v="4367"/>
    <n v="0"/>
    <n v="0"/>
    <n v="361"/>
    <n v="3895"/>
    <n v="30"/>
    <n v="184"/>
    <n v="21014"/>
    <n v="0"/>
    <n v="19528"/>
    <n v="8693"/>
    <n v="3578"/>
    <n v="19194"/>
    <n v="10"/>
    <n v="0"/>
    <n v="2612"/>
    <n v="14334"/>
    <n v="1045"/>
    <n v="659"/>
    <n v="69653"/>
    <n v="169316535"/>
    <n v="93892036"/>
    <n v="64432634"/>
    <n v="104706760"/>
    <n v="0"/>
    <n v="0"/>
    <n v="8730404"/>
    <n v="97792872"/>
    <n v="701814"/>
    <n v="4258131"/>
    <n v="543831186"/>
    <n v="72550790"/>
    <n v="34753100"/>
    <n v="13799445"/>
    <n v="81034954"/>
    <n v="30238"/>
    <n v="0"/>
    <n v="7813354"/>
    <n v="63053925"/>
    <n v="4204734"/>
    <n v="2933698"/>
    <n v="280174238"/>
    <n v="248262"/>
    <n v="206989931"/>
    <n v="110032609"/>
    <n v="51311414"/>
    <n v="165570517"/>
    <n v="0"/>
    <n v="29990"/>
    <n v="0"/>
    <n v="12383468"/>
    <n v="115729905"/>
    <n v="0"/>
    <n v="6737937"/>
    <n v="0"/>
    <n v="0"/>
    <n v="0"/>
    <n v="7136787"/>
    <n v="676170820"/>
    <n v="0"/>
    <n v="0"/>
    <n v="0"/>
    <n v="0"/>
    <n v="0"/>
    <n v="34698585"/>
    <n v="18566682"/>
    <n v="25318700"/>
    <n v="20156742"/>
    <n v="248"/>
    <n v="0"/>
    <n v="4120038"/>
    <n v="44707830"/>
    <n v="0"/>
    <n v="265779"/>
    <n v="147834604"/>
    <n v="1629533"/>
    <n v="134606206"/>
    <n v="5471560"/>
    <n v="857094"/>
    <n v="0"/>
    <n v="0"/>
    <n v="0"/>
    <n v="0"/>
    <n v="2360179"/>
    <n v="181869710"/>
    <n v="0"/>
    <n v="0"/>
    <n v="0"/>
    <n v="0"/>
    <n v="0"/>
    <n v="0"/>
    <n v="0"/>
    <n v="0"/>
    <n v="0"/>
    <n v="0"/>
    <n v="0"/>
    <n v="0"/>
    <n v="0"/>
  </r>
  <r>
    <n v="106301342"/>
    <x v="378"/>
    <n v="20182"/>
    <x v="2"/>
    <s v="30-06-2018"/>
    <s v="Open"/>
    <x v="12"/>
    <s v="13 - Orange"/>
    <n v="1011"/>
    <x v="1"/>
    <x v="0"/>
    <s v=""/>
    <s v="714-871-3280"/>
    <s v="101 EAST VALENCIA MESA DRIVE"/>
    <x v="225"/>
    <n v="92835"/>
    <s v="BRIAN HELLELAND"/>
    <n v="320"/>
    <n v="320"/>
    <n v="243"/>
    <n v="1002"/>
    <n v="997"/>
    <n v="213"/>
    <n v="388"/>
    <n v="0"/>
    <n v="0"/>
    <n v="38"/>
    <n v="1184"/>
    <n v="1"/>
    <n v="24"/>
    <n v="3847"/>
    <n v="0"/>
    <n v="4669"/>
    <n v="4522"/>
    <n v="1069"/>
    <n v="1619"/>
    <n v="0"/>
    <n v="0"/>
    <n v="109"/>
    <n v="4803"/>
    <n v="3"/>
    <n v="30"/>
    <n v="16824"/>
    <n v="0"/>
    <n v="23873"/>
    <n v="28460"/>
    <n v="5808"/>
    <n v="10502"/>
    <n v="0"/>
    <n v="0"/>
    <n v="1607"/>
    <n v="51908"/>
    <n v="944"/>
    <n v="6605"/>
    <n v="129707"/>
    <n v="74978596"/>
    <n v="20913755"/>
    <n v="14597464"/>
    <n v="24639442"/>
    <n v="0"/>
    <n v="0"/>
    <n v="1004671"/>
    <n v="124301814"/>
    <n v="61932"/>
    <n v="760063"/>
    <n v="261257737"/>
    <n v="67005540"/>
    <n v="15159360"/>
    <n v="12367096"/>
    <n v="29896165"/>
    <n v="0"/>
    <n v="0"/>
    <n v="2490879"/>
    <n v="181736953"/>
    <n v="736740"/>
    <n v="3376105"/>
    <n v="312768838"/>
    <n v="-171161"/>
    <n v="113463884"/>
    <n v="30471692"/>
    <n v="22696902"/>
    <n v="48490364"/>
    <n v="0"/>
    <n v="0"/>
    <n v="0"/>
    <n v="1661137"/>
    <n v="234398848"/>
    <n v="0"/>
    <n v="8882526"/>
    <n v="0"/>
    <n v="0"/>
    <n v="0"/>
    <n v="1632766"/>
    <n v="461526958"/>
    <n v="15575767"/>
    <n v="0"/>
    <n v="0"/>
    <n v="12746315"/>
    <n v="28322082"/>
    <n v="28520252"/>
    <n v="21177190"/>
    <n v="4267658"/>
    <n v="6045243"/>
    <n v="0"/>
    <n v="0"/>
    <n v="1834413"/>
    <n v="84386234"/>
    <n v="-8083854"/>
    <n v="2674563"/>
    <n v="140821699"/>
    <n v="5298505"/>
    <n v="135408264"/>
    <n v="0"/>
    <n v="3839720"/>
    <n v="0"/>
    <n v="0"/>
    <n v="0"/>
    <n v="0"/>
    <n v="6276453"/>
    <n v="612093539"/>
    <n v="0"/>
    <n v="0"/>
    <n v="0"/>
    <n v="0"/>
    <n v="0"/>
    <n v="0"/>
    <n v="0"/>
    <n v="0"/>
    <n v="0"/>
    <n v="0"/>
    <n v="0"/>
    <n v="0"/>
    <n v="0"/>
  </r>
  <r>
    <n v="106434138"/>
    <x v="379"/>
    <n v="20182"/>
    <x v="2"/>
    <s v="30-06-2018"/>
    <s v="Open"/>
    <x v="22"/>
    <s v="07 - Santa Clara"/>
    <n v="433"/>
    <x v="0"/>
    <x v="0"/>
    <s v=""/>
    <s v="408-848-2000"/>
    <s v="9400 NO NAME UNO"/>
    <x v="226"/>
    <n v="95020"/>
    <s v="SR. MARGARET KEAVENEY"/>
    <n v="93"/>
    <n v="72"/>
    <n v="29"/>
    <n v="223"/>
    <n v="58"/>
    <n v="97"/>
    <n v="154"/>
    <n v="0"/>
    <n v="0"/>
    <n v="2"/>
    <n v="186"/>
    <n v="0"/>
    <n v="2"/>
    <n v="722"/>
    <n v="0"/>
    <n v="974"/>
    <n v="260"/>
    <n v="325"/>
    <n v="485"/>
    <n v="0"/>
    <n v="0"/>
    <n v="7"/>
    <n v="529"/>
    <n v="0"/>
    <n v="6"/>
    <n v="2586"/>
    <n v="0"/>
    <n v="2802"/>
    <n v="510"/>
    <n v="1319"/>
    <n v="3586"/>
    <n v="0"/>
    <n v="0"/>
    <n v="180"/>
    <n v="4612"/>
    <n v="0"/>
    <n v="303"/>
    <n v="13312"/>
    <n v="24025204"/>
    <n v="6914367"/>
    <n v="7010430"/>
    <n v="11009859"/>
    <n v="0"/>
    <n v="0"/>
    <n v="208934"/>
    <n v="11660534"/>
    <n v="0"/>
    <n v="155879"/>
    <n v="60985207"/>
    <n v="15229217"/>
    <n v="3667557"/>
    <n v="7409418"/>
    <n v="15995749"/>
    <n v="0"/>
    <n v="0"/>
    <n v="731008"/>
    <n v="19333766"/>
    <n v="0"/>
    <n v="1722325"/>
    <n v="64089040"/>
    <n v="1461709"/>
    <n v="34126259"/>
    <n v="9206913"/>
    <n v="12479021"/>
    <n v="20634239"/>
    <n v="0"/>
    <n v="0"/>
    <n v="0"/>
    <n v="785673"/>
    <n v="20365620"/>
    <n v="0"/>
    <n v="499823"/>
    <n v="0"/>
    <n v="0"/>
    <n v="0"/>
    <n v="1134902"/>
    <n v="100694159"/>
    <n v="0"/>
    <n v="0"/>
    <n v="0"/>
    <n v="0"/>
    <n v="0"/>
    <n v="5084812"/>
    <n v="1164801"/>
    <n v="1923428"/>
    <n v="5802319"/>
    <n v="0"/>
    <n v="0"/>
    <n v="135596"/>
    <n v="10012978"/>
    <n v="0"/>
    <n v="256154"/>
    <n v="24380088"/>
    <n v="40974"/>
    <n v="25324501"/>
    <n v="0"/>
    <n v="4456"/>
    <n v="0"/>
    <n v="0"/>
    <n v="0"/>
    <n v="0"/>
    <n v="326000"/>
    <n v="14169560"/>
    <n v="0"/>
    <n v="0"/>
    <n v="0"/>
    <n v="0"/>
    <n v="0"/>
    <n v="0"/>
    <n v="0"/>
    <n v="0"/>
    <n v="0"/>
    <n v="0"/>
    <n v="0"/>
    <n v="0"/>
    <n v="0"/>
  </r>
  <r>
    <n v="106361343"/>
    <x v="380"/>
    <n v="20182"/>
    <x v="2"/>
    <s v="30-06-2018"/>
    <s v="Open"/>
    <x v="15"/>
    <s v="12 - Inland Counties"/>
    <n v="1211"/>
    <x v="1"/>
    <x v="0"/>
    <s v="Rural"/>
    <s v="760-242-2311"/>
    <s v="18300 US HIGHWAY 18"/>
    <x v="227"/>
    <n v="92307"/>
    <s v="ALAN H. GARRETT"/>
    <n v="212"/>
    <n v="212"/>
    <n v="210"/>
    <n v="837"/>
    <n v="507"/>
    <n v="267"/>
    <n v="1151"/>
    <n v="0"/>
    <n v="0"/>
    <n v="53"/>
    <n v="630"/>
    <n v="3"/>
    <n v="55"/>
    <n v="3503"/>
    <n v="0"/>
    <n v="5322"/>
    <n v="2217"/>
    <n v="1329"/>
    <n v="4837"/>
    <n v="0"/>
    <n v="0"/>
    <n v="252"/>
    <n v="2321"/>
    <n v="7"/>
    <n v="182"/>
    <n v="16467"/>
    <n v="0"/>
    <n v="2017"/>
    <n v="2479"/>
    <n v="1977"/>
    <n v="9423"/>
    <n v="0"/>
    <n v="0"/>
    <n v="354"/>
    <n v="3930"/>
    <n v="94"/>
    <n v="10961"/>
    <n v="31235"/>
    <n v="71812015"/>
    <n v="41654523"/>
    <n v="16607044"/>
    <n v="63766203"/>
    <n v="0"/>
    <n v="0"/>
    <n v="3147619"/>
    <n v="39471873"/>
    <n v="129683"/>
    <n v="2653124"/>
    <n v="239242084"/>
    <n v="22474297"/>
    <n v="31285929"/>
    <n v="12328782"/>
    <n v="66248931"/>
    <n v="0"/>
    <n v="0"/>
    <n v="3012402"/>
    <n v="39188633"/>
    <n v="433509"/>
    <n v="4144512"/>
    <n v="179116995"/>
    <n v="-386829"/>
    <n v="80467027"/>
    <n v="62118038"/>
    <n v="20652993"/>
    <n v="117697238"/>
    <n v="0"/>
    <n v="0"/>
    <n v="0"/>
    <n v="5163126"/>
    <n v="52300692"/>
    <n v="0"/>
    <n v="63355"/>
    <n v="0"/>
    <n v="0"/>
    <n v="0"/>
    <n v="6452112"/>
    <n v="344527752"/>
    <n v="5019764"/>
    <n v="0"/>
    <n v="0"/>
    <n v="676872"/>
    <n v="5696636"/>
    <n v="13819285"/>
    <n v="15842178"/>
    <n v="8282833"/>
    <n v="12317896"/>
    <n v="0"/>
    <n v="0"/>
    <n v="996895"/>
    <n v="27036686"/>
    <n v="499837"/>
    <n v="732353"/>
    <n v="79527963"/>
    <n v="772966"/>
    <n v="73121557"/>
    <n v="2777449"/>
    <n v="2547757"/>
    <n v="0"/>
    <n v="0"/>
    <n v="0"/>
    <n v="0"/>
    <n v="2975417"/>
    <n v="125658118"/>
    <n v="0"/>
    <n v="0"/>
    <n v="0"/>
    <n v="0"/>
    <n v="0"/>
    <n v="0"/>
    <n v="0"/>
    <n v="0"/>
    <n v="0"/>
    <n v="0"/>
    <n v="0"/>
    <n v="0"/>
    <n v="0"/>
  </r>
  <r>
    <n v="106190053"/>
    <x v="381"/>
    <n v="20182"/>
    <x v="2"/>
    <s v="30-06-2018"/>
    <s v="Open"/>
    <x v="3"/>
    <s v="11 - Los Angeles"/>
    <n v="933"/>
    <x v="0"/>
    <x v="0"/>
    <s v=""/>
    <s v="562-491-9000"/>
    <s v="1050 LINDEN AVENUE"/>
    <x v="54"/>
    <n v="90813"/>
    <s v="JOEL YUHAS"/>
    <n v="302"/>
    <n v="302"/>
    <n v="164"/>
    <n v="498"/>
    <n v="371"/>
    <n v="443"/>
    <n v="1067"/>
    <n v="0"/>
    <n v="0"/>
    <n v="59"/>
    <n v="236"/>
    <n v="8"/>
    <n v="41"/>
    <n v="2723"/>
    <n v="0"/>
    <n v="3104"/>
    <n v="2036"/>
    <n v="1966"/>
    <n v="5067"/>
    <n v="0"/>
    <n v="0"/>
    <n v="357"/>
    <n v="855"/>
    <n v="30"/>
    <n v="145"/>
    <n v="13560"/>
    <n v="0"/>
    <n v="4467"/>
    <n v="2895"/>
    <n v="4445"/>
    <n v="12592"/>
    <n v="59"/>
    <n v="0"/>
    <n v="524"/>
    <n v="3617"/>
    <n v="557"/>
    <n v="1942"/>
    <n v="31098"/>
    <n v="40509949"/>
    <n v="31157750"/>
    <n v="21804445"/>
    <n v="57090137"/>
    <n v="0"/>
    <n v="0"/>
    <n v="4624652"/>
    <n v="12774684"/>
    <n v="373640"/>
    <n v="1794562"/>
    <n v="170129819"/>
    <n v="11991696"/>
    <n v="7770481"/>
    <n v="11931461"/>
    <n v="33804548"/>
    <n v="79805"/>
    <n v="0"/>
    <n v="1406089"/>
    <n v="9709151"/>
    <n v="1495764"/>
    <n v="5293080"/>
    <n v="83482075"/>
    <n v="3323485"/>
    <n v="40787108"/>
    <n v="31348589"/>
    <n v="12565562"/>
    <n v="79280205"/>
    <n v="-4702590"/>
    <n v="80104"/>
    <n v="0"/>
    <n v="4333932"/>
    <n v="11261827"/>
    <n v="0"/>
    <n v="3747579"/>
    <n v="0"/>
    <n v="0"/>
    <n v="0"/>
    <n v="6111810"/>
    <n v="188137611"/>
    <n v="346998"/>
    <n v="6749445"/>
    <n v="0"/>
    <n v="0"/>
    <n v="7096443"/>
    <n v="10950861"/>
    <n v="7753890"/>
    <n v="20219906"/>
    <n v="21135645"/>
    <n v="0"/>
    <n v="0"/>
    <n v="1444627"/>
    <n v="10586661"/>
    <n v="0"/>
    <n v="479136"/>
    <n v="72570726"/>
    <n v="5536593"/>
    <n v="85188717"/>
    <n v="0"/>
    <n v="58445"/>
    <n v="0"/>
    <n v="0"/>
    <n v="0"/>
    <n v="0"/>
    <n v="5296474"/>
    <n v="65023076"/>
    <n v="0"/>
    <n v="0"/>
    <n v="0"/>
    <n v="0"/>
    <n v="0"/>
    <n v="0"/>
    <n v="0"/>
    <n v="0"/>
    <n v="0"/>
    <n v="0"/>
    <n v="0"/>
    <n v="0"/>
    <n v="0"/>
  </r>
  <r>
    <n v="106380965"/>
    <x v="382"/>
    <n v="20182"/>
    <x v="2"/>
    <s v="30-06-2018"/>
    <s v="Open"/>
    <x v="20"/>
    <s v="04 - West Bay"/>
    <n v="423"/>
    <x v="0"/>
    <x v="0"/>
    <s v=""/>
    <s v="415-688-1000"/>
    <s v="450 STANYAN STREET"/>
    <x v="38"/>
    <n v="94117"/>
    <s v="JOHN ALLEN"/>
    <n v="403"/>
    <n v="232"/>
    <n v="82"/>
    <n v="532"/>
    <n v="216"/>
    <n v="158"/>
    <n v="82"/>
    <n v="0"/>
    <n v="0"/>
    <n v="31"/>
    <n v="257"/>
    <n v="7"/>
    <n v="40"/>
    <n v="1323"/>
    <n v="0"/>
    <n v="2938"/>
    <n v="1057"/>
    <n v="1049"/>
    <n v="349"/>
    <n v="0"/>
    <n v="0"/>
    <n v="150"/>
    <n v="1197"/>
    <n v="11"/>
    <n v="60"/>
    <n v="6811"/>
    <n v="0"/>
    <n v="9133"/>
    <n v="3526"/>
    <n v="404"/>
    <n v="1946"/>
    <n v="0"/>
    <n v="0"/>
    <n v="478"/>
    <n v="8378"/>
    <n v="479"/>
    <n v="807"/>
    <n v="25151"/>
    <n v="66483669"/>
    <n v="27827497"/>
    <n v="9519688"/>
    <n v="7865966"/>
    <n v="0"/>
    <n v="0"/>
    <n v="2585168"/>
    <n v="26532604"/>
    <n v="412653"/>
    <n v="2173543"/>
    <n v="143400788"/>
    <n v="26813977"/>
    <n v="10350673"/>
    <n v="1186195"/>
    <n v="5713930"/>
    <n v="0"/>
    <n v="0"/>
    <n v="1403611"/>
    <n v="24596579"/>
    <n v="1407023"/>
    <n v="2369032"/>
    <n v="73841020"/>
    <n v="1207829"/>
    <n v="77006173"/>
    <n v="30996893"/>
    <n v="8738899"/>
    <n v="12182086"/>
    <n v="0"/>
    <n v="0"/>
    <n v="0"/>
    <n v="2834703"/>
    <n v="27002816"/>
    <n v="0"/>
    <n v="2153541"/>
    <n v="0"/>
    <n v="0"/>
    <n v="0"/>
    <n v="4079215"/>
    <n v="166202155"/>
    <n v="0"/>
    <n v="0"/>
    <n v="0"/>
    <n v="0"/>
    <n v="0"/>
    <n v="15631805"/>
    <n v="7076912"/>
    <n v="1783808"/>
    <n v="1349710"/>
    <n v="0"/>
    <n v="0"/>
    <n v="1048671"/>
    <n v="23638706"/>
    <n v="0"/>
    <n v="510041"/>
    <n v="51039653"/>
    <n v="2633485"/>
    <n v="62377870"/>
    <n v="0"/>
    <n v="840659"/>
    <n v="0"/>
    <n v="0"/>
    <n v="0"/>
    <n v="0"/>
    <n v="2822229"/>
    <n v="74780130"/>
    <n v="0"/>
    <n v="0"/>
    <n v="0"/>
    <n v="0"/>
    <n v="0"/>
    <n v="0"/>
    <n v="0"/>
    <n v="0"/>
    <n v="0"/>
    <n v="0"/>
    <n v="0"/>
    <n v="0"/>
    <n v="0"/>
  </r>
  <r>
    <n v="106010967"/>
    <x v="383"/>
    <n v="20182"/>
    <x v="2"/>
    <s v="30-06-2018"/>
    <s v="Open"/>
    <x v="13"/>
    <s v="05 - East Bay"/>
    <n v="421"/>
    <x v="0"/>
    <x v="0"/>
    <s v=""/>
    <s v="510-264-4000"/>
    <s v="27200 CALAROGA AVENUE"/>
    <x v="228"/>
    <n v="94545"/>
    <s v="AMAN DHUPER"/>
    <n v="195"/>
    <n v="195"/>
    <n v="171"/>
    <n v="483"/>
    <n v="97"/>
    <n v="125"/>
    <n v="321"/>
    <n v="3"/>
    <n v="0"/>
    <n v="18"/>
    <n v="74"/>
    <n v="39"/>
    <n v="4"/>
    <n v="1164"/>
    <n v="0"/>
    <n v="2278"/>
    <n v="363"/>
    <n v="546"/>
    <n v="1102"/>
    <n v="3"/>
    <n v="0"/>
    <n v="46"/>
    <n v="183"/>
    <n v="42"/>
    <n v="5"/>
    <n v="4568"/>
    <n v="0"/>
    <n v="1994"/>
    <n v="231"/>
    <n v="924"/>
    <n v="3819"/>
    <n v="256"/>
    <n v="0"/>
    <n v="563"/>
    <n v="1144"/>
    <n v="346"/>
    <n v="628"/>
    <n v="9905"/>
    <n v="47852605"/>
    <n v="7664978"/>
    <n v="12011744"/>
    <n v="26418839"/>
    <n v="32319"/>
    <n v="0"/>
    <n v="1427420"/>
    <n v="5259827"/>
    <n v="281127"/>
    <n v="151650"/>
    <n v="101100509"/>
    <n v="10081381"/>
    <n v="1349042"/>
    <n v="4159890"/>
    <n v="15072124"/>
    <n v="1149772"/>
    <n v="0"/>
    <n v="1972641"/>
    <n v="4726174"/>
    <n v="956668"/>
    <n v="1803209"/>
    <n v="41270901"/>
    <n v="110810"/>
    <n v="48924978"/>
    <n v="5430179"/>
    <n v="8144115"/>
    <n v="38086911"/>
    <n v="0"/>
    <n v="386906"/>
    <n v="0"/>
    <n v="37885"/>
    <n v="6015715"/>
    <n v="0"/>
    <n v="506588"/>
    <n v="-11208191"/>
    <n v="0"/>
    <n v="0"/>
    <n v="128089"/>
    <n v="96563985"/>
    <n v="0"/>
    <n v="0"/>
    <n v="0"/>
    <n v="0"/>
    <n v="0"/>
    <n v="9009008"/>
    <n v="3583841"/>
    <n v="8027519"/>
    <n v="3404052"/>
    <n v="795185"/>
    <n v="0"/>
    <n v="3362176"/>
    <n v="3970286"/>
    <n v="11208191"/>
    <n v="2447167"/>
    <n v="45807425"/>
    <n v="84381"/>
    <n v="34290496"/>
    <n v="0"/>
    <n v="43573"/>
    <n v="0"/>
    <n v="0"/>
    <n v="0"/>
    <n v="0"/>
    <n v="864239"/>
    <n v="29665029"/>
    <n v="0"/>
    <n v="0"/>
    <n v="0"/>
    <n v="0"/>
    <n v="0"/>
    <n v="0"/>
    <n v="0"/>
    <n v="0"/>
    <n v="0"/>
    <n v="0"/>
    <n v="0"/>
    <n v="0"/>
    <n v="0"/>
  </r>
  <r>
    <n v="106190762"/>
    <x v="384"/>
    <n v="20182"/>
    <x v="2"/>
    <s v="30-06-2018"/>
    <s v="Open"/>
    <x v="3"/>
    <s v="11 - Los Angeles"/>
    <n v="925"/>
    <x v="0"/>
    <x v="0"/>
    <s v=""/>
    <s v="213-484-7111"/>
    <s v="2131 WEST 3RD STREET"/>
    <x v="14"/>
    <n v="90057"/>
    <s v="FRANK CRACOLICI"/>
    <n v="366"/>
    <n v="333"/>
    <n v="333"/>
    <n v="1097"/>
    <n v="523"/>
    <n v="298"/>
    <n v="339"/>
    <n v="0"/>
    <n v="0"/>
    <n v="9"/>
    <n v="262"/>
    <n v="2"/>
    <n v="15"/>
    <n v="2545"/>
    <n v="204"/>
    <n v="6134"/>
    <n v="2229"/>
    <n v="948"/>
    <n v="2008"/>
    <n v="0"/>
    <n v="0"/>
    <n v="35"/>
    <n v="1021"/>
    <n v="5"/>
    <n v="39"/>
    <n v="12419"/>
    <n v="2409"/>
    <n v="5567"/>
    <n v="2846"/>
    <n v="1019"/>
    <n v="4164"/>
    <n v="0"/>
    <n v="0"/>
    <n v="124"/>
    <n v="3172"/>
    <n v="40"/>
    <n v="1314"/>
    <n v="18246"/>
    <n v="126523070"/>
    <n v="53514781"/>
    <n v="20724080"/>
    <n v="45071065"/>
    <n v="0"/>
    <n v="0"/>
    <n v="1065277"/>
    <n v="27492295"/>
    <n v="98631"/>
    <n v="1139685"/>
    <n v="275628884"/>
    <n v="33705007"/>
    <n v="20235979"/>
    <n v="5776097"/>
    <n v="23136088"/>
    <n v="0"/>
    <n v="0"/>
    <n v="422570"/>
    <n v="21162771"/>
    <n v="215324"/>
    <n v="4899617"/>
    <n v="109553453"/>
    <n v="0"/>
    <n v="136231726"/>
    <n v="66013372"/>
    <n v="21190860"/>
    <n v="61633364"/>
    <n v="0"/>
    <n v="0"/>
    <n v="0"/>
    <n v="1127407"/>
    <n v="38118571"/>
    <n v="0"/>
    <n v="4841640"/>
    <n v="0"/>
    <n v="0"/>
    <n v="0"/>
    <n v="5741246"/>
    <n v="334898186"/>
    <n v="6756264"/>
    <n v="0"/>
    <n v="0"/>
    <n v="0"/>
    <n v="6756264"/>
    <n v="19396353"/>
    <n v="14493652"/>
    <n v="5309317"/>
    <n v="6573788"/>
    <n v="0"/>
    <n v="0"/>
    <n v="360440"/>
    <n v="10536495"/>
    <n v="0"/>
    <n v="370370"/>
    <n v="57040415"/>
    <n v="99235"/>
    <n v="77071327"/>
    <n v="0"/>
    <n v="-58196"/>
    <n v="0"/>
    <n v="0"/>
    <n v="0"/>
    <n v="0"/>
    <n v="2172066"/>
    <n v="47124517"/>
    <n v="0"/>
    <n v="0"/>
    <n v="0"/>
    <n v="0"/>
    <n v="0"/>
    <n v="0"/>
    <n v="0"/>
    <n v="0"/>
    <n v="0"/>
    <n v="0"/>
    <n v="0"/>
    <n v="0"/>
    <n v="0"/>
  </r>
  <r>
    <n v="106430905"/>
    <x v="385"/>
    <n v="20182"/>
    <x v="2"/>
    <s v="30-06-2018"/>
    <s v="Open"/>
    <x v="22"/>
    <s v="07 - Santa Clara"/>
    <n v="429"/>
    <x v="0"/>
    <x v="0"/>
    <s v="Teaching"/>
    <s v="650-723-4000"/>
    <s v="300 PASTEUR DRIVE"/>
    <x v="142"/>
    <n v="94305"/>
    <s v="DAVID ENTWISTLE"/>
    <n v="613"/>
    <n v="474"/>
    <n v="474"/>
    <n v="2653"/>
    <n v="527"/>
    <n v="226"/>
    <n v="793"/>
    <n v="0"/>
    <n v="0"/>
    <n v="175"/>
    <n v="2101"/>
    <n v="77"/>
    <n v="94"/>
    <n v="6646"/>
    <n v="0"/>
    <n v="15449"/>
    <n v="2707"/>
    <n v="2089"/>
    <n v="4382"/>
    <n v="0"/>
    <n v="0"/>
    <n v="1418"/>
    <n v="11967"/>
    <n v="437"/>
    <n v="313"/>
    <n v="38762"/>
    <n v="0"/>
    <n v="143850"/>
    <n v="20899"/>
    <n v="6371"/>
    <n v="42732"/>
    <n v="0"/>
    <n v="0"/>
    <n v="32003"/>
    <n v="192471"/>
    <n v="728"/>
    <n v="8432"/>
    <n v="447486"/>
    <n v="820047444"/>
    <n v="140553110"/>
    <n v="97985689"/>
    <n v="214901301"/>
    <n v="0"/>
    <n v="0"/>
    <n v="51764009"/>
    <n v="653051921"/>
    <n v="23874616"/>
    <n v="17966618"/>
    <n v="2020144708"/>
    <n v="828918594"/>
    <n v="120426958"/>
    <n v="36712087"/>
    <n v="246238856"/>
    <n v="0"/>
    <n v="0"/>
    <n v="184414369"/>
    <n v="1109090951"/>
    <n v="4192818"/>
    <n v="48590652"/>
    <n v="2578585285"/>
    <n v="17363638"/>
    <n v="1463234342"/>
    <n v="223413893"/>
    <n v="114263379"/>
    <n v="410863094"/>
    <n v="0"/>
    <n v="0"/>
    <n v="0"/>
    <n v="201776011"/>
    <n v="1038846099"/>
    <n v="0"/>
    <n v="28067434"/>
    <n v="0"/>
    <n v="0"/>
    <n v="0"/>
    <n v="58779821"/>
    <n v="3556607711"/>
    <n v="0"/>
    <n v="5159"/>
    <n v="0"/>
    <n v="80800"/>
    <n v="85959"/>
    <n v="185731696"/>
    <n v="37566175"/>
    <n v="20434397"/>
    <n v="50282222"/>
    <n v="0"/>
    <n v="0"/>
    <n v="34402367"/>
    <n v="705933135"/>
    <n v="0"/>
    <n v="7858249"/>
    <n v="1042208241"/>
    <n v="19189520"/>
    <n v="966332205"/>
    <n v="0"/>
    <n v="17558777"/>
    <n v="0"/>
    <n v="0"/>
    <n v="0"/>
    <n v="0"/>
    <n v="51276177"/>
    <n v="2934906125"/>
    <n v="0"/>
    <n v="0"/>
    <n v="0"/>
    <n v="0"/>
    <n v="0"/>
    <n v="0"/>
    <n v="0"/>
    <n v="0"/>
    <n v="0"/>
    <n v="0"/>
    <n v="5544797"/>
    <n v="6954898"/>
    <n v="230504"/>
  </r>
  <r>
    <n v="106504038"/>
    <x v="386"/>
    <n v="20182"/>
    <x v="2"/>
    <s v="30-06-2018"/>
    <s v="Open"/>
    <x v="21"/>
    <s v="06 - North San Joaquin"/>
    <n v="511"/>
    <x v="8"/>
    <x v="0"/>
    <s v=""/>
    <s v="209-572-2700"/>
    <s v="1421 OAKDALE ROAD"/>
    <x v="43"/>
    <n v="95355"/>
    <s v="KATRINA HOLMES"/>
    <n v="23"/>
    <n v="23"/>
    <n v="23"/>
    <n v="47"/>
    <n v="9"/>
    <n v="0"/>
    <n v="2"/>
    <n v="0"/>
    <n v="0"/>
    <n v="48"/>
    <n v="1"/>
    <n v="0"/>
    <n v="11"/>
    <n v="118"/>
    <n v="0"/>
    <n v="95"/>
    <n v="17"/>
    <n v="0"/>
    <n v="4"/>
    <n v="0"/>
    <n v="0"/>
    <n v="83"/>
    <n v="1"/>
    <n v="0"/>
    <n v="12"/>
    <n v="212"/>
    <n v="0"/>
    <n v="1159"/>
    <n v="423"/>
    <n v="182"/>
    <n v="3573"/>
    <n v="5"/>
    <n v="0"/>
    <n v="1965"/>
    <n v="24"/>
    <n v="0"/>
    <n v="202"/>
    <n v="7533"/>
    <n v="2140183"/>
    <n v="504742"/>
    <n v="0"/>
    <n v="53761"/>
    <n v="0"/>
    <n v="0"/>
    <n v="1960637"/>
    <n v="22852"/>
    <n v="0"/>
    <n v="163033"/>
    <n v="4845208"/>
    <n v="5998812"/>
    <n v="2608943"/>
    <n v="152409"/>
    <n v="6201288"/>
    <n v="16863"/>
    <n v="0"/>
    <n v="9812519"/>
    <n v="128688"/>
    <n v="0"/>
    <n v="376822"/>
    <n v="25296344"/>
    <n v="93463"/>
    <n v="5818923"/>
    <n v="2255267"/>
    <n v="128748"/>
    <n v="5244859"/>
    <n v="0"/>
    <n v="5871"/>
    <n v="0"/>
    <n v="7505448"/>
    <n v="91374"/>
    <n v="0"/>
    <n v="0"/>
    <n v="0"/>
    <n v="0"/>
    <n v="0"/>
    <n v="375395"/>
    <n v="21519348"/>
    <n v="0"/>
    <n v="0"/>
    <n v="0"/>
    <n v="0"/>
    <n v="0"/>
    <n v="2226608"/>
    <n v="858419"/>
    <n v="23661"/>
    <n v="1010190"/>
    <n v="10992"/>
    <n v="0"/>
    <n v="4267709"/>
    <n v="60166"/>
    <n v="0"/>
    <n v="164459"/>
    <n v="8622204"/>
    <n v="248266"/>
    <n v="7911480"/>
    <n v="0"/>
    <n v="11724"/>
    <n v="0"/>
    <n v="0"/>
    <n v="0"/>
    <n v="0"/>
    <n v="499288"/>
    <n v="3237262"/>
    <n v="0"/>
    <n v="0"/>
    <n v="0"/>
    <n v="0"/>
    <n v="0"/>
    <n v="0"/>
    <n v="0"/>
    <n v="0"/>
    <n v="0"/>
    <n v="0"/>
    <n v="0"/>
    <n v="0"/>
    <n v="0"/>
  </r>
  <r>
    <n v="106194967"/>
    <x v="387"/>
    <n v="20182"/>
    <x v="2"/>
    <s v="30-06-2018"/>
    <s v="Open"/>
    <x v="3"/>
    <s v="11 - Los Angeles"/>
    <n v="931"/>
    <x v="5"/>
    <x v="2"/>
    <s v=""/>
    <s v="310-221-6336"/>
    <s v="4025 WEST 226 STREET"/>
    <x v="65"/>
    <n v="90505"/>
    <s v="KENT DUNLAP"/>
    <n v="16"/>
    <n v="16"/>
    <n v="16"/>
    <n v="0"/>
    <n v="0"/>
    <n v="0"/>
    <n v="0"/>
    <n v="11"/>
    <n v="0"/>
    <n v="0"/>
    <n v="0"/>
    <n v="0"/>
    <n v="0"/>
    <n v="11"/>
    <n v="0"/>
    <n v="0"/>
    <n v="0"/>
    <n v="0"/>
    <n v="0"/>
    <n v="1427"/>
    <n v="0"/>
    <n v="0"/>
    <n v="0"/>
    <n v="0"/>
    <n v="0"/>
    <n v="1427"/>
    <n v="0"/>
    <n v="0"/>
    <n v="0"/>
    <n v="0"/>
    <n v="0"/>
    <n v="0"/>
    <n v="0"/>
    <n v="0"/>
    <n v="0"/>
    <n v="0"/>
    <n v="0"/>
    <n v="0"/>
    <n v="0"/>
    <n v="0"/>
    <n v="0"/>
    <n v="0"/>
    <n v="920279"/>
    <n v="0"/>
    <n v="0"/>
    <n v="0"/>
    <n v="0"/>
    <n v="0"/>
    <n v="920279"/>
    <n v="0"/>
    <n v="0"/>
    <n v="0"/>
    <n v="0"/>
    <n v="0"/>
    <n v="0"/>
    <n v="0"/>
    <n v="0"/>
    <n v="0"/>
    <n v="0"/>
    <n v="0"/>
    <n v="0"/>
    <n v="0"/>
    <n v="0"/>
    <n v="0"/>
    <n v="0"/>
    <n v="0"/>
    <n v="0"/>
    <n v="0"/>
    <n v="0"/>
    <n v="0"/>
    <n v="0"/>
    <n v="0"/>
    <n v="0"/>
    <n v="0"/>
    <n v="0"/>
    <n v="0"/>
    <n v="0"/>
    <n v="0"/>
    <n v="0"/>
    <n v="0"/>
    <n v="0"/>
    <n v="0"/>
    <n v="0"/>
    <n v="0"/>
    <n v="0"/>
    <n v="0"/>
    <n v="920279"/>
    <n v="0"/>
    <n v="0"/>
    <n v="0"/>
    <n v="0"/>
    <n v="0"/>
    <n v="920279"/>
    <n v="965041"/>
    <n v="892298"/>
    <n v="0"/>
    <n v="0"/>
    <n v="0"/>
    <n v="0"/>
    <n v="0"/>
    <n v="0"/>
    <n v="418705"/>
    <n v="791657"/>
    <n v="0"/>
    <n v="0"/>
    <n v="0"/>
    <n v="0"/>
    <n v="0"/>
    <n v="0"/>
    <n v="0"/>
    <n v="0"/>
    <n v="0"/>
    <n v="0"/>
    <n v="0"/>
    <n v="0"/>
    <n v="0"/>
  </r>
  <r>
    <n v="106250955"/>
    <x v="468"/>
    <n v="20182"/>
    <x v="2"/>
    <s v="30-06-2018"/>
    <s v="Open"/>
    <x v="46"/>
    <s v="01 - Northern California"/>
    <n v="201"/>
    <x v="2"/>
    <x v="0"/>
    <s v="Rural"/>
    <s v="530-279-6111"/>
    <s v="741 N. MAIN STREET"/>
    <x v="247"/>
    <n v="96104"/>
    <s v="WILLIAM BOSTIC"/>
    <n v="26"/>
    <n v="26"/>
    <n v="26"/>
    <n v="4"/>
    <n v="0"/>
    <n v="13"/>
    <n v="0"/>
    <n v="0"/>
    <n v="0"/>
    <n v="1"/>
    <n v="0"/>
    <n v="0"/>
    <n v="1"/>
    <n v="19"/>
    <n v="10"/>
    <n v="7"/>
    <n v="0"/>
    <n v="1746"/>
    <n v="0"/>
    <n v="0"/>
    <n v="0"/>
    <n v="65"/>
    <n v="0"/>
    <n v="0"/>
    <n v="62"/>
    <n v="1880"/>
    <n v="1737"/>
    <n v="494"/>
    <n v="0"/>
    <n v="109"/>
    <n v="0"/>
    <n v="0"/>
    <n v="0"/>
    <n v="124"/>
    <n v="0"/>
    <n v="0"/>
    <n v="45"/>
    <n v="772"/>
    <n v="64065"/>
    <n v="0"/>
    <n v="602004"/>
    <n v="0"/>
    <n v="0"/>
    <n v="0"/>
    <n v="45560"/>
    <n v="0"/>
    <n v="0"/>
    <n v="8441"/>
    <n v="720070"/>
    <n v="202586"/>
    <n v="0"/>
    <n v="37521"/>
    <n v="0"/>
    <n v="0"/>
    <n v="0"/>
    <n v="64158"/>
    <n v="0"/>
    <n v="0"/>
    <n v="23759"/>
    <n v="328024"/>
    <n v="25703"/>
    <n v="92831"/>
    <n v="0"/>
    <n v="49384"/>
    <n v="0"/>
    <n v="0"/>
    <n v="54"/>
    <n v="0"/>
    <n v="9759"/>
    <n v="0"/>
    <n v="0"/>
    <n v="0"/>
    <n v="0"/>
    <n v="0"/>
    <n v="0"/>
    <n v="0"/>
    <n v="177731"/>
    <n v="0"/>
    <n v="0"/>
    <n v="0"/>
    <n v="0"/>
    <n v="0"/>
    <n v="173820"/>
    <n v="0"/>
    <n v="590140"/>
    <n v="0"/>
    <n v="-54"/>
    <n v="0"/>
    <n v="74257"/>
    <n v="0"/>
    <n v="0"/>
    <n v="32200"/>
    <n v="870363"/>
    <n v="1269452"/>
    <n v="3735436"/>
    <n v="0"/>
    <n v="0"/>
    <n v="0"/>
    <n v="0"/>
    <n v="0"/>
    <n v="0"/>
    <n v="0"/>
    <n v="0"/>
    <n v="0"/>
    <n v="0"/>
    <n v="0"/>
    <n v="0"/>
    <n v="0"/>
    <n v="0"/>
    <n v="0"/>
    <n v="0"/>
    <n v="0"/>
    <n v="0"/>
    <n v="0"/>
    <n v="0"/>
    <n v="0"/>
  </r>
  <r>
    <n v="106514001"/>
    <x v="388"/>
    <n v="20182"/>
    <x v="2"/>
    <s v="30-06-2018"/>
    <s v="Open"/>
    <x v="47"/>
    <s v="02 - Golden Empire"/>
    <n v="227"/>
    <x v="6"/>
    <x v="2"/>
    <s v=""/>
    <s v="530-822-7200"/>
    <s v="1965 LIVE OAK BOULEVARD"/>
    <x v="167"/>
    <n v="95991"/>
    <s v="TONY HOBSON, PHD"/>
    <n v="16"/>
    <n v="16"/>
    <n v="16"/>
    <n v="1"/>
    <n v="0"/>
    <n v="0"/>
    <n v="0"/>
    <n v="0"/>
    <n v="0"/>
    <n v="75"/>
    <n v="0"/>
    <n v="0"/>
    <n v="15"/>
    <n v="91"/>
    <n v="0"/>
    <n v="5"/>
    <n v="0"/>
    <n v="0"/>
    <n v="0"/>
    <n v="0"/>
    <n v="0"/>
    <n v="854"/>
    <n v="0"/>
    <n v="0"/>
    <n v="141"/>
    <n v="1000"/>
    <n v="0"/>
    <n v="0"/>
    <n v="0"/>
    <n v="0"/>
    <n v="0"/>
    <n v="0"/>
    <n v="0"/>
    <n v="0"/>
    <n v="0"/>
    <n v="0"/>
    <n v="0"/>
    <n v="0"/>
    <n v="5683"/>
    <n v="0"/>
    <n v="0"/>
    <n v="0"/>
    <n v="0"/>
    <n v="0"/>
    <n v="970614"/>
    <n v="0"/>
    <n v="0"/>
    <n v="160254"/>
    <n v="1136551"/>
    <n v="0"/>
    <n v="0"/>
    <n v="0"/>
    <n v="0"/>
    <n v="0"/>
    <n v="0"/>
    <n v="0"/>
    <n v="0"/>
    <n v="0"/>
    <n v="0"/>
    <n v="0"/>
    <n v="0"/>
    <n v="0"/>
    <n v="0"/>
    <n v="0"/>
    <n v="0"/>
    <n v="0"/>
    <n v="0"/>
    <n v="0"/>
    <n v="0"/>
    <n v="0"/>
    <n v="0"/>
    <n v="0"/>
    <n v="0"/>
    <n v="0"/>
    <n v="0"/>
    <n v="0"/>
    <n v="0"/>
    <n v="0"/>
    <n v="0"/>
    <n v="0"/>
    <n v="0"/>
    <n v="0"/>
    <n v="5683"/>
    <n v="0"/>
    <n v="0"/>
    <n v="0"/>
    <n v="0"/>
    <n v="0"/>
    <n v="970614"/>
    <n v="0"/>
    <n v="0"/>
    <n v="160254"/>
    <n v="1136551"/>
    <n v="0"/>
    <n v="1292988"/>
    <n v="0"/>
    <n v="0"/>
    <n v="0"/>
    <n v="0"/>
    <n v="0"/>
    <n v="0"/>
    <n v="0"/>
    <n v="0"/>
    <n v="0"/>
    <n v="0"/>
    <n v="0"/>
    <n v="0"/>
    <n v="0"/>
    <n v="0"/>
    <n v="0"/>
    <n v="0"/>
    <n v="0"/>
    <n v="0"/>
    <n v="0"/>
    <n v="0"/>
    <n v="0"/>
  </r>
  <r>
    <n v="106034002"/>
    <x v="389"/>
    <n v="20182"/>
    <x v="2"/>
    <s v="30-06-2018"/>
    <s v="Open"/>
    <x v="52"/>
    <s v="06 - North San Joaquin"/>
    <n v="501"/>
    <x v="0"/>
    <x v="0"/>
    <s v="Rural"/>
    <s v="209-223-7500"/>
    <s v="200 MISSION BOULEVARD"/>
    <x v="229"/>
    <n v="95642"/>
    <s v="ANNE PLATT"/>
    <n v="52"/>
    <n v="52"/>
    <n v="29"/>
    <n v="298"/>
    <n v="51"/>
    <n v="20"/>
    <n v="100"/>
    <n v="0"/>
    <n v="0"/>
    <n v="14"/>
    <n v="90"/>
    <n v="4"/>
    <n v="1"/>
    <n v="578"/>
    <n v="0"/>
    <n v="1208"/>
    <n v="204"/>
    <n v="62"/>
    <n v="349"/>
    <n v="0"/>
    <n v="0"/>
    <n v="42"/>
    <n v="248"/>
    <n v="11"/>
    <n v="2"/>
    <n v="2126"/>
    <n v="0"/>
    <n v="1945"/>
    <n v="277"/>
    <n v="231"/>
    <n v="1692"/>
    <n v="0"/>
    <n v="0"/>
    <n v="370"/>
    <n v="1061"/>
    <n v="138"/>
    <n v="128"/>
    <n v="5842"/>
    <n v="17492090"/>
    <n v="3071231"/>
    <n v="925034"/>
    <n v="5186870"/>
    <n v="0"/>
    <n v="0"/>
    <n v="571344"/>
    <n v="3709722"/>
    <n v="243797"/>
    <n v="53336"/>
    <n v="31253424"/>
    <n v="16811619"/>
    <n v="2489289"/>
    <n v="1140247"/>
    <n v="7542225"/>
    <n v="0"/>
    <n v="0"/>
    <n v="2562792"/>
    <n v="7554819"/>
    <n v="652029"/>
    <n v="592974"/>
    <n v="39345994"/>
    <n v="103808"/>
    <n v="26545346"/>
    <n v="4793715"/>
    <n v="501242"/>
    <n v="10386030"/>
    <n v="-13827"/>
    <n v="0"/>
    <n v="0"/>
    <n v="2178667"/>
    <n v="2765583"/>
    <n v="0"/>
    <n v="895826"/>
    <n v="0"/>
    <n v="0"/>
    <n v="0"/>
    <n v="501232"/>
    <n v="48657622"/>
    <n v="0"/>
    <n v="0"/>
    <n v="0"/>
    <n v="0"/>
    <n v="0"/>
    <n v="7758363"/>
    <n v="766805"/>
    <n v="1577866"/>
    <n v="2343065"/>
    <n v="0"/>
    <n v="0"/>
    <n v="955469"/>
    <n v="8498958"/>
    <n v="0"/>
    <n v="41270"/>
    <n v="21941796"/>
    <n v="101619"/>
    <n v="20469495"/>
    <n v="0"/>
    <n v="132799"/>
    <n v="0"/>
    <n v="0"/>
    <n v="0"/>
    <n v="0"/>
    <n v="2136099"/>
    <n v="45457227"/>
    <n v="0"/>
    <n v="0"/>
    <n v="0"/>
    <n v="0"/>
    <n v="0"/>
    <n v="0"/>
    <n v="0"/>
    <n v="0"/>
    <n v="0"/>
    <n v="0"/>
    <n v="0"/>
    <n v="0"/>
    <n v="0"/>
  </r>
  <r>
    <n v="106310791"/>
    <x v="390"/>
    <n v="20182"/>
    <x v="2"/>
    <s v="30-06-2018"/>
    <s v="Open"/>
    <x v="38"/>
    <s v="02 - Golden Empire"/>
    <n v="308"/>
    <x v="0"/>
    <x v="0"/>
    <s v=""/>
    <s v="530-888-4500"/>
    <s v="11815 EDUCATION STREET"/>
    <x v="230"/>
    <n v="95602"/>
    <s v="MITCH HANNA"/>
    <n v="64"/>
    <n v="64"/>
    <n v="34"/>
    <n v="407"/>
    <n v="129"/>
    <n v="31"/>
    <n v="61"/>
    <n v="0"/>
    <n v="0"/>
    <n v="11"/>
    <n v="91"/>
    <n v="7"/>
    <n v="3"/>
    <n v="740"/>
    <n v="0"/>
    <n v="1327"/>
    <n v="389"/>
    <n v="158"/>
    <n v="286"/>
    <n v="0"/>
    <n v="0"/>
    <n v="57"/>
    <n v="235"/>
    <n v="32"/>
    <n v="15"/>
    <n v="2499"/>
    <n v="0"/>
    <n v="14225"/>
    <n v="1405"/>
    <n v="1013"/>
    <n v="2027"/>
    <n v="0"/>
    <n v="0"/>
    <n v="2544"/>
    <n v="2178"/>
    <n v="243"/>
    <n v="253"/>
    <n v="23888"/>
    <n v="24397700"/>
    <n v="7300815"/>
    <n v="2179335"/>
    <n v="4210774"/>
    <n v="0"/>
    <n v="0"/>
    <n v="796330"/>
    <n v="5163497"/>
    <n v="442760"/>
    <n v="202774"/>
    <n v="44693985"/>
    <n v="33882331"/>
    <n v="12477482"/>
    <n v="2763486"/>
    <n v="8854205"/>
    <n v="0"/>
    <n v="0"/>
    <n v="1808284"/>
    <n v="21368850"/>
    <n v="1129366"/>
    <n v="1073456"/>
    <n v="83357460"/>
    <n v="218648"/>
    <n v="45651368"/>
    <n v="17892287"/>
    <n v="2922877"/>
    <n v="10718894"/>
    <n v="0"/>
    <n v="0"/>
    <n v="0"/>
    <n v="1857941"/>
    <n v="13136351"/>
    <n v="0"/>
    <n v="1572126"/>
    <n v="0"/>
    <n v="0"/>
    <n v="0"/>
    <n v="424853"/>
    <n v="94395345"/>
    <n v="3216414"/>
    <n v="0"/>
    <n v="0"/>
    <n v="1988389"/>
    <n v="5204803"/>
    <n v="12628663"/>
    <n v="5102424"/>
    <n v="2019944"/>
    <n v="2346085"/>
    <n v="0"/>
    <n v="0"/>
    <n v="746673"/>
    <n v="15384385"/>
    <n v="0"/>
    <n v="632729"/>
    <n v="38860903"/>
    <n v="243090"/>
    <n v="36945461"/>
    <n v="0"/>
    <n v="355916"/>
    <n v="0"/>
    <n v="0"/>
    <n v="0"/>
    <n v="0"/>
    <n v="3017576"/>
    <n v="45999959"/>
    <n v="0"/>
    <n v="0"/>
    <n v="0"/>
    <n v="0"/>
    <n v="0"/>
    <n v="0"/>
    <n v="0"/>
    <n v="0"/>
    <n v="0"/>
    <n v="0"/>
    <n v="0"/>
    <n v="0"/>
    <n v="0"/>
  </r>
  <r>
    <n v="106344017"/>
    <x v="391"/>
    <n v="20182"/>
    <x v="2"/>
    <s v="30-06-2018"/>
    <s v="Open"/>
    <x v="27"/>
    <s v="02 - Golden Empire"/>
    <n v="311"/>
    <x v="0"/>
    <x v="0"/>
    <s v=""/>
    <s v="916-386-3000"/>
    <s v="7700 FOLSOM BOULEVARD"/>
    <x v="62"/>
    <n v="95826"/>
    <s v="JOHN BOYD"/>
    <n v="73"/>
    <n v="73"/>
    <n v="63"/>
    <n v="79"/>
    <n v="31"/>
    <n v="146"/>
    <n v="2"/>
    <n v="0"/>
    <n v="0"/>
    <n v="169"/>
    <n v="240"/>
    <n v="40"/>
    <n v="3"/>
    <n v="710"/>
    <n v="0"/>
    <n v="849"/>
    <n v="344"/>
    <n v="824"/>
    <n v="11"/>
    <n v="0"/>
    <n v="0"/>
    <n v="1245"/>
    <n v="1458"/>
    <n v="297"/>
    <n v="26"/>
    <n v="5054"/>
    <n v="0"/>
    <n v="582"/>
    <n v="101"/>
    <n v="0"/>
    <n v="0"/>
    <n v="0"/>
    <n v="0"/>
    <n v="1057"/>
    <n v="2247"/>
    <n v="8"/>
    <n v="21"/>
    <n v="4016"/>
    <n v="2358574"/>
    <n v="880082"/>
    <n v="1334864"/>
    <n v="21101"/>
    <n v="0"/>
    <n v="0"/>
    <n v="3166430"/>
    <n v="3214678"/>
    <n v="759483"/>
    <n v="73988"/>
    <n v="11809200"/>
    <n v="1039401"/>
    <n v="193965"/>
    <n v="0"/>
    <n v="0"/>
    <n v="0"/>
    <n v="0"/>
    <n v="511704"/>
    <n v="5080453"/>
    <n v="10078"/>
    <n v="27182"/>
    <n v="6862783"/>
    <n v="9082"/>
    <n v="2329645"/>
    <n v="412808"/>
    <n v="929361"/>
    <n v="0"/>
    <n v="0"/>
    <n v="0"/>
    <n v="0"/>
    <n v="2809724"/>
    <n v="2343823"/>
    <n v="0"/>
    <n v="769561"/>
    <n v="0"/>
    <n v="0"/>
    <n v="0"/>
    <n v="92088"/>
    <n v="9696092"/>
    <n v="3827"/>
    <n v="0"/>
    <n v="0"/>
    <n v="5895"/>
    <n v="9722"/>
    <n v="1068330"/>
    <n v="665066"/>
    <n v="405503"/>
    <n v="21101"/>
    <n v="0"/>
    <n v="0"/>
    <n v="868410"/>
    <n v="5957203"/>
    <n v="0"/>
    <n v="0"/>
    <n v="8985613"/>
    <n v="67490"/>
    <n v="9150104"/>
    <n v="0"/>
    <n v="20316"/>
    <n v="0"/>
    <n v="0"/>
    <n v="0"/>
    <n v="0"/>
    <n v="7351"/>
    <n v="9080906"/>
    <n v="0"/>
    <n v="0"/>
    <n v="0"/>
    <n v="0"/>
    <n v="0"/>
    <n v="0"/>
    <n v="0"/>
    <n v="0"/>
    <n v="0"/>
    <n v="0"/>
    <n v="0"/>
    <n v="0"/>
    <n v="0"/>
  </r>
  <r>
    <n v="106084001"/>
    <x v="392"/>
    <n v="20182"/>
    <x v="2"/>
    <s v="30-06-2018"/>
    <s v="Open"/>
    <x v="53"/>
    <s v="01 - Northern California"/>
    <n v="101"/>
    <x v="0"/>
    <x v="0"/>
    <s v="Rural"/>
    <s v="707-464-8511"/>
    <s v="800 EAST WASHINGTON BOULEVARD"/>
    <x v="231"/>
    <n v="95531"/>
    <s v="MITCH HANNA"/>
    <n v="49"/>
    <n v="49"/>
    <n v="31"/>
    <n v="279"/>
    <n v="28"/>
    <n v="20"/>
    <n v="148"/>
    <n v="0"/>
    <n v="0"/>
    <n v="28"/>
    <n v="69"/>
    <n v="24"/>
    <n v="4"/>
    <n v="600"/>
    <n v="0"/>
    <n v="1254"/>
    <n v="150"/>
    <n v="81"/>
    <n v="446"/>
    <n v="0"/>
    <n v="0"/>
    <n v="88"/>
    <n v="246"/>
    <n v="78"/>
    <n v="17"/>
    <n v="2360"/>
    <n v="0"/>
    <n v="3587"/>
    <n v="311"/>
    <n v="153"/>
    <n v="4053"/>
    <n v="0"/>
    <n v="0"/>
    <n v="506"/>
    <n v="1951"/>
    <n v="186"/>
    <n v="355"/>
    <n v="11102"/>
    <n v="14131607"/>
    <n v="1952912"/>
    <n v="841348"/>
    <n v="5244507"/>
    <n v="0"/>
    <n v="0"/>
    <n v="1196522"/>
    <n v="3012564"/>
    <n v="920545"/>
    <n v="185213"/>
    <n v="27485218"/>
    <n v="15663000"/>
    <n v="1464334"/>
    <n v="885766"/>
    <n v="12420795"/>
    <n v="0"/>
    <n v="0"/>
    <n v="2980088"/>
    <n v="4653239"/>
    <n v="1226648"/>
    <n v="575103"/>
    <n v="39868973"/>
    <n v="51202"/>
    <n v="22879905"/>
    <n v="2841491"/>
    <n v="835555"/>
    <n v="12639419"/>
    <n v="-9178"/>
    <n v="0"/>
    <n v="0"/>
    <n v="3321696"/>
    <n v="1666780"/>
    <n v="0"/>
    <n v="2147193"/>
    <n v="0"/>
    <n v="0"/>
    <n v="0"/>
    <n v="429058"/>
    <n v="46803121"/>
    <n v="0"/>
    <n v="97807"/>
    <n v="0"/>
    <n v="0"/>
    <n v="97807"/>
    <n v="6914702"/>
    <n v="575755"/>
    <n v="900737"/>
    <n v="5123690"/>
    <n v="0"/>
    <n v="0"/>
    <n v="854914"/>
    <n v="5999023"/>
    <n v="0"/>
    <n v="280056"/>
    <n v="20648877"/>
    <n v="67219"/>
    <n v="19966968"/>
    <n v="0"/>
    <n v="15082"/>
    <n v="0"/>
    <n v="0"/>
    <n v="0"/>
    <n v="0"/>
    <n v="362780"/>
    <n v="21532452"/>
    <n v="0"/>
    <n v="0"/>
    <n v="0"/>
    <n v="0"/>
    <n v="0"/>
    <n v="0"/>
    <n v="0"/>
    <n v="0"/>
    <n v="0"/>
    <n v="0"/>
    <n v="0"/>
    <n v="0"/>
    <n v="0"/>
  </r>
  <r>
    <n v="106574010"/>
    <x v="393"/>
    <n v="20182"/>
    <x v="2"/>
    <s v="30-06-2018"/>
    <s v="Open"/>
    <x v="54"/>
    <s v="02 - Golden Empire"/>
    <n v="313"/>
    <x v="0"/>
    <x v="0"/>
    <s v=""/>
    <s v="530-756-6440"/>
    <s v="2000 SUTTER PLACE"/>
    <x v="232"/>
    <n v="95616"/>
    <s v="JENNIFER MAHER"/>
    <n v="48"/>
    <n v="48"/>
    <n v="32"/>
    <n v="235"/>
    <n v="85"/>
    <n v="79"/>
    <n v="169"/>
    <n v="0"/>
    <n v="0"/>
    <n v="22"/>
    <n v="288"/>
    <n v="9"/>
    <n v="2"/>
    <n v="889"/>
    <n v="0"/>
    <n v="885"/>
    <n v="329"/>
    <n v="171"/>
    <n v="392"/>
    <n v="0"/>
    <n v="0"/>
    <n v="37"/>
    <n v="642"/>
    <n v="28"/>
    <n v="6"/>
    <n v="2490"/>
    <n v="0"/>
    <n v="1767"/>
    <n v="589"/>
    <n v="351"/>
    <n v="2488"/>
    <n v="0"/>
    <n v="1"/>
    <n v="194"/>
    <n v="2826"/>
    <n v="231"/>
    <n v="245"/>
    <n v="8692"/>
    <n v="15462258"/>
    <n v="5633782"/>
    <n v="2839749"/>
    <n v="6836187"/>
    <n v="0"/>
    <n v="0"/>
    <n v="732778"/>
    <n v="11707365"/>
    <n v="353521"/>
    <n v="65641"/>
    <n v="43631281"/>
    <n v="18785710"/>
    <n v="5952377"/>
    <n v="1931488"/>
    <n v="11807381"/>
    <n v="0"/>
    <n v="49163"/>
    <n v="1351763"/>
    <n v="23945443"/>
    <n v="1202248"/>
    <n v="1263364"/>
    <n v="66288937"/>
    <n v="40923"/>
    <n v="28003232"/>
    <n v="10954290"/>
    <n v="3071826"/>
    <n v="15843351"/>
    <n v="0"/>
    <n v="0"/>
    <n v="49163"/>
    <n v="1254327"/>
    <n v="18047985"/>
    <n v="0"/>
    <n v="1555769"/>
    <n v="0"/>
    <n v="0"/>
    <n v="0"/>
    <n v="664602"/>
    <n v="79485468"/>
    <n v="1860015"/>
    <n v="0"/>
    <n v="0"/>
    <n v="2566068"/>
    <n v="4426083"/>
    <n v="6244736"/>
    <n v="2491884"/>
    <n v="1699411"/>
    <n v="2800217"/>
    <n v="0"/>
    <n v="0"/>
    <n v="830214"/>
    <n v="20170891"/>
    <n v="0"/>
    <n v="623480"/>
    <n v="34860833"/>
    <n v="185900"/>
    <n v="31322867"/>
    <n v="0"/>
    <n v="107575"/>
    <n v="0"/>
    <n v="0"/>
    <n v="0"/>
    <n v="0"/>
    <n v="1102026"/>
    <n v="25517170"/>
    <n v="0"/>
    <n v="0"/>
    <n v="0"/>
    <n v="0"/>
    <n v="0"/>
    <n v="0"/>
    <n v="0"/>
    <n v="0"/>
    <n v="0"/>
    <n v="0"/>
    <n v="0"/>
    <n v="0"/>
    <n v="0"/>
  </r>
  <r>
    <n v="106070934"/>
    <x v="454"/>
    <n v="20182"/>
    <x v="2"/>
    <s v="30-06-2018"/>
    <s v="Open"/>
    <x v="25"/>
    <s v="05 - East Bay"/>
    <n v="411"/>
    <x v="0"/>
    <x v="0"/>
    <s v=""/>
    <s v="925-779-7200"/>
    <s v="3901 LONE TREE WAY"/>
    <x v="107"/>
    <n v="94509"/>
    <s v="DORI STEVENS"/>
    <n v="145"/>
    <n v="145"/>
    <n v="90"/>
    <n v="659"/>
    <n v="176"/>
    <n v="178"/>
    <n v="527"/>
    <n v="0"/>
    <n v="0"/>
    <n v="33"/>
    <n v="260"/>
    <n v="16"/>
    <n v="8"/>
    <n v="1857"/>
    <n v="0"/>
    <n v="2837"/>
    <n v="815"/>
    <n v="708"/>
    <n v="1575"/>
    <n v="0"/>
    <n v="0"/>
    <n v="103"/>
    <n v="779"/>
    <n v="39"/>
    <n v="21"/>
    <n v="6877"/>
    <n v="0"/>
    <n v="2440"/>
    <n v="433"/>
    <n v="878"/>
    <n v="5900"/>
    <n v="1"/>
    <n v="0"/>
    <n v="172"/>
    <n v="1951"/>
    <n v="757"/>
    <n v="494"/>
    <n v="13026"/>
    <n v="48133143"/>
    <n v="14543840"/>
    <n v="12554902"/>
    <n v="28616224"/>
    <n v="0"/>
    <n v="0"/>
    <n v="2321071"/>
    <n v="16437249"/>
    <n v="815310"/>
    <n v="423551"/>
    <n v="123845290"/>
    <n v="20423531"/>
    <n v="5705064"/>
    <n v="4575334"/>
    <n v="26600074"/>
    <n v="6416"/>
    <n v="0"/>
    <n v="1614343"/>
    <n v="16287267"/>
    <n v="3352503"/>
    <n v="2163621"/>
    <n v="80728153"/>
    <n v="272789"/>
    <n v="56231450"/>
    <n v="16246027"/>
    <n v="10437861"/>
    <n v="48015756"/>
    <n v="-1608386"/>
    <n v="6305"/>
    <n v="0"/>
    <n v="2998529"/>
    <n v="14860003"/>
    <n v="0"/>
    <n v="4167813"/>
    <n v="0"/>
    <n v="0"/>
    <n v="0"/>
    <n v="2031696"/>
    <n v="153659843"/>
    <n v="0"/>
    <n v="0"/>
    <n v="0"/>
    <n v="0"/>
    <n v="0"/>
    <n v="12325224"/>
    <n v="4002877"/>
    <n v="8300761"/>
    <n v="7200542"/>
    <n v="111"/>
    <n v="0"/>
    <n v="936885"/>
    <n v="17864513"/>
    <n v="0"/>
    <n v="282687"/>
    <n v="50913600"/>
    <n v="279537"/>
    <n v="53536678"/>
    <n v="0"/>
    <n v="22942"/>
    <n v="0"/>
    <n v="0"/>
    <n v="0"/>
    <n v="0"/>
    <n v="1393579"/>
    <n v="46778204"/>
    <n v="0"/>
    <n v="0"/>
    <n v="0"/>
    <n v="0"/>
    <n v="0"/>
    <n v="0"/>
    <n v="0"/>
    <n v="0"/>
    <n v="0"/>
    <n v="0"/>
    <n v="0"/>
    <n v="0"/>
    <n v="0"/>
  </r>
  <r>
    <n v="106171395"/>
    <x v="395"/>
    <n v="20182"/>
    <x v="2"/>
    <s v="30-06-2018"/>
    <s v="Open"/>
    <x v="1"/>
    <s v="01 - Northern California"/>
    <n v="115"/>
    <x v="0"/>
    <x v="0"/>
    <s v="Rural"/>
    <s v="707-262-5000"/>
    <s v="5176 HILL ROAD EAST"/>
    <x v="233"/>
    <n v="95453"/>
    <s v="SIRI NELSON"/>
    <n v="25"/>
    <n v="25"/>
    <n v="21"/>
    <n v="274"/>
    <n v="9"/>
    <n v="12"/>
    <n v="151"/>
    <n v="0"/>
    <n v="1"/>
    <n v="8"/>
    <n v="59"/>
    <n v="6"/>
    <n v="3"/>
    <n v="523"/>
    <n v="0"/>
    <n v="989"/>
    <n v="27"/>
    <n v="26"/>
    <n v="462"/>
    <n v="0"/>
    <n v="2"/>
    <n v="30"/>
    <n v="140"/>
    <n v="13"/>
    <n v="6"/>
    <n v="1695"/>
    <n v="0"/>
    <n v="5048"/>
    <n v="135"/>
    <n v="214"/>
    <n v="4329"/>
    <n v="1"/>
    <n v="1"/>
    <n v="388"/>
    <n v="2687"/>
    <n v="193"/>
    <n v="326"/>
    <n v="13322"/>
    <n v="9685818"/>
    <n v="169399"/>
    <n v="315282"/>
    <n v="5602772"/>
    <n v="0"/>
    <n v="24206"/>
    <n v="583552"/>
    <n v="1745554"/>
    <n v="188422"/>
    <n v="88500"/>
    <n v="18403505"/>
    <n v="19961006"/>
    <n v="770784"/>
    <n v="690281"/>
    <n v="12770658"/>
    <n v="1575"/>
    <n v="40689"/>
    <n v="1137153"/>
    <n v="7111835"/>
    <n v="891937"/>
    <n v="246787"/>
    <n v="43622705"/>
    <n v="11146"/>
    <n v="21113423"/>
    <n v="727479"/>
    <n v="-515539"/>
    <n v="14014120"/>
    <n v="-12174"/>
    <n v="1551"/>
    <n v="55483"/>
    <n v="707318"/>
    <n v="2342776"/>
    <n v="0"/>
    <n v="1080359"/>
    <n v="0"/>
    <n v="0"/>
    <n v="0"/>
    <n v="0"/>
    <n v="39525942"/>
    <n v="0"/>
    <n v="259584"/>
    <n v="0"/>
    <n v="0"/>
    <n v="259584"/>
    <n v="8533401"/>
    <n v="212704"/>
    <n v="1533276"/>
    <n v="4618894"/>
    <n v="24"/>
    <n v="9412"/>
    <n v="1013387"/>
    <n v="6514613"/>
    <n v="0"/>
    <n v="324141"/>
    <n v="22759852"/>
    <n v="85755"/>
    <n v="24983844"/>
    <n v="0"/>
    <n v="12989"/>
    <n v="0"/>
    <n v="0"/>
    <n v="0"/>
    <n v="0"/>
    <n v="386468"/>
    <n v="26215061"/>
    <n v="0"/>
    <n v="0"/>
    <n v="0"/>
    <n v="0"/>
    <n v="0"/>
    <n v="0"/>
    <n v="0"/>
    <n v="0"/>
    <n v="0"/>
    <n v="0"/>
    <n v="0"/>
    <n v="0"/>
    <n v="0"/>
  </r>
  <r>
    <n v="106444012"/>
    <x v="396"/>
    <n v="20182"/>
    <x v="2"/>
    <s v="30-06-2018"/>
    <s v="Open"/>
    <x v="28"/>
    <s v="08 - Mid-Coast"/>
    <n v="703"/>
    <x v="0"/>
    <x v="0"/>
    <s v=""/>
    <s v="831-477-2200"/>
    <s v="2900 CHANTICLEER AVENUE"/>
    <x v="70"/>
    <n v="95065"/>
    <s v="LAWRENCE DEGHETALDI"/>
    <n v="30"/>
    <n v="30"/>
    <n v="13"/>
    <n v="44"/>
    <n v="6"/>
    <n v="21"/>
    <n v="50"/>
    <n v="0"/>
    <n v="0"/>
    <n v="5"/>
    <n v="210"/>
    <n v="1"/>
    <n v="3"/>
    <n v="340"/>
    <n v="0"/>
    <n v="108"/>
    <n v="20"/>
    <n v="50"/>
    <n v="132"/>
    <n v="0"/>
    <n v="0"/>
    <n v="10"/>
    <n v="570"/>
    <n v="2"/>
    <n v="3"/>
    <n v="895"/>
    <n v="0"/>
    <n v="510"/>
    <n v="48"/>
    <n v="13"/>
    <n v="138"/>
    <n v="4"/>
    <n v="0"/>
    <n v="10"/>
    <n v="937"/>
    <n v="14"/>
    <n v="11"/>
    <n v="1685"/>
    <n v="3471941"/>
    <n v="444053"/>
    <n v="512131"/>
    <n v="1814202"/>
    <n v="0"/>
    <n v="0"/>
    <n v="78381"/>
    <n v="7277156"/>
    <n v="46707"/>
    <n v="121927"/>
    <n v="13766498"/>
    <n v="12867635"/>
    <n v="1490456"/>
    <n v="64404"/>
    <n v="2516361"/>
    <n v="96681"/>
    <n v="0"/>
    <n v="298885"/>
    <n v="18342562"/>
    <n v="275190"/>
    <n v="198066"/>
    <n v="36150240"/>
    <n v="398"/>
    <n v="12140607"/>
    <n v="1494635"/>
    <n v="0"/>
    <n v="3615491"/>
    <n v="0"/>
    <n v="75485"/>
    <n v="0"/>
    <n v="120556"/>
    <n v="11495597"/>
    <n v="0"/>
    <n v="321897"/>
    <n v="0"/>
    <n v="0"/>
    <n v="0"/>
    <n v="291761"/>
    <n v="29556427"/>
    <n v="0"/>
    <n v="0"/>
    <n v="0"/>
    <n v="0"/>
    <n v="0"/>
    <n v="4198969"/>
    <n v="439874"/>
    <n v="576535"/>
    <n v="715072"/>
    <n v="21196"/>
    <n v="0"/>
    <n v="256710"/>
    <n v="14124121"/>
    <n v="0"/>
    <n v="27834"/>
    <n v="20360311"/>
    <n v="70790"/>
    <n v="17474465"/>
    <n v="0"/>
    <n v="18288"/>
    <n v="0"/>
    <n v="0"/>
    <n v="0"/>
    <n v="0"/>
    <n v="456524"/>
    <n v="25644579"/>
    <n v="0"/>
    <n v="0"/>
    <n v="0"/>
    <n v="0"/>
    <n v="0"/>
    <n v="0"/>
    <n v="0"/>
    <n v="0"/>
    <n v="0"/>
    <n v="0"/>
    <n v="0"/>
    <n v="0"/>
    <n v="0"/>
  </r>
  <r>
    <n v="106341051"/>
    <x v="397"/>
    <n v="20182"/>
    <x v="2"/>
    <s v="30-06-2018"/>
    <s v="Open"/>
    <x v="27"/>
    <s v="02 - Golden Empire"/>
    <n v="311"/>
    <x v="0"/>
    <x v="0"/>
    <s v=""/>
    <s v="916-454-3333"/>
    <s v="2825 CAPITOL AVENUE"/>
    <x v="62"/>
    <n v="95816"/>
    <s v="CARRIE OWEN PLIETZ"/>
    <n v="523"/>
    <n v="523"/>
    <n v="401"/>
    <n v="1704"/>
    <n v="658"/>
    <n v="621"/>
    <n v="1872"/>
    <n v="0"/>
    <n v="2"/>
    <n v="461"/>
    <n v="1763"/>
    <n v="50"/>
    <n v="32"/>
    <n v="7163"/>
    <n v="0"/>
    <n v="7972"/>
    <n v="2978"/>
    <n v="2608"/>
    <n v="6625"/>
    <n v="0"/>
    <n v="37"/>
    <n v="4661"/>
    <n v="6582"/>
    <n v="166"/>
    <n v="93"/>
    <n v="31722"/>
    <n v="0"/>
    <n v="6730"/>
    <n v="2421"/>
    <n v="2686"/>
    <n v="13086"/>
    <n v="0"/>
    <n v="25"/>
    <n v="7827"/>
    <n v="9941"/>
    <n v="562"/>
    <n v="709"/>
    <n v="43987"/>
    <n v="187335051"/>
    <n v="63941109"/>
    <n v="39345717"/>
    <n v="107984749"/>
    <n v="0"/>
    <n v="421808"/>
    <n v="82612401"/>
    <n v="136558498"/>
    <n v="2733281"/>
    <n v="1523750"/>
    <n v="622456364"/>
    <n v="89429750"/>
    <n v="29984867"/>
    <n v="13196782"/>
    <n v="66578503"/>
    <n v="0"/>
    <n v="124761"/>
    <n v="11484195"/>
    <n v="97449609"/>
    <n v="2582783"/>
    <n v="3549879"/>
    <n v="314381129"/>
    <n v="2436241"/>
    <n v="217902476"/>
    <n v="87683915"/>
    <n v="22232147"/>
    <n v="137235951"/>
    <n v="0"/>
    <n v="0"/>
    <n v="505679"/>
    <n v="76180624"/>
    <n v="123009989"/>
    <n v="0"/>
    <n v="5316064"/>
    <n v="0"/>
    <n v="0"/>
    <n v="0"/>
    <n v="1750733"/>
    <n v="674253819"/>
    <n v="15138291"/>
    <n v="0"/>
    <n v="0"/>
    <n v="21472037"/>
    <n v="36610328"/>
    <n v="58862325"/>
    <n v="21380352"/>
    <n v="30310352"/>
    <n v="37327301"/>
    <n v="0"/>
    <n v="40890"/>
    <n v="17915972"/>
    <n v="132470155"/>
    <n v="0"/>
    <n v="886655"/>
    <n v="299194002"/>
    <n v="2196782"/>
    <n v="287803359"/>
    <n v="0"/>
    <n v="3226387"/>
    <n v="0"/>
    <n v="0"/>
    <n v="0"/>
    <n v="0"/>
    <n v="5062489"/>
    <n v="856549144"/>
    <n v="0"/>
    <n v="0"/>
    <n v="0"/>
    <n v="0"/>
    <n v="0"/>
    <n v="0"/>
    <n v="0"/>
    <n v="0"/>
    <n v="0"/>
    <n v="0"/>
    <n v="0"/>
    <n v="0"/>
    <n v="0"/>
  </r>
  <r>
    <n v="106311000"/>
    <x v="469"/>
    <n v="20182"/>
    <x v="2"/>
    <s v="30-06-2018"/>
    <s v="Open"/>
    <x v="38"/>
    <s v="02 - Golden Empire"/>
    <n v="309"/>
    <x v="0"/>
    <x v="0"/>
    <s v=""/>
    <s v="916-781-1000"/>
    <s v="1 MEDICAL PLAZA DRIVE"/>
    <x v="114"/>
    <n v="95661"/>
    <s v="PAT BRADY"/>
    <n v="328"/>
    <n v="328"/>
    <n v="264"/>
    <n v="1792"/>
    <n v="590"/>
    <n v="310"/>
    <n v="494"/>
    <n v="0"/>
    <n v="0"/>
    <n v="195"/>
    <n v="1431"/>
    <n v="30"/>
    <n v="66"/>
    <n v="4908"/>
    <n v="0"/>
    <n v="8692"/>
    <n v="2842"/>
    <n v="1451"/>
    <n v="2205"/>
    <n v="0"/>
    <n v="0"/>
    <n v="1025"/>
    <n v="4494"/>
    <n v="113"/>
    <n v="204"/>
    <n v="21026"/>
    <n v="0"/>
    <n v="8808"/>
    <n v="2787"/>
    <n v="1167"/>
    <n v="5753"/>
    <n v="0"/>
    <n v="0"/>
    <n v="977"/>
    <n v="8679"/>
    <n v="313"/>
    <n v="652"/>
    <n v="29136"/>
    <n v="138222449"/>
    <n v="44891336"/>
    <n v="20938181"/>
    <n v="35887794"/>
    <n v="0"/>
    <n v="0"/>
    <n v="19032096"/>
    <n v="86999085"/>
    <n v="2152589"/>
    <n v="4059188"/>
    <n v="352182718"/>
    <n v="73035861"/>
    <n v="23484937"/>
    <n v="6298521"/>
    <n v="28659266"/>
    <n v="0"/>
    <n v="0"/>
    <n v="7403881"/>
    <n v="66749361"/>
    <n v="2249660"/>
    <n v="4133789"/>
    <n v="212015276"/>
    <n v="478833"/>
    <n v="170687265"/>
    <n v="64348283"/>
    <n v="15300504"/>
    <n v="50315874"/>
    <n v="0"/>
    <n v="0"/>
    <n v="0"/>
    <n v="18527760"/>
    <n v="74824732"/>
    <n v="0"/>
    <n v="4402249"/>
    <n v="0"/>
    <n v="0"/>
    <n v="0"/>
    <n v="5714051"/>
    <n v="404599551"/>
    <n v="10880541"/>
    <n v="0"/>
    <n v="0"/>
    <n v="10928771"/>
    <n v="21809312"/>
    <n v="40571045"/>
    <n v="14908531"/>
    <n v="11936198"/>
    <n v="14231186"/>
    <n v="0"/>
    <n v="0"/>
    <n v="7908217"/>
    <n v="89852485"/>
    <n v="0"/>
    <n v="2000093"/>
    <n v="181407755"/>
    <n v="947152"/>
    <n v="147588955"/>
    <n v="0"/>
    <n v="1080503"/>
    <n v="0"/>
    <n v="0"/>
    <n v="0"/>
    <n v="0"/>
    <n v="9573378"/>
    <n v="215048139"/>
    <n v="0"/>
    <n v="0"/>
    <n v="0"/>
    <n v="0"/>
    <n v="0"/>
    <n v="0"/>
    <n v="0"/>
    <n v="0"/>
    <n v="0"/>
    <n v="0"/>
    <n v="0"/>
    <n v="0"/>
    <n v="0"/>
  </r>
  <r>
    <n v="106494106"/>
    <x v="399"/>
    <n v="20182"/>
    <x v="2"/>
    <s v="30-06-2018"/>
    <s v="Open"/>
    <x v="17"/>
    <s v="03 - North Bay"/>
    <n v="401"/>
    <x v="0"/>
    <x v="0"/>
    <s v=""/>
    <s v="707-576-4000"/>
    <s v="30 MARK WEST SPRINGS ROAD."/>
    <x v="25"/>
    <n v="95403"/>
    <s v="MICHAEL L PURVIS"/>
    <n v="84"/>
    <n v="84"/>
    <n v="77"/>
    <n v="558"/>
    <n v="92"/>
    <n v="153"/>
    <n v="381"/>
    <n v="0"/>
    <n v="0"/>
    <n v="48"/>
    <n v="413"/>
    <n v="25"/>
    <n v="8"/>
    <n v="1678"/>
    <n v="0"/>
    <n v="2365"/>
    <n v="389"/>
    <n v="617"/>
    <n v="1414"/>
    <n v="0"/>
    <n v="0"/>
    <n v="263"/>
    <n v="1153"/>
    <n v="68"/>
    <n v="19"/>
    <n v="6288"/>
    <n v="0"/>
    <n v="1730"/>
    <n v="219"/>
    <n v="669"/>
    <n v="3246"/>
    <n v="0"/>
    <n v="1"/>
    <n v="251"/>
    <n v="2444"/>
    <n v="489"/>
    <n v="205"/>
    <n v="9254"/>
    <n v="46442995"/>
    <n v="8217806"/>
    <n v="9730424"/>
    <n v="24194418"/>
    <n v="0"/>
    <n v="0"/>
    <n v="5434940"/>
    <n v="24105419"/>
    <n v="1262604"/>
    <n v="360569"/>
    <n v="119749175"/>
    <n v="32873966"/>
    <n v="4799783"/>
    <n v="2990823"/>
    <n v="18730119"/>
    <n v="0"/>
    <n v="22043"/>
    <n v="3548455"/>
    <n v="28096467"/>
    <n v="3127892"/>
    <n v="1330757"/>
    <n v="95520305"/>
    <n v="8211"/>
    <n v="65853441"/>
    <n v="11727419"/>
    <n v="4097954"/>
    <n v="31936559"/>
    <n v="-1779748"/>
    <n v="0"/>
    <n v="22043"/>
    <n v="6498937"/>
    <n v="27708656"/>
    <n v="0"/>
    <n v="4390496"/>
    <n v="0"/>
    <n v="0"/>
    <n v="0"/>
    <n v="395343"/>
    <n v="150859311"/>
    <n v="2047269"/>
    <n v="0"/>
    <n v="0"/>
    <n v="5152013"/>
    <n v="7199282"/>
    <n v="13463520"/>
    <n v="3337439"/>
    <n v="10403041"/>
    <n v="10987978"/>
    <n v="0"/>
    <n v="0"/>
    <n v="2484458"/>
    <n v="29645243"/>
    <n v="0"/>
    <n v="1287772"/>
    <n v="71609451"/>
    <n v="339095"/>
    <n v="77028586"/>
    <n v="0"/>
    <n v="134713"/>
    <n v="0"/>
    <n v="0"/>
    <n v="0"/>
    <n v="0"/>
    <n v="2952557"/>
    <n v="268927071"/>
    <n v="0"/>
    <n v="0"/>
    <n v="0"/>
    <n v="0"/>
    <n v="0"/>
    <n v="0"/>
    <n v="0"/>
    <n v="0"/>
    <n v="0"/>
    <n v="0"/>
    <n v="0"/>
    <n v="0"/>
    <n v="0"/>
  </r>
  <r>
    <n v="106481094"/>
    <x v="470"/>
    <n v="20182"/>
    <x v="2"/>
    <s v="30-06-2018"/>
    <s v="Open"/>
    <x v="11"/>
    <s v="03 - North Bay"/>
    <n v="409"/>
    <x v="0"/>
    <x v="0"/>
    <s v=""/>
    <s v="707-554-4444"/>
    <s v="300 HOSPITAL DRIVE"/>
    <x v="13"/>
    <n v="94589"/>
    <s v="JOHN BOYD"/>
    <n v="108"/>
    <n v="108"/>
    <n v="61"/>
    <n v="459"/>
    <n v="23"/>
    <n v="73"/>
    <n v="307"/>
    <n v="0"/>
    <n v="0"/>
    <n v="23"/>
    <n v="149"/>
    <n v="16"/>
    <n v="6"/>
    <n v="1056"/>
    <n v="0"/>
    <n v="2356"/>
    <n v="124"/>
    <n v="241"/>
    <n v="1102"/>
    <n v="0"/>
    <n v="0"/>
    <n v="88"/>
    <n v="579"/>
    <n v="43"/>
    <n v="16"/>
    <n v="4549"/>
    <n v="0"/>
    <n v="1945"/>
    <n v="106"/>
    <n v="422"/>
    <n v="4140"/>
    <n v="0"/>
    <n v="0"/>
    <n v="114"/>
    <n v="1311"/>
    <n v="442"/>
    <n v="259"/>
    <n v="8739"/>
    <n v="39133514"/>
    <n v="2221412"/>
    <n v="4158747"/>
    <n v="18500629"/>
    <n v="0"/>
    <n v="0"/>
    <n v="1951458"/>
    <n v="10509388"/>
    <n v="506468"/>
    <n v="189922"/>
    <n v="77171538"/>
    <n v="21123794"/>
    <n v="1170631"/>
    <n v="2796333"/>
    <n v="22506543"/>
    <n v="0"/>
    <n v="0"/>
    <n v="1064398"/>
    <n v="11667264"/>
    <n v="1913911"/>
    <n v="1087099"/>
    <n v="63329973"/>
    <n v="33546"/>
    <n v="49922286"/>
    <n v="2798512"/>
    <n v="3826871"/>
    <n v="34182851"/>
    <n v="-755271"/>
    <n v="0"/>
    <n v="0"/>
    <n v="2161943"/>
    <n v="10014073"/>
    <n v="0"/>
    <n v="2420379"/>
    <n v="0"/>
    <n v="0"/>
    <n v="0"/>
    <n v="182505"/>
    <n v="104787695"/>
    <n v="0"/>
    <n v="0"/>
    <n v="0"/>
    <n v="162101"/>
    <n v="162101"/>
    <n v="10335022"/>
    <n v="593531"/>
    <n v="3883480"/>
    <n v="6824321"/>
    <n v="0"/>
    <n v="0"/>
    <n v="853913"/>
    <n v="12324680"/>
    <n v="0"/>
    <n v="1060970"/>
    <n v="35875917"/>
    <n v="98373"/>
    <n v="38772880"/>
    <n v="0"/>
    <n v="281465"/>
    <n v="0"/>
    <n v="0"/>
    <n v="0"/>
    <n v="0"/>
    <n v="2849639"/>
    <n v="46835632"/>
    <n v="0"/>
    <n v="0"/>
    <n v="0"/>
    <n v="0"/>
    <n v="0"/>
    <n v="0"/>
    <n v="0"/>
    <n v="0"/>
    <n v="0"/>
    <n v="0"/>
    <n v="0"/>
    <n v="0"/>
    <n v="0"/>
  </r>
  <r>
    <n v="106514030"/>
    <x v="471"/>
    <n v="20182"/>
    <x v="2"/>
    <s v="30-06-2018"/>
    <s v="Open"/>
    <x v="47"/>
    <s v="02 - Golden Empire"/>
    <n v="227"/>
    <x v="3"/>
    <x v="0"/>
    <s v=""/>
    <s v="530-749-5700"/>
    <s v="455 PLUMAS BOULEVARD"/>
    <x v="167"/>
    <n v="95991"/>
    <s v="DENNIS SINDELAR"/>
    <n v="14"/>
    <n v="14"/>
    <n v="14"/>
    <n v="65"/>
    <n v="1"/>
    <n v="2"/>
    <n v="15"/>
    <n v="0"/>
    <n v="0"/>
    <n v="8"/>
    <n v="31"/>
    <n v="0"/>
    <n v="1"/>
    <n v="123"/>
    <n v="0"/>
    <n v="169"/>
    <n v="1"/>
    <n v="3"/>
    <n v="26"/>
    <n v="0"/>
    <n v="0"/>
    <n v="11"/>
    <n v="67"/>
    <n v="0"/>
    <n v="1"/>
    <n v="278"/>
    <n v="0"/>
    <n v="296"/>
    <n v="12"/>
    <n v="15"/>
    <n v="80"/>
    <n v="0"/>
    <n v="0"/>
    <n v="57"/>
    <n v="265"/>
    <n v="1"/>
    <n v="5"/>
    <n v="731"/>
    <n v="4565758"/>
    <n v="87254"/>
    <n v="72705"/>
    <n v="496258"/>
    <n v="0"/>
    <n v="0"/>
    <n v="546996"/>
    <n v="1969673"/>
    <n v="0"/>
    <n v="65662"/>
    <n v="7804306"/>
    <n v="5293522"/>
    <n v="114797"/>
    <n v="233940"/>
    <n v="1300002"/>
    <n v="0"/>
    <n v="0"/>
    <n v="1390749"/>
    <n v="4081347"/>
    <n v="12424"/>
    <n v="142954"/>
    <n v="12569735"/>
    <n v="0"/>
    <n v="7295438"/>
    <n v="232923"/>
    <n v="295302"/>
    <n v="1577774"/>
    <n v="0"/>
    <n v="0"/>
    <n v="0"/>
    <n v="1780022"/>
    <n v="2851266"/>
    <n v="0"/>
    <n v="0"/>
    <n v="0"/>
    <n v="0"/>
    <n v="0"/>
    <n v="413267"/>
    <n v="14445992"/>
    <n v="0"/>
    <n v="0"/>
    <n v="0"/>
    <n v="0"/>
    <n v="0"/>
    <n v="2563842"/>
    <n v="-30872"/>
    <n v="11343"/>
    <n v="218486"/>
    <n v="0"/>
    <n v="0"/>
    <n v="157723"/>
    <n v="3199754"/>
    <n v="12424"/>
    <n v="-204651"/>
    <n v="5928049"/>
    <n v="-100389"/>
    <n v="6439332"/>
    <n v="0"/>
    <n v="0"/>
    <n v="0"/>
    <n v="0"/>
    <n v="0"/>
    <n v="0"/>
    <n v="120514"/>
    <n v="1640634"/>
    <n v="0"/>
    <n v="0"/>
    <n v="0"/>
    <n v="0"/>
    <n v="0"/>
    <n v="0"/>
    <n v="0"/>
    <n v="0"/>
    <n v="0"/>
    <n v="0"/>
    <n v="0"/>
    <n v="0"/>
    <n v="0"/>
  </r>
  <r>
    <n v="106391056"/>
    <x v="402"/>
    <n v="20182"/>
    <x v="2"/>
    <s v="30-06-2018"/>
    <s v="Open"/>
    <x v="6"/>
    <s v="06 - North San Joaquin"/>
    <n v="509"/>
    <x v="0"/>
    <x v="0"/>
    <s v=""/>
    <s v="209-835-1500"/>
    <s v="1420 NORTH TRACY BOULEVARD"/>
    <x v="234"/>
    <n v="95376"/>
    <s v="DAVID THOMPSON"/>
    <n v="77"/>
    <n v="77"/>
    <n v="37"/>
    <n v="294"/>
    <n v="62"/>
    <n v="94"/>
    <n v="187"/>
    <n v="0"/>
    <n v="0"/>
    <n v="14"/>
    <n v="203"/>
    <n v="18"/>
    <n v="0"/>
    <n v="872"/>
    <n v="0"/>
    <n v="1066"/>
    <n v="241"/>
    <n v="256"/>
    <n v="527"/>
    <n v="0"/>
    <n v="0"/>
    <n v="45"/>
    <n v="515"/>
    <n v="30"/>
    <n v="0"/>
    <n v="2680"/>
    <n v="0"/>
    <n v="1394"/>
    <n v="382"/>
    <n v="606"/>
    <n v="4221"/>
    <n v="0"/>
    <n v="0"/>
    <n v="219"/>
    <n v="2425"/>
    <n v="320"/>
    <n v="404"/>
    <n v="9971"/>
    <n v="16985566"/>
    <n v="3996312"/>
    <n v="4366227"/>
    <n v="8599217"/>
    <n v="0"/>
    <n v="0"/>
    <n v="858213"/>
    <n v="7730583"/>
    <n v="680101"/>
    <n v="0"/>
    <n v="43216219"/>
    <n v="13907853"/>
    <n v="3664385"/>
    <n v="2832351"/>
    <n v="18746255"/>
    <n v="0"/>
    <n v="0"/>
    <n v="1742694"/>
    <n v="22497183"/>
    <n v="1947347"/>
    <n v="2500268"/>
    <n v="67838336"/>
    <n v="285507"/>
    <n v="26017111"/>
    <n v="6558257"/>
    <n v="4976833"/>
    <n v="25078061"/>
    <n v="0"/>
    <n v="0"/>
    <n v="0"/>
    <n v="1838007"/>
    <n v="12330587"/>
    <n v="0"/>
    <n v="2627448"/>
    <n v="0"/>
    <n v="0"/>
    <n v="0"/>
    <n v="1270233"/>
    <n v="80982044"/>
    <n v="2858"/>
    <n v="0"/>
    <n v="0"/>
    <n v="12535"/>
    <n v="15393"/>
    <n v="4876308"/>
    <n v="1105298"/>
    <n v="2221745"/>
    <n v="2267411"/>
    <n v="0"/>
    <n v="0"/>
    <n v="762900"/>
    <n v="17909714"/>
    <n v="0"/>
    <n v="944528"/>
    <n v="30087904"/>
    <n v="293596"/>
    <n v="28233753"/>
    <n v="0"/>
    <n v="637361"/>
    <n v="0"/>
    <n v="0"/>
    <n v="0"/>
    <n v="0"/>
    <n v="2879323"/>
    <n v="50713104"/>
    <n v="0"/>
    <n v="0"/>
    <n v="0"/>
    <n v="0"/>
    <n v="0"/>
    <n v="0"/>
    <n v="0"/>
    <n v="0"/>
    <n v="0"/>
    <n v="0"/>
    <n v="0"/>
    <n v="0"/>
    <n v="0"/>
  </r>
  <r>
    <n v="106291053"/>
    <x v="403"/>
    <n v="20182"/>
    <x v="2"/>
    <s v="30-06-2018"/>
    <s v="Open"/>
    <x v="51"/>
    <s v="02 - Golden Empire"/>
    <n v="302"/>
    <x v="2"/>
    <x v="0"/>
    <s v="Rural"/>
    <s v="530-587-6011"/>
    <s v="10121 PINE AVENUE"/>
    <x v="235"/>
    <n v="96161"/>
    <s v="HARRY WEIS"/>
    <n v="62"/>
    <n v="62"/>
    <n v="62"/>
    <n v="143"/>
    <n v="18"/>
    <n v="43"/>
    <n v="75"/>
    <n v="0"/>
    <n v="0"/>
    <n v="31"/>
    <n v="189"/>
    <n v="0"/>
    <n v="20"/>
    <n v="519"/>
    <n v="0"/>
    <n v="519"/>
    <n v="59"/>
    <n v="81"/>
    <n v="202"/>
    <n v="0"/>
    <n v="0"/>
    <n v="63"/>
    <n v="429"/>
    <n v="0"/>
    <n v="46"/>
    <n v="1399"/>
    <n v="0"/>
    <n v="3615"/>
    <n v="149"/>
    <n v="577"/>
    <n v="2590"/>
    <n v="0"/>
    <n v="0"/>
    <n v="728"/>
    <n v="4954"/>
    <n v="0"/>
    <n v="1046"/>
    <n v="13659"/>
    <n v="4969905"/>
    <n v="558809"/>
    <n v="431114"/>
    <n v="1938885"/>
    <n v="0"/>
    <n v="0"/>
    <n v="522540"/>
    <n v="3693226"/>
    <n v="0"/>
    <n v="410689"/>
    <n v="12525168"/>
    <n v="18321644"/>
    <n v="884220"/>
    <n v="2239081"/>
    <n v="5552992"/>
    <n v="0"/>
    <n v="0"/>
    <n v="3223761"/>
    <n v="19680947"/>
    <n v="0"/>
    <n v="1777291"/>
    <n v="51679936"/>
    <n v="199828"/>
    <n v="11445887"/>
    <n v="1969379"/>
    <n v="1555972"/>
    <n v="8646853"/>
    <n v="0"/>
    <n v="838"/>
    <n v="0"/>
    <n v="7951413"/>
    <n v="389878"/>
    <n v="0"/>
    <n v="2320529"/>
    <n v="0"/>
    <n v="0"/>
    <n v="0"/>
    <n v="58143"/>
    <n v="34538720"/>
    <n v="0"/>
    <n v="0"/>
    <n v="0"/>
    <n v="0"/>
    <n v="0"/>
    <n v="11845661"/>
    <n v="-526350"/>
    <n v="1114224"/>
    <n v="-1154976"/>
    <n v="-838"/>
    <n v="0"/>
    <n v="-4205112"/>
    <n v="22984295"/>
    <n v="0"/>
    <n v="-390520"/>
    <n v="29666384"/>
    <n v="4112749"/>
    <n v="37353868"/>
    <n v="0"/>
    <n v="-621680"/>
    <n v="0"/>
    <n v="0"/>
    <n v="0"/>
    <n v="0"/>
    <n v="2623833"/>
    <n v="136048587"/>
    <n v="0"/>
    <n v="0"/>
    <n v="0"/>
    <n v="0"/>
    <n v="0"/>
    <n v="0"/>
    <n v="0"/>
    <n v="0"/>
    <n v="0"/>
    <n v="0"/>
    <n v="0"/>
    <n v="0"/>
    <n v="0"/>
  </r>
  <r>
    <n v="106190782"/>
    <x v="404"/>
    <n v="20182"/>
    <x v="2"/>
    <s v="30-06-2018"/>
    <s v="Open"/>
    <x v="3"/>
    <s v="11 - Los Angeles"/>
    <n v="905"/>
    <x v="0"/>
    <x v="0"/>
    <s v=""/>
    <s v="818-996-1051"/>
    <s v="18646 OXNARD STREET"/>
    <x v="195"/>
    <n v="91356"/>
    <s v="ALBERT SENELLA"/>
    <n v="60"/>
    <n v="60"/>
    <n v="60"/>
    <n v="61"/>
    <n v="0"/>
    <n v="0"/>
    <n v="0"/>
    <n v="655"/>
    <n v="0"/>
    <n v="251"/>
    <n v="0"/>
    <n v="0"/>
    <n v="19"/>
    <n v="986"/>
    <n v="0"/>
    <n v="343"/>
    <n v="0"/>
    <n v="0"/>
    <n v="0"/>
    <n v="3078"/>
    <n v="0"/>
    <n v="860"/>
    <n v="0"/>
    <n v="0"/>
    <n v="63"/>
    <n v="4344"/>
    <n v="0"/>
    <n v="0"/>
    <n v="0"/>
    <n v="0"/>
    <n v="0"/>
    <n v="0"/>
    <n v="0"/>
    <n v="0"/>
    <n v="0"/>
    <n v="0"/>
    <n v="0"/>
    <n v="0"/>
    <n v="548800"/>
    <n v="0"/>
    <n v="0"/>
    <n v="0"/>
    <n v="2077650"/>
    <n v="0"/>
    <n v="752500"/>
    <n v="0"/>
    <n v="0"/>
    <n v="55125"/>
    <n v="3434075"/>
    <n v="0"/>
    <n v="0"/>
    <n v="0"/>
    <n v="0"/>
    <n v="0"/>
    <n v="0"/>
    <n v="0"/>
    <n v="0"/>
    <n v="0"/>
    <n v="0"/>
    <n v="0"/>
    <n v="0"/>
    <n v="217545"/>
    <n v="0"/>
    <n v="0"/>
    <n v="0"/>
    <n v="0"/>
    <n v="513706"/>
    <n v="0"/>
    <n v="356398"/>
    <n v="0"/>
    <n v="0"/>
    <n v="0"/>
    <n v="0"/>
    <n v="0"/>
    <n v="0"/>
    <n v="34959"/>
    <n v="1122608"/>
    <n v="0"/>
    <n v="0"/>
    <n v="0"/>
    <n v="0"/>
    <n v="0"/>
    <n v="331255"/>
    <n v="0"/>
    <n v="0"/>
    <n v="0"/>
    <n v="1563944"/>
    <n v="0"/>
    <n v="396102"/>
    <n v="0"/>
    <n v="0"/>
    <n v="20166"/>
    <n v="2311467"/>
    <n v="0"/>
    <n v="1539810"/>
    <n v="0"/>
    <n v="-2145439"/>
    <n v="0"/>
    <n v="0"/>
    <n v="0"/>
    <n v="0"/>
    <n v="1323070"/>
    <n v="7827179"/>
    <n v="0"/>
    <n v="0"/>
    <n v="0"/>
    <n v="0"/>
    <n v="0"/>
    <n v="0"/>
    <n v="0"/>
    <n v="0"/>
    <n v="0"/>
    <n v="0"/>
    <n v="0"/>
    <n v="0"/>
    <n v="0"/>
  </r>
  <r>
    <n v="106014207"/>
    <x v="405"/>
    <n v="20182"/>
    <x v="2"/>
    <s v="30-06-2018"/>
    <s v="Open"/>
    <x v="13"/>
    <s v="05 - East Bay"/>
    <n v="417"/>
    <x v="5"/>
    <x v="2"/>
    <s v=""/>
    <s v="510-535-5115"/>
    <s v="2633 EAST 27TH STREET"/>
    <x v="19"/>
    <n v="94601"/>
    <s v="ANNE BAKAR"/>
    <n v="26"/>
    <n v="26"/>
    <n v="26"/>
    <n v="4"/>
    <n v="0"/>
    <n v="0"/>
    <n v="9"/>
    <n v="0"/>
    <n v="0"/>
    <n v="0"/>
    <n v="322"/>
    <n v="0"/>
    <n v="0"/>
    <n v="335"/>
    <n v="0"/>
    <n v="23"/>
    <n v="0"/>
    <n v="0"/>
    <n v="66"/>
    <n v="0"/>
    <n v="0"/>
    <n v="0"/>
    <n v="1790"/>
    <n v="0"/>
    <n v="0"/>
    <n v="1879"/>
    <n v="0"/>
    <n v="0"/>
    <n v="0"/>
    <n v="0"/>
    <n v="0"/>
    <n v="0"/>
    <n v="0"/>
    <n v="0"/>
    <n v="0"/>
    <n v="0"/>
    <n v="0"/>
    <n v="0"/>
    <n v="46000"/>
    <n v="0"/>
    <n v="0"/>
    <n v="132000"/>
    <n v="0"/>
    <n v="0"/>
    <n v="0"/>
    <n v="3580000"/>
    <n v="0"/>
    <n v="0"/>
    <n v="3758000"/>
    <n v="0"/>
    <n v="0"/>
    <n v="0"/>
    <n v="0"/>
    <n v="0"/>
    <n v="0"/>
    <n v="0"/>
    <n v="0"/>
    <n v="0"/>
    <n v="0"/>
    <n v="0"/>
    <n v="104757"/>
    <n v="17871"/>
    <n v="0"/>
    <n v="0"/>
    <n v="51721"/>
    <n v="0"/>
    <n v="0"/>
    <n v="0"/>
    <n v="0"/>
    <n v="1011343"/>
    <n v="0"/>
    <n v="0"/>
    <n v="0"/>
    <n v="0"/>
    <n v="0"/>
    <n v="0"/>
    <n v="1185692"/>
    <n v="0"/>
    <n v="0"/>
    <n v="0"/>
    <n v="0"/>
    <n v="0"/>
    <n v="28129"/>
    <n v="0"/>
    <n v="0"/>
    <n v="80279"/>
    <n v="0"/>
    <n v="0"/>
    <n v="0"/>
    <n v="2463900"/>
    <n v="0"/>
    <n v="0"/>
    <n v="2572308"/>
    <n v="3886"/>
    <n v="2295243"/>
    <n v="0"/>
    <n v="0"/>
    <n v="0"/>
    <n v="0"/>
    <n v="0"/>
    <n v="0"/>
    <n v="68179"/>
    <n v="1248577"/>
    <n v="0"/>
    <n v="0"/>
    <n v="0"/>
    <n v="0"/>
    <n v="0"/>
    <n v="0"/>
    <n v="0"/>
    <n v="0"/>
    <n v="0"/>
    <n v="0"/>
    <n v="0"/>
    <n v="0"/>
    <n v="0"/>
  </r>
  <r>
    <n v="106314029"/>
    <x v="406"/>
    <n v="20182"/>
    <x v="2"/>
    <s v="30-06-2018"/>
    <s v="Open"/>
    <x v="38"/>
    <s v="02 - Golden Empire"/>
    <n v="309"/>
    <x v="5"/>
    <x v="2"/>
    <s v=""/>
    <s v="916-787-8900"/>
    <s v="101 CIRBY HILLS DRIVE"/>
    <x v="114"/>
    <n v="95678"/>
    <s v="ANNE BAKAR"/>
    <n v="16"/>
    <n v="16"/>
    <n v="16"/>
    <n v="0"/>
    <n v="0"/>
    <n v="0"/>
    <n v="0"/>
    <n v="17"/>
    <n v="0"/>
    <n v="74"/>
    <n v="0"/>
    <n v="0"/>
    <n v="0"/>
    <n v="91"/>
    <n v="0"/>
    <n v="0"/>
    <n v="0"/>
    <n v="0"/>
    <n v="0"/>
    <n v="246"/>
    <n v="0"/>
    <n v="1095"/>
    <n v="0"/>
    <n v="0"/>
    <n v="0"/>
    <n v="1341"/>
    <n v="0"/>
    <n v="0"/>
    <n v="0"/>
    <n v="0"/>
    <n v="0"/>
    <n v="0"/>
    <n v="0"/>
    <n v="0"/>
    <n v="0"/>
    <n v="0"/>
    <n v="0"/>
    <n v="0"/>
    <n v="0"/>
    <n v="0"/>
    <n v="0"/>
    <n v="0"/>
    <n v="307500"/>
    <n v="0"/>
    <n v="1368750"/>
    <n v="0"/>
    <n v="0"/>
    <n v="0"/>
    <n v="1676250"/>
    <n v="0"/>
    <n v="0"/>
    <n v="0"/>
    <n v="0"/>
    <n v="0"/>
    <n v="0"/>
    <n v="0"/>
    <n v="0"/>
    <n v="0"/>
    <n v="0"/>
    <n v="0"/>
    <n v="0"/>
    <n v="0"/>
    <n v="0"/>
    <n v="0"/>
    <n v="0"/>
    <n v="0"/>
    <n v="85142"/>
    <n v="0"/>
    <n v="378987"/>
    <n v="0"/>
    <n v="0"/>
    <n v="0"/>
    <n v="0"/>
    <n v="0"/>
    <n v="0"/>
    <n v="0"/>
    <n v="464129"/>
    <n v="0"/>
    <n v="0"/>
    <n v="0"/>
    <n v="0"/>
    <n v="0"/>
    <n v="0"/>
    <n v="0"/>
    <n v="0"/>
    <n v="0"/>
    <n v="222358"/>
    <n v="0"/>
    <n v="989763"/>
    <n v="0"/>
    <n v="0"/>
    <n v="0"/>
    <n v="1212121"/>
    <n v="209"/>
    <n v="1079163"/>
    <n v="0"/>
    <n v="0"/>
    <n v="0"/>
    <n v="0"/>
    <n v="0"/>
    <n v="0"/>
    <n v="1074"/>
    <n v="25180"/>
    <n v="0"/>
    <n v="0"/>
    <n v="0"/>
    <n v="0"/>
    <n v="0"/>
    <n v="0"/>
    <n v="0"/>
    <n v="0"/>
    <n v="0"/>
    <n v="0"/>
    <n v="0"/>
    <n v="0"/>
    <n v="0"/>
  </r>
  <r>
    <n v="106334457"/>
    <x v="407"/>
    <n v="20182"/>
    <x v="2"/>
    <s v="30-06-2018"/>
    <s v="Open"/>
    <x v="26"/>
    <s v="12 - Inland Counties"/>
    <n v="1103"/>
    <x v="5"/>
    <x v="2"/>
    <s v=""/>
    <s v="760-863-8632"/>
    <s v="47-915 OASIS STREET"/>
    <x v="103"/>
    <n v="92201"/>
    <s v="JOHN NEKIC"/>
    <n v="16"/>
    <n v="16"/>
    <n v="16"/>
    <n v="0"/>
    <n v="0"/>
    <n v="0"/>
    <n v="0"/>
    <n v="22"/>
    <n v="0"/>
    <n v="13"/>
    <n v="85"/>
    <n v="0"/>
    <n v="0"/>
    <n v="120"/>
    <n v="0"/>
    <n v="0"/>
    <n v="0"/>
    <n v="0"/>
    <n v="0"/>
    <n v="70"/>
    <n v="0"/>
    <n v="360"/>
    <n v="1007"/>
    <n v="0"/>
    <n v="0"/>
    <n v="1437"/>
    <n v="0"/>
    <n v="0"/>
    <n v="0"/>
    <n v="0"/>
    <n v="0"/>
    <n v="0"/>
    <n v="0"/>
    <n v="0"/>
    <n v="0"/>
    <n v="0"/>
    <n v="0"/>
    <n v="0"/>
    <n v="0"/>
    <n v="0"/>
    <n v="0"/>
    <n v="0"/>
    <n v="87500"/>
    <n v="0"/>
    <n v="450000"/>
    <n v="1258750"/>
    <n v="0"/>
    <n v="0"/>
    <n v="1796250"/>
    <n v="0"/>
    <n v="0"/>
    <n v="0"/>
    <n v="0"/>
    <n v="0"/>
    <n v="0"/>
    <n v="0"/>
    <n v="0"/>
    <n v="0"/>
    <n v="0"/>
    <n v="0"/>
    <n v="0"/>
    <n v="0"/>
    <n v="0"/>
    <n v="0"/>
    <n v="0"/>
    <n v="0"/>
    <n v="30973"/>
    <n v="0"/>
    <n v="159287"/>
    <n v="445562"/>
    <n v="0"/>
    <n v="0"/>
    <n v="0"/>
    <n v="0"/>
    <n v="0"/>
    <n v="0"/>
    <n v="635822"/>
    <n v="0"/>
    <n v="0"/>
    <n v="0"/>
    <n v="0"/>
    <n v="0"/>
    <n v="0"/>
    <n v="0"/>
    <n v="0"/>
    <n v="0"/>
    <n v="56527"/>
    <n v="0"/>
    <n v="290713"/>
    <n v="813188"/>
    <n v="0"/>
    <n v="0"/>
    <n v="1160428"/>
    <n v="0"/>
    <n v="986151"/>
    <n v="0"/>
    <n v="0"/>
    <n v="0"/>
    <n v="0"/>
    <n v="0"/>
    <n v="0"/>
    <n v="0"/>
    <n v="2752"/>
    <n v="0"/>
    <n v="0"/>
    <n v="0"/>
    <n v="0"/>
    <n v="0"/>
    <n v="0"/>
    <n v="0"/>
    <n v="0"/>
    <n v="0"/>
    <n v="0"/>
    <n v="0"/>
    <n v="0"/>
    <n v="0"/>
  </r>
  <r>
    <n v="106444029"/>
    <x v="408"/>
    <n v="20182"/>
    <x v="2"/>
    <s v="30-06-2018"/>
    <s v="Open"/>
    <x v="28"/>
    <s v="08 - Mid-Coast"/>
    <n v="703"/>
    <x v="5"/>
    <x v="2"/>
    <s v=""/>
    <s v="831-600-2801"/>
    <s v="2250 SOQUEL AVENUE"/>
    <x v="70"/>
    <n v="95062"/>
    <s v="ANNE BAKAR"/>
    <n v="16"/>
    <n v="16"/>
    <n v="16"/>
    <n v="24"/>
    <n v="0"/>
    <n v="72"/>
    <n v="0"/>
    <n v="5"/>
    <n v="0"/>
    <n v="0"/>
    <n v="3"/>
    <n v="0"/>
    <n v="0"/>
    <n v="104"/>
    <n v="0"/>
    <n v="517"/>
    <n v="0"/>
    <n v="801"/>
    <n v="0"/>
    <n v="32"/>
    <n v="0"/>
    <n v="0"/>
    <n v="16"/>
    <n v="0"/>
    <n v="0"/>
    <n v="1366"/>
    <n v="0"/>
    <n v="0"/>
    <n v="0"/>
    <n v="0"/>
    <n v="0"/>
    <n v="0"/>
    <n v="0"/>
    <n v="0"/>
    <n v="0"/>
    <n v="0"/>
    <n v="0"/>
    <n v="0"/>
    <n v="1292500"/>
    <n v="0"/>
    <n v="2002500"/>
    <n v="0"/>
    <n v="80000"/>
    <n v="0"/>
    <n v="0"/>
    <n v="40000"/>
    <n v="0"/>
    <n v="0"/>
    <n v="3415000"/>
    <n v="0"/>
    <n v="0"/>
    <n v="0"/>
    <n v="0"/>
    <n v="0"/>
    <n v="0"/>
    <n v="0"/>
    <n v="0"/>
    <n v="0"/>
    <n v="0"/>
    <n v="0"/>
    <n v="0"/>
    <n v="624120"/>
    <n v="0"/>
    <n v="0"/>
    <n v="0"/>
    <n v="0"/>
    <n v="38630"/>
    <n v="0"/>
    <n v="0"/>
    <n v="19315"/>
    <n v="0"/>
    <n v="0"/>
    <n v="0"/>
    <n v="0"/>
    <n v="0"/>
    <n v="0"/>
    <n v="682065"/>
    <n v="0"/>
    <n v="0"/>
    <n v="0"/>
    <n v="0"/>
    <n v="0"/>
    <n v="668380"/>
    <n v="0"/>
    <n v="2002500"/>
    <n v="0"/>
    <n v="41370"/>
    <n v="0"/>
    <n v="0"/>
    <n v="20685"/>
    <n v="0"/>
    <n v="0"/>
    <n v="2732935"/>
    <n v="0"/>
    <n v="1346444"/>
    <n v="0"/>
    <n v="0"/>
    <n v="0"/>
    <n v="0"/>
    <n v="0"/>
    <n v="0"/>
    <n v="21297"/>
    <n v="46504"/>
    <n v="0"/>
    <n v="0"/>
    <n v="0"/>
    <n v="0"/>
    <n v="0"/>
    <n v="0"/>
    <n v="0"/>
    <n v="0"/>
    <n v="0"/>
    <n v="0"/>
    <n v="0"/>
    <n v="0"/>
    <n v="0"/>
  </r>
  <r>
    <n v="106504081"/>
    <x v="409"/>
    <n v="20182"/>
    <x v="2"/>
    <s v="30-06-2018"/>
    <s v="Open"/>
    <x v="21"/>
    <s v="06 - North San Joaquin"/>
    <n v="511"/>
    <x v="5"/>
    <x v="2"/>
    <s v=""/>
    <s v="209-300-8800"/>
    <s v="1904 RICHLAND AVENUE"/>
    <x v="236"/>
    <n v="95307"/>
    <s v="ANNE BAKAR"/>
    <n v="16"/>
    <n v="16"/>
    <n v="16"/>
    <n v="0"/>
    <n v="0"/>
    <n v="0"/>
    <n v="0"/>
    <n v="41"/>
    <n v="0"/>
    <n v="268"/>
    <n v="0"/>
    <n v="0"/>
    <n v="0"/>
    <n v="309"/>
    <n v="0"/>
    <n v="0"/>
    <n v="0"/>
    <n v="0"/>
    <n v="0"/>
    <n v="155"/>
    <n v="0"/>
    <n v="1077"/>
    <n v="0"/>
    <n v="0"/>
    <n v="0"/>
    <n v="1232"/>
    <n v="0"/>
    <n v="0"/>
    <n v="0"/>
    <n v="0"/>
    <n v="0"/>
    <n v="0"/>
    <n v="0"/>
    <n v="0"/>
    <n v="0"/>
    <n v="0"/>
    <n v="0"/>
    <n v="0"/>
    <n v="0"/>
    <n v="0"/>
    <n v="0"/>
    <n v="0"/>
    <n v="204378"/>
    <n v="0"/>
    <n v="1420097"/>
    <n v="0"/>
    <n v="0"/>
    <n v="0"/>
    <n v="1624475"/>
    <n v="0"/>
    <n v="0"/>
    <n v="0"/>
    <n v="0"/>
    <n v="0"/>
    <n v="0"/>
    <n v="0"/>
    <n v="0"/>
    <n v="0"/>
    <n v="0"/>
    <n v="0"/>
    <n v="0"/>
    <n v="0"/>
    <n v="0"/>
    <n v="0"/>
    <n v="0"/>
    <n v="0"/>
    <n v="43133"/>
    <n v="0"/>
    <n v="299705"/>
    <n v="0"/>
    <n v="0"/>
    <n v="0"/>
    <n v="0"/>
    <n v="0"/>
    <n v="0"/>
    <n v="0"/>
    <n v="342838"/>
    <n v="0"/>
    <n v="0"/>
    <n v="0"/>
    <n v="0"/>
    <n v="0"/>
    <n v="0"/>
    <n v="0"/>
    <n v="0"/>
    <n v="0"/>
    <n v="161245"/>
    <n v="0"/>
    <n v="1120392"/>
    <n v="0"/>
    <n v="0"/>
    <n v="0"/>
    <n v="1281637"/>
    <n v="0"/>
    <n v="1217090"/>
    <n v="0"/>
    <n v="0"/>
    <n v="0"/>
    <n v="0"/>
    <n v="0"/>
    <n v="0"/>
    <n v="1227"/>
    <n v="13477"/>
    <n v="0"/>
    <n v="0"/>
    <n v="0"/>
    <n v="0"/>
    <n v="0"/>
    <n v="0"/>
    <n v="0"/>
    <n v="0"/>
    <n v="0"/>
    <n v="0"/>
    <n v="0"/>
    <n v="0"/>
    <n v="0"/>
  </r>
  <r>
    <n v="106014226"/>
    <x v="410"/>
    <n v="20182"/>
    <x v="2"/>
    <s v="30-06-2018"/>
    <s v="Open"/>
    <x v="13"/>
    <s v="05 - East Bay"/>
    <n v="421"/>
    <x v="5"/>
    <x v="2"/>
    <s v=""/>
    <s v="510-895-5502"/>
    <s v="2050 FAIRMONT DRIVE"/>
    <x v="115"/>
    <n v="94578"/>
    <s v="ANNE BAKAR"/>
    <n v="16"/>
    <n v="16"/>
    <n v="16"/>
    <n v="0"/>
    <n v="0"/>
    <n v="0"/>
    <n v="0"/>
    <n v="13"/>
    <n v="0"/>
    <n v="82"/>
    <n v="35"/>
    <n v="0"/>
    <n v="0"/>
    <n v="130"/>
    <n v="0"/>
    <n v="0"/>
    <n v="0"/>
    <n v="0"/>
    <n v="0"/>
    <n v="95"/>
    <n v="0"/>
    <n v="577"/>
    <n v="257"/>
    <n v="0"/>
    <n v="0"/>
    <n v="929"/>
    <n v="0"/>
    <n v="0"/>
    <n v="0"/>
    <n v="0"/>
    <n v="0"/>
    <n v="0"/>
    <n v="0"/>
    <n v="0"/>
    <n v="0"/>
    <n v="0"/>
    <n v="0"/>
    <n v="0"/>
    <n v="0"/>
    <n v="0"/>
    <n v="0"/>
    <n v="0"/>
    <n v="213750"/>
    <n v="0"/>
    <n v="1298250"/>
    <n v="578250"/>
    <n v="0"/>
    <n v="0"/>
    <n v="2090250"/>
    <n v="0"/>
    <n v="0"/>
    <n v="0"/>
    <n v="0"/>
    <n v="0"/>
    <n v="0"/>
    <n v="0"/>
    <n v="0"/>
    <n v="0"/>
    <n v="0"/>
    <n v="0"/>
    <n v="12101"/>
    <n v="0"/>
    <n v="0"/>
    <n v="0"/>
    <n v="0"/>
    <n v="0"/>
    <n v="18205"/>
    <n v="0"/>
    <n v="110571"/>
    <n v="246338"/>
    <n v="0"/>
    <n v="0"/>
    <n v="0"/>
    <n v="0"/>
    <n v="0"/>
    <n v="0"/>
    <n v="387215"/>
    <n v="0"/>
    <n v="0"/>
    <n v="0"/>
    <n v="0"/>
    <n v="0"/>
    <n v="0"/>
    <n v="0"/>
    <n v="0"/>
    <n v="0"/>
    <n v="195545"/>
    <n v="0"/>
    <n v="1187679"/>
    <n v="319811"/>
    <n v="0"/>
    <n v="0"/>
    <n v="1703035"/>
    <n v="367"/>
    <n v="1530017"/>
    <n v="0"/>
    <n v="0"/>
    <n v="0"/>
    <n v="0"/>
    <n v="0"/>
    <n v="0"/>
    <n v="14096"/>
    <n v="142284"/>
    <n v="0"/>
    <n v="0"/>
    <n v="0"/>
    <n v="0"/>
    <n v="0"/>
    <n v="0"/>
    <n v="0"/>
    <n v="0"/>
    <n v="0"/>
    <n v="0"/>
    <n v="0"/>
    <n v="0"/>
    <n v="0"/>
  </r>
  <r>
    <n v="106334564"/>
    <x v="411"/>
    <n v="20182"/>
    <x v="2"/>
    <s v="30-06-2018"/>
    <s v="Open"/>
    <x v="26"/>
    <s v="12 - Inland Counties"/>
    <n v="1111"/>
    <x v="5"/>
    <x v="0"/>
    <s v=""/>
    <s v="951-331-2200"/>
    <s v="31700 TEMECULA PARKWAY"/>
    <x v="237"/>
    <n v="92592"/>
    <s v="DARLENE WETTON"/>
    <n v="140"/>
    <n v="140"/>
    <n v="140"/>
    <n v="649"/>
    <n v="530"/>
    <n v="98"/>
    <n v="386"/>
    <n v="0"/>
    <n v="0"/>
    <n v="91"/>
    <n v="416"/>
    <n v="3"/>
    <n v="44"/>
    <n v="2217"/>
    <n v="0"/>
    <n v="3014"/>
    <n v="2084"/>
    <n v="417"/>
    <n v="1588"/>
    <n v="0"/>
    <n v="0"/>
    <n v="247"/>
    <n v="1332"/>
    <n v="7"/>
    <n v="107"/>
    <n v="8796"/>
    <n v="0"/>
    <n v="1188"/>
    <n v="1173"/>
    <n v="422"/>
    <n v="2492"/>
    <n v="0"/>
    <n v="0"/>
    <n v="752"/>
    <n v="3151"/>
    <n v="11"/>
    <n v="934"/>
    <n v="10123"/>
    <n v="47148942"/>
    <n v="36115698"/>
    <n v="5564234"/>
    <n v="22036378"/>
    <n v="0"/>
    <n v="0"/>
    <n v="4154398"/>
    <n v="22941866"/>
    <n v="46863"/>
    <n v="3405119"/>
    <n v="141413498"/>
    <n v="10661377"/>
    <n v="11962657"/>
    <n v="2371756"/>
    <n v="12673419"/>
    <n v="0"/>
    <n v="0"/>
    <n v="3920419"/>
    <n v="23203250"/>
    <n v="80393"/>
    <n v="6499034"/>
    <n v="71372305"/>
    <n v="3071881"/>
    <n v="47883430"/>
    <n v="39256182"/>
    <n v="6979020"/>
    <n v="30361410"/>
    <n v="0"/>
    <n v="0"/>
    <n v="0"/>
    <n v="6367161"/>
    <n v="28473204"/>
    <n v="0"/>
    <n v="127256"/>
    <n v="0"/>
    <n v="0"/>
    <n v="0"/>
    <n v="8161032"/>
    <n v="170680576"/>
    <n v="0"/>
    <n v="0"/>
    <n v="0"/>
    <n v="0"/>
    <n v="0"/>
    <n v="9926889"/>
    <n v="8822173"/>
    <n v="956970"/>
    <n v="4348387"/>
    <n v="0"/>
    <n v="0"/>
    <n v="1707656"/>
    <n v="17671912"/>
    <n v="0"/>
    <n v="-1328760"/>
    <n v="42105227"/>
    <n v="236281"/>
    <n v="39886949"/>
    <n v="0"/>
    <n v="0"/>
    <n v="0"/>
    <n v="0"/>
    <n v="0"/>
    <n v="0"/>
    <n v="12728922"/>
    <n v="166167099"/>
    <n v="0"/>
    <n v="0"/>
    <n v="0"/>
    <n v="0"/>
    <n v="0"/>
    <n v="0"/>
    <n v="0"/>
    <n v="0"/>
    <n v="0"/>
    <n v="0"/>
    <n v="0"/>
    <n v="0"/>
    <n v="0"/>
  </r>
  <r>
    <n v="106330120"/>
    <x v="412"/>
    <n v="20182"/>
    <x v="2"/>
    <s v="30-06-2018"/>
    <s v="Open"/>
    <x v="26"/>
    <s v="12 - Inland Counties"/>
    <n v="1105"/>
    <x v="0"/>
    <x v="0"/>
    <s v=""/>
    <s v="760-773-4100"/>
    <s v="39000 BOB HOPE DRIVE"/>
    <x v="74"/>
    <n v="92270"/>
    <s v="CHRISTOPHER YADRON"/>
    <n v="100"/>
    <n v="100"/>
    <n v="85"/>
    <n v="0"/>
    <n v="0"/>
    <n v="0"/>
    <n v="0"/>
    <n v="0"/>
    <n v="0"/>
    <n v="319"/>
    <n v="0"/>
    <n v="0"/>
    <n v="51"/>
    <n v="370"/>
    <n v="0"/>
    <n v="0"/>
    <n v="0"/>
    <n v="0"/>
    <n v="0"/>
    <n v="0"/>
    <n v="0"/>
    <n v="4715"/>
    <n v="0"/>
    <n v="0"/>
    <n v="991"/>
    <n v="5706"/>
    <n v="0"/>
    <n v="0"/>
    <n v="0"/>
    <n v="0"/>
    <n v="0"/>
    <n v="0"/>
    <n v="0"/>
    <n v="3703"/>
    <n v="0"/>
    <n v="0"/>
    <n v="376"/>
    <n v="4079"/>
    <n v="0"/>
    <n v="0"/>
    <n v="0"/>
    <n v="0"/>
    <n v="0"/>
    <n v="0"/>
    <n v="6294056"/>
    <n v="0"/>
    <n v="0"/>
    <n v="1198910"/>
    <n v="7492966"/>
    <n v="0"/>
    <n v="0"/>
    <n v="0"/>
    <n v="0"/>
    <n v="0"/>
    <n v="0"/>
    <n v="1852258"/>
    <n v="0"/>
    <n v="0"/>
    <n v="205440"/>
    <n v="2057698"/>
    <n v="218438"/>
    <n v="0"/>
    <n v="0"/>
    <n v="0"/>
    <n v="0"/>
    <n v="0"/>
    <n v="0"/>
    <n v="0"/>
    <n v="3343453"/>
    <n v="0"/>
    <n v="0"/>
    <n v="719351"/>
    <n v="0"/>
    <n v="0"/>
    <n v="0"/>
    <n v="82111"/>
    <n v="4363353"/>
    <n v="0"/>
    <n v="0"/>
    <n v="0"/>
    <n v="0"/>
    <n v="0"/>
    <n v="0"/>
    <n v="0"/>
    <n v="0"/>
    <n v="0"/>
    <n v="0"/>
    <n v="0"/>
    <n v="4802861"/>
    <n v="0"/>
    <n v="0"/>
    <n v="384450"/>
    <n v="5187311"/>
    <n v="1248502"/>
    <n v="4316983"/>
    <n v="0"/>
    <n v="23177"/>
    <n v="0"/>
    <n v="0"/>
    <n v="0"/>
    <n v="0"/>
    <n v="508219"/>
    <n v="29726691"/>
    <n v="0"/>
    <n v="0"/>
    <n v="0"/>
    <n v="0"/>
    <n v="0"/>
    <n v="0"/>
    <n v="0"/>
    <n v="0"/>
    <n v="0"/>
    <n v="0"/>
    <n v="0"/>
    <n v="0"/>
    <n v="0"/>
  </r>
  <r>
    <n v="106191225"/>
    <x v="413"/>
    <n v="20182"/>
    <x v="2"/>
    <s v="30-06-2018"/>
    <s v="Open"/>
    <x v="3"/>
    <s v="11 - Los Angeles"/>
    <n v="933"/>
    <x v="0"/>
    <x v="0"/>
    <s v=""/>
    <s v="310-679-9126"/>
    <s v="1775 CHESTNUT STREET"/>
    <x v="54"/>
    <n v="90813"/>
    <s v="SHIRLEY SUMMERS"/>
    <n v="63"/>
    <n v="63"/>
    <n v="63"/>
    <n v="0"/>
    <n v="0"/>
    <n v="0"/>
    <n v="0"/>
    <n v="240"/>
    <n v="0"/>
    <n v="0"/>
    <n v="0"/>
    <n v="0"/>
    <n v="0"/>
    <n v="240"/>
    <n v="0"/>
    <n v="0"/>
    <n v="0"/>
    <n v="0"/>
    <n v="0"/>
    <n v="3920"/>
    <n v="0"/>
    <n v="0"/>
    <n v="0"/>
    <n v="0"/>
    <n v="0"/>
    <n v="3920"/>
    <n v="0"/>
    <n v="0"/>
    <n v="0"/>
    <n v="0"/>
    <n v="0"/>
    <n v="0"/>
    <n v="0"/>
    <n v="0"/>
    <n v="0"/>
    <n v="0"/>
    <n v="0"/>
    <n v="0"/>
    <n v="0"/>
    <n v="0"/>
    <n v="0"/>
    <n v="0"/>
    <n v="899126"/>
    <n v="0"/>
    <n v="0"/>
    <n v="0"/>
    <n v="0"/>
    <n v="0"/>
    <n v="899126"/>
    <n v="0"/>
    <n v="0"/>
    <n v="0"/>
    <n v="0"/>
    <n v="0"/>
    <n v="0"/>
    <n v="0"/>
    <n v="0"/>
    <n v="0"/>
    <n v="0"/>
    <n v="0"/>
    <n v="0"/>
    <n v="0"/>
    <n v="0"/>
    <n v="0"/>
    <n v="0"/>
    <n v="0"/>
    <n v="0"/>
    <n v="0"/>
    <n v="0"/>
    <n v="0"/>
    <n v="0"/>
    <n v="0"/>
    <n v="0"/>
    <n v="0"/>
    <n v="0"/>
    <n v="0"/>
    <n v="0"/>
    <n v="0"/>
    <n v="0"/>
    <n v="0"/>
    <n v="0"/>
    <n v="0"/>
    <n v="0"/>
    <n v="0"/>
    <n v="0"/>
    <n v="0"/>
    <n v="899126"/>
    <n v="0"/>
    <n v="0"/>
    <n v="0"/>
    <n v="0"/>
    <n v="0"/>
    <n v="899126"/>
    <n v="0"/>
    <n v="848853"/>
    <n v="54402"/>
    <n v="0"/>
    <n v="0"/>
    <n v="0"/>
    <n v="0"/>
    <n v="0"/>
    <n v="0"/>
    <n v="1595102"/>
    <n v="0"/>
    <n v="0"/>
    <n v="0"/>
    <n v="0"/>
    <n v="0"/>
    <n v="0"/>
    <n v="0"/>
    <n v="0"/>
    <n v="0"/>
    <n v="0"/>
    <n v="0"/>
    <n v="0"/>
    <n v="0"/>
  </r>
  <r>
    <n v="106190422"/>
    <x v="414"/>
    <n v="20182"/>
    <x v="2"/>
    <s v="30-06-2018"/>
    <s v="Open"/>
    <x v="3"/>
    <s v="11 - Los Angeles"/>
    <n v="931"/>
    <x v="0"/>
    <x v="0"/>
    <s v=""/>
    <s v="310-325-9110"/>
    <s v="3330 LOMITA BOULEVARD"/>
    <x v="65"/>
    <n v="90505"/>
    <s v="CRAIG LEACH"/>
    <n v="621"/>
    <n v="444"/>
    <n v="335"/>
    <n v="1631"/>
    <n v="1860"/>
    <n v="194"/>
    <n v="316"/>
    <n v="0"/>
    <n v="0"/>
    <n v="59"/>
    <n v="2490"/>
    <n v="0"/>
    <n v="114"/>
    <n v="6664"/>
    <n v="0"/>
    <n v="8647"/>
    <n v="7474"/>
    <n v="901"/>
    <n v="1240"/>
    <n v="0"/>
    <n v="0"/>
    <n v="264"/>
    <n v="8766"/>
    <n v="0"/>
    <n v="493"/>
    <n v="27785"/>
    <n v="0"/>
    <n v="41035"/>
    <n v="16913"/>
    <n v="843"/>
    <n v="4857"/>
    <n v="0"/>
    <n v="0"/>
    <n v="1723"/>
    <n v="45471"/>
    <n v="0"/>
    <n v="1709"/>
    <n v="112551"/>
    <n v="178495085"/>
    <n v="153262246"/>
    <n v="14821786"/>
    <n v="25325787"/>
    <n v="0"/>
    <n v="0"/>
    <n v="5554568"/>
    <n v="179992810"/>
    <n v="0"/>
    <n v="876296"/>
    <n v="558328578"/>
    <n v="106814684"/>
    <n v="76171447"/>
    <n v="3839401"/>
    <n v="18672949"/>
    <n v="0"/>
    <n v="0"/>
    <n v="6398033"/>
    <n v="186964853"/>
    <n v="0"/>
    <n v="4341428"/>
    <n v="403202795"/>
    <n v="1435044"/>
    <n v="246102975"/>
    <n v="220165576"/>
    <n v="13088229"/>
    <n v="38620202"/>
    <n v="0"/>
    <n v="0"/>
    <n v="0"/>
    <n v="9639674"/>
    <n v="307013436"/>
    <n v="0"/>
    <n v="7715115"/>
    <n v="0"/>
    <n v="0"/>
    <n v="0"/>
    <n v="3505287"/>
    <n v="847285538"/>
    <n v="21932447"/>
    <n v="0"/>
    <n v="0"/>
    <n v="26200253"/>
    <n v="48132700"/>
    <n v="36917532"/>
    <n v="29359639"/>
    <n v="5423225"/>
    <n v="5025497"/>
    <n v="0"/>
    <n v="0"/>
    <n v="2217022"/>
    <n v="83200094"/>
    <n v="0"/>
    <n v="235526"/>
    <n v="162378535"/>
    <n v="7698721"/>
    <n v="165815972"/>
    <n v="0"/>
    <n v="-807799"/>
    <n v="0"/>
    <n v="0"/>
    <n v="0"/>
    <n v="0"/>
    <n v="12886777"/>
    <n v="593886514"/>
    <n v="0"/>
    <n v="0"/>
    <n v="0"/>
    <n v="0"/>
    <n v="0"/>
    <n v="0"/>
    <n v="0"/>
    <n v="0"/>
    <n v="0"/>
    <n v="0"/>
    <n v="0"/>
    <n v="0"/>
    <n v="0"/>
  </r>
  <r>
    <n v="106364451"/>
    <x v="415"/>
    <n v="20182"/>
    <x v="2"/>
    <s v="30-06-2018"/>
    <s v="Open"/>
    <x v="15"/>
    <s v="12 - Inland Counties"/>
    <n v="1209"/>
    <x v="5"/>
    <x v="0"/>
    <s v=""/>
    <s v="909-796-6915"/>
    <s v="1720 MOUNTAIN VIEW AVENUE"/>
    <x v="137"/>
    <n v="92354"/>
    <s v="DOUG PADGETT"/>
    <n v="81"/>
    <n v="81"/>
    <n v="64"/>
    <n v="1"/>
    <n v="0"/>
    <n v="30"/>
    <n v="5"/>
    <n v="0"/>
    <n v="0"/>
    <n v="0"/>
    <n v="1"/>
    <n v="0"/>
    <n v="0"/>
    <n v="37"/>
    <n v="15"/>
    <n v="33"/>
    <n v="0"/>
    <n v="5205"/>
    <n v="180"/>
    <n v="0"/>
    <n v="0"/>
    <n v="0"/>
    <n v="105"/>
    <n v="0"/>
    <n v="0"/>
    <n v="5523"/>
    <n v="4950"/>
    <n v="0"/>
    <n v="0"/>
    <n v="88"/>
    <n v="181"/>
    <n v="0"/>
    <n v="0"/>
    <n v="0"/>
    <n v="92"/>
    <n v="0"/>
    <n v="0"/>
    <n v="361"/>
    <n v="107937"/>
    <n v="0"/>
    <n v="8596719"/>
    <n v="304186"/>
    <n v="0"/>
    <n v="0"/>
    <n v="0"/>
    <n v="378813"/>
    <n v="0"/>
    <n v="0"/>
    <n v="9387655"/>
    <n v="0"/>
    <n v="0"/>
    <n v="21120"/>
    <n v="43440"/>
    <n v="0"/>
    <n v="0"/>
    <n v="0"/>
    <n v="22080"/>
    <n v="0"/>
    <n v="0"/>
    <n v="86640"/>
    <n v="0"/>
    <n v="19923"/>
    <n v="0"/>
    <n v="2347703"/>
    <n v="196072"/>
    <n v="0"/>
    <n v="0"/>
    <n v="0"/>
    <n v="0"/>
    <n v="7360"/>
    <n v="0"/>
    <n v="0"/>
    <n v="0"/>
    <n v="0"/>
    <n v="0"/>
    <n v="0"/>
    <n v="2571058"/>
    <n v="0"/>
    <n v="0"/>
    <n v="0"/>
    <n v="0"/>
    <n v="0"/>
    <n v="88014"/>
    <n v="0"/>
    <n v="6270136"/>
    <n v="151554"/>
    <n v="0"/>
    <n v="0"/>
    <n v="0"/>
    <n v="393533"/>
    <n v="0"/>
    <n v="0"/>
    <n v="6903237"/>
    <n v="0"/>
    <n v="6433744"/>
    <n v="0"/>
    <n v="0"/>
    <n v="0"/>
    <n v="0"/>
    <n v="0"/>
    <n v="0"/>
    <n v="15665"/>
    <n v="1008457"/>
    <n v="94028"/>
    <n v="0"/>
    <n v="0"/>
    <n v="0"/>
    <n v="0"/>
    <n v="0"/>
    <n v="0"/>
    <n v="0"/>
    <n v="0"/>
    <n v="0"/>
    <n v="0"/>
    <n v="0"/>
    <n v="0"/>
  </r>
  <r>
    <n v="106370780"/>
    <x v="416"/>
    <n v="20182"/>
    <x v="2"/>
    <s v="30-06-2018"/>
    <s v="Open"/>
    <x v="14"/>
    <s v="14 - San Diego/Imperial"/>
    <n v="1414"/>
    <x v="2"/>
    <x v="0"/>
    <s v=""/>
    <s v="760-724-8411"/>
    <s v="4002 VISTA WAY"/>
    <x v="238"/>
    <n v="92056"/>
    <s v="STEVE DIETLIN"/>
    <n v="386"/>
    <n v="386"/>
    <n v="200"/>
    <n v="744"/>
    <n v="566"/>
    <n v="390"/>
    <n v="611"/>
    <n v="0"/>
    <n v="0"/>
    <n v="339"/>
    <n v="383"/>
    <n v="8"/>
    <n v="129"/>
    <n v="3170"/>
    <n v="0"/>
    <n v="3521"/>
    <n v="2450"/>
    <n v="2316"/>
    <n v="2499"/>
    <n v="0"/>
    <n v="0"/>
    <n v="2105"/>
    <n v="1507"/>
    <n v="28"/>
    <n v="464"/>
    <n v="14890"/>
    <n v="0"/>
    <n v="18423"/>
    <n v="9750"/>
    <n v="3171"/>
    <n v="9913"/>
    <n v="0"/>
    <n v="0"/>
    <n v="5318"/>
    <n v="17984"/>
    <n v="286"/>
    <n v="1458"/>
    <n v="66303"/>
    <n v="55739899"/>
    <n v="43509815"/>
    <n v="19008810"/>
    <n v="29337713"/>
    <n v="0"/>
    <n v="0"/>
    <n v="23975106"/>
    <n v="26966780"/>
    <n v="404035"/>
    <n v="6734562"/>
    <n v="205676720"/>
    <n v="41715211"/>
    <n v="27917340"/>
    <n v="8890490"/>
    <n v="27089733"/>
    <n v="0"/>
    <n v="0"/>
    <n v="14392388"/>
    <n v="45546862"/>
    <n v="807582"/>
    <n v="4121403"/>
    <n v="170481009"/>
    <n v="10789215"/>
    <n v="76823357"/>
    <n v="60947879"/>
    <n v="11317270"/>
    <n v="50079883"/>
    <n v="0"/>
    <n v="0"/>
    <n v="0"/>
    <n v="31640163"/>
    <n v="47516624"/>
    <n v="0"/>
    <n v="1211617"/>
    <n v="0"/>
    <n v="0"/>
    <n v="0"/>
    <n v="626549"/>
    <n v="290952557"/>
    <n v="2835748"/>
    <n v="0"/>
    <n v="0"/>
    <n v="2190731"/>
    <n v="5026479"/>
    <n v="20631753"/>
    <n v="13315024"/>
    <n v="16582030"/>
    <n v="6347563"/>
    <n v="0"/>
    <n v="0"/>
    <n v="6727331"/>
    <n v="27187749"/>
    <n v="0"/>
    <n v="-559799"/>
    <n v="90231651"/>
    <n v="1822161"/>
    <n v="93875297"/>
    <n v="0"/>
    <n v="3276344"/>
    <n v="0"/>
    <n v="0"/>
    <n v="0"/>
    <n v="0"/>
    <n v="868068"/>
    <n v="98874061"/>
    <n v="0"/>
    <n v="0"/>
    <n v="0"/>
    <n v="0"/>
    <n v="0"/>
    <n v="0"/>
    <n v="0"/>
    <n v="0"/>
    <n v="0"/>
    <n v="0"/>
    <n v="0"/>
    <n v="0"/>
    <n v="0"/>
  </r>
  <r>
    <n v="106531059"/>
    <x v="417"/>
    <n v="20182"/>
    <x v="2"/>
    <s v="30-06-2018"/>
    <s v="Open"/>
    <x v="55"/>
    <s v="01 - Northern California"/>
    <n v="207"/>
    <x v="2"/>
    <x v="0"/>
    <s v="Rural"/>
    <s v="530-623-5541"/>
    <s v="60  EASTER AVENUE"/>
    <x v="239"/>
    <n v="96093"/>
    <s v="AARON ROGERS"/>
    <n v="50"/>
    <n v="50"/>
    <n v="40"/>
    <n v="51"/>
    <n v="0"/>
    <n v="2"/>
    <n v="17"/>
    <n v="0"/>
    <n v="0"/>
    <n v="15"/>
    <n v="0"/>
    <n v="0"/>
    <n v="0"/>
    <n v="85"/>
    <n v="0"/>
    <n v="444"/>
    <n v="0"/>
    <n v="3"/>
    <n v="817"/>
    <n v="0"/>
    <n v="0"/>
    <n v="80"/>
    <n v="0"/>
    <n v="0"/>
    <n v="91"/>
    <n v="1435"/>
    <n v="887"/>
    <n v="3087"/>
    <n v="0"/>
    <n v="228"/>
    <n v="2335"/>
    <n v="0"/>
    <n v="0"/>
    <n v="1967"/>
    <n v="0"/>
    <n v="0"/>
    <n v="316"/>
    <n v="7933"/>
    <n v="1713502"/>
    <n v="0"/>
    <n v="22632"/>
    <n v="657125"/>
    <n v="0"/>
    <n v="0"/>
    <n v="443567"/>
    <n v="0"/>
    <n v="0"/>
    <n v="45556"/>
    <n v="2882382"/>
    <n v="1680795"/>
    <n v="0"/>
    <n v="142344"/>
    <n v="1159324"/>
    <n v="0"/>
    <n v="0"/>
    <n v="1268070"/>
    <n v="0"/>
    <n v="0"/>
    <n v="164341"/>
    <n v="4414874"/>
    <n v="161513"/>
    <n v="1691296"/>
    <n v="0"/>
    <n v="-703997"/>
    <n v="-759547"/>
    <n v="-1738"/>
    <n v="0"/>
    <n v="0"/>
    <n v="674731"/>
    <n v="0"/>
    <n v="0"/>
    <n v="28916"/>
    <n v="0"/>
    <n v="0"/>
    <n v="0"/>
    <n v="56857"/>
    <n v="1148031"/>
    <n v="0"/>
    <n v="107704"/>
    <n v="0"/>
    <n v="0"/>
    <n v="107704"/>
    <n v="1541488"/>
    <n v="0"/>
    <n v="870711"/>
    <n v="2683700"/>
    <n v="0"/>
    <n v="0"/>
    <n v="1036906"/>
    <n v="0"/>
    <n v="0"/>
    <n v="124124"/>
    <n v="6256929"/>
    <n v="164102"/>
    <n v="4298798"/>
    <n v="0"/>
    <n v="354302"/>
    <n v="0"/>
    <n v="0"/>
    <n v="0"/>
    <n v="0"/>
    <n v="315163"/>
    <n v="3778782"/>
    <n v="0"/>
    <n v="0"/>
    <n v="0"/>
    <n v="0"/>
    <n v="0"/>
    <n v="0"/>
    <n v="0"/>
    <n v="0"/>
    <n v="0"/>
    <n v="0"/>
    <n v="0"/>
    <n v="0"/>
    <n v="0"/>
  </r>
  <r>
    <n v="106400548"/>
    <x v="419"/>
    <n v="20182"/>
    <x v="2"/>
    <s v="30-06-2018"/>
    <s v="Open"/>
    <x v="16"/>
    <s v="08 - Mid-Coast"/>
    <n v="801"/>
    <x v="5"/>
    <x v="0"/>
    <s v="Rural"/>
    <s v="805-434-3500"/>
    <s v="1100 LAS TABLAS ROAD"/>
    <x v="241"/>
    <n v="93465"/>
    <s v="MARK LISA"/>
    <n v="122"/>
    <n v="122"/>
    <n v="47"/>
    <n v="445"/>
    <n v="66"/>
    <n v="62"/>
    <n v="165"/>
    <n v="1"/>
    <n v="0"/>
    <n v="13"/>
    <n v="246"/>
    <n v="12"/>
    <n v="3"/>
    <n v="1013"/>
    <n v="0"/>
    <n v="1876"/>
    <n v="239"/>
    <n v="244"/>
    <n v="624"/>
    <n v="3"/>
    <n v="0"/>
    <n v="16"/>
    <n v="879"/>
    <n v="63"/>
    <n v="9"/>
    <n v="3953"/>
    <n v="0"/>
    <n v="2590"/>
    <n v="377"/>
    <n v="528"/>
    <n v="3274"/>
    <n v="5"/>
    <n v="0"/>
    <n v="482"/>
    <n v="3642"/>
    <n v="12"/>
    <n v="393"/>
    <n v="11303"/>
    <n v="41540048"/>
    <n v="6039936"/>
    <n v="5912117"/>
    <n v="14202757"/>
    <n v="72326"/>
    <n v="0"/>
    <n v="566685"/>
    <n v="22860696"/>
    <n v="1384211"/>
    <n v="268360"/>
    <n v="92847136"/>
    <n v="25298219"/>
    <n v="5491199"/>
    <n v="3567051"/>
    <n v="22304514"/>
    <n v="26407"/>
    <n v="0"/>
    <n v="2545778"/>
    <n v="29107133"/>
    <n v="201023"/>
    <n v="3078892"/>
    <n v="91620216"/>
    <n v="1480036"/>
    <n v="60684493"/>
    <n v="10443687"/>
    <n v="6240744"/>
    <n v="27289921"/>
    <n v="0"/>
    <n v="89314"/>
    <n v="0"/>
    <n v="2677613"/>
    <n v="37395187"/>
    <n v="0"/>
    <n v="1568998"/>
    <n v="0"/>
    <n v="0"/>
    <n v="0"/>
    <n v="2551233"/>
    <n v="150421226"/>
    <n v="0"/>
    <n v="0"/>
    <n v="0"/>
    <n v="0"/>
    <n v="0"/>
    <n v="6153774"/>
    <n v="1087448"/>
    <n v="3238424"/>
    <n v="9217350"/>
    <n v="9419"/>
    <n v="0"/>
    <n v="385136"/>
    <n v="13843151"/>
    <n v="16236"/>
    <n v="95188"/>
    <n v="34046126"/>
    <n v="57393"/>
    <n v="23271621"/>
    <n v="0"/>
    <n v="39216"/>
    <n v="0"/>
    <n v="0"/>
    <n v="0"/>
    <n v="0"/>
    <n v="177754"/>
    <n v="60210946"/>
    <n v="0"/>
    <n v="0"/>
    <n v="0"/>
    <n v="0"/>
    <n v="0"/>
    <n v="0"/>
    <n v="0"/>
    <n v="0"/>
    <n v="0"/>
    <n v="0"/>
    <n v="0"/>
    <n v="2174941"/>
    <n v="6931021"/>
  </r>
  <r>
    <n v="106381154"/>
    <x v="420"/>
    <n v="20182"/>
    <x v="2"/>
    <s v="30-06-2018"/>
    <s v="Open"/>
    <x v="20"/>
    <s v="04 - West Bay"/>
    <n v="423"/>
    <x v="3"/>
    <x v="0"/>
    <s v="Teaching"/>
    <s v="415-476-1000"/>
    <s v="505 PARNASSUS AVENUE"/>
    <x v="38"/>
    <n v="94143"/>
    <s v="MARK LARET"/>
    <n v="1019"/>
    <n v="782"/>
    <n v="726"/>
    <n v="2236"/>
    <n v="485"/>
    <n v="634"/>
    <n v="1673"/>
    <n v="13"/>
    <n v="0"/>
    <n v="0"/>
    <n v="3643"/>
    <n v="0"/>
    <n v="78"/>
    <n v="8762"/>
    <n v="0"/>
    <n v="14452"/>
    <n v="2993"/>
    <n v="6249"/>
    <n v="11308"/>
    <n v="257"/>
    <n v="0"/>
    <n v="0"/>
    <n v="20417"/>
    <n v="0"/>
    <n v="351"/>
    <n v="56027"/>
    <n v="0"/>
    <n v="113226"/>
    <n v="18138"/>
    <n v="21489"/>
    <n v="47628"/>
    <n v="389"/>
    <n v="0"/>
    <n v="0"/>
    <n v="171467"/>
    <n v="0"/>
    <n v="7107"/>
    <n v="379444"/>
    <n v="545390885"/>
    <n v="114965888"/>
    <n v="244642986"/>
    <n v="352400185"/>
    <n v="12099274"/>
    <n v="0"/>
    <n v="0"/>
    <n v="784281024"/>
    <n v="0"/>
    <n v="4481887"/>
    <n v="2058262129"/>
    <n v="440467762"/>
    <n v="70921771"/>
    <n v="83697712"/>
    <n v="184626276"/>
    <n v="1389269"/>
    <n v="0"/>
    <n v="0"/>
    <n v="666424441"/>
    <n v="0"/>
    <n v="28431669"/>
    <n v="1475958900"/>
    <n v="7652301"/>
    <n v="829062616"/>
    <n v="148738330"/>
    <n v="221609991"/>
    <n v="442361523"/>
    <n v="0"/>
    <n v="10064923"/>
    <n v="0"/>
    <n v="0"/>
    <n v="892772660"/>
    <n v="0"/>
    <n v="14504810"/>
    <n v="0"/>
    <n v="0"/>
    <n v="0"/>
    <n v="2853691"/>
    <n v="2569620845"/>
    <n v="0"/>
    <n v="0"/>
    <n v="0"/>
    <n v="1029365"/>
    <n v="1029365"/>
    <n v="156457320"/>
    <n v="36845273"/>
    <n v="106241191"/>
    <n v="92773007"/>
    <n v="3410866"/>
    <n v="0"/>
    <n v="0"/>
    <n v="554597087"/>
    <n v="0"/>
    <n v="15304805"/>
    <n v="965629549"/>
    <n v="46441611"/>
    <n v="949903162"/>
    <n v="0"/>
    <n v="1439299"/>
    <n v="0"/>
    <n v="0"/>
    <n v="0"/>
    <n v="0"/>
    <n v="59288623"/>
    <n v="2048944847"/>
    <n v="0"/>
    <n v="0"/>
    <n v="0"/>
    <n v="0"/>
    <n v="0"/>
    <n v="0"/>
    <n v="0"/>
    <n v="0"/>
    <n v="0"/>
    <n v="0"/>
    <n v="0"/>
    <n v="0"/>
    <n v="0"/>
  </r>
  <r>
    <n v="106341006"/>
    <x v="421"/>
    <n v="20182"/>
    <x v="2"/>
    <s v="30-06-2018"/>
    <s v="Open"/>
    <x v="27"/>
    <s v="02 - Golden Empire"/>
    <n v="311"/>
    <x v="3"/>
    <x v="0"/>
    <s v="Teaching"/>
    <s v="916-734-7020"/>
    <s v="2315 STOCKTON BOULEVARD"/>
    <x v="62"/>
    <n v="95817"/>
    <s v="ANN MADDEN RICE"/>
    <n v="625"/>
    <n v="611"/>
    <n v="611"/>
    <n v="2393"/>
    <n v="296"/>
    <n v="1128"/>
    <n v="1823"/>
    <n v="0"/>
    <n v="0"/>
    <n v="262"/>
    <n v="2095"/>
    <n v="84"/>
    <n v="6"/>
    <n v="8087"/>
    <n v="0"/>
    <n v="14680"/>
    <n v="1822"/>
    <n v="9366"/>
    <n v="10501"/>
    <n v="0"/>
    <n v="0"/>
    <n v="1650"/>
    <n v="10073"/>
    <n v="233"/>
    <n v="53"/>
    <n v="48378"/>
    <n v="0"/>
    <n v="96800"/>
    <n v="10487"/>
    <n v="9938"/>
    <n v="15388"/>
    <n v="68"/>
    <n v="0"/>
    <n v="8533"/>
    <n v="144165"/>
    <n v="3281"/>
    <n v="647"/>
    <n v="289307"/>
    <n v="438310793"/>
    <n v="56890247"/>
    <n v="223944952"/>
    <n v="244462702"/>
    <n v="0"/>
    <n v="0"/>
    <n v="56389254"/>
    <n v="292056113"/>
    <n v="9061375"/>
    <n v="2156478"/>
    <n v="1323271914"/>
    <n v="304572917"/>
    <n v="34063138"/>
    <n v="43293679"/>
    <n v="100728482"/>
    <n v="783840"/>
    <n v="0"/>
    <n v="36836133"/>
    <n v="338969265"/>
    <n v="8808073"/>
    <n v="125411"/>
    <n v="868180938"/>
    <n v="26062950"/>
    <n v="657464480"/>
    <n v="83209899"/>
    <n v="219264424"/>
    <n v="284695169"/>
    <n v="0"/>
    <n v="-66856"/>
    <n v="964315"/>
    <n v="74594842"/>
    <n v="430532729"/>
    <n v="0"/>
    <n v="11315563"/>
    <n v="0"/>
    <n v="0"/>
    <n v="0"/>
    <n v="-27372137"/>
    <n v="1760665378"/>
    <n v="0"/>
    <n v="0"/>
    <n v="0"/>
    <n v="19914144"/>
    <n v="19914144"/>
    <n v="85419230"/>
    <n v="7743485"/>
    <n v="47974207"/>
    <n v="60496015"/>
    <n v="850696"/>
    <n v="-964315"/>
    <n v="18630545"/>
    <n v="220406793"/>
    <n v="6553885"/>
    <n v="3591077"/>
    <n v="450701618"/>
    <n v="4077486"/>
    <n v="527178253"/>
    <n v="0"/>
    <n v="6788397"/>
    <n v="0"/>
    <n v="0"/>
    <n v="0"/>
    <n v="0"/>
    <n v="29846103"/>
    <n v="1078568104"/>
    <n v="0"/>
    <n v="0"/>
    <n v="0"/>
    <n v="0"/>
    <n v="0"/>
    <n v="0"/>
    <n v="0"/>
    <n v="0"/>
    <n v="0"/>
    <n v="0"/>
    <n v="0"/>
    <n v="0"/>
    <n v="0"/>
  </r>
  <r>
    <n v="106301279"/>
    <x v="422"/>
    <n v="20182"/>
    <x v="2"/>
    <s v="30-06-2018"/>
    <s v="Open"/>
    <x v="12"/>
    <s v="13 - Orange"/>
    <n v="1015"/>
    <x v="3"/>
    <x v="0"/>
    <s v="Teaching"/>
    <s v="714-456-7890"/>
    <s v="101 CITY DRIVE SOUTH"/>
    <x v="44"/>
    <n v="92868"/>
    <s v="TERRY BELMONT"/>
    <n v="417"/>
    <n v="417"/>
    <n v="417"/>
    <n v="1154"/>
    <n v="566"/>
    <n v="699"/>
    <n v="1348"/>
    <n v="0"/>
    <n v="0"/>
    <n v="136"/>
    <n v="1171"/>
    <n v="173"/>
    <n v="0"/>
    <n v="5247"/>
    <n v="0"/>
    <n v="5982"/>
    <n v="2847"/>
    <n v="7269"/>
    <n v="6924"/>
    <n v="0"/>
    <n v="0"/>
    <n v="543"/>
    <n v="6321"/>
    <n v="526"/>
    <n v="0"/>
    <n v="30412"/>
    <n v="0"/>
    <n v="53510"/>
    <n v="9529"/>
    <n v="8829"/>
    <n v="39455"/>
    <n v="520"/>
    <n v="0"/>
    <n v="581"/>
    <n v="57695"/>
    <n v="5253"/>
    <n v="0"/>
    <n v="175372"/>
    <n v="127726861"/>
    <n v="66402584"/>
    <n v="99630313"/>
    <n v="148363825"/>
    <n v="0"/>
    <n v="0"/>
    <n v="18443638"/>
    <n v="132320131"/>
    <n v="15064236"/>
    <n v="0"/>
    <n v="607951588"/>
    <n v="127241687"/>
    <n v="37485795"/>
    <n v="17204271"/>
    <n v="84707972"/>
    <n v="853123"/>
    <n v="0"/>
    <n v="4579266"/>
    <n v="133711137"/>
    <n v="20348470"/>
    <n v="0"/>
    <n v="426131721"/>
    <n v="14654224"/>
    <n v="229870935"/>
    <n v="67256432"/>
    <n v="-27811804"/>
    <n v="189160484"/>
    <n v="0"/>
    <n v="4267973"/>
    <n v="0"/>
    <n v="0"/>
    <n v="158423135"/>
    <n v="0"/>
    <n v="25169993"/>
    <n v="0"/>
    <n v="1970400"/>
    <n v="-1970400"/>
    <n v="12171742"/>
    <n v="673163114"/>
    <n v="0"/>
    <n v="477851"/>
    <n v="0"/>
    <n v="0"/>
    <n v="477851"/>
    <n v="25097613"/>
    <n v="36631947"/>
    <n v="144646388"/>
    <n v="44389164"/>
    <n v="-3414850"/>
    <n v="0"/>
    <n v="8368680"/>
    <n v="107608133"/>
    <n v="-1929029"/>
    <n v="0"/>
    <n v="361398046"/>
    <n v="16585828"/>
    <n v="271875026"/>
    <n v="0"/>
    <n v="3920312"/>
    <n v="0"/>
    <n v="0"/>
    <n v="0"/>
    <n v="0"/>
    <n v="31718439"/>
    <n v="764559415"/>
    <n v="0"/>
    <n v="0"/>
    <n v="0"/>
    <n v="0"/>
    <n v="0"/>
    <n v="0"/>
    <n v="0"/>
    <n v="0"/>
    <n v="0"/>
    <n v="0"/>
    <n v="0"/>
    <n v="0"/>
    <n v="0"/>
  </r>
  <r>
    <n v="106370782"/>
    <x v="423"/>
    <n v="20182"/>
    <x v="2"/>
    <s v="30-06-2018"/>
    <s v="Open"/>
    <x v="14"/>
    <s v="14 - San Diego/Imperial"/>
    <n v="1418"/>
    <x v="3"/>
    <x v="0"/>
    <s v="Teaching"/>
    <s v="858-657-7000"/>
    <s v="200 WEST ARBOR DRIVE"/>
    <x v="28"/>
    <n v="92103"/>
    <s v="PATTY MAYSENT"/>
    <n v="808"/>
    <n v="707"/>
    <n v="707"/>
    <n v="2029"/>
    <n v="700"/>
    <n v="841"/>
    <n v="2042"/>
    <n v="0"/>
    <n v="0"/>
    <n v="226"/>
    <n v="2050"/>
    <n v="120"/>
    <n v="0"/>
    <n v="8008"/>
    <n v="0"/>
    <n v="13677"/>
    <n v="4247"/>
    <n v="8027"/>
    <n v="11528"/>
    <n v="0"/>
    <n v="0"/>
    <n v="1215"/>
    <n v="11800"/>
    <n v="386"/>
    <n v="0"/>
    <n v="50880"/>
    <n v="0"/>
    <n v="46691"/>
    <n v="8166"/>
    <n v="19014"/>
    <n v="27522"/>
    <n v="36"/>
    <n v="0"/>
    <n v="2542"/>
    <n v="136588"/>
    <n v="2229"/>
    <n v="0"/>
    <n v="242788"/>
    <n v="200789313"/>
    <n v="65536485"/>
    <n v="88981552"/>
    <n v="152939372"/>
    <n v="87838"/>
    <n v="0"/>
    <n v="17752734"/>
    <n v="183572300"/>
    <n v="24210141"/>
    <n v="0"/>
    <n v="733869735"/>
    <n v="189703778"/>
    <n v="55759459"/>
    <n v="34812243"/>
    <n v="135260384"/>
    <n v="0"/>
    <n v="0"/>
    <n v="19308017"/>
    <n v="278432254"/>
    <n v="56549980"/>
    <n v="0"/>
    <n v="769826115"/>
    <n v="5354150"/>
    <n v="292408912"/>
    <n v="90135677"/>
    <n v="45804176"/>
    <n v="181315502"/>
    <n v="-61907831"/>
    <n v="15743"/>
    <n v="0"/>
    <n v="26017560"/>
    <n v="211223684"/>
    <n v="0"/>
    <n v="64771205"/>
    <n v="0"/>
    <n v="0"/>
    <n v="0"/>
    <n v="18666810"/>
    <n v="873805588"/>
    <n v="0"/>
    <n v="0"/>
    <n v="0"/>
    <n v="0"/>
    <n v="0"/>
    <n v="98084179"/>
    <n v="31160267"/>
    <n v="79997450"/>
    <n v="166884253"/>
    <n v="8079"/>
    <n v="0"/>
    <n v="5689042"/>
    <n v="232114060"/>
    <n v="15952932"/>
    <n v="0"/>
    <n v="629890262"/>
    <n v="-29188352"/>
    <n v="501944188"/>
    <n v="0"/>
    <n v="4406650"/>
    <n v="0"/>
    <n v="0"/>
    <n v="0"/>
    <n v="0"/>
    <n v="29222426"/>
    <n v="1634680483"/>
    <n v="0"/>
    <n v="0"/>
    <n v="0"/>
    <n v="0"/>
    <n v="0"/>
    <n v="0"/>
    <n v="0"/>
    <n v="0"/>
    <n v="0"/>
    <n v="0"/>
    <n v="0"/>
    <n v="0"/>
    <n v="0"/>
  </r>
  <r>
    <n v="106191216"/>
    <x v="424"/>
    <n v="20182"/>
    <x v="2"/>
    <s v="30-06-2018"/>
    <s v="Open"/>
    <x v="3"/>
    <s v="11 - Los Angeles"/>
    <n v="925"/>
    <x v="0"/>
    <x v="0"/>
    <s v=""/>
    <s v="323-865-3000"/>
    <s v="1441 EASTLAKE AVENUE"/>
    <x v="14"/>
    <n v="90089"/>
    <s v="RICHARD PINEDA"/>
    <n v="60"/>
    <n v="60"/>
    <n v="41"/>
    <n v="125"/>
    <n v="39"/>
    <n v="51"/>
    <n v="66"/>
    <n v="0"/>
    <n v="0"/>
    <n v="11"/>
    <n v="148"/>
    <n v="0"/>
    <n v="0"/>
    <n v="440"/>
    <n v="0"/>
    <n v="883"/>
    <n v="363"/>
    <n v="654"/>
    <n v="749"/>
    <n v="0"/>
    <n v="0"/>
    <n v="95"/>
    <n v="986"/>
    <n v="0"/>
    <n v="0"/>
    <n v="3730"/>
    <n v="0"/>
    <n v="14411"/>
    <n v="2272"/>
    <n v="1779"/>
    <n v="1926"/>
    <n v="0"/>
    <n v="0"/>
    <n v="1380"/>
    <n v="13289"/>
    <n v="0"/>
    <n v="249"/>
    <n v="35306"/>
    <n v="10416150"/>
    <n v="4622537"/>
    <n v="7847734"/>
    <n v="7856827"/>
    <n v="0"/>
    <n v="0"/>
    <n v="1771758"/>
    <n v="15515516"/>
    <n v="0"/>
    <n v="0"/>
    <n v="48030522"/>
    <n v="77185297"/>
    <n v="11480681"/>
    <n v="10661925"/>
    <n v="10647140"/>
    <n v="0"/>
    <n v="0"/>
    <n v="3240546"/>
    <n v="54840812"/>
    <n v="0"/>
    <n v="618587"/>
    <n v="168674988"/>
    <n v="-57506"/>
    <n v="68056644"/>
    <n v="8949053"/>
    <n v="15943728"/>
    <n v="10876921"/>
    <n v="0"/>
    <n v="0"/>
    <n v="0"/>
    <n v="4892623"/>
    <n v="39526532"/>
    <n v="0"/>
    <n v="0"/>
    <n v="0"/>
    <n v="0"/>
    <n v="0"/>
    <n v="581512"/>
    <n v="148769507"/>
    <n v="0"/>
    <n v="0"/>
    <n v="0"/>
    <n v="0"/>
    <n v="0"/>
    <n v="19568050"/>
    <n v="7158438"/>
    <n v="2570844"/>
    <n v="7631957"/>
    <n v="0"/>
    <n v="0"/>
    <n v="121010"/>
    <n v="30848560"/>
    <n v="0"/>
    <n v="37144"/>
    <n v="67936003"/>
    <n v="1933108"/>
    <n v="53577631"/>
    <n v="0"/>
    <n v="0"/>
    <n v="0"/>
    <n v="0"/>
    <n v="0"/>
    <n v="0"/>
    <n v="128985"/>
    <n v="38128701"/>
    <n v="0"/>
    <n v="0"/>
    <n v="0"/>
    <n v="0"/>
    <n v="0"/>
    <n v="0"/>
    <n v="0"/>
    <n v="0"/>
    <n v="0"/>
    <n v="0"/>
    <n v="0"/>
    <n v="0"/>
    <n v="0"/>
  </r>
  <r>
    <n v="106190818"/>
    <x v="425"/>
    <n v="20182"/>
    <x v="2"/>
    <s v="30-06-2018"/>
    <s v="Open"/>
    <x v="3"/>
    <s v="11 - Los Angeles"/>
    <n v="937"/>
    <x v="0"/>
    <x v="0"/>
    <s v=""/>
    <s v="818-790-7100"/>
    <s v="1812 VERDUGO BOULEVARD"/>
    <x v="3"/>
    <n v="91208"/>
    <s v="KEITH HOBBS"/>
    <n v="158"/>
    <n v="158"/>
    <n v="85"/>
    <n v="685"/>
    <n v="198"/>
    <n v="24"/>
    <n v="142"/>
    <n v="0"/>
    <n v="0"/>
    <n v="0"/>
    <n v="553"/>
    <n v="15"/>
    <n v="4"/>
    <n v="1621"/>
    <n v="0"/>
    <n v="3744"/>
    <n v="1518"/>
    <n v="120"/>
    <n v="379"/>
    <n v="0"/>
    <n v="0"/>
    <n v="0"/>
    <n v="1842"/>
    <n v="21"/>
    <n v="9"/>
    <n v="7633"/>
    <n v="0"/>
    <n v="5436"/>
    <n v="696"/>
    <n v="233"/>
    <n v="1690"/>
    <n v="0"/>
    <n v="0"/>
    <n v="0"/>
    <n v="7250"/>
    <n v="498"/>
    <n v="268"/>
    <n v="16071"/>
    <n v="38715438"/>
    <n v="8807017"/>
    <n v="2120222"/>
    <n v="6830106"/>
    <n v="0"/>
    <n v="0"/>
    <n v="0"/>
    <n v="26305597"/>
    <n v="24815"/>
    <n v="131052"/>
    <n v="82934247"/>
    <n v="26390774"/>
    <n v="5832978"/>
    <n v="1445271"/>
    <n v="4655811"/>
    <n v="0"/>
    <n v="0"/>
    <n v="0"/>
    <n v="17658814"/>
    <n v="16916"/>
    <n v="532412"/>
    <n v="56532976"/>
    <n v="522934"/>
    <n v="50548661"/>
    <n v="11172436"/>
    <n v="2768259"/>
    <n v="8917701"/>
    <n v="0"/>
    <n v="0"/>
    <n v="0"/>
    <n v="0"/>
    <n v="34773541"/>
    <n v="0"/>
    <n v="32400"/>
    <n v="0"/>
    <n v="0"/>
    <n v="0"/>
    <n v="69776"/>
    <n v="108805708"/>
    <n v="0"/>
    <n v="0"/>
    <n v="0"/>
    <n v="0"/>
    <n v="0"/>
    <n v="14557551"/>
    <n v="3467559"/>
    <n v="797234"/>
    <n v="2568216"/>
    <n v="0"/>
    <n v="0"/>
    <n v="0"/>
    <n v="9190870"/>
    <n v="9331"/>
    <n v="70754"/>
    <n v="30661515"/>
    <n v="779926"/>
    <n v="36876992"/>
    <n v="0"/>
    <n v="-344325"/>
    <n v="0"/>
    <n v="0"/>
    <n v="0"/>
    <n v="0"/>
    <n v="1326949"/>
    <n v="30215980"/>
    <n v="0"/>
    <n v="0"/>
    <n v="0"/>
    <n v="0"/>
    <n v="0"/>
    <n v="0"/>
    <n v="0"/>
    <n v="0"/>
    <n v="0"/>
    <n v="0"/>
    <n v="0"/>
    <n v="0"/>
    <n v="0"/>
  </r>
  <r>
    <n v="106204019"/>
    <x v="426"/>
    <n v="20182"/>
    <x v="2"/>
    <s v="30-06-2018"/>
    <s v="Open"/>
    <x v="41"/>
    <s v="09 - Central"/>
    <n v="601"/>
    <x v="0"/>
    <x v="0"/>
    <s v=""/>
    <s v="559-353-3000"/>
    <s v="9300 VALLEY CHILDREN'S PLACE"/>
    <x v="144"/>
    <n v="93636"/>
    <s v="TODD SUNTRAPAK"/>
    <n v="358"/>
    <n v="358"/>
    <n v="205"/>
    <n v="1"/>
    <n v="0"/>
    <n v="1504"/>
    <n v="886"/>
    <n v="0"/>
    <n v="0"/>
    <n v="40"/>
    <n v="701"/>
    <n v="9"/>
    <n v="15"/>
    <n v="3156"/>
    <n v="0"/>
    <n v="4"/>
    <n v="0"/>
    <n v="10174"/>
    <n v="2533"/>
    <n v="0"/>
    <n v="0"/>
    <n v="288"/>
    <n v="3098"/>
    <n v="11"/>
    <n v="58"/>
    <n v="16166"/>
    <n v="0"/>
    <n v="93"/>
    <n v="0"/>
    <n v="18620"/>
    <n v="49311"/>
    <n v="0"/>
    <n v="0"/>
    <n v="977"/>
    <n v="17719"/>
    <n v="17"/>
    <n v="2740"/>
    <n v="89477"/>
    <n v="49987"/>
    <n v="0"/>
    <n v="164034886"/>
    <n v="32278092"/>
    <n v="0"/>
    <n v="0"/>
    <n v="3116585"/>
    <n v="48381313"/>
    <n v="54193"/>
    <n v="662557"/>
    <n v="248577613"/>
    <n v="255363"/>
    <n v="0"/>
    <n v="53890600"/>
    <n v="69379067"/>
    <n v="0"/>
    <n v="0"/>
    <n v="1404622"/>
    <n v="38038250"/>
    <n v="9175"/>
    <n v="788469"/>
    <n v="163765546"/>
    <n v="1348861"/>
    <n v="284380"/>
    <n v="0"/>
    <n v="158826580"/>
    <n v="77725055"/>
    <n v="-2425000"/>
    <n v="0"/>
    <n v="0"/>
    <n v="1719097"/>
    <n v="46645604"/>
    <n v="0"/>
    <n v="63368"/>
    <n v="0"/>
    <n v="0"/>
    <n v="0"/>
    <n v="361935"/>
    <n v="284549880"/>
    <n v="0"/>
    <n v="0"/>
    <n v="0"/>
    <n v="0"/>
    <n v="0"/>
    <n v="20970"/>
    <n v="0"/>
    <n v="61523906"/>
    <n v="23932104"/>
    <n v="0"/>
    <n v="0"/>
    <n v="2779640"/>
    <n v="39318183"/>
    <n v="0"/>
    <n v="218476"/>
    <n v="127793279"/>
    <n v="5193689"/>
    <n v="136041177"/>
    <n v="0"/>
    <n v="3149521"/>
    <n v="0"/>
    <n v="0"/>
    <n v="0"/>
    <n v="0"/>
    <n v="8561375"/>
    <n v="268739042"/>
    <n v="0"/>
    <n v="0"/>
    <n v="0"/>
    <n v="0"/>
    <n v="0"/>
    <n v="0"/>
    <n v="0"/>
    <n v="0"/>
    <n v="0"/>
    <n v="0"/>
    <n v="0"/>
    <n v="0"/>
    <n v="0"/>
  </r>
  <r>
    <n v="106190812"/>
    <x v="427"/>
    <n v="20182"/>
    <x v="2"/>
    <s v="30-06-2018"/>
    <s v="Open"/>
    <x v="3"/>
    <s v="11 - Los Angeles"/>
    <n v="905"/>
    <x v="0"/>
    <x v="0"/>
    <s v=""/>
    <s v="818-782-6600"/>
    <s v="15107 VANOWEN STREET"/>
    <x v="242"/>
    <n v="91405"/>
    <s v="GUSTAVO VALDESPINO"/>
    <n v="350"/>
    <n v="348"/>
    <n v="211"/>
    <n v="624"/>
    <n v="186"/>
    <n v="641"/>
    <n v="1435"/>
    <n v="0"/>
    <n v="0"/>
    <n v="37"/>
    <n v="260"/>
    <n v="3"/>
    <n v="18"/>
    <n v="3204"/>
    <n v="0"/>
    <n v="4914"/>
    <n v="934"/>
    <n v="3631"/>
    <n v="6766"/>
    <n v="0"/>
    <n v="0"/>
    <n v="69"/>
    <n v="1096"/>
    <n v="8"/>
    <n v="82"/>
    <n v="17500"/>
    <n v="0"/>
    <n v="2379"/>
    <n v="665"/>
    <n v="4813"/>
    <n v="14020"/>
    <n v="0"/>
    <n v="0"/>
    <n v="192"/>
    <n v="2470"/>
    <n v="21"/>
    <n v="2047"/>
    <n v="26607"/>
    <n v="43822465"/>
    <n v="10958822"/>
    <n v="29059358"/>
    <n v="58360950"/>
    <n v="0"/>
    <n v="0"/>
    <n v="1702456"/>
    <n v="14233116"/>
    <n v="87941"/>
    <n v="1054908"/>
    <n v="159280016"/>
    <n v="9551604"/>
    <n v="3071777"/>
    <n v="8175549"/>
    <n v="34369896"/>
    <n v="0"/>
    <n v="0"/>
    <n v="751553"/>
    <n v="7718745"/>
    <n v="41201"/>
    <n v="1815852"/>
    <n v="65496177"/>
    <n v="1552226"/>
    <n v="37576861"/>
    <n v="10327670"/>
    <n v="-1717277"/>
    <n v="63727848"/>
    <n v="-5535777"/>
    <n v="0"/>
    <n v="0"/>
    <n v="1418998"/>
    <n v="14516677"/>
    <n v="0"/>
    <n v="129142"/>
    <n v="0"/>
    <n v="0"/>
    <n v="0"/>
    <n v="1902926"/>
    <n v="123899294"/>
    <n v="0"/>
    <n v="23671939"/>
    <n v="0"/>
    <n v="0"/>
    <n v="23671939"/>
    <n v="15433821"/>
    <n v="3679771"/>
    <n v="44399336"/>
    <n v="52662949"/>
    <n v="0"/>
    <n v="0"/>
    <n v="1366874"/>
    <n v="6957168"/>
    <n v="-314"/>
    <n v="49233"/>
    <n v="124548838"/>
    <n v="2927355"/>
    <n v="104961792"/>
    <n v="0"/>
    <n v="3021209"/>
    <n v="0"/>
    <n v="0"/>
    <n v="0"/>
    <n v="0"/>
    <n v="2878096"/>
    <n v="101977147"/>
    <n v="0"/>
    <n v="0"/>
    <n v="0"/>
    <n v="0"/>
    <n v="0"/>
    <n v="0"/>
    <n v="0"/>
    <n v="0"/>
    <n v="0"/>
    <n v="0"/>
    <n v="0"/>
    <n v="0"/>
    <n v="0"/>
  </r>
  <r>
    <n v="106014050"/>
    <x v="428"/>
    <n v="20182"/>
    <x v="2"/>
    <s v="30-06-2018"/>
    <s v="Open"/>
    <x v="13"/>
    <s v="05 - East Bay"/>
    <n v="419"/>
    <x v="0"/>
    <x v="0"/>
    <s v=""/>
    <s v="925-447-7000"/>
    <s v="5555 WEST LAS POSITAS BOULEVARD."/>
    <x v="243"/>
    <n v="94588"/>
    <s v="SCOTT GREGERSON"/>
    <n v="242"/>
    <n v="110"/>
    <n v="110"/>
    <n v="675"/>
    <n v="134"/>
    <n v="93"/>
    <n v="163"/>
    <n v="0"/>
    <n v="0"/>
    <n v="88"/>
    <n v="580"/>
    <n v="6"/>
    <n v="6"/>
    <n v="1745"/>
    <n v="115"/>
    <n v="4024"/>
    <n v="749"/>
    <n v="389"/>
    <n v="613"/>
    <n v="0"/>
    <n v="0"/>
    <n v="353"/>
    <n v="1926"/>
    <n v="11"/>
    <n v="22"/>
    <n v="8087"/>
    <n v="1801"/>
    <n v="14619"/>
    <n v="2323"/>
    <n v="1313"/>
    <n v="4556"/>
    <n v="0"/>
    <n v="0"/>
    <n v="1745"/>
    <n v="21095"/>
    <n v="719"/>
    <n v="2774"/>
    <n v="49144"/>
    <n v="72539431"/>
    <n v="14088582"/>
    <n v="9394324"/>
    <n v="10956964"/>
    <n v="0"/>
    <n v="0"/>
    <n v="6935357"/>
    <n v="43779386"/>
    <n v="1617403"/>
    <n v="920206"/>
    <n v="160231653"/>
    <n v="46293135"/>
    <n v="7356706"/>
    <n v="4156345"/>
    <n v="14428107"/>
    <n v="0"/>
    <n v="0"/>
    <n v="5525465"/>
    <n v="66800989"/>
    <n v="2276571"/>
    <n v="8785612"/>
    <n v="155622930"/>
    <n v="4728797"/>
    <n v="100527159"/>
    <n v="18438583"/>
    <n v="11371499"/>
    <n v="23604952"/>
    <n v="0"/>
    <n v="0"/>
    <n v="0"/>
    <n v="9880748"/>
    <n v="66053293"/>
    <n v="0"/>
    <n v="3893974"/>
    <n v="0"/>
    <n v="0"/>
    <n v="0"/>
    <n v="13491458"/>
    <n v="251990463"/>
    <n v="0"/>
    <n v="0"/>
    <n v="0"/>
    <n v="0"/>
    <n v="0"/>
    <n v="15999012"/>
    <n v="2627875"/>
    <n v="1904605"/>
    <n v="1555832"/>
    <n v="0"/>
    <n v="0"/>
    <n v="2254998"/>
    <n v="38916880"/>
    <n v="0"/>
    <n v="604918"/>
    <n v="63864120"/>
    <n v="1878153"/>
    <n v="76356698"/>
    <n v="2186686"/>
    <n v="108007"/>
    <n v="0"/>
    <n v="0"/>
    <n v="0"/>
    <n v="0"/>
    <n v="51887496"/>
    <n v="182324785"/>
    <n v="0"/>
    <n v="0"/>
    <n v="0"/>
    <n v="0"/>
    <n v="0"/>
    <n v="0"/>
    <n v="0"/>
    <n v="0"/>
    <n v="0"/>
    <n v="0"/>
    <n v="0"/>
    <n v="0"/>
    <n v="0"/>
  </r>
  <r>
    <n v="106560481"/>
    <x v="429"/>
    <n v="20182"/>
    <x v="2"/>
    <s v="30-06-2018"/>
    <s v="Open"/>
    <x v="8"/>
    <s v="10 - Santa Barbara/Ventura"/>
    <n v="809"/>
    <x v="6"/>
    <x v="0"/>
    <s v=""/>
    <s v="805-652-6000"/>
    <s v="300 HILLMONT AVENUE"/>
    <x v="29"/>
    <n v="93003"/>
    <s v="KIM MILSTEIN"/>
    <n v="272"/>
    <n v="259"/>
    <n v="133"/>
    <n v="395"/>
    <n v="70"/>
    <n v="454"/>
    <n v="755"/>
    <n v="0"/>
    <n v="0"/>
    <n v="254"/>
    <n v="402"/>
    <n v="0"/>
    <n v="81"/>
    <n v="2411"/>
    <n v="0"/>
    <n v="1806"/>
    <n v="365"/>
    <n v="2177"/>
    <n v="2645"/>
    <n v="0"/>
    <n v="0"/>
    <n v="2364"/>
    <n v="1506"/>
    <n v="0"/>
    <n v="131"/>
    <n v="10994"/>
    <n v="0"/>
    <n v="5791"/>
    <n v="674"/>
    <n v="4646"/>
    <n v="19120"/>
    <n v="0"/>
    <n v="0"/>
    <n v="1462"/>
    <n v="9193"/>
    <n v="0"/>
    <n v="3743"/>
    <n v="44629"/>
    <n v="33561404"/>
    <n v="7152789"/>
    <n v="42476297"/>
    <n v="57665556"/>
    <n v="0"/>
    <n v="0"/>
    <n v="31016934"/>
    <n v="27319150"/>
    <n v="0"/>
    <n v="3730133"/>
    <n v="202922263"/>
    <n v="37128854"/>
    <n v="4005359"/>
    <n v="23638216"/>
    <n v="110122485"/>
    <n v="0"/>
    <n v="0"/>
    <n v="7944124"/>
    <n v="49056953"/>
    <n v="0"/>
    <n v="13699091"/>
    <n v="245595082"/>
    <n v="14277857"/>
    <n v="55260925"/>
    <n v="8316782"/>
    <n v="62216613"/>
    <n v="127188085"/>
    <n v="-47752643"/>
    <n v="0"/>
    <n v="0"/>
    <n v="4782708"/>
    <n v="41001595"/>
    <n v="0"/>
    <n v="0"/>
    <n v="0"/>
    <n v="0"/>
    <n v="0"/>
    <n v="7519798"/>
    <n v="272811720"/>
    <n v="0"/>
    <n v="3528296"/>
    <n v="0"/>
    <n v="1417288"/>
    <n v="4945584"/>
    <n v="15429333"/>
    <n v="2841366"/>
    <n v="3897899"/>
    <n v="40599956"/>
    <n v="0"/>
    <n v="0"/>
    <n v="34178350"/>
    <n v="35374510"/>
    <n v="0"/>
    <n v="48329795"/>
    <n v="180651209"/>
    <n v="12964559"/>
    <n v="101611859"/>
    <n v="0"/>
    <n v="14528725"/>
    <n v="0"/>
    <n v="0"/>
    <n v="0"/>
    <n v="0"/>
    <n v="18740346"/>
    <n v="437217337"/>
    <n v="0"/>
    <n v="0"/>
    <n v="0"/>
    <n v="0"/>
    <n v="0"/>
    <n v="0"/>
    <n v="0"/>
    <n v="0"/>
    <n v="0"/>
    <n v="0"/>
    <n v="0"/>
    <n v="0"/>
    <n v="0"/>
  </r>
  <r>
    <n v="106454012"/>
    <x v="430"/>
    <n v="20182"/>
    <x v="2"/>
    <s v="30-06-2018"/>
    <s v="Open"/>
    <x v="45"/>
    <s v="01 - Northern California"/>
    <n v="209"/>
    <x v="5"/>
    <x v="0"/>
    <s v=""/>
    <s v="530-246-9000"/>
    <s v="2801 EUREKA WAY"/>
    <x v="157"/>
    <n v="96001"/>
    <s v="CHRIS JONES"/>
    <n v="88"/>
    <n v="88"/>
    <n v="88"/>
    <n v="207"/>
    <n v="3"/>
    <n v="1"/>
    <n v="52"/>
    <n v="0"/>
    <n v="0"/>
    <n v="0"/>
    <n v="27"/>
    <n v="0"/>
    <n v="0"/>
    <n v="290"/>
    <n v="0"/>
    <n v="4201"/>
    <n v="77"/>
    <n v="30"/>
    <n v="1635"/>
    <n v="0"/>
    <n v="0"/>
    <n v="0"/>
    <n v="637"/>
    <n v="0"/>
    <n v="0"/>
    <n v="6580"/>
    <n v="0"/>
    <n v="1119"/>
    <n v="0"/>
    <n v="0"/>
    <n v="0"/>
    <n v="0"/>
    <n v="0"/>
    <n v="0"/>
    <n v="345"/>
    <n v="0"/>
    <n v="0"/>
    <n v="1464"/>
    <n v="39768068"/>
    <n v="1158729"/>
    <n v="73510"/>
    <n v="17894929"/>
    <n v="0"/>
    <n v="0"/>
    <n v="0"/>
    <n v="6206326"/>
    <n v="0"/>
    <n v="0"/>
    <n v="65101562"/>
    <n v="887173"/>
    <n v="0"/>
    <n v="0"/>
    <n v="0"/>
    <n v="0"/>
    <n v="0"/>
    <n v="0"/>
    <n v="151510"/>
    <n v="0"/>
    <n v="0"/>
    <n v="1038683"/>
    <n v="0"/>
    <n v="34789762"/>
    <n v="1355209"/>
    <n v="105505"/>
    <n v="14781349"/>
    <n v="0"/>
    <n v="0"/>
    <n v="0"/>
    <n v="0"/>
    <n v="5559158"/>
    <n v="0"/>
    <n v="0"/>
    <n v="0"/>
    <n v="0"/>
    <n v="0"/>
    <n v="0"/>
    <n v="56590983"/>
    <n v="0"/>
    <n v="0"/>
    <n v="0"/>
    <n v="0"/>
    <n v="0"/>
    <n v="5865479"/>
    <n v="-196480"/>
    <n v="-30365"/>
    <n v="3113580"/>
    <n v="0"/>
    <n v="0"/>
    <n v="0"/>
    <n v="797048"/>
    <n v="0"/>
    <n v="0"/>
    <n v="9549262"/>
    <n v="30503"/>
    <n v="7237815"/>
    <n v="0"/>
    <n v="0"/>
    <n v="0"/>
    <n v="0"/>
    <n v="0"/>
    <n v="0"/>
    <n v="337597"/>
    <n v="1275645"/>
    <n v="0"/>
    <n v="0"/>
    <n v="0"/>
    <n v="0"/>
    <n v="0"/>
    <n v="0"/>
    <n v="0"/>
    <n v="0"/>
    <n v="0"/>
    <n v="0"/>
    <n v="0"/>
    <n v="0"/>
    <n v="0"/>
  </r>
  <r>
    <n v="106344035"/>
    <x v="431"/>
    <n v="20182"/>
    <x v="2"/>
    <s v="30-06-2018"/>
    <s v="Open"/>
    <x v="27"/>
    <s v="02 - Golden Empire"/>
    <n v="309"/>
    <x v="5"/>
    <x v="0"/>
    <s v=""/>
    <s v="916-351-9151"/>
    <s v="330 MONTROSE DRIVE"/>
    <x v="156"/>
    <n v="95630"/>
    <s v="KIM HORTON"/>
    <n v="58"/>
    <n v="58"/>
    <n v="58"/>
    <n v="31"/>
    <n v="8"/>
    <n v="4"/>
    <n v="18"/>
    <n v="0"/>
    <n v="0"/>
    <n v="0"/>
    <n v="17"/>
    <n v="0"/>
    <n v="0"/>
    <n v="78"/>
    <n v="0"/>
    <n v="1190"/>
    <n v="503"/>
    <n v="461"/>
    <n v="1009"/>
    <n v="0"/>
    <n v="0"/>
    <n v="0"/>
    <n v="678"/>
    <n v="0"/>
    <n v="0"/>
    <n v="3841"/>
    <n v="0"/>
    <n v="0"/>
    <n v="0"/>
    <n v="0"/>
    <n v="0"/>
    <n v="0"/>
    <n v="0"/>
    <n v="0"/>
    <n v="0"/>
    <n v="0"/>
    <n v="0"/>
    <n v="0"/>
    <n v="11288244"/>
    <n v="4169604"/>
    <n v="3865656"/>
    <n v="8758454"/>
    <n v="0"/>
    <n v="0"/>
    <n v="0"/>
    <n v="6001652"/>
    <n v="0"/>
    <n v="0"/>
    <n v="34083610"/>
    <n v="0"/>
    <n v="0"/>
    <n v="0"/>
    <n v="0"/>
    <n v="0"/>
    <n v="0"/>
    <n v="0"/>
    <n v="0"/>
    <n v="0"/>
    <n v="0"/>
    <n v="0"/>
    <n v="0"/>
    <n v="10438352"/>
    <n v="3294927"/>
    <n v="3461253"/>
    <n v="6514900"/>
    <n v="0"/>
    <n v="0"/>
    <n v="0"/>
    <n v="0"/>
    <n v="2925337"/>
    <n v="0"/>
    <n v="0"/>
    <n v="0"/>
    <n v="0"/>
    <n v="0"/>
    <n v="0"/>
    <n v="26634769"/>
    <n v="0"/>
    <n v="0"/>
    <n v="0"/>
    <n v="0"/>
    <n v="0"/>
    <n v="849893"/>
    <n v="874677"/>
    <n v="404402"/>
    <n v="2243555"/>
    <n v="0"/>
    <n v="0"/>
    <n v="0"/>
    <n v="3076314"/>
    <n v="0"/>
    <n v="0"/>
    <n v="7448841"/>
    <n v="18242"/>
    <n v="6567633"/>
    <n v="0"/>
    <n v="0"/>
    <n v="0"/>
    <n v="0"/>
    <n v="0"/>
    <n v="0"/>
    <n v="35925"/>
    <n v="442909"/>
    <n v="0"/>
    <n v="0"/>
    <n v="0"/>
    <n v="0"/>
    <n v="0"/>
    <n v="0"/>
    <n v="0"/>
    <n v="0"/>
    <n v="0"/>
    <n v="0"/>
    <n v="0"/>
    <n v="0"/>
    <n v="0"/>
  </r>
  <r>
    <n v="106374094"/>
    <x v="432"/>
    <n v="20182"/>
    <x v="2"/>
    <s v="30-06-2018"/>
    <s v="Open"/>
    <x v="14"/>
    <s v="14 - San Diego/Imperial"/>
    <n v="1418"/>
    <x v="5"/>
    <x v="0"/>
    <s v=""/>
    <s v="619-260-8300"/>
    <s v="555 WASHINGTON STREET"/>
    <x v="28"/>
    <n v="92103"/>
    <s v="YAMEEKA JONES"/>
    <n v="110"/>
    <n v="110"/>
    <n v="110"/>
    <n v="97"/>
    <n v="12"/>
    <n v="0"/>
    <n v="29"/>
    <n v="0"/>
    <n v="0"/>
    <n v="27"/>
    <n v="0"/>
    <n v="0"/>
    <n v="0"/>
    <n v="165"/>
    <n v="0"/>
    <n v="3074"/>
    <n v="607"/>
    <n v="91"/>
    <n v="1024"/>
    <n v="0"/>
    <n v="0"/>
    <n v="1234"/>
    <n v="0"/>
    <n v="0"/>
    <n v="0"/>
    <n v="6030"/>
    <n v="0"/>
    <n v="315"/>
    <n v="24"/>
    <n v="0"/>
    <n v="79"/>
    <n v="0"/>
    <n v="0"/>
    <n v="504"/>
    <n v="0"/>
    <n v="0"/>
    <n v="0"/>
    <n v="922"/>
    <n v="36013103"/>
    <n v="6756968"/>
    <n v="788637"/>
    <n v="12147867"/>
    <n v="0"/>
    <n v="0"/>
    <n v="13041574"/>
    <n v="0"/>
    <n v="0"/>
    <n v="0"/>
    <n v="68748149"/>
    <n v="366391"/>
    <n v="30085"/>
    <n v="0"/>
    <n v="92179"/>
    <n v="0"/>
    <n v="0"/>
    <n v="584486"/>
    <n v="0"/>
    <n v="0"/>
    <n v="0"/>
    <n v="1073141"/>
    <n v="172806"/>
    <n v="30131802"/>
    <n v="5845184"/>
    <n v="788637"/>
    <n v="9772991"/>
    <n v="0"/>
    <n v="0"/>
    <n v="0"/>
    <n v="10301242"/>
    <n v="0"/>
    <n v="0"/>
    <n v="0"/>
    <n v="0"/>
    <n v="0"/>
    <n v="0"/>
    <n v="0"/>
    <n v="57012662"/>
    <n v="0"/>
    <n v="0"/>
    <n v="0"/>
    <n v="0"/>
    <n v="0"/>
    <n v="6074886"/>
    <n v="941869"/>
    <n v="0"/>
    <n v="2467055"/>
    <n v="0"/>
    <n v="0"/>
    <n v="3324818"/>
    <n v="0"/>
    <n v="0"/>
    <n v="0"/>
    <n v="12808628"/>
    <n v="56261"/>
    <n v="9689230"/>
    <n v="0"/>
    <n v="0"/>
    <n v="0"/>
    <n v="0"/>
    <n v="0"/>
    <n v="0"/>
    <n v="34685"/>
    <n v="1000249"/>
    <n v="0"/>
    <n v="0"/>
    <n v="0"/>
    <n v="0"/>
    <n v="0"/>
    <n v="0"/>
    <n v="0"/>
    <n v="0"/>
    <n v="0"/>
    <n v="0"/>
    <n v="0"/>
    <n v="0"/>
    <n v="0"/>
  </r>
  <r>
    <n v="106361370"/>
    <x v="433"/>
    <n v="20182"/>
    <x v="2"/>
    <s v="30-06-2018"/>
    <s v="Open"/>
    <x v="15"/>
    <s v="12 - Inland Counties"/>
    <n v="1211"/>
    <x v="5"/>
    <x v="0"/>
    <s v="Rural"/>
    <s v="760-245-8691"/>
    <s v="15248 ELEVENTH STREET"/>
    <x v="68"/>
    <n v="92395"/>
    <s v="PETER BARONOFF"/>
    <n v="101"/>
    <n v="101"/>
    <n v="101"/>
    <n v="189"/>
    <n v="154"/>
    <n v="113"/>
    <n v="534"/>
    <n v="0"/>
    <n v="0"/>
    <n v="146"/>
    <n v="97"/>
    <n v="16"/>
    <n v="0"/>
    <n v="1249"/>
    <n v="0"/>
    <n v="1270"/>
    <n v="589"/>
    <n v="401"/>
    <n v="1846"/>
    <n v="0"/>
    <n v="0"/>
    <n v="651"/>
    <n v="281"/>
    <n v="52"/>
    <n v="0"/>
    <n v="5090"/>
    <n v="0"/>
    <n v="574"/>
    <n v="1038"/>
    <n v="1275"/>
    <n v="7599"/>
    <n v="0"/>
    <n v="0"/>
    <n v="1079"/>
    <n v="542"/>
    <n v="1273"/>
    <n v="0"/>
    <n v="13380"/>
    <n v="11796698"/>
    <n v="7437313"/>
    <n v="3791423"/>
    <n v="18391942"/>
    <n v="0"/>
    <n v="0"/>
    <n v="5629139"/>
    <n v="3942901"/>
    <n v="174906"/>
    <n v="0"/>
    <n v="51164322"/>
    <n v="2051235"/>
    <n v="4494365"/>
    <n v="2379211"/>
    <n v="16546867"/>
    <n v="0"/>
    <n v="0"/>
    <n v="3940432"/>
    <n v="2340510"/>
    <n v="1142165"/>
    <n v="0"/>
    <n v="32894785"/>
    <n v="250000"/>
    <n v="10652460"/>
    <n v="8828781"/>
    <n v="4465791"/>
    <n v="32261620"/>
    <n v="0"/>
    <n v="0"/>
    <n v="0"/>
    <n v="5663837"/>
    <n v="3443000"/>
    <n v="0"/>
    <n v="953601"/>
    <n v="0"/>
    <n v="0"/>
    <n v="0"/>
    <n v="0"/>
    <n v="66519090"/>
    <n v="0"/>
    <n v="0"/>
    <n v="0"/>
    <n v="0"/>
    <n v="0"/>
    <n v="3195474"/>
    <n v="3102897"/>
    <n v="1704844"/>
    <n v="2677190"/>
    <n v="0"/>
    <n v="0"/>
    <n v="3905734"/>
    <n v="2840410"/>
    <n v="0"/>
    <n v="113468"/>
    <n v="17540017"/>
    <n v="355831"/>
    <n v="20185639"/>
    <n v="783717"/>
    <n v="0"/>
    <n v="0"/>
    <n v="0"/>
    <n v="0"/>
    <n v="0"/>
    <n v="286478"/>
    <n v="13609662"/>
    <n v="0"/>
    <n v="0"/>
    <n v="0"/>
    <n v="0"/>
    <n v="0"/>
    <n v="0"/>
    <n v="0"/>
    <n v="0"/>
    <n v="0"/>
    <n v="0"/>
    <n v="0"/>
    <n v="0"/>
    <n v="0"/>
  </r>
  <r>
    <n v="106010987"/>
    <x v="434"/>
    <n v="20182"/>
    <x v="2"/>
    <s v="30-06-2018"/>
    <s v="Open"/>
    <x v="13"/>
    <s v="05 - East Bay"/>
    <n v="421"/>
    <x v="2"/>
    <x v="0"/>
    <s v=""/>
    <s v="510-797-1111"/>
    <s v="2000 MOWRY AVENUE"/>
    <x v="85"/>
    <n v="94538"/>
    <s v="NANCY FARBER"/>
    <n v="341"/>
    <n v="319"/>
    <n v="151"/>
    <n v="1248"/>
    <n v="186"/>
    <n v="226"/>
    <n v="407"/>
    <n v="0"/>
    <n v="0"/>
    <n v="81"/>
    <n v="828"/>
    <n v="12"/>
    <n v="33"/>
    <n v="3021"/>
    <n v="0"/>
    <n v="6220"/>
    <n v="839"/>
    <n v="1415"/>
    <n v="2038"/>
    <n v="0"/>
    <n v="0"/>
    <n v="201"/>
    <n v="2803"/>
    <n v="18"/>
    <n v="164"/>
    <n v="13698"/>
    <n v="0"/>
    <n v="12541"/>
    <n v="1106"/>
    <n v="906"/>
    <n v="5546"/>
    <n v="0"/>
    <n v="0"/>
    <n v="1008"/>
    <n v="11707"/>
    <n v="62"/>
    <n v="1288"/>
    <n v="34164"/>
    <n v="175707642"/>
    <n v="21775870"/>
    <n v="34254848"/>
    <n v="48153612"/>
    <n v="0"/>
    <n v="0"/>
    <n v="7976964"/>
    <n v="73449714"/>
    <n v="359188"/>
    <n v="4727422"/>
    <n v="366405260"/>
    <n v="55300553"/>
    <n v="6082493"/>
    <n v="3508086"/>
    <n v="19778072"/>
    <n v="0"/>
    <n v="0"/>
    <n v="2627349"/>
    <n v="38765285"/>
    <n v="377983"/>
    <n v="4721103"/>
    <n v="131160924"/>
    <n v="9785217"/>
    <n v="200885738"/>
    <n v="24050523"/>
    <n v="28099176"/>
    <n v="61457972"/>
    <n v="0"/>
    <n v="0"/>
    <n v="0"/>
    <n v="6950085"/>
    <n v="49815210"/>
    <n v="0"/>
    <n v="737170"/>
    <n v="0"/>
    <n v="0"/>
    <n v="0"/>
    <n v="709562"/>
    <n v="382490653"/>
    <n v="0"/>
    <n v="0"/>
    <n v="0"/>
    <n v="0"/>
    <n v="0"/>
    <n v="30053944"/>
    <n v="3804568"/>
    <n v="9151167"/>
    <n v="6482313"/>
    <n v="0"/>
    <n v="0"/>
    <n v="3626254"/>
    <n v="59635580"/>
    <n v="0"/>
    <n v="2321705"/>
    <n v="115075531"/>
    <n v="2869112"/>
    <n v="107356255"/>
    <n v="0"/>
    <n v="4987562"/>
    <n v="0"/>
    <n v="0"/>
    <n v="0"/>
    <n v="0"/>
    <n v="43252612"/>
    <n v="723184552"/>
    <n v="0"/>
    <n v="13"/>
    <n v="45"/>
    <n v="162"/>
    <n v="1208312"/>
    <n v="1007205"/>
    <n v="599776"/>
    <n v="364990"/>
    <n v="0"/>
    <n v="1980731"/>
    <n v="0"/>
    <n v="0"/>
    <n v="0"/>
  </r>
  <r>
    <n v="106444013"/>
    <x v="435"/>
    <n v="20182"/>
    <x v="2"/>
    <s v="30-06-2018"/>
    <s v="Open"/>
    <x v="28"/>
    <s v="08 - Mid-Coast"/>
    <n v="711"/>
    <x v="5"/>
    <x v="0"/>
    <s v=""/>
    <s v="831-724-4741"/>
    <s v="75 NIELSON STREET"/>
    <x v="244"/>
    <n v="95076"/>
    <s v="AUDRA EARLE"/>
    <n v="106"/>
    <n v="106"/>
    <n v="91"/>
    <n v="275"/>
    <n v="10"/>
    <n v="94"/>
    <n v="358"/>
    <n v="0"/>
    <n v="0"/>
    <n v="0"/>
    <n v="116"/>
    <n v="0"/>
    <n v="21"/>
    <n v="874"/>
    <n v="0"/>
    <n v="1367"/>
    <n v="40"/>
    <n v="366"/>
    <n v="1177"/>
    <n v="0"/>
    <n v="0"/>
    <n v="0"/>
    <n v="482"/>
    <n v="0"/>
    <n v="79"/>
    <n v="3511"/>
    <n v="0"/>
    <n v="4132"/>
    <n v="80"/>
    <n v="1960"/>
    <n v="6619"/>
    <n v="12"/>
    <n v="0"/>
    <n v="30"/>
    <n v="3884"/>
    <n v="2"/>
    <n v="907"/>
    <n v="17626"/>
    <n v="40498770"/>
    <n v="1161070"/>
    <n v="16708620"/>
    <n v="30949414"/>
    <n v="0"/>
    <n v="0"/>
    <n v="0"/>
    <n v="16589049"/>
    <n v="0"/>
    <n v="2955697"/>
    <n v="108862620"/>
    <n v="28315494"/>
    <n v="945153"/>
    <n v="20896080"/>
    <n v="35510904"/>
    <n v="72019"/>
    <n v="0"/>
    <n v="225982"/>
    <n v="32501485"/>
    <n v="6421"/>
    <n v="6752422"/>
    <n v="125225960"/>
    <n v="854331"/>
    <n v="62244833"/>
    <n v="1845503"/>
    <n v="30946076"/>
    <n v="61724967"/>
    <n v="0"/>
    <n v="61216"/>
    <n v="0"/>
    <n v="86380"/>
    <n v="40056075"/>
    <n v="0"/>
    <n v="6421"/>
    <n v="0"/>
    <n v="0"/>
    <n v="0"/>
    <n v="7415094"/>
    <n v="205240896"/>
    <n v="0"/>
    <n v="0"/>
    <n v="0"/>
    <n v="0"/>
    <n v="0"/>
    <n v="6569431"/>
    <n v="260720"/>
    <n v="6658624"/>
    <n v="4735353"/>
    <n v="10803"/>
    <n v="0"/>
    <n v="139602"/>
    <n v="9034457"/>
    <n v="6421"/>
    <n v="1432273"/>
    <n v="28847684"/>
    <n v="40117"/>
    <n v="28236599"/>
    <n v="0"/>
    <n v="118947"/>
    <n v="0"/>
    <n v="0"/>
    <n v="0"/>
    <n v="0"/>
    <n v="546901"/>
    <n v="36262895"/>
    <n v="0"/>
    <n v="0"/>
    <n v="0"/>
    <n v="0"/>
    <n v="0"/>
    <n v="0"/>
    <n v="0"/>
    <n v="0"/>
    <n v="0"/>
    <n v="0"/>
    <n v="0"/>
    <n v="0"/>
    <n v="0"/>
  </r>
  <r>
    <n v="106301379"/>
    <x v="436"/>
    <n v="20182"/>
    <x v="2"/>
    <s v="30-06-2018"/>
    <s v="Open"/>
    <x v="12"/>
    <s v="13 - Orange"/>
    <n v="1012"/>
    <x v="5"/>
    <x v="0"/>
    <s v=""/>
    <s v="714-827-3000"/>
    <s v="3033 WEST ORANGE AVENUE"/>
    <x v="15"/>
    <n v="92804"/>
    <s v="EDWARD MIRZABEGIAN"/>
    <n v="219"/>
    <n v="219"/>
    <n v="219"/>
    <n v="610"/>
    <n v="247"/>
    <n v="137"/>
    <n v="424"/>
    <n v="0"/>
    <n v="0"/>
    <n v="96"/>
    <n v="57"/>
    <n v="0"/>
    <n v="57"/>
    <n v="1628"/>
    <n v="0"/>
    <n v="4054"/>
    <n v="817"/>
    <n v="636"/>
    <n v="1419"/>
    <n v="0"/>
    <n v="0"/>
    <n v="341"/>
    <n v="209"/>
    <n v="0"/>
    <n v="91"/>
    <n v="7567"/>
    <n v="0"/>
    <n v="2094"/>
    <n v="549"/>
    <n v="674"/>
    <n v="3085"/>
    <n v="0"/>
    <n v="0"/>
    <n v="615"/>
    <n v="723"/>
    <n v="0"/>
    <n v="552"/>
    <n v="8292"/>
    <n v="37778293"/>
    <n v="12392281"/>
    <n v="11257838"/>
    <n v="31337932"/>
    <n v="0"/>
    <n v="0"/>
    <n v="5428830"/>
    <n v="3978869"/>
    <n v="0"/>
    <n v="154846"/>
    <n v="102328889"/>
    <n v="3619758"/>
    <n v="2779842"/>
    <n v="2390509"/>
    <n v="9971716"/>
    <n v="0"/>
    <n v="0"/>
    <n v="2533202"/>
    <n v="1894822"/>
    <n v="0"/>
    <n v="1746537"/>
    <n v="24936386"/>
    <n v="1004861"/>
    <n v="31928972"/>
    <n v="11676283"/>
    <n v="11178930"/>
    <n v="30418654"/>
    <n v="0"/>
    <n v="0"/>
    <n v="0"/>
    <n v="4604699"/>
    <n v="5114823"/>
    <n v="0"/>
    <n v="202960"/>
    <n v="0"/>
    <n v="0"/>
    <n v="0"/>
    <n v="0"/>
    <n v="96130182"/>
    <n v="0"/>
    <n v="0"/>
    <n v="0"/>
    <n v="0"/>
    <n v="0"/>
    <n v="9469079"/>
    <n v="3495839"/>
    <n v="2469417"/>
    <n v="10890993"/>
    <n v="0"/>
    <n v="0"/>
    <n v="3357333"/>
    <n v="758868"/>
    <n v="0"/>
    <n v="693564"/>
    <n v="31135093"/>
    <n v="219966"/>
    <n v="26940988"/>
    <n v="0"/>
    <n v="1707"/>
    <n v="0"/>
    <n v="0"/>
    <n v="0"/>
    <n v="0"/>
    <n v="813735"/>
    <n v="19102714"/>
    <n v="0"/>
    <n v="0"/>
    <n v="0"/>
    <n v="0"/>
    <n v="0"/>
    <n v="0"/>
    <n v="0"/>
    <n v="0"/>
    <n v="0"/>
    <n v="0"/>
    <n v="0"/>
    <n v="0"/>
    <n v="0"/>
  </r>
  <r>
    <n v="106190857"/>
    <x v="437"/>
    <n v="20182"/>
    <x v="2"/>
    <s v="30-06-2018"/>
    <s v="Open"/>
    <x v="3"/>
    <s v="11 - Los Angeles"/>
    <n v="915"/>
    <x v="5"/>
    <x v="0"/>
    <s v=""/>
    <s v="626-338-8481"/>
    <s v="725 SOUTH ORANGE AVENUE"/>
    <x v="47"/>
    <n v="91790"/>
    <s v="KAMI HORVAT"/>
    <n v="46"/>
    <n v="46"/>
    <n v="46"/>
    <n v="103"/>
    <n v="2"/>
    <n v="1"/>
    <n v="8"/>
    <n v="0"/>
    <n v="0"/>
    <n v="7"/>
    <n v="2"/>
    <n v="0"/>
    <n v="1"/>
    <n v="124"/>
    <n v="5"/>
    <n v="421"/>
    <n v="38"/>
    <n v="27"/>
    <n v="1799"/>
    <n v="0"/>
    <n v="0"/>
    <n v="14"/>
    <n v="6"/>
    <n v="0"/>
    <n v="2"/>
    <n v="2307"/>
    <n v="3108"/>
    <n v="150"/>
    <n v="2"/>
    <n v="6"/>
    <n v="90"/>
    <n v="0"/>
    <n v="0"/>
    <n v="10"/>
    <n v="14"/>
    <n v="0"/>
    <n v="1"/>
    <n v="273"/>
    <n v="1659647"/>
    <n v="265054"/>
    <n v="7551346"/>
    <n v="308898"/>
    <n v="0"/>
    <n v="0"/>
    <n v="501228"/>
    <n v="194731"/>
    <n v="0"/>
    <n v="260064"/>
    <n v="10740968"/>
    <n v="1324779"/>
    <n v="21222"/>
    <n v="311076"/>
    <n v="208025"/>
    <n v="0"/>
    <n v="0"/>
    <n v="1015285"/>
    <n v="220602"/>
    <n v="0"/>
    <n v="321381"/>
    <n v="3422370"/>
    <n v="431366"/>
    <n v="2090345"/>
    <n v="260332"/>
    <n v="3485224"/>
    <n v="6904"/>
    <n v="0"/>
    <n v="0"/>
    <n v="0"/>
    <n v="453263"/>
    <n v="404139"/>
    <n v="0"/>
    <n v="0"/>
    <n v="0"/>
    <n v="0"/>
    <n v="0"/>
    <n v="226574"/>
    <n v="7358147"/>
    <n v="0"/>
    <n v="0"/>
    <n v="0"/>
    <n v="0"/>
    <n v="0"/>
    <n v="894081"/>
    <n v="25944"/>
    <n v="4377198"/>
    <n v="504645"/>
    <n v="0"/>
    <n v="0"/>
    <n v="367413"/>
    <n v="11194"/>
    <n v="0"/>
    <n v="624716"/>
    <n v="6805191"/>
    <n v="322832"/>
    <n v="3984136"/>
    <n v="0"/>
    <n v="0"/>
    <n v="0"/>
    <n v="0"/>
    <n v="0"/>
    <n v="0"/>
    <n v="53972"/>
    <n v="1705524"/>
    <n v="0"/>
    <n v="0"/>
    <n v="0"/>
    <n v="0"/>
    <n v="0"/>
    <n v="0"/>
    <n v="0"/>
    <n v="0"/>
    <n v="0"/>
    <n v="0"/>
    <n v="0"/>
    <n v="0"/>
    <n v="0"/>
  </r>
  <r>
    <n v="106190859"/>
    <x v="438"/>
    <n v="20182"/>
    <x v="2"/>
    <s v="30-06-2018"/>
    <s v="Open"/>
    <x v="3"/>
    <s v="11 - Los Angeles"/>
    <n v="905"/>
    <x v="5"/>
    <x v="0"/>
    <s v=""/>
    <s v="818-676-4000"/>
    <s v="7300 MEDICAL CENTER DRIVE"/>
    <x v="245"/>
    <n v="91307"/>
    <s v="COLLIER LONG"/>
    <n v="260"/>
    <n v="228"/>
    <n v="228"/>
    <n v="1010"/>
    <n v="248"/>
    <n v="108"/>
    <n v="260"/>
    <n v="0"/>
    <n v="0"/>
    <n v="30"/>
    <n v="479"/>
    <n v="3"/>
    <n v="6"/>
    <n v="2144"/>
    <n v="0"/>
    <n v="5029"/>
    <n v="944"/>
    <n v="549"/>
    <n v="1121"/>
    <n v="0"/>
    <n v="0"/>
    <n v="288"/>
    <n v="1529"/>
    <n v="20"/>
    <n v="25"/>
    <n v="9505"/>
    <n v="0"/>
    <n v="8492"/>
    <n v="1104"/>
    <n v="1037"/>
    <n v="5170"/>
    <n v="0"/>
    <n v="0"/>
    <n v="510"/>
    <n v="5352"/>
    <n v="175"/>
    <n v="1310"/>
    <n v="23150"/>
    <n v="154876605"/>
    <n v="32192206"/>
    <n v="14409445"/>
    <n v="33401033"/>
    <n v="0"/>
    <n v="0"/>
    <n v="9187324"/>
    <n v="53286063"/>
    <n v="402378"/>
    <n v="167747"/>
    <n v="297922801"/>
    <n v="46562306"/>
    <n v="13511984"/>
    <n v="8281946"/>
    <n v="33332992"/>
    <n v="0"/>
    <n v="0"/>
    <n v="4997205"/>
    <n v="46368585"/>
    <n v="783866"/>
    <n v="9946987"/>
    <n v="163785871"/>
    <n v="2082145"/>
    <n v="179424871"/>
    <n v="42312846"/>
    <n v="22656244"/>
    <n v="66589145"/>
    <n v="0"/>
    <n v="0"/>
    <n v="0"/>
    <n v="12557193"/>
    <n v="74291809"/>
    <n v="0"/>
    <n v="1186244"/>
    <n v="0"/>
    <n v="0"/>
    <n v="0"/>
    <n v="7840284"/>
    <n v="408940781"/>
    <n v="0"/>
    <n v="0"/>
    <n v="0"/>
    <n v="0"/>
    <n v="0"/>
    <n v="22014040"/>
    <n v="3391344"/>
    <n v="35147"/>
    <n v="144880"/>
    <n v="0"/>
    <n v="0"/>
    <n v="1627336"/>
    <n v="25362839"/>
    <n v="0"/>
    <n v="192305"/>
    <n v="52767891"/>
    <n v="2526702"/>
    <n v="55177660"/>
    <n v="0"/>
    <n v="95184"/>
    <n v="0"/>
    <n v="0"/>
    <n v="0"/>
    <n v="0"/>
    <n v="7614279"/>
    <n v="90622361"/>
    <n v="0"/>
    <n v="0"/>
    <n v="0"/>
    <n v="0"/>
    <n v="0"/>
    <n v="0"/>
    <n v="0"/>
    <n v="0"/>
    <n v="0"/>
    <n v="0"/>
    <n v="0"/>
    <n v="0"/>
    <n v="0"/>
  </r>
  <r>
    <n v="106190883"/>
    <x v="439"/>
    <n v="20182"/>
    <x v="2"/>
    <s v="30-06-2018"/>
    <s v="Open"/>
    <x v="3"/>
    <s v="11 - Los Angeles"/>
    <n v="919"/>
    <x v="5"/>
    <x v="0"/>
    <s v=""/>
    <s v="562-945-3561"/>
    <s v="9080 COLIMA ROAD"/>
    <x v="189"/>
    <n v="90605"/>
    <s v="RICHARD CASTRO"/>
    <n v="178"/>
    <n v="178"/>
    <n v="178"/>
    <n v="306"/>
    <n v="271"/>
    <n v="155"/>
    <n v="561"/>
    <n v="0"/>
    <n v="0"/>
    <n v="11"/>
    <n v="275"/>
    <n v="4"/>
    <n v="169"/>
    <n v="1752"/>
    <n v="0"/>
    <n v="1222"/>
    <n v="1186"/>
    <n v="2116"/>
    <n v="2071"/>
    <n v="0"/>
    <n v="0"/>
    <n v="53"/>
    <n v="727"/>
    <n v="18"/>
    <n v="455"/>
    <n v="7848"/>
    <n v="0"/>
    <n v="656"/>
    <n v="640"/>
    <n v="1697"/>
    <n v="4235"/>
    <n v="0"/>
    <n v="0"/>
    <n v="88"/>
    <n v="1957"/>
    <n v="10"/>
    <n v="1075"/>
    <n v="10358"/>
    <n v="20984032"/>
    <n v="20466790"/>
    <n v="28580783"/>
    <n v="27483312"/>
    <n v="0"/>
    <n v="0"/>
    <n v="1326312"/>
    <n v="13796828"/>
    <n v="286230"/>
    <n v="7260292"/>
    <n v="120184579"/>
    <n v="6562376"/>
    <n v="7752738"/>
    <n v="6150956"/>
    <n v="23058123"/>
    <n v="0"/>
    <n v="0"/>
    <n v="693757"/>
    <n v="16568370"/>
    <n v="39054"/>
    <n v="2674152"/>
    <n v="63499526"/>
    <n v="2107762"/>
    <n v="23200887"/>
    <n v="23599942"/>
    <n v="22715811"/>
    <n v="38076181"/>
    <n v="-641354"/>
    <n v="0"/>
    <n v="0"/>
    <n v="3060602"/>
    <n v="22924224"/>
    <n v="0"/>
    <n v="325284"/>
    <n v="0"/>
    <n v="0"/>
    <n v="0"/>
    <n v="6845541"/>
    <n v="142214880"/>
    <n v="0"/>
    <n v="0"/>
    <n v="0"/>
    <n v="0"/>
    <n v="0"/>
    <n v="4345521"/>
    <n v="4619587"/>
    <n v="12657281"/>
    <n v="12465254"/>
    <n v="0"/>
    <n v="0"/>
    <n v="345857"/>
    <n v="6054584"/>
    <n v="0"/>
    <n v="981141"/>
    <n v="41469225"/>
    <n v="19696"/>
    <n v="29845712"/>
    <n v="0"/>
    <n v="0"/>
    <n v="0"/>
    <n v="0"/>
    <n v="0"/>
    <n v="0"/>
    <n v="993591"/>
    <n v="5723979"/>
    <n v="0"/>
    <n v="0"/>
    <n v="0"/>
    <n v="0"/>
    <n v="0"/>
    <n v="0"/>
    <n v="0"/>
    <n v="0"/>
    <n v="0"/>
    <n v="0"/>
    <n v="0"/>
    <n v="0"/>
    <n v="0"/>
  </r>
  <r>
    <n v="106571086"/>
    <x v="440"/>
    <n v="20182"/>
    <x v="2"/>
    <s v="30-06-2018"/>
    <s v="Open"/>
    <x v="54"/>
    <s v="02 - Golden Empire"/>
    <n v="313"/>
    <x v="0"/>
    <x v="0"/>
    <s v=""/>
    <s v="530-669-5500"/>
    <s v="1325 COTTONWOOD STREET"/>
    <x v="246"/>
    <n v="95695"/>
    <s v="KEVIN VAZIRI"/>
    <n v="108"/>
    <n v="108"/>
    <n v="108"/>
    <n v="305"/>
    <n v="162"/>
    <n v="166"/>
    <n v="185"/>
    <n v="0"/>
    <n v="0"/>
    <n v="22"/>
    <n v="282"/>
    <n v="8"/>
    <n v="10"/>
    <n v="1140"/>
    <n v="0"/>
    <n v="1204"/>
    <n v="882"/>
    <n v="1090"/>
    <n v="582"/>
    <n v="0"/>
    <n v="0"/>
    <n v="63"/>
    <n v="1211"/>
    <n v="17"/>
    <n v="23"/>
    <n v="5072"/>
    <n v="0"/>
    <n v="3588"/>
    <n v="2237"/>
    <n v="3439"/>
    <n v="4793"/>
    <n v="1"/>
    <n v="0"/>
    <n v="245"/>
    <n v="4557"/>
    <n v="200"/>
    <n v="796"/>
    <n v="19856"/>
    <n v="23491671"/>
    <n v="12792642"/>
    <n v="9332062"/>
    <n v="13247837"/>
    <n v="0"/>
    <n v="0"/>
    <n v="1916665"/>
    <n v="17345220"/>
    <n v="397637"/>
    <n v="545036"/>
    <n v="79068770"/>
    <n v="23546674"/>
    <n v="11694145"/>
    <n v="3558726"/>
    <n v="27183282"/>
    <n v="4432"/>
    <n v="0"/>
    <n v="1938076"/>
    <n v="29943543"/>
    <n v="1011409"/>
    <n v="1325310"/>
    <n v="100205597"/>
    <n v="2496211"/>
    <n v="39139904"/>
    <n v="21648366"/>
    <n v="9305821"/>
    <n v="35950226"/>
    <n v="0"/>
    <n v="3715"/>
    <n v="0"/>
    <n v="2825109"/>
    <n v="33976112"/>
    <n v="0"/>
    <n v="1869230"/>
    <n v="0"/>
    <n v="0"/>
    <n v="0"/>
    <n v="1487262"/>
    <n v="148701956"/>
    <n v="3845811"/>
    <n v="2867231"/>
    <n v="0"/>
    <n v="6717816"/>
    <n v="13430858"/>
    <n v="7220070"/>
    <n v="6336009"/>
    <n v="3160476"/>
    <n v="7107748"/>
    <n v="692"/>
    <n v="0"/>
    <n v="977990"/>
    <n v="19014465"/>
    <n v="0"/>
    <n v="185819"/>
    <n v="44003269"/>
    <n v="913532"/>
    <n v="46969358"/>
    <n v="0"/>
    <n v="227545"/>
    <n v="0"/>
    <n v="0"/>
    <n v="0"/>
    <n v="0"/>
    <n v="1911325"/>
    <n v="40033327"/>
    <n v="0"/>
    <n v="0"/>
    <n v="0"/>
    <n v="0"/>
    <n v="0"/>
    <n v="0"/>
    <n v="0"/>
    <n v="0"/>
    <n v="0"/>
    <n v="0"/>
    <n v="0"/>
    <n v="0"/>
    <n v="0"/>
  </r>
  <r>
    <n v="106380939"/>
    <x v="441"/>
    <n v="20182"/>
    <x v="2"/>
    <s v="30-06-2018"/>
    <s v="Open"/>
    <x v="20"/>
    <s v="04 - West Bay"/>
    <n v="423"/>
    <x v="6"/>
    <x v="0"/>
    <s v="Teaching"/>
    <s v="415-206-8000"/>
    <s v="1001 POTRERO AVENUE"/>
    <x v="38"/>
    <n v="94110"/>
    <s v="SUSAN P. EHRLICH"/>
    <n v="397"/>
    <n v="324"/>
    <n v="305"/>
    <n v="854"/>
    <n v="172"/>
    <n v="1111"/>
    <n v="1461"/>
    <n v="51"/>
    <n v="0"/>
    <n v="443"/>
    <n v="192"/>
    <n v="0"/>
    <n v="44"/>
    <n v="4328"/>
    <n v="0"/>
    <n v="7106"/>
    <n v="1051"/>
    <n v="6143"/>
    <n v="7807"/>
    <n v="310"/>
    <n v="0"/>
    <n v="4134"/>
    <n v="579"/>
    <n v="0"/>
    <n v="30"/>
    <n v="27160"/>
    <n v="0"/>
    <n v="40131"/>
    <n v="622"/>
    <n v="26595"/>
    <n v="62072"/>
    <n v="11559"/>
    <n v="0"/>
    <n v="4434"/>
    <n v="15352"/>
    <n v="345"/>
    <n v="3848"/>
    <n v="164958"/>
    <n v="125107343"/>
    <n v="28421589"/>
    <n v="115932979"/>
    <n v="156674684"/>
    <n v="8688168"/>
    <n v="0"/>
    <n v="57746197"/>
    <n v="19772334"/>
    <n v="0"/>
    <n v="2131965"/>
    <n v="514475259"/>
    <n v="76235979"/>
    <n v="3693005"/>
    <n v="50271450"/>
    <n v="122705276"/>
    <n v="26545599"/>
    <n v="0"/>
    <n v="20673768"/>
    <n v="28619030"/>
    <n v="2052019"/>
    <n v="9907099"/>
    <n v="340703225"/>
    <n v="29133140"/>
    <n v="160369995"/>
    <n v="25750323"/>
    <n v="125411642"/>
    <n v="258711980"/>
    <n v="-30693159"/>
    <n v="8675526"/>
    <n v="0"/>
    <n v="43610346"/>
    <n v="35027300"/>
    <n v="0"/>
    <n v="1962810"/>
    <n v="0"/>
    <n v="0"/>
    <n v="0"/>
    <n v="4399373"/>
    <n v="662359276"/>
    <n v="0"/>
    <n v="26650489"/>
    <n v="0"/>
    <n v="17064119"/>
    <n v="43714608"/>
    <n v="37560284"/>
    <n v="5834133"/>
    <n v="65531228"/>
    <n v="43376881"/>
    <n v="24345962"/>
    <n v="0"/>
    <n v="31910008"/>
    <n v="27893542"/>
    <n v="81778"/>
    <n v="0"/>
    <n v="236533816"/>
    <n v="31606347"/>
    <n v="298314687"/>
    <n v="0"/>
    <n v="82693438"/>
    <n v="0"/>
    <n v="0"/>
    <n v="0"/>
    <n v="0"/>
    <n v="72078"/>
    <n v="146414080"/>
    <n v="0"/>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F773F5-4D57-4FEE-B8B3-2ECCE8285F23}"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pivotFields count="136">
    <pivotField showAll="0"/>
    <pivotField showAll="0"/>
    <pivotField showAll="0"/>
    <pivotField numFmtId="14" showAll="0">
      <items count="4">
        <item x="0"/>
        <item x="1"/>
        <item x="2"/>
        <item t="default"/>
      </items>
    </pivotField>
    <pivotField showAll="0"/>
    <pivotField showAll="0"/>
    <pivotField showAll="0">
      <items count="57">
        <item x="13"/>
        <item x="52"/>
        <item x="2"/>
        <item x="44"/>
        <item x="23"/>
        <item x="25"/>
        <item x="53"/>
        <item x="19"/>
        <item x="7"/>
        <item x="32"/>
        <item x="35"/>
        <item x="30"/>
        <item x="48"/>
        <item x="0"/>
        <item x="4"/>
        <item x="1"/>
        <item x="18"/>
        <item x="3"/>
        <item x="41"/>
        <item x="39"/>
        <item x="36"/>
        <item x="5"/>
        <item x="43"/>
        <item x="46"/>
        <item x="42"/>
        <item x="24"/>
        <item x="10"/>
        <item x="51"/>
        <item x="12"/>
        <item x="38"/>
        <item x="29"/>
        <item x="26"/>
        <item x="27"/>
        <item x="34"/>
        <item x="15"/>
        <item x="14"/>
        <item x="20"/>
        <item x="6"/>
        <item x="16"/>
        <item x="37"/>
        <item x="33"/>
        <item x="22"/>
        <item x="28"/>
        <item x="45"/>
        <item x="31"/>
        <item x="11"/>
        <item x="17"/>
        <item x="21"/>
        <item x="47"/>
        <item x="49"/>
        <item x="55"/>
        <item x="40"/>
        <item x="9"/>
        <item x="8"/>
        <item x="54"/>
        <item x="50"/>
        <item t="default"/>
      </items>
    </pivotField>
    <pivotField showAll="0"/>
    <pivotField showAll="0"/>
    <pivotField showAll="0"/>
    <pivotField showAll="0">
      <items count="7">
        <item x="0"/>
        <item x="3"/>
        <item x="4"/>
        <item x="2"/>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
  </rowFields>
  <rowItems count="4">
    <i>
      <x/>
    </i>
    <i i="1">
      <x v="1"/>
    </i>
    <i i="2">
      <x v="2"/>
    </i>
    <i i="3">
      <x v="3"/>
    </i>
  </rowItems>
  <colItems count="1">
    <i/>
  </colItems>
  <dataFields count="4">
    <dataField name="Medicare Capitation Premium Revenue" fld="94" baseField="0" baseItem="0"/>
    <dataField name="Medical Capitation Premium Revenue" fld="95" baseField="0" baseItem="0"/>
    <dataField name="County Indigent Programs CP Revenue " fld="96" baseField="0" baseItem="0"/>
    <dataField name="Other Third Parties CP Revenue " fld="97" baseField="0" baseItem="0"/>
  </dataFields>
  <chartFormats count="25">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1"/>
          </reference>
        </references>
      </pivotArea>
    </chartFormat>
    <chartFormat chart="0" format="3">
      <pivotArea type="data" outline="0" fieldPosition="0">
        <references count="1">
          <reference field="4294967294" count="1" selected="0">
            <x v="2"/>
          </reference>
        </references>
      </pivotArea>
    </chartFormat>
    <chartFormat chart="0" format="4">
      <pivotArea type="data" outline="0" fieldPosition="0">
        <references count="1">
          <reference field="4294967294" count="1" selected="0">
            <x v="3"/>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1">
          <reference field="4294967294" count="1" selected="0">
            <x v="0"/>
          </reference>
        </references>
      </pivotArea>
    </chartFormat>
    <chartFormat chart="3" format="7">
      <pivotArea type="data" outline="0" fieldPosition="0">
        <references count="1">
          <reference field="4294967294" count="1" selected="0">
            <x v="1"/>
          </reference>
        </references>
      </pivotArea>
    </chartFormat>
    <chartFormat chart="3" format="8">
      <pivotArea type="data" outline="0" fieldPosition="0">
        <references count="1">
          <reference field="4294967294" count="1" selected="0">
            <x v="2"/>
          </reference>
        </references>
      </pivotArea>
    </chartFormat>
    <chartFormat chart="3" format="9">
      <pivotArea type="data" outline="0" fieldPosition="0">
        <references count="1">
          <reference field="4294967294"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1">
          <reference field="4294967294" count="1" selected="0">
            <x v="0"/>
          </reference>
        </references>
      </pivotArea>
    </chartFormat>
    <chartFormat chart="6" format="12">
      <pivotArea type="data" outline="0" fieldPosition="0">
        <references count="1">
          <reference field="4294967294" count="1" selected="0">
            <x v="1"/>
          </reference>
        </references>
      </pivotArea>
    </chartFormat>
    <chartFormat chart="6" format="13">
      <pivotArea type="data" outline="0" fieldPosition="0">
        <references count="1">
          <reference field="4294967294" count="1" selected="0">
            <x v="2"/>
          </reference>
        </references>
      </pivotArea>
    </chartFormat>
    <chartFormat chart="6" format="14">
      <pivotArea type="data" outline="0" fieldPosition="0">
        <references count="1">
          <reference field="4294967294" count="1" selected="0">
            <x v="3"/>
          </reference>
        </references>
      </pivotArea>
    </chartFormat>
    <chartFormat chart="7" format="15" series="1">
      <pivotArea type="data" outline="0" fieldPosition="0">
        <references count="1">
          <reference field="4294967294" count="1" selected="0">
            <x v="0"/>
          </reference>
        </references>
      </pivotArea>
    </chartFormat>
    <chartFormat chart="7" format="16">
      <pivotArea type="data" outline="0" fieldPosition="0">
        <references count="1">
          <reference field="4294967294" count="1" selected="0">
            <x v="0"/>
          </reference>
        </references>
      </pivotArea>
    </chartFormat>
    <chartFormat chart="7" format="17">
      <pivotArea type="data" outline="0" fieldPosition="0">
        <references count="1">
          <reference field="4294967294" count="1" selected="0">
            <x v="1"/>
          </reference>
        </references>
      </pivotArea>
    </chartFormat>
    <chartFormat chart="7" format="18">
      <pivotArea type="data" outline="0" fieldPosition="0">
        <references count="1">
          <reference field="4294967294" count="1" selected="0">
            <x v="2"/>
          </reference>
        </references>
      </pivotArea>
    </chartFormat>
    <chartFormat chart="7" format="19">
      <pivotArea type="data" outline="0" fieldPosition="0">
        <references count="1">
          <reference field="4294967294" count="1" selected="0">
            <x v="3"/>
          </reference>
        </references>
      </pivotArea>
    </chartFormat>
    <chartFormat chart="8" format="20" series="1">
      <pivotArea type="data" outline="0" fieldPosition="0">
        <references count="1">
          <reference field="4294967294" count="1" selected="0">
            <x v="0"/>
          </reference>
        </references>
      </pivotArea>
    </chartFormat>
    <chartFormat chart="8" format="21">
      <pivotArea type="data" outline="0" fieldPosition="0">
        <references count="1">
          <reference field="4294967294" count="1" selected="0">
            <x v="0"/>
          </reference>
        </references>
      </pivotArea>
    </chartFormat>
    <chartFormat chart="8" format="22">
      <pivotArea type="data" outline="0" fieldPosition="0">
        <references count="1">
          <reference field="4294967294" count="1" selected="0">
            <x v="1"/>
          </reference>
        </references>
      </pivotArea>
    </chartFormat>
    <chartFormat chart="8" format="23">
      <pivotArea type="data" outline="0" fieldPosition="0">
        <references count="1">
          <reference field="4294967294" count="1" selected="0">
            <x v="2"/>
          </reference>
        </references>
      </pivotArea>
    </chartFormat>
    <chartFormat chart="8" format="24">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4E01B2-1046-461B-8E8A-24CACC4EAC1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5" firstHeaderRow="1" firstDataRow="1" firstDataCol="1"/>
  <pivotFields count="136">
    <pivotField dataField="1" showAll="0"/>
    <pivotField showAll="0"/>
    <pivotField showAll="0"/>
    <pivotField numFmtId="14" showAll="0">
      <items count="4">
        <item x="0"/>
        <item x="1"/>
        <item x="2"/>
        <item t="default"/>
      </items>
    </pivotField>
    <pivotField showAll="0"/>
    <pivotField showAll="0"/>
    <pivotField axis="axisRow" showAll="0" measureFilter="1" sortType="descending">
      <items count="57">
        <item x="50"/>
        <item x="54"/>
        <item x="8"/>
        <item x="9"/>
        <item x="40"/>
        <item x="55"/>
        <item x="49"/>
        <item x="47"/>
        <item x="21"/>
        <item x="17"/>
        <item x="11"/>
        <item x="31"/>
        <item x="45"/>
        <item x="28"/>
        <item x="22"/>
        <item x="33"/>
        <item x="37"/>
        <item x="16"/>
        <item x="6"/>
        <item x="20"/>
        <item x="14"/>
        <item x="15"/>
        <item x="34"/>
        <item x="27"/>
        <item x="26"/>
        <item x="29"/>
        <item x="38"/>
        <item x="12"/>
        <item x="51"/>
        <item x="10"/>
        <item x="24"/>
        <item x="42"/>
        <item x="46"/>
        <item x="43"/>
        <item x="5"/>
        <item x="36"/>
        <item x="39"/>
        <item x="41"/>
        <item x="3"/>
        <item x="18"/>
        <item x="1"/>
        <item x="4"/>
        <item x="0"/>
        <item x="48"/>
        <item x="30"/>
        <item x="35"/>
        <item x="32"/>
        <item x="7"/>
        <item x="19"/>
        <item x="53"/>
        <item x="25"/>
        <item x="23"/>
        <item x="44"/>
        <item x="2"/>
        <item x="52"/>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10">
        <item x="1"/>
        <item x="6"/>
        <item x="2"/>
        <item x="5"/>
        <item x="8"/>
        <item x="4"/>
        <item x="0"/>
        <item x="3"/>
        <item x="7"/>
        <item t="default"/>
      </items>
    </pivotField>
    <pivotField showAll="0">
      <items count="7">
        <item x="0"/>
        <item x="3"/>
        <item x="4"/>
        <item x="2"/>
        <item x="5"/>
        <item x="1"/>
        <item t="default"/>
      </items>
    </pivotField>
    <pivotField showAll="0"/>
    <pivotField showAll="0"/>
    <pivotField showAll="0"/>
    <pivotField showAll="0">
      <items count="249">
        <item x="16"/>
        <item x="17"/>
        <item x="134"/>
        <item x="161"/>
        <item x="15"/>
        <item x="107"/>
        <item x="227"/>
        <item x="159"/>
        <item x="143"/>
        <item x="24"/>
        <item x="230"/>
        <item x="40"/>
        <item x="0"/>
        <item x="108"/>
        <item x="204"/>
        <item x="32"/>
        <item x="18"/>
        <item x="34"/>
        <item x="169"/>
        <item x="179"/>
        <item x="184"/>
        <item x="125"/>
        <item x="194"/>
        <item x="160"/>
        <item x="223"/>
        <item x="46"/>
        <item x="61"/>
        <item x="73"/>
        <item x="247"/>
        <item x="236"/>
        <item x="52"/>
        <item x="212"/>
        <item x="37"/>
        <item x="39"/>
        <item x="214"/>
        <item x="1"/>
        <item x="49"/>
        <item x="50"/>
        <item x="23"/>
        <item x="56"/>
        <item x="104"/>
        <item x="60"/>
        <item x="215"/>
        <item x="53"/>
        <item x="26"/>
        <item x="231"/>
        <item x="80"/>
        <item x="213"/>
        <item x="232"/>
        <item x="66"/>
        <item x="71"/>
        <item x="48"/>
        <item x="76"/>
        <item x="218"/>
        <item x="210"/>
        <item x="79"/>
        <item x="180"/>
        <item x="211"/>
        <item x="168"/>
        <item x="151"/>
        <item x="156"/>
        <item x="109"/>
        <item x="153"/>
        <item x="196"/>
        <item x="84"/>
        <item x="85"/>
        <item x="205"/>
        <item x="42"/>
        <item x="225"/>
        <item x="101"/>
        <item x="87"/>
        <item x="130"/>
        <item x="226"/>
        <item x="3"/>
        <item x="82"/>
        <item x="217"/>
        <item x="148"/>
        <item x="175"/>
        <item x="4"/>
        <item x="118"/>
        <item x="228"/>
        <item x="94"/>
        <item x="95"/>
        <item x="93"/>
        <item x="220"/>
        <item x="100"/>
        <item x="57"/>
        <item x="103"/>
        <item x="41"/>
        <item x="99"/>
        <item x="229"/>
        <item x="97"/>
        <item x="123"/>
        <item x="89"/>
        <item x="209"/>
        <item x="20"/>
        <item x="126"/>
        <item x="132"/>
        <item x="200"/>
        <item x="164"/>
        <item x="124"/>
        <item x="233"/>
        <item x="135"/>
        <item x="22"/>
        <item x="6"/>
        <item x="137"/>
        <item x="139"/>
        <item x="221"/>
        <item x="54"/>
        <item x="140"/>
        <item x="14"/>
        <item x="152"/>
        <item x="222"/>
        <item x="144"/>
        <item x="145"/>
        <item x="69"/>
        <item x="149"/>
        <item x="102"/>
        <item x="59"/>
        <item x="198"/>
        <item x="155"/>
        <item x="147"/>
        <item x="191"/>
        <item x="45"/>
        <item x="43"/>
        <item x="162"/>
        <item x="163"/>
        <item x="35"/>
        <item x="58"/>
        <item x="88"/>
        <item x="110"/>
        <item x="158"/>
        <item x="75"/>
        <item x="138"/>
        <item x="165"/>
        <item x="181"/>
        <item x="55"/>
        <item x="98"/>
        <item x="170"/>
        <item x="51"/>
        <item x="171"/>
        <item x="172"/>
        <item x="19"/>
        <item x="238"/>
        <item x="173"/>
        <item x="127"/>
        <item x="44"/>
        <item x="176"/>
        <item x="224"/>
        <item x="67"/>
        <item x="178"/>
        <item x="142"/>
        <item x="111"/>
        <item x="2"/>
        <item x="190"/>
        <item x="27"/>
        <item x="182"/>
        <item x="129"/>
        <item x="183"/>
        <item x="185"/>
        <item x="77"/>
        <item x="243"/>
        <item x="21"/>
        <item x="188"/>
        <item x="72"/>
        <item x="187"/>
        <item x="186"/>
        <item x="128"/>
        <item x="74"/>
        <item x="197"/>
        <item x="157"/>
        <item x="136"/>
        <item x="112"/>
        <item x="7"/>
        <item x="106"/>
        <item x="199"/>
        <item x="113"/>
        <item x="36"/>
        <item x="114"/>
        <item x="62"/>
        <item x="166"/>
        <item x="150"/>
        <item x="30"/>
        <item x="28"/>
        <item x="202"/>
        <item x="38"/>
        <item x="203"/>
        <item x="63"/>
        <item x="115"/>
        <item x="86"/>
        <item x="206"/>
        <item x="192"/>
        <item x="116"/>
        <item x="207"/>
        <item x="174"/>
        <item x="91"/>
        <item x="117"/>
        <item x="70"/>
        <item x="146"/>
        <item x="193"/>
        <item x="25"/>
        <item x="216"/>
        <item x="8"/>
        <item x="208"/>
        <item x="219"/>
        <item x="9"/>
        <item x="92"/>
        <item x="33"/>
        <item x="119"/>
        <item x="10"/>
        <item x="64"/>
        <item x="154"/>
        <item x="177"/>
        <item x="31"/>
        <item x="133"/>
        <item x="195"/>
        <item x="11"/>
        <item x="237"/>
        <item x="241"/>
        <item x="141"/>
        <item x="65"/>
        <item x="234"/>
        <item x="235"/>
        <item x="240"/>
        <item x="78"/>
        <item x="83"/>
        <item x="12"/>
        <item x="201"/>
        <item x="120"/>
        <item x="96"/>
        <item x="13"/>
        <item x="242"/>
        <item x="29"/>
        <item x="68"/>
        <item x="122"/>
        <item x="105"/>
        <item x="244"/>
        <item x="239"/>
        <item x="47"/>
        <item x="245"/>
        <item x="131"/>
        <item x="189"/>
        <item x="5"/>
        <item x="90"/>
        <item x="246"/>
        <item x="121"/>
        <item x="81"/>
        <item x="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12">
    <i>
      <x v="38"/>
    </i>
    <i>
      <x v="27"/>
    </i>
    <i>
      <x v="21"/>
    </i>
    <i>
      <x v="20"/>
    </i>
    <i>
      <x v="24"/>
    </i>
    <i>
      <x v="55"/>
    </i>
    <i>
      <x v="23"/>
    </i>
    <i>
      <x v="14"/>
    </i>
    <i>
      <x v="42"/>
    </i>
    <i>
      <x v="19"/>
    </i>
    <i>
      <x v="47"/>
    </i>
    <i t="grand">
      <x/>
    </i>
  </rowItems>
  <colItems count="1">
    <i/>
  </colItems>
  <dataFields count="1">
    <dataField name="Count of FAC_NO" fld="0" subtotal="count" baseField="6" baseItem="0"/>
  </dataFields>
  <chartFormats count="3">
    <chartFormat chart="4"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D6AB99-1322-426E-BF58-B6757AD6B82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4" firstHeaderRow="1" firstDataRow="1" firstDataCol="1"/>
  <pivotFields count="136">
    <pivotField showAll="0"/>
    <pivotField showAll="0"/>
    <pivotField showAll="0"/>
    <pivotField numFmtId="14" showAll="0">
      <items count="4">
        <item x="0"/>
        <item x="1"/>
        <item x="2"/>
        <item t="default"/>
      </items>
    </pivotField>
    <pivotField showAll="0"/>
    <pivotField showAll="0"/>
    <pivotField axis="axisRow" showAll="0" measureFilter="1" sortType="descending">
      <items count="57">
        <item x="13"/>
        <item x="52"/>
        <item x="2"/>
        <item x="44"/>
        <item x="23"/>
        <item x="25"/>
        <item x="53"/>
        <item x="19"/>
        <item x="7"/>
        <item x="32"/>
        <item x="35"/>
        <item x="30"/>
        <item x="48"/>
        <item x="0"/>
        <item x="4"/>
        <item x="1"/>
        <item x="18"/>
        <item x="3"/>
        <item x="41"/>
        <item x="39"/>
        <item x="36"/>
        <item x="5"/>
        <item x="43"/>
        <item x="46"/>
        <item x="42"/>
        <item x="24"/>
        <item x="10"/>
        <item x="51"/>
        <item x="12"/>
        <item x="38"/>
        <item x="29"/>
        <item x="26"/>
        <item x="27"/>
        <item x="34"/>
        <item x="15"/>
        <item x="14"/>
        <item x="20"/>
        <item x="6"/>
        <item x="16"/>
        <item x="37"/>
        <item x="33"/>
        <item x="22"/>
        <item x="28"/>
        <item x="45"/>
        <item x="31"/>
        <item x="11"/>
        <item x="17"/>
        <item x="21"/>
        <item x="47"/>
        <item x="49"/>
        <item x="55"/>
        <item x="40"/>
        <item x="9"/>
        <item x="8"/>
        <item x="54"/>
        <item x="50"/>
        <item t="default"/>
      </items>
      <autoSortScope>
        <pivotArea dataOnly="0" outline="0" fieldPosition="0">
          <references count="1">
            <reference field="4294967294" count="1" selected="0">
              <x v="0"/>
            </reference>
          </references>
        </pivotArea>
      </autoSortScope>
    </pivotField>
    <pivotField showAll="0"/>
    <pivotField showAll="0"/>
    <pivotField showAll="0">
      <items count="10">
        <item x="1"/>
        <item x="6"/>
        <item x="2"/>
        <item x="5"/>
        <item x="8"/>
        <item x="4"/>
        <item x="0"/>
        <item x="3"/>
        <item x="7"/>
        <item t="default"/>
      </items>
    </pivotField>
    <pivotField showAll="0">
      <items count="7">
        <item x="0"/>
        <item x="3"/>
        <item x="4"/>
        <item x="2"/>
        <item x="5"/>
        <item x="1"/>
        <item t="default"/>
      </items>
    </pivotField>
    <pivotField showAll="0"/>
    <pivotField showAll="0"/>
    <pivotField showAll="0"/>
    <pivotField showAll="0">
      <items count="249">
        <item x="16"/>
        <item x="17"/>
        <item x="134"/>
        <item x="161"/>
        <item x="15"/>
        <item x="107"/>
        <item x="227"/>
        <item x="159"/>
        <item x="143"/>
        <item x="24"/>
        <item x="230"/>
        <item x="40"/>
        <item x="0"/>
        <item x="108"/>
        <item x="204"/>
        <item x="32"/>
        <item x="18"/>
        <item x="34"/>
        <item x="169"/>
        <item x="179"/>
        <item x="184"/>
        <item x="125"/>
        <item x="194"/>
        <item x="160"/>
        <item x="223"/>
        <item x="46"/>
        <item x="61"/>
        <item x="73"/>
        <item x="247"/>
        <item x="236"/>
        <item x="52"/>
        <item x="212"/>
        <item x="37"/>
        <item x="39"/>
        <item x="214"/>
        <item x="1"/>
        <item x="49"/>
        <item x="50"/>
        <item x="23"/>
        <item x="56"/>
        <item x="104"/>
        <item x="60"/>
        <item x="215"/>
        <item x="53"/>
        <item x="26"/>
        <item x="231"/>
        <item x="80"/>
        <item x="213"/>
        <item x="232"/>
        <item x="66"/>
        <item x="71"/>
        <item x="48"/>
        <item x="76"/>
        <item x="218"/>
        <item x="210"/>
        <item x="79"/>
        <item x="180"/>
        <item x="211"/>
        <item x="168"/>
        <item x="151"/>
        <item x="156"/>
        <item x="109"/>
        <item x="153"/>
        <item x="196"/>
        <item x="84"/>
        <item x="85"/>
        <item x="205"/>
        <item x="42"/>
        <item x="225"/>
        <item x="101"/>
        <item x="87"/>
        <item x="130"/>
        <item x="226"/>
        <item x="3"/>
        <item x="82"/>
        <item x="217"/>
        <item x="148"/>
        <item x="175"/>
        <item x="4"/>
        <item x="118"/>
        <item x="228"/>
        <item x="94"/>
        <item x="95"/>
        <item x="93"/>
        <item x="220"/>
        <item x="100"/>
        <item x="57"/>
        <item x="103"/>
        <item x="41"/>
        <item x="99"/>
        <item x="229"/>
        <item x="97"/>
        <item x="123"/>
        <item x="89"/>
        <item x="209"/>
        <item x="20"/>
        <item x="126"/>
        <item x="132"/>
        <item x="200"/>
        <item x="164"/>
        <item x="124"/>
        <item x="233"/>
        <item x="135"/>
        <item x="22"/>
        <item x="6"/>
        <item x="137"/>
        <item x="139"/>
        <item x="221"/>
        <item x="54"/>
        <item x="140"/>
        <item x="14"/>
        <item x="152"/>
        <item x="222"/>
        <item x="144"/>
        <item x="145"/>
        <item x="69"/>
        <item x="149"/>
        <item x="102"/>
        <item x="59"/>
        <item x="198"/>
        <item x="155"/>
        <item x="147"/>
        <item x="191"/>
        <item x="45"/>
        <item x="43"/>
        <item x="162"/>
        <item x="163"/>
        <item x="35"/>
        <item x="58"/>
        <item x="88"/>
        <item x="110"/>
        <item x="158"/>
        <item x="75"/>
        <item x="138"/>
        <item x="165"/>
        <item x="181"/>
        <item x="55"/>
        <item x="98"/>
        <item x="170"/>
        <item x="51"/>
        <item x="171"/>
        <item x="172"/>
        <item x="19"/>
        <item x="238"/>
        <item x="173"/>
        <item x="127"/>
        <item x="44"/>
        <item x="176"/>
        <item x="224"/>
        <item x="67"/>
        <item x="178"/>
        <item x="142"/>
        <item x="111"/>
        <item x="2"/>
        <item x="190"/>
        <item x="27"/>
        <item x="182"/>
        <item x="129"/>
        <item x="183"/>
        <item x="185"/>
        <item x="77"/>
        <item x="243"/>
        <item x="21"/>
        <item x="188"/>
        <item x="72"/>
        <item x="187"/>
        <item x="186"/>
        <item x="128"/>
        <item x="74"/>
        <item x="197"/>
        <item x="157"/>
        <item x="136"/>
        <item x="112"/>
        <item x="7"/>
        <item x="106"/>
        <item x="199"/>
        <item x="113"/>
        <item x="36"/>
        <item x="114"/>
        <item x="62"/>
        <item x="166"/>
        <item x="150"/>
        <item x="30"/>
        <item x="28"/>
        <item x="202"/>
        <item x="38"/>
        <item x="203"/>
        <item x="63"/>
        <item x="115"/>
        <item x="86"/>
        <item x="206"/>
        <item x="192"/>
        <item x="116"/>
        <item x="207"/>
        <item x="174"/>
        <item x="91"/>
        <item x="117"/>
        <item x="70"/>
        <item x="146"/>
        <item x="193"/>
        <item x="25"/>
        <item x="216"/>
        <item x="8"/>
        <item x="208"/>
        <item x="219"/>
        <item x="9"/>
        <item x="92"/>
        <item x="33"/>
        <item x="119"/>
        <item x="10"/>
        <item x="64"/>
        <item x="154"/>
        <item x="177"/>
        <item x="31"/>
        <item x="133"/>
        <item x="195"/>
        <item x="11"/>
        <item x="237"/>
        <item x="241"/>
        <item x="141"/>
        <item x="65"/>
        <item x="234"/>
        <item x="235"/>
        <item x="240"/>
        <item x="78"/>
        <item x="83"/>
        <item x="12"/>
        <item x="201"/>
        <item x="120"/>
        <item x="96"/>
        <item x="13"/>
        <item x="242"/>
        <item x="29"/>
        <item x="68"/>
        <item x="122"/>
        <item x="105"/>
        <item x="244"/>
        <item x="239"/>
        <item x="47"/>
        <item x="245"/>
        <item x="131"/>
        <item x="189"/>
        <item x="5"/>
        <item x="90"/>
        <item x="246"/>
        <item x="121"/>
        <item x="81"/>
        <item x="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11">
    <i>
      <x v="17"/>
    </i>
    <i>
      <x/>
    </i>
    <i>
      <x v="35"/>
    </i>
    <i>
      <x v="41"/>
    </i>
    <i>
      <x v="28"/>
    </i>
    <i>
      <x v="36"/>
    </i>
    <i>
      <x v="32"/>
    </i>
    <i>
      <x v="34"/>
    </i>
    <i>
      <x v="31"/>
    </i>
    <i>
      <x v="8"/>
    </i>
    <i t="grand">
      <x/>
    </i>
  </rowItems>
  <colItems count="1">
    <i/>
  </colItems>
  <dataFields count="1">
    <dataField name="Sum of NET_TOT" fld="109"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866F5F-592C-43F3-944A-842C26CCC9A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0" firstHeaderRow="1" firstDataRow="1" firstDataCol="1"/>
  <pivotFields count="136">
    <pivotField showAll="0"/>
    <pivotField showAll="0"/>
    <pivotField showAll="0"/>
    <pivotField numFmtId="14" showAll="0">
      <items count="4">
        <item x="0"/>
        <item x="1"/>
        <item x="2"/>
        <item t="default"/>
      </items>
    </pivotField>
    <pivotField showAll="0"/>
    <pivotField showAll="0"/>
    <pivotField showAll="0">
      <items count="57">
        <item x="13"/>
        <item x="52"/>
        <item x="2"/>
        <item x="44"/>
        <item x="23"/>
        <item x="25"/>
        <item x="53"/>
        <item x="19"/>
        <item x="7"/>
        <item x="32"/>
        <item x="35"/>
        <item x="30"/>
        <item x="48"/>
        <item x="0"/>
        <item x="4"/>
        <item x="1"/>
        <item x="18"/>
        <item x="3"/>
        <item x="41"/>
        <item x="39"/>
        <item x="36"/>
        <item x="5"/>
        <item x="43"/>
        <item x="46"/>
        <item x="42"/>
        <item x="24"/>
        <item x="10"/>
        <item x="51"/>
        <item x="12"/>
        <item x="38"/>
        <item x="29"/>
        <item x="26"/>
        <item x="27"/>
        <item x="34"/>
        <item x="15"/>
        <item x="14"/>
        <item x="20"/>
        <item x="6"/>
        <item x="16"/>
        <item x="37"/>
        <item x="33"/>
        <item x="22"/>
        <item x="28"/>
        <item x="45"/>
        <item x="31"/>
        <item x="11"/>
        <item x="17"/>
        <item x="21"/>
        <item x="47"/>
        <item x="49"/>
        <item x="55"/>
        <item x="40"/>
        <item x="9"/>
        <item x="8"/>
        <item x="54"/>
        <item x="50"/>
        <item t="default"/>
      </items>
    </pivotField>
    <pivotField showAll="0"/>
    <pivotField showAll="0"/>
    <pivotField showAll="0">
      <items count="10">
        <item x="1"/>
        <item x="6"/>
        <item x="2"/>
        <item x="5"/>
        <item x="8"/>
        <item x="4"/>
        <item x="0"/>
        <item x="3"/>
        <item x="7"/>
        <item t="default"/>
      </items>
    </pivotField>
    <pivotField axis="axisRow" showAll="0" sortType="descending">
      <items count="7">
        <item x="0"/>
        <item x="3"/>
        <item x="4"/>
        <item x="2"/>
        <item x="5"/>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49">
        <item x="16"/>
        <item x="17"/>
        <item x="134"/>
        <item x="161"/>
        <item x="15"/>
        <item x="107"/>
        <item x="227"/>
        <item x="159"/>
        <item x="143"/>
        <item x="24"/>
        <item x="230"/>
        <item x="40"/>
        <item x="0"/>
        <item x="108"/>
        <item x="204"/>
        <item x="32"/>
        <item x="18"/>
        <item x="34"/>
        <item x="169"/>
        <item x="179"/>
        <item x="184"/>
        <item x="125"/>
        <item x="194"/>
        <item x="160"/>
        <item x="223"/>
        <item x="46"/>
        <item x="61"/>
        <item x="73"/>
        <item x="247"/>
        <item x="236"/>
        <item x="52"/>
        <item x="212"/>
        <item x="37"/>
        <item x="39"/>
        <item x="214"/>
        <item x="1"/>
        <item x="49"/>
        <item x="50"/>
        <item x="23"/>
        <item x="56"/>
        <item x="104"/>
        <item x="60"/>
        <item x="215"/>
        <item x="53"/>
        <item x="26"/>
        <item x="231"/>
        <item x="80"/>
        <item x="213"/>
        <item x="232"/>
        <item x="66"/>
        <item x="71"/>
        <item x="48"/>
        <item x="76"/>
        <item x="218"/>
        <item x="210"/>
        <item x="79"/>
        <item x="180"/>
        <item x="211"/>
        <item x="168"/>
        <item x="151"/>
        <item x="156"/>
        <item x="109"/>
        <item x="153"/>
        <item x="196"/>
        <item x="84"/>
        <item x="85"/>
        <item x="205"/>
        <item x="42"/>
        <item x="225"/>
        <item x="101"/>
        <item x="87"/>
        <item x="130"/>
        <item x="226"/>
        <item x="3"/>
        <item x="82"/>
        <item x="217"/>
        <item x="148"/>
        <item x="175"/>
        <item x="4"/>
        <item x="118"/>
        <item x="228"/>
        <item x="94"/>
        <item x="95"/>
        <item x="93"/>
        <item x="220"/>
        <item x="100"/>
        <item x="57"/>
        <item x="103"/>
        <item x="41"/>
        <item x="99"/>
        <item x="229"/>
        <item x="97"/>
        <item x="123"/>
        <item x="89"/>
        <item x="209"/>
        <item x="20"/>
        <item x="126"/>
        <item x="132"/>
        <item x="200"/>
        <item x="164"/>
        <item x="124"/>
        <item x="233"/>
        <item x="135"/>
        <item x="22"/>
        <item x="6"/>
        <item x="137"/>
        <item x="139"/>
        <item x="221"/>
        <item x="54"/>
        <item x="140"/>
        <item x="14"/>
        <item x="152"/>
        <item x="222"/>
        <item x="144"/>
        <item x="145"/>
        <item x="69"/>
        <item x="149"/>
        <item x="102"/>
        <item x="59"/>
        <item x="198"/>
        <item x="155"/>
        <item x="147"/>
        <item x="191"/>
        <item x="45"/>
        <item x="43"/>
        <item x="162"/>
        <item x="163"/>
        <item x="35"/>
        <item x="58"/>
        <item x="88"/>
        <item x="110"/>
        <item x="158"/>
        <item x="75"/>
        <item x="138"/>
        <item x="165"/>
        <item x="181"/>
        <item x="55"/>
        <item x="98"/>
        <item x="170"/>
        <item x="51"/>
        <item x="171"/>
        <item x="172"/>
        <item x="19"/>
        <item x="238"/>
        <item x="173"/>
        <item x="127"/>
        <item x="44"/>
        <item x="176"/>
        <item x="224"/>
        <item x="67"/>
        <item x="178"/>
        <item x="142"/>
        <item x="111"/>
        <item x="2"/>
        <item x="190"/>
        <item x="27"/>
        <item x="182"/>
        <item x="129"/>
        <item x="183"/>
        <item x="185"/>
        <item x="77"/>
        <item x="243"/>
        <item x="21"/>
        <item x="188"/>
        <item x="72"/>
        <item x="187"/>
        <item x="186"/>
        <item x="128"/>
        <item x="74"/>
        <item x="197"/>
        <item x="157"/>
        <item x="136"/>
        <item x="112"/>
        <item x="7"/>
        <item x="106"/>
        <item x="199"/>
        <item x="113"/>
        <item x="36"/>
        <item x="114"/>
        <item x="62"/>
        <item x="166"/>
        <item x="150"/>
        <item x="30"/>
        <item x="28"/>
        <item x="202"/>
        <item x="38"/>
        <item x="203"/>
        <item x="63"/>
        <item x="115"/>
        <item x="86"/>
        <item x="206"/>
        <item x="192"/>
        <item x="116"/>
        <item x="207"/>
        <item x="174"/>
        <item x="91"/>
        <item x="117"/>
        <item x="70"/>
        <item x="146"/>
        <item x="193"/>
        <item x="25"/>
        <item x="216"/>
        <item x="8"/>
        <item x="208"/>
        <item x="219"/>
        <item x="9"/>
        <item x="92"/>
        <item x="33"/>
        <item x="119"/>
        <item x="10"/>
        <item x="64"/>
        <item x="154"/>
        <item x="177"/>
        <item x="31"/>
        <item x="133"/>
        <item x="195"/>
        <item x="11"/>
        <item x="237"/>
        <item x="241"/>
        <item x="141"/>
        <item x="65"/>
        <item x="234"/>
        <item x="235"/>
        <item x="240"/>
        <item x="78"/>
        <item x="83"/>
        <item x="12"/>
        <item x="201"/>
        <item x="120"/>
        <item x="96"/>
        <item x="13"/>
        <item x="242"/>
        <item x="29"/>
        <item x="68"/>
        <item x="122"/>
        <item x="105"/>
        <item x="244"/>
        <item x="239"/>
        <item x="47"/>
        <item x="245"/>
        <item x="131"/>
        <item x="189"/>
        <item x="5"/>
        <item x="90"/>
        <item x="246"/>
        <item x="121"/>
        <item x="81"/>
        <item x="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0"/>
  </rowFields>
  <rowItems count="7">
    <i>
      <x/>
    </i>
    <i>
      <x v="2"/>
    </i>
    <i>
      <x v="5"/>
    </i>
    <i>
      <x v="1"/>
    </i>
    <i>
      <x v="3"/>
    </i>
    <i>
      <x v="4"/>
    </i>
    <i t="grand">
      <x/>
    </i>
  </rowItems>
  <colItems count="1">
    <i/>
  </colItems>
  <dataFields count="1">
    <dataField name="Sum of NET_TOT" fld="109" baseField="0" baseItem="0"/>
  </dataField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82F0DD-A551-4A9F-B4C4-F4A72A809A3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136">
    <pivotField showAll="0"/>
    <pivotField showAll="0"/>
    <pivotField showAll="0"/>
    <pivotField numFmtId="14" showAll="0">
      <items count="4">
        <item x="0"/>
        <item x="1"/>
        <item x="2"/>
        <item t="default"/>
      </items>
    </pivotField>
    <pivotField showAll="0"/>
    <pivotField showAll="0"/>
    <pivotField showAll="0">
      <items count="57">
        <item x="13"/>
        <item x="52"/>
        <item x="2"/>
        <item x="44"/>
        <item x="23"/>
        <item x="25"/>
        <item x="53"/>
        <item x="19"/>
        <item x="7"/>
        <item x="32"/>
        <item x="35"/>
        <item x="30"/>
        <item x="48"/>
        <item x="0"/>
        <item x="4"/>
        <item x="1"/>
        <item x="18"/>
        <item x="3"/>
        <item x="41"/>
        <item x="39"/>
        <item x="36"/>
        <item x="5"/>
        <item x="43"/>
        <item x="46"/>
        <item x="42"/>
        <item x="24"/>
        <item x="10"/>
        <item x="51"/>
        <item x="12"/>
        <item x="38"/>
        <item x="29"/>
        <item x="26"/>
        <item x="27"/>
        <item x="34"/>
        <item x="15"/>
        <item x="14"/>
        <item x="20"/>
        <item x="6"/>
        <item x="16"/>
        <item x="37"/>
        <item x="33"/>
        <item x="22"/>
        <item x="28"/>
        <item x="45"/>
        <item x="31"/>
        <item x="11"/>
        <item x="17"/>
        <item x="21"/>
        <item x="47"/>
        <item x="49"/>
        <item x="55"/>
        <item x="40"/>
        <item x="9"/>
        <item x="8"/>
        <item x="54"/>
        <item x="50"/>
        <item t="default"/>
      </items>
    </pivotField>
    <pivotField showAll="0"/>
    <pivotField showAll="0"/>
    <pivotField showAll="0">
      <items count="10">
        <item x="1"/>
        <item x="6"/>
        <item x="2"/>
        <item x="5"/>
        <item x="8"/>
        <item x="4"/>
        <item x="0"/>
        <item x="3"/>
        <item x="7"/>
        <item t="default"/>
      </items>
    </pivotField>
    <pivotField showAll="0">
      <items count="7">
        <item x="0"/>
        <item x="3"/>
        <item x="4"/>
        <item x="2"/>
        <item x="5"/>
        <item x="1"/>
        <item t="default"/>
      </items>
    </pivotField>
    <pivotField showAll="0"/>
    <pivotField showAll="0"/>
    <pivotField showAll="0"/>
    <pivotField showAll="0">
      <items count="249">
        <item x="16"/>
        <item x="17"/>
        <item x="134"/>
        <item x="161"/>
        <item x="15"/>
        <item x="107"/>
        <item x="227"/>
        <item x="159"/>
        <item x="143"/>
        <item x="24"/>
        <item x="230"/>
        <item x="40"/>
        <item x="0"/>
        <item x="108"/>
        <item x="204"/>
        <item x="32"/>
        <item x="18"/>
        <item x="34"/>
        <item x="169"/>
        <item x="179"/>
        <item x="184"/>
        <item x="125"/>
        <item x="194"/>
        <item x="160"/>
        <item x="223"/>
        <item x="46"/>
        <item x="61"/>
        <item x="73"/>
        <item x="247"/>
        <item x="236"/>
        <item x="52"/>
        <item x="212"/>
        <item x="37"/>
        <item x="39"/>
        <item x="214"/>
        <item x="1"/>
        <item x="49"/>
        <item x="50"/>
        <item x="23"/>
        <item x="56"/>
        <item x="104"/>
        <item x="60"/>
        <item x="215"/>
        <item x="53"/>
        <item x="26"/>
        <item x="231"/>
        <item x="80"/>
        <item x="213"/>
        <item x="232"/>
        <item x="66"/>
        <item x="71"/>
        <item x="48"/>
        <item x="76"/>
        <item x="218"/>
        <item x="210"/>
        <item x="79"/>
        <item x="180"/>
        <item x="211"/>
        <item x="168"/>
        <item x="151"/>
        <item x="156"/>
        <item x="109"/>
        <item x="153"/>
        <item x="196"/>
        <item x="84"/>
        <item x="85"/>
        <item x="205"/>
        <item x="42"/>
        <item x="225"/>
        <item x="101"/>
        <item x="87"/>
        <item x="130"/>
        <item x="226"/>
        <item x="3"/>
        <item x="82"/>
        <item x="217"/>
        <item x="148"/>
        <item x="175"/>
        <item x="4"/>
        <item x="118"/>
        <item x="228"/>
        <item x="94"/>
        <item x="95"/>
        <item x="93"/>
        <item x="220"/>
        <item x="100"/>
        <item x="57"/>
        <item x="103"/>
        <item x="41"/>
        <item x="99"/>
        <item x="229"/>
        <item x="97"/>
        <item x="123"/>
        <item x="89"/>
        <item x="209"/>
        <item x="20"/>
        <item x="126"/>
        <item x="132"/>
        <item x="200"/>
        <item x="164"/>
        <item x="124"/>
        <item x="233"/>
        <item x="135"/>
        <item x="22"/>
        <item x="6"/>
        <item x="137"/>
        <item x="139"/>
        <item x="221"/>
        <item x="54"/>
        <item x="140"/>
        <item x="14"/>
        <item x="152"/>
        <item x="222"/>
        <item x="144"/>
        <item x="145"/>
        <item x="69"/>
        <item x="149"/>
        <item x="102"/>
        <item x="59"/>
        <item x="198"/>
        <item x="155"/>
        <item x="147"/>
        <item x="191"/>
        <item x="45"/>
        <item x="43"/>
        <item x="162"/>
        <item x="163"/>
        <item x="35"/>
        <item x="58"/>
        <item x="88"/>
        <item x="110"/>
        <item x="158"/>
        <item x="75"/>
        <item x="138"/>
        <item x="165"/>
        <item x="181"/>
        <item x="55"/>
        <item x="98"/>
        <item x="170"/>
        <item x="51"/>
        <item x="171"/>
        <item x="172"/>
        <item x="19"/>
        <item x="238"/>
        <item x="173"/>
        <item x="127"/>
        <item x="44"/>
        <item x="176"/>
        <item x="224"/>
        <item x="67"/>
        <item x="178"/>
        <item x="142"/>
        <item x="111"/>
        <item x="2"/>
        <item x="190"/>
        <item x="27"/>
        <item x="182"/>
        <item x="129"/>
        <item x="183"/>
        <item x="185"/>
        <item x="77"/>
        <item x="243"/>
        <item x="21"/>
        <item x="188"/>
        <item x="72"/>
        <item x="187"/>
        <item x="186"/>
        <item x="128"/>
        <item x="74"/>
        <item x="197"/>
        <item x="157"/>
        <item x="136"/>
        <item x="112"/>
        <item x="7"/>
        <item x="106"/>
        <item x="199"/>
        <item x="113"/>
        <item x="36"/>
        <item x="114"/>
        <item x="62"/>
        <item x="166"/>
        <item x="150"/>
        <item x="30"/>
        <item x="28"/>
        <item x="202"/>
        <item x="38"/>
        <item x="203"/>
        <item x="63"/>
        <item x="115"/>
        <item x="86"/>
        <item x="206"/>
        <item x="192"/>
        <item x="116"/>
        <item x="207"/>
        <item x="174"/>
        <item x="91"/>
        <item x="117"/>
        <item x="70"/>
        <item x="146"/>
        <item x="193"/>
        <item x="25"/>
        <item x="216"/>
        <item x="8"/>
        <item x="208"/>
        <item x="219"/>
        <item x="9"/>
        <item x="92"/>
        <item x="33"/>
        <item x="119"/>
        <item x="10"/>
        <item x="64"/>
        <item x="154"/>
        <item x="177"/>
        <item x="31"/>
        <item x="133"/>
        <item x="195"/>
        <item x="11"/>
        <item x="237"/>
        <item x="241"/>
        <item x="141"/>
        <item x="65"/>
        <item x="234"/>
        <item x="235"/>
        <item x="240"/>
        <item x="78"/>
        <item x="83"/>
        <item x="12"/>
        <item x="201"/>
        <item x="120"/>
        <item x="96"/>
        <item x="13"/>
        <item x="242"/>
        <item x="29"/>
        <item x="68"/>
        <item x="122"/>
        <item x="105"/>
        <item x="244"/>
        <item x="239"/>
        <item x="47"/>
        <item x="245"/>
        <item x="131"/>
        <item x="189"/>
        <item x="5"/>
        <item x="90"/>
        <item x="246"/>
        <item x="121"/>
        <item x="81"/>
        <item x="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 axis="axisRow" showAll="0">
      <items count="5">
        <item sd="0" x="0"/>
        <item sd="0" x="1"/>
        <item sd="0" x="2"/>
        <item sd="0" x="3"/>
        <item t="default"/>
      </items>
    </pivotField>
  </pivotFields>
  <rowFields count="2">
    <field x="134"/>
    <field x="135"/>
  </rowFields>
  <rowItems count="4">
    <i>
      <x v="4"/>
    </i>
    <i>
      <x v="1"/>
    </i>
    <i>
      <x v="2"/>
    </i>
    <i t="grand">
      <x/>
    </i>
  </rowItems>
  <colItems count="1">
    <i/>
  </colItems>
  <dataFields count="1">
    <dataField name="Sum of NET_TOT" fld="109"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A37629-E468-467F-BD9F-1D343493D6B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6:C12" firstHeaderRow="1" firstDataRow="1" firstDataCol="1"/>
  <pivotFields count="136">
    <pivotField showAll="0"/>
    <pivotField showAll="0"/>
    <pivotField showAll="0"/>
    <pivotField axis="axisRow" numFmtId="14" showAll="0">
      <items count="4">
        <item x="0"/>
        <item x="1"/>
        <item x="2"/>
        <item t="default"/>
      </items>
    </pivotField>
    <pivotField showAll="0"/>
    <pivotField showAll="0"/>
    <pivotField showAll="0">
      <items count="57">
        <item x="13"/>
        <item x="52"/>
        <item x="2"/>
        <item x="44"/>
        <item x="23"/>
        <item x="25"/>
        <item x="53"/>
        <item x="19"/>
        <item x="7"/>
        <item x="32"/>
        <item x="35"/>
        <item x="30"/>
        <item x="48"/>
        <item x="0"/>
        <item x="4"/>
        <item x="1"/>
        <item x="18"/>
        <item x="3"/>
        <item x="41"/>
        <item x="39"/>
        <item x="36"/>
        <item x="5"/>
        <item x="43"/>
        <item x="46"/>
        <item x="42"/>
        <item x="24"/>
        <item x="10"/>
        <item x="51"/>
        <item x="12"/>
        <item x="38"/>
        <item x="29"/>
        <item x="26"/>
        <item x="27"/>
        <item x="34"/>
        <item x="15"/>
        <item x="14"/>
        <item x="20"/>
        <item x="6"/>
        <item x="16"/>
        <item x="37"/>
        <item x="33"/>
        <item x="22"/>
        <item x="28"/>
        <item x="45"/>
        <item x="31"/>
        <item x="11"/>
        <item x="17"/>
        <item x="21"/>
        <item x="47"/>
        <item x="49"/>
        <item x="55"/>
        <item x="40"/>
        <item x="9"/>
        <item x="8"/>
        <item x="54"/>
        <item x="50"/>
        <item t="default"/>
      </items>
    </pivotField>
    <pivotField showAll="0"/>
    <pivotField showAll="0"/>
    <pivotField showAll="0">
      <items count="10">
        <item x="1"/>
        <item x="6"/>
        <item x="2"/>
        <item x="5"/>
        <item x="8"/>
        <item x="4"/>
        <item x="0"/>
        <item x="3"/>
        <item x="7"/>
        <item t="default"/>
      </items>
    </pivotField>
    <pivotField showAll="0">
      <items count="7">
        <item x="0"/>
        <item x="3"/>
        <item x="4"/>
        <item x="2"/>
        <item x="5"/>
        <item x="1"/>
        <item t="default"/>
      </items>
    </pivotField>
    <pivotField showAll="0"/>
    <pivotField showAll="0"/>
    <pivotField showAll="0"/>
    <pivotField showAll="0">
      <items count="249">
        <item x="16"/>
        <item x="17"/>
        <item x="134"/>
        <item x="161"/>
        <item x="15"/>
        <item x="107"/>
        <item x="227"/>
        <item x="159"/>
        <item x="143"/>
        <item x="24"/>
        <item x="230"/>
        <item x="40"/>
        <item x="0"/>
        <item x="108"/>
        <item x="204"/>
        <item x="32"/>
        <item x="18"/>
        <item x="34"/>
        <item x="169"/>
        <item x="179"/>
        <item x="184"/>
        <item x="125"/>
        <item x="194"/>
        <item x="160"/>
        <item x="223"/>
        <item x="46"/>
        <item x="61"/>
        <item x="73"/>
        <item x="247"/>
        <item x="236"/>
        <item x="52"/>
        <item x="212"/>
        <item x="37"/>
        <item x="39"/>
        <item x="214"/>
        <item x="1"/>
        <item x="49"/>
        <item x="50"/>
        <item x="23"/>
        <item x="56"/>
        <item x="104"/>
        <item x="60"/>
        <item x="215"/>
        <item x="53"/>
        <item x="26"/>
        <item x="231"/>
        <item x="80"/>
        <item x="213"/>
        <item x="232"/>
        <item x="66"/>
        <item x="71"/>
        <item x="48"/>
        <item x="76"/>
        <item x="218"/>
        <item x="210"/>
        <item x="79"/>
        <item x="180"/>
        <item x="211"/>
        <item x="168"/>
        <item x="151"/>
        <item x="156"/>
        <item x="109"/>
        <item x="153"/>
        <item x="196"/>
        <item x="84"/>
        <item x="85"/>
        <item x="205"/>
        <item x="42"/>
        <item x="225"/>
        <item x="101"/>
        <item x="87"/>
        <item x="130"/>
        <item x="226"/>
        <item x="3"/>
        <item x="82"/>
        <item x="217"/>
        <item x="148"/>
        <item x="175"/>
        <item x="4"/>
        <item x="118"/>
        <item x="228"/>
        <item x="94"/>
        <item x="95"/>
        <item x="93"/>
        <item x="220"/>
        <item x="100"/>
        <item x="57"/>
        <item x="103"/>
        <item x="41"/>
        <item x="99"/>
        <item x="229"/>
        <item x="97"/>
        <item x="123"/>
        <item x="89"/>
        <item x="209"/>
        <item x="20"/>
        <item x="126"/>
        <item x="132"/>
        <item x="200"/>
        <item x="164"/>
        <item x="124"/>
        <item x="233"/>
        <item x="135"/>
        <item x="22"/>
        <item x="6"/>
        <item x="137"/>
        <item x="139"/>
        <item x="221"/>
        <item x="54"/>
        <item x="140"/>
        <item x="14"/>
        <item x="152"/>
        <item x="222"/>
        <item x="144"/>
        <item x="145"/>
        <item x="69"/>
        <item x="149"/>
        <item x="102"/>
        <item x="59"/>
        <item x="198"/>
        <item x="155"/>
        <item x="147"/>
        <item x="191"/>
        <item x="45"/>
        <item x="43"/>
        <item x="162"/>
        <item x="163"/>
        <item x="35"/>
        <item x="58"/>
        <item x="88"/>
        <item x="110"/>
        <item x="158"/>
        <item x="75"/>
        <item x="138"/>
        <item x="165"/>
        <item x="181"/>
        <item x="55"/>
        <item x="98"/>
        <item x="170"/>
        <item x="51"/>
        <item x="171"/>
        <item x="172"/>
        <item x="19"/>
        <item x="238"/>
        <item x="173"/>
        <item x="127"/>
        <item x="44"/>
        <item x="176"/>
        <item x="224"/>
        <item x="67"/>
        <item x="178"/>
        <item x="142"/>
        <item x="111"/>
        <item x="2"/>
        <item x="190"/>
        <item x="27"/>
        <item x="182"/>
        <item x="129"/>
        <item x="183"/>
        <item x="185"/>
        <item x="77"/>
        <item x="243"/>
        <item x="21"/>
        <item x="188"/>
        <item x="72"/>
        <item x="187"/>
        <item x="186"/>
        <item x="128"/>
        <item x="74"/>
        <item x="197"/>
        <item x="157"/>
        <item x="136"/>
        <item x="112"/>
        <item x="7"/>
        <item x="106"/>
        <item x="199"/>
        <item x="113"/>
        <item x="36"/>
        <item x="114"/>
        <item x="62"/>
        <item x="166"/>
        <item x="150"/>
        <item x="30"/>
        <item x="28"/>
        <item x="202"/>
        <item x="38"/>
        <item x="203"/>
        <item x="63"/>
        <item x="115"/>
        <item x="86"/>
        <item x="206"/>
        <item x="192"/>
        <item x="116"/>
        <item x="207"/>
        <item x="174"/>
        <item x="91"/>
        <item x="117"/>
        <item x="70"/>
        <item x="146"/>
        <item x="193"/>
        <item x="25"/>
        <item x="216"/>
        <item x="8"/>
        <item x="208"/>
        <item x="219"/>
        <item x="9"/>
        <item x="92"/>
        <item x="33"/>
        <item x="119"/>
        <item x="10"/>
        <item x="64"/>
        <item x="154"/>
        <item x="177"/>
        <item x="31"/>
        <item x="133"/>
        <item x="195"/>
        <item x="11"/>
        <item x="237"/>
        <item x="241"/>
        <item x="141"/>
        <item x="65"/>
        <item x="234"/>
        <item x="235"/>
        <item x="240"/>
        <item x="78"/>
        <item x="83"/>
        <item x="12"/>
        <item x="201"/>
        <item x="120"/>
        <item x="96"/>
        <item x="13"/>
        <item x="242"/>
        <item x="29"/>
        <item x="68"/>
        <item x="122"/>
        <item x="105"/>
        <item x="244"/>
        <item x="239"/>
        <item x="47"/>
        <item x="245"/>
        <item x="131"/>
        <item x="189"/>
        <item x="5"/>
        <item x="90"/>
        <item x="246"/>
        <item x="121"/>
        <item x="81"/>
        <item x="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sortType="descending">
      <items count="7">
        <item sd="0" x="0"/>
        <item sd="0" x="1"/>
        <item sd="0" x="2"/>
        <item sd="0" x="3"/>
        <item sd="0" x="4"/>
        <item sd="0" x="5"/>
        <item t="default"/>
      </items>
      <autoSortScope>
        <pivotArea dataOnly="0" outline="0" fieldPosition="0">
          <references count="1">
            <reference field="4294967294" count="1" selected="0">
              <x v="0"/>
            </reference>
          </references>
        </pivotArea>
      </autoSortScope>
    </pivotField>
    <pivotField axis="axisRow" showAll="0">
      <items count="5">
        <item sd="0" x="0"/>
        <item x="1"/>
        <item x="2"/>
        <item sd="0" x="3"/>
        <item t="default"/>
      </items>
    </pivotField>
  </pivotFields>
  <rowFields count="4">
    <field x="135"/>
    <field x="134"/>
    <field x="133"/>
    <field x="3"/>
  </rowFields>
  <rowItems count="6">
    <i>
      <x v="1"/>
    </i>
    <i r="1">
      <x v="4"/>
    </i>
    <i>
      <x v="2"/>
    </i>
    <i r="1">
      <x v="1"/>
    </i>
    <i r="1">
      <x v="2"/>
    </i>
    <i t="grand">
      <x/>
    </i>
  </rowItems>
  <colItems count="1">
    <i/>
  </colItems>
  <dataFields count="1">
    <dataField name="Sum of NET_TOT" fld="109" baseField="0" baseItem="0"/>
  </dataFields>
  <chartFormats count="5">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8C4715-7F90-410F-95DB-122B22B7FA5E}"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136">
    <pivotField showAll="0"/>
    <pivotField showAll="0"/>
    <pivotField showAll="0"/>
    <pivotField numFmtId="14" showAll="0">
      <items count="4">
        <item x="0"/>
        <item x="1"/>
        <item x="2"/>
        <item t="default"/>
      </items>
    </pivotField>
    <pivotField showAll="0"/>
    <pivotField showAll="0"/>
    <pivotField showAll="0">
      <items count="57">
        <item x="13"/>
        <item x="52"/>
        <item x="2"/>
        <item x="44"/>
        <item x="23"/>
        <item x="25"/>
        <item x="53"/>
        <item x="19"/>
        <item x="7"/>
        <item x="32"/>
        <item x="35"/>
        <item x="30"/>
        <item x="48"/>
        <item x="0"/>
        <item x="4"/>
        <item x="1"/>
        <item x="18"/>
        <item x="3"/>
        <item x="41"/>
        <item x="39"/>
        <item x="36"/>
        <item x="5"/>
        <item x="43"/>
        <item x="46"/>
        <item x="42"/>
        <item x="24"/>
        <item x="10"/>
        <item x="51"/>
        <item x="12"/>
        <item x="38"/>
        <item x="29"/>
        <item x="26"/>
        <item x="27"/>
        <item x="34"/>
        <item x="15"/>
        <item x="14"/>
        <item x="20"/>
        <item x="6"/>
        <item x="16"/>
        <item x="37"/>
        <item x="33"/>
        <item x="22"/>
        <item x="28"/>
        <item x="45"/>
        <item x="31"/>
        <item x="11"/>
        <item x="17"/>
        <item x="21"/>
        <item x="47"/>
        <item x="49"/>
        <item x="55"/>
        <item x="40"/>
        <item x="9"/>
        <item x="8"/>
        <item x="54"/>
        <item x="50"/>
        <item t="default"/>
      </items>
    </pivotField>
    <pivotField showAll="0"/>
    <pivotField showAll="0"/>
    <pivotField showAll="0">
      <items count="10">
        <item x="1"/>
        <item x="6"/>
        <item x="2"/>
        <item x="5"/>
        <item x="8"/>
        <item x="4"/>
        <item x="0"/>
        <item x="3"/>
        <item x="7"/>
        <item t="default"/>
      </items>
    </pivotField>
    <pivotField showAll="0">
      <items count="7">
        <item x="0"/>
        <item x="3"/>
        <item x="4"/>
        <item x="2"/>
        <item x="5"/>
        <item x="1"/>
        <item t="default"/>
      </items>
    </pivotField>
    <pivotField showAll="0"/>
    <pivotField showAll="0"/>
    <pivotField showAll="0"/>
    <pivotField showAll="0">
      <items count="249">
        <item x="16"/>
        <item x="17"/>
        <item x="134"/>
        <item x="161"/>
        <item x="15"/>
        <item x="107"/>
        <item x="227"/>
        <item x="159"/>
        <item x="143"/>
        <item x="24"/>
        <item x="230"/>
        <item x="40"/>
        <item x="0"/>
        <item x="108"/>
        <item x="204"/>
        <item x="32"/>
        <item x="18"/>
        <item x="34"/>
        <item x="169"/>
        <item x="179"/>
        <item x="184"/>
        <item x="125"/>
        <item x="194"/>
        <item x="160"/>
        <item x="223"/>
        <item x="46"/>
        <item x="61"/>
        <item x="73"/>
        <item x="247"/>
        <item x="236"/>
        <item x="52"/>
        <item x="212"/>
        <item x="37"/>
        <item x="39"/>
        <item x="214"/>
        <item x="1"/>
        <item x="49"/>
        <item x="50"/>
        <item x="23"/>
        <item x="56"/>
        <item x="104"/>
        <item x="60"/>
        <item x="215"/>
        <item x="53"/>
        <item x="26"/>
        <item x="231"/>
        <item x="80"/>
        <item x="213"/>
        <item x="232"/>
        <item x="66"/>
        <item x="71"/>
        <item x="48"/>
        <item x="76"/>
        <item x="218"/>
        <item x="210"/>
        <item x="79"/>
        <item x="180"/>
        <item x="211"/>
        <item x="168"/>
        <item x="151"/>
        <item x="156"/>
        <item x="109"/>
        <item x="153"/>
        <item x="196"/>
        <item x="84"/>
        <item x="85"/>
        <item x="205"/>
        <item x="42"/>
        <item x="225"/>
        <item x="101"/>
        <item x="87"/>
        <item x="130"/>
        <item x="226"/>
        <item x="3"/>
        <item x="82"/>
        <item x="217"/>
        <item x="148"/>
        <item x="175"/>
        <item x="4"/>
        <item x="118"/>
        <item x="228"/>
        <item x="94"/>
        <item x="95"/>
        <item x="93"/>
        <item x="220"/>
        <item x="100"/>
        <item x="57"/>
        <item x="103"/>
        <item x="41"/>
        <item x="99"/>
        <item x="229"/>
        <item x="97"/>
        <item x="123"/>
        <item x="89"/>
        <item x="209"/>
        <item x="20"/>
        <item x="126"/>
        <item x="132"/>
        <item x="200"/>
        <item x="164"/>
        <item x="124"/>
        <item x="233"/>
        <item x="135"/>
        <item x="22"/>
        <item x="6"/>
        <item x="137"/>
        <item x="139"/>
        <item x="221"/>
        <item x="54"/>
        <item x="140"/>
        <item x="14"/>
        <item x="152"/>
        <item x="222"/>
        <item x="144"/>
        <item x="145"/>
        <item x="69"/>
        <item x="149"/>
        <item x="102"/>
        <item x="59"/>
        <item x="198"/>
        <item x="155"/>
        <item x="147"/>
        <item x="191"/>
        <item x="45"/>
        <item x="43"/>
        <item x="162"/>
        <item x="163"/>
        <item x="35"/>
        <item x="58"/>
        <item x="88"/>
        <item x="110"/>
        <item x="158"/>
        <item x="75"/>
        <item x="138"/>
        <item x="165"/>
        <item x="181"/>
        <item x="55"/>
        <item x="98"/>
        <item x="170"/>
        <item x="51"/>
        <item x="171"/>
        <item x="172"/>
        <item x="19"/>
        <item x="238"/>
        <item x="173"/>
        <item x="127"/>
        <item x="44"/>
        <item x="176"/>
        <item x="224"/>
        <item x="67"/>
        <item x="178"/>
        <item x="142"/>
        <item x="111"/>
        <item x="2"/>
        <item x="190"/>
        <item x="27"/>
        <item x="182"/>
        <item x="129"/>
        <item x="183"/>
        <item x="185"/>
        <item x="77"/>
        <item x="243"/>
        <item x="21"/>
        <item x="188"/>
        <item x="72"/>
        <item x="187"/>
        <item x="186"/>
        <item x="128"/>
        <item x="74"/>
        <item x="197"/>
        <item x="157"/>
        <item x="136"/>
        <item x="112"/>
        <item x="7"/>
        <item x="106"/>
        <item x="199"/>
        <item x="113"/>
        <item x="36"/>
        <item x="114"/>
        <item x="62"/>
        <item x="166"/>
        <item x="150"/>
        <item x="30"/>
        <item x="28"/>
        <item x="202"/>
        <item x="38"/>
        <item x="203"/>
        <item x="63"/>
        <item x="115"/>
        <item x="86"/>
        <item x="206"/>
        <item x="192"/>
        <item x="116"/>
        <item x="207"/>
        <item x="174"/>
        <item x="91"/>
        <item x="117"/>
        <item x="70"/>
        <item x="146"/>
        <item x="193"/>
        <item x="25"/>
        <item x="216"/>
        <item x="8"/>
        <item x="208"/>
        <item x="219"/>
        <item x="9"/>
        <item x="92"/>
        <item x="33"/>
        <item x="119"/>
        <item x="10"/>
        <item x="64"/>
        <item x="154"/>
        <item x="177"/>
        <item x="31"/>
        <item x="133"/>
        <item x="195"/>
        <item x="11"/>
        <item x="237"/>
        <item x="241"/>
        <item x="141"/>
        <item x="65"/>
        <item x="234"/>
        <item x="235"/>
        <item x="240"/>
        <item x="78"/>
        <item x="83"/>
        <item x="12"/>
        <item x="201"/>
        <item x="120"/>
        <item x="96"/>
        <item x="13"/>
        <item x="242"/>
        <item x="29"/>
        <item x="68"/>
        <item x="122"/>
        <item x="105"/>
        <item x="244"/>
        <item x="239"/>
        <item x="47"/>
        <item x="245"/>
        <item x="131"/>
        <item x="189"/>
        <item x="5"/>
        <item x="90"/>
        <item x="246"/>
        <item x="121"/>
        <item x="81"/>
        <item x="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defaultSubtotal="0">
      <items count="14">
        <item x="0"/>
        <item sd="0" x="1"/>
        <item x="2"/>
        <item x="3"/>
        <item sd="0" x="4"/>
        <item x="5"/>
        <item x="6"/>
        <item x="7"/>
        <item x="8"/>
        <item x="9"/>
        <item sd="0" x="10"/>
        <item x="11"/>
        <item x="12"/>
        <item x="13"/>
      </items>
      <autoSortScope>
        <pivotArea dataOnly="0" outline="0" fieldPosition="0">
          <references count="1">
            <reference field="4294967294" count="1" selected="0">
              <x v="0"/>
            </reference>
          </references>
        </pivotArea>
      </autoSortScope>
    </pivotField>
    <pivotField axis="axisRow" showAll="0" defaultSubtotal="0">
      <items count="6">
        <item x="0"/>
        <item x="1"/>
        <item x="2"/>
        <item x="3"/>
        <item x="4"/>
        <item x="5"/>
      </items>
    </pivotField>
    <pivotField showAll="0" defaultSubtotal="0">
      <items count="4">
        <item x="0"/>
        <item x="1"/>
        <item x="2"/>
        <item x="3"/>
      </items>
    </pivotField>
  </pivotFields>
  <rowFields count="2">
    <field x="133"/>
    <field x="134"/>
  </rowFields>
  <rowItems count="4">
    <i>
      <x v="10"/>
    </i>
    <i>
      <x v="1"/>
    </i>
    <i>
      <x v="4"/>
    </i>
    <i t="grand">
      <x/>
    </i>
  </rowItems>
  <colItems count="1">
    <i/>
  </colItems>
  <dataFields count="1">
    <dataField name="Sum of NET_TOT" fld="109"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BED8E1-6CE7-43D3-8BBB-A2414FA1EB32}"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1" firstHeaderRow="1" firstDataRow="1" firstDataCol="1" rowPageCount="1" colPageCount="1"/>
  <pivotFields count="136">
    <pivotField showAll="0"/>
    <pivotField axis="axisRow" showAll="0" measureFilter="1" sortType="ascending">
      <items count="473">
        <item x="0"/>
        <item x="1"/>
        <item x="2"/>
        <item x="3"/>
        <item x="4"/>
        <item x="5"/>
        <item x="6"/>
        <item x="7"/>
        <item x="8"/>
        <item x="9"/>
        <item x="10"/>
        <item x="11"/>
        <item x="12"/>
        <item x="13"/>
        <item x="14"/>
        <item x="15"/>
        <item x="16"/>
        <item x="17"/>
        <item x="18"/>
        <item x="19"/>
        <item x="455"/>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7"/>
        <item x="56"/>
        <item x="58"/>
        <item x="55"/>
        <item x="59"/>
        <item x="60"/>
        <item x="61"/>
        <item x="62"/>
        <item x="63"/>
        <item x="64"/>
        <item x="65"/>
        <item x="66"/>
        <item x="67"/>
        <item x="68"/>
        <item x="69"/>
        <item x="70"/>
        <item x="71"/>
        <item x="442"/>
        <item x="72"/>
        <item x="73"/>
        <item x="74"/>
        <item x="75"/>
        <item x="76"/>
        <item x="77"/>
        <item x="78"/>
        <item x="79"/>
        <item x="80"/>
        <item x="443"/>
        <item x="444"/>
        <item x="445"/>
        <item x="446"/>
        <item x="447"/>
        <item x="81"/>
        <item x="82"/>
        <item x="83"/>
        <item x="84"/>
        <item x="85"/>
        <item x="86"/>
        <item x="87"/>
        <item x="88"/>
        <item x="89"/>
        <item x="90"/>
        <item x="91"/>
        <item x="92"/>
        <item x="93"/>
        <item x="94"/>
        <item x="95"/>
        <item x="96"/>
        <item x="97"/>
        <item x="98"/>
        <item x="99"/>
        <item x="100"/>
        <item x="101"/>
        <item x="102"/>
        <item x="103"/>
        <item x="104"/>
        <item x="105"/>
        <item x="448"/>
        <item x="106"/>
        <item x="107"/>
        <item x="456"/>
        <item x="108"/>
        <item x="109"/>
        <item x="110"/>
        <item x="111"/>
        <item x="112"/>
        <item x="457"/>
        <item x="113"/>
        <item x="114"/>
        <item x="115"/>
        <item x="116"/>
        <item x="117"/>
        <item x="118"/>
        <item x="119"/>
        <item x="120"/>
        <item x="121"/>
        <item x="122"/>
        <item x="123"/>
        <item x="124"/>
        <item x="125"/>
        <item x="126"/>
        <item x="127"/>
        <item x="128"/>
        <item x="129"/>
        <item x="130"/>
        <item x="458"/>
        <item x="459"/>
        <item x="131"/>
        <item x="132"/>
        <item x="133"/>
        <item x="460"/>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449"/>
        <item x="165"/>
        <item x="166"/>
        <item x="167"/>
        <item x="168"/>
        <item x="169"/>
        <item x="170"/>
        <item x="171"/>
        <item x="172"/>
        <item x="173"/>
        <item x="174"/>
        <item x="175"/>
        <item x="176"/>
        <item x="177"/>
        <item x="178"/>
        <item x="461"/>
        <item x="179"/>
        <item x="180"/>
        <item x="181"/>
        <item x="182"/>
        <item x="183"/>
        <item x="184"/>
        <item x="450"/>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462"/>
        <item x="463"/>
        <item x="464"/>
        <item x="236"/>
        <item x="234"/>
        <item x="235"/>
        <item x="465"/>
        <item x="466"/>
        <item x="237"/>
        <item x="238"/>
        <item x="239"/>
        <item x="240"/>
        <item x="241"/>
        <item x="242"/>
        <item x="467"/>
        <item x="243"/>
        <item x="245"/>
        <item x="244"/>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451"/>
        <item x="452"/>
        <item x="453"/>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4"/>
        <item x="333"/>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468"/>
        <item x="388"/>
        <item x="389"/>
        <item x="390"/>
        <item x="391"/>
        <item x="392"/>
        <item x="393"/>
        <item x="454"/>
        <item x="395"/>
        <item x="396"/>
        <item x="394"/>
        <item x="398"/>
        <item x="397"/>
        <item x="400"/>
        <item x="469"/>
        <item x="399"/>
        <item x="470"/>
        <item x="401"/>
        <item x="47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t="default"/>
      </items>
      <autoSortScope>
        <pivotArea dataOnly="0" outline="0" fieldPosition="0">
          <references count="1">
            <reference field="4294967294" count="1" selected="0">
              <x v="0"/>
            </reference>
          </references>
        </pivotArea>
      </autoSortScope>
    </pivotField>
    <pivotField showAll="0"/>
    <pivotField numFmtId="14" showAll="0">
      <items count="4">
        <item x="0"/>
        <item x="1"/>
        <item x="2"/>
        <item t="default"/>
      </items>
    </pivotField>
    <pivotField showAll="0"/>
    <pivotField showAll="0"/>
    <pivotField axis="axisPage" showAll="0">
      <items count="57">
        <item x="13"/>
        <item x="52"/>
        <item x="2"/>
        <item x="44"/>
        <item x="23"/>
        <item x="25"/>
        <item x="53"/>
        <item x="19"/>
        <item x="7"/>
        <item x="32"/>
        <item x="35"/>
        <item x="30"/>
        <item x="48"/>
        <item x="0"/>
        <item x="4"/>
        <item x="1"/>
        <item x="18"/>
        <item x="3"/>
        <item x="41"/>
        <item x="39"/>
        <item x="36"/>
        <item x="5"/>
        <item x="43"/>
        <item x="46"/>
        <item x="42"/>
        <item x="24"/>
        <item x="10"/>
        <item x="51"/>
        <item x="12"/>
        <item x="38"/>
        <item x="29"/>
        <item x="26"/>
        <item x="27"/>
        <item x="34"/>
        <item x="15"/>
        <item x="14"/>
        <item x="20"/>
        <item x="6"/>
        <item x="16"/>
        <item x="37"/>
        <item x="33"/>
        <item x="22"/>
        <item x="28"/>
        <item x="45"/>
        <item x="31"/>
        <item x="11"/>
        <item x="17"/>
        <item x="21"/>
        <item x="47"/>
        <item x="49"/>
        <item x="55"/>
        <item x="40"/>
        <item x="9"/>
        <item x="8"/>
        <item x="54"/>
        <item x="50"/>
        <item t="default"/>
      </items>
    </pivotField>
    <pivotField showAll="0"/>
    <pivotField showAll="0"/>
    <pivotField showAll="0">
      <items count="10">
        <item x="1"/>
        <item x="6"/>
        <item x="2"/>
        <item x="5"/>
        <item x="8"/>
        <item x="4"/>
        <item x="0"/>
        <item x="3"/>
        <item x="7"/>
        <item t="default"/>
      </items>
    </pivotField>
    <pivotField showAll="0">
      <items count="7">
        <item x="0"/>
        <item x="3"/>
        <item x="4"/>
        <item x="2"/>
        <item x="5"/>
        <item x="1"/>
        <item t="default"/>
      </items>
    </pivotField>
    <pivotField showAll="0"/>
    <pivotField showAll="0"/>
    <pivotField showAll="0"/>
    <pivotField showAll="0">
      <items count="249">
        <item x="16"/>
        <item x="17"/>
        <item x="134"/>
        <item x="161"/>
        <item x="15"/>
        <item x="107"/>
        <item x="227"/>
        <item x="159"/>
        <item x="143"/>
        <item x="24"/>
        <item x="230"/>
        <item x="40"/>
        <item x="0"/>
        <item x="108"/>
        <item x="204"/>
        <item x="32"/>
        <item x="18"/>
        <item x="34"/>
        <item x="169"/>
        <item x="179"/>
        <item x="184"/>
        <item x="125"/>
        <item x="194"/>
        <item x="160"/>
        <item x="223"/>
        <item x="46"/>
        <item x="61"/>
        <item x="73"/>
        <item x="247"/>
        <item x="236"/>
        <item x="52"/>
        <item x="212"/>
        <item x="37"/>
        <item x="39"/>
        <item x="214"/>
        <item x="1"/>
        <item x="49"/>
        <item x="50"/>
        <item x="23"/>
        <item x="56"/>
        <item x="104"/>
        <item x="60"/>
        <item x="215"/>
        <item x="53"/>
        <item x="26"/>
        <item x="231"/>
        <item x="80"/>
        <item x="213"/>
        <item x="232"/>
        <item x="66"/>
        <item x="71"/>
        <item x="48"/>
        <item x="76"/>
        <item x="218"/>
        <item x="210"/>
        <item x="79"/>
        <item x="180"/>
        <item x="211"/>
        <item x="168"/>
        <item x="151"/>
        <item x="156"/>
        <item x="109"/>
        <item x="153"/>
        <item x="196"/>
        <item x="84"/>
        <item x="85"/>
        <item x="205"/>
        <item x="42"/>
        <item x="225"/>
        <item x="101"/>
        <item x="87"/>
        <item x="130"/>
        <item x="226"/>
        <item x="3"/>
        <item x="82"/>
        <item x="217"/>
        <item x="148"/>
        <item x="175"/>
        <item x="4"/>
        <item x="118"/>
        <item x="228"/>
        <item x="94"/>
        <item x="95"/>
        <item x="93"/>
        <item x="220"/>
        <item x="100"/>
        <item x="57"/>
        <item x="103"/>
        <item x="41"/>
        <item x="99"/>
        <item x="229"/>
        <item x="97"/>
        <item x="123"/>
        <item x="89"/>
        <item x="209"/>
        <item x="20"/>
        <item x="126"/>
        <item x="132"/>
        <item x="200"/>
        <item x="164"/>
        <item x="124"/>
        <item x="233"/>
        <item x="135"/>
        <item x="22"/>
        <item x="6"/>
        <item x="137"/>
        <item x="139"/>
        <item x="221"/>
        <item x="54"/>
        <item x="140"/>
        <item x="14"/>
        <item x="152"/>
        <item x="222"/>
        <item x="144"/>
        <item x="145"/>
        <item x="69"/>
        <item x="149"/>
        <item x="102"/>
        <item x="59"/>
        <item x="198"/>
        <item x="155"/>
        <item x="147"/>
        <item x="191"/>
        <item x="45"/>
        <item x="43"/>
        <item x="162"/>
        <item x="163"/>
        <item x="35"/>
        <item x="58"/>
        <item x="88"/>
        <item x="110"/>
        <item x="158"/>
        <item x="75"/>
        <item x="138"/>
        <item x="165"/>
        <item x="181"/>
        <item x="55"/>
        <item x="98"/>
        <item x="170"/>
        <item x="51"/>
        <item x="171"/>
        <item x="172"/>
        <item x="19"/>
        <item x="238"/>
        <item x="173"/>
        <item x="127"/>
        <item x="44"/>
        <item x="176"/>
        <item x="224"/>
        <item x="67"/>
        <item x="178"/>
        <item x="142"/>
        <item x="111"/>
        <item x="2"/>
        <item x="190"/>
        <item x="27"/>
        <item x="182"/>
        <item x="129"/>
        <item x="183"/>
        <item x="185"/>
        <item x="77"/>
        <item x="243"/>
        <item x="21"/>
        <item x="188"/>
        <item x="72"/>
        <item x="187"/>
        <item x="186"/>
        <item x="128"/>
        <item x="74"/>
        <item x="197"/>
        <item x="157"/>
        <item x="136"/>
        <item x="112"/>
        <item x="7"/>
        <item x="106"/>
        <item x="199"/>
        <item x="113"/>
        <item x="36"/>
        <item x="114"/>
        <item x="62"/>
        <item x="166"/>
        <item x="150"/>
        <item x="30"/>
        <item x="28"/>
        <item x="202"/>
        <item x="38"/>
        <item x="203"/>
        <item x="63"/>
        <item x="115"/>
        <item x="86"/>
        <item x="206"/>
        <item x="192"/>
        <item x="116"/>
        <item x="207"/>
        <item x="174"/>
        <item x="91"/>
        <item x="117"/>
        <item x="70"/>
        <item x="146"/>
        <item x="193"/>
        <item x="25"/>
        <item x="216"/>
        <item x="8"/>
        <item x="208"/>
        <item x="219"/>
        <item x="9"/>
        <item x="92"/>
        <item x="33"/>
        <item x="119"/>
        <item x="10"/>
        <item x="64"/>
        <item x="154"/>
        <item x="177"/>
        <item x="31"/>
        <item x="133"/>
        <item x="195"/>
        <item x="11"/>
        <item x="237"/>
        <item x="241"/>
        <item x="141"/>
        <item x="65"/>
        <item x="234"/>
        <item x="235"/>
        <item x="240"/>
        <item x="78"/>
        <item x="83"/>
        <item x="12"/>
        <item x="201"/>
        <item x="120"/>
        <item x="96"/>
        <item x="13"/>
        <item x="242"/>
        <item x="29"/>
        <item x="68"/>
        <item x="122"/>
        <item x="105"/>
        <item x="244"/>
        <item x="239"/>
        <item x="47"/>
        <item x="245"/>
        <item x="131"/>
        <item x="189"/>
        <item x="5"/>
        <item x="90"/>
        <item x="246"/>
        <item x="121"/>
        <item x="81"/>
        <item x="167"/>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4">
        <item x="0"/>
        <item x="1"/>
        <item x="2"/>
        <item x="3"/>
      </items>
    </pivotField>
  </pivotFields>
  <rowFields count="1">
    <field x="1"/>
  </rowFields>
  <rowItems count="8">
    <i>
      <x v="118"/>
    </i>
    <i>
      <x v="26"/>
    </i>
    <i>
      <x v="283"/>
    </i>
    <i>
      <x v="67"/>
    </i>
    <i>
      <x v="309"/>
    </i>
    <i>
      <x v="198"/>
    </i>
    <i>
      <x v="199"/>
    </i>
    <i t="grand">
      <x/>
    </i>
  </rowItems>
  <colItems count="1">
    <i/>
  </colItems>
  <pageFields count="1">
    <pageField fld="6" hier="-1"/>
  </pageFields>
  <dataFields count="1">
    <dataField name="Sum of AVL_BEDS" fld="18" baseField="0" baseItem="0"/>
  </dataFields>
  <chartFormats count="4">
    <chartFormat chart="0"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CFAB2E6-4002-4139-AE16-BD90C65D187C}" name="PivotTable8"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3" firstHeaderRow="1" firstDataRow="1" firstDataCol="1"/>
  <pivotFields count="136">
    <pivotField showAll="0"/>
    <pivotField showAll="0"/>
    <pivotField showAll="0"/>
    <pivotField numFmtId="14" showAll="0">
      <items count="4">
        <item x="0"/>
        <item x="1"/>
        <item x="2"/>
        <item t="default"/>
      </items>
    </pivotField>
    <pivotField showAll="0"/>
    <pivotField showAll="0"/>
    <pivotField showAll="0">
      <items count="57">
        <item x="13"/>
        <item x="52"/>
        <item x="2"/>
        <item x="44"/>
        <item x="23"/>
        <item x="25"/>
        <item x="53"/>
        <item x="19"/>
        <item x="7"/>
        <item x="32"/>
        <item x="35"/>
        <item x="30"/>
        <item x="48"/>
        <item x="0"/>
        <item x="4"/>
        <item x="1"/>
        <item x="18"/>
        <item x="3"/>
        <item x="41"/>
        <item x="39"/>
        <item x="36"/>
        <item x="5"/>
        <item x="43"/>
        <item x="46"/>
        <item x="42"/>
        <item x="24"/>
        <item x="10"/>
        <item x="51"/>
        <item x="12"/>
        <item x="38"/>
        <item x="29"/>
        <item x="26"/>
        <item x="27"/>
        <item x="34"/>
        <item x="15"/>
        <item x="14"/>
        <item x="20"/>
        <item x="6"/>
        <item x="16"/>
        <item x="37"/>
        <item x="33"/>
        <item x="22"/>
        <item x="28"/>
        <item x="45"/>
        <item x="31"/>
        <item x="11"/>
        <item x="17"/>
        <item x="21"/>
        <item x="47"/>
        <item x="49"/>
        <item x="55"/>
        <item x="40"/>
        <item x="9"/>
        <item x="8"/>
        <item x="54"/>
        <item x="50"/>
        <item t="default"/>
      </items>
    </pivotField>
    <pivotField showAll="0"/>
    <pivotField showAll="0"/>
    <pivotField showAll="0">
      <items count="10">
        <item x="1"/>
        <item x="6"/>
        <item x="2"/>
        <item x="5"/>
        <item x="8"/>
        <item x="4"/>
        <item x="0"/>
        <item x="3"/>
        <item x="7"/>
        <item t="default"/>
      </items>
    </pivotField>
    <pivotField showAll="0">
      <items count="7">
        <item x="0"/>
        <item x="3"/>
        <item x="4"/>
        <item x="2"/>
        <item x="5"/>
        <item x="1"/>
        <item t="default"/>
      </items>
    </pivotField>
    <pivotField showAll="0"/>
    <pivotField showAll="0"/>
    <pivotField showAll="0"/>
    <pivotField showAll="0">
      <items count="249">
        <item x="16"/>
        <item x="17"/>
        <item x="134"/>
        <item x="161"/>
        <item x="15"/>
        <item x="107"/>
        <item x="227"/>
        <item x="159"/>
        <item x="143"/>
        <item x="24"/>
        <item x="230"/>
        <item x="40"/>
        <item x="0"/>
        <item x="108"/>
        <item x="204"/>
        <item x="32"/>
        <item x="18"/>
        <item x="34"/>
        <item x="169"/>
        <item x="179"/>
        <item x="184"/>
        <item x="125"/>
        <item x="194"/>
        <item x="160"/>
        <item x="223"/>
        <item x="46"/>
        <item x="61"/>
        <item x="73"/>
        <item x="247"/>
        <item x="236"/>
        <item x="52"/>
        <item x="212"/>
        <item x="37"/>
        <item x="39"/>
        <item x="214"/>
        <item x="1"/>
        <item x="49"/>
        <item x="50"/>
        <item x="23"/>
        <item x="56"/>
        <item x="104"/>
        <item x="60"/>
        <item x="215"/>
        <item x="53"/>
        <item x="26"/>
        <item x="231"/>
        <item x="80"/>
        <item x="213"/>
        <item x="232"/>
        <item x="66"/>
        <item x="71"/>
        <item x="48"/>
        <item x="76"/>
        <item x="218"/>
        <item x="210"/>
        <item x="79"/>
        <item x="180"/>
        <item x="211"/>
        <item x="168"/>
        <item x="151"/>
        <item x="156"/>
        <item x="109"/>
        <item x="153"/>
        <item x="196"/>
        <item x="84"/>
        <item x="85"/>
        <item x="205"/>
        <item x="42"/>
        <item x="225"/>
        <item x="101"/>
        <item x="87"/>
        <item x="130"/>
        <item x="226"/>
        <item x="3"/>
        <item x="82"/>
        <item x="217"/>
        <item x="148"/>
        <item x="175"/>
        <item x="4"/>
        <item x="118"/>
        <item x="228"/>
        <item x="94"/>
        <item x="95"/>
        <item x="93"/>
        <item x="220"/>
        <item x="100"/>
        <item x="57"/>
        <item x="103"/>
        <item x="41"/>
        <item x="99"/>
        <item x="229"/>
        <item x="97"/>
        <item x="123"/>
        <item x="89"/>
        <item x="209"/>
        <item x="20"/>
        <item x="126"/>
        <item x="132"/>
        <item x="200"/>
        <item x="164"/>
        <item x="124"/>
        <item x="233"/>
        <item x="135"/>
        <item x="22"/>
        <item x="6"/>
        <item x="137"/>
        <item x="139"/>
        <item x="221"/>
        <item x="54"/>
        <item x="140"/>
        <item x="14"/>
        <item x="152"/>
        <item x="222"/>
        <item x="144"/>
        <item x="145"/>
        <item x="69"/>
        <item x="149"/>
        <item x="102"/>
        <item x="59"/>
        <item x="198"/>
        <item x="155"/>
        <item x="147"/>
        <item x="191"/>
        <item x="45"/>
        <item x="43"/>
        <item x="162"/>
        <item x="163"/>
        <item x="35"/>
        <item x="58"/>
        <item x="88"/>
        <item x="110"/>
        <item x="158"/>
        <item x="75"/>
        <item x="138"/>
        <item x="165"/>
        <item x="181"/>
        <item x="55"/>
        <item x="98"/>
        <item x="170"/>
        <item x="51"/>
        <item x="171"/>
        <item x="172"/>
        <item x="19"/>
        <item x="238"/>
        <item x="173"/>
        <item x="127"/>
        <item x="44"/>
        <item x="176"/>
        <item x="224"/>
        <item x="67"/>
        <item x="178"/>
        <item x="142"/>
        <item x="111"/>
        <item x="2"/>
        <item x="190"/>
        <item x="27"/>
        <item x="182"/>
        <item x="129"/>
        <item x="183"/>
        <item x="185"/>
        <item x="77"/>
        <item x="243"/>
        <item x="21"/>
        <item x="188"/>
        <item x="72"/>
        <item x="187"/>
        <item x="186"/>
        <item x="128"/>
        <item x="74"/>
        <item x="197"/>
        <item x="157"/>
        <item x="136"/>
        <item x="112"/>
        <item x="7"/>
        <item x="106"/>
        <item x="199"/>
        <item x="113"/>
        <item x="36"/>
        <item x="114"/>
        <item x="62"/>
        <item x="166"/>
        <item x="150"/>
        <item x="30"/>
        <item x="28"/>
        <item x="202"/>
        <item x="38"/>
        <item x="203"/>
        <item x="63"/>
        <item x="115"/>
        <item x="86"/>
        <item x="206"/>
        <item x="192"/>
        <item x="116"/>
        <item x="207"/>
        <item x="174"/>
        <item x="91"/>
        <item x="117"/>
        <item x="70"/>
        <item x="146"/>
        <item x="193"/>
        <item x="25"/>
        <item x="216"/>
        <item x="8"/>
        <item x="208"/>
        <item x="219"/>
        <item x="9"/>
        <item x="92"/>
        <item x="33"/>
        <item x="119"/>
        <item x="10"/>
        <item x="64"/>
        <item x="154"/>
        <item x="177"/>
        <item x="31"/>
        <item x="133"/>
        <item x="195"/>
        <item x="11"/>
        <item x="237"/>
        <item x="241"/>
        <item x="141"/>
        <item x="65"/>
        <item x="234"/>
        <item x="235"/>
        <item x="240"/>
        <item x="78"/>
        <item x="83"/>
        <item x="12"/>
        <item x="201"/>
        <item x="120"/>
        <item x="96"/>
        <item x="13"/>
        <item x="242"/>
        <item x="29"/>
        <item x="68"/>
        <item x="122"/>
        <item x="105"/>
        <item x="244"/>
        <item x="239"/>
        <item x="47"/>
        <item x="245"/>
        <item x="131"/>
        <item x="189"/>
        <item x="5"/>
        <item x="90"/>
        <item x="246"/>
        <item x="121"/>
        <item x="81"/>
        <item x="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4">
        <item x="0"/>
        <item x="1"/>
        <item x="2"/>
        <item x="3"/>
      </items>
    </pivotField>
  </pivotFields>
  <rowFields count="1">
    <field x="-2"/>
  </rowFields>
  <rowItems count="10">
    <i>
      <x/>
    </i>
    <i i="1">
      <x v="1"/>
    </i>
    <i i="2">
      <x v="2"/>
    </i>
    <i i="3">
      <x v="3"/>
    </i>
    <i i="4">
      <x v="4"/>
    </i>
    <i i="5">
      <x v="5"/>
    </i>
    <i i="6">
      <x v="6"/>
    </i>
    <i i="7">
      <x v="7"/>
    </i>
    <i i="8">
      <x v="8"/>
    </i>
    <i i="9">
      <x v="9"/>
    </i>
  </rowItems>
  <colItems count="1">
    <i/>
  </colItems>
  <dataFields count="10">
    <dataField name="Medicare - Traditional" fld="99" baseField="0" baseItem="0"/>
    <dataField name="Medicare - Managed Care" fld="100" baseField="0" baseItem="0"/>
    <dataField name="Medi-Cal - Traditional" fld="101" baseField="0" baseItem="0"/>
    <dataField name="Medi-Cal - Managed Care" fld="102" baseField="0" baseItem="0"/>
    <dataField name="County Indigent Programs - Trad" fld="103" baseField="0" baseItem="0"/>
    <dataField name="County Indigent Programs - MC" fld="104" baseField="0" baseItem="0"/>
    <dataField name="Other Third Parties - Traditional" fld="105" baseField="0" baseItem="0"/>
    <dataField name="Other Third Parties - MC" fld="106" baseField="0" baseItem="0"/>
    <dataField name="Other Indigent" fld="107" baseField="0" baseItem="0"/>
    <dataField name="Other Payers" fld="108"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7"/>
          </reference>
        </references>
      </pivotArea>
    </chartFormat>
    <chartFormat chart="0" format="2">
      <pivotArea type="data" outline="0" fieldPosition="0">
        <references count="1">
          <reference field="4294967294" count="1" selected="0">
            <x v="9"/>
          </reference>
        </references>
      </pivotArea>
    </chartFormat>
    <chartFormat chart="0" format="3">
      <pivotArea type="data" outline="0" fieldPosition="0">
        <references count="1">
          <reference field="4294967294" count="1" selected="0">
            <x v="8"/>
          </reference>
        </references>
      </pivotArea>
    </chartFormat>
    <chartFormat chart="0" format="4">
      <pivotArea type="data" outline="0" fieldPosition="0">
        <references count="1">
          <reference field="4294967294" count="1" selected="0">
            <x v="6"/>
          </reference>
        </references>
      </pivotArea>
    </chartFormat>
    <chartFormat chart="0" format="5">
      <pivotArea type="data" outline="0" fieldPosition="0">
        <references count="1">
          <reference field="4294967294" count="1" selected="0">
            <x v="5"/>
          </reference>
        </references>
      </pivotArea>
    </chartFormat>
    <chartFormat chart="0" format="6">
      <pivotArea type="data" outline="0" fieldPosition="0">
        <references count="1">
          <reference field="4294967294" count="1" selected="0">
            <x v="4"/>
          </reference>
        </references>
      </pivotArea>
    </chartFormat>
    <chartFormat chart="0" format="7">
      <pivotArea type="data" outline="0" fieldPosition="0">
        <references count="1">
          <reference field="4294967294" count="1" selected="0">
            <x v="3"/>
          </reference>
        </references>
      </pivotArea>
    </chartFormat>
    <chartFormat chart="0" format="8">
      <pivotArea type="data" outline="0" fieldPosition="0">
        <references count="1">
          <reference field="4294967294" count="1" selected="0">
            <x v="2"/>
          </reference>
        </references>
      </pivotArea>
    </chartFormat>
    <chartFormat chart="0" format="9">
      <pivotArea type="data" outline="0" fieldPosition="0">
        <references count="1">
          <reference field="4294967294" count="1" selected="0">
            <x v="1"/>
          </reference>
        </references>
      </pivotArea>
    </chartFormat>
    <chartFormat chart="0" format="10">
      <pivotArea type="data" outline="0" fieldPosition="0">
        <references count="1">
          <reference field="4294967294" count="1" selected="0">
            <x v="0"/>
          </reference>
        </references>
      </pivotArea>
    </chartFormat>
    <chartFormat chart="13" format="22" series="1">
      <pivotArea type="data" outline="0" fieldPosition="0">
        <references count="1">
          <reference field="4294967294" count="1" selected="0">
            <x v="0"/>
          </reference>
        </references>
      </pivotArea>
    </chartFormat>
    <chartFormat chart="13" format="23">
      <pivotArea type="data" outline="0" fieldPosition="0">
        <references count="1">
          <reference field="4294967294" count="1" selected="0">
            <x v="0"/>
          </reference>
        </references>
      </pivotArea>
    </chartFormat>
    <chartFormat chart="13" format="24">
      <pivotArea type="data" outline="0" fieldPosition="0">
        <references count="1">
          <reference field="4294967294" count="1" selected="0">
            <x v="1"/>
          </reference>
        </references>
      </pivotArea>
    </chartFormat>
    <chartFormat chart="13" format="25">
      <pivotArea type="data" outline="0" fieldPosition="0">
        <references count="1">
          <reference field="4294967294" count="1" selected="0">
            <x v="2"/>
          </reference>
        </references>
      </pivotArea>
    </chartFormat>
    <chartFormat chart="13" format="26">
      <pivotArea type="data" outline="0" fieldPosition="0">
        <references count="1">
          <reference field="4294967294" count="1" selected="0">
            <x v="3"/>
          </reference>
        </references>
      </pivotArea>
    </chartFormat>
    <chartFormat chart="13" format="27">
      <pivotArea type="data" outline="0" fieldPosition="0">
        <references count="1">
          <reference field="4294967294" count="1" selected="0">
            <x v="4"/>
          </reference>
        </references>
      </pivotArea>
    </chartFormat>
    <chartFormat chart="13" format="28">
      <pivotArea type="data" outline="0" fieldPosition="0">
        <references count="1">
          <reference field="4294967294" count="1" selected="0">
            <x v="5"/>
          </reference>
        </references>
      </pivotArea>
    </chartFormat>
    <chartFormat chart="13" format="29">
      <pivotArea type="data" outline="0" fieldPosition="0">
        <references count="1">
          <reference field="4294967294" count="1" selected="0">
            <x v="6"/>
          </reference>
        </references>
      </pivotArea>
    </chartFormat>
    <chartFormat chart="13" format="30">
      <pivotArea type="data" outline="0" fieldPosition="0">
        <references count="1">
          <reference field="4294967294" count="1" selected="0">
            <x v="7"/>
          </reference>
        </references>
      </pivotArea>
    </chartFormat>
    <chartFormat chart="13" format="31">
      <pivotArea type="data" outline="0" fieldPosition="0">
        <references count="1">
          <reference field="4294967294" count="1" selected="0">
            <x v="8"/>
          </reference>
        </references>
      </pivotArea>
    </chartFormat>
    <chartFormat chart="13" format="32">
      <pivotArea type="data" outline="0" fieldPosition="0">
        <references count="1">
          <reference field="429496729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CNTRL" xr10:uid="{CAABF0F6-9D9B-4A41-BEE6-2A46C239AA37}" sourceName="TYPE_CNTRL">
  <pivotTables>
    <pivotTable tabId="10" name="PivotTable2"/>
    <pivotTable tabId="15" name="PivotTable7"/>
    <pivotTable tabId="14" name="PivotTable6"/>
    <pivotTable tabId="16" name="PivotTable8"/>
    <pivotTable tabId="11" name="PivotTable3"/>
    <pivotTable tabId="12" name="PivotTable4"/>
    <pivotTable tabId="18" name="PivotTable6"/>
    <pivotTable tabId="13" name="PivotTable5"/>
  </pivotTables>
  <data>
    <tabular pivotCacheId="1779523950">
      <items count="9">
        <i x="1" s="1"/>
        <i x="6" s="1"/>
        <i x="2" s="1"/>
        <i x="5" s="1"/>
        <i x="8" s="1"/>
        <i x="4" s="1"/>
        <i x="0" s="1"/>
        <i x="3"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1B854AC-A114-4970-B30D-B7E8B94BBCD9}" sourceName="CITY">
  <pivotTables>
    <pivotTable tabId="11" name="PivotTable3"/>
    <pivotTable tabId="15" name="PivotTable7"/>
    <pivotTable tabId="14" name="PivotTable6"/>
    <pivotTable tabId="16" name="PivotTable8"/>
    <pivotTable tabId="10" name="PivotTable2"/>
    <pivotTable tabId="12" name="PivotTable4"/>
    <pivotTable tabId="18" name="PivotTable6"/>
    <pivotTable tabId="13" name="PivotTable5"/>
  </pivotTables>
  <data>
    <tabular pivotCacheId="1779523950">
      <items count="248">
        <i x="16" s="1"/>
        <i x="17" s="1"/>
        <i x="134" s="1"/>
        <i x="161" s="1"/>
        <i x="15" s="1"/>
        <i x="107" s="1"/>
        <i x="227" s="1"/>
        <i x="159" s="1"/>
        <i x="143" s="1"/>
        <i x="24" s="1"/>
        <i x="230" s="1"/>
        <i x="40" s="1"/>
        <i x="0" s="1"/>
        <i x="108" s="1"/>
        <i x="204" s="1"/>
        <i x="32" s="1"/>
        <i x="18" s="1"/>
        <i x="34" s="1"/>
        <i x="169" s="1"/>
        <i x="179" s="1"/>
        <i x="184" s="1"/>
        <i x="125" s="1"/>
        <i x="194" s="1"/>
        <i x="160" s="1"/>
        <i x="223" s="1"/>
        <i x="46" s="1"/>
        <i x="61" s="1"/>
        <i x="73" s="1"/>
        <i x="247" s="1"/>
        <i x="236" s="1"/>
        <i x="52" s="1"/>
        <i x="212" s="1"/>
        <i x="37" s="1"/>
        <i x="39" s="1"/>
        <i x="214" s="1"/>
        <i x="1" s="1"/>
        <i x="49" s="1"/>
        <i x="50" s="1"/>
        <i x="23" s="1"/>
        <i x="56" s="1"/>
        <i x="104" s="1"/>
        <i x="60" s="1"/>
        <i x="215" s="1"/>
        <i x="53" s="1"/>
        <i x="26" s="1"/>
        <i x="231" s="1"/>
        <i x="80" s="1"/>
        <i x="213" s="1"/>
        <i x="232" s="1"/>
        <i x="66" s="1"/>
        <i x="71" s="1"/>
        <i x="48" s="1"/>
        <i x="76" s="1"/>
        <i x="218" s="1"/>
        <i x="210" s="1"/>
        <i x="79" s="1"/>
        <i x="180" s="1"/>
        <i x="211" s="1"/>
        <i x="168" s="1"/>
        <i x="151" s="1"/>
        <i x="156" s="1"/>
        <i x="109" s="1"/>
        <i x="153" s="1"/>
        <i x="196" s="1"/>
        <i x="84" s="1"/>
        <i x="85" s="1"/>
        <i x="205" s="1"/>
        <i x="42" s="1"/>
        <i x="225" s="1"/>
        <i x="101" s="1"/>
        <i x="87" s="1"/>
        <i x="130" s="1"/>
        <i x="226" s="1"/>
        <i x="3" s="1"/>
        <i x="82" s="1"/>
        <i x="217" s="1"/>
        <i x="148" s="1"/>
        <i x="175" s="1"/>
        <i x="4" s="1"/>
        <i x="118" s="1"/>
        <i x="228" s="1"/>
        <i x="94" s="1"/>
        <i x="95" s="1"/>
        <i x="93" s="1"/>
        <i x="220" s="1"/>
        <i x="100" s="1"/>
        <i x="57" s="1"/>
        <i x="103" s="1"/>
        <i x="41" s="1"/>
        <i x="99" s="1"/>
        <i x="229" s="1"/>
        <i x="97" s="1"/>
        <i x="123" s="1"/>
        <i x="89" s="1"/>
        <i x="209" s="1"/>
        <i x="20" s="1"/>
        <i x="126" s="1"/>
        <i x="132" s="1"/>
        <i x="200" s="1"/>
        <i x="164" s="1"/>
        <i x="124" s="1"/>
        <i x="233" s="1"/>
        <i x="135" s="1"/>
        <i x="22" s="1"/>
        <i x="6" s="1"/>
        <i x="137" s="1"/>
        <i x="139" s="1"/>
        <i x="221" s="1"/>
        <i x="54" s="1"/>
        <i x="140" s="1"/>
        <i x="14" s="1"/>
        <i x="152" s="1"/>
        <i x="222" s="1"/>
        <i x="144" s="1"/>
        <i x="145" s="1"/>
        <i x="69" s="1"/>
        <i x="149" s="1"/>
        <i x="102" s="1"/>
        <i x="59" s="1"/>
        <i x="198" s="1"/>
        <i x="155" s="1"/>
        <i x="147" s="1"/>
        <i x="191" s="1"/>
        <i x="45" s="1"/>
        <i x="43" s="1"/>
        <i x="162" s="1"/>
        <i x="163" s="1"/>
        <i x="35" s="1"/>
        <i x="58" s="1"/>
        <i x="88" s="1"/>
        <i x="110" s="1"/>
        <i x="158" s="1"/>
        <i x="75" s="1"/>
        <i x="138" s="1"/>
        <i x="165" s="1"/>
        <i x="181" s="1"/>
        <i x="55" s="1"/>
        <i x="98" s="1"/>
        <i x="170" s="1"/>
        <i x="51" s="1"/>
        <i x="171" s="1"/>
        <i x="172" s="1"/>
        <i x="19" s="1"/>
        <i x="238" s="1"/>
        <i x="173" s="1"/>
        <i x="127" s="1"/>
        <i x="44" s="1"/>
        <i x="176" s="1"/>
        <i x="224" s="1"/>
        <i x="67" s="1"/>
        <i x="178" s="1"/>
        <i x="142" s="1"/>
        <i x="111" s="1"/>
        <i x="2" s="1"/>
        <i x="190" s="1"/>
        <i x="27" s="1"/>
        <i x="182" s="1"/>
        <i x="129" s="1"/>
        <i x="183" s="1"/>
        <i x="185" s="1"/>
        <i x="77" s="1"/>
        <i x="243" s="1"/>
        <i x="21" s="1"/>
        <i x="188" s="1"/>
        <i x="72" s="1"/>
        <i x="187" s="1"/>
        <i x="186" s="1"/>
        <i x="128" s="1"/>
        <i x="74" s="1"/>
        <i x="197" s="1"/>
        <i x="157" s="1"/>
        <i x="136" s="1"/>
        <i x="112" s="1"/>
        <i x="7" s="1"/>
        <i x="106" s="1"/>
        <i x="199" s="1"/>
        <i x="113" s="1"/>
        <i x="36" s="1"/>
        <i x="114" s="1"/>
        <i x="62" s="1"/>
        <i x="166" s="1"/>
        <i x="150" s="1"/>
        <i x="30" s="1"/>
        <i x="28" s="1"/>
        <i x="202" s="1"/>
        <i x="38" s="1"/>
        <i x="203" s="1"/>
        <i x="63" s="1"/>
        <i x="115" s="1"/>
        <i x="86" s="1"/>
        <i x="206" s="1"/>
        <i x="192" s="1"/>
        <i x="116" s="1"/>
        <i x="207" s="1"/>
        <i x="174" s="1"/>
        <i x="91" s="1"/>
        <i x="117" s="1"/>
        <i x="70" s="1"/>
        <i x="146" s="1"/>
        <i x="193" s="1"/>
        <i x="25" s="1"/>
        <i x="216" s="1"/>
        <i x="8" s="1"/>
        <i x="208" s="1"/>
        <i x="219" s="1"/>
        <i x="9" s="1"/>
        <i x="92" s="1"/>
        <i x="33" s="1"/>
        <i x="119" s="1"/>
        <i x="10" s="1"/>
        <i x="64" s="1"/>
        <i x="154" s="1"/>
        <i x="177" s="1"/>
        <i x="31" s="1"/>
        <i x="133" s="1"/>
        <i x="195" s="1"/>
        <i x="11" s="1"/>
        <i x="237" s="1"/>
        <i x="241" s="1"/>
        <i x="141" s="1"/>
        <i x="65" s="1"/>
        <i x="234" s="1"/>
        <i x="235" s="1"/>
        <i x="240" s="1"/>
        <i x="78" s="1"/>
        <i x="83" s="1"/>
        <i x="12" s="1"/>
        <i x="201" s="1"/>
        <i x="120" s="1"/>
        <i x="96" s="1"/>
        <i x="13" s="1"/>
        <i x="242" s="1"/>
        <i x="29" s="1"/>
        <i x="68" s="1"/>
        <i x="122" s="1"/>
        <i x="105" s="1"/>
        <i x="244" s="1"/>
        <i x="239" s="1"/>
        <i x="47" s="1"/>
        <i x="245" s="1"/>
        <i x="131" s="1"/>
        <i x="189" s="1"/>
        <i x="5" s="1"/>
        <i x="90" s="1"/>
        <i x="246" s="1"/>
        <i x="121" s="1"/>
        <i x="81" s="1"/>
        <i x="16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HOSP" xr10:uid="{1690D243-1D09-4D74-9EF4-44211B9693E0}" sourceName="TYPE_HOSP">
  <pivotTables>
    <pivotTable tabId="10" name="PivotTable2"/>
    <pivotTable tabId="15" name="PivotTable7"/>
    <pivotTable tabId="14" name="PivotTable6"/>
    <pivotTable tabId="16" name="PivotTable8"/>
    <pivotTable tabId="11" name="PivotTable3"/>
    <pivotTable tabId="12" name="PivotTable4"/>
    <pivotTable tabId="18" name="PivotTable6"/>
    <pivotTable tabId="13" name="PivotTable5"/>
  </pivotTables>
  <data>
    <tabular pivotCacheId="1779523950">
      <items count="6">
        <i x="0" s="1"/>
        <i x="3" s="1"/>
        <i x="4" s="1"/>
        <i x="2"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_CNTRL 2" xr10:uid="{D7236ED6-392A-4DCD-9390-B77FF931EDC1}" cache="Slicer_TYPE_CNTRL" caption="TYPE_CNTRL" startItem="2" rowHeight="247650"/>
  <slicer name="CITY 1" xr10:uid="{67E59272-541D-4BC8-9A2D-0C4F11041F33}" cache="Slicer_CITY" caption="CITY" rowHeight="247650"/>
  <slicer name="TYPE_HOSP" xr10:uid="{DF24EDE7-352F-48E5-8E95-EFDB867045CB}" cache="Slicer_TYPE_HOSP" caption="TYPE_HOSP"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E3E46AE-7DAF-4165-BF2D-E513832EA384}" name="Table5" displayName="Table5" ref="A1:EC1318" totalsRowShown="0" headerRowDxfId="134" dataDxfId="133">
  <autoFilter ref="A1:EC1318" xr:uid="{5E3E46AE-7DAF-4165-BF2D-E513832EA384}"/>
  <tableColumns count="133">
    <tableColumn id="1" xr3:uid="{3074D0FD-1846-4854-A5CB-C2FDE1A9BC3C}" name="FAC_NO" dataDxfId="132"/>
    <tableColumn id="2" xr3:uid="{8804B261-B7AE-4B2C-AB2D-F2EA35B63F30}" name="FAC_NAME" dataDxfId="131"/>
    <tableColumn id="3" xr3:uid="{FB48E936-E630-45C7-9ACF-7E43DE76DA33}" name="YEAR_QTR" dataDxfId="130"/>
    <tableColumn id="4" xr3:uid="{640633B5-A73F-4A00-BDCE-8B0AC44E6F50}" name="BEG_DATE" dataDxfId="129"/>
    <tableColumn id="5" xr3:uid="{56182DF4-5535-495C-A1EB-956311DD8F58}" name="END_DATE" dataDxfId="128"/>
    <tableColumn id="6" xr3:uid="{01CE4603-5D38-41BC-AC48-7D6071C8F04F}" name="OP_STATUS" dataDxfId="127"/>
    <tableColumn id="7" xr3:uid="{DEC68020-FFDA-48AA-987C-8FC60BCCAF03}" name="COUNTY_NAME" dataDxfId="126"/>
    <tableColumn id="8" xr3:uid="{DE82C997-83C7-45D5-8069-6B54638DDC40}" name="HSA" dataDxfId="125"/>
    <tableColumn id="9" xr3:uid="{247C66B2-3A4A-482A-9BBF-895F644DABCA}" name="HFPA" dataDxfId="124"/>
    <tableColumn id="10" xr3:uid="{C5E5189C-950A-4175-BF2D-3E14906D74EC}" name="TYPE_CNTRL" dataDxfId="123"/>
    <tableColumn id="11" xr3:uid="{070E6F71-BCE7-4387-817D-E7070A5D3A78}" name="TYPE_HOSP" dataDxfId="122"/>
    <tableColumn id="12" xr3:uid="{6A18BE4B-FEF7-4C5A-869A-004C7C2EE475}" name="TEACH_RURL" dataDxfId="121"/>
    <tableColumn id="13" xr3:uid="{2F6BE567-570D-4D4C-B157-98BAF4753652}" name="PHONE" dataDxfId="120"/>
    <tableColumn id="14" xr3:uid="{2A92ABCA-33E2-44BB-A340-CDBFB5862D59}" name="ADDRESS" dataDxfId="119"/>
    <tableColumn id="15" xr3:uid="{2CCC54C0-11B9-4D43-B815-EA3053F1347C}" name="CITY" dataDxfId="118"/>
    <tableColumn id="16" xr3:uid="{DBDB2042-7895-454F-B564-06648A256502}" name="ZIP_CODE" dataDxfId="117"/>
    <tableColumn id="17" xr3:uid="{F10B20A9-5477-484B-BB1D-BF4DEAE4C089}" name="CEO" dataDxfId="116"/>
    <tableColumn id="18" xr3:uid="{3F853482-A2C3-48AF-9C6C-C7A3CD8C34DF}" name="LIC_BEDS" dataDxfId="115"/>
    <tableColumn id="19" xr3:uid="{1025C424-68B6-4212-9B93-E319DDA6CC78}" name="AVL_BEDS" dataDxfId="114"/>
    <tableColumn id="20" xr3:uid="{1FEFC55B-D0DC-4B1D-9897-7BA11145DD61}" name="STF_BEDS" dataDxfId="113"/>
    <tableColumn id="21" xr3:uid="{C09EAF72-865A-4B59-B173-14A3A22EE764}" name="DIS_MCAR" dataDxfId="112"/>
    <tableColumn id="22" xr3:uid="{3D6894FF-E34E-4B77-B12A-F600E6FC4802}" name="DIS_MCAR_MC" dataDxfId="111"/>
    <tableColumn id="23" xr3:uid="{0453FE0C-811F-456A-B0E1-27597A092F52}" name="DIS_MCAL" dataDxfId="110"/>
    <tableColumn id="24" xr3:uid="{888DF49C-79DE-4447-8036-1A8BF11A9652}" name="DIS_MCAL_MC" dataDxfId="109"/>
    <tableColumn id="25" xr3:uid="{98C34C28-6114-4FDF-B390-7FCB673272B0}" name="DIS_CNTY" dataDxfId="108"/>
    <tableColumn id="26" xr3:uid="{E050B487-C387-4532-9F37-57CDB3359033}" name="DIS_CNTY_MC" dataDxfId="107"/>
    <tableColumn id="27" xr3:uid="{C775955B-0786-4059-8B1F-A06E1B5C5F4A}" name="DIS_THRD" dataDxfId="106"/>
    <tableColumn id="28" xr3:uid="{635E5D58-80CD-457F-9348-90906088785B}" name="DIS_THRD_MC" dataDxfId="105"/>
    <tableColumn id="29" xr3:uid="{8C886451-51B9-46A9-8B81-A2E4FDB6B45A}" name="DIS_INDGNT" dataDxfId="104"/>
    <tableColumn id="30" xr3:uid="{2D78C44C-8C73-4167-8745-2BD106AB3821}" name="DIS_OTH" dataDxfId="103"/>
    <tableColumn id="31" xr3:uid="{ABA1AE3B-B639-44E5-8FF8-B01D76BD84F1}" name="DIS_TOT" dataDxfId="102"/>
    <tableColumn id="32" xr3:uid="{3F968729-516E-4E57-97D9-6EFE0E7098A1}" name="DIS_LTC" dataDxfId="101"/>
    <tableColumn id="33" xr3:uid="{279E6517-DCC1-44AB-A8DD-84B8411C62D6}" name="DAY_MCAR" dataDxfId="100"/>
    <tableColumn id="34" xr3:uid="{4F967C3D-C680-49F5-8943-E10EC3CD0136}" name="DAY_MCAR_MC" dataDxfId="99"/>
    <tableColumn id="35" xr3:uid="{01892549-FCD2-4D6F-96AD-43AAA6AD480F}" name="DAY_MCAL" dataDxfId="98"/>
    <tableColumn id="36" xr3:uid="{0C880972-A03A-47BB-A9CF-C4685AEE6747}" name="DAY_MCAL_MC" dataDxfId="97"/>
    <tableColumn id="37" xr3:uid="{AF3C0587-DC49-4667-BA8B-26D0822D8400}" name="DAY_CNTY" dataDxfId="96"/>
    <tableColumn id="38" xr3:uid="{4057B705-E3B3-49B7-9B8C-BBC27605C5FD}" name="DAY_CNTY_MC" dataDxfId="95"/>
    <tableColumn id="39" xr3:uid="{334B1315-62B9-494F-9874-297B8B45AD7B}" name="DAY_THRD" dataDxfId="94"/>
    <tableColumn id="40" xr3:uid="{C1FC8C77-1413-4FE8-8943-70B4B6D62355}" name="DAY_THRD_MC" dataDxfId="93"/>
    <tableColumn id="41" xr3:uid="{B8B205F1-A188-4C9A-B707-F819BC2CA323}" name="DAY_INDGNT" dataDxfId="92"/>
    <tableColumn id="42" xr3:uid="{DEA30FD7-7E41-4B62-AA32-12E06B3E4745}" name="DAY_OTH" dataDxfId="91"/>
    <tableColumn id="43" xr3:uid="{D784B5E9-D89B-4518-A6EC-E9536E07DBD2}" name="DAY_TOT" dataDxfId="90"/>
    <tableColumn id="44" xr3:uid="{9F174233-A4FB-4AB0-AF4E-7C46E2875413}" name="DAY_LTC" dataDxfId="89"/>
    <tableColumn id="45" xr3:uid="{2B7276B6-1170-4433-9EF7-AC7D6249EC48}" name="VIS_MCAR" dataDxfId="88"/>
    <tableColumn id="46" xr3:uid="{96F24F55-6538-4D3D-86A7-F4EFB791832D}" name="VIS_MCAR_MC" dataDxfId="87"/>
    <tableColumn id="47" xr3:uid="{F288DC55-27FF-4247-86CD-C96A9E9121C1}" name="VIS_MCAL" dataDxfId="86"/>
    <tableColumn id="48" xr3:uid="{DF200FC6-77FC-4E76-B0CD-C9A82869F6CA}" name="VIS_MCAL_MC" dataDxfId="85"/>
    <tableColumn id="49" xr3:uid="{1FB8D668-8BF3-4906-80C5-3C31EE57A760}" name="VIS_CNTY" dataDxfId="84"/>
    <tableColumn id="50" xr3:uid="{32C65095-6444-4E14-BE52-4860BF4F3406}" name="VIS_CNTY_MC" dataDxfId="83"/>
    <tableColumn id="51" xr3:uid="{65883104-58FB-44B0-BC51-FF7EEC4B9727}" name="VIS_THRD" dataDxfId="82"/>
    <tableColumn id="52" xr3:uid="{31D3F759-9B1A-4A0B-B64A-201FA01646D5}" name="VIS_THRD_MC" dataDxfId="81"/>
    <tableColumn id="53" xr3:uid="{02C56F11-A13B-4FAE-9AC2-03A2A8C7F073}" name="VIS_INDGNT" dataDxfId="80"/>
    <tableColumn id="54" xr3:uid="{2594C493-6013-42CB-AAFE-0EAD837B8160}" name="VIS_OTH" dataDxfId="79"/>
    <tableColumn id="55" xr3:uid="{94DB83F1-047B-4955-A7D3-59E536031FE2}" name="VIS_TOT" dataDxfId="78"/>
    <tableColumn id="56" xr3:uid="{0F3C9D42-CF66-47DB-982C-53C087E565DB}" name="GRIP_MCAR" dataDxfId="77"/>
    <tableColumn id="57" xr3:uid="{6A67E821-30C1-464B-BB31-1DED07906DCF}" name="GRIP_MCAR_MC" dataDxfId="76"/>
    <tableColumn id="58" xr3:uid="{DF907498-5297-4886-9C27-B52F376B90CB}" name="GRIP_MCAL" dataDxfId="75"/>
    <tableColumn id="59" xr3:uid="{1254071C-969D-46A9-865C-95407BA91A65}" name="GRIP_MCAL_MC" dataDxfId="74"/>
    <tableColumn id="60" xr3:uid="{96ECF4CC-B7DB-4853-933A-F8A1DC99D92E}" name="GRIP_CNTY" dataDxfId="73"/>
    <tableColumn id="61" xr3:uid="{66CF8F76-77CF-4AB4-896F-9B6E49118D68}" name="GRIP_CNTY_MC" dataDxfId="72"/>
    <tableColumn id="62" xr3:uid="{63F04409-9129-471F-ACB4-B03BED8532EB}" name="GRIP_THRD" dataDxfId="71"/>
    <tableColumn id="63" xr3:uid="{2071220B-85B7-4FDB-A741-7CCAE614F328}" name="GRIP_THRD_MC" dataDxfId="70"/>
    <tableColumn id="64" xr3:uid="{7227D20E-E5CC-4601-B61C-62BBA752363A}" name="GRIP_INDGNT" dataDxfId="69"/>
    <tableColumn id="65" xr3:uid="{E7EE2B2E-0069-4C74-A27E-7E0AAF339D17}" name="GRIP_OTH" dataDxfId="68"/>
    <tableColumn id="66" xr3:uid="{E2373C13-D0B7-409F-AD65-0BEF91CB3FEE}" name="GRIP_TOT" dataDxfId="67"/>
    <tableColumn id="67" xr3:uid="{76EE8409-7C95-4139-BEE5-DBF237854D96}" name="GROP_MCAR" dataDxfId="66"/>
    <tableColumn id="68" xr3:uid="{42F7FB83-93E9-4395-9C26-FBF3CFD8BD25}" name="GROP_MCAR_MC" dataDxfId="65"/>
    <tableColumn id="69" xr3:uid="{F99E7B9A-A5D8-41CD-86E2-A8C4EC844F6E}" name="GROP_MCAL" dataDxfId="64"/>
    <tableColumn id="70" xr3:uid="{F9AEB1D4-4A1A-4DC0-8D19-ACA666006C57}" name="GROP_MCAL_MC" dataDxfId="63"/>
    <tableColumn id="71" xr3:uid="{F3640427-8CEE-4BBC-B38E-C92EE14098BD}" name="GROP_CNTY" dataDxfId="62"/>
    <tableColumn id="72" xr3:uid="{4BE37347-3A15-4A86-A69A-A0D8822D4F64}" name="GROP_CNTY_MC" dataDxfId="61"/>
    <tableColumn id="73" xr3:uid="{4F2D05FB-0F6C-4445-89BC-1AB5C5F9DCA0}" name="GROP_THRD" dataDxfId="60"/>
    <tableColumn id="74" xr3:uid="{CEE04AD1-263E-4556-A031-264F446ABE9E}" name="GROP_THRD_MC" dataDxfId="59"/>
    <tableColumn id="75" xr3:uid="{F37BF9F8-8545-45EC-A57E-9BE2BE6CCA58}" name="GROP_INDGNT" dataDxfId="58"/>
    <tableColumn id="76" xr3:uid="{46331232-6C30-4877-875C-E03A7DCDC488}" name="GROP_OTH" dataDxfId="57"/>
    <tableColumn id="77" xr3:uid="{67D46AB7-8423-459B-8883-889268217A93}" name="GROP_TOT" dataDxfId="56"/>
    <tableColumn id="78" xr3:uid="{2C9C3A5A-6079-4E6C-808E-DE57C3058DBC}" name="BAD_DEBT" dataDxfId="55"/>
    <tableColumn id="79" xr3:uid="{DA8633E5-46D3-491A-A455-658D669F5921}" name="CADJ_MCAR" dataDxfId="54"/>
    <tableColumn id="80" xr3:uid="{D8EDD6B3-501E-4EB0-8B08-CFC67A7B7800}" name="CADJ_MCAR_MC" dataDxfId="53"/>
    <tableColumn id="81" xr3:uid="{99A8A8B8-6A75-41D9-9E0F-8CD3A324DEE3}" name="CADJ_MCAL" dataDxfId="52"/>
    <tableColumn id="82" xr3:uid="{88278FB4-D534-45DF-961C-054D8881234D}" name="CADJ_MCAL_MC" dataDxfId="51"/>
    <tableColumn id="83" xr3:uid="{006FED75-AB92-45B9-803C-10BA598D01DC}" name="DISP_855" dataDxfId="50"/>
    <tableColumn id="84" xr3:uid="{923BD76F-AC84-4523-8A81-319F1E63555D}" name="CADJ_CNTY" dataDxfId="49"/>
    <tableColumn id="85" xr3:uid="{21696134-FA0B-4178-941A-DEC76E26CC88}" name="CADJ_CNTY_MC" dataDxfId="48"/>
    <tableColumn id="86" xr3:uid="{CD95A1BE-4B9A-416A-9141-C3B045BEC921}" name="CADJ_THRD" dataDxfId="47"/>
    <tableColumn id="87" xr3:uid="{F89473AD-3297-4180-AE6A-2EAE5EC943DB}" name="CADJ_THRD_MC" dataDxfId="46"/>
    <tableColumn id="88" xr3:uid="{2B2A60AA-80BE-434D-B7AA-CBAA3B6245E8}" name="CHAR_HB" dataDxfId="45"/>
    <tableColumn id="89" xr3:uid="{D052EF37-6094-465B-AEF1-F729E206D911}" name="CHAR_OTH" dataDxfId="44"/>
    <tableColumn id="90" xr3:uid="{9B71370C-012E-42CF-A716-211D9CE329CA}" name="SUB_INDGNT" dataDxfId="43"/>
    <tableColumn id="91" xr3:uid="{3E490E5F-D26F-47A6-BFB5-BB01F9D41458}" name="TCH_ALLOW" dataDxfId="42"/>
    <tableColumn id="92" xr3:uid="{3D2E821A-64CB-46F5-B86F-CF9BC5B50591}" name="TCH_SUPP" dataDxfId="41"/>
    <tableColumn id="93" xr3:uid="{B32FA834-8857-4A39-BA79-CA6CEA0C5FFE}" name="DED_OTH" dataDxfId="40"/>
    <tableColumn id="94" xr3:uid="{693AC81C-9142-49D8-922F-AB4F36C6DD6E}" name="DED_TOT" dataDxfId="39"/>
    <tableColumn id="95" xr3:uid="{8DE28D5F-4C76-4401-B9F1-91698455534F}" name="CAP_MCAR" dataDxfId="38"/>
    <tableColumn id="96" xr3:uid="{30490670-866C-4BE2-9877-12DCDA084D6F}" name="CAP_MCAL" dataDxfId="37"/>
    <tableColumn id="97" xr3:uid="{708B5497-77AD-4255-9296-25182237859C}" name="CAP_CNTY" dataDxfId="36"/>
    <tableColumn id="98" xr3:uid="{885A2B15-67D5-4A51-A0A1-0FAC9F6A9BE2}" name="CAP_THRD" dataDxfId="35"/>
    <tableColumn id="99" xr3:uid="{C2470E90-9BB8-4EEA-B00D-66B472B23167}" name="CAP_TOT" dataDxfId="34"/>
    <tableColumn id="100" xr3:uid="{08BC8879-7522-4F62-A049-A476863C13F3}" name="NET_MCAR" dataDxfId="33"/>
    <tableColumn id="101" xr3:uid="{E6945F69-F1C0-4B42-B679-A84185A6F3EA}" name="NET_MCAR_MC" dataDxfId="32"/>
    <tableColumn id="102" xr3:uid="{2F4B8769-7B71-49B1-A8A4-A5B59073D025}" name="NET_MCAL" dataDxfId="31"/>
    <tableColumn id="103" xr3:uid="{F1B1FF44-0689-44CB-82B9-CF3ACC8384C8}" name="NET_MCAL_MC" dataDxfId="30"/>
    <tableColumn id="104" xr3:uid="{B7FEDFE2-4765-4CE5-8DF6-9B4002B4E017}" name="NET_CNTY" dataDxfId="29"/>
    <tableColumn id="105" xr3:uid="{1C7CB295-DB45-4EA8-9A06-638F39893006}" name="NET_CNTY_MC" dataDxfId="28"/>
    <tableColumn id="106" xr3:uid="{BB9AF50D-6405-413D-80B9-5595418994E5}" name="NET_THRD" dataDxfId="27"/>
    <tableColumn id="107" xr3:uid="{4FBAE4E9-E4B9-4D9A-9B1E-232D7D1C533E}" name="NET_THRD_MC" dataDxfId="26"/>
    <tableColumn id="108" xr3:uid="{D069EACC-A108-4582-B75C-B24B4EFE3810}" name="NET_INDGNT" dataDxfId="25"/>
    <tableColumn id="109" xr3:uid="{3C4C71B2-BB71-4AD5-96EB-DC4B330217EC}" name="NET_OTH" dataDxfId="24"/>
    <tableColumn id="110" xr3:uid="{5B77F718-4650-45A3-99C4-F65C36EE96EB}" name="NET_TOT" dataDxfId="23"/>
    <tableColumn id="111" xr3:uid="{73DAE6A0-6681-4BBD-ACF0-F3684DAB296A}" name="OTH_OP_REV" dataDxfId="22"/>
    <tableColumn id="112" xr3:uid="{63EABA25-A451-42A4-8AC3-BD2BBF199AC7}" name="TOT_OP_EXP" dataDxfId="21"/>
    <tableColumn id="113" xr3:uid="{74933B9C-9EA6-4977-97E9-D0A28E861092}" name="PHY_COMP" dataDxfId="20"/>
    <tableColumn id="114" xr3:uid="{F7A15574-EFC0-44D7-A4D6-3435E5106BAA}" name="NONOP_REV" dataDxfId="19"/>
    <tableColumn id="115" xr3:uid="{6D015955-6F13-44B9-BBB2-8EE1048CB064}" name="DIS_PIPS" dataDxfId="18"/>
    <tableColumn id="116" xr3:uid="{C804067C-2455-4B62-9D45-B13C42AE345C}" name="DAY_PIPS" dataDxfId="17"/>
    <tableColumn id="117" xr3:uid="{7A3894C7-7F6C-490D-8090-A1DE77FCBA88}" name="EXP_PIPS" dataDxfId="16"/>
    <tableColumn id="118" xr3:uid="{3929D40A-E07D-439C-86FD-1F8915A435AB}" name="EXP_POPS" dataDxfId="15"/>
    <tableColumn id="119" xr3:uid="{8E7D38D0-2DDF-489D-972C-0C873F0B9A2F}" name="CAP_EXP" dataDxfId="14"/>
    <tableColumn id="120" xr3:uid="{60789EAF-9CB0-4347-A496-AEBA92942681}" name="FIX_ASSETS" dataDxfId="13"/>
    <tableColumn id="121" xr3:uid="{3F866DAE-8785-4526-9649-5B116E8549BA}" name="DISP_TRNFR" dataDxfId="12"/>
    <tableColumn id="122" xr3:uid="{17CAD147-47B5-4F50-8486-DB71259FECCC}" name="DIS_TOT_CC" dataDxfId="11"/>
    <tableColumn id="123" xr3:uid="{939318C0-7434-4822-BA31-06EA4408D916}" name="PAT_DAY_TOT_CC" dataDxfId="10"/>
    <tableColumn id="124" xr3:uid="{23DBE258-82EF-4C86-94B3-664BA4574812}" name="TOT_OUT_VIS_CC" dataDxfId="9"/>
    <tableColumn id="125" xr3:uid="{213DEFA6-411C-43AD-B55C-7B70B25DD34D}" name="GROS_INPAT_REV_CC" dataDxfId="8"/>
    <tableColumn id="126" xr3:uid="{65BC89DF-FF4F-409D-924C-B7A31F52E799}" name="GROS_OUTPAT_REV_CC" dataDxfId="7"/>
    <tableColumn id="127" xr3:uid="{5BFE35BD-0AE4-4DE3-A66B-893F98AFAA8B}" name="CONTR_ADJ_CC" dataDxfId="6"/>
    <tableColumn id="128" xr3:uid="{5E1D0FE8-57A3-4825-8008-6BF2116409EB}" name="OTHR_DEDUCT_CC" dataDxfId="5"/>
    <tableColumn id="129" xr3:uid="{C1899189-1AC4-459D-83A4-0A916BFA29E2}" name="CAP_PREM_REV_CC" dataDxfId="4"/>
    <tableColumn id="130" xr3:uid="{BDE4CB98-ECA0-49C8-B771-DC7D15C6F42E}" name="NET_PAT_REV_CC" dataDxfId="3"/>
    <tableColumn id="131" xr3:uid="{B53451FA-CEE5-4162-B7D7-211C77DCD2CF}" name="QA_FEES" dataDxfId="2"/>
    <tableColumn id="132" xr3:uid="{2A1DE757-CD46-423D-92C7-B9CA03D98E80}" name="QA_SUPPL_PAY" dataDxfId="1"/>
    <tableColumn id="133" xr3:uid="{5807FF24-C62D-4E78-8983-4B188A705F8A}" name="MNGD_CARE_QA_PAY"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1E3DF-4680-4BFA-BDDA-0B9B21075B60}">
  <dimension ref="A1:EC1318"/>
  <sheetViews>
    <sheetView topLeftCell="B1" workbookViewId="0">
      <selection activeCell="H6" sqref="H6"/>
    </sheetView>
  </sheetViews>
  <sheetFormatPr defaultRowHeight="14.4" x14ac:dyDescent="0.3"/>
  <cols>
    <col min="1" max="1" width="13.77734375" customWidth="1"/>
    <col min="2" max="2" width="60.5546875" bestFit="1" customWidth="1"/>
    <col min="3" max="3" width="11.5546875" bestFit="1" customWidth="1"/>
    <col min="4" max="4" width="11.6640625" bestFit="1" customWidth="1"/>
    <col min="5" max="5" width="11.77734375" bestFit="1" customWidth="1"/>
    <col min="6" max="6" width="12.44140625" customWidth="1"/>
    <col min="7" max="7" width="16" bestFit="1" customWidth="1"/>
    <col min="8" max="8" width="23" bestFit="1" customWidth="1"/>
    <col min="9" max="9" width="7.77734375" bestFit="1" customWidth="1"/>
    <col min="10" max="10" width="14" bestFit="1" customWidth="1"/>
    <col min="11" max="11" width="23.44140625" bestFit="1" customWidth="1"/>
    <col min="12" max="12" width="13.88671875" bestFit="1" customWidth="1"/>
    <col min="13" max="13" width="19.21875" bestFit="1" customWidth="1"/>
    <col min="14" max="14" width="36.44140625" bestFit="1" customWidth="1"/>
    <col min="15" max="15" width="20.88671875" bestFit="1" customWidth="1"/>
    <col min="16" max="16" width="11.44140625" bestFit="1" customWidth="1"/>
    <col min="17" max="17" width="30.33203125" bestFit="1" customWidth="1"/>
    <col min="18" max="18" width="11.109375" bestFit="1" customWidth="1"/>
    <col min="19" max="19" width="11.5546875" bestFit="1" customWidth="1"/>
    <col min="20" max="20" width="11.44140625" bestFit="1" customWidth="1"/>
    <col min="21" max="21" width="11.77734375" bestFit="1" customWidth="1"/>
    <col min="22" max="22" width="15.33203125" bestFit="1" customWidth="1"/>
    <col min="23" max="23" width="11.5546875" bestFit="1" customWidth="1"/>
    <col min="24" max="24" width="15" bestFit="1" customWidth="1"/>
    <col min="25" max="25" width="11.33203125" bestFit="1" customWidth="1"/>
    <col min="26" max="26" width="14.77734375" bestFit="1" customWidth="1"/>
    <col min="27" max="27" width="11.44140625" bestFit="1" customWidth="1"/>
    <col min="28" max="28" width="14.88671875" bestFit="1" customWidth="1"/>
    <col min="29" max="29" width="13.5546875" bestFit="1" customWidth="1"/>
    <col min="30" max="30" width="10.44140625" bestFit="1" customWidth="1"/>
    <col min="31" max="31" width="10" bestFit="1" customWidth="1"/>
    <col min="32" max="32" width="9.88671875" bestFit="1" customWidth="1"/>
    <col min="33" max="33" width="12.21875" bestFit="1" customWidth="1"/>
    <col min="34" max="34" width="15.77734375" bestFit="1" customWidth="1"/>
    <col min="35" max="35" width="12" bestFit="1" customWidth="1"/>
    <col min="36" max="36" width="15.5546875" bestFit="1" customWidth="1"/>
    <col min="37" max="37" width="11.77734375" bestFit="1" customWidth="1"/>
    <col min="38" max="38" width="15.33203125" bestFit="1" customWidth="1"/>
    <col min="39" max="39" width="11.88671875" bestFit="1" customWidth="1"/>
    <col min="40" max="40" width="15.44140625" bestFit="1" customWidth="1"/>
    <col min="41" max="41" width="14" bestFit="1" customWidth="1"/>
    <col min="42" max="42" width="10.88671875" bestFit="1" customWidth="1"/>
    <col min="43" max="43" width="10.44140625" bestFit="1" customWidth="1"/>
    <col min="44" max="44" width="10.33203125" bestFit="1" customWidth="1"/>
    <col min="45" max="45" width="11.6640625" bestFit="1" customWidth="1"/>
    <col min="46" max="46" width="15.109375" bestFit="1" customWidth="1"/>
    <col min="47" max="47" width="11.44140625" bestFit="1" customWidth="1"/>
    <col min="48" max="48" width="14.88671875" bestFit="1" customWidth="1"/>
    <col min="49" max="49" width="11.21875" bestFit="1" customWidth="1"/>
    <col min="50" max="50" width="14.6640625" bestFit="1" customWidth="1"/>
    <col min="51" max="51" width="11.33203125" bestFit="1" customWidth="1"/>
    <col min="52" max="52" width="14.77734375" bestFit="1" customWidth="1"/>
    <col min="53" max="53" width="13.44140625" bestFit="1" customWidth="1"/>
    <col min="54" max="54" width="10.33203125" bestFit="1" customWidth="1"/>
    <col min="55" max="55" width="9.88671875" bestFit="1" customWidth="1"/>
    <col min="56" max="56" width="13" bestFit="1" customWidth="1"/>
    <col min="57" max="57" width="16.5546875" bestFit="1" customWidth="1"/>
    <col min="58" max="58" width="12.77734375" bestFit="1" customWidth="1"/>
    <col min="59" max="59" width="16.33203125" bestFit="1" customWidth="1"/>
    <col min="60" max="60" width="12.5546875" bestFit="1" customWidth="1"/>
    <col min="61" max="61" width="16.109375" bestFit="1" customWidth="1"/>
    <col min="62" max="62" width="12.6640625" bestFit="1" customWidth="1"/>
    <col min="63" max="63" width="16.21875" bestFit="1" customWidth="1"/>
    <col min="64" max="64" width="14.77734375" bestFit="1" customWidth="1"/>
    <col min="65" max="65" width="11.6640625" bestFit="1" customWidth="1"/>
    <col min="66" max="66" width="11.21875" bestFit="1" customWidth="1"/>
    <col min="67" max="67" width="13.77734375" bestFit="1" customWidth="1"/>
    <col min="68" max="68" width="17.33203125" bestFit="1" customWidth="1"/>
    <col min="69" max="69" width="13.5546875" bestFit="1" customWidth="1"/>
    <col min="70" max="70" width="17.109375" bestFit="1" customWidth="1"/>
    <col min="71" max="71" width="13.33203125" bestFit="1" customWidth="1"/>
    <col min="72" max="72" width="16.88671875" bestFit="1" customWidth="1"/>
    <col min="73" max="73" width="13.44140625" bestFit="1" customWidth="1"/>
    <col min="74" max="74" width="17" bestFit="1" customWidth="1"/>
    <col min="75" max="75" width="15.6640625" bestFit="1" customWidth="1"/>
    <col min="76" max="76" width="12.44140625" bestFit="1" customWidth="1"/>
    <col min="77" max="77" width="12" bestFit="1" customWidth="1"/>
    <col min="78" max="78" width="11.6640625" bestFit="1" customWidth="1"/>
    <col min="79" max="79" width="13.109375" bestFit="1" customWidth="1"/>
    <col min="80" max="80" width="16.6640625" bestFit="1" customWidth="1"/>
    <col min="81" max="81" width="12.88671875" bestFit="1" customWidth="1"/>
    <col min="82" max="82" width="16.44140625" bestFit="1" customWidth="1"/>
    <col min="83" max="83" width="11" bestFit="1" customWidth="1"/>
    <col min="84" max="84" width="12.6640625" bestFit="1" customWidth="1"/>
    <col min="85" max="85" width="16.21875" bestFit="1" customWidth="1"/>
    <col min="86" max="86" width="12.77734375" bestFit="1" customWidth="1"/>
    <col min="87" max="87" width="16.33203125" bestFit="1" customWidth="1"/>
    <col min="88" max="88" width="11.21875" bestFit="1" customWidth="1"/>
    <col min="89" max="89" width="12.33203125" bestFit="1" customWidth="1"/>
    <col min="90" max="90" width="14.109375" bestFit="1" customWidth="1"/>
    <col min="91" max="91" width="13.33203125" bestFit="1" customWidth="1"/>
    <col min="92" max="92" width="12" bestFit="1" customWidth="1"/>
    <col min="93" max="94" width="11" bestFit="1" customWidth="1"/>
    <col min="95" max="95" width="12.33203125" bestFit="1" customWidth="1"/>
    <col min="96" max="96" width="12.109375" bestFit="1" customWidth="1"/>
    <col min="97" max="97" width="11.88671875" bestFit="1" customWidth="1"/>
    <col min="98" max="98" width="12" bestFit="1" customWidth="1"/>
    <col min="99" max="99" width="10.5546875" bestFit="1" customWidth="1"/>
    <col min="100" max="100" width="12.109375" bestFit="1" customWidth="1"/>
    <col min="101" max="101" width="15.6640625" bestFit="1" customWidth="1"/>
    <col min="102" max="102" width="11.88671875" bestFit="1" customWidth="1"/>
    <col min="103" max="103" width="15.44140625" bestFit="1" customWidth="1"/>
    <col min="104" max="104" width="11.6640625" bestFit="1" customWidth="1"/>
    <col min="105" max="105" width="15.109375" bestFit="1" customWidth="1"/>
    <col min="106" max="106" width="11.77734375" bestFit="1" customWidth="1"/>
    <col min="107" max="107" width="15.33203125" bestFit="1" customWidth="1"/>
    <col min="108" max="108" width="13.88671875" bestFit="1" customWidth="1"/>
    <col min="109" max="109" width="10.77734375" bestFit="1" customWidth="1"/>
    <col min="110" max="110" width="11" bestFit="1" customWidth="1"/>
    <col min="111" max="111" width="14" bestFit="1" customWidth="1"/>
    <col min="112" max="112" width="13.5546875" bestFit="1" customWidth="1"/>
    <col min="113" max="113" width="12.5546875" bestFit="1" customWidth="1"/>
    <col min="114" max="114" width="13.6640625" bestFit="1" customWidth="1"/>
    <col min="115" max="115" width="10.77734375" bestFit="1" customWidth="1"/>
    <col min="116" max="116" width="11.21875" bestFit="1" customWidth="1"/>
    <col min="117" max="117" width="11.109375" bestFit="1" customWidth="1"/>
    <col min="118" max="118" width="11.88671875" bestFit="1" customWidth="1"/>
    <col min="119" max="119" width="10.6640625" bestFit="1" customWidth="1"/>
    <col min="120" max="120" width="13" bestFit="1" customWidth="1"/>
    <col min="121" max="121" width="13.44140625" bestFit="1" customWidth="1"/>
    <col min="122" max="122" width="13.21875" bestFit="1" customWidth="1"/>
    <col min="123" max="123" width="17.6640625" bestFit="1" customWidth="1"/>
    <col min="124" max="124" width="17.44140625" bestFit="1" customWidth="1"/>
    <col min="125" max="125" width="21.33203125" bestFit="1" customWidth="1"/>
    <col min="126" max="126" width="22.88671875" bestFit="1" customWidth="1"/>
    <col min="127" max="127" width="16.21875" bestFit="1" customWidth="1"/>
    <col min="128" max="128" width="18.77734375" bestFit="1" customWidth="1"/>
    <col min="129" max="129" width="19.5546875" bestFit="1" customWidth="1"/>
    <col min="130" max="130" width="17.6640625" bestFit="1" customWidth="1"/>
    <col min="131" max="131" width="10.5546875" bestFit="1" customWidth="1"/>
    <col min="132" max="132" width="16" bestFit="1" customWidth="1"/>
    <col min="133" max="133" width="21.21875" bestFit="1" customWidth="1"/>
  </cols>
  <sheetData>
    <row r="1" spans="1:133" x14ac:dyDescent="0.3">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57</v>
      </c>
      <c r="BG1" s="8" t="s">
        <v>58</v>
      </c>
      <c r="BH1" s="8" t="s">
        <v>59</v>
      </c>
      <c r="BI1" s="8" t="s">
        <v>60</v>
      </c>
      <c r="BJ1" s="8" t="s">
        <v>61</v>
      </c>
      <c r="BK1" s="8" t="s">
        <v>62</v>
      </c>
      <c r="BL1" s="8" t="s">
        <v>63</v>
      </c>
      <c r="BM1" s="8" t="s">
        <v>64</v>
      </c>
      <c r="BN1" s="8" t="s">
        <v>65</v>
      </c>
      <c r="BO1" s="8" t="s">
        <v>66</v>
      </c>
      <c r="BP1" s="8" t="s">
        <v>67</v>
      </c>
      <c r="BQ1" s="8" t="s">
        <v>68</v>
      </c>
      <c r="BR1" s="8" t="s">
        <v>69</v>
      </c>
      <c r="BS1" s="8" t="s">
        <v>70</v>
      </c>
      <c r="BT1" s="8" t="s">
        <v>71</v>
      </c>
      <c r="BU1" s="8" t="s">
        <v>72</v>
      </c>
      <c r="BV1" s="8" t="s">
        <v>73</v>
      </c>
      <c r="BW1" s="8" t="s">
        <v>74</v>
      </c>
      <c r="BX1" s="8" t="s">
        <v>75</v>
      </c>
      <c r="BY1" s="8" t="s">
        <v>76</v>
      </c>
      <c r="BZ1" s="8" t="s">
        <v>77</v>
      </c>
      <c r="CA1" s="8" t="s">
        <v>78</v>
      </c>
      <c r="CB1" s="8" t="s">
        <v>79</v>
      </c>
      <c r="CC1" s="8" t="s">
        <v>80</v>
      </c>
      <c r="CD1" s="8" t="s">
        <v>81</v>
      </c>
      <c r="CE1" s="8" t="s">
        <v>82</v>
      </c>
      <c r="CF1" s="8" t="s">
        <v>83</v>
      </c>
      <c r="CG1" s="8" t="s">
        <v>84</v>
      </c>
      <c r="CH1" s="8" t="s">
        <v>85</v>
      </c>
      <c r="CI1" s="8" t="s">
        <v>86</v>
      </c>
      <c r="CJ1" s="8" t="s">
        <v>87</v>
      </c>
      <c r="CK1" s="8" t="s">
        <v>88</v>
      </c>
      <c r="CL1" s="8" t="s">
        <v>89</v>
      </c>
      <c r="CM1" s="8" t="s">
        <v>90</v>
      </c>
      <c r="CN1" s="8" t="s">
        <v>91</v>
      </c>
      <c r="CO1" s="8" t="s">
        <v>92</v>
      </c>
      <c r="CP1" s="8" t="s">
        <v>93</v>
      </c>
      <c r="CQ1" s="8" t="s">
        <v>94</v>
      </c>
      <c r="CR1" s="8" t="s">
        <v>95</v>
      </c>
      <c r="CS1" s="8" t="s">
        <v>96</v>
      </c>
      <c r="CT1" s="8" t="s">
        <v>97</v>
      </c>
      <c r="CU1" s="8" t="s">
        <v>98</v>
      </c>
      <c r="CV1" s="8" t="s">
        <v>99</v>
      </c>
      <c r="CW1" s="8" t="s">
        <v>100</v>
      </c>
      <c r="CX1" s="8" t="s">
        <v>101</v>
      </c>
      <c r="CY1" s="8" t="s">
        <v>102</v>
      </c>
      <c r="CZ1" s="8" t="s">
        <v>103</v>
      </c>
      <c r="DA1" s="8" t="s">
        <v>104</v>
      </c>
      <c r="DB1" s="8" t="s">
        <v>105</v>
      </c>
      <c r="DC1" s="8" t="s">
        <v>106</v>
      </c>
      <c r="DD1" s="8" t="s">
        <v>107</v>
      </c>
      <c r="DE1" s="8" t="s">
        <v>108</v>
      </c>
      <c r="DF1" s="8" t="s">
        <v>109</v>
      </c>
      <c r="DG1" s="8" t="s">
        <v>110</v>
      </c>
      <c r="DH1" s="8" t="s">
        <v>111</v>
      </c>
      <c r="DI1" s="8" t="s">
        <v>112</v>
      </c>
      <c r="DJ1" s="8" t="s">
        <v>113</v>
      </c>
      <c r="DK1" s="8" t="s">
        <v>114</v>
      </c>
      <c r="DL1" s="8" t="s">
        <v>115</v>
      </c>
      <c r="DM1" s="8" t="s">
        <v>116</v>
      </c>
      <c r="DN1" s="8" t="s">
        <v>117</v>
      </c>
      <c r="DO1" s="8" t="s">
        <v>118</v>
      </c>
      <c r="DP1" s="8" t="s">
        <v>119</v>
      </c>
      <c r="DQ1" s="8" t="s">
        <v>120</v>
      </c>
      <c r="DR1" s="8" t="s">
        <v>121</v>
      </c>
      <c r="DS1" s="8" t="s">
        <v>122</v>
      </c>
      <c r="DT1" s="8" t="s">
        <v>123</v>
      </c>
      <c r="DU1" s="8" t="s">
        <v>124</v>
      </c>
      <c r="DV1" s="8" t="s">
        <v>125</v>
      </c>
      <c r="DW1" s="8" t="s">
        <v>126</v>
      </c>
      <c r="DX1" s="8" t="s">
        <v>127</v>
      </c>
      <c r="DY1" s="8" t="s">
        <v>128</v>
      </c>
      <c r="DZ1" s="8" t="s">
        <v>129</v>
      </c>
      <c r="EA1" s="8" t="s">
        <v>130</v>
      </c>
      <c r="EB1" s="8" t="s">
        <v>131</v>
      </c>
      <c r="EC1" s="8" t="s">
        <v>132</v>
      </c>
    </row>
    <row r="2" spans="1:133" x14ac:dyDescent="0.3">
      <c r="A2" s="9">
        <v>106150788</v>
      </c>
      <c r="B2" s="9" t="s">
        <v>133</v>
      </c>
      <c r="C2" s="9">
        <v>20174</v>
      </c>
      <c r="D2" s="11">
        <v>43009</v>
      </c>
      <c r="E2" s="9">
        <v>43100</v>
      </c>
      <c r="F2" s="9" t="s">
        <v>134</v>
      </c>
      <c r="G2" s="9" t="s">
        <v>135</v>
      </c>
      <c r="H2" s="9">
        <v>9</v>
      </c>
      <c r="I2" s="9">
        <v>617</v>
      </c>
      <c r="J2" s="9" t="s">
        <v>136</v>
      </c>
      <c r="K2" s="9" t="s">
        <v>137</v>
      </c>
      <c r="L2" s="9" t="s">
        <v>138</v>
      </c>
      <c r="M2" s="9" t="s">
        <v>139</v>
      </c>
      <c r="N2" s="9" t="s">
        <v>140</v>
      </c>
      <c r="O2" s="9" t="s">
        <v>141</v>
      </c>
      <c r="P2" s="9">
        <v>93301</v>
      </c>
      <c r="Q2" s="9" t="s">
        <v>142</v>
      </c>
      <c r="R2" s="9">
        <v>254</v>
      </c>
      <c r="S2" s="9">
        <v>254</v>
      </c>
      <c r="T2" s="9">
        <v>185</v>
      </c>
      <c r="U2" s="9">
        <v>887</v>
      </c>
      <c r="V2" s="9">
        <v>765</v>
      </c>
      <c r="W2" s="9">
        <v>199</v>
      </c>
      <c r="X2" s="9">
        <v>1046</v>
      </c>
      <c r="Y2" s="9">
        <v>0</v>
      </c>
      <c r="Z2" s="9">
        <v>0</v>
      </c>
      <c r="AA2" s="9">
        <v>198</v>
      </c>
      <c r="AB2" s="9">
        <v>1170</v>
      </c>
      <c r="AC2" s="9">
        <v>0</v>
      </c>
      <c r="AD2" s="9">
        <v>70</v>
      </c>
      <c r="AE2" s="9">
        <v>4335</v>
      </c>
      <c r="AF2" s="9">
        <v>0</v>
      </c>
      <c r="AG2" s="9">
        <v>4003</v>
      </c>
      <c r="AH2" s="9">
        <v>3050</v>
      </c>
      <c r="AI2" s="9">
        <v>761</v>
      </c>
      <c r="AJ2" s="9">
        <v>3872</v>
      </c>
      <c r="AK2" s="9">
        <v>0</v>
      </c>
      <c r="AL2" s="9">
        <v>0</v>
      </c>
      <c r="AM2" s="9">
        <v>914</v>
      </c>
      <c r="AN2" s="9">
        <v>3747</v>
      </c>
      <c r="AO2" s="9">
        <v>0</v>
      </c>
      <c r="AP2" s="9">
        <v>267</v>
      </c>
      <c r="AQ2" s="9">
        <v>16614</v>
      </c>
      <c r="AR2" s="9">
        <v>0</v>
      </c>
      <c r="AS2" s="9">
        <v>9776</v>
      </c>
      <c r="AT2" s="9">
        <v>3643</v>
      </c>
      <c r="AU2" s="9">
        <v>1306</v>
      </c>
      <c r="AV2" s="9">
        <v>11632</v>
      </c>
      <c r="AW2" s="9">
        <v>0</v>
      </c>
      <c r="AX2" s="9">
        <v>0</v>
      </c>
      <c r="AY2" s="9">
        <v>2246</v>
      </c>
      <c r="AZ2" s="9">
        <v>17962</v>
      </c>
      <c r="BA2" s="9">
        <v>0</v>
      </c>
      <c r="BB2" s="9">
        <v>2158</v>
      </c>
      <c r="BC2" s="9">
        <v>48723</v>
      </c>
      <c r="BD2" s="9">
        <v>71363118</v>
      </c>
      <c r="BE2" s="9">
        <v>60854375</v>
      </c>
      <c r="BF2" s="9">
        <v>14411053</v>
      </c>
      <c r="BG2" s="9">
        <v>57375871</v>
      </c>
      <c r="BH2" s="9">
        <v>0</v>
      </c>
      <c r="BI2" s="9">
        <v>0</v>
      </c>
      <c r="BJ2" s="9">
        <v>13990742</v>
      </c>
      <c r="BK2" s="9">
        <v>71149390</v>
      </c>
      <c r="BL2" s="9">
        <v>0</v>
      </c>
      <c r="BM2" s="9">
        <v>3307155</v>
      </c>
      <c r="BN2" s="9">
        <v>292451704</v>
      </c>
      <c r="BO2" s="9">
        <v>35210808</v>
      </c>
      <c r="BP2" s="9">
        <v>28891174</v>
      </c>
      <c r="BQ2" s="9">
        <v>5871109</v>
      </c>
      <c r="BR2" s="9">
        <v>39946555</v>
      </c>
      <c r="BS2" s="9">
        <v>0</v>
      </c>
      <c r="BT2" s="9">
        <v>0</v>
      </c>
      <c r="BU2" s="9">
        <v>13119193</v>
      </c>
      <c r="BV2" s="9">
        <v>58922262</v>
      </c>
      <c r="BW2" s="9">
        <v>0</v>
      </c>
      <c r="BX2" s="9">
        <v>4197975</v>
      </c>
      <c r="BY2" s="9">
        <v>186159076</v>
      </c>
      <c r="BZ2" s="9">
        <v>2272704</v>
      </c>
      <c r="CA2" s="9">
        <v>88051161</v>
      </c>
      <c r="CB2" s="9">
        <v>73421577</v>
      </c>
      <c r="CC2" s="9">
        <v>17883664</v>
      </c>
      <c r="CD2" s="9">
        <v>52659594</v>
      </c>
      <c r="CE2" s="9">
        <v>0</v>
      </c>
      <c r="CF2" s="9">
        <v>0</v>
      </c>
      <c r="CG2" s="9">
        <v>0</v>
      </c>
      <c r="CH2" s="9">
        <v>22267567</v>
      </c>
      <c r="CI2" s="9">
        <v>93439065</v>
      </c>
      <c r="CJ2" s="9">
        <v>0</v>
      </c>
      <c r="CK2" s="9">
        <v>3375466</v>
      </c>
      <c r="CL2" s="9">
        <v>0</v>
      </c>
      <c r="CM2" s="9">
        <v>0</v>
      </c>
      <c r="CN2" s="9">
        <v>0</v>
      </c>
      <c r="CO2" s="9">
        <v>6413785</v>
      </c>
      <c r="CP2" s="9">
        <v>359784583</v>
      </c>
      <c r="CQ2" s="9">
        <v>0</v>
      </c>
      <c r="CR2" s="9">
        <v>0</v>
      </c>
      <c r="CS2" s="9">
        <v>0</v>
      </c>
      <c r="CT2" s="9">
        <v>0</v>
      </c>
      <c r="CU2" s="9">
        <v>0</v>
      </c>
      <c r="CV2" s="9">
        <v>18033505</v>
      </c>
      <c r="CW2" s="9">
        <v>15996768</v>
      </c>
      <c r="CX2" s="9">
        <v>2236458</v>
      </c>
      <c r="CY2" s="9">
        <v>44373536</v>
      </c>
      <c r="CZ2" s="9">
        <v>0</v>
      </c>
      <c r="DA2" s="9">
        <v>0</v>
      </c>
      <c r="DB2" s="9">
        <v>4535581</v>
      </c>
      <c r="DC2" s="9">
        <v>32971878</v>
      </c>
      <c r="DD2" s="9">
        <v>0</v>
      </c>
      <c r="DE2" s="9">
        <v>678471</v>
      </c>
      <c r="DF2" s="9">
        <v>118826197</v>
      </c>
      <c r="DG2" s="9">
        <v>1181367</v>
      </c>
      <c r="DH2" s="9">
        <v>101757921</v>
      </c>
      <c r="DI2" s="9">
        <v>0</v>
      </c>
      <c r="DJ2" s="9">
        <v>837982</v>
      </c>
      <c r="DK2" s="9">
        <v>0</v>
      </c>
      <c r="DL2" s="9">
        <v>0</v>
      </c>
      <c r="DM2" s="9">
        <v>0</v>
      </c>
      <c r="DN2" s="9">
        <v>0</v>
      </c>
      <c r="DO2" s="9">
        <v>1494309</v>
      </c>
      <c r="DP2" s="9">
        <v>137223161</v>
      </c>
      <c r="DQ2" s="9">
        <v>0</v>
      </c>
      <c r="DR2" s="9">
        <v>0</v>
      </c>
      <c r="DS2" s="9">
        <v>0</v>
      </c>
      <c r="DT2" s="9">
        <v>0</v>
      </c>
      <c r="DU2" s="9">
        <v>0</v>
      </c>
      <c r="DV2" s="9">
        <v>0</v>
      </c>
      <c r="DW2" s="9">
        <v>0</v>
      </c>
      <c r="DX2" s="9">
        <v>0</v>
      </c>
      <c r="DY2" s="9">
        <v>0</v>
      </c>
      <c r="DZ2" s="9">
        <v>0</v>
      </c>
      <c r="EA2" s="9">
        <v>0</v>
      </c>
      <c r="EB2" s="9">
        <v>0</v>
      </c>
      <c r="EC2" s="9">
        <v>0</v>
      </c>
    </row>
    <row r="3" spans="1:133" x14ac:dyDescent="0.3">
      <c r="A3" s="10">
        <v>106171049</v>
      </c>
      <c r="B3" s="10" t="s">
        <v>143</v>
      </c>
      <c r="C3" s="10">
        <v>20174</v>
      </c>
      <c r="D3" s="12">
        <v>43009</v>
      </c>
      <c r="E3" s="10">
        <v>43100</v>
      </c>
      <c r="F3" s="10" t="s">
        <v>134</v>
      </c>
      <c r="G3" s="10" t="s">
        <v>144</v>
      </c>
      <c r="H3" s="10">
        <v>1</v>
      </c>
      <c r="I3" s="10">
        <v>115</v>
      </c>
      <c r="J3" s="10" t="s">
        <v>136</v>
      </c>
      <c r="K3" s="10" t="s">
        <v>137</v>
      </c>
      <c r="L3" s="10" t="s">
        <v>145</v>
      </c>
      <c r="M3" s="10" t="s">
        <v>146</v>
      </c>
      <c r="N3" s="10" t="s">
        <v>147</v>
      </c>
      <c r="O3" s="10" t="s">
        <v>148</v>
      </c>
      <c r="P3" s="10">
        <v>95422</v>
      </c>
      <c r="Q3" s="10" t="s">
        <v>149</v>
      </c>
      <c r="R3" s="10">
        <v>25</v>
      </c>
      <c r="S3" s="10">
        <v>25</v>
      </c>
      <c r="T3" s="10">
        <v>20</v>
      </c>
      <c r="U3" s="10">
        <v>195</v>
      </c>
      <c r="V3" s="10">
        <v>4</v>
      </c>
      <c r="W3" s="10">
        <v>17</v>
      </c>
      <c r="X3" s="10">
        <v>112</v>
      </c>
      <c r="Y3" s="10">
        <v>0</v>
      </c>
      <c r="Z3" s="10">
        <v>0</v>
      </c>
      <c r="AA3" s="10">
        <v>15</v>
      </c>
      <c r="AB3" s="10">
        <v>20</v>
      </c>
      <c r="AC3" s="10">
        <v>0</v>
      </c>
      <c r="AD3" s="10">
        <v>5</v>
      </c>
      <c r="AE3" s="10">
        <v>368</v>
      </c>
      <c r="AF3" s="10">
        <v>0</v>
      </c>
      <c r="AG3" s="10">
        <v>868</v>
      </c>
      <c r="AH3" s="10">
        <v>11</v>
      </c>
      <c r="AI3" s="10">
        <v>38</v>
      </c>
      <c r="AJ3" s="10">
        <v>447</v>
      </c>
      <c r="AK3" s="10">
        <v>0</v>
      </c>
      <c r="AL3" s="10">
        <v>0</v>
      </c>
      <c r="AM3" s="10">
        <v>63</v>
      </c>
      <c r="AN3" s="10">
        <v>62</v>
      </c>
      <c r="AO3" s="10">
        <v>0</v>
      </c>
      <c r="AP3" s="10">
        <v>8</v>
      </c>
      <c r="AQ3" s="10">
        <v>1497</v>
      </c>
      <c r="AR3" s="10">
        <v>0</v>
      </c>
      <c r="AS3" s="10">
        <v>18850</v>
      </c>
      <c r="AT3" s="10">
        <v>236</v>
      </c>
      <c r="AU3" s="10">
        <v>6102</v>
      </c>
      <c r="AV3" s="10">
        <v>20417</v>
      </c>
      <c r="AW3" s="10">
        <v>0</v>
      </c>
      <c r="AX3" s="10">
        <v>0</v>
      </c>
      <c r="AY3" s="10">
        <v>5841</v>
      </c>
      <c r="AZ3" s="10">
        <v>2733</v>
      </c>
      <c r="BA3" s="10">
        <v>0</v>
      </c>
      <c r="BB3" s="10">
        <v>924</v>
      </c>
      <c r="BC3" s="10">
        <v>55103</v>
      </c>
      <c r="BD3" s="10">
        <v>9108603</v>
      </c>
      <c r="BE3" s="10">
        <v>401527</v>
      </c>
      <c r="BF3" s="10">
        <v>458182</v>
      </c>
      <c r="BG3" s="10">
        <v>5172868</v>
      </c>
      <c r="BH3" s="10">
        <v>0</v>
      </c>
      <c r="BI3" s="10">
        <v>0</v>
      </c>
      <c r="BJ3" s="10">
        <v>745016</v>
      </c>
      <c r="BK3" s="10">
        <v>835281</v>
      </c>
      <c r="BL3" s="10">
        <v>0</v>
      </c>
      <c r="BM3" s="10">
        <v>154674</v>
      </c>
      <c r="BN3" s="10">
        <v>16876151</v>
      </c>
      <c r="BO3" s="10">
        <v>16993939</v>
      </c>
      <c r="BP3" s="10">
        <v>337344</v>
      </c>
      <c r="BQ3" s="10">
        <v>3388635</v>
      </c>
      <c r="BR3" s="10">
        <v>15461946</v>
      </c>
      <c r="BS3" s="10">
        <v>0</v>
      </c>
      <c r="BT3" s="10">
        <v>0</v>
      </c>
      <c r="BU3" s="10">
        <v>1377158</v>
      </c>
      <c r="BV3" s="10">
        <v>5539582</v>
      </c>
      <c r="BW3" s="10">
        <v>0</v>
      </c>
      <c r="BX3" s="10">
        <v>1014594</v>
      </c>
      <c r="BY3" s="10">
        <v>44113198</v>
      </c>
      <c r="BZ3" s="10">
        <v>837648</v>
      </c>
      <c r="CA3" s="10">
        <v>14636391</v>
      </c>
      <c r="CB3" s="10">
        <v>579208</v>
      </c>
      <c r="CC3" s="10">
        <v>2402057</v>
      </c>
      <c r="CD3" s="10">
        <v>14238831</v>
      </c>
      <c r="CE3" s="10">
        <v>446943</v>
      </c>
      <c r="CF3" s="10">
        <v>0</v>
      </c>
      <c r="CG3" s="10">
        <v>0</v>
      </c>
      <c r="CH3" s="10">
        <v>343536</v>
      </c>
      <c r="CI3" s="10">
        <v>4205989</v>
      </c>
      <c r="CJ3" s="10">
        <v>0</v>
      </c>
      <c r="CK3" s="10">
        <v>2126830</v>
      </c>
      <c r="CL3" s="10">
        <v>0</v>
      </c>
      <c r="CM3" s="10">
        <v>0</v>
      </c>
      <c r="CN3" s="10">
        <v>0</v>
      </c>
      <c r="CO3" s="10">
        <v>1187033</v>
      </c>
      <c r="CP3" s="10">
        <v>41004466</v>
      </c>
      <c r="CQ3" s="10">
        <v>0</v>
      </c>
      <c r="CR3" s="10">
        <v>3354996</v>
      </c>
      <c r="CS3" s="10">
        <v>0</v>
      </c>
      <c r="CT3" s="10">
        <v>0</v>
      </c>
      <c r="CU3" s="10">
        <v>3354996</v>
      </c>
      <c r="CV3" s="10">
        <v>9842914</v>
      </c>
      <c r="CW3" s="10">
        <v>145722</v>
      </c>
      <c r="CX3" s="10">
        <v>1400652</v>
      </c>
      <c r="CY3" s="10">
        <v>8890055</v>
      </c>
      <c r="CZ3" s="10">
        <v>0</v>
      </c>
      <c r="DA3" s="10">
        <v>0</v>
      </c>
      <c r="DB3" s="10">
        <v>78938</v>
      </c>
      <c r="DC3" s="10">
        <v>3870071</v>
      </c>
      <c r="DD3" s="10">
        <v>0</v>
      </c>
      <c r="DE3" s="10">
        <v>-888473</v>
      </c>
      <c r="DF3" s="10">
        <v>23339879</v>
      </c>
      <c r="DG3" s="10">
        <v>1269975</v>
      </c>
      <c r="DH3" s="10">
        <v>21613570</v>
      </c>
      <c r="DI3" s="10">
        <v>0</v>
      </c>
      <c r="DJ3" s="10">
        <v>21280</v>
      </c>
      <c r="DK3" s="10">
        <v>0</v>
      </c>
      <c r="DL3" s="10">
        <v>0</v>
      </c>
      <c r="DM3" s="10">
        <v>0</v>
      </c>
      <c r="DN3" s="10">
        <v>0</v>
      </c>
      <c r="DO3" s="10">
        <v>1224819</v>
      </c>
      <c r="DP3" s="10">
        <v>31842591</v>
      </c>
      <c r="DQ3" s="10">
        <v>0</v>
      </c>
      <c r="DR3" s="10">
        <v>0</v>
      </c>
      <c r="DS3" s="10">
        <v>0</v>
      </c>
      <c r="DT3" s="10">
        <v>0</v>
      </c>
      <c r="DU3" s="10">
        <v>0</v>
      </c>
      <c r="DV3" s="10">
        <v>0</v>
      </c>
      <c r="DW3" s="10">
        <v>0</v>
      </c>
      <c r="DX3" s="10">
        <v>0</v>
      </c>
      <c r="DY3" s="10">
        <v>0</v>
      </c>
      <c r="DZ3" s="10">
        <v>0</v>
      </c>
      <c r="EA3" s="10">
        <v>0</v>
      </c>
      <c r="EB3" s="10">
        <v>0</v>
      </c>
      <c r="EC3" s="10">
        <v>0</v>
      </c>
    </row>
    <row r="4" spans="1:133" x14ac:dyDescent="0.3">
      <c r="A4" s="9">
        <v>106040875</v>
      </c>
      <c r="B4" s="9" t="s">
        <v>150</v>
      </c>
      <c r="C4" s="9">
        <v>20174</v>
      </c>
      <c r="D4" s="11">
        <v>43009</v>
      </c>
      <c r="E4" s="9">
        <v>43100</v>
      </c>
      <c r="F4" s="9" t="s">
        <v>134</v>
      </c>
      <c r="G4" s="9" t="s">
        <v>151</v>
      </c>
      <c r="H4" s="9">
        <v>1</v>
      </c>
      <c r="I4" s="9">
        <v>220</v>
      </c>
      <c r="J4" s="9" t="s">
        <v>152</v>
      </c>
      <c r="K4" s="9" t="s">
        <v>137</v>
      </c>
      <c r="L4" s="9" t="s">
        <v>138</v>
      </c>
      <c r="M4" s="9" t="s">
        <v>153</v>
      </c>
      <c r="N4" s="9" t="s">
        <v>154</v>
      </c>
      <c r="O4" s="9" t="s">
        <v>155</v>
      </c>
      <c r="P4" s="9">
        <v>95969</v>
      </c>
      <c r="Q4" s="9" t="s">
        <v>156</v>
      </c>
      <c r="R4" s="9">
        <v>100</v>
      </c>
      <c r="S4" s="9">
        <v>100</v>
      </c>
      <c r="T4" s="9">
        <v>51</v>
      </c>
      <c r="U4" s="9">
        <v>617</v>
      </c>
      <c r="V4" s="9">
        <v>28</v>
      </c>
      <c r="W4" s="9">
        <v>47</v>
      </c>
      <c r="X4" s="9">
        <v>288</v>
      </c>
      <c r="Y4" s="9">
        <v>0</v>
      </c>
      <c r="Z4" s="9">
        <v>0</v>
      </c>
      <c r="AA4" s="9">
        <v>12</v>
      </c>
      <c r="AB4" s="9">
        <v>160</v>
      </c>
      <c r="AC4" s="9">
        <v>0</v>
      </c>
      <c r="AD4" s="9">
        <v>25</v>
      </c>
      <c r="AE4" s="9">
        <v>1177</v>
      </c>
      <c r="AF4" s="9">
        <v>0</v>
      </c>
      <c r="AG4" s="9">
        <v>2588</v>
      </c>
      <c r="AH4" s="9">
        <v>112</v>
      </c>
      <c r="AI4" s="9">
        <v>178</v>
      </c>
      <c r="AJ4" s="9">
        <v>880</v>
      </c>
      <c r="AK4" s="9">
        <v>0</v>
      </c>
      <c r="AL4" s="9">
        <v>0</v>
      </c>
      <c r="AM4" s="9">
        <v>27</v>
      </c>
      <c r="AN4" s="9">
        <v>455</v>
      </c>
      <c r="AO4" s="9">
        <v>0</v>
      </c>
      <c r="AP4" s="9">
        <v>61</v>
      </c>
      <c r="AQ4" s="9">
        <v>4301</v>
      </c>
      <c r="AR4" s="9">
        <v>0</v>
      </c>
      <c r="AS4" s="9">
        <v>43568</v>
      </c>
      <c r="AT4" s="9">
        <v>1420</v>
      </c>
      <c r="AU4" s="9">
        <v>8061</v>
      </c>
      <c r="AV4" s="9">
        <v>27051</v>
      </c>
      <c r="AW4" s="9">
        <v>0</v>
      </c>
      <c r="AX4" s="9">
        <v>0</v>
      </c>
      <c r="AY4" s="9">
        <v>1536</v>
      </c>
      <c r="AZ4" s="9">
        <v>15412</v>
      </c>
      <c r="BA4" s="9">
        <v>0</v>
      </c>
      <c r="BB4" s="9">
        <v>1333</v>
      </c>
      <c r="BC4" s="9">
        <v>98381</v>
      </c>
      <c r="BD4" s="9">
        <v>67622023</v>
      </c>
      <c r="BE4" s="9">
        <v>2819880</v>
      </c>
      <c r="BF4" s="9">
        <v>4441575</v>
      </c>
      <c r="BG4" s="9">
        <v>20572218</v>
      </c>
      <c r="BH4" s="9">
        <v>0</v>
      </c>
      <c r="BI4" s="9">
        <v>0</v>
      </c>
      <c r="BJ4" s="9">
        <v>243598</v>
      </c>
      <c r="BK4" s="9">
        <v>14158556</v>
      </c>
      <c r="BL4" s="9">
        <v>0</v>
      </c>
      <c r="BM4" s="9">
        <v>1205706</v>
      </c>
      <c r="BN4" s="9">
        <v>111063556</v>
      </c>
      <c r="BO4" s="9">
        <v>93661341</v>
      </c>
      <c r="BP4" s="9">
        <v>4226744</v>
      </c>
      <c r="BQ4" s="9">
        <v>6930263</v>
      </c>
      <c r="BR4" s="9">
        <v>48359752</v>
      </c>
      <c r="BS4" s="9">
        <v>0</v>
      </c>
      <c r="BT4" s="9">
        <v>0</v>
      </c>
      <c r="BU4" s="9">
        <v>1337201</v>
      </c>
      <c r="BV4" s="9">
        <v>41649982</v>
      </c>
      <c r="BW4" s="9">
        <v>0</v>
      </c>
      <c r="BX4" s="9">
        <v>3131743</v>
      </c>
      <c r="BY4" s="9">
        <v>199297026</v>
      </c>
      <c r="BZ4" s="9">
        <v>1671586</v>
      </c>
      <c r="CA4" s="9">
        <v>140043971</v>
      </c>
      <c r="CB4" s="9">
        <v>6453618</v>
      </c>
      <c r="CC4" s="9">
        <v>9839806</v>
      </c>
      <c r="CD4" s="9">
        <v>47831823</v>
      </c>
      <c r="CE4" s="9">
        <v>-55561</v>
      </c>
      <c r="CF4" s="9">
        <v>0</v>
      </c>
      <c r="CG4" s="9">
        <v>0</v>
      </c>
      <c r="CH4" s="9">
        <v>985992</v>
      </c>
      <c r="CI4" s="9">
        <v>40331353</v>
      </c>
      <c r="CJ4" s="9">
        <v>0</v>
      </c>
      <c r="CK4" s="9">
        <v>3665330</v>
      </c>
      <c r="CL4" s="9">
        <v>0</v>
      </c>
      <c r="CM4" s="9">
        <v>0</v>
      </c>
      <c r="CN4" s="9">
        <v>0</v>
      </c>
      <c r="CO4" s="9">
        <v>5969731</v>
      </c>
      <c r="CP4" s="9">
        <v>256737649</v>
      </c>
      <c r="CQ4" s="9">
        <v>0</v>
      </c>
      <c r="CR4" s="9">
        <v>0</v>
      </c>
      <c r="CS4" s="9">
        <v>0</v>
      </c>
      <c r="CT4" s="9">
        <v>0</v>
      </c>
      <c r="CU4" s="9">
        <v>0</v>
      </c>
      <c r="CV4" s="9">
        <v>19281147</v>
      </c>
      <c r="CW4" s="9">
        <v>484383</v>
      </c>
      <c r="CX4" s="9">
        <v>1321065</v>
      </c>
      <c r="CY4" s="9">
        <v>20548740</v>
      </c>
      <c r="CZ4" s="9">
        <v>0</v>
      </c>
      <c r="DA4" s="9">
        <v>0</v>
      </c>
      <c r="DB4" s="9">
        <v>43201</v>
      </c>
      <c r="DC4" s="9">
        <v>12695126</v>
      </c>
      <c r="DD4" s="9">
        <v>0</v>
      </c>
      <c r="DE4" s="9">
        <v>-750729</v>
      </c>
      <c r="DF4" s="9">
        <v>53622933</v>
      </c>
      <c r="DG4" s="9">
        <v>4999673</v>
      </c>
      <c r="DH4" s="9">
        <v>52516178</v>
      </c>
      <c r="DI4" s="9">
        <v>0</v>
      </c>
      <c r="DJ4" s="9">
        <v>75243</v>
      </c>
      <c r="DK4" s="9">
        <v>0</v>
      </c>
      <c r="DL4" s="9">
        <v>0</v>
      </c>
      <c r="DM4" s="9">
        <v>0</v>
      </c>
      <c r="DN4" s="9">
        <v>0</v>
      </c>
      <c r="DO4" s="9">
        <v>600686</v>
      </c>
      <c r="DP4" s="9">
        <v>55496213</v>
      </c>
      <c r="DQ4" s="9">
        <v>0</v>
      </c>
      <c r="DR4" s="9">
        <v>0</v>
      </c>
      <c r="DS4" s="9">
        <v>0</v>
      </c>
      <c r="DT4" s="9">
        <v>0</v>
      </c>
      <c r="DU4" s="9">
        <v>0</v>
      </c>
      <c r="DV4" s="9">
        <v>0</v>
      </c>
      <c r="DW4" s="9">
        <v>0</v>
      </c>
      <c r="DX4" s="9">
        <v>0</v>
      </c>
      <c r="DY4" s="9">
        <v>0</v>
      </c>
      <c r="DZ4" s="9">
        <v>0</v>
      </c>
      <c r="EA4" s="9">
        <v>0</v>
      </c>
      <c r="EB4" s="9">
        <v>0</v>
      </c>
      <c r="EC4" s="9">
        <v>0</v>
      </c>
    </row>
    <row r="5" spans="1:133" x14ac:dyDescent="0.3">
      <c r="A5" s="10">
        <v>106190323</v>
      </c>
      <c r="B5" s="10" t="s">
        <v>157</v>
      </c>
      <c r="C5" s="10">
        <v>20174</v>
      </c>
      <c r="D5" s="12">
        <v>43009</v>
      </c>
      <c r="E5" s="10">
        <v>43100</v>
      </c>
      <c r="F5" s="10" t="s">
        <v>134</v>
      </c>
      <c r="G5" s="10" t="s">
        <v>158</v>
      </c>
      <c r="H5" s="10">
        <v>11</v>
      </c>
      <c r="I5" s="10">
        <v>909</v>
      </c>
      <c r="J5" s="10" t="s">
        <v>152</v>
      </c>
      <c r="K5" s="10" t="s">
        <v>137</v>
      </c>
      <c r="L5" s="10" t="s">
        <v>138</v>
      </c>
      <c r="M5" s="10" t="s">
        <v>159</v>
      </c>
      <c r="N5" s="10" t="s">
        <v>160</v>
      </c>
      <c r="O5" s="10" t="s">
        <v>161</v>
      </c>
      <c r="P5" s="10">
        <v>91206</v>
      </c>
      <c r="Q5" s="10" t="s">
        <v>162</v>
      </c>
      <c r="R5" s="10">
        <v>515</v>
      </c>
      <c r="S5" s="10">
        <v>462</v>
      </c>
      <c r="T5" s="10">
        <v>258</v>
      </c>
      <c r="U5" s="10">
        <v>2087</v>
      </c>
      <c r="V5" s="10">
        <v>416</v>
      </c>
      <c r="W5" s="10">
        <v>351</v>
      </c>
      <c r="X5" s="10">
        <v>857</v>
      </c>
      <c r="Y5" s="10">
        <v>0</v>
      </c>
      <c r="Z5" s="10">
        <v>0</v>
      </c>
      <c r="AA5" s="10">
        <v>72</v>
      </c>
      <c r="AB5" s="10">
        <v>1063</v>
      </c>
      <c r="AC5" s="10">
        <v>0</v>
      </c>
      <c r="AD5" s="10">
        <v>143</v>
      </c>
      <c r="AE5" s="10">
        <v>4989</v>
      </c>
      <c r="AF5" s="10">
        <v>0</v>
      </c>
      <c r="AG5" s="10">
        <v>11732</v>
      </c>
      <c r="AH5" s="10">
        <v>1666</v>
      </c>
      <c r="AI5" s="10">
        <v>2161</v>
      </c>
      <c r="AJ5" s="10">
        <v>3075</v>
      </c>
      <c r="AK5" s="10">
        <v>0</v>
      </c>
      <c r="AL5" s="10">
        <v>0</v>
      </c>
      <c r="AM5" s="10">
        <v>302</v>
      </c>
      <c r="AN5" s="10">
        <v>3898</v>
      </c>
      <c r="AO5" s="10">
        <v>0</v>
      </c>
      <c r="AP5" s="10">
        <v>513</v>
      </c>
      <c r="AQ5" s="10">
        <v>23347</v>
      </c>
      <c r="AR5" s="10">
        <v>0</v>
      </c>
      <c r="AS5" s="10">
        <v>15308</v>
      </c>
      <c r="AT5" s="10">
        <v>1797</v>
      </c>
      <c r="AU5" s="10">
        <v>1257</v>
      </c>
      <c r="AV5" s="10">
        <v>9199</v>
      </c>
      <c r="AW5" s="10">
        <v>0</v>
      </c>
      <c r="AX5" s="10">
        <v>0</v>
      </c>
      <c r="AY5" s="10">
        <v>3091</v>
      </c>
      <c r="AZ5" s="10">
        <v>18033</v>
      </c>
      <c r="BA5" s="10">
        <v>0</v>
      </c>
      <c r="BB5" s="10">
        <v>1539</v>
      </c>
      <c r="BC5" s="10">
        <v>50224</v>
      </c>
      <c r="BD5" s="10">
        <v>192501958</v>
      </c>
      <c r="BE5" s="10">
        <v>37131928</v>
      </c>
      <c r="BF5" s="10">
        <v>31621277</v>
      </c>
      <c r="BG5" s="10">
        <v>71349447</v>
      </c>
      <c r="BH5" s="10">
        <v>0</v>
      </c>
      <c r="BI5" s="10">
        <v>0</v>
      </c>
      <c r="BJ5" s="10">
        <v>2188511</v>
      </c>
      <c r="BK5" s="10">
        <v>63651555</v>
      </c>
      <c r="BL5" s="10">
        <v>0</v>
      </c>
      <c r="BM5" s="10">
        <v>1816942</v>
      </c>
      <c r="BN5" s="10">
        <v>400261618</v>
      </c>
      <c r="BO5" s="10">
        <v>47868105</v>
      </c>
      <c r="BP5" s="10">
        <v>12741879</v>
      </c>
      <c r="BQ5" s="10">
        <v>6064401</v>
      </c>
      <c r="BR5" s="10">
        <v>45766658</v>
      </c>
      <c r="BS5" s="10">
        <v>0</v>
      </c>
      <c r="BT5" s="10">
        <v>0</v>
      </c>
      <c r="BU5" s="10">
        <v>2034365</v>
      </c>
      <c r="BV5" s="10">
        <v>50828732</v>
      </c>
      <c r="BW5" s="10">
        <v>0</v>
      </c>
      <c r="BX5" s="10">
        <v>13439358</v>
      </c>
      <c r="BY5" s="10">
        <v>178743498</v>
      </c>
      <c r="BZ5" s="10">
        <v>1353024</v>
      </c>
      <c r="CA5" s="10">
        <v>195736244</v>
      </c>
      <c r="CB5" s="10">
        <v>39647374</v>
      </c>
      <c r="CC5" s="10">
        <v>33934687</v>
      </c>
      <c r="CD5" s="10">
        <v>82184741</v>
      </c>
      <c r="CE5" s="10">
        <v>0</v>
      </c>
      <c r="CF5" s="10">
        <v>0</v>
      </c>
      <c r="CG5" s="10">
        <v>0</v>
      </c>
      <c r="CH5" s="10">
        <v>2138526</v>
      </c>
      <c r="CI5" s="10">
        <v>52646291</v>
      </c>
      <c r="CJ5" s="10">
        <v>0</v>
      </c>
      <c r="CK5" s="10">
        <v>2960341</v>
      </c>
      <c r="CL5" s="10">
        <v>0</v>
      </c>
      <c r="CM5" s="10">
        <v>0</v>
      </c>
      <c r="CN5" s="10">
        <v>0</v>
      </c>
      <c r="CO5" s="10">
        <v>13115679</v>
      </c>
      <c r="CP5" s="10">
        <v>423716907</v>
      </c>
      <c r="CQ5" s="10">
        <v>0</v>
      </c>
      <c r="CR5" s="10">
        <v>0</v>
      </c>
      <c r="CS5" s="10">
        <v>0</v>
      </c>
      <c r="CT5" s="10">
        <v>0</v>
      </c>
      <c r="CU5" s="10">
        <v>0</v>
      </c>
      <c r="CV5" s="10">
        <v>38804853</v>
      </c>
      <c r="CW5" s="10">
        <v>9013132</v>
      </c>
      <c r="CX5" s="10">
        <v>3705832</v>
      </c>
      <c r="CY5" s="10">
        <v>34369691</v>
      </c>
      <c r="CZ5" s="10">
        <v>0</v>
      </c>
      <c r="DA5" s="10">
        <v>0</v>
      </c>
      <c r="DB5" s="10">
        <v>1504194</v>
      </c>
      <c r="DC5" s="10">
        <v>59114403</v>
      </c>
      <c r="DD5" s="10">
        <v>0</v>
      </c>
      <c r="DE5" s="10">
        <v>8776104</v>
      </c>
      <c r="DF5" s="10">
        <v>155288209</v>
      </c>
      <c r="DG5" s="10">
        <v>2935654</v>
      </c>
      <c r="DH5" s="10">
        <v>112145651</v>
      </c>
      <c r="DI5" s="10">
        <v>0</v>
      </c>
      <c r="DJ5" s="10">
        <v>177146</v>
      </c>
      <c r="DK5" s="10">
        <v>0</v>
      </c>
      <c r="DL5" s="10">
        <v>0</v>
      </c>
      <c r="DM5" s="10">
        <v>0</v>
      </c>
      <c r="DN5" s="10">
        <v>0</v>
      </c>
      <c r="DO5" s="10">
        <v>2313385</v>
      </c>
      <c r="DP5" s="10">
        <v>205118797</v>
      </c>
      <c r="DQ5" s="10">
        <v>0</v>
      </c>
      <c r="DR5" s="10">
        <v>0</v>
      </c>
      <c r="DS5" s="10">
        <v>0</v>
      </c>
      <c r="DT5" s="10">
        <v>0</v>
      </c>
      <c r="DU5" s="10">
        <v>0</v>
      </c>
      <c r="DV5" s="10">
        <v>0</v>
      </c>
      <c r="DW5" s="10">
        <v>0</v>
      </c>
      <c r="DX5" s="10">
        <v>0</v>
      </c>
      <c r="DY5" s="10">
        <v>0</v>
      </c>
      <c r="DZ5" s="10">
        <v>0</v>
      </c>
      <c r="EA5" s="10">
        <v>0</v>
      </c>
      <c r="EB5" s="10">
        <v>0</v>
      </c>
      <c r="EC5" s="10">
        <v>0</v>
      </c>
    </row>
    <row r="6" spans="1:133" x14ac:dyDescent="0.3">
      <c r="A6" s="9">
        <v>106164029</v>
      </c>
      <c r="B6" s="9" t="s">
        <v>163</v>
      </c>
      <c r="C6" s="9">
        <v>20174</v>
      </c>
      <c r="D6" s="11">
        <v>43009</v>
      </c>
      <c r="E6" s="9">
        <v>43100</v>
      </c>
      <c r="F6" s="9" t="s">
        <v>134</v>
      </c>
      <c r="G6" s="9" t="s">
        <v>164</v>
      </c>
      <c r="H6" s="9">
        <v>9</v>
      </c>
      <c r="I6" s="9">
        <v>615</v>
      </c>
      <c r="J6" s="9" t="s">
        <v>152</v>
      </c>
      <c r="K6" s="9" t="s">
        <v>137</v>
      </c>
      <c r="L6" s="9" t="s">
        <v>145</v>
      </c>
      <c r="M6" s="9" t="s">
        <v>165</v>
      </c>
      <c r="N6" s="9" t="s">
        <v>166</v>
      </c>
      <c r="O6" s="9" t="s">
        <v>167</v>
      </c>
      <c r="P6" s="9">
        <v>93230</v>
      </c>
      <c r="Q6" s="9" t="s">
        <v>168</v>
      </c>
      <c r="R6" s="9">
        <v>230</v>
      </c>
      <c r="S6" s="9">
        <v>230</v>
      </c>
      <c r="T6" s="9">
        <v>122</v>
      </c>
      <c r="U6" s="9">
        <v>904</v>
      </c>
      <c r="V6" s="9">
        <v>153</v>
      </c>
      <c r="W6" s="9">
        <v>203</v>
      </c>
      <c r="X6" s="9">
        <v>882</v>
      </c>
      <c r="Y6" s="9">
        <v>0</v>
      </c>
      <c r="Z6" s="9">
        <v>0</v>
      </c>
      <c r="AA6" s="9">
        <v>151</v>
      </c>
      <c r="AB6" s="9">
        <v>377</v>
      </c>
      <c r="AC6" s="9">
        <v>2</v>
      </c>
      <c r="AD6" s="9">
        <v>85</v>
      </c>
      <c r="AE6" s="9">
        <v>2757</v>
      </c>
      <c r="AF6" s="9">
        <v>0</v>
      </c>
      <c r="AG6" s="9">
        <v>4584</v>
      </c>
      <c r="AH6" s="9">
        <v>678</v>
      </c>
      <c r="AI6" s="9">
        <v>780</v>
      </c>
      <c r="AJ6" s="9">
        <v>2940</v>
      </c>
      <c r="AK6" s="9">
        <v>0</v>
      </c>
      <c r="AL6" s="9">
        <v>0</v>
      </c>
      <c r="AM6" s="9">
        <v>447</v>
      </c>
      <c r="AN6" s="9">
        <v>1153</v>
      </c>
      <c r="AO6" s="9">
        <v>2</v>
      </c>
      <c r="AP6" s="9">
        <v>300</v>
      </c>
      <c r="AQ6" s="9">
        <v>10884</v>
      </c>
      <c r="AR6" s="9">
        <v>0</v>
      </c>
      <c r="AS6" s="9">
        <v>13805</v>
      </c>
      <c r="AT6" s="9">
        <v>2032</v>
      </c>
      <c r="AU6" s="9">
        <v>3511</v>
      </c>
      <c r="AV6" s="9">
        <v>28941</v>
      </c>
      <c r="AW6" s="9">
        <v>0</v>
      </c>
      <c r="AX6" s="9">
        <v>0</v>
      </c>
      <c r="AY6" s="9">
        <v>4537</v>
      </c>
      <c r="AZ6" s="9">
        <v>15450</v>
      </c>
      <c r="BA6" s="9">
        <v>16</v>
      </c>
      <c r="BB6" s="9">
        <v>2842</v>
      </c>
      <c r="BC6" s="9">
        <v>71134</v>
      </c>
      <c r="BD6" s="9">
        <v>39810356</v>
      </c>
      <c r="BE6" s="9">
        <v>6458934</v>
      </c>
      <c r="BF6" s="9">
        <v>6161904</v>
      </c>
      <c r="BG6" s="9">
        <v>29503443</v>
      </c>
      <c r="BH6" s="9">
        <v>0</v>
      </c>
      <c r="BI6" s="9">
        <v>0</v>
      </c>
      <c r="BJ6" s="9">
        <v>4068300</v>
      </c>
      <c r="BK6" s="9">
        <v>11571065</v>
      </c>
      <c r="BL6" s="9">
        <v>25619</v>
      </c>
      <c r="BM6" s="9">
        <v>2453459</v>
      </c>
      <c r="BN6" s="9">
        <v>100053080</v>
      </c>
      <c r="BO6" s="9">
        <v>30739682</v>
      </c>
      <c r="BP6" s="9">
        <v>6417684</v>
      </c>
      <c r="BQ6" s="9">
        <v>8076606</v>
      </c>
      <c r="BR6" s="9">
        <v>68114587</v>
      </c>
      <c r="BS6" s="9">
        <v>0</v>
      </c>
      <c r="BT6" s="9">
        <v>0</v>
      </c>
      <c r="BU6" s="9">
        <v>10142611</v>
      </c>
      <c r="BV6" s="9">
        <v>33777390</v>
      </c>
      <c r="BW6" s="9">
        <v>49311</v>
      </c>
      <c r="BX6" s="9">
        <v>8213491</v>
      </c>
      <c r="BY6" s="9">
        <v>165531362</v>
      </c>
      <c r="BZ6" s="9">
        <v>7438010</v>
      </c>
      <c r="CA6" s="9">
        <v>64011090</v>
      </c>
      <c r="CB6" s="9">
        <v>10934754</v>
      </c>
      <c r="CC6" s="9">
        <v>13422518</v>
      </c>
      <c r="CD6" s="9">
        <v>55841578</v>
      </c>
      <c r="CE6" s="9">
        <v>-500703</v>
      </c>
      <c r="CF6" s="9">
        <v>0</v>
      </c>
      <c r="CG6" s="9">
        <v>0</v>
      </c>
      <c r="CH6" s="9">
        <v>8436734</v>
      </c>
      <c r="CI6" s="9">
        <v>20856183</v>
      </c>
      <c r="CJ6" s="9">
        <v>0</v>
      </c>
      <c r="CK6" s="9">
        <v>2601162</v>
      </c>
      <c r="CL6" s="9">
        <v>0</v>
      </c>
      <c r="CM6" s="9">
        <v>0</v>
      </c>
      <c r="CN6" s="9">
        <v>0</v>
      </c>
      <c r="CO6" s="9">
        <v>10840275</v>
      </c>
      <c r="CP6" s="9">
        <v>193881601</v>
      </c>
      <c r="CQ6" s="9">
        <v>0</v>
      </c>
      <c r="CR6" s="9">
        <v>4002842</v>
      </c>
      <c r="CS6" s="9">
        <v>0</v>
      </c>
      <c r="CT6" s="9">
        <v>0</v>
      </c>
      <c r="CU6" s="9">
        <v>4002842</v>
      </c>
      <c r="CV6" s="9">
        <v>13973438</v>
      </c>
      <c r="CW6" s="9">
        <v>2152418</v>
      </c>
      <c r="CX6" s="9">
        <v>13576339</v>
      </c>
      <c r="CY6" s="9">
        <v>19188628</v>
      </c>
      <c r="CZ6" s="9">
        <v>0</v>
      </c>
      <c r="DA6" s="9">
        <v>0</v>
      </c>
      <c r="DB6" s="9">
        <v>2811770</v>
      </c>
      <c r="DC6" s="9">
        <v>23031345</v>
      </c>
      <c r="DD6" s="9">
        <v>3582</v>
      </c>
      <c r="DE6" s="9">
        <v>968163</v>
      </c>
      <c r="DF6" s="9">
        <v>75705683</v>
      </c>
      <c r="DG6" s="9">
        <v>659085</v>
      </c>
      <c r="DH6" s="9">
        <v>73036977</v>
      </c>
      <c r="DI6" s="9">
        <v>0</v>
      </c>
      <c r="DJ6" s="9">
        <v>-2762995</v>
      </c>
      <c r="DK6" s="9">
        <v>0</v>
      </c>
      <c r="DL6" s="9">
        <v>0</v>
      </c>
      <c r="DM6" s="9">
        <v>0</v>
      </c>
      <c r="DN6" s="9">
        <v>0</v>
      </c>
      <c r="DO6" s="9">
        <v>2921916</v>
      </c>
      <c r="DP6" s="9">
        <v>192203815</v>
      </c>
      <c r="DQ6" s="9">
        <v>0</v>
      </c>
      <c r="DR6" s="9">
        <v>0</v>
      </c>
      <c r="DS6" s="9">
        <v>0</v>
      </c>
      <c r="DT6" s="9">
        <v>0</v>
      </c>
      <c r="DU6" s="9">
        <v>0</v>
      </c>
      <c r="DV6" s="9">
        <v>0</v>
      </c>
      <c r="DW6" s="9">
        <v>0</v>
      </c>
      <c r="DX6" s="9">
        <v>0</v>
      </c>
      <c r="DY6" s="9">
        <v>0</v>
      </c>
      <c r="DZ6" s="9">
        <v>0</v>
      </c>
      <c r="EA6" s="9">
        <v>0</v>
      </c>
      <c r="EB6" s="9">
        <v>0</v>
      </c>
      <c r="EC6" s="9">
        <v>0</v>
      </c>
    </row>
    <row r="7" spans="1:133" x14ac:dyDescent="0.3">
      <c r="A7" s="10">
        <v>106234038</v>
      </c>
      <c r="B7" s="10" t="s">
        <v>169</v>
      </c>
      <c r="C7" s="10">
        <v>20174</v>
      </c>
      <c r="D7" s="12">
        <v>43009</v>
      </c>
      <c r="E7" s="10">
        <v>43100</v>
      </c>
      <c r="F7" s="10" t="s">
        <v>134</v>
      </c>
      <c r="G7" s="10" t="s">
        <v>170</v>
      </c>
      <c r="H7" s="10">
        <v>1</v>
      </c>
      <c r="I7" s="10">
        <v>112</v>
      </c>
      <c r="J7" s="10" t="s">
        <v>136</v>
      </c>
      <c r="K7" s="10" t="s">
        <v>137</v>
      </c>
      <c r="L7" s="10" t="s">
        <v>138</v>
      </c>
      <c r="M7" s="10" t="s">
        <v>171</v>
      </c>
      <c r="N7" s="10" t="s">
        <v>172</v>
      </c>
      <c r="O7" s="10" t="s">
        <v>173</v>
      </c>
      <c r="P7" s="10">
        <v>95490</v>
      </c>
      <c r="Q7" s="10" t="s">
        <v>174</v>
      </c>
      <c r="R7" s="10">
        <v>25</v>
      </c>
      <c r="S7" s="10">
        <v>25</v>
      </c>
      <c r="T7" s="10">
        <v>23</v>
      </c>
      <c r="U7" s="10">
        <v>248</v>
      </c>
      <c r="V7" s="10">
        <v>28</v>
      </c>
      <c r="W7" s="10">
        <v>16</v>
      </c>
      <c r="X7" s="10">
        <v>67</v>
      </c>
      <c r="Y7" s="10">
        <v>0</v>
      </c>
      <c r="Z7" s="10">
        <v>0</v>
      </c>
      <c r="AA7" s="10">
        <v>14</v>
      </c>
      <c r="AB7" s="10">
        <v>62</v>
      </c>
      <c r="AC7" s="10">
        <v>0</v>
      </c>
      <c r="AD7" s="10">
        <v>13</v>
      </c>
      <c r="AE7" s="10">
        <v>448</v>
      </c>
      <c r="AF7" s="10">
        <v>0</v>
      </c>
      <c r="AG7" s="10">
        <v>987</v>
      </c>
      <c r="AH7" s="10">
        <v>95</v>
      </c>
      <c r="AI7" s="10">
        <v>71</v>
      </c>
      <c r="AJ7" s="10">
        <v>259</v>
      </c>
      <c r="AK7" s="10">
        <v>0</v>
      </c>
      <c r="AL7" s="10">
        <v>0</v>
      </c>
      <c r="AM7" s="10">
        <v>63</v>
      </c>
      <c r="AN7" s="10">
        <v>197</v>
      </c>
      <c r="AO7" s="10">
        <v>0</v>
      </c>
      <c r="AP7" s="10">
        <v>38</v>
      </c>
      <c r="AQ7" s="10">
        <v>1710</v>
      </c>
      <c r="AR7" s="10">
        <v>0</v>
      </c>
      <c r="AS7" s="10">
        <v>4770</v>
      </c>
      <c r="AT7" s="10">
        <v>429</v>
      </c>
      <c r="AU7" s="10">
        <v>178</v>
      </c>
      <c r="AV7" s="10">
        <v>3566</v>
      </c>
      <c r="AW7" s="10">
        <v>0</v>
      </c>
      <c r="AX7" s="10">
        <v>0</v>
      </c>
      <c r="AY7" s="10">
        <v>310</v>
      </c>
      <c r="AZ7" s="10">
        <v>3417</v>
      </c>
      <c r="BA7" s="10">
        <v>0</v>
      </c>
      <c r="BB7" s="10">
        <v>497</v>
      </c>
      <c r="BC7" s="10">
        <v>13167</v>
      </c>
      <c r="BD7" s="10">
        <v>13624482</v>
      </c>
      <c r="BE7" s="10">
        <v>1262162</v>
      </c>
      <c r="BF7" s="10">
        <v>883113</v>
      </c>
      <c r="BG7" s="10">
        <v>3944627</v>
      </c>
      <c r="BH7" s="10">
        <v>0</v>
      </c>
      <c r="BI7" s="10">
        <v>0</v>
      </c>
      <c r="BJ7" s="10">
        <v>225401</v>
      </c>
      <c r="BK7" s="10">
        <v>3873953</v>
      </c>
      <c r="BL7" s="10">
        <v>0</v>
      </c>
      <c r="BM7" s="10">
        <v>590569</v>
      </c>
      <c r="BN7" s="10">
        <v>24404307</v>
      </c>
      <c r="BO7" s="10">
        <v>6150104</v>
      </c>
      <c r="BP7" s="10">
        <v>492621</v>
      </c>
      <c r="BQ7" s="10">
        <v>549796</v>
      </c>
      <c r="BR7" s="10">
        <v>5486013</v>
      </c>
      <c r="BS7" s="10">
        <v>0</v>
      </c>
      <c r="BT7" s="10">
        <v>0</v>
      </c>
      <c r="BU7" s="10">
        <v>259371</v>
      </c>
      <c r="BV7" s="10">
        <v>4909870</v>
      </c>
      <c r="BW7" s="10">
        <v>0</v>
      </c>
      <c r="BX7" s="10">
        <v>817414</v>
      </c>
      <c r="BY7" s="10">
        <v>18665189</v>
      </c>
      <c r="BZ7" s="10">
        <v>909831</v>
      </c>
      <c r="CA7" s="10">
        <v>12424484</v>
      </c>
      <c r="CB7" s="10">
        <v>1220226</v>
      </c>
      <c r="CC7" s="10">
        <v>866212</v>
      </c>
      <c r="CD7" s="10">
        <v>9726042</v>
      </c>
      <c r="CE7" s="10">
        <v>0</v>
      </c>
      <c r="CF7" s="10">
        <v>0</v>
      </c>
      <c r="CG7" s="10">
        <v>0</v>
      </c>
      <c r="CH7" s="10">
        <v>297779</v>
      </c>
      <c r="CI7" s="10">
        <v>3566538</v>
      </c>
      <c r="CJ7" s="10">
        <v>0</v>
      </c>
      <c r="CK7" s="10">
        <v>934900</v>
      </c>
      <c r="CL7" s="10">
        <v>0</v>
      </c>
      <c r="CM7" s="10">
        <v>0</v>
      </c>
      <c r="CN7" s="10">
        <v>0</v>
      </c>
      <c r="CO7" s="10">
        <v>1065567</v>
      </c>
      <c r="CP7" s="10">
        <v>31011579</v>
      </c>
      <c r="CQ7" s="10">
        <v>0</v>
      </c>
      <c r="CR7" s="10">
        <v>1447009</v>
      </c>
      <c r="CS7" s="10">
        <v>0</v>
      </c>
      <c r="CT7" s="10">
        <v>0</v>
      </c>
      <c r="CU7" s="10">
        <v>1447009</v>
      </c>
      <c r="CV7" s="10">
        <v>7086385</v>
      </c>
      <c r="CW7" s="10">
        <v>477180</v>
      </c>
      <c r="CX7" s="10">
        <v>550284</v>
      </c>
      <c r="CY7" s="10">
        <v>807498</v>
      </c>
      <c r="CZ7" s="10">
        <v>0</v>
      </c>
      <c r="DA7" s="10">
        <v>0</v>
      </c>
      <c r="DB7" s="10">
        <v>71026</v>
      </c>
      <c r="DC7" s="10">
        <v>4517287</v>
      </c>
      <c r="DD7" s="10">
        <v>0</v>
      </c>
      <c r="DE7" s="10">
        <v>-4734</v>
      </c>
      <c r="DF7" s="10">
        <v>13504926</v>
      </c>
      <c r="DG7" s="10">
        <v>568803</v>
      </c>
      <c r="DH7" s="10">
        <v>12823221</v>
      </c>
      <c r="DI7" s="10">
        <v>0</v>
      </c>
      <c r="DJ7" s="10">
        <v>415970</v>
      </c>
      <c r="DK7" s="10">
        <v>0</v>
      </c>
      <c r="DL7" s="10">
        <v>0</v>
      </c>
      <c r="DM7" s="10">
        <v>0</v>
      </c>
      <c r="DN7" s="10">
        <v>0</v>
      </c>
      <c r="DO7" s="10">
        <v>0</v>
      </c>
      <c r="DP7" s="10">
        <v>61136675</v>
      </c>
      <c r="DQ7" s="10">
        <v>0</v>
      </c>
      <c r="DR7" s="10">
        <v>0</v>
      </c>
      <c r="DS7" s="10">
        <v>0</v>
      </c>
      <c r="DT7" s="10">
        <v>0</v>
      </c>
      <c r="DU7" s="10">
        <v>0</v>
      </c>
      <c r="DV7" s="10">
        <v>0</v>
      </c>
      <c r="DW7" s="10">
        <v>0</v>
      </c>
      <c r="DX7" s="10">
        <v>0</v>
      </c>
      <c r="DY7" s="10">
        <v>0</v>
      </c>
      <c r="DZ7" s="10">
        <v>0</v>
      </c>
      <c r="EA7" s="10">
        <v>0</v>
      </c>
      <c r="EB7" s="10">
        <v>0</v>
      </c>
      <c r="EC7" s="10">
        <v>0</v>
      </c>
    </row>
    <row r="8" spans="1:133" x14ac:dyDescent="0.3">
      <c r="A8" s="9">
        <v>106390923</v>
      </c>
      <c r="B8" s="9" t="s">
        <v>175</v>
      </c>
      <c r="C8" s="9">
        <v>20174</v>
      </c>
      <c r="D8" s="11">
        <v>43009</v>
      </c>
      <c r="E8" s="9">
        <v>43100</v>
      </c>
      <c r="F8" s="9" t="s">
        <v>134</v>
      </c>
      <c r="G8" s="9" t="s">
        <v>176</v>
      </c>
      <c r="H8" s="9">
        <v>6</v>
      </c>
      <c r="I8" s="9">
        <v>505</v>
      </c>
      <c r="J8" s="9" t="s">
        <v>136</v>
      </c>
      <c r="K8" s="9" t="s">
        <v>137</v>
      </c>
      <c r="L8" s="9" t="s">
        <v>138</v>
      </c>
      <c r="M8" s="9" t="s">
        <v>177</v>
      </c>
      <c r="N8" s="9" t="s">
        <v>178</v>
      </c>
      <c r="O8" s="9" t="s">
        <v>179</v>
      </c>
      <c r="P8" s="9">
        <v>95240</v>
      </c>
      <c r="Q8" s="9" t="s">
        <v>180</v>
      </c>
      <c r="R8" s="9">
        <v>190</v>
      </c>
      <c r="S8" s="9">
        <v>190</v>
      </c>
      <c r="T8" s="9">
        <v>101</v>
      </c>
      <c r="U8" s="9">
        <v>1037</v>
      </c>
      <c r="V8" s="9">
        <v>206</v>
      </c>
      <c r="W8" s="9">
        <v>171</v>
      </c>
      <c r="X8" s="9">
        <v>539</v>
      </c>
      <c r="Y8" s="9">
        <v>0</v>
      </c>
      <c r="Z8" s="9">
        <v>0</v>
      </c>
      <c r="AA8" s="9">
        <v>42</v>
      </c>
      <c r="AB8" s="9">
        <v>353</v>
      </c>
      <c r="AC8" s="9">
        <v>3</v>
      </c>
      <c r="AD8" s="9">
        <v>38</v>
      </c>
      <c r="AE8" s="9">
        <v>2389</v>
      </c>
      <c r="AF8" s="9">
        <v>0</v>
      </c>
      <c r="AG8" s="9">
        <v>4146</v>
      </c>
      <c r="AH8" s="9">
        <v>896</v>
      </c>
      <c r="AI8" s="9">
        <v>603</v>
      </c>
      <c r="AJ8" s="9">
        <v>1933</v>
      </c>
      <c r="AK8" s="9">
        <v>0</v>
      </c>
      <c r="AL8" s="9">
        <v>0</v>
      </c>
      <c r="AM8" s="9">
        <v>161</v>
      </c>
      <c r="AN8" s="9">
        <v>1075</v>
      </c>
      <c r="AO8" s="9">
        <v>6</v>
      </c>
      <c r="AP8" s="9">
        <v>122</v>
      </c>
      <c r="AQ8" s="9">
        <v>8942</v>
      </c>
      <c r="AR8" s="9">
        <v>0</v>
      </c>
      <c r="AS8" s="9">
        <v>20774</v>
      </c>
      <c r="AT8" s="9">
        <v>3361</v>
      </c>
      <c r="AU8" s="9">
        <v>3752</v>
      </c>
      <c r="AV8" s="9">
        <v>25150</v>
      </c>
      <c r="AW8" s="9">
        <v>0</v>
      </c>
      <c r="AX8" s="9">
        <v>0</v>
      </c>
      <c r="AY8" s="9">
        <v>4710</v>
      </c>
      <c r="AZ8" s="9">
        <v>14130</v>
      </c>
      <c r="BA8" s="9">
        <v>114</v>
      </c>
      <c r="BB8" s="9">
        <v>1374</v>
      </c>
      <c r="BC8" s="9">
        <v>73365</v>
      </c>
      <c r="BD8" s="9">
        <v>102878214</v>
      </c>
      <c r="BE8" s="9">
        <v>20949872</v>
      </c>
      <c r="BF8" s="9">
        <v>13411150</v>
      </c>
      <c r="BG8" s="9">
        <v>44450964</v>
      </c>
      <c r="BH8" s="9">
        <v>0</v>
      </c>
      <c r="BI8" s="9">
        <v>0</v>
      </c>
      <c r="BJ8" s="9">
        <v>5203980</v>
      </c>
      <c r="BK8" s="9">
        <v>30185051</v>
      </c>
      <c r="BL8" s="9">
        <v>231866</v>
      </c>
      <c r="BM8" s="9">
        <v>3019848</v>
      </c>
      <c r="BN8" s="9">
        <v>220330945</v>
      </c>
      <c r="BO8" s="9">
        <v>41343700</v>
      </c>
      <c r="BP8" s="9">
        <v>8584396</v>
      </c>
      <c r="BQ8" s="9">
        <v>7694154</v>
      </c>
      <c r="BR8" s="9">
        <v>46918591</v>
      </c>
      <c r="BS8" s="9">
        <v>0</v>
      </c>
      <c r="BT8" s="9">
        <v>0</v>
      </c>
      <c r="BU8" s="9">
        <v>6233552</v>
      </c>
      <c r="BV8" s="9">
        <v>33847035</v>
      </c>
      <c r="BW8" s="9">
        <v>153087</v>
      </c>
      <c r="BX8" s="9">
        <v>5039825</v>
      </c>
      <c r="BY8" s="9">
        <v>149814340</v>
      </c>
      <c r="BZ8" s="9">
        <v>5481324</v>
      </c>
      <c r="CA8" s="9">
        <v>146434384</v>
      </c>
      <c r="CB8" s="9">
        <v>25317532</v>
      </c>
      <c r="CC8" s="9">
        <v>15320317</v>
      </c>
      <c r="CD8" s="9">
        <v>57841858</v>
      </c>
      <c r="CE8" s="9">
        <v>0</v>
      </c>
      <c r="CF8" s="9">
        <v>0</v>
      </c>
      <c r="CG8" s="9">
        <v>0</v>
      </c>
      <c r="CH8" s="9">
        <v>7503312</v>
      </c>
      <c r="CI8" s="9">
        <v>43101325</v>
      </c>
      <c r="CJ8" s="9">
        <v>0</v>
      </c>
      <c r="CK8" s="9">
        <v>1984076</v>
      </c>
      <c r="CL8" s="9">
        <v>0</v>
      </c>
      <c r="CM8" s="9">
        <v>0</v>
      </c>
      <c r="CN8" s="9">
        <v>0</v>
      </c>
      <c r="CO8" s="9">
        <v>8775595</v>
      </c>
      <c r="CP8" s="9">
        <v>311759723</v>
      </c>
      <c r="CQ8" s="9">
        <v>0</v>
      </c>
      <c r="CR8" s="9">
        <v>518139</v>
      </c>
      <c r="CS8" s="9">
        <v>0</v>
      </c>
      <c r="CT8" s="9">
        <v>0</v>
      </c>
      <c r="CU8" s="9">
        <v>518139</v>
      </c>
      <c r="CV8" s="9">
        <v>13893937</v>
      </c>
      <c r="CW8" s="9">
        <v>2981248</v>
      </c>
      <c r="CX8" s="9">
        <v>10311096</v>
      </c>
      <c r="CY8" s="9">
        <v>13034169</v>
      </c>
      <c r="CZ8" s="9">
        <v>0</v>
      </c>
      <c r="DA8" s="9">
        <v>0</v>
      </c>
      <c r="DB8" s="9">
        <v>1703911</v>
      </c>
      <c r="DC8" s="9">
        <v>16794834</v>
      </c>
      <c r="DD8" s="9">
        <v>1051</v>
      </c>
      <c r="DE8" s="9">
        <v>183455</v>
      </c>
      <c r="DF8" s="9">
        <v>58903701</v>
      </c>
      <c r="DG8" s="9">
        <v>424765</v>
      </c>
      <c r="DH8" s="9">
        <v>54739688</v>
      </c>
      <c r="DI8" s="9">
        <v>0</v>
      </c>
      <c r="DJ8" s="9">
        <v>-2987392</v>
      </c>
      <c r="DK8" s="9">
        <v>0</v>
      </c>
      <c r="DL8" s="9">
        <v>0</v>
      </c>
      <c r="DM8" s="9">
        <v>0</v>
      </c>
      <c r="DN8" s="9">
        <v>0</v>
      </c>
      <c r="DO8" s="9">
        <v>397676</v>
      </c>
      <c r="DP8" s="9">
        <v>135770978</v>
      </c>
      <c r="DQ8" s="9">
        <v>0</v>
      </c>
      <c r="DR8" s="9">
        <v>0</v>
      </c>
      <c r="DS8" s="9">
        <v>0</v>
      </c>
      <c r="DT8" s="9">
        <v>0</v>
      </c>
      <c r="DU8" s="9">
        <v>0</v>
      </c>
      <c r="DV8" s="9">
        <v>0</v>
      </c>
      <c r="DW8" s="9">
        <v>0</v>
      </c>
      <c r="DX8" s="9">
        <v>0</v>
      </c>
      <c r="DY8" s="9">
        <v>0</v>
      </c>
      <c r="DZ8" s="9">
        <v>0</v>
      </c>
      <c r="EA8" s="9">
        <v>0</v>
      </c>
      <c r="EB8" s="9">
        <v>0</v>
      </c>
      <c r="EC8" s="9">
        <v>0</v>
      </c>
    </row>
    <row r="9" spans="1:133" x14ac:dyDescent="0.3">
      <c r="A9" s="10">
        <v>106100797</v>
      </c>
      <c r="B9" s="10" t="s">
        <v>181</v>
      </c>
      <c r="C9" s="10">
        <v>20174</v>
      </c>
      <c r="D9" s="12">
        <v>43009</v>
      </c>
      <c r="E9" s="10">
        <v>43100</v>
      </c>
      <c r="F9" s="10" t="s">
        <v>134</v>
      </c>
      <c r="G9" s="10" t="s">
        <v>182</v>
      </c>
      <c r="H9" s="10">
        <v>9</v>
      </c>
      <c r="I9" s="10">
        <v>607</v>
      </c>
      <c r="J9" s="10" t="s">
        <v>183</v>
      </c>
      <c r="K9" s="10" t="s">
        <v>137</v>
      </c>
      <c r="L9" s="10" t="s">
        <v>145</v>
      </c>
      <c r="M9" s="10" t="s">
        <v>165</v>
      </c>
      <c r="N9" s="10" t="s">
        <v>184</v>
      </c>
      <c r="O9" s="10" t="s">
        <v>185</v>
      </c>
      <c r="P9" s="10">
        <v>93654</v>
      </c>
      <c r="Q9" s="10" t="s">
        <v>168</v>
      </c>
      <c r="R9" s="10">
        <v>49</v>
      </c>
      <c r="S9" s="10">
        <v>49</v>
      </c>
      <c r="T9" s="10">
        <v>15</v>
      </c>
      <c r="U9" s="10">
        <v>46</v>
      </c>
      <c r="V9" s="10">
        <v>7</v>
      </c>
      <c r="W9" s="10">
        <v>63</v>
      </c>
      <c r="X9" s="10">
        <v>260</v>
      </c>
      <c r="Y9" s="10">
        <v>0</v>
      </c>
      <c r="Z9" s="10">
        <v>0</v>
      </c>
      <c r="AA9" s="10">
        <v>1</v>
      </c>
      <c r="AB9" s="10">
        <v>62</v>
      </c>
      <c r="AC9" s="10">
        <v>0</v>
      </c>
      <c r="AD9" s="10">
        <v>8</v>
      </c>
      <c r="AE9" s="10">
        <v>447</v>
      </c>
      <c r="AF9" s="10">
        <v>0</v>
      </c>
      <c r="AG9" s="10">
        <v>204</v>
      </c>
      <c r="AH9" s="10">
        <v>23</v>
      </c>
      <c r="AI9" s="10">
        <v>142</v>
      </c>
      <c r="AJ9" s="10">
        <v>506</v>
      </c>
      <c r="AK9" s="10">
        <v>0</v>
      </c>
      <c r="AL9" s="10">
        <v>0</v>
      </c>
      <c r="AM9" s="10">
        <v>1</v>
      </c>
      <c r="AN9" s="10">
        <v>142</v>
      </c>
      <c r="AO9" s="10">
        <v>0</v>
      </c>
      <c r="AP9" s="10">
        <v>16</v>
      </c>
      <c r="AQ9" s="10">
        <v>1034</v>
      </c>
      <c r="AR9" s="10">
        <v>0</v>
      </c>
      <c r="AS9" s="10">
        <v>19868</v>
      </c>
      <c r="AT9" s="10">
        <v>4040</v>
      </c>
      <c r="AU9" s="10">
        <v>14006</v>
      </c>
      <c r="AV9" s="10">
        <v>91659</v>
      </c>
      <c r="AW9" s="10">
        <v>0</v>
      </c>
      <c r="AX9" s="10">
        <v>0</v>
      </c>
      <c r="AY9" s="10">
        <v>1400</v>
      </c>
      <c r="AZ9" s="10">
        <v>19247</v>
      </c>
      <c r="BA9" s="10">
        <v>3539</v>
      </c>
      <c r="BB9" s="10">
        <v>2894</v>
      </c>
      <c r="BC9" s="10">
        <v>156653</v>
      </c>
      <c r="BD9" s="10">
        <v>1534647</v>
      </c>
      <c r="BE9" s="10">
        <v>153064</v>
      </c>
      <c r="BF9" s="10">
        <v>1222415</v>
      </c>
      <c r="BG9" s="10">
        <v>4398407</v>
      </c>
      <c r="BH9" s="10">
        <v>0</v>
      </c>
      <c r="BI9" s="10">
        <v>0</v>
      </c>
      <c r="BJ9" s="10">
        <v>8657</v>
      </c>
      <c r="BK9" s="10">
        <v>1167613</v>
      </c>
      <c r="BL9" s="10">
        <v>0</v>
      </c>
      <c r="BM9" s="10">
        <v>153470</v>
      </c>
      <c r="BN9" s="10">
        <v>8638273</v>
      </c>
      <c r="BO9" s="10">
        <v>8462781</v>
      </c>
      <c r="BP9" s="10">
        <v>1546207</v>
      </c>
      <c r="BQ9" s="10">
        <v>6062832</v>
      </c>
      <c r="BR9" s="10">
        <v>34988813</v>
      </c>
      <c r="BS9" s="10">
        <v>0</v>
      </c>
      <c r="BT9" s="10">
        <v>0</v>
      </c>
      <c r="BU9" s="10">
        <v>1106906</v>
      </c>
      <c r="BV9" s="10">
        <v>7743132</v>
      </c>
      <c r="BW9" s="10">
        <v>601050</v>
      </c>
      <c r="BX9" s="10">
        <v>2291282</v>
      </c>
      <c r="BY9" s="10">
        <v>62803003</v>
      </c>
      <c r="BZ9" s="10">
        <v>921316</v>
      </c>
      <c r="CA9" s="10">
        <v>4920055</v>
      </c>
      <c r="CB9" s="10">
        <v>1004291</v>
      </c>
      <c r="CC9" s="10">
        <v>11817451</v>
      </c>
      <c r="CD9" s="10">
        <v>4016484</v>
      </c>
      <c r="CE9" s="10">
        <v>-2355983</v>
      </c>
      <c r="CF9" s="10">
        <v>0</v>
      </c>
      <c r="CG9" s="10">
        <v>0</v>
      </c>
      <c r="CH9" s="10">
        <v>-5629</v>
      </c>
      <c r="CI9" s="10">
        <v>3433285</v>
      </c>
      <c r="CJ9" s="10">
        <v>0</v>
      </c>
      <c r="CK9" s="10">
        <v>1388496</v>
      </c>
      <c r="CL9" s="10">
        <v>0</v>
      </c>
      <c r="CM9" s="10">
        <v>0</v>
      </c>
      <c r="CN9" s="10">
        <v>0</v>
      </c>
      <c r="CO9" s="10">
        <v>2688990</v>
      </c>
      <c r="CP9" s="10">
        <v>27828756</v>
      </c>
      <c r="CQ9" s="10">
        <v>0</v>
      </c>
      <c r="CR9" s="10">
        <v>0</v>
      </c>
      <c r="CS9" s="10">
        <v>0</v>
      </c>
      <c r="CT9" s="10">
        <v>155462</v>
      </c>
      <c r="CU9" s="10">
        <v>155462</v>
      </c>
      <c r="CV9" s="10">
        <v>4067413</v>
      </c>
      <c r="CW9" s="10">
        <v>392927</v>
      </c>
      <c r="CX9" s="10">
        <v>1996570</v>
      </c>
      <c r="CY9" s="10">
        <v>32852847</v>
      </c>
      <c r="CZ9" s="10">
        <v>0</v>
      </c>
      <c r="DA9" s="10">
        <v>0</v>
      </c>
      <c r="DB9" s="10">
        <v>280959</v>
      </c>
      <c r="DC9" s="10">
        <v>3743004</v>
      </c>
      <c r="DD9" s="10">
        <v>101784</v>
      </c>
      <c r="DE9" s="10">
        <v>332478</v>
      </c>
      <c r="DF9" s="10">
        <v>43767982</v>
      </c>
      <c r="DG9" s="10">
        <v>986527</v>
      </c>
      <c r="DH9" s="10">
        <v>36432935</v>
      </c>
      <c r="DI9" s="10">
        <v>0</v>
      </c>
      <c r="DJ9" s="10">
        <v>314387</v>
      </c>
      <c r="DK9" s="10">
        <v>0</v>
      </c>
      <c r="DL9" s="10">
        <v>0</v>
      </c>
      <c r="DM9" s="10">
        <v>0</v>
      </c>
      <c r="DN9" s="10">
        <v>0</v>
      </c>
      <c r="DO9" s="10">
        <v>359595</v>
      </c>
      <c r="DP9" s="10">
        <v>21735162</v>
      </c>
      <c r="DQ9" s="10">
        <v>0</v>
      </c>
      <c r="DR9" s="10">
        <v>0</v>
      </c>
      <c r="DS9" s="10">
        <v>0</v>
      </c>
      <c r="DT9" s="10">
        <v>0</v>
      </c>
      <c r="DU9" s="10">
        <v>0</v>
      </c>
      <c r="DV9" s="10">
        <v>0</v>
      </c>
      <c r="DW9" s="10">
        <v>0</v>
      </c>
      <c r="DX9" s="10">
        <v>0</v>
      </c>
      <c r="DY9" s="10">
        <v>0</v>
      </c>
      <c r="DZ9" s="10">
        <v>0</v>
      </c>
      <c r="EA9" s="10">
        <v>0</v>
      </c>
      <c r="EB9" s="10">
        <v>0</v>
      </c>
      <c r="EC9" s="10">
        <v>0</v>
      </c>
    </row>
    <row r="10" spans="1:133" x14ac:dyDescent="0.3">
      <c r="A10" s="9">
        <v>106560525</v>
      </c>
      <c r="B10" s="9" t="s">
        <v>186</v>
      </c>
      <c r="C10" s="9">
        <v>20174</v>
      </c>
      <c r="D10" s="11">
        <v>43009</v>
      </c>
      <c r="E10" s="9">
        <v>43100</v>
      </c>
      <c r="F10" s="9" t="s">
        <v>134</v>
      </c>
      <c r="G10" s="9" t="s">
        <v>187</v>
      </c>
      <c r="H10" s="9">
        <v>10</v>
      </c>
      <c r="I10" s="9">
        <v>813</v>
      </c>
      <c r="J10" s="9" t="s">
        <v>152</v>
      </c>
      <c r="K10" s="9" t="s">
        <v>137</v>
      </c>
      <c r="L10" s="9" t="s">
        <v>138</v>
      </c>
      <c r="M10" s="9" t="s">
        <v>188</v>
      </c>
      <c r="N10" s="9" t="s">
        <v>189</v>
      </c>
      <c r="O10" s="9" t="s">
        <v>190</v>
      </c>
      <c r="P10" s="9">
        <v>93065</v>
      </c>
      <c r="Q10" s="9" t="s">
        <v>191</v>
      </c>
      <c r="R10" s="9">
        <v>144</v>
      </c>
      <c r="S10" s="9">
        <v>85</v>
      </c>
      <c r="T10" s="9">
        <v>74</v>
      </c>
      <c r="U10" s="9">
        <v>666</v>
      </c>
      <c r="V10" s="9">
        <v>176</v>
      </c>
      <c r="W10" s="9">
        <v>45</v>
      </c>
      <c r="X10" s="9">
        <v>244</v>
      </c>
      <c r="Y10" s="9">
        <v>0</v>
      </c>
      <c r="Z10" s="9">
        <v>0</v>
      </c>
      <c r="AA10" s="9">
        <v>31</v>
      </c>
      <c r="AB10" s="9">
        <v>520</v>
      </c>
      <c r="AC10" s="9">
        <v>0</v>
      </c>
      <c r="AD10" s="9">
        <v>42</v>
      </c>
      <c r="AE10" s="9">
        <v>1724</v>
      </c>
      <c r="AF10" s="9">
        <v>0</v>
      </c>
      <c r="AG10" s="9">
        <v>2845</v>
      </c>
      <c r="AH10" s="9">
        <v>674</v>
      </c>
      <c r="AI10" s="9">
        <v>152</v>
      </c>
      <c r="AJ10" s="9">
        <v>842</v>
      </c>
      <c r="AK10" s="9">
        <v>0</v>
      </c>
      <c r="AL10" s="9">
        <v>0</v>
      </c>
      <c r="AM10" s="9">
        <v>99</v>
      </c>
      <c r="AN10" s="9">
        <v>1734</v>
      </c>
      <c r="AO10" s="9">
        <v>0</v>
      </c>
      <c r="AP10" s="9">
        <v>124</v>
      </c>
      <c r="AQ10" s="9">
        <v>6470</v>
      </c>
      <c r="AR10" s="9">
        <v>0</v>
      </c>
      <c r="AS10" s="9">
        <v>5838</v>
      </c>
      <c r="AT10" s="9">
        <v>760</v>
      </c>
      <c r="AU10" s="9">
        <v>427</v>
      </c>
      <c r="AV10" s="9">
        <v>3512</v>
      </c>
      <c r="AW10" s="9">
        <v>0</v>
      </c>
      <c r="AX10" s="9">
        <v>0</v>
      </c>
      <c r="AY10" s="9">
        <v>2692</v>
      </c>
      <c r="AZ10" s="9">
        <v>10032</v>
      </c>
      <c r="BA10" s="9">
        <v>0</v>
      </c>
      <c r="BB10" s="9">
        <v>749</v>
      </c>
      <c r="BC10" s="9">
        <v>24010</v>
      </c>
      <c r="BD10" s="9">
        <v>45164367</v>
      </c>
      <c r="BE10" s="9">
        <v>11654673</v>
      </c>
      <c r="BF10" s="9">
        <v>2967630</v>
      </c>
      <c r="BG10" s="9">
        <v>11686044</v>
      </c>
      <c r="BH10" s="9">
        <v>0</v>
      </c>
      <c r="BI10" s="9">
        <v>0</v>
      </c>
      <c r="BJ10" s="9">
        <v>1159441</v>
      </c>
      <c r="BK10" s="9">
        <v>26084904</v>
      </c>
      <c r="BL10" s="9">
        <v>0</v>
      </c>
      <c r="BM10" s="9">
        <v>334815</v>
      </c>
      <c r="BN10" s="9">
        <v>99051874</v>
      </c>
      <c r="BO10" s="9">
        <v>13924573</v>
      </c>
      <c r="BP10" s="9">
        <v>5501097</v>
      </c>
      <c r="BQ10" s="9">
        <v>2732854</v>
      </c>
      <c r="BR10" s="9">
        <v>13091342</v>
      </c>
      <c r="BS10" s="9">
        <v>0</v>
      </c>
      <c r="BT10" s="9">
        <v>0</v>
      </c>
      <c r="BU10" s="9">
        <v>993153</v>
      </c>
      <c r="BV10" s="9">
        <v>29694081</v>
      </c>
      <c r="BW10" s="9">
        <v>0</v>
      </c>
      <c r="BX10" s="9">
        <v>2452187</v>
      </c>
      <c r="BY10" s="9">
        <v>68389287</v>
      </c>
      <c r="BZ10" s="9">
        <v>1105470</v>
      </c>
      <c r="CA10" s="9">
        <v>46959193</v>
      </c>
      <c r="CB10" s="9">
        <v>11970047</v>
      </c>
      <c r="CC10" s="9">
        <v>4101945</v>
      </c>
      <c r="CD10" s="9">
        <v>24678197</v>
      </c>
      <c r="CE10" s="9">
        <v>0</v>
      </c>
      <c r="CF10" s="9">
        <v>0</v>
      </c>
      <c r="CG10" s="9">
        <v>0</v>
      </c>
      <c r="CH10" s="9">
        <v>883661</v>
      </c>
      <c r="CI10" s="9">
        <v>35142772</v>
      </c>
      <c r="CJ10" s="9">
        <v>0</v>
      </c>
      <c r="CK10" s="9">
        <v>1671997</v>
      </c>
      <c r="CL10" s="9">
        <v>0</v>
      </c>
      <c r="CM10" s="9">
        <v>0</v>
      </c>
      <c r="CN10" s="9">
        <v>0</v>
      </c>
      <c r="CO10" s="9">
        <v>5792787</v>
      </c>
      <c r="CP10" s="9">
        <v>132306069</v>
      </c>
      <c r="CQ10" s="9">
        <v>0</v>
      </c>
      <c r="CR10" s="9">
        <v>0</v>
      </c>
      <c r="CS10" s="9">
        <v>0</v>
      </c>
      <c r="CT10" s="9">
        <v>0</v>
      </c>
      <c r="CU10" s="9">
        <v>0</v>
      </c>
      <c r="CV10" s="9">
        <v>10097716</v>
      </c>
      <c r="CW10" s="9">
        <v>5107520</v>
      </c>
      <c r="CX10" s="9">
        <v>1587979</v>
      </c>
      <c r="CY10" s="9">
        <v>144809</v>
      </c>
      <c r="CZ10" s="9">
        <v>0</v>
      </c>
      <c r="DA10" s="9">
        <v>0</v>
      </c>
      <c r="DB10" s="9">
        <v>830838</v>
      </c>
      <c r="DC10" s="9">
        <v>19243516</v>
      </c>
      <c r="DD10" s="9">
        <v>0</v>
      </c>
      <c r="DE10" s="9">
        <v>-1877286</v>
      </c>
      <c r="DF10" s="9">
        <v>35135092</v>
      </c>
      <c r="DG10" s="9">
        <v>804786</v>
      </c>
      <c r="DH10" s="9">
        <v>38280988</v>
      </c>
      <c r="DI10" s="9">
        <v>0</v>
      </c>
      <c r="DJ10" s="9">
        <v>154685</v>
      </c>
      <c r="DK10" s="9">
        <v>0</v>
      </c>
      <c r="DL10" s="9">
        <v>0</v>
      </c>
      <c r="DM10" s="9">
        <v>0</v>
      </c>
      <c r="DN10" s="9">
        <v>0</v>
      </c>
      <c r="DO10" s="9">
        <v>3107043</v>
      </c>
      <c r="DP10" s="9">
        <v>132761888</v>
      </c>
      <c r="DQ10" s="9">
        <v>0</v>
      </c>
      <c r="DR10" s="9">
        <v>0</v>
      </c>
      <c r="DS10" s="9">
        <v>0</v>
      </c>
      <c r="DT10" s="9">
        <v>0</v>
      </c>
      <c r="DU10" s="9">
        <v>0</v>
      </c>
      <c r="DV10" s="9">
        <v>0</v>
      </c>
      <c r="DW10" s="9">
        <v>0</v>
      </c>
      <c r="DX10" s="9">
        <v>0</v>
      </c>
      <c r="DY10" s="9">
        <v>0</v>
      </c>
      <c r="DZ10" s="9">
        <v>0</v>
      </c>
      <c r="EA10" s="9">
        <v>0</v>
      </c>
      <c r="EB10" s="9">
        <v>0</v>
      </c>
      <c r="EC10" s="9">
        <v>0</v>
      </c>
    </row>
    <row r="11" spans="1:133" x14ac:dyDescent="0.3">
      <c r="A11" s="10">
        <v>106554011</v>
      </c>
      <c r="B11" s="10" t="s">
        <v>192</v>
      </c>
      <c r="C11" s="10">
        <v>20174</v>
      </c>
      <c r="D11" s="12">
        <v>43009</v>
      </c>
      <c r="E11" s="10">
        <v>43100</v>
      </c>
      <c r="F11" s="10" t="s">
        <v>134</v>
      </c>
      <c r="G11" s="10" t="s">
        <v>193</v>
      </c>
      <c r="H11" s="10">
        <v>6</v>
      </c>
      <c r="I11" s="10">
        <v>513</v>
      </c>
      <c r="J11" s="10" t="s">
        <v>152</v>
      </c>
      <c r="K11" s="10" t="s">
        <v>137</v>
      </c>
      <c r="L11" s="10" t="s">
        <v>145</v>
      </c>
      <c r="M11" s="10" t="s">
        <v>194</v>
      </c>
      <c r="N11" s="10" t="s">
        <v>195</v>
      </c>
      <c r="O11" s="10" t="s">
        <v>196</v>
      </c>
      <c r="P11" s="10">
        <v>95370</v>
      </c>
      <c r="Q11" s="10" t="s">
        <v>197</v>
      </c>
      <c r="R11" s="10">
        <v>152</v>
      </c>
      <c r="S11" s="10">
        <v>152</v>
      </c>
      <c r="T11" s="10">
        <v>117</v>
      </c>
      <c r="U11" s="10">
        <v>623</v>
      </c>
      <c r="V11" s="10">
        <v>29</v>
      </c>
      <c r="W11" s="10">
        <v>26</v>
      </c>
      <c r="X11" s="10">
        <v>185</v>
      </c>
      <c r="Y11" s="10">
        <v>0</v>
      </c>
      <c r="Z11" s="10">
        <v>0</v>
      </c>
      <c r="AA11" s="10">
        <v>40</v>
      </c>
      <c r="AB11" s="10">
        <v>194</v>
      </c>
      <c r="AC11" s="10">
        <v>1</v>
      </c>
      <c r="AD11" s="10">
        <v>18</v>
      </c>
      <c r="AE11" s="10">
        <v>1116</v>
      </c>
      <c r="AF11" s="10">
        <v>25</v>
      </c>
      <c r="AG11" s="10">
        <v>2616</v>
      </c>
      <c r="AH11" s="10">
        <v>127</v>
      </c>
      <c r="AI11" s="10">
        <v>5983</v>
      </c>
      <c r="AJ11" s="10">
        <v>699</v>
      </c>
      <c r="AK11" s="10">
        <v>0</v>
      </c>
      <c r="AL11" s="10">
        <v>0</v>
      </c>
      <c r="AM11" s="10">
        <v>261</v>
      </c>
      <c r="AN11" s="10">
        <v>696</v>
      </c>
      <c r="AO11" s="10">
        <v>1</v>
      </c>
      <c r="AP11" s="10">
        <v>20</v>
      </c>
      <c r="AQ11" s="10">
        <v>10403</v>
      </c>
      <c r="AR11" s="10">
        <v>6072</v>
      </c>
      <c r="AS11" s="10">
        <v>49228</v>
      </c>
      <c r="AT11" s="10">
        <v>2050</v>
      </c>
      <c r="AU11" s="10">
        <v>4302</v>
      </c>
      <c r="AV11" s="10">
        <v>16992</v>
      </c>
      <c r="AW11" s="10">
        <v>0</v>
      </c>
      <c r="AX11" s="10">
        <v>0</v>
      </c>
      <c r="AY11" s="10">
        <v>6985</v>
      </c>
      <c r="AZ11" s="10">
        <v>26407</v>
      </c>
      <c r="BA11" s="10">
        <v>23</v>
      </c>
      <c r="BB11" s="10">
        <v>2145</v>
      </c>
      <c r="BC11" s="10">
        <v>108132</v>
      </c>
      <c r="BD11" s="10">
        <v>46072278</v>
      </c>
      <c r="BE11" s="10">
        <v>2231309</v>
      </c>
      <c r="BF11" s="10">
        <v>4112991</v>
      </c>
      <c r="BG11" s="10">
        <v>12297683</v>
      </c>
      <c r="BH11" s="10">
        <v>0</v>
      </c>
      <c r="BI11" s="10">
        <v>0</v>
      </c>
      <c r="BJ11" s="10">
        <v>3986169</v>
      </c>
      <c r="BK11" s="10">
        <v>14788267</v>
      </c>
      <c r="BL11" s="10">
        <v>121652</v>
      </c>
      <c r="BM11" s="10">
        <v>251794</v>
      </c>
      <c r="BN11" s="10">
        <v>83862143</v>
      </c>
      <c r="BO11" s="10">
        <v>79005882</v>
      </c>
      <c r="BP11" s="10">
        <v>3821085</v>
      </c>
      <c r="BQ11" s="10">
        <v>4203507</v>
      </c>
      <c r="BR11" s="10">
        <v>22905408</v>
      </c>
      <c r="BS11" s="10">
        <v>0</v>
      </c>
      <c r="BT11" s="10">
        <v>0</v>
      </c>
      <c r="BU11" s="10">
        <v>8098811</v>
      </c>
      <c r="BV11" s="10">
        <v>36762240</v>
      </c>
      <c r="BW11" s="10">
        <v>69341</v>
      </c>
      <c r="BX11" s="10">
        <v>2046027</v>
      </c>
      <c r="BY11" s="10">
        <v>156912301</v>
      </c>
      <c r="BZ11" s="10">
        <v>1945017</v>
      </c>
      <c r="CA11" s="10">
        <v>104128444</v>
      </c>
      <c r="CB11" s="10">
        <v>4368103</v>
      </c>
      <c r="CC11" s="10">
        <v>1339449</v>
      </c>
      <c r="CD11" s="10">
        <v>29517278</v>
      </c>
      <c r="CE11" s="10">
        <v>0</v>
      </c>
      <c r="CF11" s="10">
        <v>0</v>
      </c>
      <c r="CG11" s="10">
        <v>0</v>
      </c>
      <c r="CH11" s="10">
        <v>6005578</v>
      </c>
      <c r="CI11" s="10">
        <v>26144096</v>
      </c>
      <c r="CJ11" s="10">
        <v>0</v>
      </c>
      <c r="CK11" s="10">
        <v>2029165</v>
      </c>
      <c r="CL11" s="10">
        <v>0</v>
      </c>
      <c r="CM11" s="10">
        <v>0</v>
      </c>
      <c r="CN11" s="10">
        <v>0</v>
      </c>
      <c r="CO11" s="10">
        <v>4478410</v>
      </c>
      <c r="CP11" s="10">
        <v>179955540</v>
      </c>
      <c r="CQ11" s="10">
        <v>0</v>
      </c>
      <c r="CR11" s="10">
        <v>0</v>
      </c>
      <c r="CS11" s="10">
        <v>0</v>
      </c>
      <c r="CT11" s="10">
        <v>0</v>
      </c>
      <c r="CU11" s="10">
        <v>0</v>
      </c>
      <c r="CV11" s="10">
        <v>23231828</v>
      </c>
      <c r="CW11" s="10">
        <v>1265696</v>
      </c>
      <c r="CX11" s="10">
        <v>7949997</v>
      </c>
      <c r="CY11" s="10">
        <v>3577857</v>
      </c>
      <c r="CZ11" s="10">
        <v>0</v>
      </c>
      <c r="DA11" s="10">
        <v>0</v>
      </c>
      <c r="DB11" s="10">
        <v>3407562</v>
      </c>
      <c r="DC11" s="10">
        <v>20970954</v>
      </c>
      <c r="DD11" s="10">
        <v>2930</v>
      </c>
      <c r="DE11" s="10">
        <v>412080</v>
      </c>
      <c r="DF11" s="10">
        <v>60818904</v>
      </c>
      <c r="DG11" s="10">
        <v>2051373</v>
      </c>
      <c r="DH11" s="10">
        <v>54717601</v>
      </c>
      <c r="DI11" s="10">
        <v>0</v>
      </c>
      <c r="DJ11" s="10">
        <v>215023</v>
      </c>
      <c r="DK11" s="10">
        <v>0</v>
      </c>
      <c r="DL11" s="10">
        <v>0</v>
      </c>
      <c r="DM11" s="10">
        <v>0</v>
      </c>
      <c r="DN11" s="10">
        <v>0</v>
      </c>
      <c r="DO11" s="10">
        <v>10085538</v>
      </c>
      <c r="DP11" s="10">
        <v>84544054</v>
      </c>
      <c r="DQ11" s="10">
        <v>0</v>
      </c>
      <c r="DR11" s="10">
        <v>0</v>
      </c>
      <c r="DS11" s="10">
        <v>0</v>
      </c>
      <c r="DT11" s="10">
        <v>0</v>
      </c>
      <c r="DU11" s="10">
        <v>0</v>
      </c>
      <c r="DV11" s="10">
        <v>0</v>
      </c>
      <c r="DW11" s="10">
        <v>0</v>
      </c>
      <c r="DX11" s="10">
        <v>0</v>
      </c>
      <c r="DY11" s="10">
        <v>0</v>
      </c>
      <c r="DZ11" s="10">
        <v>0</v>
      </c>
      <c r="EA11" s="10">
        <v>0</v>
      </c>
      <c r="EB11" s="10">
        <v>0</v>
      </c>
      <c r="EC11" s="10">
        <v>0</v>
      </c>
    </row>
    <row r="12" spans="1:133" x14ac:dyDescent="0.3">
      <c r="A12" s="9">
        <v>106281078</v>
      </c>
      <c r="B12" s="9" t="s">
        <v>198</v>
      </c>
      <c r="C12" s="9">
        <v>20174</v>
      </c>
      <c r="D12" s="11">
        <v>43009</v>
      </c>
      <c r="E12" s="9">
        <v>43100</v>
      </c>
      <c r="F12" s="9" t="s">
        <v>134</v>
      </c>
      <c r="G12" s="9" t="s">
        <v>199</v>
      </c>
      <c r="H12" s="9">
        <v>3</v>
      </c>
      <c r="I12" s="9">
        <v>407</v>
      </c>
      <c r="J12" s="9" t="s">
        <v>136</v>
      </c>
      <c r="K12" s="9" t="s">
        <v>137</v>
      </c>
      <c r="L12" s="9" t="s">
        <v>138</v>
      </c>
      <c r="M12" s="9" t="s">
        <v>200</v>
      </c>
      <c r="N12" s="9" t="s">
        <v>201</v>
      </c>
      <c r="O12" s="9" t="s">
        <v>202</v>
      </c>
      <c r="P12" s="9">
        <v>94574</v>
      </c>
      <c r="Q12" s="9" t="s">
        <v>203</v>
      </c>
      <c r="R12" s="9">
        <v>151</v>
      </c>
      <c r="S12" s="9">
        <v>151</v>
      </c>
      <c r="T12" s="9">
        <v>71</v>
      </c>
      <c r="U12" s="9">
        <v>616</v>
      </c>
      <c r="V12" s="9">
        <v>50</v>
      </c>
      <c r="W12" s="9">
        <v>154</v>
      </c>
      <c r="X12" s="9">
        <v>140</v>
      </c>
      <c r="Y12" s="9">
        <v>0</v>
      </c>
      <c r="Z12" s="9">
        <v>0</v>
      </c>
      <c r="AA12" s="9">
        <v>28</v>
      </c>
      <c r="AB12" s="9">
        <v>209</v>
      </c>
      <c r="AC12" s="9">
        <v>0</v>
      </c>
      <c r="AD12" s="9">
        <v>1</v>
      </c>
      <c r="AE12" s="9">
        <v>1198</v>
      </c>
      <c r="AF12" s="9">
        <v>0</v>
      </c>
      <c r="AG12" s="9">
        <v>3048</v>
      </c>
      <c r="AH12" s="9">
        <v>286</v>
      </c>
      <c r="AI12" s="9">
        <v>1230</v>
      </c>
      <c r="AJ12" s="9">
        <v>585</v>
      </c>
      <c r="AK12" s="9">
        <v>0</v>
      </c>
      <c r="AL12" s="9">
        <v>0</v>
      </c>
      <c r="AM12" s="9">
        <v>254</v>
      </c>
      <c r="AN12" s="9">
        <v>754</v>
      </c>
      <c r="AO12" s="9">
        <v>0</v>
      </c>
      <c r="AP12" s="9">
        <v>2</v>
      </c>
      <c r="AQ12" s="9">
        <v>6159</v>
      </c>
      <c r="AR12" s="9">
        <v>0</v>
      </c>
      <c r="AS12" s="9">
        <v>7053</v>
      </c>
      <c r="AT12" s="9">
        <v>144</v>
      </c>
      <c r="AU12" s="9">
        <v>164</v>
      </c>
      <c r="AV12" s="9">
        <v>1424</v>
      </c>
      <c r="AW12" s="9">
        <v>0</v>
      </c>
      <c r="AX12" s="9">
        <v>0</v>
      </c>
      <c r="AY12" s="9">
        <v>1172</v>
      </c>
      <c r="AZ12" s="9">
        <v>3884</v>
      </c>
      <c r="BA12" s="9">
        <v>0</v>
      </c>
      <c r="BB12" s="9">
        <v>184</v>
      </c>
      <c r="BC12" s="9">
        <v>14025</v>
      </c>
      <c r="BD12" s="9">
        <v>89882183</v>
      </c>
      <c r="BE12" s="9">
        <v>11649080</v>
      </c>
      <c r="BF12" s="9">
        <v>11066552</v>
      </c>
      <c r="BG12" s="9">
        <v>8790749</v>
      </c>
      <c r="BH12" s="9">
        <v>0</v>
      </c>
      <c r="BI12" s="9">
        <v>0</v>
      </c>
      <c r="BJ12" s="9">
        <v>2258544</v>
      </c>
      <c r="BK12" s="9">
        <v>27807792</v>
      </c>
      <c r="BL12" s="9">
        <v>0</v>
      </c>
      <c r="BM12" s="9">
        <v>701441</v>
      </c>
      <c r="BN12" s="9">
        <v>152156341</v>
      </c>
      <c r="BO12" s="9">
        <v>40500514</v>
      </c>
      <c r="BP12" s="9">
        <v>806876</v>
      </c>
      <c r="BQ12" s="9">
        <v>2246735</v>
      </c>
      <c r="BR12" s="9">
        <v>10626816</v>
      </c>
      <c r="BS12" s="9">
        <v>0</v>
      </c>
      <c r="BT12" s="9">
        <v>0</v>
      </c>
      <c r="BU12" s="9">
        <v>2579497</v>
      </c>
      <c r="BV12" s="9">
        <v>21449495</v>
      </c>
      <c r="BW12" s="9">
        <v>0</v>
      </c>
      <c r="BX12" s="9">
        <v>1444802</v>
      </c>
      <c r="BY12" s="9">
        <v>79654735</v>
      </c>
      <c r="BZ12" s="9">
        <v>457013</v>
      </c>
      <c r="CA12" s="9">
        <v>107395777</v>
      </c>
      <c r="CB12" s="9">
        <v>6341487</v>
      </c>
      <c r="CC12" s="9">
        <v>11842404</v>
      </c>
      <c r="CD12" s="9">
        <v>10222215</v>
      </c>
      <c r="CE12" s="9">
        <v>-1401796</v>
      </c>
      <c r="CF12" s="9">
        <v>0</v>
      </c>
      <c r="CG12" s="9">
        <v>0</v>
      </c>
      <c r="CH12" s="9">
        <v>2531638</v>
      </c>
      <c r="CI12" s="9">
        <v>29385050</v>
      </c>
      <c r="CJ12" s="9">
        <v>0</v>
      </c>
      <c r="CK12" s="9">
        <v>3485791</v>
      </c>
      <c r="CL12" s="9">
        <v>0</v>
      </c>
      <c r="CM12" s="9">
        <v>0</v>
      </c>
      <c r="CN12" s="9">
        <v>0</v>
      </c>
      <c r="CO12" s="9">
        <v>3190774</v>
      </c>
      <c r="CP12" s="9">
        <v>173450353</v>
      </c>
      <c r="CQ12" s="9">
        <v>0</v>
      </c>
      <c r="CR12" s="9">
        <v>6371417</v>
      </c>
      <c r="CS12" s="9">
        <v>0</v>
      </c>
      <c r="CT12" s="9">
        <v>0</v>
      </c>
      <c r="CU12" s="9">
        <v>6371417</v>
      </c>
      <c r="CV12" s="9">
        <v>22004887</v>
      </c>
      <c r="CW12" s="9">
        <v>6021987</v>
      </c>
      <c r="CX12" s="9">
        <v>2019820</v>
      </c>
      <c r="CY12" s="9">
        <v>16764255</v>
      </c>
      <c r="CZ12" s="9">
        <v>0</v>
      </c>
      <c r="DA12" s="9">
        <v>0</v>
      </c>
      <c r="DB12" s="9">
        <v>1974095</v>
      </c>
      <c r="DC12" s="9">
        <v>18097014</v>
      </c>
      <c r="DD12" s="9">
        <v>0</v>
      </c>
      <c r="DE12" s="9">
        <v>-2149918</v>
      </c>
      <c r="DF12" s="9">
        <v>64732140</v>
      </c>
      <c r="DG12" s="9">
        <v>1680512</v>
      </c>
      <c r="DH12" s="9">
        <v>58996235</v>
      </c>
      <c r="DI12" s="9">
        <v>0</v>
      </c>
      <c r="DJ12" s="9">
        <v>26582</v>
      </c>
      <c r="DK12" s="9">
        <v>0</v>
      </c>
      <c r="DL12" s="9">
        <v>0</v>
      </c>
      <c r="DM12" s="9">
        <v>0</v>
      </c>
      <c r="DN12" s="9">
        <v>0</v>
      </c>
      <c r="DO12" s="9">
        <v>1005365</v>
      </c>
      <c r="DP12" s="9">
        <v>87857460</v>
      </c>
      <c r="DQ12" s="9">
        <v>0</v>
      </c>
      <c r="DR12" s="9">
        <v>0</v>
      </c>
      <c r="DS12" s="9">
        <v>0</v>
      </c>
      <c r="DT12" s="9">
        <v>0</v>
      </c>
      <c r="DU12" s="9">
        <v>0</v>
      </c>
      <c r="DV12" s="9">
        <v>0</v>
      </c>
      <c r="DW12" s="9">
        <v>0</v>
      </c>
      <c r="DX12" s="9">
        <v>0</v>
      </c>
      <c r="DY12" s="9">
        <v>0</v>
      </c>
      <c r="DZ12" s="9">
        <v>0</v>
      </c>
      <c r="EA12" s="9">
        <v>0</v>
      </c>
      <c r="EB12" s="9">
        <v>0</v>
      </c>
      <c r="EC12" s="9">
        <v>0</v>
      </c>
    </row>
    <row r="13" spans="1:133" x14ac:dyDescent="0.3">
      <c r="A13" s="10">
        <v>106150808</v>
      </c>
      <c r="B13" s="10" t="s">
        <v>204</v>
      </c>
      <c r="C13" s="10">
        <v>20174</v>
      </c>
      <c r="D13" s="12">
        <v>43009</v>
      </c>
      <c r="E13" s="10">
        <v>43100</v>
      </c>
      <c r="F13" s="10" t="s">
        <v>134</v>
      </c>
      <c r="G13" s="10" t="s">
        <v>135</v>
      </c>
      <c r="H13" s="10">
        <v>9</v>
      </c>
      <c r="I13" s="10">
        <v>623</v>
      </c>
      <c r="J13" s="10" t="s">
        <v>183</v>
      </c>
      <c r="K13" s="10" t="s">
        <v>137</v>
      </c>
      <c r="L13" s="10" t="s">
        <v>145</v>
      </c>
      <c r="M13" s="10" t="s">
        <v>205</v>
      </c>
      <c r="N13" s="10" t="s">
        <v>206</v>
      </c>
      <c r="O13" s="10" t="s">
        <v>207</v>
      </c>
      <c r="P13" s="10">
        <v>93561</v>
      </c>
      <c r="Q13" s="10" t="s">
        <v>208</v>
      </c>
      <c r="R13" s="10">
        <v>28</v>
      </c>
      <c r="S13" s="10">
        <v>24</v>
      </c>
      <c r="T13" s="10">
        <v>14</v>
      </c>
      <c r="U13" s="10">
        <v>8</v>
      </c>
      <c r="V13" s="10">
        <v>2</v>
      </c>
      <c r="W13" s="10">
        <v>0</v>
      </c>
      <c r="X13" s="10">
        <v>6</v>
      </c>
      <c r="Y13" s="10">
        <v>0</v>
      </c>
      <c r="Z13" s="10">
        <v>0</v>
      </c>
      <c r="AA13" s="10">
        <v>3</v>
      </c>
      <c r="AB13" s="10">
        <v>1</v>
      </c>
      <c r="AC13" s="10">
        <v>0</v>
      </c>
      <c r="AD13" s="10">
        <v>0</v>
      </c>
      <c r="AE13" s="10">
        <v>20</v>
      </c>
      <c r="AF13" s="10">
        <v>0</v>
      </c>
      <c r="AG13" s="10">
        <v>22</v>
      </c>
      <c r="AH13" s="10">
        <v>5</v>
      </c>
      <c r="AI13" s="10">
        <v>0</v>
      </c>
      <c r="AJ13" s="10">
        <v>12</v>
      </c>
      <c r="AK13" s="10">
        <v>0</v>
      </c>
      <c r="AL13" s="10">
        <v>0</v>
      </c>
      <c r="AM13" s="10">
        <v>4</v>
      </c>
      <c r="AN13" s="10">
        <v>3</v>
      </c>
      <c r="AO13" s="10">
        <v>0</v>
      </c>
      <c r="AP13" s="10">
        <v>0</v>
      </c>
      <c r="AQ13" s="10">
        <v>46</v>
      </c>
      <c r="AR13" s="10">
        <v>0</v>
      </c>
      <c r="AS13" s="10">
        <v>1335</v>
      </c>
      <c r="AT13" s="10">
        <v>345</v>
      </c>
      <c r="AU13" s="10">
        <v>744</v>
      </c>
      <c r="AV13" s="10">
        <v>5326</v>
      </c>
      <c r="AW13" s="10">
        <v>0</v>
      </c>
      <c r="AX13" s="10">
        <v>0</v>
      </c>
      <c r="AY13" s="10">
        <v>315</v>
      </c>
      <c r="AZ13" s="10">
        <v>1088</v>
      </c>
      <c r="BA13" s="10">
        <v>0</v>
      </c>
      <c r="BB13" s="10">
        <v>451</v>
      </c>
      <c r="BC13" s="10">
        <v>9604</v>
      </c>
      <c r="BD13" s="10">
        <v>55216</v>
      </c>
      <c r="BE13" s="10">
        <v>14370</v>
      </c>
      <c r="BF13" s="10">
        <v>0</v>
      </c>
      <c r="BG13" s="10">
        <v>44017</v>
      </c>
      <c r="BH13" s="10">
        <v>0</v>
      </c>
      <c r="BI13" s="10">
        <v>0</v>
      </c>
      <c r="BJ13" s="10">
        <v>34464</v>
      </c>
      <c r="BK13" s="10">
        <v>5998</v>
      </c>
      <c r="BL13" s="10">
        <v>0</v>
      </c>
      <c r="BM13" s="10">
        <v>0</v>
      </c>
      <c r="BN13" s="10">
        <v>154065</v>
      </c>
      <c r="BO13" s="10">
        <v>3106973</v>
      </c>
      <c r="BP13" s="10">
        <v>1746755</v>
      </c>
      <c r="BQ13" s="10">
        <v>1004832</v>
      </c>
      <c r="BR13" s="10">
        <v>6237997</v>
      </c>
      <c r="BS13" s="10">
        <v>0</v>
      </c>
      <c r="BT13" s="10">
        <v>0</v>
      </c>
      <c r="BU13" s="10">
        <v>332867</v>
      </c>
      <c r="BV13" s="10">
        <v>3941182</v>
      </c>
      <c r="BW13" s="10">
        <v>0</v>
      </c>
      <c r="BX13" s="10">
        <v>525815</v>
      </c>
      <c r="BY13" s="10">
        <v>16896421</v>
      </c>
      <c r="BZ13" s="10">
        <v>273100</v>
      </c>
      <c r="CA13" s="10">
        <v>2860557</v>
      </c>
      <c r="CB13" s="10">
        <v>1045127</v>
      </c>
      <c r="CC13" s="10">
        <v>-1612495</v>
      </c>
      <c r="CD13" s="10">
        <v>2777723</v>
      </c>
      <c r="CE13" s="10">
        <v>-34449</v>
      </c>
      <c r="CF13" s="10">
        <v>0</v>
      </c>
      <c r="CG13" s="10">
        <v>0</v>
      </c>
      <c r="CH13" s="10">
        <v>282618</v>
      </c>
      <c r="CI13" s="10">
        <v>2517688</v>
      </c>
      <c r="CJ13" s="10">
        <v>0</v>
      </c>
      <c r="CK13" s="10">
        <v>2072977</v>
      </c>
      <c r="CL13" s="10">
        <v>0</v>
      </c>
      <c r="CM13" s="10">
        <v>0</v>
      </c>
      <c r="CN13" s="10">
        <v>0</v>
      </c>
      <c r="CO13" s="10">
        <v>918204</v>
      </c>
      <c r="CP13" s="10">
        <v>11101050</v>
      </c>
      <c r="CQ13" s="10">
        <v>0</v>
      </c>
      <c r="CR13" s="10">
        <v>3150</v>
      </c>
      <c r="CS13" s="10">
        <v>0</v>
      </c>
      <c r="CT13" s="10">
        <v>0</v>
      </c>
      <c r="CU13" s="10">
        <v>3150</v>
      </c>
      <c r="CV13" s="10">
        <v>432655</v>
      </c>
      <c r="CW13" s="10">
        <v>715998</v>
      </c>
      <c r="CX13" s="10">
        <v>2617326</v>
      </c>
      <c r="CY13" s="10">
        <v>3541890</v>
      </c>
      <c r="CZ13" s="10">
        <v>0</v>
      </c>
      <c r="DA13" s="10">
        <v>0</v>
      </c>
      <c r="DB13" s="10">
        <v>678715</v>
      </c>
      <c r="DC13" s="10">
        <v>835490</v>
      </c>
      <c r="DD13" s="10">
        <v>0</v>
      </c>
      <c r="DE13" s="10">
        <v>-2869488</v>
      </c>
      <c r="DF13" s="10">
        <v>5952586</v>
      </c>
      <c r="DG13" s="10">
        <v>11332</v>
      </c>
      <c r="DH13" s="10">
        <v>6521466</v>
      </c>
      <c r="DI13" s="10">
        <v>0</v>
      </c>
      <c r="DJ13" s="10">
        <v>15897</v>
      </c>
      <c r="DK13" s="10">
        <v>0</v>
      </c>
      <c r="DL13" s="10">
        <v>0</v>
      </c>
      <c r="DM13" s="10">
        <v>0</v>
      </c>
      <c r="DN13" s="10">
        <v>0</v>
      </c>
      <c r="DO13" s="10">
        <v>2135395</v>
      </c>
      <c r="DP13" s="10">
        <v>30661791</v>
      </c>
      <c r="DQ13" s="10">
        <v>0</v>
      </c>
      <c r="DR13" s="10">
        <v>0</v>
      </c>
      <c r="DS13" s="10">
        <v>0</v>
      </c>
      <c r="DT13" s="10">
        <v>0</v>
      </c>
      <c r="DU13" s="10">
        <v>0</v>
      </c>
      <c r="DV13" s="10">
        <v>0</v>
      </c>
      <c r="DW13" s="10">
        <v>0</v>
      </c>
      <c r="DX13" s="10">
        <v>0</v>
      </c>
      <c r="DY13" s="10">
        <v>0</v>
      </c>
      <c r="DZ13" s="10">
        <v>0</v>
      </c>
      <c r="EA13" s="10">
        <v>0</v>
      </c>
      <c r="EB13" s="10">
        <v>0</v>
      </c>
      <c r="EC13" s="10">
        <v>0</v>
      </c>
    </row>
    <row r="14" spans="1:133" x14ac:dyDescent="0.3">
      <c r="A14" s="9">
        <v>106231396</v>
      </c>
      <c r="B14" s="9" t="s">
        <v>209</v>
      </c>
      <c r="C14" s="9">
        <v>20174</v>
      </c>
      <c r="D14" s="11">
        <v>43009</v>
      </c>
      <c r="E14" s="9">
        <v>43100</v>
      </c>
      <c r="F14" s="9" t="s">
        <v>134</v>
      </c>
      <c r="G14" s="9" t="s">
        <v>170</v>
      </c>
      <c r="H14" s="9">
        <v>1</v>
      </c>
      <c r="I14" s="9">
        <v>113</v>
      </c>
      <c r="J14" s="9" t="s">
        <v>152</v>
      </c>
      <c r="K14" s="9" t="s">
        <v>137</v>
      </c>
      <c r="L14" s="9" t="s">
        <v>145</v>
      </c>
      <c r="M14" s="9" t="s">
        <v>210</v>
      </c>
      <c r="N14" s="9" t="s">
        <v>211</v>
      </c>
      <c r="O14" s="9" t="s">
        <v>212</v>
      </c>
      <c r="P14" s="9">
        <v>95482</v>
      </c>
      <c r="Q14" s="9" t="s">
        <v>213</v>
      </c>
      <c r="R14" s="9">
        <v>67</v>
      </c>
      <c r="S14" s="9">
        <v>50</v>
      </c>
      <c r="T14" s="9">
        <v>35</v>
      </c>
      <c r="U14" s="9">
        <v>348</v>
      </c>
      <c r="V14" s="9">
        <v>37</v>
      </c>
      <c r="W14" s="9">
        <v>58</v>
      </c>
      <c r="X14" s="9">
        <v>304</v>
      </c>
      <c r="Y14" s="9">
        <v>0</v>
      </c>
      <c r="Z14" s="9">
        <v>0</v>
      </c>
      <c r="AA14" s="9">
        <v>19</v>
      </c>
      <c r="AB14" s="9">
        <v>129</v>
      </c>
      <c r="AC14" s="9">
        <v>0</v>
      </c>
      <c r="AD14" s="9">
        <v>16</v>
      </c>
      <c r="AE14" s="9">
        <v>911</v>
      </c>
      <c r="AF14" s="9">
        <v>0</v>
      </c>
      <c r="AG14" s="9">
        <v>1316</v>
      </c>
      <c r="AH14" s="9">
        <v>118</v>
      </c>
      <c r="AI14" s="9">
        <v>158</v>
      </c>
      <c r="AJ14" s="9">
        <v>829</v>
      </c>
      <c r="AK14" s="9">
        <v>0</v>
      </c>
      <c r="AL14" s="9">
        <v>0</v>
      </c>
      <c r="AM14" s="9">
        <v>56</v>
      </c>
      <c r="AN14" s="9">
        <v>353</v>
      </c>
      <c r="AO14" s="9">
        <v>0</v>
      </c>
      <c r="AP14" s="9">
        <v>68</v>
      </c>
      <c r="AQ14" s="9">
        <v>2898</v>
      </c>
      <c r="AR14" s="9">
        <v>0</v>
      </c>
      <c r="AS14" s="9">
        <v>21711</v>
      </c>
      <c r="AT14" s="9">
        <v>1449</v>
      </c>
      <c r="AU14" s="9">
        <v>1049</v>
      </c>
      <c r="AV14" s="9">
        <v>17324</v>
      </c>
      <c r="AW14" s="9">
        <v>0</v>
      </c>
      <c r="AX14" s="9">
        <v>0</v>
      </c>
      <c r="AY14" s="9">
        <v>2019</v>
      </c>
      <c r="AZ14" s="9">
        <v>15719</v>
      </c>
      <c r="BA14" s="9">
        <v>0</v>
      </c>
      <c r="BB14" s="9">
        <v>1378</v>
      </c>
      <c r="BC14" s="9">
        <v>60649</v>
      </c>
      <c r="BD14" s="9">
        <v>15410138</v>
      </c>
      <c r="BE14" s="9">
        <v>1499435</v>
      </c>
      <c r="BF14" s="9">
        <v>2306900</v>
      </c>
      <c r="BG14" s="9">
        <v>10625189</v>
      </c>
      <c r="BH14" s="9">
        <v>0</v>
      </c>
      <c r="BI14" s="9">
        <v>0</v>
      </c>
      <c r="BJ14" s="9">
        <v>100781</v>
      </c>
      <c r="BK14" s="9">
        <v>6371852</v>
      </c>
      <c r="BL14" s="9">
        <v>0</v>
      </c>
      <c r="BM14" s="9">
        <v>736840</v>
      </c>
      <c r="BN14" s="9">
        <v>37051135</v>
      </c>
      <c r="BO14" s="9">
        <v>32970299</v>
      </c>
      <c r="BP14" s="9">
        <v>2031697</v>
      </c>
      <c r="BQ14" s="9">
        <v>1963927</v>
      </c>
      <c r="BR14" s="9">
        <v>22342177</v>
      </c>
      <c r="BS14" s="9">
        <v>0</v>
      </c>
      <c r="BT14" s="9">
        <v>0</v>
      </c>
      <c r="BU14" s="9">
        <v>660530</v>
      </c>
      <c r="BV14" s="9">
        <v>21087607</v>
      </c>
      <c r="BW14" s="9">
        <v>0</v>
      </c>
      <c r="BX14" s="9">
        <v>1915538</v>
      </c>
      <c r="BY14" s="9">
        <v>82971775</v>
      </c>
      <c r="BZ14" s="9">
        <v>188206</v>
      </c>
      <c r="CA14" s="9">
        <v>36415592</v>
      </c>
      <c r="CB14" s="9">
        <v>2838752</v>
      </c>
      <c r="CC14" s="9">
        <v>2864613</v>
      </c>
      <c r="CD14" s="9">
        <v>27272966</v>
      </c>
      <c r="CE14" s="9">
        <v>283801</v>
      </c>
      <c r="CF14" s="9">
        <v>0</v>
      </c>
      <c r="CG14" s="9">
        <v>0</v>
      </c>
      <c r="CH14" s="9">
        <v>750639</v>
      </c>
      <c r="CI14" s="9">
        <v>13521334</v>
      </c>
      <c r="CJ14" s="9">
        <v>0</v>
      </c>
      <c r="CK14" s="9">
        <v>1986874</v>
      </c>
      <c r="CL14" s="9">
        <v>0</v>
      </c>
      <c r="CM14" s="9">
        <v>0</v>
      </c>
      <c r="CN14" s="9">
        <v>0</v>
      </c>
      <c r="CO14" s="9">
        <v>3411326</v>
      </c>
      <c r="CP14" s="9">
        <v>89534103</v>
      </c>
      <c r="CQ14" s="9">
        <v>0</v>
      </c>
      <c r="CR14" s="9">
        <v>11097862</v>
      </c>
      <c r="CS14" s="9">
        <v>0</v>
      </c>
      <c r="CT14" s="9">
        <v>0</v>
      </c>
      <c r="CU14" s="9">
        <v>11097862</v>
      </c>
      <c r="CV14" s="9">
        <v>10903672</v>
      </c>
      <c r="CW14" s="9">
        <v>623279</v>
      </c>
      <c r="CX14" s="9">
        <v>1430645</v>
      </c>
      <c r="CY14" s="9">
        <v>16300955</v>
      </c>
      <c r="CZ14" s="9">
        <v>0</v>
      </c>
      <c r="DA14" s="9">
        <v>0</v>
      </c>
      <c r="DB14" s="9">
        <v>-46157</v>
      </c>
      <c r="DC14" s="9">
        <v>12623436</v>
      </c>
      <c r="DD14" s="9">
        <v>0</v>
      </c>
      <c r="DE14" s="9">
        <v>-249161</v>
      </c>
      <c r="DF14" s="9">
        <v>41586669</v>
      </c>
      <c r="DG14" s="9">
        <v>634904</v>
      </c>
      <c r="DH14" s="9">
        <v>34384258</v>
      </c>
      <c r="DI14" s="9">
        <v>0</v>
      </c>
      <c r="DJ14" s="9">
        <v>20659</v>
      </c>
      <c r="DK14" s="9">
        <v>0</v>
      </c>
      <c r="DL14" s="9">
        <v>0</v>
      </c>
      <c r="DM14" s="9">
        <v>0</v>
      </c>
      <c r="DN14" s="9">
        <v>0</v>
      </c>
      <c r="DO14" s="9">
        <v>8989499</v>
      </c>
      <c r="DP14" s="9">
        <v>59408731</v>
      </c>
      <c r="DQ14" s="9">
        <v>0</v>
      </c>
      <c r="DR14" s="9">
        <v>0</v>
      </c>
      <c r="DS14" s="9">
        <v>0</v>
      </c>
      <c r="DT14" s="9">
        <v>0</v>
      </c>
      <c r="DU14" s="9">
        <v>0</v>
      </c>
      <c r="DV14" s="9">
        <v>0</v>
      </c>
      <c r="DW14" s="9">
        <v>0</v>
      </c>
      <c r="DX14" s="9">
        <v>0</v>
      </c>
      <c r="DY14" s="9">
        <v>0</v>
      </c>
      <c r="DZ14" s="9">
        <v>0</v>
      </c>
      <c r="EA14" s="9">
        <v>0</v>
      </c>
      <c r="EB14" s="9">
        <v>0</v>
      </c>
      <c r="EC14" s="9">
        <v>0</v>
      </c>
    </row>
    <row r="15" spans="1:133" x14ac:dyDescent="0.3">
      <c r="A15" s="10">
        <v>106481015</v>
      </c>
      <c r="B15" s="10" t="s">
        <v>214</v>
      </c>
      <c r="C15" s="10">
        <v>20174</v>
      </c>
      <c r="D15" s="12">
        <v>43009</v>
      </c>
      <c r="E15" s="10">
        <v>43100</v>
      </c>
      <c r="F15" s="10" t="s">
        <v>134</v>
      </c>
      <c r="G15" s="10" t="s">
        <v>215</v>
      </c>
      <c r="H15" s="10">
        <v>3</v>
      </c>
      <c r="I15" s="10">
        <v>409</v>
      </c>
      <c r="J15" s="10" t="s">
        <v>136</v>
      </c>
      <c r="K15" s="10" t="s">
        <v>137</v>
      </c>
      <c r="L15" s="10" t="s">
        <v>138</v>
      </c>
      <c r="M15" s="10" t="s">
        <v>200</v>
      </c>
      <c r="N15" s="10" t="s">
        <v>216</v>
      </c>
      <c r="O15" s="10" t="s">
        <v>217</v>
      </c>
      <c r="P15" s="10">
        <v>94590</v>
      </c>
      <c r="Q15" s="10" t="s">
        <v>218</v>
      </c>
      <c r="R15" s="10">
        <v>61</v>
      </c>
      <c r="S15" s="10">
        <v>61</v>
      </c>
      <c r="T15" s="10">
        <v>60</v>
      </c>
      <c r="U15" s="10">
        <v>139</v>
      </c>
      <c r="V15" s="10">
        <v>33</v>
      </c>
      <c r="W15" s="10">
        <v>121</v>
      </c>
      <c r="X15" s="10">
        <v>0</v>
      </c>
      <c r="Y15" s="10">
        <v>0</v>
      </c>
      <c r="Z15" s="10">
        <v>0</v>
      </c>
      <c r="AA15" s="10">
        <v>35</v>
      </c>
      <c r="AB15" s="10">
        <v>288</v>
      </c>
      <c r="AC15" s="10">
        <v>0</v>
      </c>
      <c r="AD15" s="10">
        <v>0</v>
      </c>
      <c r="AE15" s="10">
        <v>616</v>
      </c>
      <c r="AF15" s="10">
        <v>0</v>
      </c>
      <c r="AG15" s="10">
        <v>1649</v>
      </c>
      <c r="AH15" s="10">
        <v>236</v>
      </c>
      <c r="AI15" s="10">
        <v>1083</v>
      </c>
      <c r="AJ15" s="10">
        <v>0</v>
      </c>
      <c r="AK15" s="10">
        <v>0</v>
      </c>
      <c r="AL15" s="10">
        <v>0</v>
      </c>
      <c r="AM15" s="10">
        <v>230</v>
      </c>
      <c r="AN15" s="10">
        <v>1911</v>
      </c>
      <c r="AO15" s="10">
        <v>0</v>
      </c>
      <c r="AP15" s="10">
        <v>0</v>
      </c>
      <c r="AQ15" s="10">
        <v>5109</v>
      </c>
      <c r="AR15" s="10">
        <v>0</v>
      </c>
      <c r="AS15" s="10">
        <v>623</v>
      </c>
      <c r="AT15" s="10">
        <v>0</v>
      </c>
      <c r="AU15" s="10">
        <v>0</v>
      </c>
      <c r="AV15" s="10">
        <v>0</v>
      </c>
      <c r="AW15" s="10">
        <v>0</v>
      </c>
      <c r="AX15" s="10">
        <v>0</v>
      </c>
      <c r="AY15" s="10">
        <v>262</v>
      </c>
      <c r="AZ15" s="10">
        <v>250</v>
      </c>
      <c r="BA15" s="10">
        <v>0</v>
      </c>
      <c r="BB15" s="10">
        <v>21</v>
      </c>
      <c r="BC15" s="10">
        <v>1156</v>
      </c>
      <c r="BD15" s="10">
        <v>6168864</v>
      </c>
      <c r="BE15" s="10">
        <v>810033</v>
      </c>
      <c r="BF15" s="10">
        <v>3940124</v>
      </c>
      <c r="BG15" s="10">
        <v>0</v>
      </c>
      <c r="BH15" s="10">
        <v>0</v>
      </c>
      <c r="BI15" s="10">
        <v>0</v>
      </c>
      <c r="BJ15" s="10">
        <v>1142163</v>
      </c>
      <c r="BK15" s="10">
        <v>7885259</v>
      </c>
      <c r="BL15" s="10">
        <v>0</v>
      </c>
      <c r="BM15" s="10">
        <v>0</v>
      </c>
      <c r="BN15" s="10">
        <v>19946443</v>
      </c>
      <c r="BO15" s="10">
        <v>1608737</v>
      </c>
      <c r="BP15" s="10">
        <v>0</v>
      </c>
      <c r="BQ15" s="10">
        <v>0</v>
      </c>
      <c r="BR15" s="10">
        <v>0</v>
      </c>
      <c r="BS15" s="10">
        <v>0</v>
      </c>
      <c r="BT15" s="10">
        <v>0</v>
      </c>
      <c r="BU15" s="10">
        <v>364980</v>
      </c>
      <c r="BV15" s="10">
        <v>753854</v>
      </c>
      <c r="BW15" s="10">
        <v>0</v>
      </c>
      <c r="BX15" s="10">
        <v>66647</v>
      </c>
      <c r="BY15" s="10">
        <v>2794218</v>
      </c>
      <c r="BZ15" s="10">
        <v>128776</v>
      </c>
      <c r="CA15" s="10">
        <v>8286635</v>
      </c>
      <c r="CB15" s="10">
        <v>-435751</v>
      </c>
      <c r="CC15" s="10">
        <v>3680709</v>
      </c>
      <c r="CD15" s="10">
        <v>60282</v>
      </c>
      <c r="CE15" s="10">
        <v>0</v>
      </c>
      <c r="CF15" s="10">
        <v>0</v>
      </c>
      <c r="CG15" s="10">
        <v>0</v>
      </c>
      <c r="CH15" s="10">
        <v>414993</v>
      </c>
      <c r="CI15" s="10">
        <v>-164201</v>
      </c>
      <c r="CJ15" s="10">
        <v>0</v>
      </c>
      <c r="CK15" s="10">
        <v>794142</v>
      </c>
      <c r="CL15" s="10">
        <v>0</v>
      </c>
      <c r="CM15" s="10">
        <v>0</v>
      </c>
      <c r="CN15" s="10">
        <v>0</v>
      </c>
      <c r="CO15" s="10">
        <v>273009</v>
      </c>
      <c r="CP15" s="10">
        <v>13038594</v>
      </c>
      <c r="CQ15" s="10">
        <v>0</v>
      </c>
      <c r="CR15" s="10">
        <v>0</v>
      </c>
      <c r="CS15" s="10">
        <v>0</v>
      </c>
      <c r="CT15" s="10">
        <v>0</v>
      </c>
      <c r="CU15" s="10">
        <v>0</v>
      </c>
      <c r="CV15" s="10">
        <v>-739353</v>
      </c>
      <c r="CW15" s="10">
        <v>1206644</v>
      </c>
      <c r="CX15" s="10">
        <v>-395823</v>
      </c>
      <c r="CY15" s="10">
        <v>-57926</v>
      </c>
      <c r="CZ15" s="10">
        <v>0</v>
      </c>
      <c r="DA15" s="10">
        <v>0</v>
      </c>
      <c r="DB15" s="10">
        <v>1130076</v>
      </c>
      <c r="DC15" s="10">
        <v>8303649</v>
      </c>
      <c r="DD15" s="10">
        <v>0</v>
      </c>
      <c r="DE15" s="10">
        <v>254800</v>
      </c>
      <c r="DF15" s="10">
        <v>9702067</v>
      </c>
      <c r="DG15" s="10">
        <v>61263</v>
      </c>
      <c r="DH15" s="10">
        <v>7967569</v>
      </c>
      <c r="DI15" s="10">
        <v>0</v>
      </c>
      <c r="DJ15" s="10">
        <v>0</v>
      </c>
      <c r="DK15" s="10">
        <v>0</v>
      </c>
      <c r="DL15" s="10">
        <v>0</v>
      </c>
      <c r="DM15" s="10">
        <v>0</v>
      </c>
      <c r="DN15" s="10">
        <v>0</v>
      </c>
      <c r="DO15" s="10">
        <v>0</v>
      </c>
      <c r="DP15" s="10">
        <v>0</v>
      </c>
      <c r="DQ15" s="10">
        <v>0</v>
      </c>
      <c r="DR15" s="10">
        <v>0</v>
      </c>
      <c r="DS15" s="10">
        <v>0</v>
      </c>
      <c r="DT15" s="10">
        <v>0</v>
      </c>
      <c r="DU15" s="10">
        <v>0</v>
      </c>
      <c r="DV15" s="10">
        <v>0</v>
      </c>
      <c r="DW15" s="10">
        <v>0</v>
      </c>
      <c r="DX15" s="10">
        <v>0</v>
      </c>
      <c r="DY15" s="10">
        <v>0</v>
      </c>
      <c r="DZ15" s="10">
        <v>0</v>
      </c>
      <c r="EA15" s="10">
        <v>0</v>
      </c>
      <c r="EB15" s="10">
        <v>0</v>
      </c>
      <c r="EC15" s="10">
        <v>0</v>
      </c>
    </row>
    <row r="16" spans="1:133" x14ac:dyDescent="0.3">
      <c r="A16" s="9">
        <v>106190878</v>
      </c>
      <c r="B16" s="9" t="s">
        <v>219</v>
      </c>
      <c r="C16" s="9">
        <v>20174</v>
      </c>
      <c r="D16" s="11">
        <v>43009</v>
      </c>
      <c r="E16" s="9">
        <v>43100</v>
      </c>
      <c r="F16" s="9" t="s">
        <v>134</v>
      </c>
      <c r="G16" s="9" t="s">
        <v>158</v>
      </c>
      <c r="H16" s="9">
        <v>11</v>
      </c>
      <c r="I16" s="9">
        <v>925</v>
      </c>
      <c r="J16" s="9" t="s">
        <v>136</v>
      </c>
      <c r="K16" s="9" t="s">
        <v>137</v>
      </c>
      <c r="L16" s="9" t="s">
        <v>220</v>
      </c>
      <c r="M16" s="9" t="s">
        <v>221</v>
      </c>
      <c r="N16" s="9" t="s">
        <v>222</v>
      </c>
      <c r="O16" s="9" t="s">
        <v>223</v>
      </c>
      <c r="P16" s="9">
        <v>90033</v>
      </c>
      <c r="Q16" s="9" t="s">
        <v>224</v>
      </c>
      <c r="R16" s="9">
        <v>353</v>
      </c>
      <c r="S16" s="9">
        <v>353</v>
      </c>
      <c r="T16" s="9">
        <v>236</v>
      </c>
      <c r="U16" s="9">
        <v>869</v>
      </c>
      <c r="V16" s="9">
        <v>592</v>
      </c>
      <c r="W16" s="9">
        <v>1126</v>
      </c>
      <c r="X16" s="9">
        <v>1566</v>
      </c>
      <c r="Y16" s="9">
        <v>0</v>
      </c>
      <c r="Z16" s="9">
        <v>0</v>
      </c>
      <c r="AA16" s="9">
        <v>44</v>
      </c>
      <c r="AB16" s="9">
        <v>667</v>
      </c>
      <c r="AC16" s="9">
        <v>0</v>
      </c>
      <c r="AD16" s="9">
        <v>107</v>
      </c>
      <c r="AE16" s="9">
        <v>4971</v>
      </c>
      <c r="AF16" s="9">
        <v>0</v>
      </c>
      <c r="AG16" s="9">
        <v>5023</v>
      </c>
      <c r="AH16" s="9">
        <v>2234</v>
      </c>
      <c r="AI16" s="9">
        <v>5386</v>
      </c>
      <c r="AJ16" s="9">
        <v>5794</v>
      </c>
      <c r="AK16" s="9">
        <v>0</v>
      </c>
      <c r="AL16" s="9">
        <v>0</v>
      </c>
      <c r="AM16" s="9">
        <v>223</v>
      </c>
      <c r="AN16" s="9">
        <v>2097</v>
      </c>
      <c r="AO16" s="9">
        <v>0</v>
      </c>
      <c r="AP16" s="9">
        <v>250</v>
      </c>
      <c r="AQ16" s="9">
        <v>21007</v>
      </c>
      <c r="AR16" s="9">
        <v>0</v>
      </c>
      <c r="AS16" s="9">
        <v>7438</v>
      </c>
      <c r="AT16" s="9">
        <v>4328</v>
      </c>
      <c r="AU16" s="9">
        <v>4815</v>
      </c>
      <c r="AV16" s="9">
        <v>13112</v>
      </c>
      <c r="AW16" s="9">
        <v>0</v>
      </c>
      <c r="AX16" s="9">
        <v>0</v>
      </c>
      <c r="AY16" s="9">
        <v>2053</v>
      </c>
      <c r="AZ16" s="9">
        <v>7399</v>
      </c>
      <c r="BA16" s="9">
        <v>0</v>
      </c>
      <c r="BB16" s="9">
        <v>1864</v>
      </c>
      <c r="BC16" s="9">
        <v>41009</v>
      </c>
      <c r="BD16" s="9">
        <v>88121172</v>
      </c>
      <c r="BE16" s="9">
        <v>58435399</v>
      </c>
      <c r="BF16" s="9">
        <v>79955471</v>
      </c>
      <c r="BG16" s="9">
        <v>129948050</v>
      </c>
      <c r="BH16" s="9">
        <v>0</v>
      </c>
      <c r="BI16" s="9">
        <v>0</v>
      </c>
      <c r="BJ16" s="9">
        <v>1066617</v>
      </c>
      <c r="BK16" s="9">
        <v>36939547</v>
      </c>
      <c r="BL16" s="9">
        <v>0</v>
      </c>
      <c r="BM16" s="9">
        <v>3090726</v>
      </c>
      <c r="BN16" s="9">
        <v>397556982</v>
      </c>
      <c r="BO16" s="9">
        <v>24015834</v>
      </c>
      <c r="BP16" s="9">
        <v>24935181</v>
      </c>
      <c r="BQ16" s="9">
        <v>19094785</v>
      </c>
      <c r="BR16" s="9">
        <v>70043899</v>
      </c>
      <c r="BS16" s="9">
        <v>0</v>
      </c>
      <c r="BT16" s="9">
        <v>0</v>
      </c>
      <c r="BU16" s="9">
        <v>859141</v>
      </c>
      <c r="BV16" s="9">
        <v>28025221</v>
      </c>
      <c r="BW16" s="9">
        <v>0</v>
      </c>
      <c r="BX16" s="9">
        <v>4060707</v>
      </c>
      <c r="BY16" s="9">
        <v>171034768</v>
      </c>
      <c r="BZ16" s="9">
        <v>-666694</v>
      </c>
      <c r="CA16" s="9">
        <v>84309825</v>
      </c>
      <c r="CB16" s="9">
        <v>69622282</v>
      </c>
      <c r="CC16" s="9">
        <v>79101294</v>
      </c>
      <c r="CD16" s="9">
        <v>116193469</v>
      </c>
      <c r="CE16" s="9">
        <v>-4200677</v>
      </c>
      <c r="CF16" s="9">
        <v>0</v>
      </c>
      <c r="CG16" s="9">
        <v>0</v>
      </c>
      <c r="CH16" s="9">
        <v>5339405</v>
      </c>
      <c r="CI16" s="9">
        <v>46543730</v>
      </c>
      <c r="CJ16" s="9">
        <v>0</v>
      </c>
      <c r="CK16" s="9">
        <v>5564474</v>
      </c>
      <c r="CL16" s="9">
        <v>0</v>
      </c>
      <c r="CM16" s="9">
        <v>0</v>
      </c>
      <c r="CN16" s="9">
        <v>0</v>
      </c>
      <c r="CO16" s="9">
        <v>18845425</v>
      </c>
      <c r="CP16" s="9">
        <v>420652533</v>
      </c>
      <c r="CQ16" s="9">
        <v>50128</v>
      </c>
      <c r="CR16" s="9">
        <v>8638600</v>
      </c>
      <c r="CS16" s="9">
        <v>0</v>
      </c>
      <c r="CT16" s="9">
        <v>0</v>
      </c>
      <c r="CU16" s="9">
        <v>8688728</v>
      </c>
      <c r="CV16" s="9">
        <v>22076225</v>
      </c>
      <c r="CW16" s="9">
        <v>12917099</v>
      </c>
      <c r="CX16" s="9">
        <v>19522606</v>
      </c>
      <c r="CY16" s="9">
        <v>97132405</v>
      </c>
      <c r="CZ16" s="9">
        <v>0</v>
      </c>
      <c r="DA16" s="9">
        <v>0</v>
      </c>
      <c r="DB16" s="9">
        <v>-3565764</v>
      </c>
      <c r="DC16" s="9">
        <v>10056348</v>
      </c>
      <c r="DD16" s="9">
        <v>0</v>
      </c>
      <c r="DE16" s="9">
        <v>-1510974</v>
      </c>
      <c r="DF16" s="9">
        <v>156627945</v>
      </c>
      <c r="DG16" s="9">
        <v>6778659</v>
      </c>
      <c r="DH16" s="9">
        <v>104937463</v>
      </c>
      <c r="DI16" s="9">
        <v>0</v>
      </c>
      <c r="DJ16" s="9">
        <v>1786754</v>
      </c>
      <c r="DK16" s="9">
        <v>0</v>
      </c>
      <c r="DL16" s="9">
        <v>0</v>
      </c>
      <c r="DM16" s="9">
        <v>0</v>
      </c>
      <c r="DN16" s="9">
        <v>0</v>
      </c>
      <c r="DO16" s="9">
        <v>5116278</v>
      </c>
      <c r="DP16" s="9">
        <v>158766508</v>
      </c>
      <c r="DQ16" s="9">
        <v>0</v>
      </c>
      <c r="DR16" s="9">
        <v>0</v>
      </c>
      <c r="DS16" s="9">
        <v>0</v>
      </c>
      <c r="DT16" s="9">
        <v>0</v>
      </c>
      <c r="DU16" s="9">
        <v>0</v>
      </c>
      <c r="DV16" s="9">
        <v>0</v>
      </c>
      <c r="DW16" s="9">
        <v>0</v>
      </c>
      <c r="DX16" s="9">
        <v>0</v>
      </c>
      <c r="DY16" s="9">
        <v>0</v>
      </c>
      <c r="DZ16" s="9">
        <v>0</v>
      </c>
      <c r="EA16" s="9">
        <v>0</v>
      </c>
      <c r="EB16" s="9">
        <v>0</v>
      </c>
      <c r="EC16" s="9">
        <v>0</v>
      </c>
    </row>
    <row r="17" spans="1:133" x14ac:dyDescent="0.3">
      <c r="A17" s="10">
        <v>106301098</v>
      </c>
      <c r="B17" s="10" t="s">
        <v>225</v>
      </c>
      <c r="C17" s="10">
        <v>20174</v>
      </c>
      <c r="D17" s="12">
        <v>43009</v>
      </c>
      <c r="E17" s="10">
        <v>43100</v>
      </c>
      <c r="F17" s="10" t="s">
        <v>134</v>
      </c>
      <c r="G17" s="10" t="s">
        <v>226</v>
      </c>
      <c r="H17" s="10">
        <v>13</v>
      </c>
      <c r="I17" s="10">
        <v>1012</v>
      </c>
      <c r="J17" s="10" t="s">
        <v>227</v>
      </c>
      <c r="K17" s="10" t="s">
        <v>137</v>
      </c>
      <c r="L17" s="10" t="s">
        <v>138</v>
      </c>
      <c r="M17" s="10" t="s">
        <v>228</v>
      </c>
      <c r="N17" s="10" t="s">
        <v>229</v>
      </c>
      <c r="O17" s="10" t="s">
        <v>230</v>
      </c>
      <c r="P17" s="10">
        <v>92801</v>
      </c>
      <c r="Q17" s="10" t="s">
        <v>231</v>
      </c>
      <c r="R17" s="10">
        <v>223</v>
      </c>
      <c r="S17" s="10">
        <v>223</v>
      </c>
      <c r="T17" s="10">
        <v>223</v>
      </c>
      <c r="U17" s="10">
        <v>640</v>
      </c>
      <c r="V17" s="10">
        <v>446</v>
      </c>
      <c r="W17" s="10">
        <v>326</v>
      </c>
      <c r="X17" s="10">
        <v>795</v>
      </c>
      <c r="Y17" s="10">
        <v>0</v>
      </c>
      <c r="Z17" s="10">
        <v>0</v>
      </c>
      <c r="AA17" s="10">
        <v>20</v>
      </c>
      <c r="AB17" s="10">
        <v>366</v>
      </c>
      <c r="AC17" s="10">
        <v>0</v>
      </c>
      <c r="AD17" s="10">
        <v>67</v>
      </c>
      <c r="AE17" s="10">
        <v>2660</v>
      </c>
      <c r="AF17" s="10">
        <v>0</v>
      </c>
      <c r="AG17" s="10">
        <v>3123</v>
      </c>
      <c r="AH17" s="10">
        <v>2396</v>
      </c>
      <c r="AI17" s="10">
        <v>1473</v>
      </c>
      <c r="AJ17" s="10">
        <v>2975</v>
      </c>
      <c r="AK17" s="10">
        <v>0</v>
      </c>
      <c r="AL17" s="10">
        <v>0</v>
      </c>
      <c r="AM17" s="10">
        <v>148</v>
      </c>
      <c r="AN17" s="10">
        <v>925</v>
      </c>
      <c r="AO17" s="10">
        <v>0</v>
      </c>
      <c r="AP17" s="10">
        <v>174</v>
      </c>
      <c r="AQ17" s="10">
        <v>11214</v>
      </c>
      <c r="AR17" s="10">
        <v>0</v>
      </c>
      <c r="AS17" s="10">
        <v>2139</v>
      </c>
      <c r="AT17" s="10">
        <v>1621</v>
      </c>
      <c r="AU17" s="10">
        <v>1820</v>
      </c>
      <c r="AV17" s="10">
        <v>5104</v>
      </c>
      <c r="AW17" s="10">
        <v>0</v>
      </c>
      <c r="AX17" s="10">
        <v>0</v>
      </c>
      <c r="AY17" s="10">
        <v>428</v>
      </c>
      <c r="AZ17" s="10">
        <v>2819</v>
      </c>
      <c r="BA17" s="10">
        <v>0</v>
      </c>
      <c r="BB17" s="10">
        <v>954</v>
      </c>
      <c r="BC17" s="10">
        <v>14885</v>
      </c>
      <c r="BD17" s="10">
        <v>59135165</v>
      </c>
      <c r="BE17" s="10">
        <v>49109383</v>
      </c>
      <c r="BF17" s="10">
        <v>21560270</v>
      </c>
      <c r="BG17" s="10">
        <v>58378353</v>
      </c>
      <c r="BH17" s="10">
        <v>0</v>
      </c>
      <c r="BI17" s="10">
        <v>0</v>
      </c>
      <c r="BJ17" s="10">
        <v>2564368</v>
      </c>
      <c r="BK17" s="10">
        <v>29332726</v>
      </c>
      <c r="BL17" s="10">
        <v>0</v>
      </c>
      <c r="BM17" s="10">
        <v>4009529</v>
      </c>
      <c r="BN17" s="10">
        <v>224089794</v>
      </c>
      <c r="BO17" s="10">
        <v>15836944</v>
      </c>
      <c r="BP17" s="10">
        <v>23725753</v>
      </c>
      <c r="BQ17" s="10">
        <v>7331467</v>
      </c>
      <c r="BR17" s="10">
        <v>31314960</v>
      </c>
      <c r="BS17" s="10">
        <v>0</v>
      </c>
      <c r="BT17" s="10">
        <v>0</v>
      </c>
      <c r="BU17" s="10">
        <v>2808802</v>
      </c>
      <c r="BV17" s="10">
        <v>21535734</v>
      </c>
      <c r="BW17" s="10">
        <v>0</v>
      </c>
      <c r="BX17" s="10">
        <v>2694065</v>
      </c>
      <c r="BY17" s="10">
        <v>105247725</v>
      </c>
      <c r="BZ17" s="10">
        <v>1816523</v>
      </c>
      <c r="CA17" s="10">
        <v>65267134</v>
      </c>
      <c r="CB17" s="10">
        <v>63124742</v>
      </c>
      <c r="CC17" s="10">
        <v>26159547</v>
      </c>
      <c r="CD17" s="10">
        <v>51231602</v>
      </c>
      <c r="CE17" s="10">
        <v>-787500</v>
      </c>
      <c r="CF17" s="10">
        <v>0</v>
      </c>
      <c r="CG17" s="10">
        <v>0</v>
      </c>
      <c r="CH17" s="10">
        <v>4283934</v>
      </c>
      <c r="CI17" s="10">
        <v>42137072</v>
      </c>
      <c r="CJ17" s="10">
        <v>0</v>
      </c>
      <c r="CK17" s="10">
        <v>0</v>
      </c>
      <c r="CL17" s="10">
        <v>0</v>
      </c>
      <c r="CM17" s="10">
        <v>0</v>
      </c>
      <c r="CN17" s="10">
        <v>0</v>
      </c>
      <c r="CO17" s="10">
        <v>2080689</v>
      </c>
      <c r="CP17" s="10">
        <v>255313743</v>
      </c>
      <c r="CQ17" s="10">
        <v>0</v>
      </c>
      <c r="CR17" s="10">
        <v>0</v>
      </c>
      <c r="CS17" s="10">
        <v>0</v>
      </c>
      <c r="CT17" s="10">
        <v>0</v>
      </c>
      <c r="CU17" s="10">
        <v>0</v>
      </c>
      <c r="CV17" s="10">
        <v>9704975</v>
      </c>
      <c r="CW17" s="10">
        <v>9710394</v>
      </c>
      <c r="CX17" s="10">
        <v>3519690</v>
      </c>
      <c r="CY17" s="10">
        <v>38461712</v>
      </c>
      <c r="CZ17" s="10">
        <v>0</v>
      </c>
      <c r="DA17" s="10">
        <v>0</v>
      </c>
      <c r="DB17" s="10">
        <v>1089235</v>
      </c>
      <c r="DC17" s="10">
        <v>8731388</v>
      </c>
      <c r="DD17" s="10">
        <v>0</v>
      </c>
      <c r="DE17" s="10">
        <v>2806382</v>
      </c>
      <c r="DF17" s="10">
        <v>74023776</v>
      </c>
      <c r="DG17" s="10">
        <v>141495</v>
      </c>
      <c r="DH17" s="10">
        <v>51206733</v>
      </c>
      <c r="DI17" s="10">
        <v>0</v>
      </c>
      <c r="DJ17" s="10">
        <v>0</v>
      </c>
      <c r="DK17" s="10">
        <v>0</v>
      </c>
      <c r="DL17" s="10">
        <v>0</v>
      </c>
      <c r="DM17" s="10">
        <v>0</v>
      </c>
      <c r="DN17" s="10">
        <v>0</v>
      </c>
      <c r="DO17" s="10">
        <v>77388</v>
      </c>
      <c r="DP17" s="10">
        <v>5762288</v>
      </c>
      <c r="DQ17" s="10">
        <v>0</v>
      </c>
      <c r="DR17" s="10">
        <v>0</v>
      </c>
      <c r="DS17" s="10">
        <v>0</v>
      </c>
      <c r="DT17" s="10">
        <v>0</v>
      </c>
      <c r="DU17" s="10">
        <v>0</v>
      </c>
      <c r="DV17" s="10">
        <v>0</v>
      </c>
      <c r="DW17" s="10">
        <v>0</v>
      </c>
      <c r="DX17" s="10">
        <v>0</v>
      </c>
      <c r="DY17" s="10">
        <v>0</v>
      </c>
      <c r="DZ17" s="10">
        <v>0</v>
      </c>
      <c r="EA17" s="10">
        <v>0</v>
      </c>
      <c r="EB17" s="10">
        <v>0</v>
      </c>
      <c r="EC17" s="10">
        <v>0</v>
      </c>
    </row>
    <row r="18" spans="1:133" x14ac:dyDescent="0.3">
      <c r="A18" s="9">
        <v>106010735</v>
      </c>
      <c r="B18" s="9" t="s">
        <v>232</v>
      </c>
      <c r="C18" s="9">
        <v>20174</v>
      </c>
      <c r="D18" s="11">
        <v>43009</v>
      </c>
      <c r="E18" s="9">
        <v>43100</v>
      </c>
      <c r="F18" s="9" t="s">
        <v>134</v>
      </c>
      <c r="G18" s="9" t="s">
        <v>233</v>
      </c>
      <c r="H18" s="9">
        <v>5</v>
      </c>
      <c r="I18" s="9">
        <v>417</v>
      </c>
      <c r="J18" s="9" t="s">
        <v>136</v>
      </c>
      <c r="K18" s="9" t="s">
        <v>137</v>
      </c>
      <c r="L18" s="9" t="s">
        <v>138</v>
      </c>
      <c r="M18" s="9" t="s">
        <v>234</v>
      </c>
      <c r="N18" s="9" t="s">
        <v>235</v>
      </c>
      <c r="O18" s="9" t="s">
        <v>236</v>
      </c>
      <c r="P18" s="9">
        <v>94501</v>
      </c>
      <c r="Q18" s="9" t="s">
        <v>237</v>
      </c>
      <c r="R18" s="9">
        <v>251</v>
      </c>
      <c r="S18" s="9">
        <v>217</v>
      </c>
      <c r="T18" s="9">
        <v>217</v>
      </c>
      <c r="U18" s="9">
        <v>326</v>
      </c>
      <c r="V18" s="9">
        <v>46</v>
      </c>
      <c r="W18" s="9">
        <v>55</v>
      </c>
      <c r="X18" s="9">
        <v>126</v>
      </c>
      <c r="Y18" s="9">
        <v>0</v>
      </c>
      <c r="Z18" s="9">
        <v>14</v>
      </c>
      <c r="AA18" s="9">
        <v>11</v>
      </c>
      <c r="AB18" s="9">
        <v>74</v>
      </c>
      <c r="AC18" s="9">
        <v>0</v>
      </c>
      <c r="AD18" s="9">
        <v>12</v>
      </c>
      <c r="AE18" s="9">
        <v>664</v>
      </c>
      <c r="AF18" s="9">
        <v>0</v>
      </c>
      <c r="AG18" s="9">
        <v>4571</v>
      </c>
      <c r="AH18" s="9">
        <v>407</v>
      </c>
      <c r="AI18" s="9">
        <v>11758</v>
      </c>
      <c r="AJ18" s="9">
        <v>941</v>
      </c>
      <c r="AK18" s="9">
        <v>0</v>
      </c>
      <c r="AL18" s="9">
        <v>54</v>
      </c>
      <c r="AM18" s="9">
        <v>36</v>
      </c>
      <c r="AN18" s="9">
        <v>984</v>
      </c>
      <c r="AO18" s="9">
        <v>0</v>
      </c>
      <c r="AP18" s="9">
        <v>226</v>
      </c>
      <c r="AQ18" s="9">
        <v>18977</v>
      </c>
      <c r="AR18" s="9">
        <v>0</v>
      </c>
      <c r="AS18" s="9">
        <v>1954</v>
      </c>
      <c r="AT18" s="9">
        <v>285</v>
      </c>
      <c r="AU18" s="9">
        <v>213</v>
      </c>
      <c r="AV18" s="9">
        <v>1888</v>
      </c>
      <c r="AW18" s="9">
        <v>0</v>
      </c>
      <c r="AX18" s="9">
        <v>83</v>
      </c>
      <c r="AY18" s="9">
        <v>338</v>
      </c>
      <c r="AZ18" s="9">
        <v>1376</v>
      </c>
      <c r="BA18" s="9">
        <v>0</v>
      </c>
      <c r="BB18" s="9">
        <v>1493</v>
      </c>
      <c r="BC18" s="9">
        <v>7630</v>
      </c>
      <c r="BD18" s="9">
        <v>28843292</v>
      </c>
      <c r="BE18" s="9">
        <v>3165124</v>
      </c>
      <c r="BF18" s="9">
        <v>17792965</v>
      </c>
      <c r="BG18" s="9">
        <v>9924367</v>
      </c>
      <c r="BH18" s="9">
        <v>0</v>
      </c>
      <c r="BI18" s="9">
        <v>1794348</v>
      </c>
      <c r="BJ18" s="9">
        <v>542200</v>
      </c>
      <c r="BK18" s="9">
        <v>4352546</v>
      </c>
      <c r="BL18" s="9">
        <v>0</v>
      </c>
      <c r="BM18" s="9">
        <v>862512</v>
      </c>
      <c r="BN18" s="9">
        <v>67277354</v>
      </c>
      <c r="BO18" s="9">
        <v>11691106</v>
      </c>
      <c r="BP18" s="9">
        <v>1873071</v>
      </c>
      <c r="BQ18" s="9">
        <v>1252337</v>
      </c>
      <c r="BR18" s="9">
        <v>9712552</v>
      </c>
      <c r="BS18" s="9">
        <v>0</v>
      </c>
      <c r="BT18" s="9">
        <v>1182425</v>
      </c>
      <c r="BU18" s="9">
        <v>1080459</v>
      </c>
      <c r="BV18" s="9">
        <v>5931698</v>
      </c>
      <c r="BW18" s="9">
        <v>0</v>
      </c>
      <c r="BX18" s="9">
        <v>1587646</v>
      </c>
      <c r="BY18" s="9">
        <v>34311294</v>
      </c>
      <c r="BZ18" s="9">
        <v>1838844</v>
      </c>
      <c r="CA18" s="9">
        <v>33564138</v>
      </c>
      <c r="CB18" s="9">
        <v>4004000</v>
      </c>
      <c r="CC18" s="9">
        <v>16357960</v>
      </c>
      <c r="CD18" s="9">
        <v>16606086</v>
      </c>
      <c r="CE18" s="9">
        <v>-632250</v>
      </c>
      <c r="CF18" s="9">
        <v>0</v>
      </c>
      <c r="CG18" s="9">
        <v>2976773</v>
      </c>
      <c r="CH18" s="9">
        <v>1357584</v>
      </c>
      <c r="CI18" s="9">
        <v>7262406</v>
      </c>
      <c r="CJ18" s="9">
        <v>0</v>
      </c>
      <c r="CK18" s="9">
        <v>488807</v>
      </c>
      <c r="CL18" s="9">
        <v>0</v>
      </c>
      <c r="CM18" s="9">
        <v>0</v>
      </c>
      <c r="CN18" s="9">
        <v>0</v>
      </c>
      <c r="CO18" s="9">
        <v>0</v>
      </c>
      <c r="CP18" s="9">
        <v>83824348</v>
      </c>
      <c r="CQ18" s="9">
        <v>0</v>
      </c>
      <c r="CR18" s="9">
        <v>0</v>
      </c>
      <c r="CS18" s="9">
        <v>415784</v>
      </c>
      <c r="CT18" s="9">
        <v>0</v>
      </c>
      <c r="CU18" s="9">
        <v>415784</v>
      </c>
      <c r="CV18" s="9">
        <v>6970260</v>
      </c>
      <c r="CW18" s="9">
        <v>1034195</v>
      </c>
      <c r="CX18" s="9">
        <v>3319592</v>
      </c>
      <c r="CY18" s="9">
        <v>3030833</v>
      </c>
      <c r="CZ18" s="9">
        <v>0</v>
      </c>
      <c r="DA18" s="9">
        <v>415784</v>
      </c>
      <c r="DB18" s="9">
        <v>265075</v>
      </c>
      <c r="DC18" s="9">
        <v>3021838</v>
      </c>
      <c r="DD18" s="9">
        <v>0</v>
      </c>
      <c r="DE18" s="9">
        <v>122507</v>
      </c>
      <c r="DF18" s="9">
        <v>18180084</v>
      </c>
      <c r="DG18" s="9">
        <v>384106</v>
      </c>
      <c r="DH18" s="9">
        <v>26859719</v>
      </c>
      <c r="DI18" s="9">
        <v>0</v>
      </c>
      <c r="DJ18" s="9">
        <v>1923909</v>
      </c>
      <c r="DK18" s="9">
        <v>0</v>
      </c>
      <c r="DL18" s="9">
        <v>0</v>
      </c>
      <c r="DM18" s="9">
        <v>0</v>
      </c>
      <c r="DN18" s="9">
        <v>0</v>
      </c>
      <c r="DO18" s="9">
        <v>0</v>
      </c>
      <c r="DP18" s="9">
        <v>7328505</v>
      </c>
      <c r="DQ18" s="9">
        <v>0</v>
      </c>
      <c r="DR18" s="9">
        <v>0</v>
      </c>
      <c r="DS18" s="9">
        <v>0</v>
      </c>
      <c r="DT18" s="9">
        <v>0</v>
      </c>
      <c r="DU18" s="9">
        <v>0</v>
      </c>
      <c r="DV18" s="9">
        <v>0</v>
      </c>
      <c r="DW18" s="9">
        <v>0</v>
      </c>
      <c r="DX18" s="9">
        <v>0</v>
      </c>
      <c r="DY18" s="9">
        <v>0</v>
      </c>
      <c r="DZ18" s="9">
        <v>0</v>
      </c>
      <c r="EA18" s="9">
        <v>0</v>
      </c>
      <c r="EB18" s="9">
        <v>0</v>
      </c>
      <c r="EC18" s="9">
        <v>0</v>
      </c>
    </row>
    <row r="19" spans="1:133" x14ac:dyDescent="0.3">
      <c r="A19" s="10">
        <v>106190017</v>
      </c>
      <c r="B19" s="10" t="s">
        <v>238</v>
      </c>
      <c r="C19" s="10">
        <v>20174</v>
      </c>
      <c r="D19" s="12">
        <v>43009</v>
      </c>
      <c r="E19" s="10">
        <v>43100</v>
      </c>
      <c r="F19" s="10" t="s">
        <v>134</v>
      </c>
      <c r="G19" s="10" t="s">
        <v>158</v>
      </c>
      <c r="H19" s="10">
        <v>11</v>
      </c>
      <c r="I19" s="10">
        <v>913</v>
      </c>
      <c r="J19" s="10" t="s">
        <v>239</v>
      </c>
      <c r="K19" s="10" t="s">
        <v>137</v>
      </c>
      <c r="L19" s="10" t="s">
        <v>138</v>
      </c>
      <c r="M19" s="10" t="s">
        <v>240</v>
      </c>
      <c r="N19" s="10" t="s">
        <v>241</v>
      </c>
      <c r="O19" s="10" t="s">
        <v>242</v>
      </c>
      <c r="P19" s="10">
        <v>91801</v>
      </c>
      <c r="Q19" s="10" t="s">
        <v>243</v>
      </c>
      <c r="R19" s="10">
        <v>144</v>
      </c>
      <c r="S19" s="10">
        <v>144</v>
      </c>
      <c r="T19" s="10">
        <v>144</v>
      </c>
      <c r="U19" s="10">
        <v>414</v>
      </c>
      <c r="V19" s="10">
        <v>303</v>
      </c>
      <c r="W19" s="10">
        <v>36</v>
      </c>
      <c r="X19" s="10">
        <v>515</v>
      </c>
      <c r="Y19" s="10">
        <v>0</v>
      </c>
      <c r="Z19" s="10">
        <v>0</v>
      </c>
      <c r="AA19" s="10">
        <v>7</v>
      </c>
      <c r="AB19" s="10">
        <v>115</v>
      </c>
      <c r="AC19" s="10">
        <v>0</v>
      </c>
      <c r="AD19" s="10">
        <v>14</v>
      </c>
      <c r="AE19" s="10">
        <v>1404</v>
      </c>
      <c r="AF19" s="10">
        <v>4</v>
      </c>
      <c r="AG19" s="10">
        <v>2796</v>
      </c>
      <c r="AH19" s="10">
        <v>1296</v>
      </c>
      <c r="AI19" s="10">
        <v>633</v>
      </c>
      <c r="AJ19" s="10">
        <v>3471</v>
      </c>
      <c r="AK19" s="10">
        <v>0</v>
      </c>
      <c r="AL19" s="10">
        <v>0</v>
      </c>
      <c r="AM19" s="10">
        <v>19</v>
      </c>
      <c r="AN19" s="10">
        <v>463</v>
      </c>
      <c r="AO19" s="10">
        <v>0</v>
      </c>
      <c r="AP19" s="10">
        <v>62</v>
      </c>
      <c r="AQ19" s="10">
        <v>8740</v>
      </c>
      <c r="AR19" s="10">
        <v>2364</v>
      </c>
      <c r="AS19" s="10">
        <v>989</v>
      </c>
      <c r="AT19" s="10">
        <v>610</v>
      </c>
      <c r="AU19" s="10">
        <v>455</v>
      </c>
      <c r="AV19" s="10">
        <v>2616</v>
      </c>
      <c r="AW19" s="10">
        <v>0</v>
      </c>
      <c r="AX19" s="10">
        <v>0</v>
      </c>
      <c r="AY19" s="10">
        <v>37</v>
      </c>
      <c r="AZ19" s="10">
        <v>857</v>
      </c>
      <c r="BA19" s="10">
        <v>0</v>
      </c>
      <c r="BB19" s="10">
        <v>1267</v>
      </c>
      <c r="BC19" s="10">
        <v>6831</v>
      </c>
      <c r="BD19" s="10">
        <v>37307669</v>
      </c>
      <c r="BE19" s="10">
        <v>19579324</v>
      </c>
      <c r="BF19" s="10">
        <v>6031893</v>
      </c>
      <c r="BG19" s="10">
        <v>36021848</v>
      </c>
      <c r="BH19" s="10">
        <v>0</v>
      </c>
      <c r="BI19" s="10">
        <v>0</v>
      </c>
      <c r="BJ19" s="10">
        <v>347976</v>
      </c>
      <c r="BK19" s="10">
        <v>6458953</v>
      </c>
      <c r="BL19" s="10">
        <v>0</v>
      </c>
      <c r="BM19" s="10">
        <v>652463</v>
      </c>
      <c r="BN19" s="10">
        <v>106400126</v>
      </c>
      <c r="BO19" s="10">
        <v>6753359</v>
      </c>
      <c r="BP19" s="10">
        <v>3947532</v>
      </c>
      <c r="BQ19" s="10">
        <v>1750230</v>
      </c>
      <c r="BR19" s="10">
        <v>10282475</v>
      </c>
      <c r="BS19" s="10">
        <v>0</v>
      </c>
      <c r="BT19" s="10">
        <v>0</v>
      </c>
      <c r="BU19" s="10">
        <v>329342</v>
      </c>
      <c r="BV19" s="10">
        <v>5429667</v>
      </c>
      <c r="BW19" s="10">
        <v>0</v>
      </c>
      <c r="BX19" s="10">
        <v>1927527</v>
      </c>
      <c r="BY19" s="10">
        <v>30420132</v>
      </c>
      <c r="BZ19" s="10">
        <v>480556</v>
      </c>
      <c r="CA19" s="10">
        <v>33327323</v>
      </c>
      <c r="CB19" s="10">
        <v>25832341</v>
      </c>
      <c r="CC19" s="10">
        <v>7110843</v>
      </c>
      <c r="CD19" s="10">
        <v>46969132</v>
      </c>
      <c r="CE19" s="10">
        <v>0</v>
      </c>
      <c r="CF19" s="10">
        <v>0</v>
      </c>
      <c r="CG19" s="10">
        <v>0</v>
      </c>
      <c r="CH19" s="10">
        <v>417266</v>
      </c>
      <c r="CI19" s="10">
        <v>9966576</v>
      </c>
      <c r="CJ19" s="10">
        <v>0</v>
      </c>
      <c r="CK19" s="10">
        <v>0</v>
      </c>
      <c r="CL19" s="10">
        <v>0</v>
      </c>
      <c r="CM19" s="10">
        <v>0</v>
      </c>
      <c r="CN19" s="10">
        <v>0</v>
      </c>
      <c r="CO19" s="10">
        <v>1730417</v>
      </c>
      <c r="CP19" s="10">
        <v>125834454</v>
      </c>
      <c r="CQ19" s="10">
        <v>29000055</v>
      </c>
      <c r="CR19" s="10">
        <v>4813475</v>
      </c>
      <c r="CS19" s="10">
        <v>0</v>
      </c>
      <c r="CT19" s="10">
        <v>0</v>
      </c>
      <c r="CU19" s="10">
        <v>33813530</v>
      </c>
      <c r="CV19" s="10">
        <v>10733705</v>
      </c>
      <c r="CW19" s="10">
        <v>26694570</v>
      </c>
      <c r="CX19" s="10">
        <v>671280</v>
      </c>
      <c r="CY19" s="10">
        <v>4148665</v>
      </c>
      <c r="CZ19" s="10">
        <v>0</v>
      </c>
      <c r="DA19" s="10">
        <v>0</v>
      </c>
      <c r="DB19" s="10">
        <v>260052</v>
      </c>
      <c r="DC19" s="10">
        <v>1922044</v>
      </c>
      <c r="DD19" s="10">
        <v>0</v>
      </c>
      <c r="DE19" s="10">
        <v>369018</v>
      </c>
      <c r="DF19" s="10">
        <v>44799334</v>
      </c>
      <c r="DG19" s="10">
        <v>205527</v>
      </c>
      <c r="DH19" s="10">
        <v>46112648</v>
      </c>
      <c r="DI19" s="10">
        <v>0</v>
      </c>
      <c r="DJ19" s="10">
        <v>123810</v>
      </c>
      <c r="DK19" s="10">
        <v>0</v>
      </c>
      <c r="DL19" s="10">
        <v>0</v>
      </c>
      <c r="DM19" s="10">
        <v>0</v>
      </c>
      <c r="DN19" s="10">
        <v>0</v>
      </c>
      <c r="DO19" s="10">
        <v>282613</v>
      </c>
      <c r="DP19" s="10">
        <v>7102067</v>
      </c>
      <c r="DQ19" s="10">
        <v>0</v>
      </c>
      <c r="DR19" s="10">
        <v>0</v>
      </c>
      <c r="DS19" s="10">
        <v>0</v>
      </c>
      <c r="DT19" s="10">
        <v>0</v>
      </c>
      <c r="DU19" s="10">
        <v>0</v>
      </c>
      <c r="DV19" s="10">
        <v>0</v>
      </c>
      <c r="DW19" s="10">
        <v>0</v>
      </c>
      <c r="DX19" s="10">
        <v>0</v>
      </c>
      <c r="DY19" s="10">
        <v>0</v>
      </c>
      <c r="DZ19" s="10">
        <v>0</v>
      </c>
      <c r="EA19" s="10">
        <v>0</v>
      </c>
      <c r="EB19" s="10">
        <v>0</v>
      </c>
      <c r="EC19" s="10">
        <v>0</v>
      </c>
    </row>
    <row r="20" spans="1:133" x14ac:dyDescent="0.3">
      <c r="A20" s="9">
        <v>106010739</v>
      </c>
      <c r="B20" s="9" t="s">
        <v>244</v>
      </c>
      <c r="C20" s="9">
        <v>20174</v>
      </c>
      <c r="D20" s="11">
        <v>43009</v>
      </c>
      <c r="E20" s="9">
        <v>43100</v>
      </c>
      <c r="F20" s="9" t="s">
        <v>134</v>
      </c>
      <c r="G20" s="9" t="s">
        <v>233</v>
      </c>
      <c r="H20" s="9">
        <v>5</v>
      </c>
      <c r="I20" s="9">
        <v>415</v>
      </c>
      <c r="J20" s="9" t="s">
        <v>136</v>
      </c>
      <c r="K20" s="9" t="s">
        <v>137</v>
      </c>
      <c r="L20" s="9" t="s">
        <v>138</v>
      </c>
      <c r="M20" s="9" t="s">
        <v>245</v>
      </c>
      <c r="N20" s="9" t="s">
        <v>246</v>
      </c>
      <c r="O20" s="9" t="s">
        <v>247</v>
      </c>
      <c r="P20" s="9">
        <v>94705</v>
      </c>
      <c r="Q20" s="9" t="s">
        <v>248</v>
      </c>
      <c r="R20" s="9">
        <v>402</v>
      </c>
      <c r="S20" s="9">
        <v>402</v>
      </c>
      <c r="T20" s="9">
        <v>241</v>
      </c>
      <c r="U20" s="9">
        <v>819</v>
      </c>
      <c r="V20" s="9">
        <v>221</v>
      </c>
      <c r="W20" s="9">
        <v>601</v>
      </c>
      <c r="X20" s="9">
        <v>886</v>
      </c>
      <c r="Y20" s="9">
        <v>0</v>
      </c>
      <c r="Z20" s="9">
        <v>0</v>
      </c>
      <c r="AA20" s="9">
        <v>148</v>
      </c>
      <c r="AB20" s="9">
        <v>1276</v>
      </c>
      <c r="AC20" s="9">
        <v>33</v>
      </c>
      <c r="AD20" s="9">
        <v>13</v>
      </c>
      <c r="AE20" s="9">
        <v>3997</v>
      </c>
      <c r="AF20" s="9">
        <v>0</v>
      </c>
      <c r="AG20" s="9">
        <v>4317</v>
      </c>
      <c r="AH20" s="9">
        <v>1041</v>
      </c>
      <c r="AI20" s="9">
        <v>2552</v>
      </c>
      <c r="AJ20" s="9">
        <v>2913</v>
      </c>
      <c r="AK20" s="9">
        <v>0</v>
      </c>
      <c r="AL20" s="9">
        <v>0</v>
      </c>
      <c r="AM20" s="9">
        <v>1941</v>
      </c>
      <c r="AN20" s="9">
        <v>5568</v>
      </c>
      <c r="AO20" s="9">
        <v>135</v>
      </c>
      <c r="AP20" s="9">
        <v>41</v>
      </c>
      <c r="AQ20" s="9">
        <v>18508</v>
      </c>
      <c r="AR20" s="9">
        <v>0</v>
      </c>
      <c r="AS20" s="9">
        <v>7599</v>
      </c>
      <c r="AT20" s="9">
        <v>1908</v>
      </c>
      <c r="AU20" s="9">
        <v>785</v>
      </c>
      <c r="AV20" s="9">
        <v>4659</v>
      </c>
      <c r="AW20" s="9">
        <v>4</v>
      </c>
      <c r="AX20" s="9">
        <v>0</v>
      </c>
      <c r="AY20" s="9">
        <v>250</v>
      </c>
      <c r="AZ20" s="9">
        <v>7742</v>
      </c>
      <c r="BA20" s="9">
        <v>0</v>
      </c>
      <c r="BB20" s="9">
        <v>430</v>
      </c>
      <c r="BC20" s="9">
        <v>23377</v>
      </c>
      <c r="BD20" s="9">
        <v>63490666</v>
      </c>
      <c r="BE20" s="9">
        <v>16027829</v>
      </c>
      <c r="BF20" s="9">
        <v>30587318</v>
      </c>
      <c r="BG20" s="9">
        <v>47512590</v>
      </c>
      <c r="BH20" s="9">
        <v>0</v>
      </c>
      <c r="BI20" s="9">
        <v>0</v>
      </c>
      <c r="BJ20" s="9">
        <v>24936629</v>
      </c>
      <c r="BK20" s="9">
        <v>75176664</v>
      </c>
      <c r="BL20" s="9">
        <v>1837771</v>
      </c>
      <c r="BM20" s="9">
        <v>558968</v>
      </c>
      <c r="BN20" s="9">
        <v>260128435</v>
      </c>
      <c r="BO20" s="9">
        <v>65254269</v>
      </c>
      <c r="BP20" s="9">
        <v>18517938</v>
      </c>
      <c r="BQ20" s="9">
        <v>6287452</v>
      </c>
      <c r="BR20" s="9">
        <v>34692343</v>
      </c>
      <c r="BS20" s="9">
        <v>61726</v>
      </c>
      <c r="BT20" s="9">
        <v>0</v>
      </c>
      <c r="BU20" s="9">
        <v>3251142</v>
      </c>
      <c r="BV20" s="9">
        <v>67706590</v>
      </c>
      <c r="BW20" s="9">
        <v>0</v>
      </c>
      <c r="BX20" s="9">
        <v>2176393</v>
      </c>
      <c r="BY20" s="9">
        <v>197947853</v>
      </c>
      <c r="BZ20" s="9">
        <v>3594071</v>
      </c>
      <c r="CA20" s="9">
        <v>99706178</v>
      </c>
      <c r="CB20" s="9">
        <v>29308392</v>
      </c>
      <c r="CC20" s="9">
        <v>-66674262</v>
      </c>
      <c r="CD20" s="9">
        <v>65166599</v>
      </c>
      <c r="CE20" s="9">
        <v>0</v>
      </c>
      <c r="CF20" s="9">
        <v>0</v>
      </c>
      <c r="CG20" s="9">
        <v>0</v>
      </c>
      <c r="CH20" s="9">
        <v>20810253</v>
      </c>
      <c r="CI20" s="9">
        <v>63775552</v>
      </c>
      <c r="CJ20" s="9">
        <v>0</v>
      </c>
      <c r="CK20" s="9">
        <v>1724634</v>
      </c>
      <c r="CL20" s="9">
        <v>0</v>
      </c>
      <c r="CM20" s="9">
        <v>0</v>
      </c>
      <c r="CN20" s="9">
        <v>0</v>
      </c>
      <c r="CO20" s="9">
        <v>0</v>
      </c>
      <c r="CP20" s="9">
        <v>217411417</v>
      </c>
      <c r="CQ20" s="9">
        <v>813202</v>
      </c>
      <c r="CR20" s="9">
        <v>0</v>
      </c>
      <c r="CS20" s="9">
        <v>0</v>
      </c>
      <c r="CT20" s="9">
        <v>5481154</v>
      </c>
      <c r="CU20" s="9">
        <v>6294356</v>
      </c>
      <c r="CV20" s="9">
        <v>29038757</v>
      </c>
      <c r="CW20" s="9">
        <v>6050577</v>
      </c>
      <c r="CX20" s="9">
        <v>103549032</v>
      </c>
      <c r="CY20" s="9">
        <v>17038334</v>
      </c>
      <c r="CZ20" s="9">
        <v>61726</v>
      </c>
      <c r="DA20" s="9">
        <v>0</v>
      </c>
      <c r="DB20" s="9">
        <v>7377518</v>
      </c>
      <c r="DC20" s="9">
        <v>83730146</v>
      </c>
      <c r="DD20" s="9">
        <v>113137</v>
      </c>
      <c r="DE20" s="9">
        <v>0</v>
      </c>
      <c r="DF20" s="9">
        <v>246959227</v>
      </c>
      <c r="DG20" s="9">
        <v>2116654</v>
      </c>
      <c r="DH20" s="9">
        <v>214145635</v>
      </c>
      <c r="DI20" s="9">
        <v>0</v>
      </c>
      <c r="DJ20" s="9">
        <v>2373188</v>
      </c>
      <c r="DK20" s="9">
        <v>0</v>
      </c>
      <c r="DL20" s="9">
        <v>0</v>
      </c>
      <c r="DM20" s="9">
        <v>0</v>
      </c>
      <c r="DN20" s="9">
        <v>0</v>
      </c>
      <c r="DO20" s="9">
        <v>5731783</v>
      </c>
      <c r="DP20" s="9">
        <v>86423187</v>
      </c>
      <c r="DQ20" s="9">
        <v>0</v>
      </c>
      <c r="DR20" s="9">
        <v>0</v>
      </c>
      <c r="DS20" s="9">
        <v>0</v>
      </c>
      <c r="DT20" s="9">
        <v>0</v>
      </c>
      <c r="DU20" s="9">
        <v>0</v>
      </c>
      <c r="DV20" s="9">
        <v>0</v>
      </c>
      <c r="DW20" s="9">
        <v>0</v>
      </c>
      <c r="DX20" s="9">
        <v>0</v>
      </c>
      <c r="DY20" s="9">
        <v>0</v>
      </c>
      <c r="DZ20" s="9">
        <v>0</v>
      </c>
      <c r="EA20" s="9">
        <v>0</v>
      </c>
      <c r="EB20" s="9">
        <v>0</v>
      </c>
      <c r="EC20" s="9">
        <v>0</v>
      </c>
    </row>
    <row r="21" spans="1:133" x14ac:dyDescent="0.3">
      <c r="A21" s="10">
        <v>106010937</v>
      </c>
      <c r="B21" s="10" t="s">
        <v>249</v>
      </c>
      <c r="C21" s="10">
        <v>20174</v>
      </c>
      <c r="D21" s="12">
        <v>43009</v>
      </c>
      <c r="E21" s="10">
        <v>43100</v>
      </c>
      <c r="F21" s="10" t="s">
        <v>134</v>
      </c>
      <c r="G21" s="10" t="s">
        <v>233</v>
      </c>
      <c r="H21" s="10">
        <v>5</v>
      </c>
      <c r="I21" s="10">
        <v>417</v>
      </c>
      <c r="J21" s="10" t="s">
        <v>136</v>
      </c>
      <c r="K21" s="10" t="s">
        <v>137</v>
      </c>
      <c r="L21" s="10" t="s">
        <v>138</v>
      </c>
      <c r="M21" s="10" t="s">
        <v>250</v>
      </c>
      <c r="N21" s="10" t="s">
        <v>251</v>
      </c>
      <c r="O21" s="10" t="s">
        <v>252</v>
      </c>
      <c r="P21" s="10">
        <v>94609</v>
      </c>
      <c r="Q21" s="10" t="s">
        <v>248</v>
      </c>
      <c r="R21" s="10">
        <v>354</v>
      </c>
      <c r="S21" s="10">
        <v>354</v>
      </c>
      <c r="T21" s="10">
        <v>236</v>
      </c>
      <c r="U21" s="10">
        <v>1505</v>
      </c>
      <c r="V21" s="10">
        <v>303</v>
      </c>
      <c r="W21" s="10">
        <v>225</v>
      </c>
      <c r="X21" s="10">
        <v>641</v>
      </c>
      <c r="Y21" s="10">
        <v>0</v>
      </c>
      <c r="Z21" s="10">
        <v>0</v>
      </c>
      <c r="AA21" s="10">
        <v>68</v>
      </c>
      <c r="AB21" s="10">
        <v>475</v>
      </c>
      <c r="AC21" s="10">
        <v>23</v>
      </c>
      <c r="AD21" s="10">
        <v>7</v>
      </c>
      <c r="AE21" s="10">
        <v>3247</v>
      </c>
      <c r="AF21" s="10">
        <v>0</v>
      </c>
      <c r="AG21" s="10">
        <v>8509</v>
      </c>
      <c r="AH21" s="10">
        <v>1807</v>
      </c>
      <c r="AI21" s="10">
        <v>1734</v>
      </c>
      <c r="AJ21" s="10">
        <v>3501</v>
      </c>
      <c r="AK21" s="10">
        <v>0</v>
      </c>
      <c r="AL21" s="10">
        <v>0</v>
      </c>
      <c r="AM21" s="10">
        <v>235</v>
      </c>
      <c r="AN21" s="10">
        <v>2543</v>
      </c>
      <c r="AO21" s="10">
        <v>75</v>
      </c>
      <c r="AP21" s="10">
        <v>21</v>
      </c>
      <c r="AQ21" s="10">
        <v>18425</v>
      </c>
      <c r="AR21" s="10">
        <v>0</v>
      </c>
      <c r="AS21" s="10">
        <v>3261</v>
      </c>
      <c r="AT21" s="10">
        <v>520</v>
      </c>
      <c r="AU21" s="10">
        <v>415</v>
      </c>
      <c r="AV21" s="10">
        <v>4334</v>
      </c>
      <c r="AW21" s="10">
        <v>0</v>
      </c>
      <c r="AX21" s="10">
        <v>0</v>
      </c>
      <c r="AY21" s="10">
        <v>160</v>
      </c>
      <c r="AZ21" s="10">
        <v>2639</v>
      </c>
      <c r="BA21" s="10">
        <v>359</v>
      </c>
      <c r="BB21" s="10">
        <v>282</v>
      </c>
      <c r="BC21" s="10">
        <v>11970</v>
      </c>
      <c r="BD21" s="10">
        <v>134971546</v>
      </c>
      <c r="BE21" s="10">
        <v>29500534</v>
      </c>
      <c r="BF21" s="10">
        <v>22945388</v>
      </c>
      <c r="BG21" s="10">
        <v>56108542</v>
      </c>
      <c r="BH21" s="10">
        <v>0</v>
      </c>
      <c r="BI21" s="10">
        <v>0</v>
      </c>
      <c r="BJ21" s="10">
        <v>4477033</v>
      </c>
      <c r="BK21" s="10">
        <v>46356064</v>
      </c>
      <c r="BL21" s="10">
        <v>1487244</v>
      </c>
      <c r="BM21" s="10">
        <v>422893</v>
      </c>
      <c r="BN21" s="10">
        <v>296269244</v>
      </c>
      <c r="BO21" s="10">
        <v>39217657</v>
      </c>
      <c r="BP21" s="10">
        <v>10089165</v>
      </c>
      <c r="BQ21" s="10">
        <v>6944543</v>
      </c>
      <c r="BR21" s="10">
        <v>28958085</v>
      </c>
      <c r="BS21" s="10">
        <v>0</v>
      </c>
      <c r="BT21" s="10">
        <v>0</v>
      </c>
      <c r="BU21" s="10">
        <v>1790880</v>
      </c>
      <c r="BV21" s="10">
        <v>42947602</v>
      </c>
      <c r="BW21" s="10">
        <v>1953472</v>
      </c>
      <c r="BX21" s="10">
        <v>1553229</v>
      </c>
      <c r="BY21" s="10">
        <v>133454633</v>
      </c>
      <c r="BZ21" s="10">
        <v>3555394</v>
      </c>
      <c r="CA21" s="10">
        <v>142757295</v>
      </c>
      <c r="CB21" s="10">
        <v>32555467</v>
      </c>
      <c r="CC21" s="10">
        <v>18060999</v>
      </c>
      <c r="CD21" s="10">
        <v>65253776</v>
      </c>
      <c r="CE21" s="10">
        <v>0</v>
      </c>
      <c r="CF21" s="10">
        <v>0</v>
      </c>
      <c r="CG21" s="10">
        <v>0</v>
      </c>
      <c r="CH21" s="10">
        <v>3594648</v>
      </c>
      <c r="CI21" s="10">
        <v>28071121</v>
      </c>
      <c r="CJ21" s="10">
        <v>0</v>
      </c>
      <c r="CK21" s="10">
        <v>3440716</v>
      </c>
      <c r="CL21" s="10">
        <v>0</v>
      </c>
      <c r="CM21" s="10">
        <v>0</v>
      </c>
      <c r="CN21" s="10">
        <v>0</v>
      </c>
      <c r="CO21" s="10">
        <v>0</v>
      </c>
      <c r="CP21" s="10">
        <v>297289416</v>
      </c>
      <c r="CQ21" s="10">
        <v>0</v>
      </c>
      <c r="CR21" s="10">
        <v>0</v>
      </c>
      <c r="CS21" s="10">
        <v>0</v>
      </c>
      <c r="CT21" s="10">
        <v>0</v>
      </c>
      <c r="CU21" s="10">
        <v>0</v>
      </c>
      <c r="CV21" s="10">
        <v>31431908</v>
      </c>
      <c r="CW21" s="10">
        <v>7034232</v>
      </c>
      <c r="CX21" s="10">
        <v>11828932</v>
      </c>
      <c r="CY21" s="10">
        <v>19812851</v>
      </c>
      <c r="CZ21" s="10">
        <v>0</v>
      </c>
      <c r="DA21" s="10">
        <v>0</v>
      </c>
      <c r="DB21" s="10">
        <v>2673265</v>
      </c>
      <c r="DC21" s="10">
        <v>56212557</v>
      </c>
      <c r="DD21" s="10">
        <v>3440716</v>
      </c>
      <c r="DE21" s="10">
        <v>0</v>
      </c>
      <c r="DF21" s="10">
        <v>132434461</v>
      </c>
      <c r="DG21" s="10">
        <v>-7134396</v>
      </c>
      <c r="DH21" s="10">
        <v>272388995</v>
      </c>
      <c r="DI21" s="10">
        <v>0</v>
      </c>
      <c r="DJ21" s="10">
        <v>5715504</v>
      </c>
      <c r="DK21" s="10">
        <v>0</v>
      </c>
      <c r="DL21" s="10">
        <v>0</v>
      </c>
      <c r="DM21" s="10">
        <v>0</v>
      </c>
      <c r="DN21" s="10">
        <v>0</v>
      </c>
      <c r="DO21" s="10">
        <v>13405541</v>
      </c>
      <c r="DP21" s="10">
        <v>510783761</v>
      </c>
      <c r="DQ21" s="10">
        <v>0</v>
      </c>
      <c r="DR21" s="10">
        <v>0</v>
      </c>
      <c r="DS21" s="10">
        <v>0</v>
      </c>
      <c r="DT21" s="10">
        <v>0</v>
      </c>
      <c r="DU21" s="10">
        <v>0</v>
      </c>
      <c r="DV21" s="10">
        <v>0</v>
      </c>
      <c r="DW21" s="10">
        <v>0</v>
      </c>
      <c r="DX21" s="10">
        <v>0</v>
      </c>
      <c r="DY21" s="10">
        <v>0</v>
      </c>
      <c r="DZ21" s="10">
        <v>0</v>
      </c>
      <c r="EA21" s="10">
        <v>0</v>
      </c>
      <c r="EB21" s="10">
        <v>0</v>
      </c>
      <c r="EC21" s="10">
        <v>0</v>
      </c>
    </row>
    <row r="22" spans="1:133" x14ac:dyDescent="0.3">
      <c r="A22" s="9">
        <v>106370749</v>
      </c>
      <c r="B22" s="9" t="s">
        <v>253</v>
      </c>
      <c r="C22" s="9">
        <v>20174</v>
      </c>
      <c r="D22" s="11">
        <v>43009</v>
      </c>
      <c r="E22" s="9">
        <v>43100</v>
      </c>
      <c r="F22" s="9" t="s">
        <v>134</v>
      </c>
      <c r="G22" s="9" t="s">
        <v>254</v>
      </c>
      <c r="H22" s="9">
        <v>14</v>
      </c>
      <c r="I22" s="9">
        <v>1422</v>
      </c>
      <c r="J22" s="9" t="s">
        <v>255</v>
      </c>
      <c r="K22" s="9" t="s">
        <v>137</v>
      </c>
      <c r="L22" s="9" t="s">
        <v>138</v>
      </c>
      <c r="M22" s="9" t="s">
        <v>256</v>
      </c>
      <c r="N22" s="9" t="s">
        <v>257</v>
      </c>
      <c r="O22" s="9" t="s">
        <v>258</v>
      </c>
      <c r="P22" s="9">
        <v>91942</v>
      </c>
      <c r="Q22" s="9" t="s">
        <v>259</v>
      </c>
      <c r="R22" s="9">
        <v>66</v>
      </c>
      <c r="S22" s="9">
        <v>66</v>
      </c>
      <c r="T22" s="9">
        <v>66</v>
      </c>
      <c r="U22" s="9">
        <v>197</v>
      </c>
      <c r="V22" s="9">
        <v>52</v>
      </c>
      <c r="W22" s="9">
        <v>71</v>
      </c>
      <c r="X22" s="9">
        <v>0</v>
      </c>
      <c r="Y22" s="9">
        <v>0</v>
      </c>
      <c r="Z22" s="9">
        <v>0</v>
      </c>
      <c r="AA22" s="9">
        <v>0</v>
      </c>
      <c r="AB22" s="9">
        <v>221</v>
      </c>
      <c r="AC22" s="9">
        <v>0</v>
      </c>
      <c r="AD22" s="9">
        <v>4</v>
      </c>
      <c r="AE22" s="9">
        <v>545</v>
      </c>
      <c r="AF22" s="9">
        <v>0</v>
      </c>
      <c r="AG22" s="9">
        <v>2541</v>
      </c>
      <c r="AH22" s="9">
        <v>638</v>
      </c>
      <c r="AI22" s="9">
        <v>857</v>
      </c>
      <c r="AJ22" s="9">
        <v>0</v>
      </c>
      <c r="AK22" s="9">
        <v>0</v>
      </c>
      <c r="AL22" s="9">
        <v>0</v>
      </c>
      <c r="AM22" s="9">
        <v>0</v>
      </c>
      <c r="AN22" s="9">
        <v>1319</v>
      </c>
      <c r="AO22" s="9">
        <v>0</v>
      </c>
      <c r="AP22" s="9">
        <v>14</v>
      </c>
      <c r="AQ22" s="9">
        <v>5369</v>
      </c>
      <c r="AR22" s="9">
        <v>0</v>
      </c>
      <c r="AS22" s="9">
        <v>28822</v>
      </c>
      <c r="AT22" s="9">
        <v>2371</v>
      </c>
      <c r="AU22" s="9">
        <v>0</v>
      </c>
      <c r="AV22" s="9">
        <v>0</v>
      </c>
      <c r="AW22" s="9">
        <v>0</v>
      </c>
      <c r="AX22" s="9">
        <v>0</v>
      </c>
      <c r="AY22" s="9">
        <v>0</v>
      </c>
      <c r="AZ22" s="9">
        <v>2755</v>
      </c>
      <c r="BA22" s="9">
        <v>0</v>
      </c>
      <c r="BB22" s="9">
        <v>112</v>
      </c>
      <c r="BC22" s="9">
        <v>34060</v>
      </c>
      <c r="BD22" s="9">
        <v>7585000</v>
      </c>
      <c r="BE22" s="9">
        <v>1057500</v>
      </c>
      <c r="BF22" s="9">
        <v>2140000</v>
      </c>
      <c r="BG22" s="9">
        <v>0</v>
      </c>
      <c r="BH22" s="9">
        <v>0</v>
      </c>
      <c r="BI22" s="9">
        <v>0</v>
      </c>
      <c r="BJ22" s="9">
        <v>0</v>
      </c>
      <c r="BK22" s="9">
        <v>2625000</v>
      </c>
      <c r="BL22" s="9">
        <v>0</v>
      </c>
      <c r="BM22" s="9">
        <v>32500</v>
      </c>
      <c r="BN22" s="9">
        <v>13440000</v>
      </c>
      <c r="BO22" s="9">
        <v>6386582</v>
      </c>
      <c r="BP22" s="9">
        <v>345629</v>
      </c>
      <c r="BQ22" s="9">
        <v>0</v>
      </c>
      <c r="BR22" s="9">
        <v>0</v>
      </c>
      <c r="BS22" s="9">
        <v>0</v>
      </c>
      <c r="BT22" s="9">
        <v>0</v>
      </c>
      <c r="BU22" s="9">
        <v>0</v>
      </c>
      <c r="BV22" s="9">
        <v>231772</v>
      </c>
      <c r="BW22" s="9">
        <v>0</v>
      </c>
      <c r="BX22" s="9">
        <v>24544</v>
      </c>
      <c r="BY22" s="9">
        <v>6988527</v>
      </c>
      <c r="BZ22" s="9">
        <v>423210</v>
      </c>
      <c r="CA22" s="9">
        <v>8835457</v>
      </c>
      <c r="CB22" s="9">
        <v>0</v>
      </c>
      <c r="CC22" s="9">
        <v>1788907</v>
      </c>
      <c r="CD22" s="9">
        <v>0</v>
      </c>
      <c r="CE22" s="9">
        <v>0</v>
      </c>
      <c r="CF22" s="9">
        <v>0</v>
      </c>
      <c r="CG22" s="9">
        <v>0</v>
      </c>
      <c r="CH22" s="9">
        <v>0</v>
      </c>
      <c r="CI22" s="9">
        <v>3001677</v>
      </c>
      <c r="CJ22" s="9">
        <v>0</v>
      </c>
      <c r="CK22" s="9">
        <v>0</v>
      </c>
      <c r="CL22" s="9">
        <v>0</v>
      </c>
      <c r="CM22" s="9">
        <v>0</v>
      </c>
      <c r="CN22" s="9">
        <v>0</v>
      </c>
      <c r="CO22" s="9">
        <v>0</v>
      </c>
      <c r="CP22" s="9">
        <v>14049251</v>
      </c>
      <c r="CQ22" s="9">
        <v>0</v>
      </c>
      <c r="CR22" s="9">
        <v>0</v>
      </c>
      <c r="CS22" s="9">
        <v>0</v>
      </c>
      <c r="CT22" s="9">
        <v>0</v>
      </c>
      <c r="CU22" s="9">
        <v>0</v>
      </c>
      <c r="CV22" s="9">
        <v>4712916</v>
      </c>
      <c r="CW22" s="9">
        <v>1403128</v>
      </c>
      <c r="CX22" s="9">
        <v>351093</v>
      </c>
      <c r="CY22" s="9">
        <v>0</v>
      </c>
      <c r="CZ22" s="9">
        <v>0</v>
      </c>
      <c r="DA22" s="9">
        <v>0</v>
      </c>
      <c r="DB22" s="9">
        <v>0</v>
      </c>
      <c r="DC22" s="9">
        <v>-144905</v>
      </c>
      <c r="DD22" s="9">
        <v>0</v>
      </c>
      <c r="DE22" s="9">
        <v>57044</v>
      </c>
      <c r="DF22" s="9">
        <v>6379276</v>
      </c>
      <c r="DG22" s="9">
        <v>0</v>
      </c>
      <c r="DH22" s="9">
        <v>6654605</v>
      </c>
      <c r="DI22" s="9">
        <v>0</v>
      </c>
      <c r="DJ22" s="9">
        <v>0</v>
      </c>
      <c r="DK22" s="9">
        <v>0</v>
      </c>
      <c r="DL22" s="9">
        <v>0</v>
      </c>
      <c r="DM22" s="9">
        <v>0</v>
      </c>
      <c r="DN22" s="9">
        <v>0</v>
      </c>
      <c r="DO22" s="9">
        <v>132724</v>
      </c>
      <c r="DP22" s="9">
        <v>1743168</v>
      </c>
      <c r="DQ22" s="9">
        <v>0</v>
      </c>
      <c r="DR22" s="9">
        <v>0</v>
      </c>
      <c r="DS22" s="9">
        <v>0</v>
      </c>
      <c r="DT22" s="9">
        <v>0</v>
      </c>
      <c r="DU22" s="9">
        <v>0</v>
      </c>
      <c r="DV22" s="9">
        <v>0</v>
      </c>
      <c r="DW22" s="9">
        <v>0</v>
      </c>
      <c r="DX22" s="9">
        <v>0</v>
      </c>
      <c r="DY22" s="9">
        <v>0</v>
      </c>
      <c r="DZ22" s="9">
        <v>0</v>
      </c>
      <c r="EA22" s="9">
        <v>0</v>
      </c>
      <c r="EB22" s="9">
        <v>0</v>
      </c>
      <c r="EC22" s="9">
        <v>0</v>
      </c>
    </row>
    <row r="23" spans="1:133" x14ac:dyDescent="0.3">
      <c r="A23" s="10">
        <v>106194010</v>
      </c>
      <c r="B23" s="10" t="s">
        <v>260</v>
      </c>
      <c r="C23" s="10">
        <v>20174</v>
      </c>
      <c r="D23" s="12">
        <v>43009</v>
      </c>
      <c r="E23" s="10">
        <v>43100</v>
      </c>
      <c r="F23" s="10" t="s">
        <v>134</v>
      </c>
      <c r="G23" s="10" t="s">
        <v>158</v>
      </c>
      <c r="H23" s="10">
        <v>11</v>
      </c>
      <c r="I23" s="10">
        <v>917</v>
      </c>
      <c r="J23" s="10" t="s">
        <v>136</v>
      </c>
      <c r="K23" s="10" t="s">
        <v>137</v>
      </c>
      <c r="L23" s="10" t="s">
        <v>138</v>
      </c>
      <c r="M23" s="10" t="s">
        <v>261</v>
      </c>
      <c r="N23" s="10" t="s">
        <v>262</v>
      </c>
      <c r="O23" s="10" t="s">
        <v>263</v>
      </c>
      <c r="P23" s="10">
        <v>91768</v>
      </c>
      <c r="Q23" s="10" t="s">
        <v>264</v>
      </c>
      <c r="R23" s="10">
        <v>173</v>
      </c>
      <c r="S23" s="10">
        <v>173</v>
      </c>
      <c r="T23" s="10">
        <v>173</v>
      </c>
      <c r="U23" s="10">
        <v>0</v>
      </c>
      <c r="V23" s="10">
        <v>0</v>
      </c>
      <c r="W23" s="10">
        <v>0</v>
      </c>
      <c r="X23" s="10">
        <v>0</v>
      </c>
      <c r="Y23" s="10">
        <v>486</v>
      </c>
      <c r="Z23" s="10">
        <v>0</v>
      </c>
      <c r="AA23" s="10">
        <v>0</v>
      </c>
      <c r="AB23" s="10">
        <v>0</v>
      </c>
      <c r="AC23" s="10">
        <v>0</v>
      </c>
      <c r="AD23" s="10">
        <v>0</v>
      </c>
      <c r="AE23" s="10">
        <v>486</v>
      </c>
      <c r="AF23" s="10">
        <v>0</v>
      </c>
      <c r="AG23" s="10">
        <v>0</v>
      </c>
      <c r="AH23" s="10">
        <v>0</v>
      </c>
      <c r="AI23" s="10">
        <v>0</v>
      </c>
      <c r="AJ23" s="10">
        <v>0</v>
      </c>
      <c r="AK23" s="10">
        <v>9031</v>
      </c>
      <c r="AL23" s="10">
        <v>0</v>
      </c>
      <c r="AM23" s="10">
        <v>0</v>
      </c>
      <c r="AN23" s="10">
        <v>0</v>
      </c>
      <c r="AO23" s="10">
        <v>0</v>
      </c>
      <c r="AP23" s="10">
        <v>0</v>
      </c>
      <c r="AQ23" s="10">
        <v>9031</v>
      </c>
      <c r="AR23" s="10">
        <v>0</v>
      </c>
      <c r="AS23" s="10">
        <v>0</v>
      </c>
      <c r="AT23" s="10">
        <v>0</v>
      </c>
      <c r="AU23" s="10">
        <v>0</v>
      </c>
      <c r="AV23" s="10">
        <v>0</v>
      </c>
      <c r="AW23" s="10">
        <v>1536</v>
      </c>
      <c r="AX23" s="10">
        <v>0</v>
      </c>
      <c r="AY23" s="10">
        <v>0</v>
      </c>
      <c r="AZ23" s="10">
        <v>0</v>
      </c>
      <c r="BA23" s="10">
        <v>0</v>
      </c>
      <c r="BB23" s="10">
        <v>0</v>
      </c>
      <c r="BC23" s="10">
        <v>1536</v>
      </c>
      <c r="BD23" s="10">
        <v>0</v>
      </c>
      <c r="BE23" s="10">
        <v>0</v>
      </c>
      <c r="BF23" s="10">
        <v>0</v>
      </c>
      <c r="BG23" s="10">
        <v>0</v>
      </c>
      <c r="BH23" s="10">
        <v>1984847</v>
      </c>
      <c r="BI23" s="10">
        <v>0</v>
      </c>
      <c r="BJ23" s="10">
        <v>0</v>
      </c>
      <c r="BK23" s="10">
        <v>0</v>
      </c>
      <c r="BL23" s="10">
        <v>0</v>
      </c>
      <c r="BM23" s="10">
        <v>0</v>
      </c>
      <c r="BN23" s="10">
        <v>1984847</v>
      </c>
      <c r="BO23" s="10">
        <v>0</v>
      </c>
      <c r="BP23" s="10">
        <v>0</v>
      </c>
      <c r="BQ23" s="10">
        <v>0</v>
      </c>
      <c r="BR23" s="10">
        <v>0</v>
      </c>
      <c r="BS23" s="10">
        <v>101864</v>
      </c>
      <c r="BT23" s="10">
        <v>0</v>
      </c>
      <c r="BU23" s="10">
        <v>0</v>
      </c>
      <c r="BV23" s="10">
        <v>0</v>
      </c>
      <c r="BW23" s="10">
        <v>0</v>
      </c>
      <c r="BX23" s="10">
        <v>0</v>
      </c>
      <c r="BY23" s="10">
        <v>101864</v>
      </c>
      <c r="BZ23" s="10">
        <v>0</v>
      </c>
      <c r="CA23" s="10">
        <v>0</v>
      </c>
      <c r="CB23" s="10">
        <v>0</v>
      </c>
      <c r="CC23" s="10">
        <v>0</v>
      </c>
      <c r="CD23" s="10">
        <v>0</v>
      </c>
      <c r="CE23" s="10">
        <v>0</v>
      </c>
      <c r="CF23" s="10">
        <v>0</v>
      </c>
      <c r="CG23" s="10">
        <v>0</v>
      </c>
      <c r="CH23" s="10">
        <v>0</v>
      </c>
      <c r="CI23" s="10">
        <v>0</v>
      </c>
      <c r="CJ23" s="10">
        <v>0</v>
      </c>
      <c r="CK23" s="10">
        <v>0</v>
      </c>
      <c r="CL23" s="10">
        <v>0</v>
      </c>
      <c r="CM23" s="10">
        <v>0</v>
      </c>
      <c r="CN23" s="10">
        <v>0</v>
      </c>
      <c r="CO23" s="10">
        <v>0</v>
      </c>
      <c r="CP23" s="10">
        <v>0</v>
      </c>
      <c r="CQ23" s="10">
        <v>0</v>
      </c>
      <c r="CR23" s="10">
        <v>0</v>
      </c>
      <c r="CS23" s="10">
        <v>0</v>
      </c>
      <c r="CT23" s="10">
        <v>0</v>
      </c>
      <c r="CU23" s="10">
        <v>0</v>
      </c>
      <c r="CV23" s="10">
        <v>0</v>
      </c>
      <c r="CW23" s="10">
        <v>0</v>
      </c>
      <c r="CX23" s="10">
        <v>0</v>
      </c>
      <c r="CY23" s="10">
        <v>0</v>
      </c>
      <c r="CZ23" s="10">
        <v>2086711</v>
      </c>
      <c r="DA23" s="10">
        <v>0</v>
      </c>
      <c r="DB23" s="10">
        <v>0</v>
      </c>
      <c r="DC23" s="10">
        <v>0</v>
      </c>
      <c r="DD23" s="10">
        <v>0</v>
      </c>
      <c r="DE23" s="10">
        <v>0</v>
      </c>
      <c r="DF23" s="10">
        <v>2086711</v>
      </c>
      <c r="DG23" s="10">
        <v>0</v>
      </c>
      <c r="DH23" s="10">
        <v>1480214</v>
      </c>
      <c r="DI23" s="10">
        <v>58213</v>
      </c>
      <c r="DJ23" s="10">
        <v>0</v>
      </c>
      <c r="DK23" s="10">
        <v>0</v>
      </c>
      <c r="DL23" s="10">
        <v>0</v>
      </c>
      <c r="DM23" s="10">
        <v>0</v>
      </c>
      <c r="DN23" s="10">
        <v>0</v>
      </c>
      <c r="DO23" s="10">
        <v>0</v>
      </c>
      <c r="DP23" s="10">
        <v>2473214</v>
      </c>
      <c r="DQ23" s="10">
        <v>0</v>
      </c>
      <c r="DR23" s="10">
        <v>0</v>
      </c>
      <c r="DS23" s="10">
        <v>0</v>
      </c>
      <c r="DT23" s="10">
        <v>0</v>
      </c>
      <c r="DU23" s="10">
        <v>0</v>
      </c>
      <c r="DV23" s="10">
        <v>0</v>
      </c>
      <c r="DW23" s="10">
        <v>0</v>
      </c>
      <c r="DX23" s="10">
        <v>0</v>
      </c>
      <c r="DY23" s="10">
        <v>0</v>
      </c>
      <c r="DZ23" s="10">
        <v>0</v>
      </c>
      <c r="EA23" s="10">
        <v>0</v>
      </c>
      <c r="EB23" s="10">
        <v>0</v>
      </c>
      <c r="EC23" s="10">
        <v>0</v>
      </c>
    </row>
    <row r="24" spans="1:133" x14ac:dyDescent="0.3">
      <c r="A24" s="9">
        <v>106301188</v>
      </c>
      <c r="B24" s="9" t="s">
        <v>265</v>
      </c>
      <c r="C24" s="9">
        <v>20174</v>
      </c>
      <c r="D24" s="11">
        <v>43009</v>
      </c>
      <c r="E24" s="9">
        <v>43100</v>
      </c>
      <c r="F24" s="9" t="s">
        <v>134</v>
      </c>
      <c r="G24" s="9" t="s">
        <v>226</v>
      </c>
      <c r="H24" s="9">
        <v>13</v>
      </c>
      <c r="I24" s="9">
        <v>1012</v>
      </c>
      <c r="J24" s="9" t="s">
        <v>255</v>
      </c>
      <c r="K24" s="9" t="s">
        <v>137</v>
      </c>
      <c r="L24" s="9" t="s">
        <v>138</v>
      </c>
      <c r="M24" s="9" t="s">
        <v>266</v>
      </c>
      <c r="N24" s="9" t="s">
        <v>267</v>
      </c>
      <c r="O24" s="9" t="s">
        <v>230</v>
      </c>
      <c r="P24" s="9">
        <v>92805</v>
      </c>
      <c r="Q24" s="9" t="s">
        <v>268</v>
      </c>
      <c r="R24" s="9">
        <v>188</v>
      </c>
      <c r="S24" s="9">
        <v>188</v>
      </c>
      <c r="T24" s="9">
        <v>188</v>
      </c>
      <c r="U24" s="9">
        <v>138</v>
      </c>
      <c r="V24" s="9">
        <v>140</v>
      </c>
      <c r="W24" s="9">
        <v>389</v>
      </c>
      <c r="X24" s="9">
        <v>174</v>
      </c>
      <c r="Y24" s="9">
        <v>0</v>
      </c>
      <c r="Z24" s="9">
        <v>0</v>
      </c>
      <c r="AA24" s="9">
        <v>160</v>
      </c>
      <c r="AB24" s="9">
        <v>71</v>
      </c>
      <c r="AC24" s="9">
        <v>0</v>
      </c>
      <c r="AD24" s="9">
        <v>42</v>
      </c>
      <c r="AE24" s="9">
        <v>1114</v>
      </c>
      <c r="AF24" s="9">
        <v>0</v>
      </c>
      <c r="AG24" s="9">
        <v>1946</v>
      </c>
      <c r="AH24" s="9">
        <v>1110</v>
      </c>
      <c r="AI24" s="9">
        <v>4910</v>
      </c>
      <c r="AJ24" s="9">
        <v>656</v>
      </c>
      <c r="AK24" s="9">
        <v>0</v>
      </c>
      <c r="AL24" s="9">
        <v>0</v>
      </c>
      <c r="AM24" s="9">
        <v>1514</v>
      </c>
      <c r="AN24" s="9">
        <v>306</v>
      </c>
      <c r="AO24" s="9">
        <v>0</v>
      </c>
      <c r="AP24" s="9">
        <v>186</v>
      </c>
      <c r="AQ24" s="9">
        <v>10628</v>
      </c>
      <c r="AR24" s="9">
        <v>0</v>
      </c>
      <c r="AS24" s="9">
        <v>609</v>
      </c>
      <c r="AT24" s="9">
        <v>333</v>
      </c>
      <c r="AU24" s="9">
        <v>1414</v>
      </c>
      <c r="AV24" s="9">
        <v>2171</v>
      </c>
      <c r="AW24" s="9">
        <v>0</v>
      </c>
      <c r="AX24" s="9">
        <v>0</v>
      </c>
      <c r="AY24" s="9">
        <v>960</v>
      </c>
      <c r="AZ24" s="9">
        <v>696</v>
      </c>
      <c r="BA24" s="9">
        <v>0</v>
      </c>
      <c r="BB24" s="9">
        <v>629</v>
      </c>
      <c r="BC24" s="9">
        <v>6812</v>
      </c>
      <c r="BD24" s="9">
        <v>8886142</v>
      </c>
      <c r="BE24" s="9">
        <v>10584440</v>
      </c>
      <c r="BF24" s="9">
        <v>14705310</v>
      </c>
      <c r="BG24" s="9">
        <v>6376520</v>
      </c>
      <c r="BH24" s="9">
        <v>0</v>
      </c>
      <c r="BI24" s="9">
        <v>0</v>
      </c>
      <c r="BJ24" s="9">
        <v>6184738</v>
      </c>
      <c r="BK24" s="9">
        <v>3365679</v>
      </c>
      <c r="BL24" s="9">
        <v>0</v>
      </c>
      <c r="BM24" s="9">
        <v>1257958</v>
      </c>
      <c r="BN24" s="9">
        <v>51360787</v>
      </c>
      <c r="BO24" s="9">
        <v>2527605</v>
      </c>
      <c r="BP24" s="9">
        <v>1927798</v>
      </c>
      <c r="BQ24" s="9">
        <v>2732778</v>
      </c>
      <c r="BR24" s="9">
        <v>5763099</v>
      </c>
      <c r="BS24" s="9">
        <v>0</v>
      </c>
      <c r="BT24" s="9">
        <v>0</v>
      </c>
      <c r="BU24" s="9">
        <v>2872557</v>
      </c>
      <c r="BV24" s="9">
        <v>2966150</v>
      </c>
      <c r="BW24" s="9">
        <v>0</v>
      </c>
      <c r="BX24" s="9">
        <v>1859919</v>
      </c>
      <c r="BY24" s="9">
        <v>20649906</v>
      </c>
      <c r="BZ24" s="9">
        <v>2109698</v>
      </c>
      <c r="CA24" s="9">
        <v>7772904</v>
      </c>
      <c r="CB24" s="9">
        <v>10691781</v>
      </c>
      <c r="CC24" s="9">
        <v>13457979</v>
      </c>
      <c r="CD24" s="9">
        <v>11140687</v>
      </c>
      <c r="CE24" s="9">
        <v>-1799999</v>
      </c>
      <c r="CF24" s="9">
        <v>0</v>
      </c>
      <c r="CG24" s="9">
        <v>0</v>
      </c>
      <c r="CH24" s="9">
        <v>3498060</v>
      </c>
      <c r="CI24" s="9">
        <v>2967824</v>
      </c>
      <c r="CJ24" s="9">
        <v>0</v>
      </c>
      <c r="CK24" s="9">
        <v>0</v>
      </c>
      <c r="CL24" s="9">
        <v>0</v>
      </c>
      <c r="CM24" s="9">
        <v>0</v>
      </c>
      <c r="CN24" s="9">
        <v>0</v>
      </c>
      <c r="CO24" s="9">
        <v>970320</v>
      </c>
      <c r="CP24" s="9">
        <v>50809254</v>
      </c>
      <c r="CQ24" s="9">
        <v>0</v>
      </c>
      <c r="CR24" s="9">
        <v>0</v>
      </c>
      <c r="CS24" s="9">
        <v>0</v>
      </c>
      <c r="CT24" s="9">
        <v>0</v>
      </c>
      <c r="CU24" s="9">
        <v>0</v>
      </c>
      <c r="CV24" s="9">
        <v>3640843</v>
      </c>
      <c r="CW24" s="9">
        <v>1820457</v>
      </c>
      <c r="CX24" s="9">
        <v>5780108</v>
      </c>
      <c r="CY24" s="9">
        <v>998931</v>
      </c>
      <c r="CZ24" s="9">
        <v>0</v>
      </c>
      <c r="DA24" s="9">
        <v>0</v>
      </c>
      <c r="DB24" s="9">
        <v>5559235</v>
      </c>
      <c r="DC24" s="9">
        <v>3364005</v>
      </c>
      <c r="DD24" s="9">
        <v>0</v>
      </c>
      <c r="DE24" s="9">
        <v>37860</v>
      </c>
      <c r="DF24" s="9">
        <v>21201439</v>
      </c>
      <c r="DG24" s="9">
        <v>47331</v>
      </c>
      <c r="DH24" s="9">
        <v>18837326</v>
      </c>
      <c r="DI24" s="9">
        <v>348579</v>
      </c>
      <c r="DJ24" s="9">
        <v>0</v>
      </c>
      <c r="DK24" s="9">
        <v>0</v>
      </c>
      <c r="DL24" s="9">
        <v>0</v>
      </c>
      <c r="DM24" s="9">
        <v>0</v>
      </c>
      <c r="DN24" s="9">
        <v>0</v>
      </c>
      <c r="DO24" s="9">
        <v>293139</v>
      </c>
      <c r="DP24" s="9">
        <v>2077974</v>
      </c>
      <c r="DQ24" s="9">
        <v>0</v>
      </c>
      <c r="DR24" s="9">
        <v>0</v>
      </c>
      <c r="DS24" s="9">
        <v>0</v>
      </c>
      <c r="DT24" s="9">
        <v>0</v>
      </c>
      <c r="DU24" s="9">
        <v>0</v>
      </c>
      <c r="DV24" s="9">
        <v>0</v>
      </c>
      <c r="DW24" s="9">
        <v>0</v>
      </c>
      <c r="DX24" s="9">
        <v>0</v>
      </c>
      <c r="DY24" s="9">
        <v>0</v>
      </c>
      <c r="DZ24" s="9">
        <v>0</v>
      </c>
      <c r="EA24" s="9">
        <v>0</v>
      </c>
      <c r="EB24" s="9">
        <v>0</v>
      </c>
      <c r="EC24" s="9">
        <v>0</v>
      </c>
    </row>
    <row r="25" spans="1:133" x14ac:dyDescent="0.3">
      <c r="A25" s="10">
        <v>106190034</v>
      </c>
      <c r="B25" s="10" t="s">
        <v>269</v>
      </c>
      <c r="C25" s="10">
        <v>20174</v>
      </c>
      <c r="D25" s="12">
        <v>43009</v>
      </c>
      <c r="E25" s="10">
        <v>43100</v>
      </c>
      <c r="F25" s="10" t="s">
        <v>134</v>
      </c>
      <c r="G25" s="10" t="s">
        <v>158</v>
      </c>
      <c r="H25" s="10">
        <v>11</v>
      </c>
      <c r="I25" s="10">
        <v>901</v>
      </c>
      <c r="J25" s="10" t="s">
        <v>183</v>
      </c>
      <c r="K25" s="10" t="s">
        <v>137</v>
      </c>
      <c r="L25" s="10" t="s">
        <v>138</v>
      </c>
      <c r="M25" s="10" t="s">
        <v>270</v>
      </c>
      <c r="N25" s="10" t="s">
        <v>271</v>
      </c>
      <c r="O25" s="10" t="s">
        <v>272</v>
      </c>
      <c r="P25" s="10">
        <v>93534</v>
      </c>
      <c r="Q25" s="10" t="s">
        <v>273</v>
      </c>
      <c r="R25" s="10">
        <v>420</v>
      </c>
      <c r="S25" s="10">
        <v>393</v>
      </c>
      <c r="T25" s="10">
        <v>249</v>
      </c>
      <c r="U25" s="10">
        <v>890</v>
      </c>
      <c r="V25" s="10">
        <v>753</v>
      </c>
      <c r="W25" s="10">
        <v>730</v>
      </c>
      <c r="X25" s="10">
        <v>1545</v>
      </c>
      <c r="Y25" s="10">
        <v>0</v>
      </c>
      <c r="Z25" s="10">
        <v>0</v>
      </c>
      <c r="AA25" s="10">
        <v>1179</v>
      </c>
      <c r="AB25" s="10">
        <v>0</v>
      </c>
      <c r="AC25" s="10">
        <v>95</v>
      </c>
      <c r="AD25" s="10">
        <v>35</v>
      </c>
      <c r="AE25" s="10">
        <v>5227</v>
      </c>
      <c r="AF25" s="10">
        <v>0</v>
      </c>
      <c r="AG25" s="10">
        <v>4337</v>
      </c>
      <c r="AH25" s="10">
        <v>3041</v>
      </c>
      <c r="AI25" s="10">
        <v>3328</v>
      </c>
      <c r="AJ25" s="10">
        <v>5407</v>
      </c>
      <c r="AK25" s="10">
        <v>0</v>
      </c>
      <c r="AL25" s="10">
        <v>0</v>
      </c>
      <c r="AM25" s="10">
        <v>3876</v>
      </c>
      <c r="AN25" s="10">
        <v>0</v>
      </c>
      <c r="AO25" s="10">
        <v>426</v>
      </c>
      <c r="AP25" s="10">
        <v>225</v>
      </c>
      <c r="AQ25" s="10">
        <v>20640</v>
      </c>
      <c r="AR25" s="10">
        <v>0</v>
      </c>
      <c r="AS25" s="10">
        <v>5113</v>
      </c>
      <c r="AT25" s="10">
        <v>2685</v>
      </c>
      <c r="AU25" s="10">
        <v>4419</v>
      </c>
      <c r="AV25" s="10">
        <v>15520</v>
      </c>
      <c r="AW25" s="10">
        <v>0</v>
      </c>
      <c r="AX25" s="10">
        <v>0</v>
      </c>
      <c r="AY25" s="10">
        <v>7679</v>
      </c>
      <c r="AZ25" s="10">
        <v>0</v>
      </c>
      <c r="BA25" s="10">
        <v>6834</v>
      </c>
      <c r="BB25" s="10">
        <v>525</v>
      </c>
      <c r="BC25" s="10">
        <v>42775</v>
      </c>
      <c r="BD25" s="10">
        <v>67535230</v>
      </c>
      <c r="BE25" s="10">
        <v>54642418</v>
      </c>
      <c r="BF25" s="10">
        <v>41511791</v>
      </c>
      <c r="BG25" s="10">
        <v>79950347</v>
      </c>
      <c r="BH25" s="10">
        <v>0</v>
      </c>
      <c r="BI25" s="10">
        <v>0</v>
      </c>
      <c r="BJ25" s="10">
        <v>64827058</v>
      </c>
      <c r="BK25" s="10">
        <v>0</v>
      </c>
      <c r="BL25" s="10">
        <v>7302602</v>
      </c>
      <c r="BM25" s="10">
        <v>2928162</v>
      </c>
      <c r="BN25" s="10">
        <v>318697608</v>
      </c>
      <c r="BO25" s="10">
        <v>17448903</v>
      </c>
      <c r="BP25" s="10">
        <v>23297978</v>
      </c>
      <c r="BQ25" s="10">
        <v>13266843</v>
      </c>
      <c r="BR25" s="10">
        <v>52424146</v>
      </c>
      <c r="BS25" s="10">
        <v>0</v>
      </c>
      <c r="BT25" s="10">
        <v>0</v>
      </c>
      <c r="BU25" s="10">
        <v>37047079</v>
      </c>
      <c r="BV25" s="10">
        <v>0</v>
      </c>
      <c r="BW25" s="10">
        <v>6634072</v>
      </c>
      <c r="BX25" s="10">
        <v>2634081</v>
      </c>
      <c r="BY25" s="10">
        <v>152753102</v>
      </c>
      <c r="BZ25" s="10">
        <v>1682613</v>
      </c>
      <c r="CA25" s="10">
        <v>68466449</v>
      </c>
      <c r="CB25" s="10">
        <v>60006389</v>
      </c>
      <c r="CC25" s="10">
        <v>45441331</v>
      </c>
      <c r="CD25" s="10">
        <v>117938456</v>
      </c>
      <c r="CE25" s="10">
        <v>-2368418</v>
      </c>
      <c r="CF25" s="10">
        <v>0</v>
      </c>
      <c r="CG25" s="10">
        <v>0</v>
      </c>
      <c r="CH25" s="10">
        <v>79242093</v>
      </c>
      <c r="CI25" s="10">
        <v>0</v>
      </c>
      <c r="CJ25" s="10">
        <v>0</v>
      </c>
      <c r="CK25" s="10">
        <v>2724440</v>
      </c>
      <c r="CL25" s="10">
        <v>0</v>
      </c>
      <c r="CM25" s="10">
        <v>0</v>
      </c>
      <c r="CN25" s="10">
        <v>0</v>
      </c>
      <c r="CO25" s="10">
        <v>591315</v>
      </c>
      <c r="CP25" s="10">
        <v>373724668</v>
      </c>
      <c r="CQ25" s="10">
        <v>0</v>
      </c>
      <c r="CR25" s="10">
        <v>0</v>
      </c>
      <c r="CS25" s="10">
        <v>0</v>
      </c>
      <c r="CT25" s="10">
        <v>0</v>
      </c>
      <c r="CU25" s="10">
        <v>0</v>
      </c>
      <c r="CV25" s="10">
        <v>16517684</v>
      </c>
      <c r="CW25" s="10">
        <v>17934007</v>
      </c>
      <c r="CX25" s="10">
        <v>11705720</v>
      </c>
      <c r="CY25" s="10">
        <v>14436037</v>
      </c>
      <c r="CZ25" s="10">
        <v>0</v>
      </c>
      <c r="DA25" s="10">
        <v>0</v>
      </c>
      <c r="DB25" s="10">
        <v>22632044</v>
      </c>
      <c r="DC25" s="10">
        <v>0</v>
      </c>
      <c r="DD25" s="10">
        <v>9529621</v>
      </c>
      <c r="DE25" s="10">
        <v>4970929</v>
      </c>
      <c r="DF25" s="10">
        <v>97726042</v>
      </c>
      <c r="DG25" s="10">
        <v>13542251</v>
      </c>
      <c r="DH25" s="10">
        <v>100721722</v>
      </c>
      <c r="DI25" s="10">
        <v>0</v>
      </c>
      <c r="DJ25" s="10">
        <v>110582</v>
      </c>
      <c r="DK25" s="10">
        <v>0</v>
      </c>
      <c r="DL25" s="10">
        <v>0</v>
      </c>
      <c r="DM25" s="10">
        <v>0</v>
      </c>
      <c r="DN25" s="10">
        <v>0</v>
      </c>
      <c r="DO25" s="10">
        <v>23463896</v>
      </c>
      <c r="DP25" s="10">
        <v>177846360</v>
      </c>
      <c r="DQ25" s="10">
        <v>0</v>
      </c>
      <c r="DR25" s="10">
        <v>0</v>
      </c>
      <c r="DS25" s="10">
        <v>0</v>
      </c>
      <c r="DT25" s="10">
        <v>0</v>
      </c>
      <c r="DU25" s="10">
        <v>0</v>
      </c>
      <c r="DV25" s="10">
        <v>0</v>
      </c>
      <c r="DW25" s="10">
        <v>0</v>
      </c>
      <c r="DX25" s="10">
        <v>0</v>
      </c>
      <c r="DY25" s="10">
        <v>0</v>
      </c>
      <c r="DZ25" s="10">
        <v>0</v>
      </c>
      <c r="EA25" s="10">
        <v>0</v>
      </c>
      <c r="EB25" s="10">
        <v>0</v>
      </c>
      <c r="EC25" s="10">
        <v>0</v>
      </c>
    </row>
    <row r="26" spans="1:133" x14ac:dyDescent="0.3">
      <c r="A26" s="9">
        <v>106364231</v>
      </c>
      <c r="B26" s="9" t="s">
        <v>274</v>
      </c>
      <c r="C26" s="9">
        <v>20174</v>
      </c>
      <c r="D26" s="11">
        <v>43009</v>
      </c>
      <c r="E26" s="9">
        <v>43100</v>
      </c>
      <c r="F26" s="9" t="s">
        <v>134</v>
      </c>
      <c r="G26" s="9" t="s">
        <v>275</v>
      </c>
      <c r="H26" s="9">
        <v>12</v>
      </c>
      <c r="I26" s="9">
        <v>1209</v>
      </c>
      <c r="J26" s="9" t="s">
        <v>276</v>
      </c>
      <c r="K26" s="9" t="s">
        <v>137</v>
      </c>
      <c r="L26" s="9" t="s">
        <v>220</v>
      </c>
      <c r="M26" s="9" t="s">
        <v>277</v>
      </c>
      <c r="N26" s="9" t="s">
        <v>278</v>
      </c>
      <c r="O26" s="9" t="s">
        <v>279</v>
      </c>
      <c r="P26" s="9">
        <v>92324</v>
      </c>
      <c r="Q26" s="9" t="s">
        <v>280</v>
      </c>
      <c r="R26" s="9">
        <v>456</v>
      </c>
      <c r="S26" s="9">
        <v>436</v>
      </c>
      <c r="T26" s="9">
        <v>368</v>
      </c>
      <c r="U26" s="9">
        <v>647</v>
      </c>
      <c r="V26" s="9">
        <v>0</v>
      </c>
      <c r="W26" s="9">
        <v>2053</v>
      </c>
      <c r="X26" s="9">
        <v>2275</v>
      </c>
      <c r="Y26" s="9">
        <v>0</v>
      </c>
      <c r="Z26" s="9">
        <v>0</v>
      </c>
      <c r="AA26" s="9">
        <v>237</v>
      </c>
      <c r="AB26" s="9">
        <v>0</v>
      </c>
      <c r="AC26" s="9">
        <v>257</v>
      </c>
      <c r="AD26" s="9">
        <v>6</v>
      </c>
      <c r="AE26" s="9">
        <v>5475</v>
      </c>
      <c r="AF26" s="9">
        <v>0</v>
      </c>
      <c r="AG26" s="9">
        <v>4149</v>
      </c>
      <c r="AH26" s="9">
        <v>0</v>
      </c>
      <c r="AI26" s="9">
        <v>12150</v>
      </c>
      <c r="AJ26" s="9">
        <v>9282</v>
      </c>
      <c r="AK26" s="9">
        <v>0</v>
      </c>
      <c r="AL26" s="9">
        <v>0</v>
      </c>
      <c r="AM26" s="9">
        <v>1425</v>
      </c>
      <c r="AN26" s="9">
        <v>0</v>
      </c>
      <c r="AO26" s="9">
        <v>933</v>
      </c>
      <c r="AP26" s="9">
        <v>10</v>
      </c>
      <c r="AQ26" s="9">
        <v>27949</v>
      </c>
      <c r="AR26" s="9">
        <v>0</v>
      </c>
      <c r="AS26" s="9">
        <v>12479</v>
      </c>
      <c r="AT26" s="9">
        <v>0</v>
      </c>
      <c r="AU26" s="9">
        <v>50092</v>
      </c>
      <c r="AV26" s="9">
        <v>11642</v>
      </c>
      <c r="AW26" s="9">
        <v>5</v>
      </c>
      <c r="AX26" s="9">
        <v>0</v>
      </c>
      <c r="AY26" s="9">
        <v>2169</v>
      </c>
      <c r="AZ26" s="9">
        <v>0</v>
      </c>
      <c r="BA26" s="9">
        <v>5922</v>
      </c>
      <c r="BB26" s="9">
        <v>208</v>
      </c>
      <c r="BC26" s="9">
        <v>82517</v>
      </c>
      <c r="BD26" s="9">
        <v>43287233</v>
      </c>
      <c r="BE26" s="9">
        <v>0</v>
      </c>
      <c r="BF26" s="9">
        <v>68295088</v>
      </c>
      <c r="BG26" s="9">
        <v>84319607</v>
      </c>
      <c r="BH26" s="9">
        <v>0</v>
      </c>
      <c r="BI26" s="9">
        <v>0</v>
      </c>
      <c r="BJ26" s="9">
        <v>16966317</v>
      </c>
      <c r="BK26" s="9">
        <v>0</v>
      </c>
      <c r="BL26" s="9">
        <v>9017593</v>
      </c>
      <c r="BM26" s="9">
        <v>96651</v>
      </c>
      <c r="BN26" s="9">
        <v>221982489</v>
      </c>
      <c r="BO26" s="9">
        <v>23330158</v>
      </c>
      <c r="BP26" s="9">
        <v>0</v>
      </c>
      <c r="BQ26" s="9">
        <v>48214092</v>
      </c>
      <c r="BR26" s="9">
        <v>38810302</v>
      </c>
      <c r="BS26" s="9">
        <v>4560</v>
      </c>
      <c r="BT26" s="9">
        <v>0</v>
      </c>
      <c r="BU26" s="9">
        <v>6206527</v>
      </c>
      <c r="BV26" s="9">
        <v>0</v>
      </c>
      <c r="BW26" s="9">
        <v>13779706</v>
      </c>
      <c r="BX26" s="9">
        <v>483989</v>
      </c>
      <c r="BY26" s="9">
        <v>130829334</v>
      </c>
      <c r="BZ26" s="9">
        <v>493032</v>
      </c>
      <c r="CA26" s="9">
        <v>46138377</v>
      </c>
      <c r="CB26" s="9">
        <v>0</v>
      </c>
      <c r="CC26" s="9">
        <v>84392576</v>
      </c>
      <c r="CD26" s="9">
        <v>76725500</v>
      </c>
      <c r="CE26" s="9">
        <v>-3744040</v>
      </c>
      <c r="CF26" s="9">
        <v>4560</v>
      </c>
      <c r="CG26" s="9">
        <v>0</v>
      </c>
      <c r="CH26" s="9">
        <v>15467250</v>
      </c>
      <c r="CI26" s="9">
        <v>0</v>
      </c>
      <c r="CJ26" s="9">
        <v>0</v>
      </c>
      <c r="CK26" s="9">
        <v>19357589</v>
      </c>
      <c r="CL26" s="9">
        <v>0</v>
      </c>
      <c r="CM26" s="9">
        <v>0</v>
      </c>
      <c r="CN26" s="9">
        <v>0</v>
      </c>
      <c r="CO26" s="9">
        <v>0</v>
      </c>
      <c r="CP26" s="9">
        <v>238834844</v>
      </c>
      <c r="CQ26" s="9">
        <v>0</v>
      </c>
      <c r="CR26" s="9">
        <v>0</v>
      </c>
      <c r="CS26" s="9">
        <v>0</v>
      </c>
      <c r="CT26" s="9">
        <v>0</v>
      </c>
      <c r="CU26" s="9">
        <v>0</v>
      </c>
      <c r="CV26" s="9">
        <v>20479014</v>
      </c>
      <c r="CW26" s="9">
        <v>0</v>
      </c>
      <c r="CX26" s="9">
        <v>35860644</v>
      </c>
      <c r="CY26" s="9">
        <v>46404409</v>
      </c>
      <c r="CZ26" s="9">
        <v>0</v>
      </c>
      <c r="DA26" s="9">
        <v>0</v>
      </c>
      <c r="DB26" s="9">
        <v>7705594</v>
      </c>
      <c r="DC26" s="9">
        <v>0</v>
      </c>
      <c r="DD26" s="9">
        <v>3439710</v>
      </c>
      <c r="DE26" s="9">
        <v>87608</v>
      </c>
      <c r="DF26" s="9">
        <v>113976979</v>
      </c>
      <c r="DG26" s="9">
        <v>14286660</v>
      </c>
      <c r="DH26" s="9">
        <v>132548751</v>
      </c>
      <c r="DI26" s="9">
        <v>0</v>
      </c>
      <c r="DJ26" s="9">
        <v>7734868</v>
      </c>
      <c r="DK26" s="9">
        <v>0</v>
      </c>
      <c r="DL26" s="9">
        <v>0</v>
      </c>
      <c r="DM26" s="9">
        <v>0</v>
      </c>
      <c r="DN26" s="9">
        <v>0</v>
      </c>
      <c r="DO26" s="9">
        <v>887651</v>
      </c>
      <c r="DP26" s="9">
        <v>347800530</v>
      </c>
      <c r="DQ26" s="9">
        <v>0</v>
      </c>
      <c r="DR26" s="9">
        <v>0</v>
      </c>
      <c r="DS26" s="9">
        <v>0</v>
      </c>
      <c r="DT26" s="9">
        <v>0</v>
      </c>
      <c r="DU26" s="9">
        <v>0</v>
      </c>
      <c r="DV26" s="9">
        <v>0</v>
      </c>
      <c r="DW26" s="9">
        <v>0</v>
      </c>
      <c r="DX26" s="9">
        <v>0</v>
      </c>
      <c r="DY26" s="9">
        <v>0</v>
      </c>
      <c r="DZ26" s="9">
        <v>0</v>
      </c>
      <c r="EA26" s="9">
        <v>0</v>
      </c>
      <c r="EB26" s="9">
        <v>0</v>
      </c>
      <c r="EC26" s="9">
        <v>0</v>
      </c>
    </row>
    <row r="27" spans="1:133" x14ac:dyDescent="0.3">
      <c r="A27" s="10">
        <v>106400683</v>
      </c>
      <c r="B27" s="10" t="s">
        <v>281</v>
      </c>
      <c r="C27" s="10">
        <v>20174</v>
      </c>
      <c r="D27" s="12">
        <v>43009</v>
      </c>
      <c r="E27" s="10">
        <v>43100</v>
      </c>
      <c r="F27" s="10" t="s">
        <v>134</v>
      </c>
      <c r="G27" s="10" t="s">
        <v>282</v>
      </c>
      <c r="H27" s="10">
        <v>8</v>
      </c>
      <c r="I27" s="10">
        <v>801</v>
      </c>
      <c r="J27" s="10" t="s">
        <v>283</v>
      </c>
      <c r="K27" s="10" t="s">
        <v>284</v>
      </c>
      <c r="L27" s="10" t="s">
        <v>138</v>
      </c>
      <c r="M27" s="10" t="s">
        <v>285</v>
      </c>
      <c r="N27" s="10" t="s">
        <v>286</v>
      </c>
      <c r="O27" s="10" t="s">
        <v>287</v>
      </c>
      <c r="P27" s="10">
        <v>93422</v>
      </c>
      <c r="Q27" s="10" t="s">
        <v>288</v>
      </c>
      <c r="R27" s="10">
        <v>1275</v>
      </c>
      <c r="S27" s="10">
        <v>1183</v>
      </c>
      <c r="T27" s="10">
        <v>1183</v>
      </c>
      <c r="U27" s="10">
        <v>8</v>
      </c>
      <c r="V27" s="10">
        <v>0</v>
      </c>
      <c r="W27" s="10">
        <v>0</v>
      </c>
      <c r="X27" s="10">
        <v>0</v>
      </c>
      <c r="Y27" s="10">
        <v>0</v>
      </c>
      <c r="Z27" s="10">
        <v>0</v>
      </c>
      <c r="AA27" s="10">
        <v>1</v>
      </c>
      <c r="AB27" s="10">
        <v>0</v>
      </c>
      <c r="AC27" s="10">
        <v>0</v>
      </c>
      <c r="AD27" s="10">
        <v>334</v>
      </c>
      <c r="AE27" s="10">
        <v>343</v>
      </c>
      <c r="AF27" s="10">
        <v>0</v>
      </c>
      <c r="AG27" s="10">
        <v>23778</v>
      </c>
      <c r="AH27" s="10">
        <v>0</v>
      </c>
      <c r="AI27" s="10">
        <v>0</v>
      </c>
      <c r="AJ27" s="10">
        <v>0</v>
      </c>
      <c r="AK27" s="10">
        <v>0</v>
      </c>
      <c r="AL27" s="10">
        <v>0</v>
      </c>
      <c r="AM27" s="10">
        <v>4</v>
      </c>
      <c r="AN27" s="10">
        <v>0</v>
      </c>
      <c r="AO27" s="10">
        <v>0</v>
      </c>
      <c r="AP27" s="10">
        <v>78105</v>
      </c>
      <c r="AQ27" s="10">
        <v>101887</v>
      </c>
      <c r="AR27" s="10">
        <v>0</v>
      </c>
      <c r="AS27" s="10">
        <v>0</v>
      </c>
      <c r="AT27" s="10">
        <v>0</v>
      </c>
      <c r="AU27" s="10">
        <v>0</v>
      </c>
      <c r="AV27" s="10">
        <v>0</v>
      </c>
      <c r="AW27" s="10">
        <v>0</v>
      </c>
      <c r="AX27" s="10">
        <v>0</v>
      </c>
      <c r="AY27" s="10">
        <v>0</v>
      </c>
      <c r="AZ27" s="10">
        <v>0</v>
      </c>
      <c r="BA27" s="10">
        <v>0</v>
      </c>
      <c r="BB27" s="10">
        <v>0</v>
      </c>
      <c r="BC27" s="10">
        <v>0</v>
      </c>
      <c r="BD27" s="10">
        <v>12089271</v>
      </c>
      <c r="BE27" s="10">
        <v>0</v>
      </c>
      <c r="BF27" s="10">
        <v>0</v>
      </c>
      <c r="BG27" s="10">
        <v>0</v>
      </c>
      <c r="BH27" s="10">
        <v>0</v>
      </c>
      <c r="BI27" s="10">
        <v>0</v>
      </c>
      <c r="BJ27" s="10">
        <v>1792</v>
      </c>
      <c r="BK27" s="10">
        <v>0</v>
      </c>
      <c r="BL27" s="10">
        <v>0</v>
      </c>
      <c r="BM27" s="10">
        <v>39710260</v>
      </c>
      <c r="BN27" s="10">
        <v>51801323</v>
      </c>
      <c r="BO27" s="10">
        <v>0</v>
      </c>
      <c r="BP27" s="10">
        <v>0</v>
      </c>
      <c r="BQ27" s="10">
        <v>0</v>
      </c>
      <c r="BR27" s="10">
        <v>0</v>
      </c>
      <c r="BS27" s="10">
        <v>0</v>
      </c>
      <c r="BT27" s="10">
        <v>0</v>
      </c>
      <c r="BU27" s="10">
        <v>0</v>
      </c>
      <c r="BV27" s="10">
        <v>0</v>
      </c>
      <c r="BW27" s="10">
        <v>0</v>
      </c>
      <c r="BX27" s="10">
        <v>0</v>
      </c>
      <c r="BY27" s="10">
        <v>0</v>
      </c>
      <c r="BZ27" s="10">
        <v>0</v>
      </c>
      <c r="CA27" s="10">
        <v>0</v>
      </c>
      <c r="CB27" s="10">
        <v>0</v>
      </c>
      <c r="CC27" s="10">
        <v>0</v>
      </c>
      <c r="CD27" s="10">
        <v>0</v>
      </c>
      <c r="CE27" s="10">
        <v>0</v>
      </c>
      <c r="CF27" s="10">
        <v>0</v>
      </c>
      <c r="CG27" s="10">
        <v>0</v>
      </c>
      <c r="CH27" s="10">
        <v>0</v>
      </c>
      <c r="CI27" s="10">
        <v>0</v>
      </c>
      <c r="CJ27" s="10">
        <v>0</v>
      </c>
      <c r="CK27" s="10">
        <v>0</v>
      </c>
      <c r="CL27" s="10">
        <v>0</v>
      </c>
      <c r="CM27" s="10">
        <v>0</v>
      </c>
      <c r="CN27" s="10">
        <v>0</v>
      </c>
      <c r="CO27" s="10">
        <v>7532</v>
      </c>
      <c r="CP27" s="10">
        <v>7532</v>
      </c>
      <c r="CQ27" s="10">
        <v>0</v>
      </c>
      <c r="CR27" s="10">
        <v>0</v>
      </c>
      <c r="CS27" s="10">
        <v>0</v>
      </c>
      <c r="CT27" s="10">
        <v>0</v>
      </c>
      <c r="CU27" s="10">
        <v>0</v>
      </c>
      <c r="CV27" s="10">
        <v>12089271</v>
      </c>
      <c r="CW27" s="10">
        <v>0</v>
      </c>
      <c r="CX27" s="10">
        <v>0</v>
      </c>
      <c r="CY27" s="10">
        <v>0</v>
      </c>
      <c r="CZ27" s="10">
        <v>0</v>
      </c>
      <c r="DA27" s="10">
        <v>0</v>
      </c>
      <c r="DB27" s="10">
        <v>1792</v>
      </c>
      <c r="DC27" s="10">
        <v>0</v>
      </c>
      <c r="DD27" s="10">
        <v>0</v>
      </c>
      <c r="DE27" s="10">
        <v>39702728</v>
      </c>
      <c r="DF27" s="10">
        <v>51793791</v>
      </c>
      <c r="DG27" s="10">
        <v>0</v>
      </c>
      <c r="DH27" s="10">
        <v>64212889</v>
      </c>
      <c r="DI27" s="10">
        <v>0</v>
      </c>
      <c r="DJ27" s="10">
        <v>12419098</v>
      </c>
      <c r="DK27" s="10">
        <v>0</v>
      </c>
      <c r="DL27" s="10">
        <v>0</v>
      </c>
      <c r="DM27" s="10">
        <v>0</v>
      </c>
      <c r="DN27" s="10">
        <v>0</v>
      </c>
      <c r="DO27" s="10">
        <v>0</v>
      </c>
      <c r="DP27" s="10">
        <v>0</v>
      </c>
      <c r="DQ27" s="10">
        <v>0</v>
      </c>
      <c r="DR27" s="10">
        <v>0</v>
      </c>
      <c r="DS27" s="10">
        <v>0</v>
      </c>
      <c r="DT27" s="10">
        <v>0</v>
      </c>
      <c r="DU27" s="10">
        <v>0</v>
      </c>
      <c r="DV27" s="10">
        <v>0</v>
      </c>
      <c r="DW27" s="10">
        <v>0</v>
      </c>
      <c r="DX27" s="10">
        <v>0</v>
      </c>
      <c r="DY27" s="10">
        <v>0</v>
      </c>
      <c r="DZ27" s="10">
        <v>0</v>
      </c>
      <c r="EA27" s="10">
        <v>0</v>
      </c>
      <c r="EB27" s="10">
        <v>0</v>
      </c>
      <c r="EC27" s="10">
        <v>0</v>
      </c>
    </row>
    <row r="28" spans="1:133" x14ac:dyDescent="0.3">
      <c r="A28" s="9">
        <v>106494048</v>
      </c>
      <c r="B28" s="9" t="s">
        <v>289</v>
      </c>
      <c r="C28" s="9">
        <v>20174</v>
      </c>
      <c r="D28" s="11">
        <v>43009</v>
      </c>
      <c r="E28" s="9">
        <v>43100</v>
      </c>
      <c r="F28" s="9" t="s">
        <v>134</v>
      </c>
      <c r="G28" s="9" t="s">
        <v>290</v>
      </c>
      <c r="H28" s="9">
        <v>3</v>
      </c>
      <c r="I28" s="9">
        <v>401</v>
      </c>
      <c r="J28" s="9" t="s">
        <v>255</v>
      </c>
      <c r="K28" s="9" t="s">
        <v>137</v>
      </c>
      <c r="L28" s="9" t="s">
        <v>138</v>
      </c>
      <c r="M28" s="9" t="s">
        <v>291</v>
      </c>
      <c r="N28" s="9" t="s">
        <v>292</v>
      </c>
      <c r="O28" s="9" t="s">
        <v>293</v>
      </c>
      <c r="P28" s="9">
        <v>95401</v>
      </c>
      <c r="Q28" s="9" t="s">
        <v>294</v>
      </c>
      <c r="R28" s="9">
        <v>95</v>
      </c>
      <c r="S28" s="9">
        <v>95</v>
      </c>
      <c r="T28" s="9">
        <v>64</v>
      </c>
      <c r="U28" s="9">
        <v>129</v>
      </c>
      <c r="V28" s="9">
        <v>19</v>
      </c>
      <c r="W28" s="9">
        <v>242</v>
      </c>
      <c r="X28" s="9">
        <v>0</v>
      </c>
      <c r="Y28" s="9">
        <v>87</v>
      </c>
      <c r="Z28" s="9">
        <v>0</v>
      </c>
      <c r="AA28" s="9">
        <v>7</v>
      </c>
      <c r="AB28" s="9">
        <v>209</v>
      </c>
      <c r="AC28" s="9">
        <v>0</v>
      </c>
      <c r="AD28" s="9">
        <v>1</v>
      </c>
      <c r="AE28" s="9">
        <v>694</v>
      </c>
      <c r="AF28" s="9">
        <v>0</v>
      </c>
      <c r="AG28" s="9">
        <v>1353</v>
      </c>
      <c r="AH28" s="9">
        <v>191</v>
      </c>
      <c r="AI28" s="9">
        <v>2016</v>
      </c>
      <c r="AJ28" s="9">
        <v>0</v>
      </c>
      <c r="AK28" s="9">
        <v>722</v>
      </c>
      <c r="AL28" s="9">
        <v>0</v>
      </c>
      <c r="AM28" s="9">
        <v>81</v>
      </c>
      <c r="AN28" s="9">
        <v>1519</v>
      </c>
      <c r="AO28" s="9">
        <v>0</v>
      </c>
      <c r="AP28" s="9">
        <v>5</v>
      </c>
      <c r="AQ28" s="9">
        <v>5887</v>
      </c>
      <c r="AR28" s="9">
        <v>0</v>
      </c>
      <c r="AS28" s="9">
        <v>248</v>
      </c>
      <c r="AT28" s="9">
        <v>89</v>
      </c>
      <c r="AU28" s="9">
        <v>0</v>
      </c>
      <c r="AV28" s="9">
        <v>0</v>
      </c>
      <c r="AW28" s="9">
        <v>0</v>
      </c>
      <c r="AX28" s="9">
        <v>0</v>
      </c>
      <c r="AY28" s="9">
        <v>0</v>
      </c>
      <c r="AZ28" s="9">
        <v>455</v>
      </c>
      <c r="BA28" s="9">
        <v>0</v>
      </c>
      <c r="BB28" s="9">
        <v>0</v>
      </c>
      <c r="BC28" s="9">
        <v>792</v>
      </c>
      <c r="BD28" s="9">
        <v>2709025</v>
      </c>
      <c r="BE28" s="9">
        <v>382400</v>
      </c>
      <c r="BF28" s="9">
        <v>4033950</v>
      </c>
      <c r="BG28" s="9">
        <v>0</v>
      </c>
      <c r="BH28" s="9">
        <v>1445975</v>
      </c>
      <c r="BI28" s="9">
        <v>0</v>
      </c>
      <c r="BJ28" s="9">
        <v>162175</v>
      </c>
      <c r="BK28" s="9">
        <v>3047325</v>
      </c>
      <c r="BL28" s="9">
        <v>0</v>
      </c>
      <c r="BM28" s="9">
        <v>10025</v>
      </c>
      <c r="BN28" s="9">
        <v>11790875</v>
      </c>
      <c r="BO28" s="9">
        <v>140700</v>
      </c>
      <c r="BP28" s="9">
        <v>56700</v>
      </c>
      <c r="BQ28" s="9">
        <v>0</v>
      </c>
      <c r="BR28" s="9">
        <v>0</v>
      </c>
      <c r="BS28" s="9">
        <v>0</v>
      </c>
      <c r="BT28" s="9">
        <v>0</v>
      </c>
      <c r="BU28" s="9">
        <v>0</v>
      </c>
      <c r="BV28" s="9">
        <v>270550</v>
      </c>
      <c r="BW28" s="9">
        <v>0</v>
      </c>
      <c r="BX28" s="9">
        <v>0</v>
      </c>
      <c r="BY28" s="9">
        <v>467950</v>
      </c>
      <c r="BZ28" s="9">
        <v>0</v>
      </c>
      <c r="CA28" s="9">
        <v>1098326</v>
      </c>
      <c r="CB28" s="9">
        <v>200957</v>
      </c>
      <c r="CC28" s="9">
        <v>1679681</v>
      </c>
      <c r="CD28" s="9">
        <v>0</v>
      </c>
      <c r="CE28" s="9">
        <v>0</v>
      </c>
      <c r="CF28" s="9">
        <v>622883</v>
      </c>
      <c r="CG28" s="9">
        <v>0</v>
      </c>
      <c r="CH28" s="9">
        <v>66945</v>
      </c>
      <c r="CI28" s="9">
        <v>720619</v>
      </c>
      <c r="CJ28" s="9">
        <v>0</v>
      </c>
      <c r="CK28" s="9">
        <v>0</v>
      </c>
      <c r="CL28" s="9">
        <v>0</v>
      </c>
      <c r="CM28" s="9">
        <v>0</v>
      </c>
      <c r="CN28" s="9">
        <v>0</v>
      </c>
      <c r="CO28" s="9">
        <v>1317</v>
      </c>
      <c r="CP28" s="9">
        <v>4390728</v>
      </c>
      <c r="CQ28" s="9">
        <v>0</v>
      </c>
      <c r="CR28" s="9">
        <v>0</v>
      </c>
      <c r="CS28" s="9">
        <v>0</v>
      </c>
      <c r="CT28" s="9">
        <v>0</v>
      </c>
      <c r="CU28" s="9">
        <v>0</v>
      </c>
      <c r="CV28" s="9">
        <v>1751399</v>
      </c>
      <c r="CW28" s="9">
        <v>238143</v>
      </c>
      <c r="CX28" s="9">
        <v>2354269</v>
      </c>
      <c r="CY28" s="9">
        <v>0</v>
      </c>
      <c r="CZ28" s="9">
        <v>823092</v>
      </c>
      <c r="DA28" s="9">
        <v>0</v>
      </c>
      <c r="DB28" s="9">
        <v>95230</v>
      </c>
      <c r="DC28" s="9">
        <v>2597256</v>
      </c>
      <c r="DD28" s="9">
        <v>0</v>
      </c>
      <c r="DE28" s="9">
        <v>8708</v>
      </c>
      <c r="DF28" s="9">
        <v>7868097</v>
      </c>
      <c r="DG28" s="9">
        <v>1811</v>
      </c>
      <c r="DH28" s="9">
        <v>7790631</v>
      </c>
      <c r="DI28" s="9">
        <v>967691</v>
      </c>
      <c r="DJ28" s="9">
        <v>-1097</v>
      </c>
      <c r="DK28" s="9">
        <v>0</v>
      </c>
      <c r="DL28" s="9">
        <v>0</v>
      </c>
      <c r="DM28" s="9">
        <v>0</v>
      </c>
      <c r="DN28" s="9">
        <v>0</v>
      </c>
      <c r="DO28" s="9">
        <v>20927</v>
      </c>
      <c r="DP28" s="9">
        <v>180841</v>
      </c>
      <c r="DQ28" s="9">
        <v>0</v>
      </c>
      <c r="DR28" s="9">
        <v>0</v>
      </c>
      <c r="DS28" s="9">
        <v>0</v>
      </c>
      <c r="DT28" s="9">
        <v>0</v>
      </c>
      <c r="DU28" s="9">
        <v>0</v>
      </c>
      <c r="DV28" s="9">
        <v>0</v>
      </c>
      <c r="DW28" s="9">
        <v>0</v>
      </c>
      <c r="DX28" s="9">
        <v>0</v>
      </c>
      <c r="DY28" s="9">
        <v>0</v>
      </c>
      <c r="DZ28" s="9">
        <v>0</v>
      </c>
      <c r="EA28" s="9">
        <v>0</v>
      </c>
      <c r="EB28" s="9">
        <v>0</v>
      </c>
      <c r="EC28" s="9">
        <v>0</v>
      </c>
    </row>
    <row r="29" spans="1:133" x14ac:dyDescent="0.3">
      <c r="A29" s="10">
        <v>106190163</v>
      </c>
      <c r="B29" s="10" t="s">
        <v>295</v>
      </c>
      <c r="C29" s="10">
        <v>20174</v>
      </c>
      <c r="D29" s="12">
        <v>43009</v>
      </c>
      <c r="E29" s="10">
        <v>43100</v>
      </c>
      <c r="F29" s="10" t="s">
        <v>134</v>
      </c>
      <c r="G29" s="10" t="s">
        <v>158</v>
      </c>
      <c r="H29" s="10">
        <v>11</v>
      </c>
      <c r="I29" s="10">
        <v>915</v>
      </c>
      <c r="J29" s="10" t="s">
        <v>255</v>
      </c>
      <c r="K29" s="10" t="s">
        <v>137</v>
      </c>
      <c r="L29" s="10" t="s">
        <v>138</v>
      </c>
      <c r="M29" s="10" t="s">
        <v>296</v>
      </c>
      <c r="N29" s="10" t="s">
        <v>297</v>
      </c>
      <c r="O29" s="10" t="s">
        <v>298</v>
      </c>
      <c r="P29" s="10">
        <v>91724</v>
      </c>
      <c r="Q29" s="10" t="s">
        <v>299</v>
      </c>
      <c r="R29" s="10">
        <v>134</v>
      </c>
      <c r="S29" s="10">
        <v>134</v>
      </c>
      <c r="T29" s="10">
        <v>123</v>
      </c>
      <c r="U29" s="10">
        <v>198</v>
      </c>
      <c r="V29" s="10">
        <v>128</v>
      </c>
      <c r="W29" s="10">
        <v>382</v>
      </c>
      <c r="X29" s="10">
        <v>0</v>
      </c>
      <c r="Y29" s="10">
        <v>100</v>
      </c>
      <c r="Z29" s="10">
        <v>0</v>
      </c>
      <c r="AA29" s="10">
        <v>72</v>
      </c>
      <c r="AB29" s="10">
        <v>445</v>
      </c>
      <c r="AC29" s="10">
        <v>193</v>
      </c>
      <c r="AD29" s="10">
        <v>10</v>
      </c>
      <c r="AE29" s="10">
        <v>1528</v>
      </c>
      <c r="AF29" s="10">
        <v>0</v>
      </c>
      <c r="AG29" s="10">
        <v>2337</v>
      </c>
      <c r="AH29" s="10">
        <v>1214</v>
      </c>
      <c r="AI29" s="10">
        <v>2800</v>
      </c>
      <c r="AJ29" s="10">
        <v>0</v>
      </c>
      <c r="AK29" s="10">
        <v>792</v>
      </c>
      <c r="AL29" s="10">
        <v>0</v>
      </c>
      <c r="AM29" s="10">
        <v>642</v>
      </c>
      <c r="AN29" s="10">
        <v>2934</v>
      </c>
      <c r="AO29" s="10">
        <v>473</v>
      </c>
      <c r="AP29" s="10">
        <v>114</v>
      </c>
      <c r="AQ29" s="10">
        <v>11306</v>
      </c>
      <c r="AR29" s="10">
        <v>0</v>
      </c>
      <c r="AS29" s="10">
        <v>1076</v>
      </c>
      <c r="AT29" s="10">
        <v>347</v>
      </c>
      <c r="AU29" s="10">
        <v>0</v>
      </c>
      <c r="AV29" s="10">
        <v>0</v>
      </c>
      <c r="AW29" s="10">
        <v>0</v>
      </c>
      <c r="AX29" s="10">
        <v>0</v>
      </c>
      <c r="AY29" s="10">
        <v>100</v>
      </c>
      <c r="AZ29" s="10">
        <v>1104</v>
      </c>
      <c r="BA29" s="10">
        <v>0</v>
      </c>
      <c r="BB29" s="10">
        <v>30</v>
      </c>
      <c r="BC29" s="10">
        <v>2657</v>
      </c>
      <c r="BD29" s="10">
        <v>3532700</v>
      </c>
      <c r="BE29" s="10">
        <v>1784250</v>
      </c>
      <c r="BF29" s="10">
        <v>4166125</v>
      </c>
      <c r="BG29" s="10">
        <v>0</v>
      </c>
      <c r="BH29" s="10">
        <v>1207225</v>
      </c>
      <c r="BI29" s="10">
        <v>0</v>
      </c>
      <c r="BJ29" s="10">
        <v>1008325</v>
      </c>
      <c r="BK29" s="10">
        <v>4410700</v>
      </c>
      <c r="BL29" s="10">
        <v>748525</v>
      </c>
      <c r="BM29" s="10">
        <v>165425</v>
      </c>
      <c r="BN29" s="10">
        <v>17023275</v>
      </c>
      <c r="BO29" s="10">
        <v>526240</v>
      </c>
      <c r="BP29" s="10">
        <v>160640</v>
      </c>
      <c r="BQ29" s="10">
        <v>0</v>
      </c>
      <c r="BR29" s="10">
        <v>0</v>
      </c>
      <c r="BS29" s="10">
        <v>0</v>
      </c>
      <c r="BT29" s="10">
        <v>0</v>
      </c>
      <c r="BU29" s="10">
        <v>48160</v>
      </c>
      <c r="BV29" s="10">
        <v>524000</v>
      </c>
      <c r="BW29" s="10">
        <v>0</v>
      </c>
      <c r="BX29" s="10">
        <v>18560</v>
      </c>
      <c r="BY29" s="10">
        <v>1277600</v>
      </c>
      <c r="BZ29" s="10">
        <v>485665</v>
      </c>
      <c r="CA29" s="10">
        <v>1563936</v>
      </c>
      <c r="CB29" s="10">
        <v>832249</v>
      </c>
      <c r="CC29" s="10">
        <v>2108635</v>
      </c>
      <c r="CD29" s="10">
        <v>0</v>
      </c>
      <c r="CE29" s="10">
        <v>0</v>
      </c>
      <c r="CF29" s="10">
        <v>770036</v>
      </c>
      <c r="CG29" s="10">
        <v>0</v>
      </c>
      <c r="CH29" s="10">
        <v>510612</v>
      </c>
      <c r="CI29" s="10">
        <v>2002861</v>
      </c>
      <c r="CJ29" s="10">
        <v>0</v>
      </c>
      <c r="CK29" s="10">
        <v>711657</v>
      </c>
      <c r="CL29" s="10">
        <v>0</v>
      </c>
      <c r="CM29" s="10">
        <v>0</v>
      </c>
      <c r="CN29" s="10">
        <v>0</v>
      </c>
      <c r="CO29" s="10">
        <v>79307</v>
      </c>
      <c r="CP29" s="10">
        <v>9064958</v>
      </c>
      <c r="CQ29" s="10">
        <v>0</v>
      </c>
      <c r="CR29" s="10">
        <v>0</v>
      </c>
      <c r="CS29" s="10">
        <v>0</v>
      </c>
      <c r="CT29" s="10">
        <v>0</v>
      </c>
      <c r="CU29" s="10">
        <v>0</v>
      </c>
      <c r="CV29" s="10">
        <v>2495004</v>
      </c>
      <c r="CW29" s="10">
        <v>1059929</v>
      </c>
      <c r="CX29" s="10">
        <v>2019183</v>
      </c>
      <c r="CY29" s="10">
        <v>0</v>
      </c>
      <c r="CZ29" s="10">
        <v>437189</v>
      </c>
      <c r="DA29" s="10">
        <v>0</v>
      </c>
      <c r="DB29" s="10">
        <v>498975</v>
      </c>
      <c r="DC29" s="10">
        <v>2584091</v>
      </c>
      <c r="DD29" s="10">
        <v>36868</v>
      </c>
      <c r="DE29" s="10">
        <v>104678</v>
      </c>
      <c r="DF29" s="10">
        <v>9235917</v>
      </c>
      <c r="DG29" s="10">
        <v>7136</v>
      </c>
      <c r="DH29" s="10">
        <v>8771804</v>
      </c>
      <c r="DI29" s="10">
        <v>280855</v>
      </c>
      <c r="DJ29" s="10">
        <v>459529</v>
      </c>
      <c r="DK29" s="10">
        <v>0</v>
      </c>
      <c r="DL29" s="10">
        <v>0</v>
      </c>
      <c r="DM29" s="10">
        <v>0</v>
      </c>
      <c r="DN29" s="10">
        <v>0</v>
      </c>
      <c r="DO29" s="10">
        <v>788697</v>
      </c>
      <c r="DP29" s="10">
        <v>1382119</v>
      </c>
      <c r="DQ29" s="10">
        <v>0</v>
      </c>
      <c r="DR29" s="10">
        <v>0</v>
      </c>
      <c r="DS29" s="10">
        <v>0</v>
      </c>
      <c r="DT29" s="10">
        <v>0</v>
      </c>
      <c r="DU29" s="10">
        <v>0</v>
      </c>
      <c r="DV29" s="10">
        <v>0</v>
      </c>
      <c r="DW29" s="10">
        <v>0</v>
      </c>
      <c r="DX29" s="10">
        <v>0</v>
      </c>
      <c r="DY29" s="10">
        <v>0</v>
      </c>
      <c r="DZ29" s="10">
        <v>0</v>
      </c>
      <c r="EA29" s="10">
        <v>0</v>
      </c>
      <c r="EB29" s="10">
        <v>0</v>
      </c>
      <c r="EC29" s="10">
        <v>0</v>
      </c>
    </row>
    <row r="30" spans="1:133" x14ac:dyDescent="0.3">
      <c r="A30" s="9">
        <v>106190462</v>
      </c>
      <c r="B30" s="9" t="s">
        <v>300</v>
      </c>
      <c r="C30" s="9">
        <v>20174</v>
      </c>
      <c r="D30" s="11">
        <v>43009</v>
      </c>
      <c r="E30" s="9">
        <v>43100</v>
      </c>
      <c r="F30" s="9" t="s">
        <v>134</v>
      </c>
      <c r="G30" s="9" t="s">
        <v>158</v>
      </c>
      <c r="H30" s="9">
        <v>11</v>
      </c>
      <c r="I30" s="9">
        <v>911</v>
      </c>
      <c r="J30" s="9" t="s">
        <v>255</v>
      </c>
      <c r="K30" s="9" t="s">
        <v>137</v>
      </c>
      <c r="L30" s="9" t="s">
        <v>138</v>
      </c>
      <c r="M30" s="9" t="s">
        <v>301</v>
      </c>
      <c r="N30" s="9" t="s">
        <v>302</v>
      </c>
      <c r="O30" s="9" t="s">
        <v>303</v>
      </c>
      <c r="P30" s="9">
        <v>91107</v>
      </c>
      <c r="Q30" s="9" t="s">
        <v>304</v>
      </c>
      <c r="R30" s="9">
        <v>118</v>
      </c>
      <c r="S30" s="9">
        <v>118</v>
      </c>
      <c r="T30" s="9">
        <v>78</v>
      </c>
      <c r="U30" s="9">
        <v>210</v>
      </c>
      <c r="V30" s="9">
        <v>77</v>
      </c>
      <c r="W30" s="9">
        <v>65</v>
      </c>
      <c r="X30" s="9">
        <v>0</v>
      </c>
      <c r="Y30" s="9">
        <v>2</v>
      </c>
      <c r="Z30" s="9">
        <v>0</v>
      </c>
      <c r="AA30" s="9">
        <v>505</v>
      </c>
      <c r="AB30" s="9">
        <v>490</v>
      </c>
      <c r="AC30" s="9">
        <v>17</v>
      </c>
      <c r="AD30" s="9">
        <v>26</v>
      </c>
      <c r="AE30" s="9">
        <v>1392</v>
      </c>
      <c r="AF30" s="9">
        <v>0</v>
      </c>
      <c r="AG30" s="9">
        <v>1513</v>
      </c>
      <c r="AH30" s="9">
        <v>490</v>
      </c>
      <c r="AI30" s="9">
        <v>259</v>
      </c>
      <c r="AJ30" s="9">
        <v>0</v>
      </c>
      <c r="AK30" s="9">
        <v>6</v>
      </c>
      <c r="AL30" s="9">
        <v>0</v>
      </c>
      <c r="AM30" s="9">
        <v>1770</v>
      </c>
      <c r="AN30" s="9">
        <v>2675</v>
      </c>
      <c r="AO30" s="9">
        <v>72</v>
      </c>
      <c r="AP30" s="9">
        <v>364</v>
      </c>
      <c r="AQ30" s="9">
        <v>7149</v>
      </c>
      <c r="AR30" s="9">
        <v>0</v>
      </c>
      <c r="AS30" s="9">
        <v>568</v>
      </c>
      <c r="AT30" s="9">
        <v>99</v>
      </c>
      <c r="AU30" s="9">
        <v>0</v>
      </c>
      <c r="AV30" s="9">
        <v>0</v>
      </c>
      <c r="AW30" s="9">
        <v>0</v>
      </c>
      <c r="AX30" s="9">
        <v>0</v>
      </c>
      <c r="AY30" s="9">
        <v>84</v>
      </c>
      <c r="AZ30" s="9">
        <v>2269</v>
      </c>
      <c r="BA30" s="9">
        <v>0</v>
      </c>
      <c r="BB30" s="9">
        <v>22</v>
      </c>
      <c r="BC30" s="9">
        <v>3042</v>
      </c>
      <c r="BD30" s="9">
        <v>2250675</v>
      </c>
      <c r="BE30" s="9">
        <v>742000</v>
      </c>
      <c r="BF30" s="9">
        <v>390200</v>
      </c>
      <c r="BG30" s="9">
        <v>0</v>
      </c>
      <c r="BH30" s="9">
        <v>9050</v>
      </c>
      <c r="BI30" s="9">
        <v>0</v>
      </c>
      <c r="BJ30" s="9">
        <v>2651750</v>
      </c>
      <c r="BK30" s="9">
        <v>4080325</v>
      </c>
      <c r="BL30" s="9">
        <v>108475</v>
      </c>
      <c r="BM30" s="9">
        <v>560175</v>
      </c>
      <c r="BN30" s="9">
        <v>10792650</v>
      </c>
      <c r="BO30" s="9">
        <v>273600</v>
      </c>
      <c r="BP30" s="9">
        <v>35840</v>
      </c>
      <c r="BQ30" s="9">
        <v>0</v>
      </c>
      <c r="BR30" s="9">
        <v>0</v>
      </c>
      <c r="BS30" s="9">
        <v>0</v>
      </c>
      <c r="BT30" s="9">
        <v>0</v>
      </c>
      <c r="BU30" s="9">
        <v>47680</v>
      </c>
      <c r="BV30" s="9">
        <v>1116960</v>
      </c>
      <c r="BW30" s="9">
        <v>0</v>
      </c>
      <c r="BX30" s="9">
        <v>13120</v>
      </c>
      <c r="BY30" s="9">
        <v>1487200</v>
      </c>
      <c r="BZ30" s="9">
        <v>251667</v>
      </c>
      <c r="CA30" s="9">
        <v>947083</v>
      </c>
      <c r="CB30" s="9">
        <v>296047</v>
      </c>
      <c r="CC30" s="9">
        <v>178219</v>
      </c>
      <c r="CD30" s="9">
        <v>0</v>
      </c>
      <c r="CE30" s="9">
        <v>0</v>
      </c>
      <c r="CF30" s="9">
        <v>3830</v>
      </c>
      <c r="CG30" s="9">
        <v>0</v>
      </c>
      <c r="CH30" s="9">
        <v>803972</v>
      </c>
      <c r="CI30" s="9">
        <v>1756138</v>
      </c>
      <c r="CJ30" s="9">
        <v>0</v>
      </c>
      <c r="CK30" s="9">
        <v>108475</v>
      </c>
      <c r="CL30" s="9">
        <v>0</v>
      </c>
      <c r="CM30" s="9">
        <v>0</v>
      </c>
      <c r="CN30" s="9">
        <v>0</v>
      </c>
      <c r="CO30" s="9">
        <v>228255</v>
      </c>
      <c r="CP30" s="9">
        <v>4573686</v>
      </c>
      <c r="CQ30" s="9">
        <v>0</v>
      </c>
      <c r="CR30" s="9">
        <v>0</v>
      </c>
      <c r="CS30" s="9">
        <v>0</v>
      </c>
      <c r="CT30" s="9">
        <v>0</v>
      </c>
      <c r="CU30" s="9">
        <v>0</v>
      </c>
      <c r="CV30" s="9">
        <v>1577192</v>
      </c>
      <c r="CW30" s="9">
        <v>481793</v>
      </c>
      <c r="CX30" s="9">
        <v>211981</v>
      </c>
      <c r="CY30" s="9">
        <v>0</v>
      </c>
      <c r="CZ30" s="9">
        <v>5220</v>
      </c>
      <c r="DA30" s="9">
        <v>0</v>
      </c>
      <c r="DB30" s="9">
        <v>1895458</v>
      </c>
      <c r="DC30" s="9">
        <v>3189480</v>
      </c>
      <c r="DD30" s="9">
        <v>0</v>
      </c>
      <c r="DE30" s="9">
        <v>345040</v>
      </c>
      <c r="DF30" s="9">
        <v>7706164</v>
      </c>
      <c r="DG30" s="9">
        <v>33912</v>
      </c>
      <c r="DH30" s="9">
        <v>6727021</v>
      </c>
      <c r="DI30" s="9">
        <v>198771</v>
      </c>
      <c r="DJ30" s="9">
        <v>574932</v>
      </c>
      <c r="DK30" s="9">
        <v>0</v>
      </c>
      <c r="DL30" s="9">
        <v>0</v>
      </c>
      <c r="DM30" s="9">
        <v>0</v>
      </c>
      <c r="DN30" s="9">
        <v>0</v>
      </c>
      <c r="DO30" s="9">
        <v>34144</v>
      </c>
      <c r="DP30" s="9">
        <v>1843037</v>
      </c>
      <c r="DQ30" s="9">
        <v>0</v>
      </c>
      <c r="DR30" s="9">
        <v>0</v>
      </c>
      <c r="DS30" s="9">
        <v>0</v>
      </c>
      <c r="DT30" s="9">
        <v>0</v>
      </c>
      <c r="DU30" s="9">
        <v>0</v>
      </c>
      <c r="DV30" s="9">
        <v>0</v>
      </c>
      <c r="DW30" s="9">
        <v>0</v>
      </c>
      <c r="DX30" s="9">
        <v>0</v>
      </c>
      <c r="DY30" s="9">
        <v>0</v>
      </c>
      <c r="DZ30" s="9">
        <v>0</v>
      </c>
      <c r="EA30" s="9">
        <v>0</v>
      </c>
      <c r="EB30" s="9">
        <v>0</v>
      </c>
      <c r="EC30" s="9">
        <v>0</v>
      </c>
    </row>
    <row r="31" spans="1:133" x14ac:dyDescent="0.3">
      <c r="A31" s="10">
        <v>106374024</v>
      </c>
      <c r="B31" s="10" t="s">
        <v>305</v>
      </c>
      <c r="C31" s="10">
        <v>20174</v>
      </c>
      <c r="D31" s="12">
        <v>43009</v>
      </c>
      <c r="E31" s="10">
        <v>43100</v>
      </c>
      <c r="F31" s="10" t="s">
        <v>134</v>
      </c>
      <c r="G31" s="10" t="s">
        <v>254</v>
      </c>
      <c r="H31" s="10">
        <v>14</v>
      </c>
      <c r="I31" s="10">
        <v>1412</v>
      </c>
      <c r="J31" s="10" t="s">
        <v>255</v>
      </c>
      <c r="K31" s="10" t="s">
        <v>137</v>
      </c>
      <c r="L31" s="10" t="s">
        <v>138</v>
      </c>
      <c r="M31" s="10" t="s">
        <v>306</v>
      </c>
      <c r="N31" s="10" t="s">
        <v>307</v>
      </c>
      <c r="O31" s="10" t="s">
        <v>308</v>
      </c>
      <c r="P31" s="10">
        <v>92128</v>
      </c>
      <c r="Q31" s="10" t="s">
        <v>309</v>
      </c>
      <c r="R31" s="10">
        <v>80</v>
      </c>
      <c r="S31" s="10">
        <v>80</v>
      </c>
      <c r="T31" s="10">
        <v>74</v>
      </c>
      <c r="U31" s="10">
        <v>59</v>
      </c>
      <c r="V31" s="10">
        <v>53</v>
      </c>
      <c r="W31" s="10">
        <v>47</v>
      </c>
      <c r="X31" s="10">
        <v>0</v>
      </c>
      <c r="Y31" s="10">
        <v>4</v>
      </c>
      <c r="Z31" s="10">
        <v>0</v>
      </c>
      <c r="AA31" s="10">
        <v>150</v>
      </c>
      <c r="AB31" s="10">
        <v>415</v>
      </c>
      <c r="AC31" s="10">
        <v>1</v>
      </c>
      <c r="AD31" s="10">
        <v>8</v>
      </c>
      <c r="AE31" s="10">
        <v>737</v>
      </c>
      <c r="AF31" s="10">
        <v>0</v>
      </c>
      <c r="AG31" s="10">
        <v>764</v>
      </c>
      <c r="AH31" s="10">
        <v>496</v>
      </c>
      <c r="AI31" s="10">
        <v>262</v>
      </c>
      <c r="AJ31" s="10">
        <v>0</v>
      </c>
      <c r="AK31" s="10">
        <v>30</v>
      </c>
      <c r="AL31" s="10">
        <v>0</v>
      </c>
      <c r="AM31" s="10">
        <v>2318</v>
      </c>
      <c r="AN31" s="10">
        <v>2854</v>
      </c>
      <c r="AO31" s="10">
        <v>6</v>
      </c>
      <c r="AP31" s="10">
        <v>55</v>
      </c>
      <c r="AQ31" s="10">
        <v>6785</v>
      </c>
      <c r="AR31" s="10">
        <v>0</v>
      </c>
      <c r="AS31" s="10">
        <v>288</v>
      </c>
      <c r="AT31" s="10">
        <v>122</v>
      </c>
      <c r="AU31" s="10">
        <v>0</v>
      </c>
      <c r="AV31" s="10">
        <v>0</v>
      </c>
      <c r="AW31" s="10">
        <v>0</v>
      </c>
      <c r="AX31" s="10">
        <v>0</v>
      </c>
      <c r="AY31" s="10">
        <v>548</v>
      </c>
      <c r="AZ31" s="10">
        <v>2793</v>
      </c>
      <c r="BA31" s="10">
        <v>0</v>
      </c>
      <c r="BB31" s="10">
        <v>58</v>
      </c>
      <c r="BC31" s="10">
        <v>3809</v>
      </c>
      <c r="BD31" s="10">
        <v>1147425</v>
      </c>
      <c r="BE31" s="10">
        <v>746850</v>
      </c>
      <c r="BF31" s="10">
        <v>397125</v>
      </c>
      <c r="BG31" s="10">
        <v>0</v>
      </c>
      <c r="BH31" s="10">
        <v>45100</v>
      </c>
      <c r="BI31" s="10">
        <v>0</v>
      </c>
      <c r="BJ31" s="10">
        <v>3504425</v>
      </c>
      <c r="BK31" s="10">
        <v>4299325</v>
      </c>
      <c r="BL31" s="10">
        <v>9050</v>
      </c>
      <c r="BM31" s="10">
        <v>82700</v>
      </c>
      <c r="BN31" s="10">
        <v>10232000</v>
      </c>
      <c r="BO31" s="10">
        <v>146400</v>
      </c>
      <c r="BP31" s="10">
        <v>59040</v>
      </c>
      <c r="BQ31" s="10">
        <v>0</v>
      </c>
      <c r="BR31" s="10">
        <v>0</v>
      </c>
      <c r="BS31" s="10">
        <v>0</v>
      </c>
      <c r="BT31" s="10">
        <v>0</v>
      </c>
      <c r="BU31" s="10">
        <v>304000</v>
      </c>
      <c r="BV31" s="10">
        <v>1524480</v>
      </c>
      <c r="BW31" s="10">
        <v>0</v>
      </c>
      <c r="BX31" s="10">
        <v>28320</v>
      </c>
      <c r="BY31" s="10">
        <v>2062240</v>
      </c>
      <c r="BZ31" s="10">
        <v>263125</v>
      </c>
      <c r="CA31" s="10">
        <v>546639</v>
      </c>
      <c r="CB31" s="10">
        <v>287154</v>
      </c>
      <c r="CC31" s="10">
        <v>167540</v>
      </c>
      <c r="CD31" s="10">
        <v>0</v>
      </c>
      <c r="CE31" s="10">
        <v>0</v>
      </c>
      <c r="CF31" s="10">
        <v>19069</v>
      </c>
      <c r="CG31" s="10">
        <v>0</v>
      </c>
      <c r="CH31" s="10">
        <v>1099241</v>
      </c>
      <c r="CI31" s="10">
        <v>2164111</v>
      </c>
      <c r="CJ31" s="10">
        <v>0</v>
      </c>
      <c r="CK31" s="10">
        <v>9050</v>
      </c>
      <c r="CL31" s="10">
        <v>0</v>
      </c>
      <c r="CM31" s="10">
        <v>0</v>
      </c>
      <c r="CN31" s="10">
        <v>0</v>
      </c>
      <c r="CO31" s="10">
        <v>89926</v>
      </c>
      <c r="CP31" s="10">
        <v>4645855</v>
      </c>
      <c r="CQ31" s="10">
        <v>0</v>
      </c>
      <c r="CR31" s="10">
        <v>0</v>
      </c>
      <c r="CS31" s="10">
        <v>0</v>
      </c>
      <c r="CT31" s="10">
        <v>0</v>
      </c>
      <c r="CU31" s="10">
        <v>0</v>
      </c>
      <c r="CV31" s="10">
        <v>747186</v>
      </c>
      <c r="CW31" s="10">
        <v>518736</v>
      </c>
      <c r="CX31" s="10">
        <v>229585</v>
      </c>
      <c r="CY31" s="10">
        <v>0</v>
      </c>
      <c r="CZ31" s="10">
        <v>26031</v>
      </c>
      <c r="DA31" s="10">
        <v>0</v>
      </c>
      <c r="DB31" s="10">
        <v>2709184</v>
      </c>
      <c r="DC31" s="10">
        <v>3396570</v>
      </c>
      <c r="DD31" s="10">
        <v>0</v>
      </c>
      <c r="DE31" s="10">
        <v>21093</v>
      </c>
      <c r="DF31" s="10">
        <v>7648385</v>
      </c>
      <c r="DG31" s="10">
        <v>23691</v>
      </c>
      <c r="DH31" s="10">
        <v>6279241</v>
      </c>
      <c r="DI31" s="10">
        <v>211575</v>
      </c>
      <c r="DJ31" s="10">
        <v>-1027</v>
      </c>
      <c r="DK31" s="10">
        <v>0</v>
      </c>
      <c r="DL31" s="10">
        <v>0</v>
      </c>
      <c r="DM31" s="10">
        <v>0</v>
      </c>
      <c r="DN31" s="10">
        <v>0</v>
      </c>
      <c r="DO31" s="10">
        <v>197929</v>
      </c>
      <c r="DP31" s="10">
        <v>444442</v>
      </c>
      <c r="DQ31" s="10">
        <v>0</v>
      </c>
      <c r="DR31" s="10">
        <v>0</v>
      </c>
      <c r="DS31" s="10">
        <v>0</v>
      </c>
      <c r="DT31" s="10">
        <v>0</v>
      </c>
      <c r="DU31" s="10">
        <v>0</v>
      </c>
      <c r="DV31" s="10">
        <v>0</v>
      </c>
      <c r="DW31" s="10">
        <v>0</v>
      </c>
      <c r="DX31" s="10">
        <v>0</v>
      </c>
      <c r="DY31" s="10">
        <v>0</v>
      </c>
      <c r="DZ31" s="10">
        <v>0</v>
      </c>
      <c r="EA31" s="10">
        <v>0</v>
      </c>
      <c r="EB31" s="10">
        <v>0</v>
      </c>
      <c r="EC31" s="10">
        <v>0</v>
      </c>
    </row>
    <row r="32" spans="1:133" x14ac:dyDescent="0.3">
      <c r="A32" s="9">
        <v>106560203</v>
      </c>
      <c r="B32" s="9" t="s">
        <v>310</v>
      </c>
      <c r="C32" s="9">
        <v>20174</v>
      </c>
      <c r="D32" s="11">
        <v>43009</v>
      </c>
      <c r="E32" s="9">
        <v>43100</v>
      </c>
      <c r="F32" s="9" t="s">
        <v>134</v>
      </c>
      <c r="G32" s="9" t="s">
        <v>187</v>
      </c>
      <c r="H32" s="9">
        <v>10</v>
      </c>
      <c r="I32" s="9">
        <v>809</v>
      </c>
      <c r="J32" s="9" t="s">
        <v>255</v>
      </c>
      <c r="K32" s="9" t="s">
        <v>137</v>
      </c>
      <c r="L32" s="9" t="s">
        <v>138</v>
      </c>
      <c r="M32" s="9" t="s">
        <v>311</v>
      </c>
      <c r="N32" s="9" t="s">
        <v>312</v>
      </c>
      <c r="O32" s="9" t="s">
        <v>313</v>
      </c>
      <c r="P32" s="9">
        <v>93001</v>
      </c>
      <c r="Q32" s="9" t="s">
        <v>314</v>
      </c>
      <c r="R32" s="9">
        <v>87</v>
      </c>
      <c r="S32" s="9">
        <v>87</v>
      </c>
      <c r="T32" s="9">
        <v>52</v>
      </c>
      <c r="U32" s="9">
        <v>100</v>
      </c>
      <c r="V32" s="9">
        <v>5</v>
      </c>
      <c r="W32" s="9">
        <v>207</v>
      </c>
      <c r="X32" s="9">
        <v>0</v>
      </c>
      <c r="Y32" s="9">
        <v>60</v>
      </c>
      <c r="Z32" s="9">
        <v>0</v>
      </c>
      <c r="AA32" s="9">
        <v>49</v>
      </c>
      <c r="AB32" s="9">
        <v>330</v>
      </c>
      <c r="AC32" s="9">
        <v>2</v>
      </c>
      <c r="AD32" s="9">
        <v>3</v>
      </c>
      <c r="AE32" s="9">
        <v>756</v>
      </c>
      <c r="AF32" s="9">
        <v>0</v>
      </c>
      <c r="AG32" s="9">
        <v>842</v>
      </c>
      <c r="AH32" s="9">
        <v>20</v>
      </c>
      <c r="AI32" s="9">
        <v>1126</v>
      </c>
      <c r="AJ32" s="9">
        <v>0</v>
      </c>
      <c r="AK32" s="9">
        <v>354</v>
      </c>
      <c r="AL32" s="9">
        <v>0</v>
      </c>
      <c r="AM32" s="9">
        <v>777</v>
      </c>
      <c r="AN32" s="9">
        <v>1603</v>
      </c>
      <c r="AO32" s="9">
        <v>12</v>
      </c>
      <c r="AP32" s="9">
        <v>7</v>
      </c>
      <c r="AQ32" s="9">
        <v>4741</v>
      </c>
      <c r="AR32" s="9">
        <v>0</v>
      </c>
      <c r="AS32" s="9">
        <v>102</v>
      </c>
      <c r="AT32" s="9">
        <v>21</v>
      </c>
      <c r="AU32" s="9">
        <v>0</v>
      </c>
      <c r="AV32" s="9">
        <v>0</v>
      </c>
      <c r="AW32" s="9">
        <v>0</v>
      </c>
      <c r="AX32" s="9">
        <v>0</v>
      </c>
      <c r="AY32" s="9">
        <v>20</v>
      </c>
      <c r="AZ32" s="9">
        <v>285</v>
      </c>
      <c r="BA32" s="9">
        <v>0</v>
      </c>
      <c r="BB32" s="9">
        <v>9</v>
      </c>
      <c r="BC32" s="9">
        <v>437</v>
      </c>
      <c r="BD32" s="9">
        <v>1295925</v>
      </c>
      <c r="BE32" s="9">
        <v>32850</v>
      </c>
      <c r="BF32" s="9">
        <v>1820775</v>
      </c>
      <c r="BG32" s="9">
        <v>0</v>
      </c>
      <c r="BH32" s="9">
        <v>571050</v>
      </c>
      <c r="BI32" s="9">
        <v>0</v>
      </c>
      <c r="BJ32" s="9">
        <v>1245625</v>
      </c>
      <c r="BK32" s="9">
        <v>2613525</v>
      </c>
      <c r="BL32" s="9">
        <v>19025</v>
      </c>
      <c r="BM32" s="9">
        <v>12850</v>
      </c>
      <c r="BN32" s="9">
        <v>7611625</v>
      </c>
      <c r="BO32" s="9">
        <v>69120</v>
      </c>
      <c r="BP32" s="9">
        <v>14720</v>
      </c>
      <c r="BQ32" s="9">
        <v>0</v>
      </c>
      <c r="BR32" s="9">
        <v>0</v>
      </c>
      <c r="BS32" s="9">
        <v>0</v>
      </c>
      <c r="BT32" s="9">
        <v>0</v>
      </c>
      <c r="BU32" s="9">
        <v>11840</v>
      </c>
      <c r="BV32" s="9">
        <v>188960</v>
      </c>
      <c r="BW32" s="9">
        <v>0</v>
      </c>
      <c r="BX32" s="9">
        <v>5600</v>
      </c>
      <c r="BY32" s="9">
        <v>290240</v>
      </c>
      <c r="BZ32" s="9">
        <v>108534</v>
      </c>
      <c r="CA32" s="9">
        <v>587273</v>
      </c>
      <c r="CB32" s="9">
        <v>29633</v>
      </c>
      <c r="CC32" s="9">
        <v>903932</v>
      </c>
      <c r="CD32" s="9">
        <v>0</v>
      </c>
      <c r="CE32" s="9">
        <v>-60146</v>
      </c>
      <c r="CF32" s="9">
        <v>275043</v>
      </c>
      <c r="CG32" s="9">
        <v>0</v>
      </c>
      <c r="CH32" s="9">
        <v>521486</v>
      </c>
      <c r="CI32" s="9">
        <v>1119623</v>
      </c>
      <c r="CJ32" s="9">
        <v>0</v>
      </c>
      <c r="CK32" s="9">
        <v>19025</v>
      </c>
      <c r="CL32" s="9">
        <v>0</v>
      </c>
      <c r="CM32" s="9">
        <v>0</v>
      </c>
      <c r="CN32" s="9">
        <v>0</v>
      </c>
      <c r="CO32" s="9">
        <v>11751</v>
      </c>
      <c r="CP32" s="9">
        <v>3516154</v>
      </c>
      <c r="CQ32" s="9">
        <v>0</v>
      </c>
      <c r="CR32" s="9">
        <v>0</v>
      </c>
      <c r="CS32" s="9">
        <v>0</v>
      </c>
      <c r="CT32" s="9">
        <v>0</v>
      </c>
      <c r="CU32" s="9">
        <v>0</v>
      </c>
      <c r="CV32" s="9">
        <v>777772</v>
      </c>
      <c r="CW32" s="9">
        <v>17937</v>
      </c>
      <c r="CX32" s="9">
        <v>976989</v>
      </c>
      <c r="CY32" s="9">
        <v>0</v>
      </c>
      <c r="CZ32" s="9">
        <v>296007</v>
      </c>
      <c r="DA32" s="9">
        <v>0</v>
      </c>
      <c r="DB32" s="9">
        <v>735979</v>
      </c>
      <c r="DC32" s="9">
        <v>1574328</v>
      </c>
      <c r="DD32" s="9">
        <v>0</v>
      </c>
      <c r="DE32" s="9">
        <v>6699</v>
      </c>
      <c r="DF32" s="9">
        <v>4385711</v>
      </c>
      <c r="DG32" s="9">
        <v>12172</v>
      </c>
      <c r="DH32" s="9">
        <v>3806633</v>
      </c>
      <c r="DI32" s="9">
        <v>100471</v>
      </c>
      <c r="DJ32" s="9">
        <v>-784</v>
      </c>
      <c r="DK32" s="9">
        <v>0</v>
      </c>
      <c r="DL32" s="9">
        <v>0</v>
      </c>
      <c r="DM32" s="9">
        <v>0</v>
      </c>
      <c r="DN32" s="9">
        <v>0</v>
      </c>
      <c r="DO32" s="9">
        <v>1111700</v>
      </c>
      <c r="DP32" s="9">
        <v>285346</v>
      </c>
      <c r="DQ32" s="9">
        <v>0</v>
      </c>
      <c r="DR32" s="9">
        <v>0</v>
      </c>
      <c r="DS32" s="9">
        <v>0</v>
      </c>
      <c r="DT32" s="9">
        <v>0</v>
      </c>
      <c r="DU32" s="9">
        <v>0</v>
      </c>
      <c r="DV32" s="9">
        <v>0</v>
      </c>
      <c r="DW32" s="9">
        <v>0</v>
      </c>
      <c r="DX32" s="9">
        <v>0</v>
      </c>
      <c r="DY32" s="9">
        <v>0</v>
      </c>
      <c r="DZ32" s="9">
        <v>0</v>
      </c>
      <c r="EA32" s="9">
        <v>0</v>
      </c>
      <c r="EB32" s="9">
        <v>0</v>
      </c>
      <c r="EC32" s="9">
        <v>0</v>
      </c>
    </row>
    <row r="33" spans="1:133" x14ac:dyDescent="0.3">
      <c r="A33" s="10">
        <v>106154044</v>
      </c>
      <c r="B33" s="10" t="s">
        <v>315</v>
      </c>
      <c r="C33" s="10">
        <v>20174</v>
      </c>
      <c r="D33" s="12">
        <v>43009</v>
      </c>
      <c r="E33" s="10">
        <v>43100</v>
      </c>
      <c r="F33" s="10" t="s">
        <v>134</v>
      </c>
      <c r="G33" s="10" t="s">
        <v>135</v>
      </c>
      <c r="H33" s="10">
        <v>9</v>
      </c>
      <c r="I33" s="10">
        <v>617</v>
      </c>
      <c r="J33" s="10" t="s">
        <v>136</v>
      </c>
      <c r="K33" s="10" t="s">
        <v>137</v>
      </c>
      <c r="L33" s="10" t="s">
        <v>138</v>
      </c>
      <c r="M33" s="10" t="s">
        <v>316</v>
      </c>
      <c r="N33" s="10" t="s">
        <v>317</v>
      </c>
      <c r="O33" s="10" t="s">
        <v>141</v>
      </c>
      <c r="P33" s="10">
        <v>93309</v>
      </c>
      <c r="Q33" s="10" t="s">
        <v>318</v>
      </c>
      <c r="R33" s="10">
        <v>90</v>
      </c>
      <c r="S33" s="10">
        <v>90</v>
      </c>
      <c r="T33" s="10">
        <v>55</v>
      </c>
      <c r="U33" s="10">
        <v>108</v>
      </c>
      <c r="V33" s="10">
        <v>22</v>
      </c>
      <c r="W33" s="10">
        <v>290</v>
      </c>
      <c r="X33" s="10">
        <v>0</v>
      </c>
      <c r="Y33" s="10">
        <v>155</v>
      </c>
      <c r="Z33" s="10">
        <v>0</v>
      </c>
      <c r="AA33" s="10">
        <v>6</v>
      </c>
      <c r="AB33" s="10">
        <v>229</v>
      </c>
      <c r="AC33" s="10">
        <v>10</v>
      </c>
      <c r="AD33" s="10">
        <v>0</v>
      </c>
      <c r="AE33" s="10">
        <v>820</v>
      </c>
      <c r="AF33" s="10">
        <v>0</v>
      </c>
      <c r="AG33" s="10">
        <v>812</v>
      </c>
      <c r="AH33" s="10">
        <v>95</v>
      </c>
      <c r="AI33" s="10">
        <v>1834</v>
      </c>
      <c r="AJ33" s="10">
        <v>0</v>
      </c>
      <c r="AK33" s="10">
        <v>1071</v>
      </c>
      <c r="AL33" s="10">
        <v>0</v>
      </c>
      <c r="AM33" s="10">
        <v>35</v>
      </c>
      <c r="AN33" s="10">
        <v>1176</v>
      </c>
      <c r="AO33" s="10">
        <v>36</v>
      </c>
      <c r="AP33" s="10">
        <v>5</v>
      </c>
      <c r="AQ33" s="10">
        <v>5064</v>
      </c>
      <c r="AR33" s="10">
        <v>0</v>
      </c>
      <c r="AS33" s="10">
        <v>183</v>
      </c>
      <c r="AT33" s="10">
        <v>82</v>
      </c>
      <c r="AU33" s="10">
        <v>0</v>
      </c>
      <c r="AV33" s="10">
        <v>0</v>
      </c>
      <c r="AW33" s="10">
        <v>0</v>
      </c>
      <c r="AX33" s="10">
        <v>0</v>
      </c>
      <c r="AY33" s="10">
        <v>15</v>
      </c>
      <c r="AZ33" s="10">
        <v>508</v>
      </c>
      <c r="BA33" s="10">
        <v>0</v>
      </c>
      <c r="BB33" s="10">
        <v>0</v>
      </c>
      <c r="BC33" s="10">
        <v>788</v>
      </c>
      <c r="BD33" s="10">
        <v>1626575</v>
      </c>
      <c r="BE33" s="10">
        <v>190500</v>
      </c>
      <c r="BF33" s="10">
        <v>3674925</v>
      </c>
      <c r="BG33" s="10">
        <v>0</v>
      </c>
      <c r="BH33" s="10">
        <v>2145875</v>
      </c>
      <c r="BI33" s="10">
        <v>0</v>
      </c>
      <c r="BJ33" s="10">
        <v>70150</v>
      </c>
      <c r="BK33" s="10">
        <v>2357475</v>
      </c>
      <c r="BL33" s="10">
        <v>72125</v>
      </c>
      <c r="BM33" s="10">
        <v>10025</v>
      </c>
      <c r="BN33" s="10">
        <v>10147650</v>
      </c>
      <c r="BO33" s="10">
        <v>107450</v>
      </c>
      <c r="BP33" s="10">
        <v>46550</v>
      </c>
      <c r="BQ33" s="10">
        <v>0</v>
      </c>
      <c r="BR33" s="10">
        <v>0</v>
      </c>
      <c r="BS33" s="10">
        <v>0</v>
      </c>
      <c r="BT33" s="10">
        <v>0</v>
      </c>
      <c r="BU33" s="10">
        <v>7525</v>
      </c>
      <c r="BV33" s="10">
        <v>307650</v>
      </c>
      <c r="BW33" s="10">
        <v>0</v>
      </c>
      <c r="BX33" s="10">
        <v>0</v>
      </c>
      <c r="BY33" s="10">
        <v>469175</v>
      </c>
      <c r="BZ33" s="10">
        <v>0</v>
      </c>
      <c r="CA33" s="10">
        <v>943720</v>
      </c>
      <c r="CB33" s="10">
        <v>125513</v>
      </c>
      <c r="CC33" s="10">
        <v>2393432</v>
      </c>
      <c r="CD33" s="10">
        <v>0</v>
      </c>
      <c r="CE33" s="10">
        <v>0</v>
      </c>
      <c r="CF33" s="10">
        <v>1812833</v>
      </c>
      <c r="CG33" s="10">
        <v>0</v>
      </c>
      <c r="CH33" s="10">
        <v>33042</v>
      </c>
      <c r="CI33" s="10">
        <v>1158757</v>
      </c>
      <c r="CJ33" s="10">
        <v>0</v>
      </c>
      <c r="CK33" s="10">
        <v>31770</v>
      </c>
      <c r="CL33" s="10">
        <v>0</v>
      </c>
      <c r="CM33" s="10">
        <v>0</v>
      </c>
      <c r="CN33" s="10">
        <v>0</v>
      </c>
      <c r="CO33" s="10">
        <v>1767</v>
      </c>
      <c r="CP33" s="10">
        <v>6500834</v>
      </c>
      <c r="CQ33" s="10">
        <v>0</v>
      </c>
      <c r="CR33" s="10">
        <v>0</v>
      </c>
      <c r="CS33" s="10">
        <v>0</v>
      </c>
      <c r="CT33" s="10">
        <v>0</v>
      </c>
      <c r="CU33" s="10">
        <v>0</v>
      </c>
      <c r="CV33" s="10">
        <v>790305</v>
      </c>
      <c r="CW33" s="10">
        <v>111537</v>
      </c>
      <c r="CX33" s="10">
        <v>1281493</v>
      </c>
      <c r="CY33" s="10">
        <v>0</v>
      </c>
      <c r="CZ33" s="10">
        <v>333042</v>
      </c>
      <c r="DA33" s="10">
        <v>0</v>
      </c>
      <c r="DB33" s="10">
        <v>44633</v>
      </c>
      <c r="DC33" s="10">
        <v>1506368</v>
      </c>
      <c r="DD33" s="10">
        <v>40355</v>
      </c>
      <c r="DE33" s="10">
        <v>8258</v>
      </c>
      <c r="DF33" s="10">
        <v>4115991</v>
      </c>
      <c r="DG33" s="10">
        <v>9295</v>
      </c>
      <c r="DH33" s="10">
        <v>3899015</v>
      </c>
      <c r="DI33" s="10">
        <v>176050</v>
      </c>
      <c r="DJ33" s="10">
        <v>-756</v>
      </c>
      <c r="DK33" s="10">
        <v>0</v>
      </c>
      <c r="DL33" s="10">
        <v>0</v>
      </c>
      <c r="DM33" s="10">
        <v>0</v>
      </c>
      <c r="DN33" s="10">
        <v>0</v>
      </c>
      <c r="DO33" s="10">
        <v>34257</v>
      </c>
      <c r="DP33" s="10">
        <v>505122</v>
      </c>
      <c r="DQ33" s="10">
        <v>0</v>
      </c>
      <c r="DR33" s="10">
        <v>0</v>
      </c>
      <c r="DS33" s="10">
        <v>0</v>
      </c>
      <c r="DT33" s="10">
        <v>0</v>
      </c>
      <c r="DU33" s="10">
        <v>0</v>
      </c>
      <c r="DV33" s="10">
        <v>0</v>
      </c>
      <c r="DW33" s="10">
        <v>0</v>
      </c>
      <c r="DX33" s="10">
        <v>0</v>
      </c>
      <c r="DY33" s="10">
        <v>0</v>
      </c>
      <c r="DZ33" s="10">
        <v>0</v>
      </c>
      <c r="EA33" s="10">
        <v>0</v>
      </c>
      <c r="EB33" s="10">
        <v>0</v>
      </c>
      <c r="EC33" s="10">
        <v>0</v>
      </c>
    </row>
    <row r="34" spans="1:133" x14ac:dyDescent="0.3">
      <c r="A34" s="9">
        <v>106154101</v>
      </c>
      <c r="B34" s="9" t="s">
        <v>319</v>
      </c>
      <c r="C34" s="9">
        <v>20174</v>
      </c>
      <c r="D34" s="11">
        <v>43009</v>
      </c>
      <c r="E34" s="9">
        <v>43100</v>
      </c>
      <c r="F34" s="9" t="s">
        <v>134</v>
      </c>
      <c r="G34" s="9" t="s">
        <v>135</v>
      </c>
      <c r="H34" s="9">
        <v>9</v>
      </c>
      <c r="I34" s="9">
        <v>617</v>
      </c>
      <c r="J34" s="9" t="s">
        <v>255</v>
      </c>
      <c r="K34" s="9" t="s">
        <v>137</v>
      </c>
      <c r="L34" s="9" t="s">
        <v>138</v>
      </c>
      <c r="M34" s="9" t="s">
        <v>320</v>
      </c>
      <c r="N34" s="9" t="s">
        <v>321</v>
      </c>
      <c r="O34" s="9" t="s">
        <v>141</v>
      </c>
      <c r="P34" s="9">
        <v>93308</v>
      </c>
      <c r="Q34" s="9" t="s">
        <v>322</v>
      </c>
      <c r="R34" s="9">
        <v>47</v>
      </c>
      <c r="S34" s="9">
        <v>47</v>
      </c>
      <c r="T34" s="9">
        <v>47</v>
      </c>
      <c r="U34" s="9">
        <v>532</v>
      </c>
      <c r="V34" s="9">
        <v>82</v>
      </c>
      <c r="W34" s="9">
        <v>17</v>
      </c>
      <c r="X34" s="9">
        <v>88</v>
      </c>
      <c r="Y34" s="9">
        <v>0</v>
      </c>
      <c r="Z34" s="9">
        <v>0</v>
      </c>
      <c r="AA34" s="9">
        <v>131</v>
      </c>
      <c r="AB34" s="9">
        <v>0</v>
      </c>
      <c r="AC34" s="9">
        <v>0</v>
      </c>
      <c r="AD34" s="9">
        <v>21</v>
      </c>
      <c r="AE34" s="9">
        <v>871</v>
      </c>
      <c r="AF34" s="9">
        <v>0</v>
      </c>
      <c r="AG34" s="9">
        <v>2060</v>
      </c>
      <c r="AH34" s="9">
        <v>316</v>
      </c>
      <c r="AI34" s="9">
        <v>65</v>
      </c>
      <c r="AJ34" s="9">
        <v>340</v>
      </c>
      <c r="AK34" s="9">
        <v>0</v>
      </c>
      <c r="AL34" s="9">
        <v>0</v>
      </c>
      <c r="AM34" s="9">
        <v>510</v>
      </c>
      <c r="AN34" s="9">
        <v>0</v>
      </c>
      <c r="AO34" s="9">
        <v>0</v>
      </c>
      <c r="AP34" s="9">
        <v>85</v>
      </c>
      <c r="AQ34" s="9">
        <v>3376</v>
      </c>
      <c r="AR34" s="9">
        <v>0</v>
      </c>
      <c r="AS34" s="9">
        <v>2338</v>
      </c>
      <c r="AT34" s="9">
        <v>452</v>
      </c>
      <c r="AU34" s="9">
        <v>48</v>
      </c>
      <c r="AV34" s="9">
        <v>871</v>
      </c>
      <c r="AW34" s="9">
        <v>0</v>
      </c>
      <c r="AX34" s="9">
        <v>0</v>
      </c>
      <c r="AY34" s="9">
        <v>1217</v>
      </c>
      <c r="AZ34" s="9">
        <v>0</v>
      </c>
      <c r="BA34" s="9">
        <v>0</v>
      </c>
      <c r="BB34" s="9">
        <v>343</v>
      </c>
      <c r="BC34" s="9">
        <v>5269</v>
      </c>
      <c r="BD34" s="9">
        <v>40411518</v>
      </c>
      <c r="BE34" s="9">
        <v>6197908</v>
      </c>
      <c r="BF34" s="9">
        <v>1278455</v>
      </c>
      <c r="BG34" s="9">
        <v>6665868</v>
      </c>
      <c r="BH34" s="9">
        <v>0</v>
      </c>
      <c r="BI34" s="9">
        <v>0</v>
      </c>
      <c r="BJ34" s="9">
        <v>10002296</v>
      </c>
      <c r="BK34" s="9">
        <v>0</v>
      </c>
      <c r="BL34" s="9">
        <v>0</v>
      </c>
      <c r="BM34" s="9">
        <v>1661135</v>
      </c>
      <c r="BN34" s="9">
        <v>66217180</v>
      </c>
      <c r="BO34" s="9">
        <v>21654627</v>
      </c>
      <c r="BP34" s="9">
        <v>4189059</v>
      </c>
      <c r="BQ34" s="9">
        <v>445344</v>
      </c>
      <c r="BR34" s="9">
        <v>8071522</v>
      </c>
      <c r="BS34" s="9">
        <v>0</v>
      </c>
      <c r="BT34" s="9">
        <v>0</v>
      </c>
      <c r="BU34" s="9">
        <v>11270133</v>
      </c>
      <c r="BV34" s="9">
        <v>0</v>
      </c>
      <c r="BW34" s="9">
        <v>0</v>
      </c>
      <c r="BX34" s="9">
        <v>3180770</v>
      </c>
      <c r="BY34" s="9">
        <v>48811455</v>
      </c>
      <c r="BZ34" s="9">
        <v>0</v>
      </c>
      <c r="CA34" s="9">
        <v>57046538</v>
      </c>
      <c r="CB34" s="9">
        <v>305591</v>
      </c>
      <c r="CC34" s="9">
        <v>-6252271</v>
      </c>
      <c r="CD34" s="9">
        <v>12010041</v>
      </c>
      <c r="CE34" s="9">
        <v>0</v>
      </c>
      <c r="CF34" s="9">
        <v>0</v>
      </c>
      <c r="CG34" s="9">
        <v>0</v>
      </c>
      <c r="CH34" s="9">
        <v>30532033</v>
      </c>
      <c r="CI34" s="9">
        <v>0</v>
      </c>
      <c r="CJ34" s="9">
        <v>0</v>
      </c>
      <c r="CK34" s="9">
        <v>29250</v>
      </c>
      <c r="CL34" s="9">
        <v>0</v>
      </c>
      <c r="CM34" s="9">
        <v>0</v>
      </c>
      <c r="CN34" s="9">
        <v>0</v>
      </c>
      <c r="CO34" s="9">
        <v>1440079</v>
      </c>
      <c r="CP34" s="9">
        <v>95111261</v>
      </c>
      <c r="CQ34" s="9">
        <v>0</v>
      </c>
      <c r="CR34" s="9">
        <v>0</v>
      </c>
      <c r="CS34" s="9">
        <v>0</v>
      </c>
      <c r="CT34" s="9">
        <v>0</v>
      </c>
      <c r="CU34" s="9">
        <v>0</v>
      </c>
      <c r="CV34" s="9">
        <v>5019607</v>
      </c>
      <c r="CW34" s="9">
        <v>10081376</v>
      </c>
      <c r="CX34" s="9">
        <v>7976070</v>
      </c>
      <c r="CY34" s="9">
        <v>2727349</v>
      </c>
      <c r="CZ34" s="9">
        <v>0</v>
      </c>
      <c r="DA34" s="9">
        <v>0</v>
      </c>
      <c r="DB34" s="9">
        <v>-9259605</v>
      </c>
      <c r="DC34" s="9">
        <v>0</v>
      </c>
      <c r="DD34" s="9">
        <v>0</v>
      </c>
      <c r="DE34" s="9">
        <v>3372577</v>
      </c>
      <c r="DF34" s="9">
        <v>19917374</v>
      </c>
      <c r="DG34" s="9">
        <v>167313</v>
      </c>
      <c r="DH34" s="9">
        <v>17328122</v>
      </c>
      <c r="DI34" s="9">
        <v>133662</v>
      </c>
      <c r="DJ34" s="9">
        <v>9312</v>
      </c>
      <c r="DK34" s="9">
        <v>0</v>
      </c>
      <c r="DL34" s="9">
        <v>0</v>
      </c>
      <c r="DM34" s="9">
        <v>0</v>
      </c>
      <c r="DN34" s="9">
        <v>0</v>
      </c>
      <c r="DO34" s="9">
        <v>1117896</v>
      </c>
      <c r="DP34" s="9">
        <v>41828416</v>
      </c>
      <c r="DQ34" s="9">
        <v>0</v>
      </c>
      <c r="DR34" s="9">
        <v>0</v>
      </c>
      <c r="DS34" s="9">
        <v>0</v>
      </c>
      <c r="DT34" s="9">
        <v>0</v>
      </c>
      <c r="DU34" s="9">
        <v>0</v>
      </c>
      <c r="DV34" s="9">
        <v>0</v>
      </c>
      <c r="DW34" s="9">
        <v>0</v>
      </c>
      <c r="DX34" s="9">
        <v>0</v>
      </c>
      <c r="DY34" s="9">
        <v>0</v>
      </c>
      <c r="DZ34" s="9">
        <v>0</v>
      </c>
      <c r="EA34" s="9">
        <v>0</v>
      </c>
      <c r="EB34" s="9">
        <v>0</v>
      </c>
      <c r="EC34" s="9">
        <v>0</v>
      </c>
    </row>
    <row r="35" spans="1:133" x14ac:dyDescent="0.3">
      <c r="A35" s="10">
        <v>106150722</v>
      </c>
      <c r="B35" s="10" t="s">
        <v>323</v>
      </c>
      <c r="C35" s="10">
        <v>20174</v>
      </c>
      <c r="D35" s="12">
        <v>43009</v>
      </c>
      <c r="E35" s="10">
        <v>43100</v>
      </c>
      <c r="F35" s="10" t="s">
        <v>134</v>
      </c>
      <c r="G35" s="10" t="s">
        <v>135</v>
      </c>
      <c r="H35" s="10">
        <v>9</v>
      </c>
      <c r="I35" s="10">
        <v>617</v>
      </c>
      <c r="J35" s="10" t="s">
        <v>136</v>
      </c>
      <c r="K35" s="10" t="s">
        <v>137</v>
      </c>
      <c r="L35" s="10" t="s">
        <v>138</v>
      </c>
      <c r="M35" s="10" t="s">
        <v>324</v>
      </c>
      <c r="N35" s="10" t="s">
        <v>325</v>
      </c>
      <c r="O35" s="10" t="s">
        <v>141</v>
      </c>
      <c r="P35" s="10">
        <v>93301</v>
      </c>
      <c r="Q35" s="10" t="s">
        <v>326</v>
      </c>
      <c r="R35" s="10">
        <v>421</v>
      </c>
      <c r="S35" s="10">
        <v>398</v>
      </c>
      <c r="T35" s="10">
        <v>398</v>
      </c>
      <c r="U35" s="10">
        <v>862</v>
      </c>
      <c r="V35" s="10">
        <v>431</v>
      </c>
      <c r="W35" s="10">
        <v>410</v>
      </c>
      <c r="X35" s="10">
        <v>1353</v>
      </c>
      <c r="Y35" s="10">
        <v>0</v>
      </c>
      <c r="Z35" s="10">
        <v>0</v>
      </c>
      <c r="AA35" s="10">
        <v>59</v>
      </c>
      <c r="AB35" s="10">
        <v>735</v>
      </c>
      <c r="AC35" s="10">
        <v>14</v>
      </c>
      <c r="AD35" s="10">
        <v>3</v>
      </c>
      <c r="AE35" s="10">
        <v>3867</v>
      </c>
      <c r="AF35" s="10">
        <v>0</v>
      </c>
      <c r="AG35" s="10">
        <v>4031</v>
      </c>
      <c r="AH35" s="10">
        <v>1629</v>
      </c>
      <c r="AI35" s="10">
        <v>2301</v>
      </c>
      <c r="AJ35" s="10">
        <v>4189</v>
      </c>
      <c r="AK35" s="10">
        <v>0</v>
      </c>
      <c r="AL35" s="10">
        <v>0</v>
      </c>
      <c r="AM35" s="10">
        <v>238</v>
      </c>
      <c r="AN35" s="10">
        <v>2502</v>
      </c>
      <c r="AO35" s="10">
        <v>29</v>
      </c>
      <c r="AP35" s="10">
        <v>6</v>
      </c>
      <c r="AQ35" s="10">
        <v>14925</v>
      </c>
      <c r="AR35" s="10">
        <v>0</v>
      </c>
      <c r="AS35" s="10">
        <v>7381</v>
      </c>
      <c r="AT35" s="10">
        <v>1720</v>
      </c>
      <c r="AU35" s="10">
        <v>2520</v>
      </c>
      <c r="AV35" s="10">
        <v>16321</v>
      </c>
      <c r="AW35" s="10">
        <v>0</v>
      </c>
      <c r="AX35" s="10">
        <v>0</v>
      </c>
      <c r="AY35" s="10">
        <v>459</v>
      </c>
      <c r="AZ35" s="10">
        <v>6627</v>
      </c>
      <c r="BA35" s="10">
        <v>1735</v>
      </c>
      <c r="BB35" s="10">
        <v>888</v>
      </c>
      <c r="BC35" s="10">
        <v>37651</v>
      </c>
      <c r="BD35" s="10">
        <v>99149074</v>
      </c>
      <c r="BE35" s="10">
        <v>36481077</v>
      </c>
      <c r="BF35" s="10">
        <v>33170981</v>
      </c>
      <c r="BG35" s="10">
        <v>70182954</v>
      </c>
      <c r="BH35" s="10">
        <v>0</v>
      </c>
      <c r="BI35" s="10">
        <v>0</v>
      </c>
      <c r="BJ35" s="10">
        <v>5757186</v>
      </c>
      <c r="BK35" s="10">
        <v>58204118</v>
      </c>
      <c r="BL35" s="10">
        <v>528452</v>
      </c>
      <c r="BM35" s="10">
        <v>112877</v>
      </c>
      <c r="BN35" s="10">
        <v>303586719</v>
      </c>
      <c r="BO35" s="10">
        <v>23568755</v>
      </c>
      <c r="BP35" s="10">
        <v>16785664</v>
      </c>
      <c r="BQ35" s="10">
        <v>8196998</v>
      </c>
      <c r="BR35" s="10">
        <v>51476040</v>
      </c>
      <c r="BS35" s="10">
        <v>0</v>
      </c>
      <c r="BT35" s="10">
        <v>0</v>
      </c>
      <c r="BU35" s="10">
        <v>2060856</v>
      </c>
      <c r="BV35" s="10">
        <v>32113748</v>
      </c>
      <c r="BW35" s="10">
        <v>2415544</v>
      </c>
      <c r="BX35" s="10">
        <v>1237061</v>
      </c>
      <c r="BY35" s="10">
        <v>137854666</v>
      </c>
      <c r="BZ35" s="10">
        <v>1954807</v>
      </c>
      <c r="CA35" s="10">
        <v>100557154</v>
      </c>
      <c r="CB35" s="10">
        <v>46076132</v>
      </c>
      <c r="CC35" s="10">
        <v>-21914610</v>
      </c>
      <c r="CD35" s="10">
        <v>104201699</v>
      </c>
      <c r="CE35" s="10">
        <v>0</v>
      </c>
      <c r="CF35" s="10">
        <v>0</v>
      </c>
      <c r="CG35" s="10">
        <v>0</v>
      </c>
      <c r="CH35" s="10">
        <v>5761249</v>
      </c>
      <c r="CI35" s="10">
        <v>55772547</v>
      </c>
      <c r="CJ35" s="10">
        <v>0</v>
      </c>
      <c r="CK35" s="10">
        <v>3107192</v>
      </c>
      <c r="CL35" s="10">
        <v>0</v>
      </c>
      <c r="CM35" s="10">
        <v>0</v>
      </c>
      <c r="CN35" s="10">
        <v>0</v>
      </c>
      <c r="CO35" s="10">
        <v>406424</v>
      </c>
      <c r="CP35" s="10">
        <v>295922594</v>
      </c>
      <c r="CQ35" s="10">
        <v>5645553</v>
      </c>
      <c r="CR35" s="10">
        <v>0</v>
      </c>
      <c r="CS35" s="10">
        <v>0</v>
      </c>
      <c r="CT35" s="10">
        <v>4856048</v>
      </c>
      <c r="CU35" s="10">
        <v>10501601</v>
      </c>
      <c r="CV35" s="10">
        <v>21924296</v>
      </c>
      <c r="CW35" s="10">
        <v>12791948</v>
      </c>
      <c r="CX35" s="10">
        <v>63119679</v>
      </c>
      <c r="CY35" s="10">
        <v>17395661</v>
      </c>
      <c r="CZ35" s="10">
        <v>0</v>
      </c>
      <c r="DA35" s="10">
        <v>0</v>
      </c>
      <c r="DB35" s="10">
        <v>2030697</v>
      </c>
      <c r="DC35" s="10">
        <v>38682199</v>
      </c>
      <c r="DD35" s="10">
        <v>0</v>
      </c>
      <c r="DE35" s="10">
        <v>75912</v>
      </c>
      <c r="DF35" s="10">
        <v>156020392</v>
      </c>
      <c r="DG35" s="10">
        <v>977593</v>
      </c>
      <c r="DH35" s="10">
        <v>128031749</v>
      </c>
      <c r="DI35" s="10">
        <v>0</v>
      </c>
      <c r="DJ35" s="10">
        <v>6093774</v>
      </c>
      <c r="DK35" s="10">
        <v>0</v>
      </c>
      <c r="DL35" s="10">
        <v>0</v>
      </c>
      <c r="DM35" s="10">
        <v>0</v>
      </c>
      <c r="DN35" s="10">
        <v>0</v>
      </c>
      <c r="DO35" s="10">
        <v>4247296</v>
      </c>
      <c r="DP35" s="10">
        <v>155306861</v>
      </c>
      <c r="DQ35" s="10">
        <v>0</v>
      </c>
      <c r="DR35" s="10">
        <v>0</v>
      </c>
      <c r="DS35" s="10">
        <v>0</v>
      </c>
      <c r="DT35" s="10">
        <v>0</v>
      </c>
      <c r="DU35" s="10">
        <v>0</v>
      </c>
      <c r="DV35" s="10">
        <v>0</v>
      </c>
      <c r="DW35" s="10">
        <v>0</v>
      </c>
      <c r="DX35" s="10">
        <v>0</v>
      </c>
      <c r="DY35" s="10">
        <v>0</v>
      </c>
      <c r="DZ35" s="10">
        <v>0</v>
      </c>
      <c r="EA35" s="10">
        <v>0</v>
      </c>
      <c r="EB35" s="10">
        <v>0</v>
      </c>
      <c r="EC35" s="10">
        <v>0</v>
      </c>
    </row>
    <row r="36" spans="1:133" x14ac:dyDescent="0.3">
      <c r="A36" s="9">
        <v>106364121</v>
      </c>
      <c r="B36" s="9" t="s">
        <v>327</v>
      </c>
      <c r="C36" s="9">
        <v>20174</v>
      </c>
      <c r="D36" s="11">
        <v>43009</v>
      </c>
      <c r="E36" s="9">
        <v>43100</v>
      </c>
      <c r="F36" s="9" t="s">
        <v>134</v>
      </c>
      <c r="G36" s="9" t="s">
        <v>275</v>
      </c>
      <c r="H36" s="9">
        <v>12</v>
      </c>
      <c r="I36" s="9">
        <v>1209</v>
      </c>
      <c r="J36" s="9" t="s">
        <v>239</v>
      </c>
      <c r="K36" s="9" t="s">
        <v>137</v>
      </c>
      <c r="L36" s="9" t="s">
        <v>138</v>
      </c>
      <c r="M36" s="9" t="s">
        <v>328</v>
      </c>
      <c r="N36" s="9" t="s">
        <v>329</v>
      </c>
      <c r="O36" s="9" t="s">
        <v>330</v>
      </c>
      <c r="P36" s="9">
        <v>92411</v>
      </c>
      <c r="Q36" s="9" t="s">
        <v>331</v>
      </c>
      <c r="R36" s="9">
        <v>60</v>
      </c>
      <c r="S36" s="9">
        <v>60</v>
      </c>
      <c r="T36" s="9">
        <v>60</v>
      </c>
      <c r="U36" s="9">
        <v>95</v>
      </c>
      <c r="V36" s="9">
        <v>32</v>
      </c>
      <c r="W36" s="9">
        <v>28</v>
      </c>
      <c r="X36" s="9">
        <v>55</v>
      </c>
      <c r="Y36" s="9">
        <v>0</v>
      </c>
      <c r="Z36" s="9">
        <v>0</v>
      </c>
      <c r="AA36" s="9">
        <v>0</v>
      </c>
      <c r="AB36" s="9">
        <v>0</v>
      </c>
      <c r="AC36" s="9">
        <v>0</v>
      </c>
      <c r="AD36" s="9">
        <v>41</v>
      </c>
      <c r="AE36" s="9">
        <v>251</v>
      </c>
      <c r="AF36" s="9">
        <v>0</v>
      </c>
      <c r="AG36" s="9">
        <v>1210</v>
      </c>
      <c r="AH36" s="9">
        <v>547</v>
      </c>
      <c r="AI36" s="9">
        <v>551</v>
      </c>
      <c r="AJ36" s="9">
        <v>641</v>
      </c>
      <c r="AK36" s="9">
        <v>0</v>
      </c>
      <c r="AL36" s="9">
        <v>0</v>
      </c>
      <c r="AM36" s="9">
        <v>0</v>
      </c>
      <c r="AN36" s="9">
        <v>0</v>
      </c>
      <c r="AO36" s="9">
        <v>0</v>
      </c>
      <c r="AP36" s="9">
        <v>682</v>
      </c>
      <c r="AQ36" s="9">
        <v>3631</v>
      </c>
      <c r="AR36" s="9">
        <v>0</v>
      </c>
      <c r="AS36" s="9">
        <v>298</v>
      </c>
      <c r="AT36" s="9">
        <v>174</v>
      </c>
      <c r="AU36" s="9">
        <v>31</v>
      </c>
      <c r="AV36" s="9">
        <v>650</v>
      </c>
      <c r="AW36" s="9">
        <v>0</v>
      </c>
      <c r="AX36" s="9">
        <v>0</v>
      </c>
      <c r="AY36" s="9">
        <v>0</v>
      </c>
      <c r="AZ36" s="9">
        <v>0</v>
      </c>
      <c r="BA36" s="9">
        <v>0</v>
      </c>
      <c r="BB36" s="9">
        <v>883</v>
      </c>
      <c r="BC36" s="9">
        <v>2036</v>
      </c>
      <c r="BD36" s="9">
        <v>3269340</v>
      </c>
      <c r="BE36" s="9">
        <v>1400109</v>
      </c>
      <c r="BF36" s="9">
        <v>1565651</v>
      </c>
      <c r="BG36" s="9">
        <v>1615305</v>
      </c>
      <c r="BH36" s="9">
        <v>0</v>
      </c>
      <c r="BI36" s="9">
        <v>0</v>
      </c>
      <c r="BJ36" s="9">
        <v>0</v>
      </c>
      <c r="BK36" s="9">
        <v>0</v>
      </c>
      <c r="BL36" s="9">
        <v>0</v>
      </c>
      <c r="BM36" s="9">
        <v>1039694</v>
      </c>
      <c r="BN36" s="9">
        <v>8890099</v>
      </c>
      <c r="BO36" s="9">
        <v>122559</v>
      </c>
      <c r="BP36" s="9">
        <v>66363</v>
      </c>
      <c r="BQ36" s="9">
        <v>4805</v>
      </c>
      <c r="BR36" s="9">
        <v>151409</v>
      </c>
      <c r="BS36" s="9">
        <v>0</v>
      </c>
      <c r="BT36" s="9">
        <v>0</v>
      </c>
      <c r="BU36" s="9">
        <v>0</v>
      </c>
      <c r="BV36" s="9">
        <v>0</v>
      </c>
      <c r="BW36" s="9">
        <v>0</v>
      </c>
      <c r="BX36" s="9">
        <v>290485</v>
      </c>
      <c r="BY36" s="9">
        <v>635621</v>
      </c>
      <c r="BZ36" s="9">
        <v>31284</v>
      </c>
      <c r="CA36" s="9">
        <v>767289</v>
      </c>
      <c r="CB36" s="9">
        <v>248751</v>
      </c>
      <c r="CC36" s="9">
        <v>491340</v>
      </c>
      <c r="CD36" s="9">
        <v>944037</v>
      </c>
      <c r="CE36" s="9">
        <v>0</v>
      </c>
      <c r="CF36" s="9">
        <v>0</v>
      </c>
      <c r="CG36" s="9">
        <v>0</v>
      </c>
      <c r="CH36" s="9">
        <v>0</v>
      </c>
      <c r="CI36" s="9">
        <v>0</v>
      </c>
      <c r="CJ36" s="9">
        <v>0</v>
      </c>
      <c r="CK36" s="9">
        <v>0</v>
      </c>
      <c r="CL36" s="9">
        <v>0</v>
      </c>
      <c r="CM36" s="9">
        <v>0</v>
      </c>
      <c r="CN36" s="9">
        <v>0</v>
      </c>
      <c r="CO36" s="9">
        <v>794248</v>
      </c>
      <c r="CP36" s="9">
        <v>3276949</v>
      </c>
      <c r="CQ36" s="9">
        <v>0</v>
      </c>
      <c r="CR36" s="9">
        <v>0</v>
      </c>
      <c r="CS36" s="9">
        <v>0</v>
      </c>
      <c r="CT36" s="9">
        <v>0</v>
      </c>
      <c r="CU36" s="9">
        <v>0</v>
      </c>
      <c r="CV36" s="9">
        <v>2593326</v>
      </c>
      <c r="CW36" s="9">
        <v>1217721</v>
      </c>
      <c r="CX36" s="9">
        <v>1079116</v>
      </c>
      <c r="CY36" s="9">
        <v>822677</v>
      </c>
      <c r="CZ36" s="9">
        <v>0</v>
      </c>
      <c r="DA36" s="9">
        <v>0</v>
      </c>
      <c r="DB36" s="9">
        <v>0</v>
      </c>
      <c r="DC36" s="9">
        <v>0</v>
      </c>
      <c r="DD36" s="9">
        <v>0</v>
      </c>
      <c r="DE36" s="9">
        <v>535931</v>
      </c>
      <c r="DF36" s="9">
        <v>6248771</v>
      </c>
      <c r="DG36" s="9">
        <v>12577</v>
      </c>
      <c r="DH36" s="9">
        <v>4461304</v>
      </c>
      <c r="DI36" s="9">
        <v>0</v>
      </c>
      <c r="DJ36" s="9">
        <v>0</v>
      </c>
      <c r="DK36" s="9">
        <v>0</v>
      </c>
      <c r="DL36" s="9">
        <v>0</v>
      </c>
      <c r="DM36" s="9">
        <v>0</v>
      </c>
      <c r="DN36" s="9">
        <v>0</v>
      </c>
      <c r="DO36" s="9">
        <v>44540</v>
      </c>
      <c r="DP36" s="9">
        <v>494567</v>
      </c>
      <c r="DQ36" s="9">
        <v>0</v>
      </c>
      <c r="DR36" s="9">
        <v>0</v>
      </c>
      <c r="DS36" s="9">
        <v>0</v>
      </c>
      <c r="DT36" s="9">
        <v>0</v>
      </c>
      <c r="DU36" s="9">
        <v>0</v>
      </c>
      <c r="DV36" s="9">
        <v>0</v>
      </c>
      <c r="DW36" s="9">
        <v>0</v>
      </c>
      <c r="DX36" s="9">
        <v>0</v>
      </c>
      <c r="DY36" s="9">
        <v>0</v>
      </c>
      <c r="DZ36" s="9">
        <v>0</v>
      </c>
      <c r="EA36" s="9">
        <v>0</v>
      </c>
      <c r="EB36" s="9">
        <v>0</v>
      </c>
      <c r="EC36" s="9">
        <v>0</v>
      </c>
    </row>
    <row r="37" spans="1:133" x14ac:dyDescent="0.3">
      <c r="A37" s="10">
        <v>106184008</v>
      </c>
      <c r="B37" s="10" t="s">
        <v>332</v>
      </c>
      <c r="C37" s="10">
        <v>20174</v>
      </c>
      <c r="D37" s="12">
        <v>43009</v>
      </c>
      <c r="E37" s="10">
        <v>43100</v>
      </c>
      <c r="F37" s="10" t="s">
        <v>134</v>
      </c>
      <c r="G37" s="10" t="s">
        <v>333</v>
      </c>
      <c r="H37" s="10">
        <v>1</v>
      </c>
      <c r="I37" s="10">
        <v>213</v>
      </c>
      <c r="J37" s="10" t="s">
        <v>136</v>
      </c>
      <c r="K37" s="10" t="s">
        <v>137</v>
      </c>
      <c r="L37" s="10" t="s">
        <v>145</v>
      </c>
      <c r="M37" s="10" t="s">
        <v>334</v>
      </c>
      <c r="N37" s="10" t="s">
        <v>335</v>
      </c>
      <c r="O37" s="10" t="s">
        <v>336</v>
      </c>
      <c r="P37" s="10">
        <v>96130</v>
      </c>
      <c r="Q37" s="10" t="s">
        <v>337</v>
      </c>
      <c r="R37" s="10">
        <v>25</v>
      </c>
      <c r="S37" s="10">
        <v>25</v>
      </c>
      <c r="T37" s="10">
        <v>25</v>
      </c>
      <c r="U37" s="10">
        <v>87</v>
      </c>
      <c r="V37" s="10">
        <v>0</v>
      </c>
      <c r="W37" s="10">
        <v>113</v>
      </c>
      <c r="X37" s="10">
        <v>0</v>
      </c>
      <c r="Y37" s="10">
        <v>0</v>
      </c>
      <c r="Z37" s="10">
        <v>0</v>
      </c>
      <c r="AA37" s="10">
        <v>84</v>
      </c>
      <c r="AB37" s="10">
        <v>0</v>
      </c>
      <c r="AC37" s="10">
        <v>0</v>
      </c>
      <c r="AD37" s="10">
        <v>0</v>
      </c>
      <c r="AE37" s="10">
        <v>284</v>
      </c>
      <c r="AF37" s="10">
        <v>0</v>
      </c>
      <c r="AG37" s="10">
        <v>380</v>
      </c>
      <c r="AH37" s="10">
        <v>0</v>
      </c>
      <c r="AI37" s="10">
        <v>292</v>
      </c>
      <c r="AJ37" s="10">
        <v>0</v>
      </c>
      <c r="AK37" s="10">
        <v>0</v>
      </c>
      <c r="AL37" s="10">
        <v>0</v>
      </c>
      <c r="AM37" s="10">
        <v>217</v>
      </c>
      <c r="AN37" s="10">
        <v>0</v>
      </c>
      <c r="AO37" s="10">
        <v>0</v>
      </c>
      <c r="AP37" s="10">
        <v>0</v>
      </c>
      <c r="AQ37" s="10">
        <v>889</v>
      </c>
      <c r="AR37" s="10">
        <v>0</v>
      </c>
      <c r="AS37" s="10">
        <v>2887</v>
      </c>
      <c r="AT37" s="10">
        <v>0</v>
      </c>
      <c r="AU37" s="10">
        <v>2311</v>
      </c>
      <c r="AV37" s="10">
        <v>0</v>
      </c>
      <c r="AW37" s="10">
        <v>0</v>
      </c>
      <c r="AX37" s="10">
        <v>0</v>
      </c>
      <c r="AY37" s="10">
        <v>3486</v>
      </c>
      <c r="AZ37" s="10">
        <v>0</v>
      </c>
      <c r="BA37" s="10">
        <v>626</v>
      </c>
      <c r="BB37" s="10">
        <v>0</v>
      </c>
      <c r="BC37" s="10">
        <v>9310</v>
      </c>
      <c r="BD37" s="10">
        <v>2187831</v>
      </c>
      <c r="BE37" s="10">
        <v>0</v>
      </c>
      <c r="BF37" s="10">
        <v>1927886</v>
      </c>
      <c r="BG37" s="10">
        <v>0</v>
      </c>
      <c r="BH37" s="10">
        <v>0</v>
      </c>
      <c r="BI37" s="10">
        <v>0</v>
      </c>
      <c r="BJ37" s="10">
        <v>1396679</v>
      </c>
      <c r="BK37" s="10">
        <v>0</v>
      </c>
      <c r="BL37" s="10">
        <v>0</v>
      </c>
      <c r="BM37" s="10">
        <v>0</v>
      </c>
      <c r="BN37" s="10">
        <v>5512396</v>
      </c>
      <c r="BO37" s="10">
        <v>4993050</v>
      </c>
      <c r="BP37" s="10">
        <v>0</v>
      </c>
      <c r="BQ37" s="10">
        <v>4269336</v>
      </c>
      <c r="BR37" s="10">
        <v>0</v>
      </c>
      <c r="BS37" s="10">
        <v>0</v>
      </c>
      <c r="BT37" s="10">
        <v>0</v>
      </c>
      <c r="BU37" s="10">
        <v>5957153</v>
      </c>
      <c r="BV37" s="10">
        <v>0</v>
      </c>
      <c r="BW37" s="10">
        <v>196887</v>
      </c>
      <c r="BX37" s="10">
        <v>0</v>
      </c>
      <c r="BY37" s="10">
        <v>15416426</v>
      </c>
      <c r="BZ37" s="10">
        <v>383197</v>
      </c>
      <c r="CA37" s="10">
        <v>4367263</v>
      </c>
      <c r="CB37" s="10">
        <v>0</v>
      </c>
      <c r="CC37" s="10">
        <v>4040227</v>
      </c>
      <c r="CD37" s="10">
        <v>0</v>
      </c>
      <c r="CE37" s="10">
        <v>0</v>
      </c>
      <c r="CF37" s="10">
        <v>0</v>
      </c>
      <c r="CG37" s="10">
        <v>0</v>
      </c>
      <c r="CH37" s="10">
        <v>1925940</v>
      </c>
      <c r="CI37" s="10">
        <v>0</v>
      </c>
      <c r="CJ37" s="10">
        <v>0</v>
      </c>
      <c r="CK37" s="10">
        <v>162617</v>
      </c>
      <c r="CL37" s="10">
        <v>0</v>
      </c>
      <c r="CM37" s="10">
        <v>0</v>
      </c>
      <c r="CN37" s="10">
        <v>0</v>
      </c>
      <c r="CO37" s="10">
        <v>0</v>
      </c>
      <c r="CP37" s="10">
        <v>10879244</v>
      </c>
      <c r="CQ37" s="10">
        <v>0</v>
      </c>
      <c r="CR37" s="10">
        <v>0</v>
      </c>
      <c r="CS37" s="10">
        <v>0</v>
      </c>
      <c r="CT37" s="10">
        <v>0</v>
      </c>
      <c r="CU37" s="10">
        <v>0</v>
      </c>
      <c r="CV37" s="10">
        <v>2753182</v>
      </c>
      <c r="CW37" s="10">
        <v>0</v>
      </c>
      <c r="CX37" s="10">
        <v>2115395</v>
      </c>
      <c r="CY37" s="10">
        <v>0</v>
      </c>
      <c r="CZ37" s="10">
        <v>0</v>
      </c>
      <c r="DA37" s="10">
        <v>0</v>
      </c>
      <c r="DB37" s="10">
        <v>5164861</v>
      </c>
      <c r="DC37" s="10">
        <v>0</v>
      </c>
      <c r="DD37" s="10">
        <v>16140</v>
      </c>
      <c r="DE37" s="10">
        <v>0</v>
      </c>
      <c r="DF37" s="10">
        <v>10049578</v>
      </c>
      <c r="DG37" s="10">
        <v>7181</v>
      </c>
      <c r="DH37" s="10">
        <v>7213381</v>
      </c>
      <c r="DI37" s="10">
        <v>499694</v>
      </c>
      <c r="DJ37" s="10">
        <v>0</v>
      </c>
      <c r="DK37" s="10">
        <v>0</v>
      </c>
      <c r="DL37" s="10">
        <v>0</v>
      </c>
      <c r="DM37" s="10">
        <v>0</v>
      </c>
      <c r="DN37" s="10">
        <v>0</v>
      </c>
      <c r="DO37" s="10">
        <v>408290</v>
      </c>
      <c r="DP37" s="10">
        <v>14453478</v>
      </c>
      <c r="DQ37" s="10">
        <v>0</v>
      </c>
      <c r="DR37" s="10">
        <v>0</v>
      </c>
      <c r="DS37" s="10">
        <v>0</v>
      </c>
      <c r="DT37" s="10">
        <v>0</v>
      </c>
      <c r="DU37" s="10">
        <v>0</v>
      </c>
      <c r="DV37" s="10">
        <v>0</v>
      </c>
      <c r="DW37" s="10">
        <v>0</v>
      </c>
      <c r="DX37" s="10">
        <v>0</v>
      </c>
      <c r="DY37" s="10">
        <v>0</v>
      </c>
      <c r="DZ37" s="10">
        <v>0</v>
      </c>
      <c r="EA37" s="10">
        <v>0</v>
      </c>
      <c r="EB37" s="10">
        <v>0</v>
      </c>
      <c r="EC37" s="10">
        <v>0</v>
      </c>
    </row>
    <row r="38" spans="1:133" x14ac:dyDescent="0.3">
      <c r="A38" s="9">
        <v>106190052</v>
      </c>
      <c r="B38" s="9" t="s">
        <v>338</v>
      </c>
      <c r="C38" s="9">
        <v>20174</v>
      </c>
      <c r="D38" s="11">
        <v>43009</v>
      </c>
      <c r="E38" s="9">
        <v>43100</v>
      </c>
      <c r="F38" s="9" t="s">
        <v>134</v>
      </c>
      <c r="G38" s="9" t="s">
        <v>158</v>
      </c>
      <c r="H38" s="9">
        <v>11</v>
      </c>
      <c r="I38" s="9">
        <v>925</v>
      </c>
      <c r="J38" s="9" t="s">
        <v>136</v>
      </c>
      <c r="K38" s="9" t="s">
        <v>137</v>
      </c>
      <c r="L38" s="9" t="s">
        <v>138</v>
      </c>
      <c r="M38" s="9" t="s">
        <v>339</v>
      </c>
      <c r="N38" s="9" t="s">
        <v>340</v>
      </c>
      <c r="O38" s="9" t="s">
        <v>223</v>
      </c>
      <c r="P38" s="9">
        <v>90026</v>
      </c>
      <c r="Q38" s="9" t="s">
        <v>341</v>
      </c>
      <c r="R38" s="9">
        <v>105</v>
      </c>
      <c r="S38" s="9">
        <v>105</v>
      </c>
      <c r="T38" s="9">
        <v>105</v>
      </c>
      <c r="U38" s="9">
        <v>140</v>
      </c>
      <c r="V38" s="9">
        <v>3</v>
      </c>
      <c r="W38" s="9">
        <v>16</v>
      </c>
      <c r="X38" s="9">
        <v>7</v>
      </c>
      <c r="Y38" s="9">
        <v>0</v>
      </c>
      <c r="Z38" s="9">
        <v>0</v>
      </c>
      <c r="AA38" s="9">
        <v>7</v>
      </c>
      <c r="AB38" s="9">
        <v>10</v>
      </c>
      <c r="AC38" s="9">
        <v>0</v>
      </c>
      <c r="AD38" s="9">
        <v>0</v>
      </c>
      <c r="AE38" s="9">
        <v>183</v>
      </c>
      <c r="AF38" s="9">
        <v>0</v>
      </c>
      <c r="AG38" s="9">
        <v>4388</v>
      </c>
      <c r="AH38" s="9">
        <v>187</v>
      </c>
      <c r="AI38" s="9">
        <v>757</v>
      </c>
      <c r="AJ38" s="9">
        <v>401</v>
      </c>
      <c r="AK38" s="9">
        <v>0</v>
      </c>
      <c r="AL38" s="9">
        <v>0</v>
      </c>
      <c r="AM38" s="9">
        <v>271</v>
      </c>
      <c r="AN38" s="9">
        <v>488</v>
      </c>
      <c r="AO38" s="9">
        <v>0</v>
      </c>
      <c r="AP38" s="9">
        <v>0</v>
      </c>
      <c r="AQ38" s="9">
        <v>6492</v>
      </c>
      <c r="AR38" s="9">
        <v>0</v>
      </c>
      <c r="AS38" s="9">
        <v>0</v>
      </c>
      <c r="AT38" s="9">
        <v>0</v>
      </c>
      <c r="AU38" s="9">
        <v>0</v>
      </c>
      <c r="AV38" s="9">
        <v>0</v>
      </c>
      <c r="AW38" s="9">
        <v>0</v>
      </c>
      <c r="AX38" s="9">
        <v>0</v>
      </c>
      <c r="AY38" s="9">
        <v>0</v>
      </c>
      <c r="AZ38" s="9">
        <v>0</v>
      </c>
      <c r="BA38" s="9">
        <v>0</v>
      </c>
      <c r="BB38" s="9">
        <v>0</v>
      </c>
      <c r="BC38" s="9">
        <v>0</v>
      </c>
      <c r="BD38" s="9">
        <v>73119940</v>
      </c>
      <c r="BE38" s="9">
        <v>3485889</v>
      </c>
      <c r="BF38" s="9">
        <v>13632646</v>
      </c>
      <c r="BG38" s="9">
        <v>7146854</v>
      </c>
      <c r="BH38" s="9">
        <v>0</v>
      </c>
      <c r="BI38" s="9">
        <v>0</v>
      </c>
      <c r="BJ38" s="9">
        <v>4216659</v>
      </c>
      <c r="BK38" s="9">
        <v>8962426</v>
      </c>
      <c r="BL38" s="9">
        <v>0</v>
      </c>
      <c r="BM38" s="9">
        <v>0</v>
      </c>
      <c r="BN38" s="9">
        <v>110564414</v>
      </c>
      <c r="BO38" s="9">
        <v>0</v>
      </c>
      <c r="BP38" s="9">
        <v>0</v>
      </c>
      <c r="BQ38" s="9">
        <v>0</v>
      </c>
      <c r="BR38" s="9">
        <v>0</v>
      </c>
      <c r="BS38" s="9">
        <v>0</v>
      </c>
      <c r="BT38" s="9">
        <v>0</v>
      </c>
      <c r="BU38" s="9">
        <v>0</v>
      </c>
      <c r="BV38" s="9">
        <v>0</v>
      </c>
      <c r="BW38" s="9">
        <v>0</v>
      </c>
      <c r="BX38" s="9">
        <v>0</v>
      </c>
      <c r="BY38" s="9">
        <v>0</v>
      </c>
      <c r="BZ38" s="9">
        <v>221884</v>
      </c>
      <c r="CA38" s="9">
        <v>61314016</v>
      </c>
      <c r="CB38" s="9">
        <v>3167385</v>
      </c>
      <c r="CC38" s="9">
        <v>12431468</v>
      </c>
      <c r="CD38" s="9">
        <v>6469778</v>
      </c>
      <c r="CE38" s="9">
        <v>0</v>
      </c>
      <c r="CF38" s="9">
        <v>0</v>
      </c>
      <c r="CG38" s="9">
        <v>0</v>
      </c>
      <c r="CH38" s="9">
        <v>3238180</v>
      </c>
      <c r="CI38" s="9">
        <v>7800253</v>
      </c>
      <c r="CJ38" s="9">
        <v>0</v>
      </c>
      <c r="CK38" s="9">
        <v>0</v>
      </c>
      <c r="CL38" s="9">
        <v>0</v>
      </c>
      <c r="CM38" s="9">
        <v>0</v>
      </c>
      <c r="CN38" s="9">
        <v>0</v>
      </c>
      <c r="CO38" s="9">
        <v>0</v>
      </c>
      <c r="CP38" s="9">
        <v>94642964</v>
      </c>
      <c r="CQ38" s="9">
        <v>0</v>
      </c>
      <c r="CR38" s="9">
        <v>0</v>
      </c>
      <c r="CS38" s="9">
        <v>0</v>
      </c>
      <c r="CT38" s="9">
        <v>0</v>
      </c>
      <c r="CU38" s="9">
        <v>0</v>
      </c>
      <c r="CV38" s="9">
        <v>11750453</v>
      </c>
      <c r="CW38" s="9">
        <v>318504</v>
      </c>
      <c r="CX38" s="9">
        <v>1201178</v>
      </c>
      <c r="CY38" s="9">
        <v>677076</v>
      </c>
      <c r="CZ38" s="9">
        <v>0</v>
      </c>
      <c r="DA38" s="9">
        <v>0</v>
      </c>
      <c r="DB38" s="9">
        <v>978479</v>
      </c>
      <c r="DC38" s="9">
        <v>995760</v>
      </c>
      <c r="DD38" s="9">
        <v>0</v>
      </c>
      <c r="DE38" s="9">
        <v>0</v>
      </c>
      <c r="DF38" s="9">
        <v>15921450</v>
      </c>
      <c r="DG38" s="9">
        <v>122089</v>
      </c>
      <c r="DH38" s="9">
        <v>15042602</v>
      </c>
      <c r="DI38" s="9">
        <v>0</v>
      </c>
      <c r="DJ38" s="9">
        <v>0</v>
      </c>
      <c r="DK38" s="9">
        <v>0</v>
      </c>
      <c r="DL38" s="9">
        <v>0</v>
      </c>
      <c r="DM38" s="9">
        <v>0</v>
      </c>
      <c r="DN38" s="9">
        <v>0</v>
      </c>
      <c r="DO38" s="9">
        <v>240905</v>
      </c>
      <c r="DP38" s="9">
        <v>10433902</v>
      </c>
      <c r="DQ38" s="9">
        <v>0</v>
      </c>
      <c r="DR38" s="9">
        <v>0</v>
      </c>
      <c r="DS38" s="9">
        <v>0</v>
      </c>
      <c r="DT38" s="9">
        <v>0</v>
      </c>
      <c r="DU38" s="9">
        <v>0</v>
      </c>
      <c r="DV38" s="9">
        <v>0</v>
      </c>
      <c r="DW38" s="9">
        <v>0</v>
      </c>
      <c r="DX38" s="9">
        <v>0</v>
      </c>
      <c r="DY38" s="9">
        <v>0</v>
      </c>
      <c r="DZ38" s="9">
        <v>0</v>
      </c>
      <c r="EA38" s="9">
        <v>0</v>
      </c>
      <c r="EB38" s="9">
        <v>0</v>
      </c>
      <c r="EC38" s="9">
        <v>0</v>
      </c>
    </row>
    <row r="39" spans="1:133" x14ac:dyDescent="0.3">
      <c r="A39" s="10">
        <v>106364430</v>
      </c>
      <c r="B39" s="10" t="s">
        <v>342</v>
      </c>
      <c r="C39" s="10">
        <v>20174</v>
      </c>
      <c r="D39" s="12">
        <v>43009</v>
      </c>
      <c r="E39" s="10">
        <v>43100</v>
      </c>
      <c r="F39" s="10" t="s">
        <v>134</v>
      </c>
      <c r="G39" s="10" t="s">
        <v>275</v>
      </c>
      <c r="H39" s="10">
        <v>12</v>
      </c>
      <c r="I39" s="10">
        <v>1213</v>
      </c>
      <c r="J39" s="10" t="s">
        <v>255</v>
      </c>
      <c r="K39" s="10" t="s">
        <v>137</v>
      </c>
      <c r="L39" s="10" t="s">
        <v>145</v>
      </c>
      <c r="M39" s="10" t="s">
        <v>343</v>
      </c>
      <c r="N39" s="10" t="s">
        <v>344</v>
      </c>
      <c r="O39" s="10" t="s">
        <v>345</v>
      </c>
      <c r="P39" s="10">
        <v>92311</v>
      </c>
      <c r="Q39" s="10" t="s">
        <v>346</v>
      </c>
      <c r="R39" s="10">
        <v>30</v>
      </c>
      <c r="S39" s="10">
        <v>30</v>
      </c>
      <c r="T39" s="10">
        <v>30</v>
      </c>
      <c r="U39" s="10">
        <v>176</v>
      </c>
      <c r="V39" s="10">
        <v>82</v>
      </c>
      <c r="W39" s="10">
        <v>62</v>
      </c>
      <c r="X39" s="10">
        <v>159</v>
      </c>
      <c r="Y39" s="10">
        <v>0</v>
      </c>
      <c r="Z39" s="10">
        <v>0</v>
      </c>
      <c r="AA39" s="10">
        <v>29</v>
      </c>
      <c r="AB39" s="10">
        <v>57</v>
      </c>
      <c r="AC39" s="10">
        <v>0</v>
      </c>
      <c r="AD39" s="10">
        <v>20</v>
      </c>
      <c r="AE39" s="10">
        <v>585</v>
      </c>
      <c r="AF39" s="10">
        <v>0</v>
      </c>
      <c r="AG39" s="10">
        <v>545</v>
      </c>
      <c r="AH39" s="10">
        <v>261</v>
      </c>
      <c r="AI39" s="10">
        <v>219</v>
      </c>
      <c r="AJ39" s="10">
        <v>342</v>
      </c>
      <c r="AK39" s="10">
        <v>0</v>
      </c>
      <c r="AL39" s="10">
        <v>0</v>
      </c>
      <c r="AM39" s="10">
        <v>104</v>
      </c>
      <c r="AN39" s="10">
        <v>150</v>
      </c>
      <c r="AO39" s="10">
        <v>0</v>
      </c>
      <c r="AP39" s="10">
        <v>68</v>
      </c>
      <c r="AQ39" s="10">
        <v>1689</v>
      </c>
      <c r="AR39" s="10">
        <v>0</v>
      </c>
      <c r="AS39" s="10">
        <v>1469</v>
      </c>
      <c r="AT39" s="10">
        <v>558</v>
      </c>
      <c r="AU39" s="10">
        <v>2417</v>
      </c>
      <c r="AV39" s="10">
        <v>3075</v>
      </c>
      <c r="AW39" s="10">
        <v>0</v>
      </c>
      <c r="AX39" s="10">
        <v>0</v>
      </c>
      <c r="AY39" s="10">
        <v>725</v>
      </c>
      <c r="AZ39" s="10">
        <v>880</v>
      </c>
      <c r="BA39" s="10">
        <v>0</v>
      </c>
      <c r="BB39" s="10">
        <v>1199</v>
      </c>
      <c r="BC39" s="10">
        <v>10323</v>
      </c>
      <c r="BD39" s="10">
        <v>16009846</v>
      </c>
      <c r="BE39" s="10">
        <v>6727865</v>
      </c>
      <c r="BF39" s="10">
        <v>7529997</v>
      </c>
      <c r="BG39" s="10">
        <v>7912053</v>
      </c>
      <c r="BH39" s="10">
        <v>0</v>
      </c>
      <c r="BI39" s="10">
        <v>0</v>
      </c>
      <c r="BJ39" s="10">
        <v>3241771</v>
      </c>
      <c r="BK39" s="10">
        <v>3919461</v>
      </c>
      <c r="BL39" s="10">
        <v>0</v>
      </c>
      <c r="BM39" s="10">
        <v>1643981</v>
      </c>
      <c r="BN39" s="10">
        <v>46984974</v>
      </c>
      <c r="BO39" s="10">
        <v>13193206</v>
      </c>
      <c r="BP39" s="10">
        <v>5454411</v>
      </c>
      <c r="BQ39" s="10">
        <v>15578696</v>
      </c>
      <c r="BR39" s="10">
        <v>23345777</v>
      </c>
      <c r="BS39" s="10">
        <v>0</v>
      </c>
      <c r="BT39" s="10">
        <v>0</v>
      </c>
      <c r="BU39" s="10">
        <v>7312860</v>
      </c>
      <c r="BV39" s="10">
        <v>7353954</v>
      </c>
      <c r="BW39" s="10">
        <v>0</v>
      </c>
      <c r="BX39" s="10">
        <v>4139652</v>
      </c>
      <c r="BY39" s="10">
        <v>76378556</v>
      </c>
      <c r="BZ39" s="10">
        <v>2198638</v>
      </c>
      <c r="CA39" s="10">
        <v>26477445</v>
      </c>
      <c r="CB39" s="10">
        <v>10596775</v>
      </c>
      <c r="CC39" s="10">
        <v>14966588</v>
      </c>
      <c r="CD39" s="10">
        <v>30186847</v>
      </c>
      <c r="CE39" s="10">
        <v>0</v>
      </c>
      <c r="CF39" s="10">
        <v>0</v>
      </c>
      <c r="CG39" s="10">
        <v>0</v>
      </c>
      <c r="CH39" s="10">
        <v>6738351</v>
      </c>
      <c r="CI39" s="10">
        <v>8644098</v>
      </c>
      <c r="CJ39" s="10">
        <v>0</v>
      </c>
      <c r="CK39" s="10">
        <v>0</v>
      </c>
      <c r="CL39" s="10">
        <v>0</v>
      </c>
      <c r="CM39" s="10">
        <v>0</v>
      </c>
      <c r="CN39" s="10">
        <v>0</v>
      </c>
      <c r="CO39" s="10">
        <v>2235940</v>
      </c>
      <c r="CP39" s="10">
        <v>102044682</v>
      </c>
      <c r="CQ39" s="10">
        <v>0</v>
      </c>
      <c r="CR39" s="10">
        <v>0</v>
      </c>
      <c r="CS39" s="10">
        <v>0</v>
      </c>
      <c r="CT39" s="10">
        <v>0</v>
      </c>
      <c r="CU39" s="10">
        <v>0</v>
      </c>
      <c r="CV39" s="10">
        <v>2723408</v>
      </c>
      <c r="CW39" s="10">
        <v>1583302</v>
      </c>
      <c r="CX39" s="10">
        <v>8139906</v>
      </c>
      <c r="CY39" s="10">
        <v>1066586</v>
      </c>
      <c r="CZ39" s="10">
        <v>0</v>
      </c>
      <c r="DA39" s="10">
        <v>0</v>
      </c>
      <c r="DB39" s="10">
        <v>3794294</v>
      </c>
      <c r="DC39" s="10">
        <v>2600735</v>
      </c>
      <c r="DD39" s="10">
        <v>0</v>
      </c>
      <c r="DE39" s="10">
        <v>1410617</v>
      </c>
      <c r="DF39" s="10">
        <v>21318848</v>
      </c>
      <c r="DG39" s="10">
        <v>12247</v>
      </c>
      <c r="DH39" s="10">
        <v>10295781</v>
      </c>
      <c r="DI39" s="10">
        <v>0</v>
      </c>
      <c r="DJ39" s="10">
        <v>0</v>
      </c>
      <c r="DK39" s="10">
        <v>0</v>
      </c>
      <c r="DL39" s="10">
        <v>0</v>
      </c>
      <c r="DM39" s="10">
        <v>0</v>
      </c>
      <c r="DN39" s="10">
        <v>0</v>
      </c>
      <c r="DO39" s="10">
        <v>213523</v>
      </c>
      <c r="DP39" s="10">
        <v>57764878</v>
      </c>
      <c r="DQ39" s="10">
        <v>0</v>
      </c>
      <c r="DR39" s="10">
        <v>0</v>
      </c>
      <c r="DS39" s="10">
        <v>0</v>
      </c>
      <c r="DT39" s="10">
        <v>0</v>
      </c>
      <c r="DU39" s="10">
        <v>0</v>
      </c>
      <c r="DV39" s="10">
        <v>0</v>
      </c>
      <c r="DW39" s="10">
        <v>0</v>
      </c>
      <c r="DX39" s="10">
        <v>0</v>
      </c>
      <c r="DY39" s="10">
        <v>0</v>
      </c>
      <c r="DZ39" s="10">
        <v>0</v>
      </c>
      <c r="EA39" s="10">
        <v>0</v>
      </c>
      <c r="EB39" s="10">
        <v>0</v>
      </c>
      <c r="EC39" s="10">
        <v>0</v>
      </c>
    </row>
    <row r="40" spans="1:133" x14ac:dyDescent="0.3">
      <c r="A40" s="9">
        <v>106090793</v>
      </c>
      <c r="B40" s="9" t="s">
        <v>347</v>
      </c>
      <c r="C40" s="9">
        <v>20174</v>
      </c>
      <c r="D40" s="11">
        <v>43009</v>
      </c>
      <c r="E40" s="9">
        <v>43100</v>
      </c>
      <c r="F40" s="9" t="s">
        <v>134</v>
      </c>
      <c r="G40" s="9" t="s">
        <v>348</v>
      </c>
      <c r="H40" s="9">
        <v>2</v>
      </c>
      <c r="I40" s="9">
        <v>306</v>
      </c>
      <c r="J40" s="9" t="s">
        <v>136</v>
      </c>
      <c r="K40" s="9" t="s">
        <v>137</v>
      </c>
      <c r="L40" s="9" t="s">
        <v>145</v>
      </c>
      <c r="M40" s="9" t="s">
        <v>349</v>
      </c>
      <c r="N40" s="9" t="s">
        <v>350</v>
      </c>
      <c r="O40" s="9" t="s">
        <v>351</v>
      </c>
      <c r="P40" s="9">
        <v>96150</v>
      </c>
      <c r="Q40" s="9" t="s">
        <v>352</v>
      </c>
      <c r="R40" s="9">
        <v>111</v>
      </c>
      <c r="S40" s="9">
        <v>111</v>
      </c>
      <c r="T40" s="9">
        <v>111</v>
      </c>
      <c r="U40" s="9">
        <v>169</v>
      </c>
      <c r="V40" s="9">
        <v>32</v>
      </c>
      <c r="W40" s="9">
        <v>36</v>
      </c>
      <c r="X40" s="9">
        <v>93</v>
      </c>
      <c r="Y40" s="9">
        <v>0</v>
      </c>
      <c r="Z40" s="9">
        <v>0</v>
      </c>
      <c r="AA40" s="9">
        <v>41</v>
      </c>
      <c r="AB40" s="9">
        <v>117</v>
      </c>
      <c r="AC40" s="9">
        <v>20</v>
      </c>
      <c r="AD40" s="9">
        <v>9</v>
      </c>
      <c r="AE40" s="9">
        <v>517</v>
      </c>
      <c r="AF40" s="9">
        <v>2</v>
      </c>
      <c r="AG40" s="9">
        <v>530</v>
      </c>
      <c r="AH40" s="9">
        <v>124</v>
      </c>
      <c r="AI40" s="9">
        <v>78</v>
      </c>
      <c r="AJ40" s="9">
        <v>284</v>
      </c>
      <c r="AK40" s="9">
        <v>0</v>
      </c>
      <c r="AL40" s="9">
        <v>0</v>
      </c>
      <c r="AM40" s="9">
        <v>132</v>
      </c>
      <c r="AN40" s="9">
        <v>271</v>
      </c>
      <c r="AO40" s="9">
        <v>53</v>
      </c>
      <c r="AP40" s="9">
        <v>10</v>
      </c>
      <c r="AQ40" s="9">
        <v>1482</v>
      </c>
      <c r="AR40" s="9">
        <v>3046</v>
      </c>
      <c r="AS40" s="9">
        <v>2671</v>
      </c>
      <c r="AT40" s="9">
        <v>195</v>
      </c>
      <c r="AU40" s="9">
        <v>575</v>
      </c>
      <c r="AV40" s="9">
        <v>2292</v>
      </c>
      <c r="AW40" s="9">
        <v>0</v>
      </c>
      <c r="AX40" s="9">
        <v>0</v>
      </c>
      <c r="AY40" s="9">
        <v>819</v>
      </c>
      <c r="AZ40" s="9">
        <v>2857</v>
      </c>
      <c r="BA40" s="9">
        <v>221</v>
      </c>
      <c r="BB40" s="9">
        <v>905</v>
      </c>
      <c r="BC40" s="9">
        <v>10535</v>
      </c>
      <c r="BD40" s="9">
        <v>12284901</v>
      </c>
      <c r="BE40" s="9">
        <v>2029440</v>
      </c>
      <c r="BF40" s="9">
        <v>3481451</v>
      </c>
      <c r="BG40" s="9">
        <v>5062630</v>
      </c>
      <c r="BH40" s="9">
        <v>0</v>
      </c>
      <c r="BI40" s="9">
        <v>0</v>
      </c>
      <c r="BJ40" s="9">
        <v>3823463</v>
      </c>
      <c r="BK40" s="9">
        <v>6809278</v>
      </c>
      <c r="BL40" s="9">
        <v>2227365</v>
      </c>
      <c r="BM40" s="9">
        <v>160301</v>
      </c>
      <c r="BN40" s="9">
        <v>35878829</v>
      </c>
      <c r="BO40" s="9">
        <v>14423486</v>
      </c>
      <c r="BP40" s="9">
        <v>1457711</v>
      </c>
      <c r="BQ40" s="9">
        <v>2920159</v>
      </c>
      <c r="BR40" s="9">
        <v>12391193</v>
      </c>
      <c r="BS40" s="9">
        <v>0</v>
      </c>
      <c r="BT40" s="9">
        <v>0</v>
      </c>
      <c r="BU40" s="9">
        <v>6594599</v>
      </c>
      <c r="BV40" s="9">
        <v>18409106</v>
      </c>
      <c r="BW40" s="9">
        <v>2108023</v>
      </c>
      <c r="BX40" s="9">
        <v>2145611</v>
      </c>
      <c r="BY40" s="9">
        <v>60449888</v>
      </c>
      <c r="BZ40" s="9">
        <v>3008905</v>
      </c>
      <c r="CA40" s="9">
        <v>23503381</v>
      </c>
      <c r="CB40" s="9">
        <v>2964079</v>
      </c>
      <c r="CC40" s="9">
        <v>5377353</v>
      </c>
      <c r="CD40" s="9">
        <v>15184826</v>
      </c>
      <c r="CE40" s="9">
        <v>0</v>
      </c>
      <c r="CF40" s="9">
        <v>0</v>
      </c>
      <c r="CG40" s="9">
        <v>0</v>
      </c>
      <c r="CH40" s="9">
        <v>4375586</v>
      </c>
      <c r="CI40" s="9">
        <v>7439423</v>
      </c>
      <c r="CJ40" s="9">
        <v>0</v>
      </c>
      <c r="CK40" s="9">
        <v>760455</v>
      </c>
      <c r="CL40" s="9">
        <v>0</v>
      </c>
      <c r="CM40" s="9">
        <v>0</v>
      </c>
      <c r="CN40" s="9">
        <v>0</v>
      </c>
      <c r="CO40" s="9">
        <v>995520</v>
      </c>
      <c r="CP40" s="9">
        <v>63609528</v>
      </c>
      <c r="CQ40" s="9">
        <v>0</v>
      </c>
      <c r="CR40" s="9">
        <v>0</v>
      </c>
      <c r="CS40" s="9">
        <v>0</v>
      </c>
      <c r="CT40" s="9">
        <v>0</v>
      </c>
      <c r="CU40" s="9">
        <v>0</v>
      </c>
      <c r="CV40" s="9">
        <v>3205006</v>
      </c>
      <c r="CW40" s="9">
        <v>523072</v>
      </c>
      <c r="CX40" s="9">
        <v>1024257</v>
      </c>
      <c r="CY40" s="9">
        <v>2268997</v>
      </c>
      <c r="CZ40" s="9">
        <v>0</v>
      </c>
      <c r="DA40" s="9">
        <v>0</v>
      </c>
      <c r="DB40" s="9">
        <v>3033571</v>
      </c>
      <c r="DC40" s="9">
        <v>17778961</v>
      </c>
      <c r="DD40" s="9">
        <v>4335388</v>
      </c>
      <c r="DE40" s="9">
        <v>549937</v>
      </c>
      <c r="DF40" s="9">
        <v>32719189</v>
      </c>
      <c r="DG40" s="9">
        <v>6794745</v>
      </c>
      <c r="DH40" s="9">
        <v>39885923</v>
      </c>
      <c r="DI40" s="9">
        <v>0</v>
      </c>
      <c r="DJ40" s="9">
        <v>3830087</v>
      </c>
      <c r="DK40" s="9">
        <v>0</v>
      </c>
      <c r="DL40" s="9">
        <v>0</v>
      </c>
      <c r="DM40" s="9">
        <v>0</v>
      </c>
      <c r="DN40" s="9">
        <v>0</v>
      </c>
      <c r="DO40" s="9">
        <v>4110524</v>
      </c>
      <c r="DP40" s="9">
        <v>86894126</v>
      </c>
      <c r="DQ40" s="9">
        <v>0</v>
      </c>
      <c r="DR40" s="9">
        <v>0</v>
      </c>
      <c r="DS40" s="9">
        <v>0</v>
      </c>
      <c r="DT40" s="9">
        <v>0</v>
      </c>
      <c r="DU40" s="9">
        <v>0</v>
      </c>
      <c r="DV40" s="9">
        <v>0</v>
      </c>
      <c r="DW40" s="9">
        <v>0</v>
      </c>
      <c r="DX40" s="9">
        <v>0</v>
      </c>
      <c r="DY40" s="9">
        <v>0</v>
      </c>
      <c r="DZ40" s="9">
        <v>0</v>
      </c>
      <c r="EA40" s="9">
        <v>0</v>
      </c>
      <c r="EB40" s="9">
        <v>0</v>
      </c>
      <c r="EC40" s="9">
        <v>0</v>
      </c>
    </row>
    <row r="41" spans="1:133" x14ac:dyDescent="0.3">
      <c r="A41" s="10">
        <v>106361110</v>
      </c>
      <c r="B41" s="10" t="s">
        <v>353</v>
      </c>
      <c r="C41" s="10">
        <v>20174</v>
      </c>
      <c r="D41" s="12">
        <v>43009</v>
      </c>
      <c r="E41" s="10">
        <v>43100</v>
      </c>
      <c r="F41" s="10" t="s">
        <v>134</v>
      </c>
      <c r="G41" s="10" t="s">
        <v>275</v>
      </c>
      <c r="H41" s="10">
        <v>12</v>
      </c>
      <c r="I41" s="10">
        <v>1217</v>
      </c>
      <c r="J41" s="10" t="s">
        <v>183</v>
      </c>
      <c r="K41" s="10" t="s">
        <v>137</v>
      </c>
      <c r="L41" s="10" t="s">
        <v>145</v>
      </c>
      <c r="M41" s="10" t="s">
        <v>354</v>
      </c>
      <c r="N41" s="10" t="s">
        <v>355</v>
      </c>
      <c r="O41" s="10" t="s">
        <v>356</v>
      </c>
      <c r="P41" s="10">
        <v>92315</v>
      </c>
      <c r="Q41" s="10" t="s">
        <v>357</v>
      </c>
      <c r="R41" s="10">
        <v>30</v>
      </c>
      <c r="S41" s="10">
        <v>30</v>
      </c>
      <c r="T41" s="10">
        <v>26</v>
      </c>
      <c r="U41" s="10">
        <v>13</v>
      </c>
      <c r="V41" s="10">
        <v>6</v>
      </c>
      <c r="W41" s="10">
        <v>8</v>
      </c>
      <c r="X41" s="10">
        <v>1</v>
      </c>
      <c r="Y41" s="10">
        <v>0</v>
      </c>
      <c r="Z41" s="10">
        <v>0</v>
      </c>
      <c r="AA41" s="10">
        <v>6</v>
      </c>
      <c r="AB41" s="10">
        <v>1</v>
      </c>
      <c r="AC41" s="10">
        <v>0</v>
      </c>
      <c r="AD41" s="10">
        <v>1</v>
      </c>
      <c r="AE41" s="10">
        <v>36</v>
      </c>
      <c r="AF41" s="10">
        <v>2</v>
      </c>
      <c r="AG41" s="10">
        <v>413</v>
      </c>
      <c r="AH41" s="10">
        <v>13</v>
      </c>
      <c r="AI41" s="10">
        <v>1425</v>
      </c>
      <c r="AJ41" s="10">
        <v>2</v>
      </c>
      <c r="AK41" s="10">
        <v>0</v>
      </c>
      <c r="AL41" s="10">
        <v>0</v>
      </c>
      <c r="AM41" s="10">
        <v>12</v>
      </c>
      <c r="AN41" s="10">
        <v>3</v>
      </c>
      <c r="AO41" s="10">
        <v>0</v>
      </c>
      <c r="AP41" s="10">
        <v>2</v>
      </c>
      <c r="AQ41" s="10">
        <v>1870</v>
      </c>
      <c r="AR41" s="10">
        <v>1774</v>
      </c>
      <c r="AS41" s="10">
        <v>2293</v>
      </c>
      <c r="AT41" s="10">
        <v>867</v>
      </c>
      <c r="AU41" s="10">
        <v>6693</v>
      </c>
      <c r="AV41" s="10">
        <v>391</v>
      </c>
      <c r="AW41" s="10">
        <v>0</v>
      </c>
      <c r="AX41" s="10">
        <v>0</v>
      </c>
      <c r="AY41" s="10">
        <v>2030</v>
      </c>
      <c r="AZ41" s="10">
        <v>145</v>
      </c>
      <c r="BA41" s="10">
        <v>0</v>
      </c>
      <c r="BB41" s="10">
        <v>1173</v>
      </c>
      <c r="BC41" s="10">
        <v>13592</v>
      </c>
      <c r="BD41" s="10">
        <v>396456</v>
      </c>
      <c r="BE41" s="10">
        <v>84976</v>
      </c>
      <c r="BF41" s="10">
        <v>755102</v>
      </c>
      <c r="BG41" s="10">
        <v>15872</v>
      </c>
      <c r="BH41" s="10">
        <v>0</v>
      </c>
      <c r="BI41" s="10">
        <v>0</v>
      </c>
      <c r="BJ41" s="10">
        <v>73653</v>
      </c>
      <c r="BK41" s="10">
        <v>15568</v>
      </c>
      <c r="BL41" s="10">
        <v>0</v>
      </c>
      <c r="BM41" s="10">
        <v>11622</v>
      </c>
      <c r="BN41" s="10">
        <v>1353249</v>
      </c>
      <c r="BO41" s="10">
        <v>2125240</v>
      </c>
      <c r="BP41" s="10">
        <v>1400363</v>
      </c>
      <c r="BQ41" s="10">
        <v>3397054</v>
      </c>
      <c r="BR41" s="10">
        <v>1007499</v>
      </c>
      <c r="BS41" s="10">
        <v>0</v>
      </c>
      <c r="BT41" s="10">
        <v>0</v>
      </c>
      <c r="BU41" s="10">
        <v>2577481</v>
      </c>
      <c r="BV41" s="10">
        <v>371408</v>
      </c>
      <c r="BW41" s="10">
        <v>0</v>
      </c>
      <c r="BX41" s="10">
        <v>573109</v>
      </c>
      <c r="BY41" s="10">
        <v>11452154</v>
      </c>
      <c r="BZ41" s="10">
        <v>480410</v>
      </c>
      <c r="CA41" s="10">
        <v>1550777</v>
      </c>
      <c r="CB41" s="10">
        <v>653549</v>
      </c>
      <c r="CC41" s="10">
        <v>2219475</v>
      </c>
      <c r="CD41" s="10">
        <v>768322</v>
      </c>
      <c r="CE41" s="10">
        <v>0</v>
      </c>
      <c r="CF41" s="10">
        <v>0</v>
      </c>
      <c r="CG41" s="10">
        <v>0</v>
      </c>
      <c r="CH41" s="10">
        <v>1325567</v>
      </c>
      <c r="CI41" s="10">
        <v>170270</v>
      </c>
      <c r="CJ41" s="10">
        <v>0</v>
      </c>
      <c r="CK41" s="10">
        <v>0</v>
      </c>
      <c r="CL41" s="10">
        <v>0</v>
      </c>
      <c r="CM41" s="10">
        <v>0</v>
      </c>
      <c r="CN41" s="10">
        <v>0</v>
      </c>
      <c r="CO41" s="10">
        <v>68145</v>
      </c>
      <c r="CP41" s="10">
        <v>7236515</v>
      </c>
      <c r="CQ41" s="10">
        <v>0</v>
      </c>
      <c r="CR41" s="10">
        <v>0</v>
      </c>
      <c r="CS41" s="10">
        <v>0</v>
      </c>
      <c r="CT41" s="10">
        <v>0</v>
      </c>
      <c r="CU41" s="10">
        <v>0</v>
      </c>
      <c r="CV41" s="10">
        <v>970919</v>
      </c>
      <c r="CW41" s="10">
        <v>831790</v>
      </c>
      <c r="CX41" s="10">
        <v>1932681</v>
      </c>
      <c r="CY41" s="10">
        <v>255049</v>
      </c>
      <c r="CZ41" s="10">
        <v>0</v>
      </c>
      <c r="DA41" s="10">
        <v>0</v>
      </c>
      <c r="DB41" s="10">
        <v>1325567</v>
      </c>
      <c r="DC41" s="10">
        <v>216706</v>
      </c>
      <c r="DD41" s="10">
        <v>0</v>
      </c>
      <c r="DE41" s="10">
        <v>36176</v>
      </c>
      <c r="DF41" s="10">
        <v>5568888</v>
      </c>
      <c r="DG41" s="10">
        <v>98200</v>
      </c>
      <c r="DH41" s="10">
        <v>6079923</v>
      </c>
      <c r="DI41" s="10">
        <v>0</v>
      </c>
      <c r="DJ41" s="10">
        <v>588208</v>
      </c>
      <c r="DK41" s="10">
        <v>0</v>
      </c>
      <c r="DL41" s="10">
        <v>0</v>
      </c>
      <c r="DM41" s="10">
        <v>0</v>
      </c>
      <c r="DN41" s="10">
        <v>0</v>
      </c>
      <c r="DO41" s="10">
        <v>721586</v>
      </c>
      <c r="DP41" s="10">
        <v>8821570</v>
      </c>
      <c r="DQ41" s="10">
        <v>0</v>
      </c>
      <c r="DR41" s="10">
        <v>0</v>
      </c>
      <c r="DS41" s="10">
        <v>0</v>
      </c>
      <c r="DT41" s="10">
        <v>0</v>
      </c>
      <c r="DU41" s="10">
        <v>0</v>
      </c>
      <c r="DV41" s="10">
        <v>0</v>
      </c>
      <c r="DW41" s="10">
        <v>0</v>
      </c>
      <c r="DX41" s="10">
        <v>0</v>
      </c>
      <c r="DY41" s="10">
        <v>0</v>
      </c>
      <c r="DZ41" s="10">
        <v>0</v>
      </c>
      <c r="EA41" s="10">
        <v>0</v>
      </c>
      <c r="EB41" s="10">
        <v>0</v>
      </c>
      <c r="EC41" s="10">
        <v>0</v>
      </c>
    </row>
    <row r="42" spans="1:133" x14ac:dyDescent="0.3">
      <c r="A42" s="9">
        <v>106190081</v>
      </c>
      <c r="B42" s="9" t="s">
        <v>358</v>
      </c>
      <c r="C42" s="9">
        <v>20174</v>
      </c>
      <c r="D42" s="11">
        <v>43009</v>
      </c>
      <c r="E42" s="9">
        <v>43100</v>
      </c>
      <c r="F42" s="9" t="s">
        <v>134</v>
      </c>
      <c r="G42" s="9" t="s">
        <v>158</v>
      </c>
      <c r="H42" s="9">
        <v>11</v>
      </c>
      <c r="I42" s="9">
        <v>919</v>
      </c>
      <c r="J42" s="9" t="s">
        <v>136</v>
      </c>
      <c r="K42" s="9" t="s">
        <v>137</v>
      </c>
      <c r="L42" s="9" t="s">
        <v>138</v>
      </c>
      <c r="M42" s="9" t="s">
        <v>359</v>
      </c>
      <c r="N42" s="9" t="s">
        <v>360</v>
      </c>
      <c r="O42" s="9" t="s">
        <v>361</v>
      </c>
      <c r="P42" s="9">
        <v>90640</v>
      </c>
      <c r="Q42" s="9" t="s">
        <v>362</v>
      </c>
      <c r="R42" s="9">
        <v>224</v>
      </c>
      <c r="S42" s="9">
        <v>167</v>
      </c>
      <c r="T42" s="9">
        <v>120</v>
      </c>
      <c r="U42" s="9">
        <v>529</v>
      </c>
      <c r="V42" s="9">
        <v>373</v>
      </c>
      <c r="W42" s="9">
        <v>275</v>
      </c>
      <c r="X42" s="9">
        <v>966</v>
      </c>
      <c r="Y42" s="9">
        <v>0</v>
      </c>
      <c r="Z42" s="9">
        <v>0</v>
      </c>
      <c r="AA42" s="9">
        <v>19</v>
      </c>
      <c r="AB42" s="9">
        <v>204</v>
      </c>
      <c r="AC42" s="9">
        <v>3</v>
      </c>
      <c r="AD42" s="9">
        <v>45</v>
      </c>
      <c r="AE42" s="9">
        <v>2414</v>
      </c>
      <c r="AF42" s="9">
        <v>0</v>
      </c>
      <c r="AG42" s="9">
        <v>2875</v>
      </c>
      <c r="AH42" s="9">
        <v>1272</v>
      </c>
      <c r="AI42" s="9">
        <v>953</v>
      </c>
      <c r="AJ42" s="9">
        <v>3575</v>
      </c>
      <c r="AK42" s="9">
        <v>0</v>
      </c>
      <c r="AL42" s="9">
        <v>0</v>
      </c>
      <c r="AM42" s="9">
        <v>46</v>
      </c>
      <c r="AN42" s="9">
        <v>771</v>
      </c>
      <c r="AO42" s="9">
        <v>12</v>
      </c>
      <c r="AP42" s="9">
        <v>119</v>
      </c>
      <c r="AQ42" s="9">
        <v>9623</v>
      </c>
      <c r="AR42" s="9">
        <v>0</v>
      </c>
      <c r="AS42" s="9">
        <v>1438</v>
      </c>
      <c r="AT42" s="9">
        <v>1449</v>
      </c>
      <c r="AU42" s="9">
        <v>1367</v>
      </c>
      <c r="AV42" s="9">
        <v>4361</v>
      </c>
      <c r="AW42" s="9">
        <v>0</v>
      </c>
      <c r="AX42" s="9">
        <v>0</v>
      </c>
      <c r="AY42" s="9">
        <v>313</v>
      </c>
      <c r="AZ42" s="9">
        <v>1921</v>
      </c>
      <c r="BA42" s="9">
        <v>51</v>
      </c>
      <c r="BB42" s="9">
        <v>1006</v>
      </c>
      <c r="BC42" s="9">
        <v>11906</v>
      </c>
      <c r="BD42" s="9">
        <v>20792414</v>
      </c>
      <c r="BE42" s="9">
        <v>13214217</v>
      </c>
      <c r="BF42" s="9">
        <v>6309552</v>
      </c>
      <c r="BG42" s="9">
        <v>22278134</v>
      </c>
      <c r="BH42" s="9">
        <v>0</v>
      </c>
      <c r="BI42" s="9">
        <v>0</v>
      </c>
      <c r="BJ42" s="9">
        <v>154852</v>
      </c>
      <c r="BK42" s="9">
        <v>6554270</v>
      </c>
      <c r="BL42" s="9">
        <v>93747</v>
      </c>
      <c r="BM42" s="9">
        <v>418960</v>
      </c>
      <c r="BN42" s="9">
        <v>69816146</v>
      </c>
      <c r="BO42" s="9">
        <v>5648360</v>
      </c>
      <c r="BP42" s="9">
        <v>8580637</v>
      </c>
      <c r="BQ42" s="9">
        <v>2388896</v>
      </c>
      <c r="BR42" s="9">
        <v>12940502</v>
      </c>
      <c r="BS42" s="9">
        <v>0</v>
      </c>
      <c r="BT42" s="9">
        <v>0</v>
      </c>
      <c r="BU42" s="9">
        <v>615438</v>
      </c>
      <c r="BV42" s="9">
        <v>6080248</v>
      </c>
      <c r="BW42" s="9">
        <v>242749</v>
      </c>
      <c r="BX42" s="9">
        <v>1649987</v>
      </c>
      <c r="BY42" s="9">
        <v>38146817</v>
      </c>
      <c r="BZ42" s="9">
        <v>1526914</v>
      </c>
      <c r="CA42" s="9">
        <v>18670464</v>
      </c>
      <c r="CB42" s="9">
        <v>15714374</v>
      </c>
      <c r="CC42" s="9">
        <v>-26524186</v>
      </c>
      <c r="CD42" s="9">
        <v>29664721</v>
      </c>
      <c r="CE42" s="9">
        <v>2180927</v>
      </c>
      <c r="CF42" s="9">
        <v>0</v>
      </c>
      <c r="CG42" s="9">
        <v>0</v>
      </c>
      <c r="CH42" s="9">
        <v>692270</v>
      </c>
      <c r="CI42" s="9">
        <v>8534153</v>
      </c>
      <c r="CJ42" s="9">
        <v>0</v>
      </c>
      <c r="CK42" s="9">
        <v>336496</v>
      </c>
      <c r="CL42" s="9">
        <v>0</v>
      </c>
      <c r="CM42" s="9">
        <v>0</v>
      </c>
      <c r="CN42" s="9">
        <v>0</v>
      </c>
      <c r="CO42" s="9">
        <v>397660</v>
      </c>
      <c r="CP42" s="9">
        <v>51193793</v>
      </c>
      <c r="CQ42" s="9">
        <v>206865</v>
      </c>
      <c r="CR42" s="9">
        <v>15356727</v>
      </c>
      <c r="CS42" s="9">
        <v>0</v>
      </c>
      <c r="CT42" s="9">
        <v>0</v>
      </c>
      <c r="CU42" s="9">
        <v>15563592</v>
      </c>
      <c r="CV42" s="9">
        <v>7770310</v>
      </c>
      <c r="CW42" s="9">
        <v>6287345</v>
      </c>
      <c r="CX42" s="9">
        <v>33041707</v>
      </c>
      <c r="CY42" s="9">
        <v>20910642</v>
      </c>
      <c r="CZ42" s="9">
        <v>0</v>
      </c>
      <c r="DA42" s="9">
        <v>0</v>
      </c>
      <c r="DB42" s="9">
        <v>78020</v>
      </c>
      <c r="DC42" s="9">
        <v>4100365</v>
      </c>
      <c r="DD42" s="9">
        <v>0</v>
      </c>
      <c r="DE42" s="9">
        <v>144373</v>
      </c>
      <c r="DF42" s="9">
        <v>72332762</v>
      </c>
      <c r="DG42" s="9">
        <v>213221</v>
      </c>
      <c r="DH42" s="9">
        <v>60261283</v>
      </c>
      <c r="DI42" s="9">
        <v>1374113</v>
      </c>
      <c r="DJ42" s="9">
        <v>137294</v>
      </c>
      <c r="DK42" s="9">
        <v>0</v>
      </c>
      <c r="DL42" s="9">
        <v>0</v>
      </c>
      <c r="DM42" s="9">
        <v>0</v>
      </c>
      <c r="DN42" s="9">
        <v>0</v>
      </c>
      <c r="DO42" s="9">
        <v>4172380</v>
      </c>
      <c r="DP42" s="9">
        <v>81203099</v>
      </c>
      <c r="DQ42" s="9">
        <v>0</v>
      </c>
      <c r="DR42" s="9">
        <v>0</v>
      </c>
      <c r="DS42" s="9">
        <v>0</v>
      </c>
      <c r="DT42" s="9">
        <v>0</v>
      </c>
      <c r="DU42" s="9">
        <v>0</v>
      </c>
      <c r="DV42" s="9">
        <v>0</v>
      </c>
      <c r="DW42" s="9">
        <v>0</v>
      </c>
      <c r="DX42" s="9">
        <v>0</v>
      </c>
      <c r="DY42" s="9">
        <v>0</v>
      </c>
      <c r="DZ42" s="9">
        <v>0</v>
      </c>
      <c r="EA42" s="9">
        <v>0</v>
      </c>
      <c r="EB42" s="9">
        <v>0</v>
      </c>
      <c r="EC42" s="9">
        <v>0</v>
      </c>
    </row>
    <row r="43" spans="1:133" x14ac:dyDescent="0.3">
      <c r="A43" s="10">
        <v>106190020</v>
      </c>
      <c r="B43" s="10" t="s">
        <v>363</v>
      </c>
      <c r="C43" s="10">
        <v>20174</v>
      </c>
      <c r="D43" s="12">
        <v>43009</v>
      </c>
      <c r="E43" s="10">
        <v>43100</v>
      </c>
      <c r="F43" s="10" t="s">
        <v>134</v>
      </c>
      <c r="G43" s="10" t="s">
        <v>158</v>
      </c>
      <c r="H43" s="10">
        <v>11</v>
      </c>
      <c r="I43" s="10">
        <v>913</v>
      </c>
      <c r="J43" s="10" t="s">
        <v>255</v>
      </c>
      <c r="K43" s="10" t="s">
        <v>137</v>
      </c>
      <c r="L43" s="10" t="s">
        <v>138</v>
      </c>
      <c r="M43" s="10" t="s">
        <v>364</v>
      </c>
      <c r="N43" s="10" t="s">
        <v>365</v>
      </c>
      <c r="O43" s="10" t="s">
        <v>366</v>
      </c>
      <c r="P43" s="10">
        <v>91770</v>
      </c>
      <c r="Q43" s="10" t="s">
        <v>367</v>
      </c>
      <c r="R43" s="10">
        <v>97</v>
      </c>
      <c r="S43" s="10">
        <v>97</v>
      </c>
      <c r="T43" s="10">
        <v>97</v>
      </c>
      <c r="U43" s="10">
        <v>83</v>
      </c>
      <c r="V43" s="10">
        <v>23</v>
      </c>
      <c r="W43" s="10">
        <v>238</v>
      </c>
      <c r="X43" s="10">
        <v>0</v>
      </c>
      <c r="Y43" s="10">
        <v>0</v>
      </c>
      <c r="Z43" s="10">
        <v>0</v>
      </c>
      <c r="AA43" s="10">
        <v>12</v>
      </c>
      <c r="AB43" s="10">
        <v>980</v>
      </c>
      <c r="AC43" s="10">
        <v>7</v>
      </c>
      <c r="AD43" s="10">
        <v>0</v>
      </c>
      <c r="AE43" s="10">
        <v>1343</v>
      </c>
      <c r="AF43" s="10">
        <v>31</v>
      </c>
      <c r="AG43" s="10">
        <v>913</v>
      </c>
      <c r="AH43" s="10">
        <v>273</v>
      </c>
      <c r="AI43" s="10">
        <v>1438</v>
      </c>
      <c r="AJ43" s="10">
        <v>0</v>
      </c>
      <c r="AK43" s="10">
        <v>0</v>
      </c>
      <c r="AL43" s="10">
        <v>0</v>
      </c>
      <c r="AM43" s="10">
        <v>350</v>
      </c>
      <c r="AN43" s="10">
        <v>5243</v>
      </c>
      <c r="AO43" s="10">
        <v>26</v>
      </c>
      <c r="AP43" s="10">
        <v>0</v>
      </c>
      <c r="AQ43" s="10">
        <v>8243</v>
      </c>
      <c r="AR43" s="10">
        <v>957</v>
      </c>
      <c r="AS43" s="10">
        <v>3529</v>
      </c>
      <c r="AT43" s="10">
        <v>0</v>
      </c>
      <c r="AU43" s="10">
        <v>0</v>
      </c>
      <c r="AV43" s="10">
        <v>0</v>
      </c>
      <c r="AW43" s="10">
        <v>0</v>
      </c>
      <c r="AX43" s="10">
        <v>0</v>
      </c>
      <c r="AY43" s="10">
        <v>0</v>
      </c>
      <c r="AZ43" s="10">
        <v>971</v>
      </c>
      <c r="BA43" s="10">
        <v>0</v>
      </c>
      <c r="BB43" s="10">
        <v>0</v>
      </c>
      <c r="BC43" s="10">
        <v>4500</v>
      </c>
      <c r="BD43" s="10">
        <v>1460800</v>
      </c>
      <c r="BE43" s="10">
        <v>436800</v>
      </c>
      <c r="BF43" s="10">
        <v>2299200</v>
      </c>
      <c r="BG43" s="10">
        <v>0</v>
      </c>
      <c r="BH43" s="10">
        <v>0</v>
      </c>
      <c r="BI43" s="10">
        <v>0</v>
      </c>
      <c r="BJ43" s="10">
        <v>560000</v>
      </c>
      <c r="BK43" s="10">
        <v>8403950</v>
      </c>
      <c r="BL43" s="10">
        <v>41600</v>
      </c>
      <c r="BM43" s="10">
        <v>0</v>
      </c>
      <c r="BN43" s="10">
        <v>13202350</v>
      </c>
      <c r="BO43" s="10">
        <v>1789200</v>
      </c>
      <c r="BP43" s="10">
        <v>0</v>
      </c>
      <c r="BQ43" s="10">
        <v>0</v>
      </c>
      <c r="BR43" s="10">
        <v>0</v>
      </c>
      <c r="BS43" s="10">
        <v>0</v>
      </c>
      <c r="BT43" s="10">
        <v>0</v>
      </c>
      <c r="BU43" s="10">
        <v>0</v>
      </c>
      <c r="BV43" s="10">
        <v>676050</v>
      </c>
      <c r="BW43" s="10">
        <v>0</v>
      </c>
      <c r="BX43" s="10">
        <v>0</v>
      </c>
      <c r="BY43" s="10">
        <v>2465250</v>
      </c>
      <c r="BZ43" s="10">
        <v>230952</v>
      </c>
      <c r="CA43" s="10">
        <v>1546334</v>
      </c>
      <c r="CB43" s="10">
        <v>164651</v>
      </c>
      <c r="CC43" s="10">
        <v>1245395</v>
      </c>
      <c r="CD43" s="10">
        <v>0</v>
      </c>
      <c r="CE43" s="10">
        <v>0</v>
      </c>
      <c r="CF43" s="10">
        <v>0</v>
      </c>
      <c r="CG43" s="10">
        <v>0</v>
      </c>
      <c r="CH43" s="10">
        <v>166384</v>
      </c>
      <c r="CI43" s="10">
        <v>3059283</v>
      </c>
      <c r="CJ43" s="10">
        <v>0</v>
      </c>
      <c r="CK43" s="10">
        <v>41600</v>
      </c>
      <c r="CL43" s="10">
        <v>0</v>
      </c>
      <c r="CM43" s="10">
        <v>0</v>
      </c>
      <c r="CN43" s="10">
        <v>0</v>
      </c>
      <c r="CO43" s="10">
        <v>0</v>
      </c>
      <c r="CP43" s="10">
        <v>6454599</v>
      </c>
      <c r="CQ43" s="10">
        <v>0</v>
      </c>
      <c r="CR43" s="10">
        <v>0</v>
      </c>
      <c r="CS43" s="10">
        <v>0</v>
      </c>
      <c r="CT43" s="10">
        <v>0</v>
      </c>
      <c r="CU43" s="10">
        <v>0</v>
      </c>
      <c r="CV43" s="10">
        <v>1661873</v>
      </c>
      <c r="CW43" s="10">
        <v>265353</v>
      </c>
      <c r="CX43" s="10">
        <v>1027551</v>
      </c>
      <c r="CY43" s="10">
        <v>0</v>
      </c>
      <c r="CZ43" s="10">
        <v>0</v>
      </c>
      <c r="DA43" s="10">
        <v>0</v>
      </c>
      <c r="DB43" s="10">
        <v>383530</v>
      </c>
      <c r="DC43" s="10">
        <v>5874694</v>
      </c>
      <c r="DD43" s="10">
        <v>0</v>
      </c>
      <c r="DE43" s="10">
        <v>0</v>
      </c>
      <c r="DF43" s="10">
        <v>9213001</v>
      </c>
      <c r="DG43" s="10">
        <v>4215</v>
      </c>
      <c r="DH43" s="10">
        <v>5854767</v>
      </c>
      <c r="DI43" s="10">
        <v>200665</v>
      </c>
      <c r="DJ43" s="10">
        <v>19071</v>
      </c>
      <c r="DK43" s="10">
        <v>0</v>
      </c>
      <c r="DL43" s="10">
        <v>0</v>
      </c>
      <c r="DM43" s="10">
        <v>0</v>
      </c>
      <c r="DN43" s="10">
        <v>0</v>
      </c>
      <c r="DO43" s="10">
        <v>106614</v>
      </c>
      <c r="DP43" s="10">
        <v>7892297</v>
      </c>
      <c r="DQ43" s="10">
        <v>0</v>
      </c>
      <c r="DR43" s="10">
        <v>0</v>
      </c>
      <c r="DS43" s="10">
        <v>0</v>
      </c>
      <c r="DT43" s="10">
        <v>0</v>
      </c>
      <c r="DU43" s="10">
        <v>0</v>
      </c>
      <c r="DV43" s="10">
        <v>0</v>
      </c>
      <c r="DW43" s="10">
        <v>0</v>
      </c>
      <c r="DX43" s="10">
        <v>0</v>
      </c>
      <c r="DY43" s="10">
        <v>0</v>
      </c>
      <c r="DZ43" s="10">
        <v>0</v>
      </c>
      <c r="EA43" s="10">
        <v>0</v>
      </c>
      <c r="EB43" s="10">
        <v>0</v>
      </c>
      <c r="EC43" s="10">
        <v>0</v>
      </c>
    </row>
    <row r="44" spans="1:133" x14ac:dyDescent="0.3">
      <c r="A44" s="9">
        <v>106044006</v>
      </c>
      <c r="B44" s="9" t="s">
        <v>368</v>
      </c>
      <c r="C44" s="9">
        <v>20174</v>
      </c>
      <c r="D44" s="11">
        <v>43009</v>
      </c>
      <c r="E44" s="9">
        <v>43100</v>
      </c>
      <c r="F44" s="9" t="s">
        <v>134</v>
      </c>
      <c r="G44" s="9" t="s">
        <v>151</v>
      </c>
      <c r="H44" s="9">
        <v>1</v>
      </c>
      <c r="I44" s="9">
        <v>219</v>
      </c>
      <c r="J44" s="9" t="s">
        <v>276</v>
      </c>
      <c r="K44" s="9" t="s">
        <v>369</v>
      </c>
      <c r="L44" s="9" t="s">
        <v>138</v>
      </c>
      <c r="M44" s="9" t="s">
        <v>370</v>
      </c>
      <c r="N44" s="9" t="s">
        <v>371</v>
      </c>
      <c r="O44" s="9" t="s">
        <v>372</v>
      </c>
      <c r="P44" s="9">
        <v>95926</v>
      </c>
      <c r="Q44" s="9" t="s">
        <v>373</v>
      </c>
      <c r="R44" s="9">
        <v>16</v>
      </c>
      <c r="S44" s="9">
        <v>16</v>
      </c>
      <c r="T44" s="9">
        <v>16</v>
      </c>
      <c r="U44" s="9">
        <v>0</v>
      </c>
      <c r="V44" s="9">
        <v>0</v>
      </c>
      <c r="W44" s="9">
        <v>0</v>
      </c>
      <c r="X44" s="9">
        <v>0</v>
      </c>
      <c r="Y44" s="9">
        <v>0</v>
      </c>
      <c r="Z44" s="9">
        <v>0</v>
      </c>
      <c r="AA44" s="9">
        <v>90</v>
      </c>
      <c r="AB44" s="9">
        <v>0</v>
      </c>
      <c r="AC44" s="9">
        <v>0</v>
      </c>
      <c r="AD44" s="9">
        <v>0</v>
      </c>
      <c r="AE44" s="9">
        <v>90</v>
      </c>
      <c r="AF44" s="9">
        <v>0</v>
      </c>
      <c r="AG44" s="9">
        <v>0</v>
      </c>
      <c r="AH44" s="9">
        <v>0</v>
      </c>
      <c r="AI44" s="9">
        <v>0</v>
      </c>
      <c r="AJ44" s="9">
        <v>0</v>
      </c>
      <c r="AK44" s="9">
        <v>0</v>
      </c>
      <c r="AL44" s="9">
        <v>0</v>
      </c>
      <c r="AM44" s="9">
        <v>1397</v>
      </c>
      <c r="AN44" s="9">
        <v>0</v>
      </c>
      <c r="AO44" s="9">
        <v>0</v>
      </c>
      <c r="AP44" s="9">
        <v>0</v>
      </c>
      <c r="AQ44" s="9">
        <v>1397</v>
      </c>
      <c r="AR44" s="9">
        <v>0</v>
      </c>
      <c r="AS44" s="9">
        <v>0</v>
      </c>
      <c r="AT44" s="9">
        <v>0</v>
      </c>
      <c r="AU44" s="9">
        <v>0</v>
      </c>
      <c r="AV44" s="9">
        <v>0</v>
      </c>
      <c r="AW44" s="9">
        <v>0</v>
      </c>
      <c r="AX44" s="9">
        <v>0</v>
      </c>
      <c r="AY44" s="9">
        <v>0</v>
      </c>
      <c r="AZ44" s="9">
        <v>0</v>
      </c>
      <c r="BA44" s="9">
        <v>0</v>
      </c>
      <c r="BB44" s="9">
        <v>0</v>
      </c>
      <c r="BC44" s="9">
        <v>0</v>
      </c>
      <c r="BD44" s="9">
        <v>0</v>
      </c>
      <c r="BE44" s="9">
        <v>0</v>
      </c>
      <c r="BF44" s="9">
        <v>0</v>
      </c>
      <c r="BG44" s="9">
        <v>0</v>
      </c>
      <c r="BH44" s="9">
        <v>0</v>
      </c>
      <c r="BI44" s="9">
        <v>0</v>
      </c>
      <c r="BJ44" s="9">
        <v>402669</v>
      </c>
      <c r="BK44" s="9">
        <v>0</v>
      </c>
      <c r="BL44" s="9">
        <v>0</v>
      </c>
      <c r="BM44" s="9">
        <v>0</v>
      </c>
      <c r="BN44" s="9">
        <v>402669</v>
      </c>
      <c r="BO44" s="9">
        <v>0</v>
      </c>
      <c r="BP44" s="9">
        <v>0</v>
      </c>
      <c r="BQ44" s="9">
        <v>0</v>
      </c>
      <c r="BR44" s="9">
        <v>0</v>
      </c>
      <c r="BS44" s="9">
        <v>0</v>
      </c>
      <c r="BT44" s="9">
        <v>0</v>
      </c>
      <c r="BU44" s="9">
        <v>0</v>
      </c>
      <c r="BV44" s="9">
        <v>0</v>
      </c>
      <c r="BW44" s="9">
        <v>0</v>
      </c>
      <c r="BX44" s="9">
        <v>0</v>
      </c>
      <c r="BY44" s="9">
        <v>0</v>
      </c>
      <c r="BZ44" s="9">
        <v>0</v>
      </c>
      <c r="CA44" s="9">
        <v>0</v>
      </c>
      <c r="CB44" s="9">
        <v>0</v>
      </c>
      <c r="CC44" s="9">
        <v>0</v>
      </c>
      <c r="CD44" s="9">
        <v>0</v>
      </c>
      <c r="CE44" s="9">
        <v>-5269</v>
      </c>
      <c r="CF44" s="9">
        <v>0</v>
      </c>
      <c r="CG44" s="9">
        <v>0</v>
      </c>
      <c r="CH44" s="9">
        <v>0</v>
      </c>
      <c r="CI44" s="9">
        <v>0</v>
      </c>
      <c r="CJ44" s="9">
        <v>0</v>
      </c>
      <c r="CK44" s="9">
        <v>0</v>
      </c>
      <c r="CL44" s="9">
        <v>0</v>
      </c>
      <c r="CM44" s="9">
        <v>0</v>
      </c>
      <c r="CN44" s="9">
        <v>0</v>
      </c>
      <c r="CO44" s="9">
        <v>0</v>
      </c>
      <c r="CP44" s="9">
        <v>-5269</v>
      </c>
      <c r="CQ44" s="9">
        <v>0</v>
      </c>
      <c r="CR44" s="9">
        <v>0</v>
      </c>
      <c r="CS44" s="9">
        <v>0</v>
      </c>
      <c r="CT44" s="9">
        <v>0</v>
      </c>
      <c r="CU44" s="9">
        <v>0</v>
      </c>
      <c r="CV44" s="9">
        <v>0</v>
      </c>
      <c r="CW44" s="9">
        <v>0</v>
      </c>
      <c r="CX44" s="9">
        <v>0</v>
      </c>
      <c r="CY44" s="9">
        <v>0</v>
      </c>
      <c r="CZ44" s="9">
        <v>0</v>
      </c>
      <c r="DA44" s="9">
        <v>0</v>
      </c>
      <c r="DB44" s="9">
        <v>407938</v>
      </c>
      <c r="DC44" s="9">
        <v>0</v>
      </c>
      <c r="DD44" s="9">
        <v>0</v>
      </c>
      <c r="DE44" s="9">
        <v>0</v>
      </c>
      <c r="DF44" s="9">
        <v>407938</v>
      </c>
      <c r="DG44" s="9">
        <v>0</v>
      </c>
      <c r="DH44" s="9">
        <v>1317753</v>
      </c>
      <c r="DI44" s="9">
        <v>0</v>
      </c>
      <c r="DJ44" s="9">
        <v>0</v>
      </c>
      <c r="DK44" s="9">
        <v>0</v>
      </c>
      <c r="DL44" s="9">
        <v>0</v>
      </c>
      <c r="DM44" s="9">
        <v>0</v>
      </c>
      <c r="DN44" s="9">
        <v>0</v>
      </c>
      <c r="DO44" s="9">
        <v>0</v>
      </c>
      <c r="DP44" s="9">
        <v>0</v>
      </c>
      <c r="DQ44" s="9">
        <v>0</v>
      </c>
      <c r="DR44" s="9">
        <v>0</v>
      </c>
      <c r="DS44" s="9">
        <v>0</v>
      </c>
      <c r="DT44" s="9">
        <v>0</v>
      </c>
      <c r="DU44" s="9">
        <v>0</v>
      </c>
      <c r="DV44" s="9">
        <v>0</v>
      </c>
      <c r="DW44" s="9">
        <v>0</v>
      </c>
      <c r="DX44" s="9">
        <v>0</v>
      </c>
      <c r="DY44" s="9">
        <v>0</v>
      </c>
      <c r="DZ44" s="9">
        <v>0</v>
      </c>
      <c r="EA44" s="9">
        <v>0</v>
      </c>
      <c r="EB44" s="9">
        <v>0</v>
      </c>
      <c r="EC44" s="9">
        <v>0</v>
      </c>
    </row>
    <row r="45" spans="1:133" x14ac:dyDescent="0.3">
      <c r="A45" s="10">
        <v>106190125</v>
      </c>
      <c r="B45" s="10" t="s">
        <v>374</v>
      </c>
      <c r="C45" s="10">
        <v>20174</v>
      </c>
      <c r="D45" s="12">
        <v>43009</v>
      </c>
      <c r="E45" s="10">
        <v>43100</v>
      </c>
      <c r="F45" s="10" t="s">
        <v>134</v>
      </c>
      <c r="G45" s="10" t="s">
        <v>158</v>
      </c>
      <c r="H45" s="10">
        <v>11</v>
      </c>
      <c r="I45" s="10">
        <v>925</v>
      </c>
      <c r="J45" s="10" t="s">
        <v>136</v>
      </c>
      <c r="K45" s="10" t="s">
        <v>137</v>
      </c>
      <c r="L45" s="10" t="s">
        <v>220</v>
      </c>
      <c r="M45" s="10" t="s">
        <v>375</v>
      </c>
      <c r="N45" s="10" t="s">
        <v>376</v>
      </c>
      <c r="O45" s="10" t="s">
        <v>223</v>
      </c>
      <c r="P45" s="10">
        <v>90015</v>
      </c>
      <c r="Q45" s="10" t="s">
        <v>377</v>
      </c>
      <c r="R45" s="10">
        <v>318</v>
      </c>
      <c r="S45" s="10">
        <v>243</v>
      </c>
      <c r="T45" s="10">
        <v>225</v>
      </c>
      <c r="U45" s="10">
        <v>449</v>
      </c>
      <c r="V45" s="10">
        <v>384</v>
      </c>
      <c r="W45" s="10">
        <v>1028</v>
      </c>
      <c r="X45" s="10">
        <v>2483</v>
      </c>
      <c r="Y45" s="10">
        <v>0</v>
      </c>
      <c r="Z45" s="10">
        <v>0</v>
      </c>
      <c r="AA45" s="10">
        <v>15</v>
      </c>
      <c r="AB45" s="10">
        <v>239</v>
      </c>
      <c r="AC45" s="10">
        <v>13</v>
      </c>
      <c r="AD45" s="10">
        <v>23</v>
      </c>
      <c r="AE45" s="10">
        <v>4634</v>
      </c>
      <c r="AF45" s="10">
        <v>0</v>
      </c>
      <c r="AG45" s="10">
        <v>2135</v>
      </c>
      <c r="AH45" s="10">
        <v>1554</v>
      </c>
      <c r="AI45" s="10">
        <v>4731</v>
      </c>
      <c r="AJ45" s="10">
        <v>9339</v>
      </c>
      <c r="AK45" s="10">
        <v>0</v>
      </c>
      <c r="AL45" s="10">
        <v>0</v>
      </c>
      <c r="AM45" s="10">
        <v>101</v>
      </c>
      <c r="AN45" s="10">
        <v>778</v>
      </c>
      <c r="AO45" s="10">
        <v>83</v>
      </c>
      <c r="AP45" s="10">
        <v>98</v>
      </c>
      <c r="AQ45" s="10">
        <v>18819</v>
      </c>
      <c r="AR45" s="10">
        <v>0</v>
      </c>
      <c r="AS45" s="10">
        <v>1380</v>
      </c>
      <c r="AT45" s="10">
        <v>1054</v>
      </c>
      <c r="AU45" s="10">
        <v>5295</v>
      </c>
      <c r="AV45" s="10">
        <v>14724</v>
      </c>
      <c r="AW45" s="10">
        <v>0</v>
      </c>
      <c r="AX45" s="10">
        <v>0</v>
      </c>
      <c r="AY45" s="10">
        <v>338</v>
      </c>
      <c r="AZ45" s="10">
        <v>1362</v>
      </c>
      <c r="BA45" s="10">
        <v>652</v>
      </c>
      <c r="BB45" s="10">
        <v>1222</v>
      </c>
      <c r="BC45" s="10">
        <v>26027</v>
      </c>
      <c r="BD45" s="10">
        <v>31485654</v>
      </c>
      <c r="BE45" s="10">
        <v>22686456</v>
      </c>
      <c r="BF45" s="10">
        <v>62344163</v>
      </c>
      <c r="BG45" s="10">
        <v>117241111</v>
      </c>
      <c r="BH45" s="10">
        <v>0</v>
      </c>
      <c r="BI45" s="10">
        <v>0</v>
      </c>
      <c r="BJ45" s="10">
        <v>890791</v>
      </c>
      <c r="BK45" s="10">
        <v>12118165</v>
      </c>
      <c r="BL45" s="10">
        <v>306495</v>
      </c>
      <c r="BM45" s="10">
        <v>533100</v>
      </c>
      <c r="BN45" s="10">
        <v>247605935</v>
      </c>
      <c r="BO45" s="10">
        <v>9648056</v>
      </c>
      <c r="BP45" s="10">
        <v>6424603</v>
      </c>
      <c r="BQ45" s="10">
        <v>24769271</v>
      </c>
      <c r="BR45" s="10">
        <v>70271251</v>
      </c>
      <c r="BS45" s="10">
        <v>0</v>
      </c>
      <c r="BT45" s="10">
        <v>0</v>
      </c>
      <c r="BU45" s="10">
        <v>1617977</v>
      </c>
      <c r="BV45" s="10">
        <v>9445301</v>
      </c>
      <c r="BW45" s="10">
        <v>3177304</v>
      </c>
      <c r="BX45" s="10">
        <v>1543974</v>
      </c>
      <c r="BY45" s="10">
        <v>126897737</v>
      </c>
      <c r="BZ45" s="10">
        <v>7584924</v>
      </c>
      <c r="CA45" s="10">
        <v>29847589</v>
      </c>
      <c r="CB45" s="10">
        <v>20044493</v>
      </c>
      <c r="CC45" s="10">
        <v>-6707199</v>
      </c>
      <c r="CD45" s="10">
        <v>158894776</v>
      </c>
      <c r="CE45" s="10">
        <v>-10302524</v>
      </c>
      <c r="CF45" s="10">
        <v>-28693</v>
      </c>
      <c r="CG45" s="10">
        <v>0</v>
      </c>
      <c r="CH45" s="10">
        <v>1864194</v>
      </c>
      <c r="CI45" s="10">
        <v>9432441</v>
      </c>
      <c r="CJ45" s="10">
        <v>0</v>
      </c>
      <c r="CK45" s="10">
        <v>5919475</v>
      </c>
      <c r="CL45" s="10">
        <v>0</v>
      </c>
      <c r="CM45" s="10">
        <v>0</v>
      </c>
      <c r="CN45" s="10">
        <v>0</v>
      </c>
      <c r="CO45" s="10">
        <v>-513506</v>
      </c>
      <c r="CP45" s="10">
        <v>216035970</v>
      </c>
      <c r="CQ45" s="10">
        <v>626992</v>
      </c>
      <c r="CR45" s="10">
        <v>14149092</v>
      </c>
      <c r="CS45" s="10">
        <v>0</v>
      </c>
      <c r="CT45" s="10">
        <v>0</v>
      </c>
      <c r="CU45" s="10">
        <v>14776084</v>
      </c>
      <c r="CV45" s="10">
        <v>10669652</v>
      </c>
      <c r="CW45" s="10">
        <v>9527017</v>
      </c>
      <c r="CX45" s="10">
        <v>94997656</v>
      </c>
      <c r="CY45" s="10">
        <v>46141964</v>
      </c>
      <c r="CZ45" s="10">
        <v>0</v>
      </c>
      <c r="DA45" s="10">
        <v>0</v>
      </c>
      <c r="DB45" s="10">
        <v>586866</v>
      </c>
      <c r="DC45" s="10">
        <v>11142827</v>
      </c>
      <c r="DD45" s="10">
        <v>0</v>
      </c>
      <c r="DE45" s="10">
        <v>177804</v>
      </c>
      <c r="DF45" s="10">
        <v>173243786</v>
      </c>
      <c r="DG45" s="10">
        <v>6509804</v>
      </c>
      <c r="DH45" s="10">
        <v>124154847</v>
      </c>
      <c r="DI45" s="10">
        <v>0</v>
      </c>
      <c r="DJ45" s="10">
        <v>315480</v>
      </c>
      <c r="DK45" s="10">
        <v>0</v>
      </c>
      <c r="DL45" s="10">
        <v>0</v>
      </c>
      <c r="DM45" s="10">
        <v>0</v>
      </c>
      <c r="DN45" s="10">
        <v>0</v>
      </c>
      <c r="DO45" s="10">
        <v>3593343</v>
      </c>
      <c r="DP45" s="10">
        <v>74521537</v>
      </c>
      <c r="DQ45" s="10">
        <v>0</v>
      </c>
      <c r="DR45" s="10">
        <v>0</v>
      </c>
      <c r="DS45" s="10">
        <v>0</v>
      </c>
      <c r="DT45" s="10">
        <v>0</v>
      </c>
      <c r="DU45" s="10">
        <v>0</v>
      </c>
      <c r="DV45" s="10">
        <v>0</v>
      </c>
      <c r="DW45" s="10">
        <v>0</v>
      </c>
      <c r="DX45" s="10">
        <v>0</v>
      </c>
      <c r="DY45" s="10">
        <v>0</v>
      </c>
      <c r="DZ45" s="10">
        <v>0</v>
      </c>
      <c r="EA45" s="10">
        <v>0</v>
      </c>
      <c r="EB45" s="10">
        <v>0</v>
      </c>
      <c r="EC45" s="10">
        <v>0</v>
      </c>
    </row>
    <row r="46" spans="1:133" x14ac:dyDescent="0.3">
      <c r="A46" s="9">
        <v>106380929</v>
      </c>
      <c r="B46" s="9" t="s">
        <v>378</v>
      </c>
      <c r="C46" s="9">
        <v>20174</v>
      </c>
      <c r="D46" s="11">
        <v>43009</v>
      </c>
      <c r="E46" s="9">
        <v>43100</v>
      </c>
      <c r="F46" s="9" t="s">
        <v>134</v>
      </c>
      <c r="G46" s="9" t="s">
        <v>379</v>
      </c>
      <c r="H46" s="9">
        <v>4</v>
      </c>
      <c r="I46" s="9">
        <v>423</v>
      </c>
      <c r="J46" s="9" t="s">
        <v>136</v>
      </c>
      <c r="K46" s="9" t="s">
        <v>137</v>
      </c>
      <c r="L46" s="9" t="s">
        <v>138</v>
      </c>
      <c r="M46" s="9" t="s">
        <v>380</v>
      </c>
      <c r="N46" s="9" t="s">
        <v>381</v>
      </c>
      <c r="O46" s="9" t="s">
        <v>382</v>
      </c>
      <c r="P46" s="9">
        <v>94115</v>
      </c>
      <c r="Q46" s="9" t="s">
        <v>383</v>
      </c>
      <c r="R46" s="9">
        <v>643</v>
      </c>
      <c r="S46" s="9">
        <v>643</v>
      </c>
      <c r="T46" s="9">
        <v>436</v>
      </c>
      <c r="U46" s="9">
        <v>1866</v>
      </c>
      <c r="V46" s="9">
        <v>644</v>
      </c>
      <c r="W46" s="9">
        <v>307</v>
      </c>
      <c r="X46" s="9">
        <v>757</v>
      </c>
      <c r="Y46" s="9">
        <v>0</v>
      </c>
      <c r="Z46" s="9">
        <v>1</v>
      </c>
      <c r="AA46" s="9">
        <v>141</v>
      </c>
      <c r="AB46" s="9">
        <v>2265</v>
      </c>
      <c r="AC46" s="9">
        <v>36</v>
      </c>
      <c r="AD46" s="9">
        <v>80</v>
      </c>
      <c r="AE46" s="9">
        <v>6097</v>
      </c>
      <c r="AF46" s="9">
        <v>0</v>
      </c>
      <c r="AG46" s="9">
        <v>11560</v>
      </c>
      <c r="AH46" s="9">
        <v>4307</v>
      </c>
      <c r="AI46" s="9">
        <v>2322</v>
      </c>
      <c r="AJ46" s="9">
        <v>4328</v>
      </c>
      <c r="AK46" s="9">
        <v>0</v>
      </c>
      <c r="AL46" s="9">
        <v>4</v>
      </c>
      <c r="AM46" s="9">
        <v>1061</v>
      </c>
      <c r="AN46" s="9">
        <v>10213</v>
      </c>
      <c r="AO46" s="9">
        <v>129</v>
      </c>
      <c r="AP46" s="9">
        <v>257</v>
      </c>
      <c r="AQ46" s="9">
        <v>34181</v>
      </c>
      <c r="AR46" s="9">
        <v>0</v>
      </c>
      <c r="AS46" s="9">
        <v>5154</v>
      </c>
      <c r="AT46" s="9">
        <v>1460</v>
      </c>
      <c r="AU46" s="9">
        <v>384</v>
      </c>
      <c r="AV46" s="9">
        <v>3586</v>
      </c>
      <c r="AW46" s="9">
        <v>6</v>
      </c>
      <c r="AX46" s="9">
        <v>0</v>
      </c>
      <c r="AY46" s="9">
        <v>348</v>
      </c>
      <c r="AZ46" s="9">
        <v>8974</v>
      </c>
      <c r="BA46" s="9">
        <v>699</v>
      </c>
      <c r="BB46" s="9">
        <v>2629</v>
      </c>
      <c r="BC46" s="9">
        <v>23240</v>
      </c>
      <c r="BD46" s="9">
        <v>187515544</v>
      </c>
      <c r="BE46" s="9">
        <v>65449646</v>
      </c>
      <c r="BF46" s="9">
        <v>31391622</v>
      </c>
      <c r="BG46" s="9">
        <v>67686237</v>
      </c>
      <c r="BH46" s="9">
        <v>0</v>
      </c>
      <c r="BI46" s="9">
        <v>63092</v>
      </c>
      <c r="BJ46" s="9">
        <v>17678069</v>
      </c>
      <c r="BK46" s="9">
        <v>184899187</v>
      </c>
      <c r="BL46" s="9">
        <v>2833430</v>
      </c>
      <c r="BM46" s="9">
        <v>6165731</v>
      </c>
      <c r="BN46" s="9">
        <v>563682558</v>
      </c>
      <c r="BO46" s="9">
        <v>84648084</v>
      </c>
      <c r="BP46" s="9">
        <v>27426435</v>
      </c>
      <c r="BQ46" s="9">
        <v>3428324</v>
      </c>
      <c r="BR46" s="9">
        <v>32317581</v>
      </c>
      <c r="BS46" s="9">
        <v>28224</v>
      </c>
      <c r="BT46" s="9">
        <v>0</v>
      </c>
      <c r="BU46" s="9">
        <v>5857269</v>
      </c>
      <c r="BV46" s="9">
        <v>138364271</v>
      </c>
      <c r="BW46" s="9">
        <v>3787079</v>
      </c>
      <c r="BX46" s="9">
        <v>14770118</v>
      </c>
      <c r="BY46" s="9">
        <v>310627385</v>
      </c>
      <c r="BZ46" s="9">
        <v>6191</v>
      </c>
      <c r="CA46" s="9">
        <v>214362011</v>
      </c>
      <c r="CB46" s="9">
        <v>76014782</v>
      </c>
      <c r="CC46" s="9">
        <v>-32976973</v>
      </c>
      <c r="CD46" s="9">
        <v>84863956</v>
      </c>
      <c r="CE46" s="9">
        <v>0</v>
      </c>
      <c r="CF46" s="9">
        <v>0</v>
      </c>
      <c r="CG46" s="9">
        <v>57929</v>
      </c>
      <c r="CH46" s="9">
        <v>19214734</v>
      </c>
      <c r="CI46" s="9">
        <v>138545093</v>
      </c>
      <c r="CJ46" s="9">
        <v>0</v>
      </c>
      <c r="CK46" s="9">
        <v>6620509</v>
      </c>
      <c r="CL46" s="9">
        <v>0</v>
      </c>
      <c r="CM46" s="9">
        <v>0</v>
      </c>
      <c r="CN46" s="9">
        <v>0</v>
      </c>
      <c r="CO46" s="9">
        <v>17397375</v>
      </c>
      <c r="CP46" s="9">
        <v>524105607</v>
      </c>
      <c r="CQ46" s="9">
        <v>0</v>
      </c>
      <c r="CR46" s="9">
        <v>7399112</v>
      </c>
      <c r="CS46" s="9">
        <v>0</v>
      </c>
      <c r="CT46" s="9">
        <v>4464463</v>
      </c>
      <c r="CU46" s="9">
        <v>11863575</v>
      </c>
      <c r="CV46" s="9">
        <v>57801617</v>
      </c>
      <c r="CW46" s="9">
        <v>16861299</v>
      </c>
      <c r="CX46" s="9">
        <v>67796919</v>
      </c>
      <c r="CY46" s="9">
        <v>22538974</v>
      </c>
      <c r="CZ46" s="9">
        <v>28224</v>
      </c>
      <c r="DA46" s="9">
        <v>5163</v>
      </c>
      <c r="DB46" s="9">
        <v>4320604</v>
      </c>
      <c r="DC46" s="9">
        <v>189182828</v>
      </c>
      <c r="DD46" s="9">
        <v>0</v>
      </c>
      <c r="DE46" s="9">
        <v>3532283</v>
      </c>
      <c r="DF46" s="9">
        <v>362067911</v>
      </c>
      <c r="DG46" s="9">
        <v>6499345</v>
      </c>
      <c r="DH46" s="9">
        <v>319376672</v>
      </c>
      <c r="DI46" s="9">
        <v>0</v>
      </c>
      <c r="DJ46" s="9">
        <v>20070940</v>
      </c>
      <c r="DK46" s="9">
        <v>0</v>
      </c>
      <c r="DL46" s="9">
        <v>0</v>
      </c>
      <c r="DM46" s="9">
        <v>0</v>
      </c>
      <c r="DN46" s="9">
        <v>0</v>
      </c>
      <c r="DO46" s="9">
        <v>156792982</v>
      </c>
      <c r="DP46" s="9">
        <v>2039504383</v>
      </c>
      <c r="DQ46" s="9">
        <v>0</v>
      </c>
      <c r="DR46" s="9">
        <v>0</v>
      </c>
      <c r="DS46" s="9">
        <v>0</v>
      </c>
      <c r="DT46" s="9">
        <v>0</v>
      </c>
      <c r="DU46" s="9">
        <v>0</v>
      </c>
      <c r="DV46" s="9">
        <v>0</v>
      </c>
      <c r="DW46" s="9">
        <v>0</v>
      </c>
      <c r="DX46" s="9">
        <v>0</v>
      </c>
      <c r="DY46" s="9">
        <v>0</v>
      </c>
      <c r="DZ46" s="9">
        <v>0</v>
      </c>
      <c r="EA46" s="9">
        <v>0</v>
      </c>
      <c r="EB46" s="9">
        <v>0</v>
      </c>
      <c r="EC46" s="9">
        <v>0</v>
      </c>
    </row>
    <row r="47" spans="1:133" x14ac:dyDescent="0.3">
      <c r="A47" s="10">
        <v>106380964</v>
      </c>
      <c r="B47" s="10" t="s">
        <v>384</v>
      </c>
      <c r="C47" s="10">
        <v>20174</v>
      </c>
      <c r="D47" s="12">
        <v>43009</v>
      </c>
      <c r="E47" s="10">
        <v>43100</v>
      </c>
      <c r="F47" s="10" t="s">
        <v>134</v>
      </c>
      <c r="G47" s="10" t="s">
        <v>379</v>
      </c>
      <c r="H47" s="10">
        <v>4</v>
      </c>
      <c r="I47" s="10">
        <v>423</v>
      </c>
      <c r="J47" s="10" t="s">
        <v>136</v>
      </c>
      <c r="K47" s="10" t="s">
        <v>137</v>
      </c>
      <c r="L47" s="10" t="s">
        <v>138</v>
      </c>
      <c r="M47" s="10" t="s">
        <v>380</v>
      </c>
      <c r="N47" s="10" t="s">
        <v>385</v>
      </c>
      <c r="O47" s="10" t="s">
        <v>382</v>
      </c>
      <c r="P47" s="10">
        <v>94110</v>
      </c>
      <c r="Q47" s="10" t="s">
        <v>386</v>
      </c>
      <c r="R47" s="10">
        <v>174</v>
      </c>
      <c r="S47" s="10">
        <v>174</v>
      </c>
      <c r="T47" s="10">
        <v>83</v>
      </c>
      <c r="U47" s="10">
        <v>220</v>
      </c>
      <c r="V47" s="10">
        <v>96</v>
      </c>
      <c r="W47" s="10">
        <v>133</v>
      </c>
      <c r="X47" s="10">
        <v>219</v>
      </c>
      <c r="Y47" s="10">
        <v>0</v>
      </c>
      <c r="Z47" s="10">
        <v>0</v>
      </c>
      <c r="AA47" s="10">
        <v>5</v>
      </c>
      <c r="AB47" s="10">
        <v>154</v>
      </c>
      <c r="AC47" s="10">
        <v>16</v>
      </c>
      <c r="AD47" s="10">
        <v>11</v>
      </c>
      <c r="AE47" s="10">
        <v>854</v>
      </c>
      <c r="AF47" s="10">
        <v>0</v>
      </c>
      <c r="AG47" s="10">
        <v>2660</v>
      </c>
      <c r="AH47" s="10">
        <v>691</v>
      </c>
      <c r="AI47" s="10">
        <v>1024</v>
      </c>
      <c r="AJ47" s="10">
        <v>1105</v>
      </c>
      <c r="AK47" s="10">
        <v>0</v>
      </c>
      <c r="AL47" s="10">
        <v>0</v>
      </c>
      <c r="AM47" s="10">
        <v>29</v>
      </c>
      <c r="AN47" s="10">
        <v>447</v>
      </c>
      <c r="AO47" s="10">
        <v>64</v>
      </c>
      <c r="AP47" s="10">
        <v>23</v>
      </c>
      <c r="AQ47" s="10">
        <v>6043</v>
      </c>
      <c r="AR47" s="10">
        <v>0</v>
      </c>
      <c r="AS47" s="10">
        <v>1035</v>
      </c>
      <c r="AT47" s="10">
        <v>316</v>
      </c>
      <c r="AU47" s="10">
        <v>728</v>
      </c>
      <c r="AV47" s="10">
        <v>2784</v>
      </c>
      <c r="AW47" s="10">
        <v>0</v>
      </c>
      <c r="AX47" s="10">
        <v>0</v>
      </c>
      <c r="AY47" s="10">
        <v>108</v>
      </c>
      <c r="AZ47" s="10">
        <v>1608</v>
      </c>
      <c r="BA47" s="10">
        <v>383</v>
      </c>
      <c r="BB47" s="10">
        <v>134</v>
      </c>
      <c r="BC47" s="10">
        <v>7096</v>
      </c>
      <c r="BD47" s="10">
        <v>29393967</v>
      </c>
      <c r="BE47" s="10">
        <v>8640413</v>
      </c>
      <c r="BF47" s="10">
        <v>11921753</v>
      </c>
      <c r="BG47" s="10">
        <v>12918111</v>
      </c>
      <c r="BH47" s="10">
        <v>0</v>
      </c>
      <c r="BI47" s="10">
        <v>0</v>
      </c>
      <c r="BJ47" s="10">
        <v>349025</v>
      </c>
      <c r="BK47" s="10">
        <v>7202899</v>
      </c>
      <c r="BL47" s="10">
        <v>756914</v>
      </c>
      <c r="BM47" s="10">
        <v>297187</v>
      </c>
      <c r="BN47" s="10">
        <v>71480269</v>
      </c>
      <c r="BO47" s="10">
        <v>7243542</v>
      </c>
      <c r="BP47" s="10">
        <v>3000584</v>
      </c>
      <c r="BQ47" s="10">
        <v>2198556</v>
      </c>
      <c r="BR47" s="10">
        <v>11058788</v>
      </c>
      <c r="BS47" s="10">
        <v>0</v>
      </c>
      <c r="BT47" s="10">
        <v>0</v>
      </c>
      <c r="BU47" s="10">
        <v>906508</v>
      </c>
      <c r="BV47" s="10">
        <v>10034286</v>
      </c>
      <c r="BW47" s="10">
        <v>1776738</v>
      </c>
      <c r="BX47" s="10">
        <v>625129</v>
      </c>
      <c r="BY47" s="10">
        <v>36844131</v>
      </c>
      <c r="BZ47" s="10">
        <v>840673</v>
      </c>
      <c r="CA47" s="10">
        <v>32697732</v>
      </c>
      <c r="CB47" s="10">
        <v>9080682</v>
      </c>
      <c r="CC47" s="10">
        <v>-17794749</v>
      </c>
      <c r="CD47" s="10">
        <v>21300661</v>
      </c>
      <c r="CE47" s="10">
        <v>0</v>
      </c>
      <c r="CF47" s="10">
        <v>0</v>
      </c>
      <c r="CG47" s="10">
        <v>0</v>
      </c>
      <c r="CH47" s="10">
        <v>830814</v>
      </c>
      <c r="CI47" s="10">
        <v>8493751</v>
      </c>
      <c r="CJ47" s="10">
        <v>0</v>
      </c>
      <c r="CK47" s="10">
        <v>2533652</v>
      </c>
      <c r="CL47" s="10">
        <v>0</v>
      </c>
      <c r="CM47" s="10">
        <v>0</v>
      </c>
      <c r="CN47" s="10">
        <v>0</v>
      </c>
      <c r="CO47" s="10">
        <v>81643</v>
      </c>
      <c r="CP47" s="10">
        <v>58064859</v>
      </c>
      <c r="CQ47" s="10">
        <v>0</v>
      </c>
      <c r="CR47" s="10">
        <v>0</v>
      </c>
      <c r="CS47" s="10">
        <v>0</v>
      </c>
      <c r="CT47" s="10">
        <v>0</v>
      </c>
      <c r="CU47" s="10">
        <v>0</v>
      </c>
      <c r="CV47" s="10">
        <v>3939777</v>
      </c>
      <c r="CW47" s="10">
        <v>2560315</v>
      </c>
      <c r="CX47" s="10">
        <v>31915058</v>
      </c>
      <c r="CY47" s="10">
        <v>2676238</v>
      </c>
      <c r="CZ47" s="10">
        <v>0</v>
      </c>
      <c r="DA47" s="10">
        <v>0</v>
      </c>
      <c r="DB47" s="10">
        <v>424719</v>
      </c>
      <c r="DC47" s="10">
        <v>8743434</v>
      </c>
      <c r="DD47" s="10">
        <v>0</v>
      </c>
      <c r="DE47" s="10">
        <v>0</v>
      </c>
      <c r="DF47" s="10">
        <v>50259541</v>
      </c>
      <c r="DG47" s="10">
        <v>660898</v>
      </c>
      <c r="DH47" s="10">
        <v>52369909</v>
      </c>
      <c r="DI47" s="10">
        <v>0</v>
      </c>
      <c r="DJ47" s="10">
        <v>31746</v>
      </c>
      <c r="DK47" s="10">
        <v>0</v>
      </c>
      <c r="DL47" s="10">
        <v>0</v>
      </c>
      <c r="DM47" s="10">
        <v>0</v>
      </c>
      <c r="DN47" s="10">
        <v>0</v>
      </c>
      <c r="DO47" s="10">
        <v>46639077</v>
      </c>
      <c r="DP47" s="10">
        <v>450561762</v>
      </c>
      <c r="DQ47" s="10">
        <v>0</v>
      </c>
      <c r="DR47" s="10">
        <v>0</v>
      </c>
      <c r="DS47" s="10">
        <v>0</v>
      </c>
      <c r="DT47" s="10">
        <v>0</v>
      </c>
      <c r="DU47" s="10">
        <v>0</v>
      </c>
      <c r="DV47" s="10">
        <v>0</v>
      </c>
      <c r="DW47" s="10">
        <v>0</v>
      </c>
      <c r="DX47" s="10">
        <v>0</v>
      </c>
      <c r="DY47" s="10">
        <v>0</v>
      </c>
      <c r="DZ47" s="10">
        <v>0</v>
      </c>
      <c r="EA47" s="10">
        <v>0</v>
      </c>
      <c r="EB47" s="10">
        <v>0</v>
      </c>
      <c r="EC47" s="10">
        <v>0</v>
      </c>
    </row>
    <row r="48" spans="1:133" x14ac:dyDescent="0.3">
      <c r="A48" s="9">
        <v>106190155</v>
      </c>
      <c r="B48" s="9" t="s">
        <v>387</v>
      </c>
      <c r="C48" s="9">
        <v>20174</v>
      </c>
      <c r="D48" s="11">
        <v>43009</v>
      </c>
      <c r="E48" s="9">
        <v>43100</v>
      </c>
      <c r="F48" s="9" t="s">
        <v>134</v>
      </c>
      <c r="G48" s="9" t="s">
        <v>158</v>
      </c>
      <c r="H48" s="9">
        <v>11</v>
      </c>
      <c r="I48" s="9">
        <v>927</v>
      </c>
      <c r="J48" s="9" t="s">
        <v>255</v>
      </c>
      <c r="K48" s="9" t="s">
        <v>137</v>
      </c>
      <c r="L48" s="9" t="s">
        <v>138</v>
      </c>
      <c r="M48" s="9" t="s">
        <v>388</v>
      </c>
      <c r="N48" s="9" t="s">
        <v>389</v>
      </c>
      <c r="O48" s="9" t="s">
        <v>223</v>
      </c>
      <c r="P48" s="9">
        <v>90067</v>
      </c>
      <c r="Q48" s="9" t="s">
        <v>390</v>
      </c>
      <c r="R48" s="9">
        <v>138</v>
      </c>
      <c r="S48" s="9">
        <v>138</v>
      </c>
      <c r="T48" s="9">
        <v>87</v>
      </c>
      <c r="U48" s="9">
        <v>415</v>
      </c>
      <c r="V48" s="9">
        <v>16</v>
      </c>
      <c r="W48" s="9">
        <v>2</v>
      </c>
      <c r="X48" s="9">
        <v>1</v>
      </c>
      <c r="Y48" s="9">
        <v>0</v>
      </c>
      <c r="Z48" s="9">
        <v>0</v>
      </c>
      <c r="AA48" s="9">
        <v>150</v>
      </c>
      <c r="AB48" s="9">
        <v>0</v>
      </c>
      <c r="AC48" s="9">
        <v>0</v>
      </c>
      <c r="AD48" s="9">
        <v>6</v>
      </c>
      <c r="AE48" s="9">
        <v>590</v>
      </c>
      <c r="AF48" s="9">
        <v>590</v>
      </c>
      <c r="AG48" s="9">
        <v>5204</v>
      </c>
      <c r="AH48" s="9">
        <v>287</v>
      </c>
      <c r="AI48" s="9">
        <v>17</v>
      </c>
      <c r="AJ48" s="9">
        <v>13</v>
      </c>
      <c r="AK48" s="9">
        <v>0</v>
      </c>
      <c r="AL48" s="9">
        <v>0</v>
      </c>
      <c r="AM48" s="9">
        <v>1967</v>
      </c>
      <c r="AN48" s="9">
        <v>0</v>
      </c>
      <c r="AO48" s="9">
        <v>0</v>
      </c>
      <c r="AP48" s="9">
        <v>95</v>
      </c>
      <c r="AQ48" s="9">
        <v>7583</v>
      </c>
      <c r="AR48" s="9">
        <v>7583</v>
      </c>
      <c r="AS48" s="9">
        <v>0</v>
      </c>
      <c r="AT48" s="9">
        <v>0</v>
      </c>
      <c r="AU48" s="9">
        <v>0</v>
      </c>
      <c r="AV48" s="9">
        <v>0</v>
      </c>
      <c r="AW48" s="9">
        <v>0</v>
      </c>
      <c r="AX48" s="9">
        <v>0</v>
      </c>
      <c r="AY48" s="9">
        <v>0</v>
      </c>
      <c r="AZ48" s="9">
        <v>0</v>
      </c>
      <c r="BA48" s="9">
        <v>0</v>
      </c>
      <c r="BB48" s="9">
        <v>0</v>
      </c>
      <c r="BC48" s="9">
        <v>0</v>
      </c>
      <c r="BD48" s="9">
        <v>29336576</v>
      </c>
      <c r="BE48" s="9">
        <v>1618962</v>
      </c>
      <c r="BF48" s="9">
        <v>99033</v>
      </c>
      <c r="BG48" s="9">
        <v>68594</v>
      </c>
      <c r="BH48" s="9">
        <v>0</v>
      </c>
      <c r="BI48" s="9">
        <v>0</v>
      </c>
      <c r="BJ48" s="9">
        <v>10925884</v>
      </c>
      <c r="BK48" s="9">
        <v>0</v>
      </c>
      <c r="BL48" s="9">
        <v>0</v>
      </c>
      <c r="BM48" s="9">
        <v>551704</v>
      </c>
      <c r="BN48" s="9">
        <v>42600753</v>
      </c>
      <c r="BO48" s="9">
        <v>0</v>
      </c>
      <c r="BP48" s="9">
        <v>0</v>
      </c>
      <c r="BQ48" s="9">
        <v>0</v>
      </c>
      <c r="BR48" s="9">
        <v>0</v>
      </c>
      <c r="BS48" s="9">
        <v>0</v>
      </c>
      <c r="BT48" s="9">
        <v>0</v>
      </c>
      <c r="BU48" s="9">
        <v>0</v>
      </c>
      <c r="BV48" s="9">
        <v>0</v>
      </c>
      <c r="BW48" s="9">
        <v>0</v>
      </c>
      <c r="BX48" s="9">
        <v>0</v>
      </c>
      <c r="BY48" s="9">
        <v>0</v>
      </c>
      <c r="BZ48" s="9">
        <v>509174</v>
      </c>
      <c r="CA48" s="9">
        <v>13487520</v>
      </c>
      <c r="CB48" s="9">
        <v>1136730</v>
      </c>
      <c r="CC48" s="9">
        <v>78436</v>
      </c>
      <c r="CD48" s="9">
        <v>63679</v>
      </c>
      <c r="CE48" s="9">
        <v>0</v>
      </c>
      <c r="CF48" s="9">
        <v>0</v>
      </c>
      <c r="CG48" s="9">
        <v>0</v>
      </c>
      <c r="CH48" s="9">
        <v>2092514</v>
      </c>
      <c r="CI48" s="9">
        <v>0</v>
      </c>
      <c r="CJ48" s="9">
        <v>0</v>
      </c>
      <c r="CK48" s="9">
        <v>0</v>
      </c>
      <c r="CL48" s="9">
        <v>0</v>
      </c>
      <c r="CM48" s="9">
        <v>0</v>
      </c>
      <c r="CN48" s="9">
        <v>0</v>
      </c>
      <c r="CO48" s="9">
        <v>283170</v>
      </c>
      <c r="CP48" s="9">
        <v>17651223</v>
      </c>
      <c r="CQ48" s="9">
        <v>0</v>
      </c>
      <c r="CR48" s="9">
        <v>0</v>
      </c>
      <c r="CS48" s="9">
        <v>0</v>
      </c>
      <c r="CT48" s="9">
        <v>0</v>
      </c>
      <c r="CU48" s="9">
        <v>0</v>
      </c>
      <c r="CV48" s="9">
        <v>15849056</v>
      </c>
      <c r="CW48" s="9">
        <v>482232</v>
      </c>
      <c r="CX48" s="9">
        <v>20597</v>
      </c>
      <c r="CY48" s="9">
        <v>4915</v>
      </c>
      <c r="CZ48" s="9">
        <v>0</v>
      </c>
      <c r="DA48" s="9">
        <v>0</v>
      </c>
      <c r="DB48" s="9">
        <v>8324196</v>
      </c>
      <c r="DC48" s="9">
        <v>0</v>
      </c>
      <c r="DD48" s="9">
        <v>0</v>
      </c>
      <c r="DE48" s="9">
        <v>268534</v>
      </c>
      <c r="DF48" s="9">
        <v>24949530</v>
      </c>
      <c r="DG48" s="9">
        <v>17480</v>
      </c>
      <c r="DH48" s="9">
        <v>19077266</v>
      </c>
      <c r="DI48" s="9">
        <v>0</v>
      </c>
      <c r="DJ48" s="9">
        <v>0</v>
      </c>
      <c r="DK48" s="9">
        <v>0</v>
      </c>
      <c r="DL48" s="9">
        <v>0</v>
      </c>
      <c r="DM48" s="9">
        <v>0</v>
      </c>
      <c r="DN48" s="9">
        <v>0</v>
      </c>
      <c r="DO48" s="9">
        <v>37340</v>
      </c>
      <c r="DP48" s="9">
        <v>7962685</v>
      </c>
      <c r="DQ48" s="9">
        <v>0</v>
      </c>
      <c r="DR48" s="9">
        <v>0</v>
      </c>
      <c r="DS48" s="9">
        <v>0</v>
      </c>
      <c r="DT48" s="9">
        <v>0</v>
      </c>
      <c r="DU48" s="9">
        <v>0</v>
      </c>
      <c r="DV48" s="9">
        <v>0</v>
      </c>
      <c r="DW48" s="9">
        <v>0</v>
      </c>
      <c r="DX48" s="9">
        <v>0</v>
      </c>
      <c r="DY48" s="9">
        <v>0</v>
      </c>
      <c r="DZ48" s="9">
        <v>0</v>
      </c>
      <c r="EA48" s="9">
        <v>0</v>
      </c>
      <c r="EB48" s="9">
        <v>0</v>
      </c>
      <c r="EC48" s="9">
        <v>0</v>
      </c>
    </row>
    <row r="49" spans="1:133" x14ac:dyDescent="0.3">
      <c r="A49" s="10">
        <v>106364050</v>
      </c>
      <c r="B49" s="10" t="s">
        <v>391</v>
      </c>
      <c r="C49" s="10">
        <v>20174</v>
      </c>
      <c r="D49" s="12">
        <v>43009</v>
      </c>
      <c r="E49" s="10">
        <v>43100</v>
      </c>
      <c r="F49" s="10" t="s">
        <v>134</v>
      </c>
      <c r="G49" s="10" t="s">
        <v>275</v>
      </c>
      <c r="H49" s="10">
        <v>12</v>
      </c>
      <c r="I49" s="10">
        <v>1207</v>
      </c>
      <c r="J49" s="10" t="s">
        <v>255</v>
      </c>
      <c r="K49" s="10" t="s">
        <v>137</v>
      </c>
      <c r="L49" s="10" t="s">
        <v>138</v>
      </c>
      <c r="M49" s="10" t="s">
        <v>392</v>
      </c>
      <c r="N49" s="10" t="s">
        <v>393</v>
      </c>
      <c r="O49" s="10" t="s">
        <v>394</v>
      </c>
      <c r="P49" s="10">
        <v>91710</v>
      </c>
      <c r="Q49" s="10" t="s">
        <v>395</v>
      </c>
      <c r="R49" s="10">
        <v>106</v>
      </c>
      <c r="S49" s="10">
        <v>106</v>
      </c>
      <c r="T49" s="10">
        <v>103</v>
      </c>
      <c r="U49" s="10">
        <v>191</v>
      </c>
      <c r="V49" s="10">
        <v>118</v>
      </c>
      <c r="W49" s="10">
        <v>0</v>
      </c>
      <c r="X49" s="10">
        <v>200</v>
      </c>
      <c r="Y49" s="10">
        <v>0</v>
      </c>
      <c r="Z49" s="10">
        <v>93</v>
      </c>
      <c r="AA49" s="10">
        <v>36</v>
      </c>
      <c r="AB49" s="10">
        <v>791</v>
      </c>
      <c r="AC49" s="10">
        <v>16</v>
      </c>
      <c r="AD49" s="10">
        <v>0</v>
      </c>
      <c r="AE49" s="10">
        <v>1445</v>
      </c>
      <c r="AF49" s="10">
        <v>0</v>
      </c>
      <c r="AG49" s="10">
        <v>1799</v>
      </c>
      <c r="AH49" s="10">
        <v>902</v>
      </c>
      <c r="AI49" s="10">
        <v>0</v>
      </c>
      <c r="AJ49" s="10">
        <v>946</v>
      </c>
      <c r="AK49" s="10">
        <v>0</v>
      </c>
      <c r="AL49" s="10">
        <v>386</v>
      </c>
      <c r="AM49" s="10">
        <v>188</v>
      </c>
      <c r="AN49" s="10">
        <v>4411</v>
      </c>
      <c r="AO49" s="10">
        <v>59</v>
      </c>
      <c r="AP49" s="10">
        <v>0</v>
      </c>
      <c r="AQ49" s="10">
        <v>8691</v>
      </c>
      <c r="AR49" s="10">
        <v>0</v>
      </c>
      <c r="AS49" s="10">
        <v>1667</v>
      </c>
      <c r="AT49" s="10">
        <v>0</v>
      </c>
      <c r="AU49" s="10">
        <v>0</v>
      </c>
      <c r="AV49" s="10">
        <v>0</v>
      </c>
      <c r="AW49" s="10">
        <v>0</v>
      </c>
      <c r="AX49" s="10">
        <v>0</v>
      </c>
      <c r="AY49" s="10">
        <v>0</v>
      </c>
      <c r="AZ49" s="10">
        <v>1142</v>
      </c>
      <c r="BA49" s="10">
        <v>0</v>
      </c>
      <c r="BB49" s="10">
        <v>0</v>
      </c>
      <c r="BC49" s="10">
        <v>2809</v>
      </c>
      <c r="BD49" s="10">
        <v>3238200</v>
      </c>
      <c r="BE49" s="10">
        <v>1623600</v>
      </c>
      <c r="BF49" s="10">
        <v>0</v>
      </c>
      <c r="BG49" s="10">
        <v>1702800</v>
      </c>
      <c r="BH49" s="10">
        <v>0</v>
      </c>
      <c r="BI49" s="10">
        <v>694800</v>
      </c>
      <c r="BJ49" s="10">
        <v>338400</v>
      </c>
      <c r="BK49" s="10">
        <v>7945833</v>
      </c>
      <c r="BL49" s="10">
        <v>106200</v>
      </c>
      <c r="BM49" s="10">
        <v>0</v>
      </c>
      <c r="BN49" s="10">
        <v>15649833</v>
      </c>
      <c r="BO49" s="10">
        <v>1275540</v>
      </c>
      <c r="BP49" s="10">
        <v>0</v>
      </c>
      <c r="BQ49" s="10">
        <v>0</v>
      </c>
      <c r="BR49" s="10">
        <v>0</v>
      </c>
      <c r="BS49" s="10">
        <v>0</v>
      </c>
      <c r="BT49" s="10">
        <v>0</v>
      </c>
      <c r="BU49" s="10">
        <v>0</v>
      </c>
      <c r="BV49" s="10">
        <v>795780</v>
      </c>
      <c r="BW49" s="10">
        <v>0</v>
      </c>
      <c r="BX49" s="10">
        <v>0</v>
      </c>
      <c r="BY49" s="10">
        <v>2071320</v>
      </c>
      <c r="BZ49" s="10">
        <v>271801</v>
      </c>
      <c r="CA49" s="10">
        <v>2479159</v>
      </c>
      <c r="CB49" s="10">
        <v>806643</v>
      </c>
      <c r="CC49" s="10">
        <v>0</v>
      </c>
      <c r="CD49" s="10">
        <v>977862</v>
      </c>
      <c r="CE49" s="10">
        <v>0</v>
      </c>
      <c r="CF49" s="10">
        <v>0</v>
      </c>
      <c r="CG49" s="10">
        <v>398553</v>
      </c>
      <c r="CH49" s="10">
        <v>215811</v>
      </c>
      <c r="CI49" s="10">
        <v>4301988</v>
      </c>
      <c r="CJ49" s="10">
        <v>0</v>
      </c>
      <c r="CK49" s="10">
        <v>106200</v>
      </c>
      <c r="CL49" s="10">
        <v>0</v>
      </c>
      <c r="CM49" s="10">
        <v>0</v>
      </c>
      <c r="CN49" s="10">
        <v>0</v>
      </c>
      <c r="CO49" s="10">
        <v>0</v>
      </c>
      <c r="CP49" s="10">
        <v>9558017</v>
      </c>
      <c r="CQ49" s="10">
        <v>0</v>
      </c>
      <c r="CR49" s="10">
        <v>0</v>
      </c>
      <c r="CS49" s="10">
        <v>0</v>
      </c>
      <c r="CT49" s="10">
        <v>0</v>
      </c>
      <c r="CU49" s="10">
        <v>0</v>
      </c>
      <c r="CV49" s="10">
        <v>1968986</v>
      </c>
      <c r="CW49" s="10">
        <v>790648</v>
      </c>
      <c r="CX49" s="10">
        <v>0</v>
      </c>
      <c r="CY49" s="10">
        <v>700984</v>
      </c>
      <c r="CZ49" s="10">
        <v>0</v>
      </c>
      <c r="DA49" s="10">
        <v>286749</v>
      </c>
      <c r="DB49" s="10">
        <v>118555</v>
      </c>
      <c r="DC49" s="10">
        <v>4297214</v>
      </c>
      <c r="DD49" s="10">
        <v>0</v>
      </c>
      <c r="DE49" s="10">
        <v>0</v>
      </c>
      <c r="DF49" s="10">
        <v>8163136</v>
      </c>
      <c r="DG49" s="10">
        <v>3966</v>
      </c>
      <c r="DH49" s="10">
        <v>4837969</v>
      </c>
      <c r="DI49" s="10">
        <v>159685</v>
      </c>
      <c r="DJ49" s="10">
        <v>6782</v>
      </c>
      <c r="DK49" s="10">
        <v>0</v>
      </c>
      <c r="DL49" s="10">
        <v>0</v>
      </c>
      <c r="DM49" s="10">
        <v>0</v>
      </c>
      <c r="DN49" s="10">
        <v>0</v>
      </c>
      <c r="DO49" s="10">
        <v>113157</v>
      </c>
      <c r="DP49" s="10">
        <v>12822215</v>
      </c>
      <c r="DQ49" s="10">
        <v>0</v>
      </c>
      <c r="DR49" s="10">
        <v>0</v>
      </c>
      <c r="DS49" s="10">
        <v>0</v>
      </c>
      <c r="DT49" s="10">
        <v>0</v>
      </c>
      <c r="DU49" s="10">
        <v>0</v>
      </c>
      <c r="DV49" s="10">
        <v>0</v>
      </c>
      <c r="DW49" s="10">
        <v>0</v>
      </c>
      <c r="DX49" s="10">
        <v>0</v>
      </c>
      <c r="DY49" s="10">
        <v>0</v>
      </c>
      <c r="DZ49" s="10">
        <v>0</v>
      </c>
      <c r="EA49" s="10">
        <v>0</v>
      </c>
      <c r="EB49" s="10">
        <v>0</v>
      </c>
      <c r="EC49" s="10">
        <v>0</v>
      </c>
    </row>
    <row r="50" spans="1:133" x14ac:dyDescent="0.3">
      <c r="A50" s="9">
        <v>106190137</v>
      </c>
      <c r="B50" s="9" t="s">
        <v>396</v>
      </c>
      <c r="C50" s="9">
        <v>20174</v>
      </c>
      <c r="D50" s="11">
        <v>43009</v>
      </c>
      <c r="E50" s="9">
        <v>43100</v>
      </c>
      <c r="F50" s="9" t="s">
        <v>134</v>
      </c>
      <c r="G50" s="9" t="s">
        <v>158</v>
      </c>
      <c r="H50" s="9">
        <v>11</v>
      </c>
      <c r="I50" s="9">
        <v>917</v>
      </c>
      <c r="J50" s="9" t="s">
        <v>136</v>
      </c>
      <c r="K50" s="9" t="s">
        <v>137</v>
      </c>
      <c r="L50" s="9" t="s">
        <v>138</v>
      </c>
      <c r="M50" s="9" t="s">
        <v>397</v>
      </c>
      <c r="N50" s="9" t="s">
        <v>398</v>
      </c>
      <c r="O50" s="9" t="s">
        <v>263</v>
      </c>
      <c r="P50" s="9">
        <v>91767</v>
      </c>
      <c r="Q50" s="9" t="s">
        <v>399</v>
      </c>
      <c r="R50" s="9">
        <v>99</v>
      </c>
      <c r="S50" s="9">
        <v>99</v>
      </c>
      <c r="T50" s="9">
        <v>99</v>
      </c>
      <c r="U50" s="9">
        <v>349</v>
      </c>
      <c r="V50" s="9">
        <v>74</v>
      </c>
      <c r="W50" s="9">
        <v>11</v>
      </c>
      <c r="X50" s="9">
        <v>33</v>
      </c>
      <c r="Y50" s="9">
        <v>0</v>
      </c>
      <c r="Z50" s="9">
        <v>0</v>
      </c>
      <c r="AA50" s="9">
        <v>117</v>
      </c>
      <c r="AB50" s="9">
        <v>83</v>
      </c>
      <c r="AC50" s="9">
        <v>0</v>
      </c>
      <c r="AD50" s="9">
        <v>3</v>
      </c>
      <c r="AE50" s="9">
        <v>670</v>
      </c>
      <c r="AF50" s="9">
        <v>0</v>
      </c>
      <c r="AG50" s="9">
        <v>3261</v>
      </c>
      <c r="AH50" s="9">
        <v>511</v>
      </c>
      <c r="AI50" s="9">
        <v>186</v>
      </c>
      <c r="AJ50" s="9">
        <v>263</v>
      </c>
      <c r="AK50" s="9">
        <v>0</v>
      </c>
      <c r="AL50" s="9">
        <v>0</v>
      </c>
      <c r="AM50" s="9">
        <v>1321</v>
      </c>
      <c r="AN50" s="9">
        <v>899</v>
      </c>
      <c r="AO50" s="9">
        <v>0</v>
      </c>
      <c r="AP50" s="9">
        <v>54</v>
      </c>
      <c r="AQ50" s="9">
        <v>6495</v>
      </c>
      <c r="AR50" s="9">
        <v>0</v>
      </c>
      <c r="AS50" s="9">
        <v>8585</v>
      </c>
      <c r="AT50" s="9">
        <v>1160</v>
      </c>
      <c r="AU50" s="9">
        <v>138</v>
      </c>
      <c r="AV50" s="9">
        <v>1696</v>
      </c>
      <c r="AW50" s="9">
        <v>0</v>
      </c>
      <c r="AX50" s="9">
        <v>0</v>
      </c>
      <c r="AY50" s="9">
        <v>8947</v>
      </c>
      <c r="AZ50" s="9">
        <v>3850</v>
      </c>
      <c r="BA50" s="9">
        <v>0</v>
      </c>
      <c r="BB50" s="9">
        <v>2170</v>
      </c>
      <c r="BC50" s="9">
        <v>26546</v>
      </c>
      <c r="BD50" s="9">
        <v>17757278</v>
      </c>
      <c r="BE50" s="9">
        <v>4529432</v>
      </c>
      <c r="BF50" s="9">
        <v>652118</v>
      </c>
      <c r="BG50" s="9">
        <v>1589419</v>
      </c>
      <c r="BH50" s="9">
        <v>0</v>
      </c>
      <c r="BI50" s="9">
        <v>0</v>
      </c>
      <c r="BJ50" s="9">
        <v>9362151</v>
      </c>
      <c r="BK50" s="9">
        <v>5253812</v>
      </c>
      <c r="BL50" s="9">
        <v>0</v>
      </c>
      <c r="BM50" s="9">
        <v>307156</v>
      </c>
      <c r="BN50" s="9">
        <v>39451366</v>
      </c>
      <c r="BO50" s="9">
        <v>2582138</v>
      </c>
      <c r="BP50" s="9">
        <v>477366</v>
      </c>
      <c r="BQ50" s="9">
        <v>41212</v>
      </c>
      <c r="BR50" s="9">
        <v>661003</v>
      </c>
      <c r="BS50" s="9">
        <v>0</v>
      </c>
      <c r="BT50" s="9">
        <v>0</v>
      </c>
      <c r="BU50" s="9">
        <v>2971215</v>
      </c>
      <c r="BV50" s="9">
        <v>1151820</v>
      </c>
      <c r="BW50" s="9">
        <v>0</v>
      </c>
      <c r="BX50" s="9">
        <v>922750</v>
      </c>
      <c r="BY50" s="9">
        <v>8807504</v>
      </c>
      <c r="BZ50" s="9">
        <v>336616</v>
      </c>
      <c r="CA50" s="9">
        <v>12429284</v>
      </c>
      <c r="CB50" s="9">
        <v>935544</v>
      </c>
      <c r="CC50" s="9">
        <v>658202</v>
      </c>
      <c r="CD50" s="9">
        <v>1604248</v>
      </c>
      <c r="CE50" s="9">
        <v>0</v>
      </c>
      <c r="CF50" s="9">
        <v>0</v>
      </c>
      <c r="CG50" s="9">
        <v>0</v>
      </c>
      <c r="CH50" s="9">
        <v>7125605</v>
      </c>
      <c r="CI50" s="9">
        <v>4757746</v>
      </c>
      <c r="CJ50" s="9">
        <v>0</v>
      </c>
      <c r="CK50" s="9">
        <v>0</v>
      </c>
      <c r="CL50" s="9">
        <v>0</v>
      </c>
      <c r="CM50" s="9">
        <v>0</v>
      </c>
      <c r="CN50" s="9">
        <v>0</v>
      </c>
      <c r="CO50" s="9">
        <v>3409963</v>
      </c>
      <c r="CP50" s="9">
        <v>31257208</v>
      </c>
      <c r="CQ50" s="9">
        <v>0</v>
      </c>
      <c r="CR50" s="9">
        <v>0</v>
      </c>
      <c r="CS50" s="9">
        <v>0</v>
      </c>
      <c r="CT50" s="9">
        <v>0</v>
      </c>
      <c r="CU50" s="9">
        <v>0</v>
      </c>
      <c r="CV50" s="9">
        <v>7573516</v>
      </c>
      <c r="CW50" s="9">
        <v>4071254</v>
      </c>
      <c r="CX50" s="9">
        <v>35128</v>
      </c>
      <c r="CY50" s="9">
        <v>646174</v>
      </c>
      <c r="CZ50" s="9">
        <v>0</v>
      </c>
      <c r="DA50" s="9">
        <v>0</v>
      </c>
      <c r="DB50" s="9">
        <v>5207761</v>
      </c>
      <c r="DC50" s="9">
        <v>1647886</v>
      </c>
      <c r="DD50" s="9">
        <v>0</v>
      </c>
      <c r="DE50" s="9">
        <v>-2180057</v>
      </c>
      <c r="DF50" s="9">
        <v>17001662</v>
      </c>
      <c r="DG50" s="9">
        <v>327397</v>
      </c>
      <c r="DH50" s="9">
        <v>18230718</v>
      </c>
      <c r="DI50" s="9">
        <v>0</v>
      </c>
      <c r="DJ50" s="9">
        <v>1185093</v>
      </c>
      <c r="DK50" s="9">
        <v>0</v>
      </c>
      <c r="DL50" s="9">
        <v>0</v>
      </c>
      <c r="DM50" s="9">
        <v>0</v>
      </c>
      <c r="DN50" s="9">
        <v>0</v>
      </c>
      <c r="DO50" s="9">
        <v>664756</v>
      </c>
      <c r="DP50" s="9">
        <v>86561107</v>
      </c>
      <c r="DQ50" s="9">
        <v>0</v>
      </c>
      <c r="DR50" s="9">
        <v>0</v>
      </c>
      <c r="DS50" s="9">
        <v>0</v>
      </c>
      <c r="DT50" s="9">
        <v>0</v>
      </c>
      <c r="DU50" s="9">
        <v>0</v>
      </c>
      <c r="DV50" s="9">
        <v>0</v>
      </c>
      <c r="DW50" s="9">
        <v>0</v>
      </c>
      <c r="DX50" s="9">
        <v>0</v>
      </c>
      <c r="DY50" s="9">
        <v>0</v>
      </c>
      <c r="DZ50" s="9">
        <v>0</v>
      </c>
      <c r="EA50" s="9">
        <v>0</v>
      </c>
      <c r="EB50" s="9">
        <v>0</v>
      </c>
      <c r="EC50" s="9">
        <v>0</v>
      </c>
    </row>
    <row r="51" spans="1:133" x14ac:dyDescent="0.3">
      <c r="A51" s="10">
        <v>106190045</v>
      </c>
      <c r="B51" s="10" t="s">
        <v>400</v>
      </c>
      <c r="C51" s="10">
        <v>20174</v>
      </c>
      <c r="D51" s="12">
        <v>43009</v>
      </c>
      <c r="E51" s="10">
        <v>43100</v>
      </c>
      <c r="F51" s="10" t="s">
        <v>134</v>
      </c>
      <c r="G51" s="10" t="s">
        <v>158</v>
      </c>
      <c r="H51" s="10">
        <v>11</v>
      </c>
      <c r="I51" s="10">
        <v>933</v>
      </c>
      <c r="J51" s="10" t="s">
        <v>136</v>
      </c>
      <c r="K51" s="10" t="s">
        <v>137</v>
      </c>
      <c r="L51" s="10" t="s">
        <v>145</v>
      </c>
      <c r="M51" s="10" t="s">
        <v>401</v>
      </c>
      <c r="N51" s="10" t="s">
        <v>402</v>
      </c>
      <c r="O51" s="10" t="s">
        <v>403</v>
      </c>
      <c r="P51" s="10">
        <v>90704</v>
      </c>
      <c r="Q51" s="10" t="s">
        <v>404</v>
      </c>
      <c r="R51" s="10">
        <v>12</v>
      </c>
      <c r="S51" s="10">
        <v>12</v>
      </c>
      <c r="T51" s="10">
        <v>12</v>
      </c>
      <c r="U51" s="10">
        <v>5</v>
      </c>
      <c r="V51" s="10">
        <v>0</v>
      </c>
      <c r="W51" s="10">
        <v>0</v>
      </c>
      <c r="X51" s="10">
        <v>0</v>
      </c>
      <c r="Y51" s="10">
        <v>0</v>
      </c>
      <c r="Z51" s="10">
        <v>0</v>
      </c>
      <c r="AA51" s="10">
        <v>0</v>
      </c>
      <c r="AB51" s="10">
        <v>0</v>
      </c>
      <c r="AC51" s="10">
        <v>0</v>
      </c>
      <c r="AD51" s="10">
        <v>0</v>
      </c>
      <c r="AE51" s="10">
        <v>5</v>
      </c>
      <c r="AF51" s="10">
        <v>0</v>
      </c>
      <c r="AG51" s="10">
        <v>153</v>
      </c>
      <c r="AH51" s="10">
        <v>0</v>
      </c>
      <c r="AI51" s="10">
        <v>552</v>
      </c>
      <c r="AJ51" s="10">
        <v>0</v>
      </c>
      <c r="AK51" s="10">
        <v>0</v>
      </c>
      <c r="AL51" s="10">
        <v>0</v>
      </c>
      <c r="AM51" s="10">
        <v>0</v>
      </c>
      <c r="AN51" s="10">
        <v>0</v>
      </c>
      <c r="AO51" s="10">
        <v>0</v>
      </c>
      <c r="AP51" s="10">
        <v>0</v>
      </c>
      <c r="AQ51" s="10">
        <v>705</v>
      </c>
      <c r="AR51" s="10">
        <v>0</v>
      </c>
      <c r="AS51" s="10">
        <v>952</v>
      </c>
      <c r="AT51" s="10">
        <v>0</v>
      </c>
      <c r="AU51" s="10">
        <v>986</v>
      </c>
      <c r="AV51" s="10">
        <v>0</v>
      </c>
      <c r="AW51" s="10">
        <v>0</v>
      </c>
      <c r="AX51" s="10">
        <v>0</v>
      </c>
      <c r="AY51" s="10">
        <v>1251</v>
      </c>
      <c r="AZ51" s="10">
        <v>0</v>
      </c>
      <c r="BA51" s="10">
        <v>0</v>
      </c>
      <c r="BB51" s="10">
        <v>255</v>
      </c>
      <c r="BC51" s="10">
        <v>3444</v>
      </c>
      <c r="BD51" s="10">
        <v>485181</v>
      </c>
      <c r="BE51" s="10">
        <v>0</v>
      </c>
      <c r="BF51" s="10">
        <v>339480</v>
      </c>
      <c r="BG51" s="10">
        <v>0</v>
      </c>
      <c r="BH51" s="10">
        <v>0</v>
      </c>
      <c r="BI51" s="10">
        <v>0</v>
      </c>
      <c r="BJ51" s="10">
        <v>0</v>
      </c>
      <c r="BK51" s="10">
        <v>0</v>
      </c>
      <c r="BL51" s="10">
        <v>0</v>
      </c>
      <c r="BM51" s="10">
        <v>0</v>
      </c>
      <c r="BN51" s="10">
        <v>824661</v>
      </c>
      <c r="BO51" s="10">
        <v>1030258</v>
      </c>
      <c r="BP51" s="10">
        <v>0</v>
      </c>
      <c r="BQ51" s="10">
        <v>995147</v>
      </c>
      <c r="BR51" s="10">
        <v>0</v>
      </c>
      <c r="BS51" s="10">
        <v>0</v>
      </c>
      <c r="BT51" s="10">
        <v>0</v>
      </c>
      <c r="BU51" s="10">
        <v>1365615</v>
      </c>
      <c r="BV51" s="10">
        <v>0</v>
      </c>
      <c r="BW51" s="10">
        <v>0</v>
      </c>
      <c r="BX51" s="10">
        <v>198254</v>
      </c>
      <c r="BY51" s="10">
        <v>3589274</v>
      </c>
      <c r="BZ51" s="10">
        <v>312623</v>
      </c>
      <c r="CA51" s="10">
        <v>312541</v>
      </c>
      <c r="CB51" s="10">
        <v>0</v>
      </c>
      <c r="CC51" s="10">
        <v>565127</v>
      </c>
      <c r="CD51" s="10">
        <v>0</v>
      </c>
      <c r="CE51" s="10">
        <v>0</v>
      </c>
      <c r="CF51" s="10">
        <v>0</v>
      </c>
      <c r="CG51" s="10">
        <v>0</v>
      </c>
      <c r="CH51" s="10">
        <v>732954</v>
      </c>
      <c r="CI51" s="10">
        <v>0</v>
      </c>
      <c r="CJ51" s="10">
        <v>0</v>
      </c>
      <c r="CK51" s="10">
        <v>27095</v>
      </c>
      <c r="CL51" s="10">
        <v>0</v>
      </c>
      <c r="CM51" s="10">
        <v>0</v>
      </c>
      <c r="CN51" s="10">
        <v>0</v>
      </c>
      <c r="CO51" s="10">
        <v>43863</v>
      </c>
      <c r="CP51" s="10">
        <v>1994203</v>
      </c>
      <c r="CQ51" s="10">
        <v>0</v>
      </c>
      <c r="CR51" s="10">
        <v>0</v>
      </c>
      <c r="CS51" s="10">
        <v>0</v>
      </c>
      <c r="CT51" s="10">
        <v>0</v>
      </c>
      <c r="CU51" s="10">
        <v>0</v>
      </c>
      <c r="CV51" s="10">
        <v>1202898</v>
      </c>
      <c r="CW51" s="10">
        <v>0</v>
      </c>
      <c r="CX51" s="10">
        <v>769500</v>
      </c>
      <c r="CY51" s="10">
        <v>0</v>
      </c>
      <c r="CZ51" s="10">
        <v>0</v>
      </c>
      <c r="DA51" s="10">
        <v>0</v>
      </c>
      <c r="DB51" s="10">
        <v>632661</v>
      </c>
      <c r="DC51" s="10">
        <v>0</v>
      </c>
      <c r="DD51" s="10">
        <v>0</v>
      </c>
      <c r="DE51" s="10">
        <v>-185327</v>
      </c>
      <c r="DF51" s="10">
        <v>2419732</v>
      </c>
      <c r="DG51" s="10">
        <v>269106</v>
      </c>
      <c r="DH51" s="10">
        <v>2482551</v>
      </c>
      <c r="DI51" s="10">
        <v>0</v>
      </c>
      <c r="DJ51" s="10">
        <v>0</v>
      </c>
      <c r="DK51" s="10">
        <v>0</v>
      </c>
      <c r="DL51" s="10">
        <v>0</v>
      </c>
      <c r="DM51" s="10">
        <v>0</v>
      </c>
      <c r="DN51" s="10">
        <v>0</v>
      </c>
      <c r="DO51" s="10">
        <v>120096</v>
      </c>
      <c r="DP51" s="10">
        <v>2240202</v>
      </c>
      <c r="DQ51" s="10">
        <v>0</v>
      </c>
      <c r="DR51" s="10">
        <v>0</v>
      </c>
      <c r="DS51" s="10">
        <v>0</v>
      </c>
      <c r="DT51" s="10">
        <v>0</v>
      </c>
      <c r="DU51" s="10">
        <v>0</v>
      </c>
      <c r="DV51" s="10">
        <v>0</v>
      </c>
      <c r="DW51" s="10">
        <v>0</v>
      </c>
      <c r="DX51" s="10">
        <v>0</v>
      </c>
      <c r="DY51" s="10">
        <v>0</v>
      </c>
      <c r="DZ51" s="10">
        <v>0</v>
      </c>
      <c r="EA51" s="10">
        <v>0</v>
      </c>
      <c r="EB51" s="10">
        <v>0</v>
      </c>
      <c r="EC51" s="10">
        <v>0</v>
      </c>
    </row>
    <row r="52" spans="1:133" x14ac:dyDescent="0.3">
      <c r="A52" s="9">
        <v>106190555</v>
      </c>
      <c r="B52" s="9" t="s">
        <v>405</v>
      </c>
      <c r="C52" s="9">
        <v>20174</v>
      </c>
      <c r="D52" s="11">
        <v>43009</v>
      </c>
      <c r="E52" s="9">
        <v>43100</v>
      </c>
      <c r="F52" s="9" t="s">
        <v>134</v>
      </c>
      <c r="G52" s="9" t="s">
        <v>158</v>
      </c>
      <c r="H52" s="9">
        <v>11</v>
      </c>
      <c r="I52" s="9">
        <v>925</v>
      </c>
      <c r="J52" s="9" t="s">
        <v>136</v>
      </c>
      <c r="K52" s="9" t="s">
        <v>137</v>
      </c>
      <c r="L52" s="9" t="s">
        <v>220</v>
      </c>
      <c r="M52" s="9" t="s">
        <v>406</v>
      </c>
      <c r="N52" s="9" t="s">
        <v>407</v>
      </c>
      <c r="O52" s="9" t="s">
        <v>223</v>
      </c>
      <c r="P52" s="9">
        <v>90048</v>
      </c>
      <c r="Q52" s="9" t="s">
        <v>408</v>
      </c>
      <c r="R52" s="9">
        <v>886</v>
      </c>
      <c r="S52" s="9">
        <v>885</v>
      </c>
      <c r="T52" s="9">
        <v>885</v>
      </c>
      <c r="U52" s="9">
        <v>5265</v>
      </c>
      <c r="V52" s="9">
        <v>458</v>
      </c>
      <c r="W52" s="9">
        <v>698</v>
      </c>
      <c r="X52" s="9">
        <v>802</v>
      </c>
      <c r="Y52" s="9">
        <v>0</v>
      </c>
      <c r="Z52" s="9">
        <v>0</v>
      </c>
      <c r="AA52" s="9">
        <v>277</v>
      </c>
      <c r="AB52" s="9">
        <v>4786</v>
      </c>
      <c r="AC52" s="9">
        <v>0</v>
      </c>
      <c r="AD52" s="9">
        <v>430</v>
      </c>
      <c r="AE52" s="9">
        <v>12716</v>
      </c>
      <c r="AF52" s="9">
        <v>0</v>
      </c>
      <c r="AG52" s="9">
        <v>30310</v>
      </c>
      <c r="AH52" s="9">
        <v>2822</v>
      </c>
      <c r="AI52" s="9">
        <v>4223</v>
      </c>
      <c r="AJ52" s="9">
        <v>4260</v>
      </c>
      <c r="AK52" s="9">
        <v>0</v>
      </c>
      <c r="AL52" s="9">
        <v>0</v>
      </c>
      <c r="AM52" s="9">
        <v>999</v>
      </c>
      <c r="AN52" s="9">
        <v>21452</v>
      </c>
      <c r="AO52" s="9">
        <v>0</v>
      </c>
      <c r="AP52" s="9">
        <v>1756</v>
      </c>
      <c r="AQ52" s="9">
        <v>65822</v>
      </c>
      <c r="AR52" s="9">
        <v>0</v>
      </c>
      <c r="AS52" s="9">
        <v>70045</v>
      </c>
      <c r="AT52" s="9">
        <v>6030</v>
      </c>
      <c r="AU52" s="9">
        <v>6238</v>
      </c>
      <c r="AV52" s="9">
        <v>7203</v>
      </c>
      <c r="AW52" s="9">
        <v>0</v>
      </c>
      <c r="AX52" s="9">
        <v>0</v>
      </c>
      <c r="AY52" s="9">
        <v>5016</v>
      </c>
      <c r="AZ52" s="9">
        <v>94822</v>
      </c>
      <c r="BA52" s="9">
        <v>279</v>
      </c>
      <c r="BB52" s="9">
        <v>28775</v>
      </c>
      <c r="BC52" s="9">
        <v>218408</v>
      </c>
      <c r="BD52" s="9">
        <v>1288611708</v>
      </c>
      <c r="BE52" s="9">
        <v>142554822</v>
      </c>
      <c r="BF52" s="9">
        <v>147415396</v>
      </c>
      <c r="BG52" s="9">
        <v>172204599</v>
      </c>
      <c r="BH52" s="9">
        <v>0</v>
      </c>
      <c r="BI52" s="9">
        <v>0</v>
      </c>
      <c r="BJ52" s="9">
        <v>39983252</v>
      </c>
      <c r="BK52" s="9">
        <v>847484762</v>
      </c>
      <c r="BL52" s="9">
        <v>0</v>
      </c>
      <c r="BM52" s="9">
        <v>85548936</v>
      </c>
      <c r="BN52" s="9">
        <v>2723803475</v>
      </c>
      <c r="BO52" s="9">
        <v>571070580</v>
      </c>
      <c r="BP52" s="9">
        <v>46661976</v>
      </c>
      <c r="BQ52" s="9">
        <v>44256076</v>
      </c>
      <c r="BR52" s="9">
        <v>52356172</v>
      </c>
      <c r="BS52" s="9">
        <v>0</v>
      </c>
      <c r="BT52" s="9">
        <v>0</v>
      </c>
      <c r="BU52" s="9">
        <v>24367610</v>
      </c>
      <c r="BV52" s="9">
        <v>636548964</v>
      </c>
      <c r="BW52" s="9">
        <v>292162</v>
      </c>
      <c r="BX52" s="9">
        <v>83099901</v>
      </c>
      <c r="BY52" s="9">
        <v>1458653441</v>
      </c>
      <c r="BZ52" s="9">
        <v>-12894307</v>
      </c>
      <c r="CA52" s="9">
        <v>1678079670</v>
      </c>
      <c r="CB52" s="9">
        <v>166998739</v>
      </c>
      <c r="CC52" s="9">
        <v>179113665</v>
      </c>
      <c r="CD52" s="9">
        <v>197083235</v>
      </c>
      <c r="CE52" s="9">
        <v>0</v>
      </c>
      <c r="CF52" s="9">
        <v>0</v>
      </c>
      <c r="CG52" s="9">
        <v>0</v>
      </c>
      <c r="CH52" s="9">
        <v>53489454</v>
      </c>
      <c r="CI52" s="9">
        <v>1046313327</v>
      </c>
      <c r="CJ52" s="9">
        <v>0</v>
      </c>
      <c r="CK52" s="9">
        <v>6710814</v>
      </c>
      <c r="CL52" s="9">
        <v>0</v>
      </c>
      <c r="CM52" s="9">
        <v>0</v>
      </c>
      <c r="CN52" s="9">
        <v>0</v>
      </c>
      <c r="CO52" s="9">
        <v>138566134</v>
      </c>
      <c r="CP52" s="9">
        <v>3453460731</v>
      </c>
      <c r="CQ52" s="9">
        <v>4109097</v>
      </c>
      <c r="CR52" s="9">
        <v>0</v>
      </c>
      <c r="CS52" s="9">
        <v>0</v>
      </c>
      <c r="CT52" s="9">
        <v>0</v>
      </c>
      <c r="CU52" s="9">
        <v>4109097</v>
      </c>
      <c r="CV52" s="9">
        <v>182634163</v>
      </c>
      <c r="CW52" s="9">
        <v>26327156</v>
      </c>
      <c r="CX52" s="9">
        <v>13460408</v>
      </c>
      <c r="CY52" s="9">
        <v>27477536</v>
      </c>
      <c r="CZ52" s="9">
        <v>0</v>
      </c>
      <c r="DA52" s="9">
        <v>0</v>
      </c>
      <c r="DB52" s="9">
        <v>14020514</v>
      </c>
      <c r="DC52" s="9">
        <v>442942593</v>
      </c>
      <c r="DD52" s="9">
        <v>0</v>
      </c>
      <c r="DE52" s="9">
        <v>26242912</v>
      </c>
      <c r="DF52" s="9">
        <v>733105282</v>
      </c>
      <c r="DG52" s="9">
        <v>95491354</v>
      </c>
      <c r="DH52" s="9">
        <v>754940957</v>
      </c>
      <c r="DI52" s="9">
        <v>0</v>
      </c>
      <c r="DJ52" s="9">
        <v>68751825</v>
      </c>
      <c r="DK52" s="9">
        <v>0</v>
      </c>
      <c r="DL52" s="9">
        <v>0</v>
      </c>
      <c r="DM52" s="9">
        <v>0</v>
      </c>
      <c r="DN52" s="9">
        <v>0</v>
      </c>
      <c r="DO52" s="9">
        <v>66698727</v>
      </c>
      <c r="DP52" s="9">
        <v>2138795097</v>
      </c>
      <c r="DQ52" s="9">
        <v>0</v>
      </c>
      <c r="DR52" s="9">
        <v>0</v>
      </c>
      <c r="DS52" s="9">
        <v>0</v>
      </c>
      <c r="DT52" s="9">
        <v>0</v>
      </c>
      <c r="DU52" s="9">
        <v>0</v>
      </c>
      <c r="DV52" s="9">
        <v>0</v>
      </c>
      <c r="DW52" s="9">
        <v>0</v>
      </c>
      <c r="DX52" s="9">
        <v>0</v>
      </c>
      <c r="DY52" s="9">
        <v>0</v>
      </c>
      <c r="DZ52" s="9">
        <v>0</v>
      </c>
      <c r="EA52" s="9">
        <v>0</v>
      </c>
      <c r="EB52" s="9">
        <v>0</v>
      </c>
      <c r="EC52" s="9">
        <v>0</v>
      </c>
    </row>
    <row r="53" spans="1:133" x14ac:dyDescent="0.3">
      <c r="A53" s="10">
        <v>106190148</v>
      </c>
      <c r="B53" s="10" t="s">
        <v>409</v>
      </c>
      <c r="C53" s="10">
        <v>20174</v>
      </c>
      <c r="D53" s="12">
        <v>43009</v>
      </c>
      <c r="E53" s="10">
        <v>43100</v>
      </c>
      <c r="F53" s="10" t="s">
        <v>134</v>
      </c>
      <c r="G53" s="10" t="s">
        <v>158</v>
      </c>
      <c r="H53" s="10">
        <v>11</v>
      </c>
      <c r="I53" s="10">
        <v>929</v>
      </c>
      <c r="J53" s="10" t="s">
        <v>255</v>
      </c>
      <c r="K53" s="10" t="s">
        <v>137</v>
      </c>
      <c r="L53" s="10" t="s">
        <v>138</v>
      </c>
      <c r="M53" s="10" t="s">
        <v>410</v>
      </c>
      <c r="N53" s="10" t="s">
        <v>411</v>
      </c>
      <c r="O53" s="10" t="s">
        <v>412</v>
      </c>
      <c r="P53" s="10">
        <v>90301</v>
      </c>
      <c r="Q53" s="10" t="s">
        <v>413</v>
      </c>
      <c r="R53" s="10">
        <v>369</v>
      </c>
      <c r="S53" s="10">
        <v>369</v>
      </c>
      <c r="T53" s="10">
        <v>178</v>
      </c>
      <c r="U53" s="10">
        <v>1362</v>
      </c>
      <c r="V53" s="10">
        <v>588</v>
      </c>
      <c r="W53" s="10">
        <v>335</v>
      </c>
      <c r="X53" s="10">
        <v>1347</v>
      </c>
      <c r="Y53" s="10">
        <v>0</v>
      </c>
      <c r="Z53" s="10">
        <v>0</v>
      </c>
      <c r="AA53" s="10">
        <v>325</v>
      </c>
      <c r="AB53" s="10">
        <v>0</v>
      </c>
      <c r="AC53" s="10">
        <v>0</v>
      </c>
      <c r="AD53" s="10">
        <v>161</v>
      </c>
      <c r="AE53" s="10">
        <v>4118</v>
      </c>
      <c r="AF53" s="10">
        <v>0</v>
      </c>
      <c r="AG53" s="10">
        <v>6341</v>
      </c>
      <c r="AH53" s="10">
        <v>1851</v>
      </c>
      <c r="AI53" s="10">
        <v>2288</v>
      </c>
      <c r="AJ53" s="10">
        <v>4406</v>
      </c>
      <c r="AK53" s="10">
        <v>0</v>
      </c>
      <c r="AL53" s="10">
        <v>0</v>
      </c>
      <c r="AM53" s="10">
        <v>1003</v>
      </c>
      <c r="AN53" s="10">
        <v>0</v>
      </c>
      <c r="AO53" s="10">
        <v>0</v>
      </c>
      <c r="AP53" s="10">
        <v>292</v>
      </c>
      <c r="AQ53" s="10">
        <v>16181</v>
      </c>
      <c r="AR53" s="10">
        <v>0</v>
      </c>
      <c r="AS53" s="10">
        <v>1526</v>
      </c>
      <c r="AT53" s="10">
        <v>747</v>
      </c>
      <c r="AU53" s="10">
        <v>1273</v>
      </c>
      <c r="AV53" s="10">
        <v>5706</v>
      </c>
      <c r="AW53" s="10">
        <v>0</v>
      </c>
      <c r="AX53" s="10">
        <v>0</v>
      </c>
      <c r="AY53" s="10">
        <v>1961</v>
      </c>
      <c r="AZ53" s="10">
        <v>0</v>
      </c>
      <c r="BA53" s="10">
        <v>0</v>
      </c>
      <c r="BB53" s="10">
        <v>1813</v>
      </c>
      <c r="BC53" s="10">
        <v>13026</v>
      </c>
      <c r="BD53" s="10">
        <v>98928393</v>
      </c>
      <c r="BE53" s="10">
        <v>29415304</v>
      </c>
      <c r="BF53" s="10">
        <v>31141869</v>
      </c>
      <c r="BG53" s="10">
        <v>64361028</v>
      </c>
      <c r="BH53" s="10">
        <v>0</v>
      </c>
      <c r="BI53" s="10">
        <v>0</v>
      </c>
      <c r="BJ53" s="10">
        <v>15897324</v>
      </c>
      <c r="BK53" s="10">
        <v>0</v>
      </c>
      <c r="BL53" s="10">
        <v>0</v>
      </c>
      <c r="BM53" s="10">
        <v>4028826</v>
      </c>
      <c r="BN53" s="10">
        <v>243772744</v>
      </c>
      <c r="BO53" s="10">
        <v>9317001</v>
      </c>
      <c r="BP53" s="10">
        <v>4510595</v>
      </c>
      <c r="BQ53" s="10">
        <v>3782633</v>
      </c>
      <c r="BR53" s="10">
        <v>19520798</v>
      </c>
      <c r="BS53" s="10">
        <v>0</v>
      </c>
      <c r="BT53" s="10">
        <v>0</v>
      </c>
      <c r="BU53" s="10">
        <v>5635014</v>
      </c>
      <c r="BV53" s="10">
        <v>0</v>
      </c>
      <c r="BW53" s="10">
        <v>0</v>
      </c>
      <c r="BX53" s="10">
        <v>4921630</v>
      </c>
      <c r="BY53" s="10">
        <v>47687671</v>
      </c>
      <c r="BZ53" s="10">
        <v>6747795</v>
      </c>
      <c r="CA53" s="10">
        <v>81071058</v>
      </c>
      <c r="CB53" s="10">
        <v>27532753</v>
      </c>
      <c r="CC53" s="10">
        <v>7412838</v>
      </c>
      <c r="CD53" s="10">
        <v>54555755</v>
      </c>
      <c r="CE53" s="10">
        <v>-732863</v>
      </c>
      <c r="CF53" s="10">
        <v>0</v>
      </c>
      <c r="CG53" s="10">
        <v>0</v>
      </c>
      <c r="CH53" s="10">
        <v>14936843</v>
      </c>
      <c r="CI53" s="10">
        <v>0</v>
      </c>
      <c r="CJ53" s="10">
        <v>0</v>
      </c>
      <c r="CK53" s="10">
        <v>0</v>
      </c>
      <c r="CL53" s="10">
        <v>0</v>
      </c>
      <c r="CM53" s="10">
        <v>0</v>
      </c>
      <c r="CN53" s="10">
        <v>0</v>
      </c>
      <c r="CO53" s="10">
        <v>2202663</v>
      </c>
      <c r="CP53" s="10">
        <v>193726842</v>
      </c>
      <c r="CQ53" s="10">
        <v>0</v>
      </c>
      <c r="CR53" s="10">
        <v>0</v>
      </c>
      <c r="CS53" s="10">
        <v>0</v>
      </c>
      <c r="CT53" s="10">
        <v>0</v>
      </c>
      <c r="CU53" s="10">
        <v>0</v>
      </c>
      <c r="CV53" s="10">
        <v>27174336</v>
      </c>
      <c r="CW53" s="10">
        <v>6393145</v>
      </c>
      <c r="CX53" s="10">
        <v>28244527</v>
      </c>
      <c r="CY53" s="10">
        <v>29326071</v>
      </c>
      <c r="CZ53" s="10">
        <v>0</v>
      </c>
      <c r="DA53" s="10">
        <v>0</v>
      </c>
      <c r="DB53" s="10">
        <v>6595494</v>
      </c>
      <c r="DC53" s="10">
        <v>0</v>
      </c>
      <c r="DD53" s="10">
        <v>0</v>
      </c>
      <c r="DE53" s="10">
        <v>0</v>
      </c>
      <c r="DF53" s="10">
        <v>97733573</v>
      </c>
      <c r="DG53" s="10">
        <v>770678</v>
      </c>
      <c r="DH53" s="10">
        <v>78724036</v>
      </c>
      <c r="DI53" s="10">
        <v>0</v>
      </c>
      <c r="DJ53" s="10">
        <v>-526959</v>
      </c>
      <c r="DK53" s="10">
        <v>0</v>
      </c>
      <c r="DL53" s="10">
        <v>0</v>
      </c>
      <c r="DM53" s="10">
        <v>0</v>
      </c>
      <c r="DN53" s="10">
        <v>0</v>
      </c>
      <c r="DO53" s="10">
        <v>4035849</v>
      </c>
      <c r="DP53" s="10">
        <v>151835279</v>
      </c>
      <c r="DQ53" s="10">
        <v>0</v>
      </c>
      <c r="DR53" s="10">
        <v>0</v>
      </c>
      <c r="DS53" s="10">
        <v>0</v>
      </c>
      <c r="DT53" s="10">
        <v>0</v>
      </c>
      <c r="DU53" s="10">
        <v>0</v>
      </c>
      <c r="DV53" s="10">
        <v>0</v>
      </c>
      <c r="DW53" s="10">
        <v>0</v>
      </c>
      <c r="DX53" s="10">
        <v>0</v>
      </c>
      <c r="DY53" s="10">
        <v>0</v>
      </c>
      <c r="DZ53" s="10">
        <v>0</v>
      </c>
      <c r="EA53" s="10">
        <v>0</v>
      </c>
      <c r="EB53" s="10">
        <v>0</v>
      </c>
      <c r="EC53" s="10">
        <v>0</v>
      </c>
    </row>
    <row r="54" spans="1:133" x14ac:dyDescent="0.3">
      <c r="A54" s="9">
        <v>106105125</v>
      </c>
      <c r="B54" s="9" t="s">
        <v>414</v>
      </c>
      <c r="C54" s="9">
        <v>20174</v>
      </c>
      <c r="D54" s="11">
        <v>43009</v>
      </c>
      <c r="E54" s="9">
        <v>43100</v>
      </c>
      <c r="F54" s="9" t="s">
        <v>134</v>
      </c>
      <c r="G54" s="9" t="s">
        <v>182</v>
      </c>
      <c r="H54" s="9">
        <v>9</v>
      </c>
      <c r="I54" s="9">
        <v>605</v>
      </c>
      <c r="J54" s="9" t="s">
        <v>255</v>
      </c>
      <c r="K54" s="9" t="s">
        <v>369</v>
      </c>
      <c r="L54" s="9" t="s">
        <v>138</v>
      </c>
      <c r="M54" s="9" t="s">
        <v>415</v>
      </c>
      <c r="N54" s="9" t="s">
        <v>416</v>
      </c>
      <c r="O54" s="9" t="s">
        <v>417</v>
      </c>
      <c r="P54" s="9">
        <v>93702</v>
      </c>
      <c r="Q54" s="9" t="s">
        <v>418</v>
      </c>
      <c r="R54" s="9">
        <v>16</v>
      </c>
      <c r="S54" s="9">
        <v>16</v>
      </c>
      <c r="T54" s="9">
        <v>13</v>
      </c>
      <c r="U54" s="9">
        <v>0</v>
      </c>
      <c r="V54" s="9">
        <v>0</v>
      </c>
      <c r="W54" s="9">
        <v>148</v>
      </c>
      <c r="X54" s="9">
        <v>0</v>
      </c>
      <c r="Y54" s="9">
        <v>0</v>
      </c>
      <c r="Z54" s="9">
        <v>0</v>
      </c>
      <c r="AA54" s="9">
        <v>0</v>
      </c>
      <c r="AB54" s="9">
        <v>0</v>
      </c>
      <c r="AC54" s="9">
        <v>0</v>
      </c>
      <c r="AD54" s="9">
        <v>26</v>
      </c>
      <c r="AE54" s="9">
        <v>174</v>
      </c>
      <c r="AF54" s="9">
        <v>0</v>
      </c>
      <c r="AG54" s="9">
        <v>0</v>
      </c>
      <c r="AH54" s="9">
        <v>0</v>
      </c>
      <c r="AI54" s="9">
        <v>1006</v>
      </c>
      <c r="AJ54" s="9">
        <v>0</v>
      </c>
      <c r="AK54" s="9">
        <v>0</v>
      </c>
      <c r="AL54" s="9">
        <v>0</v>
      </c>
      <c r="AM54" s="9">
        <v>0</v>
      </c>
      <c r="AN54" s="9">
        <v>0</v>
      </c>
      <c r="AO54" s="9">
        <v>0</v>
      </c>
      <c r="AP54" s="9">
        <v>180</v>
      </c>
      <c r="AQ54" s="9">
        <v>1186</v>
      </c>
      <c r="AR54" s="9">
        <v>0</v>
      </c>
      <c r="AS54" s="9">
        <v>0</v>
      </c>
      <c r="AT54" s="9">
        <v>0</v>
      </c>
      <c r="AU54" s="9">
        <v>0</v>
      </c>
      <c r="AV54" s="9">
        <v>0</v>
      </c>
      <c r="AW54" s="9">
        <v>0</v>
      </c>
      <c r="AX54" s="9">
        <v>0</v>
      </c>
      <c r="AY54" s="9">
        <v>0</v>
      </c>
      <c r="AZ54" s="9">
        <v>0</v>
      </c>
      <c r="BA54" s="9">
        <v>0</v>
      </c>
      <c r="BB54" s="9">
        <v>0</v>
      </c>
      <c r="BC54" s="9">
        <v>0</v>
      </c>
      <c r="BD54" s="9">
        <v>0</v>
      </c>
      <c r="BE54" s="9">
        <v>0</v>
      </c>
      <c r="BF54" s="9">
        <v>755739</v>
      </c>
      <c r="BG54" s="9">
        <v>0</v>
      </c>
      <c r="BH54" s="9">
        <v>0</v>
      </c>
      <c r="BI54" s="9">
        <v>0</v>
      </c>
      <c r="BJ54" s="9">
        <v>0</v>
      </c>
      <c r="BK54" s="9">
        <v>0</v>
      </c>
      <c r="BL54" s="9">
        <v>0</v>
      </c>
      <c r="BM54" s="9">
        <v>167220</v>
      </c>
      <c r="BN54" s="9">
        <v>922959</v>
      </c>
      <c r="BO54" s="9">
        <v>0</v>
      </c>
      <c r="BP54" s="9">
        <v>0</v>
      </c>
      <c r="BQ54" s="9">
        <v>0</v>
      </c>
      <c r="BR54" s="9">
        <v>0</v>
      </c>
      <c r="BS54" s="9">
        <v>0</v>
      </c>
      <c r="BT54" s="9">
        <v>0</v>
      </c>
      <c r="BU54" s="9">
        <v>0</v>
      </c>
      <c r="BV54" s="9">
        <v>0</v>
      </c>
      <c r="BW54" s="9">
        <v>0</v>
      </c>
      <c r="BX54" s="9">
        <v>0</v>
      </c>
      <c r="BY54" s="9">
        <v>0</v>
      </c>
      <c r="BZ54" s="9">
        <v>0</v>
      </c>
      <c r="CA54" s="9">
        <v>0</v>
      </c>
      <c r="CB54" s="9">
        <v>0</v>
      </c>
      <c r="CC54" s="9">
        <v>0</v>
      </c>
      <c r="CD54" s="9">
        <v>0</v>
      </c>
      <c r="CE54" s="9">
        <v>0</v>
      </c>
      <c r="CF54" s="9">
        <v>0</v>
      </c>
      <c r="CG54" s="9">
        <v>0</v>
      </c>
      <c r="CH54" s="9">
        <v>0</v>
      </c>
      <c r="CI54" s="9">
        <v>0</v>
      </c>
      <c r="CJ54" s="9">
        <v>0</v>
      </c>
      <c r="CK54" s="9">
        <v>0</v>
      </c>
      <c r="CL54" s="9">
        <v>0</v>
      </c>
      <c r="CM54" s="9">
        <v>0</v>
      </c>
      <c r="CN54" s="9">
        <v>0</v>
      </c>
      <c r="CO54" s="9">
        <v>0</v>
      </c>
      <c r="CP54" s="9">
        <v>0</v>
      </c>
      <c r="CQ54" s="9">
        <v>0</v>
      </c>
      <c r="CR54" s="9">
        <v>0</v>
      </c>
      <c r="CS54" s="9">
        <v>0</v>
      </c>
      <c r="CT54" s="9">
        <v>0</v>
      </c>
      <c r="CU54" s="9">
        <v>0</v>
      </c>
      <c r="CV54" s="9">
        <v>0</v>
      </c>
      <c r="CW54" s="9">
        <v>0</v>
      </c>
      <c r="CX54" s="9">
        <v>755739</v>
      </c>
      <c r="CY54" s="9">
        <v>0</v>
      </c>
      <c r="CZ54" s="9">
        <v>0</v>
      </c>
      <c r="DA54" s="9">
        <v>0</v>
      </c>
      <c r="DB54" s="9">
        <v>0</v>
      </c>
      <c r="DC54" s="9">
        <v>0</v>
      </c>
      <c r="DD54" s="9">
        <v>0</v>
      </c>
      <c r="DE54" s="9">
        <v>167220</v>
      </c>
      <c r="DF54" s="9">
        <v>922959</v>
      </c>
      <c r="DG54" s="9">
        <v>0</v>
      </c>
      <c r="DH54" s="9">
        <v>2205441</v>
      </c>
      <c r="DI54" s="9">
        <v>184879</v>
      </c>
      <c r="DJ54" s="9">
        <v>0</v>
      </c>
      <c r="DK54" s="9">
        <v>0</v>
      </c>
      <c r="DL54" s="9">
        <v>0</v>
      </c>
      <c r="DM54" s="9">
        <v>0</v>
      </c>
      <c r="DN54" s="9">
        <v>0</v>
      </c>
      <c r="DO54" s="9">
        <v>0</v>
      </c>
      <c r="DP54" s="9">
        <v>0</v>
      </c>
      <c r="DQ54" s="9">
        <v>0</v>
      </c>
      <c r="DR54" s="9">
        <v>0</v>
      </c>
      <c r="DS54" s="9">
        <v>0</v>
      </c>
      <c r="DT54" s="9">
        <v>0</v>
      </c>
      <c r="DU54" s="9">
        <v>0</v>
      </c>
      <c r="DV54" s="9">
        <v>0</v>
      </c>
      <c r="DW54" s="9">
        <v>0</v>
      </c>
      <c r="DX54" s="9">
        <v>0</v>
      </c>
      <c r="DY54" s="9">
        <v>0</v>
      </c>
      <c r="DZ54" s="9">
        <v>0</v>
      </c>
      <c r="EA54" s="9">
        <v>0</v>
      </c>
      <c r="EB54" s="9">
        <v>0</v>
      </c>
      <c r="EC54" s="9">
        <v>0</v>
      </c>
    </row>
    <row r="55" spans="1:133" x14ac:dyDescent="0.3">
      <c r="A55" s="10">
        <v>106500954</v>
      </c>
      <c r="B55" s="10" t="s">
        <v>419</v>
      </c>
      <c r="C55" s="10">
        <v>20174</v>
      </c>
      <c r="D55" s="12">
        <v>43009</v>
      </c>
      <c r="E55" s="10">
        <v>43100</v>
      </c>
      <c r="F55" s="10" t="s">
        <v>134</v>
      </c>
      <c r="G55" s="10" t="s">
        <v>420</v>
      </c>
      <c r="H55" s="10">
        <v>6</v>
      </c>
      <c r="I55" s="10">
        <v>511</v>
      </c>
      <c r="J55" s="10" t="s">
        <v>255</v>
      </c>
      <c r="K55" s="10" t="s">
        <v>137</v>
      </c>
      <c r="L55" s="10" t="s">
        <v>138</v>
      </c>
      <c r="M55" s="10" t="s">
        <v>421</v>
      </c>
      <c r="N55" s="10" t="s">
        <v>422</v>
      </c>
      <c r="O55" s="10" t="s">
        <v>423</v>
      </c>
      <c r="P55" s="10">
        <v>95354</v>
      </c>
      <c r="Q55" s="10" t="s">
        <v>424</v>
      </c>
      <c r="R55" s="10">
        <v>100</v>
      </c>
      <c r="S55" s="10">
        <v>100</v>
      </c>
      <c r="T55" s="10">
        <v>100</v>
      </c>
      <c r="U55" s="10">
        <v>127</v>
      </c>
      <c r="V55" s="10">
        <v>0</v>
      </c>
      <c r="W55" s="10">
        <v>5</v>
      </c>
      <c r="X55" s="10">
        <v>0</v>
      </c>
      <c r="Y55" s="10">
        <v>0</v>
      </c>
      <c r="Z55" s="10">
        <v>0</v>
      </c>
      <c r="AA55" s="10">
        <v>103</v>
      </c>
      <c r="AB55" s="10">
        <v>0</v>
      </c>
      <c r="AC55" s="10">
        <v>0</v>
      </c>
      <c r="AD55" s="10">
        <v>0</v>
      </c>
      <c r="AE55" s="10">
        <v>235</v>
      </c>
      <c r="AF55" s="10">
        <v>0</v>
      </c>
      <c r="AG55" s="10">
        <v>3172</v>
      </c>
      <c r="AH55" s="10">
        <v>0</v>
      </c>
      <c r="AI55" s="10">
        <v>252</v>
      </c>
      <c r="AJ55" s="10">
        <v>0</v>
      </c>
      <c r="AK55" s="10">
        <v>0</v>
      </c>
      <c r="AL55" s="10">
        <v>0</v>
      </c>
      <c r="AM55" s="10">
        <v>3197</v>
      </c>
      <c r="AN55" s="10">
        <v>0</v>
      </c>
      <c r="AO55" s="10">
        <v>0</v>
      </c>
      <c r="AP55" s="10">
        <v>0</v>
      </c>
      <c r="AQ55" s="10">
        <v>6621</v>
      </c>
      <c r="AR55" s="10">
        <v>0</v>
      </c>
      <c r="AS55" s="10">
        <v>0</v>
      </c>
      <c r="AT55" s="10">
        <v>0</v>
      </c>
      <c r="AU55" s="10">
        <v>0</v>
      </c>
      <c r="AV55" s="10">
        <v>0</v>
      </c>
      <c r="AW55" s="10">
        <v>0</v>
      </c>
      <c r="AX55" s="10">
        <v>0</v>
      </c>
      <c r="AY55" s="10">
        <v>0</v>
      </c>
      <c r="AZ55" s="10">
        <v>0</v>
      </c>
      <c r="BA55" s="10">
        <v>0</v>
      </c>
      <c r="BB55" s="10">
        <v>0</v>
      </c>
      <c r="BC55" s="10">
        <v>0</v>
      </c>
      <c r="BD55" s="10">
        <v>21601041</v>
      </c>
      <c r="BE55" s="10">
        <v>0</v>
      </c>
      <c r="BF55" s="10">
        <v>884137</v>
      </c>
      <c r="BG55" s="10">
        <v>0</v>
      </c>
      <c r="BH55" s="10">
        <v>0</v>
      </c>
      <c r="BI55" s="10">
        <v>0</v>
      </c>
      <c r="BJ55" s="10">
        <v>18634660</v>
      </c>
      <c r="BK55" s="10">
        <v>0</v>
      </c>
      <c r="BL55" s="10">
        <v>0</v>
      </c>
      <c r="BM55" s="10">
        <v>0</v>
      </c>
      <c r="BN55" s="10">
        <v>41119838</v>
      </c>
      <c r="BO55" s="10">
        <v>0</v>
      </c>
      <c r="BP55" s="10">
        <v>0</v>
      </c>
      <c r="BQ55" s="10">
        <v>0</v>
      </c>
      <c r="BR55" s="10">
        <v>0</v>
      </c>
      <c r="BS55" s="10">
        <v>0</v>
      </c>
      <c r="BT55" s="10">
        <v>0</v>
      </c>
      <c r="BU55" s="10">
        <v>0</v>
      </c>
      <c r="BV55" s="10">
        <v>0</v>
      </c>
      <c r="BW55" s="10">
        <v>0</v>
      </c>
      <c r="BX55" s="10">
        <v>0</v>
      </c>
      <c r="BY55" s="10">
        <v>0</v>
      </c>
      <c r="BZ55" s="10">
        <v>0</v>
      </c>
      <c r="CA55" s="10">
        <v>16179255</v>
      </c>
      <c r="CB55" s="10">
        <v>0</v>
      </c>
      <c r="CC55" s="10">
        <v>662222</v>
      </c>
      <c r="CD55" s="10">
        <v>0</v>
      </c>
      <c r="CE55" s="10">
        <v>0</v>
      </c>
      <c r="CF55" s="10">
        <v>0</v>
      </c>
      <c r="CG55" s="10">
        <v>0</v>
      </c>
      <c r="CH55" s="10">
        <v>13957424</v>
      </c>
      <c r="CI55" s="10">
        <v>0</v>
      </c>
      <c r="CJ55" s="10">
        <v>0</v>
      </c>
      <c r="CK55" s="10">
        <v>0</v>
      </c>
      <c r="CL55" s="10">
        <v>0</v>
      </c>
      <c r="CM55" s="10">
        <v>0</v>
      </c>
      <c r="CN55" s="10">
        <v>0</v>
      </c>
      <c r="CO55" s="10">
        <v>0</v>
      </c>
      <c r="CP55" s="10">
        <v>30798901</v>
      </c>
      <c r="CQ55" s="10">
        <v>0</v>
      </c>
      <c r="CR55" s="10">
        <v>0</v>
      </c>
      <c r="CS55" s="10">
        <v>0</v>
      </c>
      <c r="CT55" s="10">
        <v>0</v>
      </c>
      <c r="CU55" s="10">
        <v>0</v>
      </c>
      <c r="CV55" s="10">
        <v>5421787</v>
      </c>
      <c r="CW55" s="10">
        <v>0</v>
      </c>
      <c r="CX55" s="10">
        <v>221915</v>
      </c>
      <c r="CY55" s="10">
        <v>0</v>
      </c>
      <c r="CZ55" s="10">
        <v>0</v>
      </c>
      <c r="DA55" s="10">
        <v>0</v>
      </c>
      <c r="DB55" s="10">
        <v>4677235</v>
      </c>
      <c r="DC55" s="10">
        <v>0</v>
      </c>
      <c r="DD55" s="10">
        <v>0</v>
      </c>
      <c r="DE55" s="10">
        <v>0</v>
      </c>
      <c r="DF55" s="10">
        <v>10320937</v>
      </c>
      <c r="DG55" s="10">
        <v>47425</v>
      </c>
      <c r="DH55" s="10">
        <v>9902284</v>
      </c>
      <c r="DI55" s="10">
        <v>0</v>
      </c>
      <c r="DJ55" s="10">
        <v>0</v>
      </c>
      <c r="DK55" s="10">
        <v>0</v>
      </c>
      <c r="DL55" s="10">
        <v>0</v>
      </c>
      <c r="DM55" s="10">
        <v>0</v>
      </c>
      <c r="DN55" s="10">
        <v>0</v>
      </c>
      <c r="DO55" s="10">
        <v>0</v>
      </c>
      <c r="DP55" s="10">
        <v>587432</v>
      </c>
      <c r="DQ55" s="10">
        <v>0</v>
      </c>
      <c r="DR55" s="10">
        <v>0</v>
      </c>
      <c r="DS55" s="10">
        <v>0</v>
      </c>
      <c r="DT55" s="10">
        <v>0</v>
      </c>
      <c r="DU55" s="10">
        <v>0</v>
      </c>
      <c r="DV55" s="10">
        <v>0</v>
      </c>
      <c r="DW55" s="10">
        <v>0</v>
      </c>
      <c r="DX55" s="10">
        <v>0</v>
      </c>
      <c r="DY55" s="10">
        <v>0</v>
      </c>
      <c r="DZ55" s="10">
        <v>0</v>
      </c>
      <c r="EA55" s="10">
        <v>0</v>
      </c>
      <c r="EB55" s="10">
        <v>0</v>
      </c>
      <c r="EC55" s="10">
        <v>0</v>
      </c>
    </row>
    <row r="56" spans="1:133" x14ac:dyDescent="0.3">
      <c r="A56" s="9">
        <v>106301140</v>
      </c>
      <c r="B56" s="9" t="s">
        <v>425</v>
      </c>
      <c r="C56" s="9">
        <v>20174</v>
      </c>
      <c r="D56" s="11">
        <v>43009</v>
      </c>
      <c r="E56" s="9">
        <v>43100</v>
      </c>
      <c r="F56" s="9" t="s">
        <v>134</v>
      </c>
      <c r="G56" s="9" t="s">
        <v>226</v>
      </c>
      <c r="H56" s="9">
        <v>13</v>
      </c>
      <c r="I56" s="9">
        <v>1015</v>
      </c>
      <c r="J56" s="9" t="s">
        <v>255</v>
      </c>
      <c r="K56" s="9" t="s">
        <v>137</v>
      </c>
      <c r="L56" s="9" t="s">
        <v>138</v>
      </c>
      <c r="M56" s="9" t="s">
        <v>426</v>
      </c>
      <c r="N56" s="9" t="s">
        <v>427</v>
      </c>
      <c r="O56" s="9" t="s">
        <v>428</v>
      </c>
      <c r="P56" s="9">
        <v>92869</v>
      </c>
      <c r="Q56" s="9" t="s">
        <v>268</v>
      </c>
      <c r="R56" s="9">
        <v>114</v>
      </c>
      <c r="S56" s="9">
        <v>100</v>
      </c>
      <c r="T56" s="9">
        <v>100</v>
      </c>
      <c r="U56" s="9">
        <v>112</v>
      </c>
      <c r="V56" s="9">
        <v>80</v>
      </c>
      <c r="W56" s="9">
        <v>13</v>
      </c>
      <c r="X56" s="9">
        <v>42</v>
      </c>
      <c r="Y56" s="9">
        <v>0</v>
      </c>
      <c r="Z56" s="9">
        <v>0</v>
      </c>
      <c r="AA56" s="9">
        <v>88</v>
      </c>
      <c r="AB56" s="9">
        <v>142</v>
      </c>
      <c r="AC56" s="9">
        <v>0</v>
      </c>
      <c r="AD56" s="9">
        <v>9</v>
      </c>
      <c r="AE56" s="9">
        <v>486</v>
      </c>
      <c r="AF56" s="9">
        <v>0</v>
      </c>
      <c r="AG56" s="9">
        <v>848</v>
      </c>
      <c r="AH56" s="9">
        <v>807</v>
      </c>
      <c r="AI56" s="9">
        <v>35</v>
      </c>
      <c r="AJ56" s="9">
        <v>2292</v>
      </c>
      <c r="AK56" s="9">
        <v>0</v>
      </c>
      <c r="AL56" s="9">
        <v>0</v>
      </c>
      <c r="AM56" s="9">
        <v>216</v>
      </c>
      <c r="AN56" s="9">
        <v>431</v>
      </c>
      <c r="AO56" s="9">
        <v>0</v>
      </c>
      <c r="AP56" s="9">
        <v>26</v>
      </c>
      <c r="AQ56" s="9">
        <v>4655</v>
      </c>
      <c r="AR56" s="9">
        <v>0</v>
      </c>
      <c r="AS56" s="9">
        <v>358</v>
      </c>
      <c r="AT56" s="9">
        <v>252</v>
      </c>
      <c r="AU56" s="9">
        <v>193</v>
      </c>
      <c r="AV56" s="9">
        <v>686</v>
      </c>
      <c r="AW56" s="9">
        <v>0</v>
      </c>
      <c r="AX56" s="9">
        <v>0</v>
      </c>
      <c r="AY56" s="9">
        <v>887</v>
      </c>
      <c r="AZ56" s="9">
        <v>864</v>
      </c>
      <c r="BA56" s="9">
        <v>0</v>
      </c>
      <c r="BB56" s="9">
        <v>235</v>
      </c>
      <c r="BC56" s="9">
        <v>3475</v>
      </c>
      <c r="BD56" s="9">
        <v>7382895</v>
      </c>
      <c r="BE56" s="9">
        <v>4127364</v>
      </c>
      <c r="BF56" s="9">
        <v>482404</v>
      </c>
      <c r="BG56" s="9">
        <v>12331870</v>
      </c>
      <c r="BH56" s="9">
        <v>0</v>
      </c>
      <c r="BI56" s="9">
        <v>0</v>
      </c>
      <c r="BJ56" s="9">
        <v>5224640</v>
      </c>
      <c r="BK56" s="9">
        <v>7594349</v>
      </c>
      <c r="BL56" s="9">
        <v>0</v>
      </c>
      <c r="BM56" s="9">
        <v>626830</v>
      </c>
      <c r="BN56" s="9">
        <v>37770352</v>
      </c>
      <c r="BO56" s="9">
        <v>1408723</v>
      </c>
      <c r="BP56" s="9">
        <v>1029220</v>
      </c>
      <c r="BQ56" s="9">
        <v>733389</v>
      </c>
      <c r="BR56" s="9">
        <v>2216412</v>
      </c>
      <c r="BS56" s="9">
        <v>0</v>
      </c>
      <c r="BT56" s="9">
        <v>0</v>
      </c>
      <c r="BU56" s="9">
        <v>1516374</v>
      </c>
      <c r="BV56" s="9">
        <v>3619573</v>
      </c>
      <c r="BW56" s="9">
        <v>0</v>
      </c>
      <c r="BX56" s="9">
        <v>655476</v>
      </c>
      <c r="BY56" s="9">
        <v>11179167</v>
      </c>
      <c r="BZ56" s="9">
        <v>1346527</v>
      </c>
      <c r="CA56" s="9">
        <v>7160261</v>
      </c>
      <c r="CB56" s="9">
        <v>4017565</v>
      </c>
      <c r="CC56" s="9">
        <v>1151839</v>
      </c>
      <c r="CD56" s="9">
        <v>12458665</v>
      </c>
      <c r="CE56" s="9">
        <v>-44320</v>
      </c>
      <c r="CF56" s="9">
        <v>0</v>
      </c>
      <c r="CG56" s="9">
        <v>0</v>
      </c>
      <c r="CH56" s="9">
        <v>3423049</v>
      </c>
      <c r="CI56" s="9">
        <v>8592107</v>
      </c>
      <c r="CJ56" s="9">
        <v>0</v>
      </c>
      <c r="CK56" s="9">
        <v>0</v>
      </c>
      <c r="CL56" s="9">
        <v>0</v>
      </c>
      <c r="CM56" s="9">
        <v>0</v>
      </c>
      <c r="CN56" s="9">
        <v>0</v>
      </c>
      <c r="CO56" s="9">
        <v>773964</v>
      </c>
      <c r="CP56" s="9">
        <v>38879657</v>
      </c>
      <c r="CQ56" s="9">
        <v>0</v>
      </c>
      <c r="CR56" s="9">
        <v>0</v>
      </c>
      <c r="CS56" s="9">
        <v>0</v>
      </c>
      <c r="CT56" s="9">
        <v>0</v>
      </c>
      <c r="CU56" s="9">
        <v>0</v>
      </c>
      <c r="CV56" s="9">
        <v>1631356</v>
      </c>
      <c r="CW56" s="9">
        <v>1139019</v>
      </c>
      <c r="CX56" s="9">
        <v>108274</v>
      </c>
      <c r="CY56" s="9">
        <v>2089616</v>
      </c>
      <c r="CZ56" s="9">
        <v>0</v>
      </c>
      <c r="DA56" s="9">
        <v>0</v>
      </c>
      <c r="DB56" s="9">
        <v>3317966</v>
      </c>
      <c r="DC56" s="9">
        <v>2621815</v>
      </c>
      <c r="DD56" s="9">
        <v>0</v>
      </c>
      <c r="DE56" s="9">
        <v>-838184</v>
      </c>
      <c r="DF56" s="9">
        <v>10069862</v>
      </c>
      <c r="DG56" s="9">
        <v>28035</v>
      </c>
      <c r="DH56" s="9">
        <v>10190788</v>
      </c>
      <c r="DI56" s="9">
        <v>156675</v>
      </c>
      <c r="DJ56" s="9">
        <v>0</v>
      </c>
      <c r="DK56" s="9">
        <v>0</v>
      </c>
      <c r="DL56" s="9">
        <v>0</v>
      </c>
      <c r="DM56" s="9">
        <v>0</v>
      </c>
      <c r="DN56" s="9">
        <v>0</v>
      </c>
      <c r="DO56" s="9">
        <v>0</v>
      </c>
      <c r="DP56" s="9">
        <v>2399905</v>
      </c>
      <c r="DQ56" s="9">
        <v>0</v>
      </c>
      <c r="DR56" s="9">
        <v>0</v>
      </c>
      <c r="DS56" s="9">
        <v>0</v>
      </c>
      <c r="DT56" s="9">
        <v>0</v>
      </c>
      <c r="DU56" s="9">
        <v>0</v>
      </c>
      <c r="DV56" s="9">
        <v>0</v>
      </c>
      <c r="DW56" s="9">
        <v>0</v>
      </c>
      <c r="DX56" s="9">
        <v>0</v>
      </c>
      <c r="DY56" s="9">
        <v>0</v>
      </c>
      <c r="DZ56" s="9">
        <v>0</v>
      </c>
      <c r="EA56" s="9">
        <v>0</v>
      </c>
      <c r="EB56" s="9">
        <v>0</v>
      </c>
      <c r="EC56" s="9">
        <v>0</v>
      </c>
    </row>
    <row r="57" spans="1:133" x14ac:dyDescent="0.3">
      <c r="A57" s="10">
        <v>106010776</v>
      </c>
      <c r="B57" s="10" t="s">
        <v>429</v>
      </c>
      <c r="C57" s="10">
        <v>20174</v>
      </c>
      <c r="D57" s="12">
        <v>43009</v>
      </c>
      <c r="E57" s="10">
        <v>43100</v>
      </c>
      <c r="F57" s="10" t="s">
        <v>134</v>
      </c>
      <c r="G57" s="10" t="s">
        <v>233</v>
      </c>
      <c r="H57" s="10">
        <v>5</v>
      </c>
      <c r="I57" s="10">
        <v>417</v>
      </c>
      <c r="J57" s="10" t="s">
        <v>136</v>
      </c>
      <c r="K57" s="10" t="s">
        <v>137</v>
      </c>
      <c r="L57" s="10" t="s">
        <v>138</v>
      </c>
      <c r="M57" s="10" t="s">
        <v>430</v>
      </c>
      <c r="N57" s="10" t="s">
        <v>431</v>
      </c>
      <c r="O57" s="10" t="s">
        <v>252</v>
      </c>
      <c r="P57" s="10">
        <v>94609</v>
      </c>
      <c r="Q57" s="10" t="s">
        <v>432</v>
      </c>
      <c r="R57" s="10">
        <v>190</v>
      </c>
      <c r="S57" s="10">
        <v>190</v>
      </c>
      <c r="T57" s="10">
        <v>190</v>
      </c>
      <c r="U57" s="10">
        <v>8</v>
      </c>
      <c r="V57" s="10">
        <v>0</v>
      </c>
      <c r="W57" s="10">
        <v>825</v>
      </c>
      <c r="X57" s="10">
        <v>760</v>
      </c>
      <c r="Y57" s="10">
        <v>0</v>
      </c>
      <c r="Z57" s="10">
        <v>0</v>
      </c>
      <c r="AA57" s="10">
        <v>0</v>
      </c>
      <c r="AB57" s="10">
        <v>588</v>
      </c>
      <c r="AC57" s="10">
        <v>0</v>
      </c>
      <c r="AD57" s="10">
        <v>16</v>
      </c>
      <c r="AE57" s="10">
        <v>2197</v>
      </c>
      <c r="AF57" s="10">
        <v>0</v>
      </c>
      <c r="AG57" s="10">
        <v>47</v>
      </c>
      <c r="AH57" s="10">
        <v>0</v>
      </c>
      <c r="AI57" s="10">
        <v>6118</v>
      </c>
      <c r="AJ57" s="10">
        <v>1877</v>
      </c>
      <c r="AK57" s="10">
        <v>0</v>
      </c>
      <c r="AL57" s="10">
        <v>0</v>
      </c>
      <c r="AM57" s="10">
        <v>0</v>
      </c>
      <c r="AN57" s="10">
        <v>2514</v>
      </c>
      <c r="AO57" s="10">
        <v>0</v>
      </c>
      <c r="AP57" s="10">
        <v>40</v>
      </c>
      <c r="AQ57" s="10">
        <v>10596</v>
      </c>
      <c r="AR57" s="10">
        <v>0</v>
      </c>
      <c r="AS57" s="10">
        <v>235</v>
      </c>
      <c r="AT57" s="10">
        <v>0</v>
      </c>
      <c r="AU57" s="10">
        <v>15406</v>
      </c>
      <c r="AV57" s="10">
        <v>31778</v>
      </c>
      <c r="AW57" s="10">
        <v>0</v>
      </c>
      <c r="AX57" s="10">
        <v>0</v>
      </c>
      <c r="AY57" s="10">
        <v>0</v>
      </c>
      <c r="AZ57" s="10">
        <v>18497</v>
      </c>
      <c r="BA57" s="10">
        <v>151</v>
      </c>
      <c r="BB57" s="10">
        <v>2863</v>
      </c>
      <c r="BC57" s="10">
        <v>68930</v>
      </c>
      <c r="BD57" s="10">
        <v>641635</v>
      </c>
      <c r="BE57" s="10">
        <v>0</v>
      </c>
      <c r="BF57" s="10">
        <v>103309982</v>
      </c>
      <c r="BG57" s="10">
        <v>29620188</v>
      </c>
      <c r="BH57" s="10">
        <v>0</v>
      </c>
      <c r="BI57" s="10">
        <v>0</v>
      </c>
      <c r="BJ57" s="10">
        <v>0</v>
      </c>
      <c r="BK57" s="10">
        <v>55312855</v>
      </c>
      <c r="BL57" s="10">
        <v>0</v>
      </c>
      <c r="BM57" s="10">
        <v>1001177</v>
      </c>
      <c r="BN57" s="10">
        <v>189885837</v>
      </c>
      <c r="BO57" s="10">
        <v>1786779</v>
      </c>
      <c r="BP57" s="10">
        <v>0</v>
      </c>
      <c r="BQ57" s="10">
        <v>37055405</v>
      </c>
      <c r="BR57" s="10">
        <v>54136885</v>
      </c>
      <c r="BS57" s="10">
        <v>0</v>
      </c>
      <c r="BT57" s="10">
        <v>0</v>
      </c>
      <c r="BU57" s="10">
        <v>0</v>
      </c>
      <c r="BV57" s="10">
        <v>49941140</v>
      </c>
      <c r="BW57" s="10">
        <v>111040</v>
      </c>
      <c r="BX57" s="10">
        <v>2477590</v>
      </c>
      <c r="BY57" s="10">
        <v>145508839</v>
      </c>
      <c r="BZ57" s="10">
        <v>824882</v>
      </c>
      <c r="CA57" s="10">
        <v>1458916</v>
      </c>
      <c r="CB57" s="10">
        <v>0</v>
      </c>
      <c r="CC57" s="10">
        <v>64648907</v>
      </c>
      <c r="CD57" s="10">
        <v>70911911</v>
      </c>
      <c r="CE57" s="10">
        <v>-15047654</v>
      </c>
      <c r="CF57" s="10">
        <v>0</v>
      </c>
      <c r="CG57" s="10">
        <v>0</v>
      </c>
      <c r="CH57" s="10">
        <v>0</v>
      </c>
      <c r="CI57" s="10">
        <v>58391639</v>
      </c>
      <c r="CJ57" s="10">
        <v>0</v>
      </c>
      <c r="CK57" s="10">
        <v>-1934537</v>
      </c>
      <c r="CL57" s="10">
        <v>0</v>
      </c>
      <c r="CM57" s="10">
        <v>0</v>
      </c>
      <c r="CN57" s="10">
        <v>0</v>
      </c>
      <c r="CO57" s="10">
        <v>0</v>
      </c>
      <c r="CP57" s="10">
        <v>179254064</v>
      </c>
      <c r="CQ57" s="10">
        <v>0</v>
      </c>
      <c r="CR57" s="10">
        <v>0</v>
      </c>
      <c r="CS57" s="10">
        <v>0</v>
      </c>
      <c r="CT57" s="10">
        <v>0</v>
      </c>
      <c r="CU57" s="10">
        <v>0</v>
      </c>
      <c r="CV57" s="10">
        <v>969498</v>
      </c>
      <c r="CW57" s="10">
        <v>0</v>
      </c>
      <c r="CX57" s="10">
        <v>90764134</v>
      </c>
      <c r="CY57" s="10">
        <v>12845162</v>
      </c>
      <c r="CZ57" s="10">
        <v>0</v>
      </c>
      <c r="DA57" s="10">
        <v>0</v>
      </c>
      <c r="DB57" s="10">
        <v>0</v>
      </c>
      <c r="DC57" s="10">
        <v>46862356</v>
      </c>
      <c r="DD57" s="10">
        <v>111040</v>
      </c>
      <c r="DE57" s="10">
        <v>4588422</v>
      </c>
      <c r="DF57" s="10">
        <v>156140612</v>
      </c>
      <c r="DG57" s="10">
        <v>13446318</v>
      </c>
      <c r="DH57" s="10">
        <v>157642752</v>
      </c>
      <c r="DI57" s="10">
        <v>0</v>
      </c>
      <c r="DJ57" s="10">
        <v>14450000</v>
      </c>
      <c r="DK57" s="10">
        <v>0</v>
      </c>
      <c r="DL57" s="10">
        <v>0</v>
      </c>
      <c r="DM57" s="10">
        <v>0</v>
      </c>
      <c r="DN57" s="10">
        <v>0</v>
      </c>
      <c r="DO57" s="10">
        <v>17840000</v>
      </c>
      <c r="DP57" s="10">
        <v>312161000</v>
      </c>
      <c r="DQ57" s="10">
        <v>0</v>
      </c>
      <c r="DR57" s="10">
        <v>0</v>
      </c>
      <c r="DS57" s="10">
        <v>0</v>
      </c>
      <c r="DT57" s="10">
        <v>0</v>
      </c>
      <c r="DU57" s="10">
        <v>0</v>
      </c>
      <c r="DV57" s="10">
        <v>0</v>
      </c>
      <c r="DW57" s="10">
        <v>0</v>
      </c>
      <c r="DX57" s="10">
        <v>0</v>
      </c>
      <c r="DY57" s="10">
        <v>0</v>
      </c>
      <c r="DZ57" s="10">
        <v>0</v>
      </c>
      <c r="EA57" s="10">
        <v>0</v>
      </c>
      <c r="EB57" s="10">
        <v>0</v>
      </c>
      <c r="EC57" s="10">
        <v>0</v>
      </c>
    </row>
    <row r="58" spans="1:133" x14ac:dyDescent="0.3">
      <c r="A58" s="9">
        <v>106304113</v>
      </c>
      <c r="B58" s="9" t="s">
        <v>433</v>
      </c>
      <c r="C58" s="9">
        <v>20174</v>
      </c>
      <c r="D58" s="11">
        <v>43009</v>
      </c>
      <c r="E58" s="9">
        <v>43100</v>
      </c>
      <c r="F58" s="9" t="s">
        <v>134</v>
      </c>
      <c r="G58" s="9" t="s">
        <v>226</v>
      </c>
      <c r="H58" s="9">
        <v>13</v>
      </c>
      <c r="I58" s="9">
        <v>1017</v>
      </c>
      <c r="J58" s="9" t="s">
        <v>136</v>
      </c>
      <c r="K58" s="9" t="s">
        <v>137</v>
      </c>
      <c r="L58" s="9" t="s">
        <v>138</v>
      </c>
      <c r="M58" s="9" t="s">
        <v>434</v>
      </c>
      <c r="N58" s="9" t="s">
        <v>435</v>
      </c>
      <c r="O58" s="9" t="s">
        <v>436</v>
      </c>
      <c r="P58" s="9">
        <v>92691</v>
      </c>
      <c r="Q58" s="9" t="s">
        <v>437</v>
      </c>
      <c r="R58" s="9">
        <v>54</v>
      </c>
      <c r="S58" s="9">
        <v>54</v>
      </c>
      <c r="T58" s="9">
        <v>19</v>
      </c>
      <c r="U58" s="9">
        <v>0</v>
      </c>
      <c r="V58" s="9">
        <v>0</v>
      </c>
      <c r="W58" s="9">
        <v>62</v>
      </c>
      <c r="X58" s="9">
        <v>113</v>
      </c>
      <c r="Y58" s="9">
        <v>0</v>
      </c>
      <c r="Z58" s="9">
        <v>0</v>
      </c>
      <c r="AA58" s="9">
        <v>15</v>
      </c>
      <c r="AB58" s="9">
        <v>268</v>
      </c>
      <c r="AC58" s="9">
        <v>0</v>
      </c>
      <c r="AD58" s="9">
        <v>9</v>
      </c>
      <c r="AE58" s="9">
        <v>467</v>
      </c>
      <c r="AF58" s="9">
        <v>0</v>
      </c>
      <c r="AG58" s="9">
        <v>0</v>
      </c>
      <c r="AH58" s="9">
        <v>0</v>
      </c>
      <c r="AI58" s="9">
        <v>567</v>
      </c>
      <c r="AJ58" s="9">
        <v>274</v>
      </c>
      <c r="AK58" s="9">
        <v>0</v>
      </c>
      <c r="AL58" s="9">
        <v>0</v>
      </c>
      <c r="AM58" s="9">
        <v>47</v>
      </c>
      <c r="AN58" s="9">
        <v>811</v>
      </c>
      <c r="AO58" s="9">
        <v>0</v>
      </c>
      <c r="AP58" s="9">
        <v>7</v>
      </c>
      <c r="AQ58" s="9">
        <v>1706</v>
      </c>
      <c r="AR58" s="9">
        <v>0</v>
      </c>
      <c r="AS58" s="9">
        <v>0</v>
      </c>
      <c r="AT58" s="9">
        <v>0</v>
      </c>
      <c r="AU58" s="9">
        <v>221</v>
      </c>
      <c r="AV58" s="9">
        <v>2074</v>
      </c>
      <c r="AW58" s="9">
        <v>0</v>
      </c>
      <c r="AX58" s="9">
        <v>0</v>
      </c>
      <c r="AY58" s="9">
        <v>118</v>
      </c>
      <c r="AZ58" s="9">
        <v>3047</v>
      </c>
      <c r="BA58" s="9">
        <v>0</v>
      </c>
      <c r="BB58" s="9">
        <v>151</v>
      </c>
      <c r="BC58" s="9">
        <v>5611</v>
      </c>
      <c r="BD58" s="9">
        <v>0</v>
      </c>
      <c r="BE58" s="9">
        <v>0</v>
      </c>
      <c r="BF58" s="9">
        <v>9087712</v>
      </c>
      <c r="BG58" s="9">
        <v>4422558</v>
      </c>
      <c r="BH58" s="9">
        <v>0</v>
      </c>
      <c r="BI58" s="9">
        <v>0</v>
      </c>
      <c r="BJ58" s="9">
        <v>1109790</v>
      </c>
      <c r="BK58" s="9">
        <v>16091392</v>
      </c>
      <c r="BL58" s="9">
        <v>0</v>
      </c>
      <c r="BM58" s="9">
        <v>280235</v>
      </c>
      <c r="BN58" s="9">
        <v>30991687</v>
      </c>
      <c r="BO58" s="9">
        <v>0</v>
      </c>
      <c r="BP58" s="9">
        <v>0</v>
      </c>
      <c r="BQ58" s="9">
        <v>877531</v>
      </c>
      <c r="BR58" s="9">
        <v>6941023</v>
      </c>
      <c r="BS58" s="9">
        <v>0</v>
      </c>
      <c r="BT58" s="9">
        <v>0</v>
      </c>
      <c r="BU58" s="9">
        <v>517517</v>
      </c>
      <c r="BV58" s="9">
        <v>11523025</v>
      </c>
      <c r="BW58" s="9">
        <v>0</v>
      </c>
      <c r="BX58" s="9">
        <v>364118</v>
      </c>
      <c r="BY58" s="9">
        <v>20223214</v>
      </c>
      <c r="BZ58" s="9">
        <v>1208867</v>
      </c>
      <c r="CA58" s="9">
        <v>0</v>
      </c>
      <c r="CB58" s="9">
        <v>0</v>
      </c>
      <c r="CC58" s="9">
        <v>6728800</v>
      </c>
      <c r="CD58" s="9">
        <v>10503425</v>
      </c>
      <c r="CE58" s="9">
        <v>-330516</v>
      </c>
      <c r="CF58" s="9">
        <v>0</v>
      </c>
      <c r="CG58" s="9">
        <v>0</v>
      </c>
      <c r="CH58" s="9">
        <v>918277</v>
      </c>
      <c r="CI58" s="9">
        <v>15582612</v>
      </c>
      <c r="CJ58" s="9">
        <v>0</v>
      </c>
      <c r="CK58" s="9">
        <v>34893</v>
      </c>
      <c r="CL58" s="9">
        <v>0</v>
      </c>
      <c r="CM58" s="9">
        <v>0</v>
      </c>
      <c r="CN58" s="9">
        <v>0</v>
      </c>
      <c r="CO58" s="9">
        <v>43459</v>
      </c>
      <c r="CP58" s="9">
        <v>34689817</v>
      </c>
      <c r="CQ58" s="9">
        <v>0</v>
      </c>
      <c r="CR58" s="9">
        <v>0</v>
      </c>
      <c r="CS58" s="9">
        <v>0</v>
      </c>
      <c r="CT58" s="9">
        <v>0</v>
      </c>
      <c r="CU58" s="9">
        <v>0</v>
      </c>
      <c r="CV58" s="9">
        <v>0</v>
      </c>
      <c r="CW58" s="9">
        <v>0</v>
      </c>
      <c r="CX58" s="9">
        <v>3390867</v>
      </c>
      <c r="CY58" s="9">
        <v>1036248</v>
      </c>
      <c r="CZ58" s="9">
        <v>0</v>
      </c>
      <c r="DA58" s="9">
        <v>0</v>
      </c>
      <c r="DB58" s="9">
        <v>709030</v>
      </c>
      <c r="DC58" s="9">
        <v>10822938</v>
      </c>
      <c r="DD58" s="9">
        <v>0</v>
      </c>
      <c r="DE58" s="9">
        <v>566001</v>
      </c>
      <c r="DF58" s="9">
        <v>16525084</v>
      </c>
      <c r="DG58" s="9">
        <v>42996</v>
      </c>
      <c r="DH58" s="9">
        <v>14216451</v>
      </c>
      <c r="DI58" s="9">
        <v>0</v>
      </c>
      <c r="DJ58" s="9">
        <v>-5351</v>
      </c>
      <c r="DK58" s="9">
        <v>0</v>
      </c>
      <c r="DL58" s="9">
        <v>0</v>
      </c>
      <c r="DM58" s="9">
        <v>0</v>
      </c>
      <c r="DN58" s="9">
        <v>0</v>
      </c>
      <c r="DO58" s="9">
        <v>59526</v>
      </c>
      <c r="DP58" s="9">
        <v>7506340</v>
      </c>
      <c r="DQ58" s="9">
        <v>0</v>
      </c>
      <c r="DR58" s="9">
        <v>0</v>
      </c>
      <c r="DS58" s="9">
        <v>0</v>
      </c>
      <c r="DT58" s="9">
        <v>0</v>
      </c>
      <c r="DU58" s="9">
        <v>0</v>
      </c>
      <c r="DV58" s="9">
        <v>0</v>
      </c>
      <c r="DW58" s="9">
        <v>0</v>
      </c>
      <c r="DX58" s="9">
        <v>0</v>
      </c>
      <c r="DY58" s="9">
        <v>0</v>
      </c>
      <c r="DZ58" s="9">
        <v>0</v>
      </c>
      <c r="EA58" s="9">
        <v>0</v>
      </c>
      <c r="EB58" s="9">
        <v>2482133</v>
      </c>
      <c r="EC58" s="9">
        <v>0</v>
      </c>
    </row>
    <row r="59" spans="1:133" x14ac:dyDescent="0.3">
      <c r="A59" s="10">
        <v>106190170</v>
      </c>
      <c r="B59" s="10" t="s">
        <v>438</v>
      </c>
      <c r="C59" s="10">
        <v>20174</v>
      </c>
      <c r="D59" s="12">
        <v>43009</v>
      </c>
      <c r="E59" s="10">
        <v>43100</v>
      </c>
      <c r="F59" s="10" t="s">
        <v>134</v>
      </c>
      <c r="G59" s="10" t="s">
        <v>158</v>
      </c>
      <c r="H59" s="10">
        <v>11</v>
      </c>
      <c r="I59" s="10">
        <v>925</v>
      </c>
      <c r="J59" s="10" t="s">
        <v>136</v>
      </c>
      <c r="K59" s="10" t="s">
        <v>137</v>
      </c>
      <c r="L59" s="10" t="s">
        <v>220</v>
      </c>
      <c r="M59" s="10" t="s">
        <v>439</v>
      </c>
      <c r="N59" s="10" t="s">
        <v>440</v>
      </c>
      <c r="O59" s="10" t="s">
        <v>223</v>
      </c>
      <c r="P59" s="10">
        <v>90027</v>
      </c>
      <c r="Q59" s="10" t="s">
        <v>441</v>
      </c>
      <c r="R59" s="10">
        <v>495</v>
      </c>
      <c r="S59" s="10">
        <v>374</v>
      </c>
      <c r="T59" s="10">
        <v>374</v>
      </c>
      <c r="U59" s="10">
        <v>6</v>
      </c>
      <c r="V59" s="10">
        <v>0</v>
      </c>
      <c r="W59" s="10">
        <v>2072</v>
      </c>
      <c r="X59" s="10">
        <v>1042</v>
      </c>
      <c r="Y59" s="10">
        <v>0</v>
      </c>
      <c r="Z59" s="10">
        <v>0</v>
      </c>
      <c r="AA59" s="10">
        <v>82</v>
      </c>
      <c r="AB59" s="10">
        <v>1071</v>
      </c>
      <c r="AC59" s="10">
        <v>10</v>
      </c>
      <c r="AD59" s="10">
        <v>12</v>
      </c>
      <c r="AE59" s="10">
        <v>4295</v>
      </c>
      <c r="AF59" s="10">
        <v>0</v>
      </c>
      <c r="AG59" s="10">
        <v>25</v>
      </c>
      <c r="AH59" s="10">
        <v>0</v>
      </c>
      <c r="AI59" s="10">
        <v>17202</v>
      </c>
      <c r="AJ59" s="10">
        <v>2663</v>
      </c>
      <c r="AK59" s="10">
        <v>0</v>
      </c>
      <c r="AL59" s="10">
        <v>0</v>
      </c>
      <c r="AM59" s="10">
        <v>1461</v>
      </c>
      <c r="AN59" s="10">
        <v>6899</v>
      </c>
      <c r="AO59" s="10">
        <v>63</v>
      </c>
      <c r="AP59" s="10">
        <v>78</v>
      </c>
      <c r="AQ59" s="10">
        <v>28391</v>
      </c>
      <c r="AR59" s="10">
        <v>0</v>
      </c>
      <c r="AS59" s="10">
        <v>481</v>
      </c>
      <c r="AT59" s="10">
        <v>0</v>
      </c>
      <c r="AU59" s="10">
        <v>42138</v>
      </c>
      <c r="AV59" s="10">
        <v>32105</v>
      </c>
      <c r="AW59" s="10">
        <v>0</v>
      </c>
      <c r="AX59" s="10">
        <v>0</v>
      </c>
      <c r="AY59" s="10">
        <v>3851</v>
      </c>
      <c r="AZ59" s="10">
        <v>24862</v>
      </c>
      <c r="BA59" s="10">
        <v>435</v>
      </c>
      <c r="BB59" s="10">
        <v>2140</v>
      </c>
      <c r="BC59" s="10">
        <v>106012</v>
      </c>
      <c r="BD59" s="10">
        <v>633592</v>
      </c>
      <c r="BE59" s="10">
        <v>0</v>
      </c>
      <c r="BF59" s="10">
        <v>299412932</v>
      </c>
      <c r="BG59" s="10">
        <v>39033439</v>
      </c>
      <c r="BH59" s="10">
        <v>0</v>
      </c>
      <c r="BI59" s="10">
        <v>0</v>
      </c>
      <c r="BJ59" s="10">
        <v>29114183</v>
      </c>
      <c r="BK59" s="10">
        <v>135798980</v>
      </c>
      <c r="BL59" s="10">
        <v>594092</v>
      </c>
      <c r="BM59" s="10">
        <v>741096</v>
      </c>
      <c r="BN59" s="10">
        <v>505328314</v>
      </c>
      <c r="BO59" s="10">
        <v>909596</v>
      </c>
      <c r="BP59" s="10">
        <v>0</v>
      </c>
      <c r="BQ59" s="10">
        <v>75927935</v>
      </c>
      <c r="BR59" s="10">
        <v>46523133</v>
      </c>
      <c r="BS59" s="10">
        <v>0</v>
      </c>
      <c r="BT59" s="10">
        <v>0</v>
      </c>
      <c r="BU59" s="10">
        <v>9279253</v>
      </c>
      <c r="BV59" s="10">
        <v>50365704</v>
      </c>
      <c r="BW59" s="10">
        <v>215187</v>
      </c>
      <c r="BX59" s="10">
        <v>2370912</v>
      </c>
      <c r="BY59" s="10">
        <v>185591720</v>
      </c>
      <c r="BZ59" s="10">
        <v>1848473</v>
      </c>
      <c r="CA59" s="10">
        <v>1183803</v>
      </c>
      <c r="CB59" s="10">
        <v>0</v>
      </c>
      <c r="CC59" s="10">
        <v>38401855</v>
      </c>
      <c r="CD59" s="10">
        <v>70065639</v>
      </c>
      <c r="CE59" s="10">
        <v>-3875000</v>
      </c>
      <c r="CF59" s="10">
        <v>0</v>
      </c>
      <c r="CG59" s="10">
        <v>0</v>
      </c>
      <c r="CH59" s="10">
        <v>9430999</v>
      </c>
      <c r="CI59" s="10">
        <v>117148409</v>
      </c>
      <c r="CJ59" s="10">
        <v>0</v>
      </c>
      <c r="CK59" s="10">
        <v>809279</v>
      </c>
      <c r="CL59" s="10">
        <v>-450000</v>
      </c>
      <c r="CM59" s="10">
        <v>0</v>
      </c>
      <c r="CN59" s="10">
        <v>0</v>
      </c>
      <c r="CO59" s="10">
        <v>2420373</v>
      </c>
      <c r="CP59" s="10">
        <v>236983830</v>
      </c>
      <c r="CQ59" s="10">
        <v>0</v>
      </c>
      <c r="CR59" s="10">
        <v>0</v>
      </c>
      <c r="CS59" s="10">
        <v>0</v>
      </c>
      <c r="CT59" s="10">
        <v>0</v>
      </c>
      <c r="CU59" s="10">
        <v>0</v>
      </c>
      <c r="CV59" s="10">
        <v>357067</v>
      </c>
      <c r="CW59" s="10">
        <v>0</v>
      </c>
      <c r="CX59" s="10">
        <v>339718771</v>
      </c>
      <c r="CY59" s="10">
        <v>15348150</v>
      </c>
      <c r="CZ59" s="10">
        <v>0</v>
      </c>
      <c r="DA59" s="10">
        <v>0</v>
      </c>
      <c r="DB59" s="10">
        <v>28855938</v>
      </c>
      <c r="DC59" s="10">
        <v>68519527</v>
      </c>
      <c r="DD59" s="10">
        <v>0</v>
      </c>
      <c r="DE59" s="10">
        <v>1136751</v>
      </c>
      <c r="DF59" s="10">
        <v>453936204</v>
      </c>
      <c r="DG59" s="10">
        <v>29856649</v>
      </c>
      <c r="DH59" s="10">
        <v>316073185</v>
      </c>
      <c r="DI59" s="10">
        <v>0</v>
      </c>
      <c r="DJ59" s="10">
        <v>9981353</v>
      </c>
      <c r="DK59" s="10">
        <v>0</v>
      </c>
      <c r="DL59" s="10">
        <v>0</v>
      </c>
      <c r="DM59" s="10">
        <v>0</v>
      </c>
      <c r="DN59" s="10">
        <v>0</v>
      </c>
      <c r="DO59" s="10">
        <v>14361989</v>
      </c>
      <c r="DP59" s="10">
        <v>875391280</v>
      </c>
      <c r="DQ59" s="10">
        <v>0</v>
      </c>
      <c r="DR59" s="10">
        <v>0</v>
      </c>
      <c r="DS59" s="10">
        <v>0</v>
      </c>
      <c r="DT59" s="10">
        <v>0</v>
      </c>
      <c r="DU59" s="10">
        <v>0</v>
      </c>
      <c r="DV59" s="10">
        <v>0</v>
      </c>
      <c r="DW59" s="10">
        <v>0</v>
      </c>
      <c r="DX59" s="10">
        <v>0</v>
      </c>
      <c r="DY59" s="10">
        <v>0</v>
      </c>
      <c r="DZ59" s="10">
        <v>0</v>
      </c>
      <c r="EA59" s="10">
        <v>0</v>
      </c>
      <c r="EB59" s="10">
        <v>0</v>
      </c>
      <c r="EC59" s="10">
        <v>0</v>
      </c>
    </row>
    <row r="60" spans="1:133" x14ac:dyDescent="0.3">
      <c r="A60" s="9">
        <v>106300032</v>
      </c>
      <c r="B60" s="9" t="s">
        <v>442</v>
      </c>
      <c r="C60" s="9">
        <v>20174</v>
      </c>
      <c r="D60" s="11">
        <v>43009</v>
      </c>
      <c r="E60" s="9">
        <v>43100</v>
      </c>
      <c r="F60" s="9" t="s">
        <v>134</v>
      </c>
      <c r="G60" s="9" t="s">
        <v>226</v>
      </c>
      <c r="H60" s="9">
        <v>13</v>
      </c>
      <c r="I60" s="9">
        <v>1015</v>
      </c>
      <c r="J60" s="9" t="s">
        <v>136</v>
      </c>
      <c r="K60" s="9" t="s">
        <v>137</v>
      </c>
      <c r="L60" s="9" t="s">
        <v>138</v>
      </c>
      <c r="M60" s="9" t="s">
        <v>434</v>
      </c>
      <c r="N60" s="9" t="s">
        <v>443</v>
      </c>
      <c r="O60" s="9" t="s">
        <v>428</v>
      </c>
      <c r="P60" s="9">
        <v>92868</v>
      </c>
      <c r="Q60" s="9" t="s">
        <v>444</v>
      </c>
      <c r="R60" s="9">
        <v>315</v>
      </c>
      <c r="S60" s="9">
        <v>315</v>
      </c>
      <c r="T60" s="9">
        <v>315</v>
      </c>
      <c r="U60" s="9">
        <v>8</v>
      </c>
      <c r="V60" s="9">
        <v>0</v>
      </c>
      <c r="W60" s="9">
        <v>1106</v>
      </c>
      <c r="X60" s="9">
        <v>706</v>
      </c>
      <c r="Y60" s="9">
        <v>0</v>
      </c>
      <c r="Z60" s="9">
        <v>0</v>
      </c>
      <c r="AA60" s="9">
        <v>25</v>
      </c>
      <c r="AB60" s="9">
        <v>1200</v>
      </c>
      <c r="AC60" s="9">
        <v>0</v>
      </c>
      <c r="AD60" s="9">
        <v>32</v>
      </c>
      <c r="AE60" s="9">
        <v>3077</v>
      </c>
      <c r="AF60" s="9">
        <v>0</v>
      </c>
      <c r="AG60" s="9">
        <v>51</v>
      </c>
      <c r="AH60" s="9">
        <v>0</v>
      </c>
      <c r="AI60" s="9">
        <v>7794</v>
      </c>
      <c r="AJ60" s="9">
        <v>1877</v>
      </c>
      <c r="AK60" s="9">
        <v>0</v>
      </c>
      <c r="AL60" s="9">
        <v>0</v>
      </c>
      <c r="AM60" s="9">
        <v>386</v>
      </c>
      <c r="AN60" s="9">
        <v>6035</v>
      </c>
      <c r="AO60" s="9">
        <v>0</v>
      </c>
      <c r="AP60" s="9">
        <v>72</v>
      </c>
      <c r="AQ60" s="9">
        <v>16215</v>
      </c>
      <c r="AR60" s="9">
        <v>0</v>
      </c>
      <c r="AS60" s="9">
        <v>36</v>
      </c>
      <c r="AT60" s="9">
        <v>0</v>
      </c>
      <c r="AU60" s="9">
        <v>10036</v>
      </c>
      <c r="AV60" s="9">
        <v>21363</v>
      </c>
      <c r="AW60" s="9">
        <v>0</v>
      </c>
      <c r="AX60" s="9">
        <v>0</v>
      </c>
      <c r="AY60" s="9">
        <v>284</v>
      </c>
      <c r="AZ60" s="9">
        <v>11352</v>
      </c>
      <c r="BA60" s="9">
        <v>1</v>
      </c>
      <c r="BB60" s="9">
        <v>412</v>
      </c>
      <c r="BC60" s="9">
        <v>43484</v>
      </c>
      <c r="BD60" s="9">
        <v>1194353</v>
      </c>
      <c r="BE60" s="9">
        <v>0</v>
      </c>
      <c r="BF60" s="9">
        <v>174651588</v>
      </c>
      <c r="BG60" s="9">
        <v>41050302</v>
      </c>
      <c r="BH60" s="9">
        <v>0</v>
      </c>
      <c r="BI60" s="9">
        <v>0</v>
      </c>
      <c r="BJ60" s="9">
        <v>6080108</v>
      </c>
      <c r="BK60" s="9">
        <v>148642376</v>
      </c>
      <c r="BL60" s="9">
        <v>0</v>
      </c>
      <c r="BM60" s="9">
        <v>1410424</v>
      </c>
      <c r="BN60" s="9">
        <v>373029151</v>
      </c>
      <c r="BO60" s="9">
        <v>547807</v>
      </c>
      <c r="BP60" s="9">
        <v>0</v>
      </c>
      <c r="BQ60" s="9">
        <v>56553609</v>
      </c>
      <c r="BR60" s="9">
        <v>68685182</v>
      </c>
      <c r="BS60" s="9">
        <v>0</v>
      </c>
      <c r="BT60" s="9">
        <v>0</v>
      </c>
      <c r="BU60" s="9">
        <v>1319297</v>
      </c>
      <c r="BV60" s="9">
        <v>76510948</v>
      </c>
      <c r="BW60" s="9">
        <v>756</v>
      </c>
      <c r="BX60" s="9">
        <v>367845</v>
      </c>
      <c r="BY60" s="9">
        <v>203985444</v>
      </c>
      <c r="BZ60" s="9">
        <v>4206387</v>
      </c>
      <c r="CA60" s="9">
        <v>1471798</v>
      </c>
      <c r="CB60" s="9">
        <v>0</v>
      </c>
      <c r="CC60" s="9">
        <v>183687874</v>
      </c>
      <c r="CD60" s="9">
        <v>87182632</v>
      </c>
      <c r="CE60" s="9">
        <v>-3765514</v>
      </c>
      <c r="CF60" s="9">
        <v>0</v>
      </c>
      <c r="CG60" s="9">
        <v>0</v>
      </c>
      <c r="CH60" s="9">
        <v>4191126</v>
      </c>
      <c r="CI60" s="9">
        <v>127529980</v>
      </c>
      <c r="CJ60" s="9">
        <v>0</v>
      </c>
      <c r="CK60" s="9">
        <v>2413</v>
      </c>
      <c r="CL60" s="9">
        <v>0</v>
      </c>
      <c r="CM60" s="9">
        <v>0</v>
      </c>
      <c r="CN60" s="9">
        <v>0</v>
      </c>
      <c r="CO60" s="9">
        <v>787388</v>
      </c>
      <c r="CP60" s="9">
        <v>405294084</v>
      </c>
      <c r="CQ60" s="9">
        <v>0</v>
      </c>
      <c r="CR60" s="9">
        <v>7908907</v>
      </c>
      <c r="CS60" s="9">
        <v>0</v>
      </c>
      <c r="CT60" s="9">
        <v>0</v>
      </c>
      <c r="CU60" s="9">
        <v>7908907</v>
      </c>
      <c r="CV60" s="9">
        <v>270361</v>
      </c>
      <c r="CW60" s="9">
        <v>0</v>
      </c>
      <c r="CX60" s="9">
        <v>50070866</v>
      </c>
      <c r="CY60" s="9">
        <v>31673731</v>
      </c>
      <c r="CZ60" s="9">
        <v>0</v>
      </c>
      <c r="DA60" s="9">
        <v>0</v>
      </c>
      <c r="DB60" s="9">
        <v>3208279</v>
      </c>
      <c r="DC60" s="9">
        <v>93416957</v>
      </c>
      <c r="DD60" s="9">
        <v>0</v>
      </c>
      <c r="DE60" s="9">
        <v>989224</v>
      </c>
      <c r="DF60" s="9">
        <v>179629418</v>
      </c>
      <c r="DG60" s="9">
        <v>16115841</v>
      </c>
      <c r="DH60" s="9">
        <v>145770045</v>
      </c>
      <c r="DI60" s="9">
        <v>0</v>
      </c>
      <c r="DJ60" s="9">
        <v>-6710072</v>
      </c>
      <c r="DK60" s="9">
        <v>0</v>
      </c>
      <c r="DL60" s="9">
        <v>0</v>
      </c>
      <c r="DM60" s="9">
        <v>0</v>
      </c>
      <c r="DN60" s="9">
        <v>0</v>
      </c>
      <c r="DO60" s="9">
        <v>6503854</v>
      </c>
      <c r="DP60" s="9">
        <v>623146716</v>
      </c>
      <c r="DQ60" s="9">
        <v>0</v>
      </c>
      <c r="DR60" s="9">
        <v>0</v>
      </c>
      <c r="DS60" s="9">
        <v>0</v>
      </c>
      <c r="DT60" s="9">
        <v>0</v>
      </c>
      <c r="DU60" s="9">
        <v>0</v>
      </c>
      <c r="DV60" s="9">
        <v>0</v>
      </c>
      <c r="DW60" s="9">
        <v>0</v>
      </c>
      <c r="DX60" s="9">
        <v>0</v>
      </c>
      <c r="DY60" s="9">
        <v>0</v>
      </c>
      <c r="DZ60" s="9">
        <v>0</v>
      </c>
      <c r="EA60" s="9">
        <v>0</v>
      </c>
      <c r="EB60" s="9">
        <v>0</v>
      </c>
      <c r="EC60" s="9">
        <v>0</v>
      </c>
    </row>
    <row r="61" spans="1:133" x14ac:dyDescent="0.3">
      <c r="A61" s="10">
        <v>106434051</v>
      </c>
      <c r="B61" s="10" t="s">
        <v>445</v>
      </c>
      <c r="C61" s="10">
        <v>20174</v>
      </c>
      <c r="D61" s="12">
        <v>43009</v>
      </c>
      <c r="E61" s="10">
        <v>43100</v>
      </c>
      <c r="F61" s="10" t="s">
        <v>134</v>
      </c>
      <c r="G61" s="10" t="s">
        <v>446</v>
      </c>
      <c r="H61" s="10">
        <v>7</v>
      </c>
      <c r="I61" s="10">
        <v>431</v>
      </c>
      <c r="J61" s="10" t="s">
        <v>255</v>
      </c>
      <c r="K61" s="10" t="s">
        <v>137</v>
      </c>
      <c r="L61" s="10" t="s">
        <v>138</v>
      </c>
      <c r="M61" s="10" t="s">
        <v>447</v>
      </c>
      <c r="N61" s="10" t="s">
        <v>448</v>
      </c>
      <c r="O61" s="10" t="s">
        <v>449</v>
      </c>
      <c r="P61" s="10">
        <v>95008</v>
      </c>
      <c r="Q61" s="10" t="s">
        <v>450</v>
      </c>
      <c r="R61" s="10">
        <v>29</v>
      </c>
      <c r="S61" s="10">
        <v>27</v>
      </c>
      <c r="T61" s="10">
        <v>25</v>
      </c>
      <c r="U61" s="10">
        <v>0</v>
      </c>
      <c r="V61" s="10">
        <v>0</v>
      </c>
      <c r="W61" s="10">
        <v>2</v>
      </c>
      <c r="X61" s="10">
        <v>3</v>
      </c>
      <c r="Y61" s="10">
        <v>0</v>
      </c>
      <c r="Z61" s="10">
        <v>0</v>
      </c>
      <c r="AA61" s="10">
        <v>0</v>
      </c>
      <c r="AB61" s="10">
        <v>1</v>
      </c>
      <c r="AC61" s="10">
        <v>0</v>
      </c>
      <c r="AD61" s="10">
        <v>0</v>
      </c>
      <c r="AE61" s="10">
        <v>6</v>
      </c>
      <c r="AF61" s="10">
        <v>0</v>
      </c>
      <c r="AG61" s="10">
        <v>0</v>
      </c>
      <c r="AH61" s="10">
        <v>0</v>
      </c>
      <c r="AI61" s="10">
        <v>1786</v>
      </c>
      <c r="AJ61" s="10">
        <v>450</v>
      </c>
      <c r="AK61" s="10">
        <v>0</v>
      </c>
      <c r="AL61" s="10">
        <v>0</v>
      </c>
      <c r="AM61" s="10">
        <v>0</v>
      </c>
      <c r="AN61" s="10">
        <v>41</v>
      </c>
      <c r="AO61" s="10">
        <v>0</v>
      </c>
      <c r="AP61" s="10">
        <v>0</v>
      </c>
      <c r="AQ61" s="10">
        <v>2277</v>
      </c>
      <c r="AR61" s="10">
        <v>0</v>
      </c>
      <c r="AS61" s="10">
        <v>0</v>
      </c>
      <c r="AT61" s="10">
        <v>0</v>
      </c>
      <c r="AU61" s="10">
        <v>0</v>
      </c>
      <c r="AV61" s="10">
        <v>0</v>
      </c>
      <c r="AW61" s="10">
        <v>0</v>
      </c>
      <c r="AX61" s="10">
        <v>0</v>
      </c>
      <c r="AY61" s="10">
        <v>0</v>
      </c>
      <c r="AZ61" s="10">
        <v>0</v>
      </c>
      <c r="BA61" s="10">
        <v>0</v>
      </c>
      <c r="BB61" s="10">
        <v>0</v>
      </c>
      <c r="BC61" s="10">
        <v>0</v>
      </c>
      <c r="BD61" s="10">
        <v>0</v>
      </c>
      <c r="BE61" s="10">
        <v>0</v>
      </c>
      <c r="BF61" s="10">
        <v>3013036</v>
      </c>
      <c r="BG61" s="10">
        <v>803848</v>
      </c>
      <c r="BH61" s="10">
        <v>0</v>
      </c>
      <c r="BI61" s="10">
        <v>0</v>
      </c>
      <c r="BJ61" s="10">
        <v>0</v>
      </c>
      <c r="BK61" s="10">
        <v>77900</v>
      </c>
      <c r="BL61" s="10">
        <v>0</v>
      </c>
      <c r="BM61" s="10">
        <v>0</v>
      </c>
      <c r="BN61" s="10">
        <v>3894784</v>
      </c>
      <c r="BO61" s="10">
        <v>0</v>
      </c>
      <c r="BP61" s="10">
        <v>0</v>
      </c>
      <c r="BQ61" s="10">
        <v>0</v>
      </c>
      <c r="BR61" s="10">
        <v>0</v>
      </c>
      <c r="BS61" s="10">
        <v>0</v>
      </c>
      <c r="BT61" s="10">
        <v>0</v>
      </c>
      <c r="BU61" s="10">
        <v>0</v>
      </c>
      <c r="BV61" s="10">
        <v>0</v>
      </c>
      <c r="BW61" s="10">
        <v>0</v>
      </c>
      <c r="BX61" s="10">
        <v>0</v>
      </c>
      <c r="BY61" s="10">
        <v>0</v>
      </c>
      <c r="BZ61" s="10">
        <v>0</v>
      </c>
      <c r="CA61" s="10">
        <v>0</v>
      </c>
      <c r="CB61" s="10">
        <v>0</v>
      </c>
      <c r="CC61" s="10">
        <v>1176964</v>
      </c>
      <c r="CD61" s="10">
        <v>302971</v>
      </c>
      <c r="CE61" s="10">
        <v>0</v>
      </c>
      <c r="CF61" s="10">
        <v>0</v>
      </c>
      <c r="CG61" s="10">
        <v>0</v>
      </c>
      <c r="CH61" s="10">
        <v>0</v>
      </c>
      <c r="CI61" s="10">
        <v>29971</v>
      </c>
      <c r="CJ61" s="10">
        <v>0</v>
      </c>
      <c r="CK61" s="10">
        <v>0</v>
      </c>
      <c r="CL61" s="10">
        <v>0</v>
      </c>
      <c r="CM61" s="10">
        <v>0</v>
      </c>
      <c r="CN61" s="10">
        <v>0</v>
      </c>
      <c r="CO61" s="10">
        <v>0</v>
      </c>
      <c r="CP61" s="10">
        <v>1509906</v>
      </c>
      <c r="CQ61" s="10">
        <v>0</v>
      </c>
      <c r="CR61" s="10">
        <v>0</v>
      </c>
      <c r="CS61" s="10">
        <v>0</v>
      </c>
      <c r="CT61" s="10">
        <v>0</v>
      </c>
      <c r="CU61" s="10">
        <v>0</v>
      </c>
      <c r="CV61" s="10">
        <v>0</v>
      </c>
      <c r="CW61" s="10">
        <v>0</v>
      </c>
      <c r="CX61" s="10">
        <v>1836072</v>
      </c>
      <c r="CY61" s="10">
        <v>500877</v>
      </c>
      <c r="CZ61" s="10">
        <v>0</v>
      </c>
      <c r="DA61" s="10">
        <v>0</v>
      </c>
      <c r="DB61" s="10">
        <v>0</v>
      </c>
      <c r="DC61" s="10">
        <v>47929</v>
      </c>
      <c r="DD61" s="10">
        <v>0</v>
      </c>
      <c r="DE61" s="10">
        <v>0</v>
      </c>
      <c r="DF61" s="10">
        <v>2384878</v>
      </c>
      <c r="DG61" s="10">
        <v>0</v>
      </c>
      <c r="DH61" s="10">
        <v>2459787</v>
      </c>
      <c r="DI61" s="10">
        <v>0</v>
      </c>
      <c r="DJ61" s="10">
        <v>0</v>
      </c>
      <c r="DK61" s="10">
        <v>0</v>
      </c>
      <c r="DL61" s="10">
        <v>0</v>
      </c>
      <c r="DM61" s="10">
        <v>0</v>
      </c>
      <c r="DN61" s="10">
        <v>0</v>
      </c>
      <c r="DO61" s="10">
        <v>3595</v>
      </c>
      <c r="DP61" s="10">
        <v>643963</v>
      </c>
      <c r="DQ61" s="10">
        <v>0</v>
      </c>
      <c r="DR61" s="10">
        <v>0</v>
      </c>
      <c r="DS61" s="10">
        <v>0</v>
      </c>
      <c r="DT61" s="10">
        <v>0</v>
      </c>
      <c r="DU61" s="10">
        <v>0</v>
      </c>
      <c r="DV61" s="10">
        <v>0</v>
      </c>
      <c r="DW61" s="10">
        <v>0</v>
      </c>
      <c r="DX61" s="10">
        <v>0</v>
      </c>
      <c r="DY61" s="10">
        <v>0</v>
      </c>
      <c r="DZ61" s="10">
        <v>0</v>
      </c>
      <c r="EA61" s="10">
        <v>0</v>
      </c>
      <c r="EB61" s="10">
        <v>0</v>
      </c>
      <c r="EC61" s="10">
        <v>0</v>
      </c>
    </row>
    <row r="62" spans="1:133" x14ac:dyDescent="0.3">
      <c r="A62" s="9">
        <v>106382715</v>
      </c>
      <c r="B62" s="9" t="s">
        <v>451</v>
      </c>
      <c r="C62" s="9">
        <v>20174</v>
      </c>
      <c r="D62" s="11">
        <v>43009</v>
      </c>
      <c r="E62" s="9">
        <v>43100</v>
      </c>
      <c r="F62" s="9" t="s">
        <v>134</v>
      </c>
      <c r="G62" s="9" t="s">
        <v>379</v>
      </c>
      <c r="H62" s="9">
        <v>4</v>
      </c>
      <c r="I62" s="9">
        <v>423</v>
      </c>
      <c r="J62" s="9" t="s">
        <v>136</v>
      </c>
      <c r="K62" s="9" t="s">
        <v>137</v>
      </c>
      <c r="L62" s="9" t="s">
        <v>138</v>
      </c>
      <c r="M62" s="9" t="s">
        <v>452</v>
      </c>
      <c r="N62" s="9" t="s">
        <v>453</v>
      </c>
      <c r="O62" s="9" t="s">
        <v>382</v>
      </c>
      <c r="P62" s="9">
        <v>94133</v>
      </c>
      <c r="Q62" s="9" t="s">
        <v>454</v>
      </c>
      <c r="R62" s="9">
        <v>65</v>
      </c>
      <c r="S62" s="9">
        <v>60</v>
      </c>
      <c r="T62" s="9">
        <v>15</v>
      </c>
      <c r="U62" s="9">
        <v>96</v>
      </c>
      <c r="V62" s="9">
        <v>60</v>
      </c>
      <c r="W62" s="9">
        <v>15</v>
      </c>
      <c r="X62" s="9">
        <v>14</v>
      </c>
      <c r="Y62" s="9">
        <v>0</v>
      </c>
      <c r="Z62" s="9">
        <v>0</v>
      </c>
      <c r="AA62" s="9">
        <v>48</v>
      </c>
      <c r="AB62" s="9">
        <v>0</v>
      </c>
      <c r="AC62" s="9">
        <v>0</v>
      </c>
      <c r="AD62" s="9">
        <v>5</v>
      </c>
      <c r="AE62" s="9">
        <v>238</v>
      </c>
      <c r="AF62" s="9">
        <v>0</v>
      </c>
      <c r="AG62" s="9">
        <v>535</v>
      </c>
      <c r="AH62" s="9">
        <v>227</v>
      </c>
      <c r="AI62" s="9">
        <v>47</v>
      </c>
      <c r="AJ62" s="9">
        <v>53</v>
      </c>
      <c r="AK62" s="9">
        <v>0</v>
      </c>
      <c r="AL62" s="9">
        <v>0</v>
      </c>
      <c r="AM62" s="9">
        <v>221</v>
      </c>
      <c r="AN62" s="9">
        <v>0</v>
      </c>
      <c r="AO62" s="9">
        <v>0</v>
      </c>
      <c r="AP62" s="9">
        <v>78</v>
      </c>
      <c r="AQ62" s="9">
        <v>1161</v>
      </c>
      <c r="AR62" s="9">
        <v>0</v>
      </c>
      <c r="AS62" s="9">
        <v>4182</v>
      </c>
      <c r="AT62" s="9">
        <v>4069</v>
      </c>
      <c r="AU62" s="9">
        <v>995</v>
      </c>
      <c r="AV62" s="9">
        <v>1771</v>
      </c>
      <c r="AW62" s="9">
        <v>0</v>
      </c>
      <c r="AX62" s="9">
        <v>0</v>
      </c>
      <c r="AY62" s="9">
        <v>6727</v>
      </c>
      <c r="AZ62" s="9">
        <v>9</v>
      </c>
      <c r="BA62" s="9">
        <v>61</v>
      </c>
      <c r="BB62" s="9">
        <v>67</v>
      </c>
      <c r="BC62" s="9">
        <v>17881</v>
      </c>
      <c r="BD62" s="9">
        <v>5405263</v>
      </c>
      <c r="BE62" s="9">
        <v>2149681</v>
      </c>
      <c r="BF62" s="9">
        <v>398527</v>
      </c>
      <c r="BG62" s="9">
        <v>738235</v>
      </c>
      <c r="BH62" s="9">
        <v>0</v>
      </c>
      <c r="BI62" s="9">
        <v>0</v>
      </c>
      <c r="BJ62" s="9">
        <v>2351800</v>
      </c>
      <c r="BK62" s="9">
        <v>0</v>
      </c>
      <c r="BL62" s="9">
        <v>0</v>
      </c>
      <c r="BM62" s="9">
        <v>408094</v>
      </c>
      <c r="BN62" s="9">
        <v>11451600</v>
      </c>
      <c r="BO62" s="9">
        <v>9960982</v>
      </c>
      <c r="BP62" s="9">
        <v>6266672</v>
      </c>
      <c r="BQ62" s="9">
        <v>1061892</v>
      </c>
      <c r="BR62" s="9">
        <v>2952538</v>
      </c>
      <c r="BS62" s="9">
        <v>0</v>
      </c>
      <c r="BT62" s="9">
        <v>0</v>
      </c>
      <c r="BU62" s="9">
        <v>11789041</v>
      </c>
      <c r="BV62" s="9">
        <v>8472</v>
      </c>
      <c r="BW62" s="9">
        <v>44052</v>
      </c>
      <c r="BX62" s="9">
        <v>134754</v>
      </c>
      <c r="BY62" s="9">
        <v>32218403</v>
      </c>
      <c r="BZ62" s="9">
        <v>147894</v>
      </c>
      <c r="CA62" s="9">
        <v>11130770</v>
      </c>
      <c r="CB62" s="9">
        <v>15390561</v>
      </c>
      <c r="CC62" s="9">
        <v>995876</v>
      </c>
      <c r="CD62" s="9">
        <v>3690773</v>
      </c>
      <c r="CE62" s="9">
        <v>0</v>
      </c>
      <c r="CF62" s="9">
        <v>0</v>
      </c>
      <c r="CG62" s="9">
        <v>0</v>
      </c>
      <c r="CH62" s="9">
        <v>12964030</v>
      </c>
      <c r="CI62" s="9">
        <v>8472</v>
      </c>
      <c r="CJ62" s="9">
        <v>0</v>
      </c>
      <c r="CK62" s="9">
        <v>69809</v>
      </c>
      <c r="CL62" s="9">
        <v>0</v>
      </c>
      <c r="CM62" s="9">
        <v>0</v>
      </c>
      <c r="CN62" s="9">
        <v>0</v>
      </c>
      <c r="CO62" s="9">
        <v>178987</v>
      </c>
      <c r="CP62" s="9">
        <v>44577172</v>
      </c>
      <c r="CQ62" s="9">
        <v>7910768</v>
      </c>
      <c r="CR62" s="9">
        <v>3012206</v>
      </c>
      <c r="CS62" s="9">
        <v>0</v>
      </c>
      <c r="CT62" s="9">
        <v>757530</v>
      </c>
      <c r="CU62" s="9">
        <v>11680504</v>
      </c>
      <c r="CV62" s="9">
        <v>4235475</v>
      </c>
      <c r="CW62" s="9">
        <v>936559</v>
      </c>
      <c r="CX62" s="9">
        <v>464544</v>
      </c>
      <c r="CY62" s="9">
        <v>3012206</v>
      </c>
      <c r="CZ62" s="9">
        <v>0</v>
      </c>
      <c r="DA62" s="9">
        <v>0</v>
      </c>
      <c r="DB62" s="9">
        <v>1176812</v>
      </c>
      <c r="DC62" s="9">
        <v>757530</v>
      </c>
      <c r="DD62" s="9">
        <v>-25757</v>
      </c>
      <c r="DE62" s="9">
        <v>215966</v>
      </c>
      <c r="DF62" s="9">
        <v>10773335</v>
      </c>
      <c r="DG62" s="9">
        <v>11572107</v>
      </c>
      <c r="DH62" s="9">
        <v>31642513</v>
      </c>
      <c r="DI62" s="9">
        <v>1484678</v>
      </c>
      <c r="DJ62" s="9">
        <v>-2187</v>
      </c>
      <c r="DK62" s="9">
        <v>0</v>
      </c>
      <c r="DL62" s="9">
        <v>0</v>
      </c>
      <c r="DM62" s="9">
        <v>0</v>
      </c>
      <c r="DN62" s="9">
        <v>0</v>
      </c>
      <c r="DO62" s="9">
        <v>4855753</v>
      </c>
      <c r="DP62" s="9">
        <v>251424762</v>
      </c>
      <c r="DQ62" s="9">
        <v>0</v>
      </c>
      <c r="DR62" s="9">
        <v>0</v>
      </c>
      <c r="DS62" s="9">
        <v>0</v>
      </c>
      <c r="DT62" s="9">
        <v>0</v>
      </c>
      <c r="DU62" s="9">
        <v>0</v>
      </c>
      <c r="DV62" s="9">
        <v>0</v>
      </c>
      <c r="DW62" s="9">
        <v>0</v>
      </c>
      <c r="DX62" s="9">
        <v>0</v>
      </c>
      <c r="DY62" s="9">
        <v>0</v>
      </c>
      <c r="DZ62" s="9">
        <v>0</v>
      </c>
      <c r="EA62" s="9">
        <v>0</v>
      </c>
      <c r="EB62" s="9">
        <v>0</v>
      </c>
      <c r="EC62" s="9">
        <v>0</v>
      </c>
    </row>
    <row r="63" spans="1:133" x14ac:dyDescent="0.3">
      <c r="A63" s="10">
        <v>106361144</v>
      </c>
      <c r="B63" s="10" t="s">
        <v>455</v>
      </c>
      <c r="C63" s="10">
        <v>20174</v>
      </c>
      <c r="D63" s="12">
        <v>43009</v>
      </c>
      <c r="E63" s="10">
        <v>43100</v>
      </c>
      <c r="F63" s="10" t="s">
        <v>134</v>
      </c>
      <c r="G63" s="10" t="s">
        <v>275</v>
      </c>
      <c r="H63" s="10">
        <v>12</v>
      </c>
      <c r="I63" s="10">
        <v>1207</v>
      </c>
      <c r="J63" s="10" t="s">
        <v>255</v>
      </c>
      <c r="K63" s="10" t="s">
        <v>137</v>
      </c>
      <c r="L63" s="10" t="s">
        <v>138</v>
      </c>
      <c r="M63" s="10" t="s">
        <v>456</v>
      </c>
      <c r="N63" s="10" t="s">
        <v>457</v>
      </c>
      <c r="O63" s="10" t="s">
        <v>394</v>
      </c>
      <c r="P63" s="10">
        <v>91710</v>
      </c>
      <c r="Q63" s="10" t="s">
        <v>458</v>
      </c>
      <c r="R63" s="10">
        <v>112</v>
      </c>
      <c r="S63" s="10">
        <v>112</v>
      </c>
      <c r="T63" s="10">
        <v>112</v>
      </c>
      <c r="U63" s="10">
        <v>211</v>
      </c>
      <c r="V63" s="10">
        <v>298</v>
      </c>
      <c r="W63" s="10">
        <v>190</v>
      </c>
      <c r="X63" s="10">
        <v>463</v>
      </c>
      <c r="Y63" s="10">
        <v>0</v>
      </c>
      <c r="Z63" s="10">
        <v>0</v>
      </c>
      <c r="AA63" s="10">
        <v>209</v>
      </c>
      <c r="AB63" s="10">
        <v>34</v>
      </c>
      <c r="AC63" s="10">
        <v>0</v>
      </c>
      <c r="AD63" s="10">
        <v>20</v>
      </c>
      <c r="AE63" s="10">
        <v>1425</v>
      </c>
      <c r="AF63" s="10">
        <v>0</v>
      </c>
      <c r="AG63" s="10">
        <v>740</v>
      </c>
      <c r="AH63" s="10">
        <v>860</v>
      </c>
      <c r="AI63" s="10">
        <v>611</v>
      </c>
      <c r="AJ63" s="10">
        <v>1284</v>
      </c>
      <c r="AK63" s="10">
        <v>0</v>
      </c>
      <c r="AL63" s="10">
        <v>0</v>
      </c>
      <c r="AM63" s="10">
        <v>471</v>
      </c>
      <c r="AN63" s="10">
        <v>86</v>
      </c>
      <c r="AO63" s="10">
        <v>0</v>
      </c>
      <c r="AP63" s="10">
        <v>42</v>
      </c>
      <c r="AQ63" s="10">
        <v>4094</v>
      </c>
      <c r="AR63" s="10">
        <v>0</v>
      </c>
      <c r="AS63" s="10">
        <v>523</v>
      </c>
      <c r="AT63" s="10">
        <v>520</v>
      </c>
      <c r="AU63" s="10">
        <v>1476</v>
      </c>
      <c r="AV63" s="10">
        <v>5143</v>
      </c>
      <c r="AW63" s="10">
        <v>0</v>
      </c>
      <c r="AX63" s="10">
        <v>0</v>
      </c>
      <c r="AY63" s="10">
        <v>2172</v>
      </c>
      <c r="AZ63" s="10">
        <v>108</v>
      </c>
      <c r="BA63" s="10">
        <v>0</v>
      </c>
      <c r="BB63" s="10">
        <v>1074</v>
      </c>
      <c r="BC63" s="10">
        <v>11016</v>
      </c>
      <c r="BD63" s="10">
        <v>11171140</v>
      </c>
      <c r="BE63" s="10">
        <v>13119043</v>
      </c>
      <c r="BF63" s="10">
        <v>8572919</v>
      </c>
      <c r="BG63" s="10">
        <v>18210713</v>
      </c>
      <c r="BH63" s="10">
        <v>0</v>
      </c>
      <c r="BI63" s="10">
        <v>0</v>
      </c>
      <c r="BJ63" s="10">
        <v>8097154</v>
      </c>
      <c r="BK63" s="10">
        <v>1155119</v>
      </c>
      <c r="BL63" s="10">
        <v>0</v>
      </c>
      <c r="BM63" s="10">
        <v>756341</v>
      </c>
      <c r="BN63" s="10">
        <v>61082429</v>
      </c>
      <c r="BO63" s="10">
        <v>2809751</v>
      </c>
      <c r="BP63" s="10">
        <v>4014579</v>
      </c>
      <c r="BQ63" s="10">
        <v>5350892</v>
      </c>
      <c r="BR63" s="10">
        <v>15760233</v>
      </c>
      <c r="BS63" s="10">
        <v>0</v>
      </c>
      <c r="BT63" s="10">
        <v>0</v>
      </c>
      <c r="BU63" s="10">
        <v>7374124</v>
      </c>
      <c r="BV63" s="10">
        <v>300324</v>
      </c>
      <c r="BW63" s="10">
        <v>0</v>
      </c>
      <c r="BX63" s="10">
        <v>2852045</v>
      </c>
      <c r="BY63" s="10">
        <v>38461948</v>
      </c>
      <c r="BZ63" s="10">
        <v>3294545</v>
      </c>
      <c r="CA63" s="10">
        <v>9955995</v>
      </c>
      <c r="CB63" s="10">
        <v>13428956</v>
      </c>
      <c r="CC63" s="10">
        <v>13451822</v>
      </c>
      <c r="CD63" s="10">
        <v>22546220</v>
      </c>
      <c r="CE63" s="10">
        <v>0</v>
      </c>
      <c r="CF63" s="10">
        <v>0</v>
      </c>
      <c r="CG63" s="10">
        <v>0</v>
      </c>
      <c r="CH63" s="10">
        <v>10521180</v>
      </c>
      <c r="CI63" s="10">
        <v>642983</v>
      </c>
      <c r="CJ63" s="10">
        <v>0</v>
      </c>
      <c r="CK63" s="10">
        <v>71722</v>
      </c>
      <c r="CL63" s="10">
        <v>0</v>
      </c>
      <c r="CM63" s="10">
        <v>0</v>
      </c>
      <c r="CN63" s="10">
        <v>0</v>
      </c>
      <c r="CO63" s="10">
        <v>116594</v>
      </c>
      <c r="CP63" s="10">
        <v>74030017</v>
      </c>
      <c r="CQ63" s="10">
        <v>694291</v>
      </c>
      <c r="CR63" s="10">
        <v>0</v>
      </c>
      <c r="CS63" s="10">
        <v>0</v>
      </c>
      <c r="CT63" s="10">
        <v>0</v>
      </c>
      <c r="CU63" s="10">
        <v>694291</v>
      </c>
      <c r="CV63" s="10">
        <v>4024896</v>
      </c>
      <c r="CW63" s="10">
        <v>4398957</v>
      </c>
      <c r="CX63" s="10">
        <v>471989</v>
      </c>
      <c r="CY63" s="10">
        <v>11424726</v>
      </c>
      <c r="CZ63" s="10">
        <v>0</v>
      </c>
      <c r="DA63" s="10">
        <v>0</v>
      </c>
      <c r="DB63" s="10">
        <v>4950098</v>
      </c>
      <c r="DC63" s="10">
        <v>812460</v>
      </c>
      <c r="DD63" s="10">
        <v>0</v>
      </c>
      <c r="DE63" s="10">
        <v>125525</v>
      </c>
      <c r="DF63" s="10">
        <v>26208651</v>
      </c>
      <c r="DG63" s="10">
        <v>147113</v>
      </c>
      <c r="DH63" s="10">
        <v>22594521</v>
      </c>
      <c r="DI63" s="10">
        <v>0</v>
      </c>
      <c r="DJ63" s="10">
        <v>-12300</v>
      </c>
      <c r="DK63" s="10">
        <v>0</v>
      </c>
      <c r="DL63" s="10">
        <v>0</v>
      </c>
      <c r="DM63" s="10">
        <v>0</v>
      </c>
      <c r="DN63" s="10">
        <v>0</v>
      </c>
      <c r="DO63" s="10">
        <v>185696</v>
      </c>
      <c r="DP63" s="10">
        <v>48816298</v>
      </c>
      <c r="DQ63" s="10">
        <v>0</v>
      </c>
      <c r="DR63" s="10">
        <v>11</v>
      </c>
      <c r="DS63" s="10">
        <v>33</v>
      </c>
      <c r="DT63" s="10">
        <v>31</v>
      </c>
      <c r="DU63" s="10">
        <v>369581</v>
      </c>
      <c r="DV63" s="10">
        <v>120745</v>
      </c>
      <c r="DW63" s="10">
        <v>48367</v>
      </c>
      <c r="DX63" s="10">
        <v>0</v>
      </c>
      <c r="DY63" s="10">
        <v>0</v>
      </c>
      <c r="DZ63" s="10">
        <v>441960</v>
      </c>
      <c r="EA63" s="10">
        <v>2228851</v>
      </c>
      <c r="EB63" s="10">
        <v>711362</v>
      </c>
      <c r="EC63" s="10">
        <v>5614877</v>
      </c>
    </row>
    <row r="64" spans="1:133" x14ac:dyDescent="0.3">
      <c r="A64" s="9">
        <v>106190636</v>
      </c>
      <c r="B64" s="9" t="s">
        <v>459</v>
      </c>
      <c r="C64" s="9">
        <v>20174</v>
      </c>
      <c r="D64" s="11">
        <v>43009</v>
      </c>
      <c r="E64" s="9">
        <v>43100</v>
      </c>
      <c r="F64" s="9" t="s">
        <v>134</v>
      </c>
      <c r="G64" s="9" t="s">
        <v>158</v>
      </c>
      <c r="H64" s="9">
        <v>11</v>
      </c>
      <c r="I64" s="9">
        <v>915</v>
      </c>
      <c r="J64" s="9" t="s">
        <v>136</v>
      </c>
      <c r="K64" s="9" t="s">
        <v>137</v>
      </c>
      <c r="L64" s="9" t="s">
        <v>138</v>
      </c>
      <c r="M64" s="9" t="s">
        <v>460</v>
      </c>
      <c r="N64" s="9" t="s">
        <v>461</v>
      </c>
      <c r="O64" s="9" t="s">
        <v>462</v>
      </c>
      <c r="P64" s="9">
        <v>91790</v>
      </c>
      <c r="Q64" s="9" t="s">
        <v>463</v>
      </c>
      <c r="R64" s="9">
        <v>516</v>
      </c>
      <c r="S64" s="9">
        <v>516</v>
      </c>
      <c r="T64" s="9">
        <v>320</v>
      </c>
      <c r="U64" s="9">
        <v>1268</v>
      </c>
      <c r="V64" s="9">
        <v>1063</v>
      </c>
      <c r="W64" s="9">
        <v>1017</v>
      </c>
      <c r="X64" s="9">
        <v>1675</v>
      </c>
      <c r="Y64" s="9">
        <v>0</v>
      </c>
      <c r="Z64" s="9">
        <v>0</v>
      </c>
      <c r="AA64" s="9">
        <v>29</v>
      </c>
      <c r="AB64" s="9">
        <v>922</v>
      </c>
      <c r="AC64" s="9">
        <v>35</v>
      </c>
      <c r="AD64" s="9">
        <v>173</v>
      </c>
      <c r="AE64" s="9">
        <v>6182</v>
      </c>
      <c r="AF64" s="9">
        <v>0</v>
      </c>
      <c r="AG64" s="9">
        <v>7902</v>
      </c>
      <c r="AH64" s="9">
        <v>4425</v>
      </c>
      <c r="AI64" s="9">
        <v>4380</v>
      </c>
      <c r="AJ64" s="9">
        <v>6262</v>
      </c>
      <c r="AK64" s="9">
        <v>0</v>
      </c>
      <c r="AL64" s="9">
        <v>0</v>
      </c>
      <c r="AM64" s="9">
        <v>84</v>
      </c>
      <c r="AN64" s="9">
        <v>3654</v>
      </c>
      <c r="AO64" s="9">
        <v>86</v>
      </c>
      <c r="AP64" s="9">
        <v>478</v>
      </c>
      <c r="AQ64" s="9">
        <v>27271</v>
      </c>
      <c r="AR64" s="9">
        <v>0</v>
      </c>
      <c r="AS64" s="9">
        <v>8283</v>
      </c>
      <c r="AT64" s="9">
        <v>6067</v>
      </c>
      <c r="AU64" s="9">
        <v>4164</v>
      </c>
      <c r="AV64" s="9">
        <v>16886</v>
      </c>
      <c r="AW64" s="9">
        <v>0</v>
      </c>
      <c r="AX64" s="9">
        <v>0</v>
      </c>
      <c r="AY64" s="9">
        <v>538</v>
      </c>
      <c r="AZ64" s="9">
        <v>9434</v>
      </c>
      <c r="BA64" s="9">
        <v>1481</v>
      </c>
      <c r="BB64" s="9">
        <v>1582</v>
      </c>
      <c r="BC64" s="9">
        <v>48435</v>
      </c>
      <c r="BD64" s="9">
        <v>58220868</v>
      </c>
      <c r="BE64" s="9">
        <v>48785124</v>
      </c>
      <c r="BF64" s="9">
        <v>26555605</v>
      </c>
      <c r="BG64" s="9">
        <v>50889557</v>
      </c>
      <c r="BH64" s="9">
        <v>0</v>
      </c>
      <c r="BI64" s="9">
        <v>0</v>
      </c>
      <c r="BJ64" s="9">
        <v>1255152</v>
      </c>
      <c r="BK64" s="9">
        <v>33888387</v>
      </c>
      <c r="BL64" s="9">
        <v>534525</v>
      </c>
      <c r="BM64" s="9">
        <v>3162639</v>
      </c>
      <c r="BN64" s="9">
        <v>223291857</v>
      </c>
      <c r="BO64" s="9">
        <v>19090278</v>
      </c>
      <c r="BP64" s="9">
        <v>19098191</v>
      </c>
      <c r="BQ64" s="9">
        <v>7592383</v>
      </c>
      <c r="BR64" s="9">
        <v>35344442</v>
      </c>
      <c r="BS64" s="9">
        <v>0</v>
      </c>
      <c r="BT64" s="9">
        <v>0</v>
      </c>
      <c r="BU64" s="9">
        <v>927581</v>
      </c>
      <c r="BV64" s="9">
        <v>23921450</v>
      </c>
      <c r="BW64" s="9">
        <v>225744</v>
      </c>
      <c r="BX64" s="9">
        <v>4612360</v>
      </c>
      <c r="BY64" s="9">
        <v>110812429</v>
      </c>
      <c r="BZ64" s="9">
        <v>2753015</v>
      </c>
      <c r="CA64" s="9">
        <v>55933214</v>
      </c>
      <c r="CB64" s="9">
        <v>46973460</v>
      </c>
      <c r="CC64" s="9">
        <v>-25440162</v>
      </c>
      <c r="CD64" s="9">
        <v>73390377</v>
      </c>
      <c r="CE64" s="9">
        <v>-942357</v>
      </c>
      <c r="CF64" s="9">
        <v>0</v>
      </c>
      <c r="CG64" s="9">
        <v>0</v>
      </c>
      <c r="CH64" s="9">
        <v>1680196</v>
      </c>
      <c r="CI64" s="9">
        <v>32700165</v>
      </c>
      <c r="CJ64" s="9">
        <v>0</v>
      </c>
      <c r="CK64" s="9">
        <v>760269</v>
      </c>
      <c r="CL64" s="9">
        <v>0</v>
      </c>
      <c r="CM64" s="9">
        <v>0</v>
      </c>
      <c r="CN64" s="9">
        <v>0</v>
      </c>
      <c r="CO64" s="9">
        <v>4830844</v>
      </c>
      <c r="CP64" s="9">
        <v>192639021</v>
      </c>
      <c r="CQ64" s="9">
        <v>0</v>
      </c>
      <c r="CR64" s="9">
        <v>5173381</v>
      </c>
      <c r="CS64" s="9">
        <v>0</v>
      </c>
      <c r="CT64" s="9">
        <v>0</v>
      </c>
      <c r="CU64" s="9">
        <v>5173381</v>
      </c>
      <c r="CV64" s="9">
        <v>21377932</v>
      </c>
      <c r="CW64" s="9">
        <v>20909855</v>
      </c>
      <c r="CX64" s="9">
        <v>60530507</v>
      </c>
      <c r="CY64" s="9">
        <v>18017003</v>
      </c>
      <c r="CZ64" s="9">
        <v>0</v>
      </c>
      <c r="DA64" s="9">
        <v>0</v>
      </c>
      <c r="DB64" s="9">
        <v>502537</v>
      </c>
      <c r="DC64" s="9">
        <v>25109672</v>
      </c>
      <c r="DD64" s="9">
        <v>0</v>
      </c>
      <c r="DE64" s="9">
        <v>191140</v>
      </c>
      <c r="DF64" s="9">
        <v>146638646</v>
      </c>
      <c r="DG64" s="9">
        <v>1722091</v>
      </c>
      <c r="DH64" s="9">
        <v>128177544</v>
      </c>
      <c r="DI64" s="9">
        <v>2418945</v>
      </c>
      <c r="DJ64" s="9">
        <v>8663445</v>
      </c>
      <c r="DK64" s="9">
        <v>0</v>
      </c>
      <c r="DL64" s="9">
        <v>0</v>
      </c>
      <c r="DM64" s="9">
        <v>3466165</v>
      </c>
      <c r="DN64" s="9">
        <v>1707216</v>
      </c>
      <c r="DO64" s="9">
        <v>11035167</v>
      </c>
      <c r="DP64" s="9">
        <v>122727723</v>
      </c>
      <c r="DQ64" s="9">
        <v>0</v>
      </c>
      <c r="DR64" s="9">
        <v>0</v>
      </c>
      <c r="DS64" s="9">
        <v>0</v>
      </c>
      <c r="DT64" s="9">
        <v>0</v>
      </c>
      <c r="DU64" s="9">
        <v>0</v>
      </c>
      <c r="DV64" s="9">
        <v>0</v>
      </c>
      <c r="DW64" s="9">
        <v>0</v>
      </c>
      <c r="DX64" s="9">
        <v>0</v>
      </c>
      <c r="DY64" s="9">
        <v>0</v>
      </c>
      <c r="DZ64" s="9">
        <v>0</v>
      </c>
      <c r="EA64" s="9">
        <v>0</v>
      </c>
      <c r="EB64" s="9">
        <v>0</v>
      </c>
      <c r="EC64" s="9">
        <v>0</v>
      </c>
    </row>
    <row r="65" spans="1:133" x14ac:dyDescent="0.3">
      <c r="A65" s="10">
        <v>106190176</v>
      </c>
      <c r="B65" s="10" t="s">
        <v>464</v>
      </c>
      <c r="C65" s="10">
        <v>20174</v>
      </c>
      <c r="D65" s="12">
        <v>43009</v>
      </c>
      <c r="E65" s="10">
        <v>43100</v>
      </c>
      <c r="F65" s="10" t="s">
        <v>134</v>
      </c>
      <c r="G65" s="10" t="s">
        <v>158</v>
      </c>
      <c r="H65" s="10">
        <v>11</v>
      </c>
      <c r="I65" s="10">
        <v>913</v>
      </c>
      <c r="J65" s="10" t="s">
        <v>136</v>
      </c>
      <c r="K65" s="10" t="s">
        <v>137</v>
      </c>
      <c r="L65" s="10" t="s">
        <v>138</v>
      </c>
      <c r="M65" s="10" t="s">
        <v>465</v>
      </c>
      <c r="N65" s="10" t="s">
        <v>466</v>
      </c>
      <c r="O65" s="10" t="s">
        <v>467</v>
      </c>
      <c r="P65" s="10">
        <v>91010</v>
      </c>
      <c r="Q65" s="10" t="s">
        <v>468</v>
      </c>
      <c r="R65" s="10">
        <v>217</v>
      </c>
      <c r="S65" s="10">
        <v>217</v>
      </c>
      <c r="T65" s="10">
        <v>217</v>
      </c>
      <c r="U65" s="10">
        <v>611</v>
      </c>
      <c r="V65" s="10">
        <v>38</v>
      </c>
      <c r="W65" s="10">
        <v>164</v>
      </c>
      <c r="X65" s="10">
        <v>120</v>
      </c>
      <c r="Y65" s="10">
        <v>0</v>
      </c>
      <c r="Z65" s="10">
        <v>0</v>
      </c>
      <c r="AA65" s="10">
        <v>17</v>
      </c>
      <c r="AB65" s="10">
        <v>795</v>
      </c>
      <c r="AC65" s="10">
        <v>0</v>
      </c>
      <c r="AD65" s="10">
        <v>3</v>
      </c>
      <c r="AE65" s="10">
        <v>1748</v>
      </c>
      <c r="AF65" s="10">
        <v>0</v>
      </c>
      <c r="AG65" s="10">
        <v>5468</v>
      </c>
      <c r="AH65" s="10">
        <v>260</v>
      </c>
      <c r="AI65" s="10">
        <v>2313</v>
      </c>
      <c r="AJ65" s="10">
        <v>898</v>
      </c>
      <c r="AK65" s="10">
        <v>0</v>
      </c>
      <c r="AL65" s="10">
        <v>0</v>
      </c>
      <c r="AM65" s="10">
        <v>319</v>
      </c>
      <c r="AN65" s="10">
        <v>8976</v>
      </c>
      <c r="AO65" s="10">
        <v>0</v>
      </c>
      <c r="AP65" s="10">
        <v>43</v>
      </c>
      <c r="AQ65" s="10">
        <v>18277</v>
      </c>
      <c r="AR65" s="10">
        <v>0</v>
      </c>
      <c r="AS65" s="10">
        <v>15030</v>
      </c>
      <c r="AT65" s="10">
        <v>611</v>
      </c>
      <c r="AU65" s="10">
        <v>2600</v>
      </c>
      <c r="AV65" s="10">
        <v>2087</v>
      </c>
      <c r="AW65" s="10">
        <v>0</v>
      </c>
      <c r="AX65" s="10">
        <v>0</v>
      </c>
      <c r="AY65" s="10">
        <v>176</v>
      </c>
      <c r="AZ65" s="10">
        <v>15517</v>
      </c>
      <c r="BA65" s="10">
        <v>5</v>
      </c>
      <c r="BB65" s="10">
        <v>347</v>
      </c>
      <c r="BC65" s="10">
        <v>36373</v>
      </c>
      <c r="BD65" s="10">
        <v>123852150</v>
      </c>
      <c r="BE65" s="10">
        <v>7746453</v>
      </c>
      <c r="BF65" s="10">
        <v>54656447</v>
      </c>
      <c r="BG65" s="10">
        <v>19648905</v>
      </c>
      <c r="BH65" s="10">
        <v>0</v>
      </c>
      <c r="BI65" s="10">
        <v>0</v>
      </c>
      <c r="BJ65" s="10">
        <v>51774526</v>
      </c>
      <c r="BK65" s="10">
        <v>134222990</v>
      </c>
      <c r="BL65" s="10">
        <v>0</v>
      </c>
      <c r="BM65" s="10">
        <v>1142284</v>
      </c>
      <c r="BN65" s="10">
        <v>393043755</v>
      </c>
      <c r="BO65" s="10">
        <v>203631310</v>
      </c>
      <c r="BP65" s="10">
        <v>9540228</v>
      </c>
      <c r="BQ65" s="10">
        <v>30950900</v>
      </c>
      <c r="BR65" s="10">
        <v>27152425</v>
      </c>
      <c r="BS65" s="10">
        <v>0</v>
      </c>
      <c r="BT65" s="10">
        <v>0</v>
      </c>
      <c r="BU65" s="10">
        <v>53107920</v>
      </c>
      <c r="BV65" s="10">
        <v>156803062</v>
      </c>
      <c r="BW65" s="10">
        <v>680336</v>
      </c>
      <c r="BX65" s="10">
        <v>6711550</v>
      </c>
      <c r="BY65" s="10">
        <v>488577731</v>
      </c>
      <c r="BZ65" s="10">
        <v>13100320</v>
      </c>
      <c r="CA65" s="10">
        <v>264979901</v>
      </c>
      <c r="CB65" s="10">
        <v>15867151</v>
      </c>
      <c r="CC65" s="10">
        <v>73838736</v>
      </c>
      <c r="CD65" s="10">
        <v>33700516</v>
      </c>
      <c r="CE65" s="10">
        <v>0</v>
      </c>
      <c r="CF65" s="10">
        <v>0</v>
      </c>
      <c r="CG65" s="10">
        <v>0</v>
      </c>
      <c r="CH65" s="10">
        <v>60210089</v>
      </c>
      <c r="CI65" s="10">
        <v>187070301</v>
      </c>
      <c r="CJ65" s="10">
        <v>0</v>
      </c>
      <c r="CK65" s="10">
        <v>668327</v>
      </c>
      <c r="CL65" s="10">
        <v>0</v>
      </c>
      <c r="CM65" s="10">
        <v>0</v>
      </c>
      <c r="CN65" s="10">
        <v>0</v>
      </c>
      <c r="CO65" s="10">
        <v>0</v>
      </c>
      <c r="CP65" s="10">
        <v>649435341</v>
      </c>
      <c r="CQ65" s="10">
        <v>0</v>
      </c>
      <c r="CR65" s="10">
        <v>0</v>
      </c>
      <c r="CS65" s="10">
        <v>0</v>
      </c>
      <c r="CT65" s="10">
        <v>0</v>
      </c>
      <c r="CU65" s="10">
        <v>0</v>
      </c>
      <c r="CV65" s="10">
        <v>62496141</v>
      </c>
      <c r="CW65" s="10">
        <v>1419530</v>
      </c>
      <c r="CX65" s="10">
        <v>11772523</v>
      </c>
      <c r="CY65" s="10">
        <v>13100814</v>
      </c>
      <c r="CZ65" s="10">
        <v>0</v>
      </c>
      <c r="DA65" s="10">
        <v>0</v>
      </c>
      <c r="DB65" s="10">
        <v>44672357</v>
      </c>
      <c r="DC65" s="10">
        <v>97687159</v>
      </c>
      <c r="DD65" s="10">
        <v>19947</v>
      </c>
      <c r="DE65" s="10">
        <v>1017674</v>
      </c>
      <c r="DF65" s="10">
        <v>232186145</v>
      </c>
      <c r="DG65" s="10">
        <v>9387581</v>
      </c>
      <c r="DH65" s="10">
        <v>286625059</v>
      </c>
      <c r="DI65" s="10">
        <v>0</v>
      </c>
      <c r="DJ65" s="10">
        <v>24204891</v>
      </c>
      <c r="DK65" s="10">
        <v>0</v>
      </c>
      <c r="DL65" s="10">
        <v>0</v>
      </c>
      <c r="DM65" s="10">
        <v>0</v>
      </c>
      <c r="DN65" s="10">
        <v>0</v>
      </c>
      <c r="DO65" s="10">
        <v>21286909</v>
      </c>
      <c r="DP65" s="10">
        <v>487985205</v>
      </c>
      <c r="DQ65" s="10">
        <v>0</v>
      </c>
      <c r="DR65" s="10">
        <v>0</v>
      </c>
      <c r="DS65" s="10">
        <v>0</v>
      </c>
      <c r="DT65" s="10">
        <v>0</v>
      </c>
      <c r="DU65" s="10">
        <v>0</v>
      </c>
      <c r="DV65" s="10">
        <v>0</v>
      </c>
      <c r="DW65" s="10">
        <v>0</v>
      </c>
      <c r="DX65" s="10">
        <v>0</v>
      </c>
      <c r="DY65" s="10">
        <v>0</v>
      </c>
      <c r="DZ65" s="10">
        <v>0</v>
      </c>
      <c r="EA65" s="10">
        <v>0</v>
      </c>
      <c r="EB65" s="10">
        <v>0</v>
      </c>
      <c r="EC65" s="10">
        <v>0</v>
      </c>
    </row>
    <row r="66" spans="1:133" x14ac:dyDescent="0.3">
      <c r="A66" s="9">
        <v>106100005</v>
      </c>
      <c r="B66" s="9" t="s">
        <v>469</v>
      </c>
      <c r="C66" s="9">
        <v>20174</v>
      </c>
      <c r="D66" s="11">
        <v>43009</v>
      </c>
      <c r="E66" s="9">
        <v>43100</v>
      </c>
      <c r="F66" s="9" t="s">
        <v>134</v>
      </c>
      <c r="G66" s="9" t="s">
        <v>182</v>
      </c>
      <c r="H66" s="9">
        <v>9</v>
      </c>
      <c r="I66" s="9">
        <v>605</v>
      </c>
      <c r="J66" s="9" t="s">
        <v>136</v>
      </c>
      <c r="K66" s="9" t="s">
        <v>137</v>
      </c>
      <c r="L66" s="9" t="s">
        <v>138</v>
      </c>
      <c r="M66" s="9" t="s">
        <v>470</v>
      </c>
      <c r="N66" s="9" t="s">
        <v>471</v>
      </c>
      <c r="O66" s="9" t="s">
        <v>472</v>
      </c>
      <c r="P66" s="9">
        <v>93611</v>
      </c>
      <c r="Q66" s="9" t="s">
        <v>473</v>
      </c>
      <c r="R66" s="9">
        <v>208</v>
      </c>
      <c r="S66" s="9">
        <v>208</v>
      </c>
      <c r="T66" s="9">
        <v>185</v>
      </c>
      <c r="U66" s="9">
        <v>1027</v>
      </c>
      <c r="V66" s="9">
        <v>306</v>
      </c>
      <c r="W66" s="9">
        <v>163</v>
      </c>
      <c r="X66" s="9">
        <v>896</v>
      </c>
      <c r="Y66" s="9">
        <v>0</v>
      </c>
      <c r="Z66" s="9">
        <v>0</v>
      </c>
      <c r="AA66" s="9">
        <v>20</v>
      </c>
      <c r="AB66" s="9">
        <v>1342</v>
      </c>
      <c r="AC66" s="9">
        <v>18</v>
      </c>
      <c r="AD66" s="9">
        <v>30</v>
      </c>
      <c r="AE66" s="9">
        <v>3802</v>
      </c>
      <c r="AF66" s="9">
        <v>0</v>
      </c>
      <c r="AG66" s="9">
        <v>6054</v>
      </c>
      <c r="AH66" s="9">
        <v>1805</v>
      </c>
      <c r="AI66" s="9">
        <v>640</v>
      </c>
      <c r="AJ66" s="9">
        <v>3386</v>
      </c>
      <c r="AK66" s="9">
        <v>0</v>
      </c>
      <c r="AL66" s="9">
        <v>0</v>
      </c>
      <c r="AM66" s="9">
        <v>68</v>
      </c>
      <c r="AN66" s="9">
        <v>4561</v>
      </c>
      <c r="AO66" s="9">
        <v>44</v>
      </c>
      <c r="AP66" s="9">
        <v>77</v>
      </c>
      <c r="AQ66" s="9">
        <v>16635</v>
      </c>
      <c r="AR66" s="9">
        <v>0</v>
      </c>
      <c r="AS66" s="9">
        <v>8485</v>
      </c>
      <c r="AT66" s="9">
        <v>2530</v>
      </c>
      <c r="AU66" s="9">
        <v>897</v>
      </c>
      <c r="AV66" s="9">
        <v>4745</v>
      </c>
      <c r="AW66" s="9">
        <v>0</v>
      </c>
      <c r="AX66" s="9">
        <v>0</v>
      </c>
      <c r="AY66" s="9">
        <v>245</v>
      </c>
      <c r="AZ66" s="9">
        <v>6235</v>
      </c>
      <c r="BA66" s="9">
        <v>92</v>
      </c>
      <c r="BB66" s="9">
        <v>85</v>
      </c>
      <c r="BC66" s="9">
        <v>23314</v>
      </c>
      <c r="BD66" s="9">
        <v>78485027</v>
      </c>
      <c r="BE66" s="9">
        <v>23306391</v>
      </c>
      <c r="BF66" s="9">
        <v>7504661</v>
      </c>
      <c r="BG66" s="9">
        <v>39972840</v>
      </c>
      <c r="BH66" s="9">
        <v>0</v>
      </c>
      <c r="BI66" s="9">
        <v>0</v>
      </c>
      <c r="BJ66" s="9">
        <v>1452440</v>
      </c>
      <c r="BK66" s="9">
        <v>60149539</v>
      </c>
      <c r="BL66" s="9">
        <v>577087</v>
      </c>
      <c r="BM66" s="9">
        <v>941564</v>
      </c>
      <c r="BN66" s="9">
        <v>212389549</v>
      </c>
      <c r="BO66" s="9">
        <v>33379422</v>
      </c>
      <c r="BP66" s="9">
        <v>9646337</v>
      </c>
      <c r="BQ66" s="9">
        <v>3258174</v>
      </c>
      <c r="BR66" s="9">
        <v>27723640</v>
      </c>
      <c r="BS66" s="9">
        <v>0</v>
      </c>
      <c r="BT66" s="9">
        <v>0</v>
      </c>
      <c r="BU66" s="9">
        <v>4995825</v>
      </c>
      <c r="BV66" s="9">
        <v>68031290</v>
      </c>
      <c r="BW66" s="9">
        <v>1669715</v>
      </c>
      <c r="BX66" s="9">
        <v>3100900</v>
      </c>
      <c r="BY66" s="9">
        <v>151805303</v>
      </c>
      <c r="BZ66" s="9">
        <v>7108282</v>
      </c>
      <c r="CA66" s="9">
        <v>91142844</v>
      </c>
      <c r="CB66" s="9">
        <v>27659664</v>
      </c>
      <c r="CC66" s="9">
        <v>11490612</v>
      </c>
      <c r="CD66" s="9">
        <v>60354124</v>
      </c>
      <c r="CE66" s="9">
        <v>0</v>
      </c>
      <c r="CF66" s="9">
        <v>0</v>
      </c>
      <c r="CG66" s="9">
        <v>0</v>
      </c>
      <c r="CH66" s="9">
        <v>4121906</v>
      </c>
      <c r="CI66" s="9">
        <v>81936659</v>
      </c>
      <c r="CJ66" s="9">
        <v>0</v>
      </c>
      <c r="CK66" s="9">
        <v>846002</v>
      </c>
      <c r="CL66" s="9">
        <v>0</v>
      </c>
      <c r="CM66" s="9">
        <v>0</v>
      </c>
      <c r="CN66" s="9">
        <v>0</v>
      </c>
      <c r="CO66" s="9">
        <v>0</v>
      </c>
      <c r="CP66" s="9">
        <v>284660093</v>
      </c>
      <c r="CQ66" s="9">
        <v>0</v>
      </c>
      <c r="CR66" s="9">
        <v>0</v>
      </c>
      <c r="CS66" s="9">
        <v>0</v>
      </c>
      <c r="CT66" s="9">
        <v>1119396</v>
      </c>
      <c r="CU66" s="9">
        <v>1119396</v>
      </c>
      <c r="CV66" s="9">
        <v>18541711</v>
      </c>
      <c r="CW66" s="9">
        <v>4650917</v>
      </c>
      <c r="CX66" s="9">
        <v>-937512</v>
      </c>
      <c r="CY66" s="9">
        <v>6023160</v>
      </c>
      <c r="CZ66" s="9">
        <v>0</v>
      </c>
      <c r="DA66" s="9">
        <v>0</v>
      </c>
      <c r="DB66" s="9">
        <v>2200702</v>
      </c>
      <c r="DC66" s="9">
        <v>44865717</v>
      </c>
      <c r="DD66" s="9">
        <v>2017595</v>
      </c>
      <c r="DE66" s="9">
        <v>3291865</v>
      </c>
      <c r="DF66" s="9">
        <v>80654155</v>
      </c>
      <c r="DG66" s="9">
        <v>925613</v>
      </c>
      <c r="DH66" s="9">
        <v>73320550</v>
      </c>
      <c r="DI66" s="9">
        <v>3817997</v>
      </c>
      <c r="DJ66" s="9">
        <v>-811202</v>
      </c>
      <c r="DK66" s="9">
        <v>0</v>
      </c>
      <c r="DL66" s="9">
        <v>0</v>
      </c>
      <c r="DM66" s="9">
        <v>0</v>
      </c>
      <c r="DN66" s="9">
        <v>0</v>
      </c>
      <c r="DO66" s="9">
        <v>4887228</v>
      </c>
      <c r="DP66" s="9">
        <v>384544163</v>
      </c>
      <c r="DQ66" s="9">
        <v>0</v>
      </c>
      <c r="DR66" s="9">
        <v>0</v>
      </c>
      <c r="DS66" s="9">
        <v>0</v>
      </c>
      <c r="DT66" s="9">
        <v>0</v>
      </c>
      <c r="DU66" s="9">
        <v>0</v>
      </c>
      <c r="DV66" s="9">
        <v>0</v>
      </c>
      <c r="DW66" s="9">
        <v>0</v>
      </c>
      <c r="DX66" s="9">
        <v>0</v>
      </c>
      <c r="DY66" s="9">
        <v>0</v>
      </c>
      <c r="DZ66" s="9">
        <v>0</v>
      </c>
      <c r="EA66" s="9">
        <v>0</v>
      </c>
      <c r="EB66" s="9">
        <v>0</v>
      </c>
      <c r="EC66" s="9">
        <v>0</v>
      </c>
    </row>
    <row r="67" spans="1:133" x14ac:dyDescent="0.3">
      <c r="A67" s="10">
        <v>106100697</v>
      </c>
      <c r="B67" s="10" t="s">
        <v>474</v>
      </c>
      <c r="C67" s="10">
        <v>20174</v>
      </c>
      <c r="D67" s="12">
        <v>43009</v>
      </c>
      <c r="E67" s="10">
        <v>43100</v>
      </c>
      <c r="F67" s="10" t="s">
        <v>134</v>
      </c>
      <c r="G67" s="10" t="s">
        <v>182</v>
      </c>
      <c r="H67" s="10">
        <v>9</v>
      </c>
      <c r="I67" s="10">
        <v>609</v>
      </c>
      <c r="J67" s="10" t="s">
        <v>183</v>
      </c>
      <c r="K67" s="10" t="s">
        <v>137</v>
      </c>
      <c r="L67" s="10" t="s">
        <v>145</v>
      </c>
      <c r="M67" s="10" t="s">
        <v>475</v>
      </c>
      <c r="N67" s="10" t="s">
        <v>476</v>
      </c>
      <c r="O67" s="10" t="s">
        <v>477</v>
      </c>
      <c r="P67" s="10">
        <v>93210</v>
      </c>
      <c r="Q67" s="10" t="s">
        <v>478</v>
      </c>
      <c r="R67" s="10">
        <v>123</v>
      </c>
      <c r="S67" s="10">
        <v>116</v>
      </c>
      <c r="T67" s="10">
        <v>90</v>
      </c>
      <c r="U67" s="10">
        <v>14</v>
      </c>
      <c r="V67" s="10">
        <v>5</v>
      </c>
      <c r="W67" s="10">
        <v>10</v>
      </c>
      <c r="X67" s="10">
        <v>16</v>
      </c>
      <c r="Y67" s="10">
        <v>0</v>
      </c>
      <c r="Z67" s="10">
        <v>0</v>
      </c>
      <c r="AA67" s="10">
        <v>2</v>
      </c>
      <c r="AB67" s="10">
        <v>6</v>
      </c>
      <c r="AC67" s="10">
        <v>0</v>
      </c>
      <c r="AD67" s="10">
        <v>2</v>
      </c>
      <c r="AE67" s="10">
        <v>55</v>
      </c>
      <c r="AF67" s="10">
        <v>9</v>
      </c>
      <c r="AG67" s="10">
        <v>136</v>
      </c>
      <c r="AH67" s="10">
        <v>11</v>
      </c>
      <c r="AI67" s="10">
        <v>6000</v>
      </c>
      <c r="AJ67" s="10">
        <v>45</v>
      </c>
      <c r="AK67" s="10">
        <v>0</v>
      </c>
      <c r="AL67" s="10">
        <v>0</v>
      </c>
      <c r="AM67" s="10">
        <v>5</v>
      </c>
      <c r="AN67" s="10">
        <v>19</v>
      </c>
      <c r="AO67" s="10">
        <v>0</v>
      </c>
      <c r="AP67" s="10">
        <v>4</v>
      </c>
      <c r="AQ67" s="10">
        <v>6220</v>
      </c>
      <c r="AR67" s="10">
        <v>6075</v>
      </c>
      <c r="AS67" s="10">
        <v>806</v>
      </c>
      <c r="AT67" s="10">
        <v>119</v>
      </c>
      <c r="AU67" s="10">
        <v>449</v>
      </c>
      <c r="AV67" s="10">
        <v>2594</v>
      </c>
      <c r="AW67" s="10">
        <v>0</v>
      </c>
      <c r="AX67" s="10">
        <v>0</v>
      </c>
      <c r="AY67" s="10">
        <v>300</v>
      </c>
      <c r="AZ67" s="10">
        <v>2070</v>
      </c>
      <c r="BA67" s="10">
        <v>3</v>
      </c>
      <c r="BB67" s="10">
        <v>307</v>
      </c>
      <c r="BC67" s="10">
        <v>6648</v>
      </c>
      <c r="BD67" s="10">
        <v>240912</v>
      </c>
      <c r="BE67" s="10">
        <v>40393</v>
      </c>
      <c r="BF67" s="10">
        <v>2625291</v>
      </c>
      <c r="BG67" s="10">
        <v>214626</v>
      </c>
      <c r="BH67" s="10">
        <v>0</v>
      </c>
      <c r="BI67" s="10">
        <v>0</v>
      </c>
      <c r="BJ67" s="10">
        <v>27295</v>
      </c>
      <c r="BK67" s="10">
        <v>102403</v>
      </c>
      <c r="BL67" s="10">
        <v>0</v>
      </c>
      <c r="BM67" s="10">
        <v>36591</v>
      </c>
      <c r="BN67" s="10">
        <v>3287511</v>
      </c>
      <c r="BO67" s="10">
        <v>547457</v>
      </c>
      <c r="BP67" s="10">
        <v>83503</v>
      </c>
      <c r="BQ67" s="10">
        <v>424256</v>
      </c>
      <c r="BR67" s="10">
        <v>1962621</v>
      </c>
      <c r="BS67" s="10">
        <v>0</v>
      </c>
      <c r="BT67" s="10">
        <v>0</v>
      </c>
      <c r="BU67" s="10">
        <v>219385</v>
      </c>
      <c r="BV67" s="10">
        <v>1155124</v>
      </c>
      <c r="BW67" s="10">
        <v>8655</v>
      </c>
      <c r="BX67" s="10">
        <v>243192</v>
      </c>
      <c r="BY67" s="10">
        <v>4644193</v>
      </c>
      <c r="BZ67" s="10">
        <v>133237</v>
      </c>
      <c r="CA67" s="10">
        <v>419707</v>
      </c>
      <c r="CB67" s="10">
        <v>59470</v>
      </c>
      <c r="CC67" s="10">
        <v>1173123</v>
      </c>
      <c r="CD67" s="10">
        <v>1763570</v>
      </c>
      <c r="CE67" s="10">
        <v>-30166</v>
      </c>
      <c r="CF67" s="10">
        <v>0</v>
      </c>
      <c r="CG67" s="10">
        <v>0</v>
      </c>
      <c r="CH67" s="10">
        <v>143074</v>
      </c>
      <c r="CI67" s="10">
        <v>289589</v>
      </c>
      <c r="CJ67" s="10">
        <v>0</v>
      </c>
      <c r="CK67" s="10">
        <v>8655</v>
      </c>
      <c r="CL67" s="10">
        <v>0</v>
      </c>
      <c r="CM67" s="10">
        <v>0</v>
      </c>
      <c r="CN67" s="10">
        <v>0</v>
      </c>
      <c r="CO67" s="10">
        <v>0</v>
      </c>
      <c r="CP67" s="10">
        <v>3960259</v>
      </c>
      <c r="CQ67" s="10">
        <v>0</v>
      </c>
      <c r="CR67" s="10">
        <v>0</v>
      </c>
      <c r="CS67" s="10">
        <v>0</v>
      </c>
      <c r="CT67" s="10">
        <v>0</v>
      </c>
      <c r="CU67" s="10">
        <v>0</v>
      </c>
      <c r="CV67" s="10">
        <v>368662</v>
      </c>
      <c r="CW67" s="10">
        <v>64426</v>
      </c>
      <c r="CX67" s="10">
        <v>1906590</v>
      </c>
      <c r="CY67" s="10">
        <v>413677</v>
      </c>
      <c r="CZ67" s="10">
        <v>0</v>
      </c>
      <c r="DA67" s="10">
        <v>0</v>
      </c>
      <c r="DB67" s="10">
        <v>103606</v>
      </c>
      <c r="DC67" s="10">
        <v>967938</v>
      </c>
      <c r="DD67" s="10">
        <v>0</v>
      </c>
      <c r="DE67" s="10">
        <v>146546</v>
      </c>
      <c r="DF67" s="10">
        <v>3971445</v>
      </c>
      <c r="DG67" s="10">
        <v>308539</v>
      </c>
      <c r="DH67" s="10">
        <v>6068528</v>
      </c>
      <c r="DI67" s="10">
        <v>0</v>
      </c>
      <c r="DJ67" s="10">
        <v>370871</v>
      </c>
      <c r="DK67" s="10">
        <v>0</v>
      </c>
      <c r="DL67" s="10">
        <v>0</v>
      </c>
      <c r="DM67" s="10">
        <v>0</v>
      </c>
      <c r="DN67" s="10">
        <v>0</v>
      </c>
      <c r="DO67" s="10">
        <v>51926</v>
      </c>
      <c r="DP67" s="10">
        <v>7628072</v>
      </c>
      <c r="DQ67" s="10">
        <v>0</v>
      </c>
      <c r="DR67" s="10">
        <v>0</v>
      </c>
      <c r="DS67" s="10">
        <v>0</v>
      </c>
      <c r="DT67" s="10">
        <v>0</v>
      </c>
      <c r="DU67" s="10">
        <v>0</v>
      </c>
      <c r="DV67" s="10">
        <v>0</v>
      </c>
      <c r="DW67" s="10">
        <v>0</v>
      </c>
      <c r="DX67" s="10">
        <v>0</v>
      </c>
      <c r="DY67" s="10">
        <v>0</v>
      </c>
      <c r="DZ67" s="10">
        <v>0</v>
      </c>
      <c r="EA67" s="10">
        <v>0</v>
      </c>
      <c r="EB67" s="10">
        <v>0</v>
      </c>
      <c r="EC67" s="10">
        <v>0</v>
      </c>
    </row>
    <row r="68" spans="1:133" x14ac:dyDescent="0.3">
      <c r="A68" s="9">
        <v>106105051</v>
      </c>
      <c r="B68" s="9" t="s">
        <v>479</v>
      </c>
      <c r="C68" s="9">
        <v>20174</v>
      </c>
      <c r="D68" s="11">
        <v>43009</v>
      </c>
      <c r="E68" s="9">
        <v>43100</v>
      </c>
      <c r="F68" s="9" t="s">
        <v>134</v>
      </c>
      <c r="G68" s="9" t="s">
        <v>182</v>
      </c>
      <c r="H68" s="9">
        <v>9</v>
      </c>
      <c r="I68" s="9">
        <v>609</v>
      </c>
      <c r="J68" s="9" t="s">
        <v>283</v>
      </c>
      <c r="K68" s="9" t="s">
        <v>284</v>
      </c>
      <c r="L68" s="9" t="s">
        <v>138</v>
      </c>
      <c r="M68" s="9" t="s">
        <v>480</v>
      </c>
      <c r="N68" s="9" t="s">
        <v>481</v>
      </c>
      <c r="O68" s="9" t="s">
        <v>477</v>
      </c>
      <c r="P68" s="9">
        <v>93210</v>
      </c>
      <c r="Q68" s="9" t="s">
        <v>482</v>
      </c>
      <c r="R68" s="9">
        <v>1500</v>
      </c>
      <c r="S68" s="9">
        <v>1310</v>
      </c>
      <c r="T68" s="9">
        <v>1310</v>
      </c>
      <c r="U68" s="9">
        <v>2</v>
      </c>
      <c r="V68" s="9">
        <v>0</v>
      </c>
      <c r="W68" s="9">
        <v>0</v>
      </c>
      <c r="X68" s="9">
        <v>0</v>
      </c>
      <c r="Y68" s="9">
        <v>0</v>
      </c>
      <c r="Z68" s="9">
        <v>0</v>
      </c>
      <c r="AA68" s="9">
        <v>0</v>
      </c>
      <c r="AB68" s="9">
        <v>0</v>
      </c>
      <c r="AC68" s="9">
        <v>0</v>
      </c>
      <c r="AD68" s="9">
        <v>54</v>
      </c>
      <c r="AE68" s="9">
        <v>56</v>
      </c>
      <c r="AF68" s="9">
        <v>0</v>
      </c>
      <c r="AG68" s="9">
        <v>86618</v>
      </c>
      <c r="AH68" s="9">
        <v>0</v>
      </c>
      <c r="AI68" s="9">
        <v>0</v>
      </c>
      <c r="AJ68" s="9">
        <v>0</v>
      </c>
      <c r="AK68" s="9">
        <v>0</v>
      </c>
      <c r="AL68" s="9">
        <v>0</v>
      </c>
      <c r="AM68" s="9">
        <v>0</v>
      </c>
      <c r="AN68" s="9">
        <v>0</v>
      </c>
      <c r="AO68" s="9">
        <v>0</v>
      </c>
      <c r="AP68" s="9">
        <v>22472</v>
      </c>
      <c r="AQ68" s="9">
        <v>109090</v>
      </c>
      <c r="AR68" s="9">
        <v>0</v>
      </c>
      <c r="AS68" s="9">
        <v>0</v>
      </c>
      <c r="AT68" s="9">
        <v>0</v>
      </c>
      <c r="AU68" s="9">
        <v>0</v>
      </c>
      <c r="AV68" s="9">
        <v>0</v>
      </c>
      <c r="AW68" s="9">
        <v>0</v>
      </c>
      <c r="AX68" s="9">
        <v>0</v>
      </c>
      <c r="AY68" s="9">
        <v>0</v>
      </c>
      <c r="AZ68" s="9">
        <v>0</v>
      </c>
      <c r="BA68" s="9">
        <v>0</v>
      </c>
      <c r="BB68" s="9">
        <v>0</v>
      </c>
      <c r="BC68" s="9">
        <v>0</v>
      </c>
      <c r="BD68" s="9">
        <v>51177767</v>
      </c>
      <c r="BE68" s="9">
        <v>0</v>
      </c>
      <c r="BF68" s="9">
        <v>0</v>
      </c>
      <c r="BG68" s="9">
        <v>0</v>
      </c>
      <c r="BH68" s="9">
        <v>0</v>
      </c>
      <c r="BI68" s="9">
        <v>0</v>
      </c>
      <c r="BJ68" s="9">
        <v>0</v>
      </c>
      <c r="BK68" s="9">
        <v>0</v>
      </c>
      <c r="BL68" s="9">
        <v>0</v>
      </c>
      <c r="BM68" s="9">
        <v>13277229</v>
      </c>
      <c r="BN68" s="9">
        <v>64454996</v>
      </c>
      <c r="BO68" s="9">
        <v>0</v>
      </c>
      <c r="BP68" s="9">
        <v>0</v>
      </c>
      <c r="BQ68" s="9">
        <v>0</v>
      </c>
      <c r="BR68" s="9">
        <v>0</v>
      </c>
      <c r="BS68" s="9">
        <v>0</v>
      </c>
      <c r="BT68" s="9">
        <v>0</v>
      </c>
      <c r="BU68" s="9">
        <v>0</v>
      </c>
      <c r="BV68" s="9">
        <v>0</v>
      </c>
      <c r="BW68" s="9">
        <v>0</v>
      </c>
      <c r="BX68" s="9">
        <v>0</v>
      </c>
      <c r="BY68" s="9">
        <v>0</v>
      </c>
      <c r="BZ68" s="9">
        <v>0</v>
      </c>
      <c r="CA68" s="9">
        <v>0</v>
      </c>
      <c r="CB68" s="9">
        <v>0</v>
      </c>
      <c r="CC68" s="9">
        <v>0</v>
      </c>
      <c r="CD68" s="9">
        <v>0</v>
      </c>
      <c r="CE68" s="9">
        <v>0</v>
      </c>
      <c r="CF68" s="9">
        <v>0</v>
      </c>
      <c r="CG68" s="9">
        <v>0</v>
      </c>
      <c r="CH68" s="9">
        <v>0</v>
      </c>
      <c r="CI68" s="9">
        <v>0</v>
      </c>
      <c r="CJ68" s="9">
        <v>0</v>
      </c>
      <c r="CK68" s="9">
        <v>0</v>
      </c>
      <c r="CL68" s="9">
        <v>0</v>
      </c>
      <c r="CM68" s="9">
        <v>0</v>
      </c>
      <c r="CN68" s="9">
        <v>0</v>
      </c>
      <c r="CO68" s="9">
        <v>0</v>
      </c>
      <c r="CP68" s="9">
        <v>0</v>
      </c>
      <c r="CQ68" s="9">
        <v>0</v>
      </c>
      <c r="CR68" s="9">
        <v>0</v>
      </c>
      <c r="CS68" s="9">
        <v>0</v>
      </c>
      <c r="CT68" s="9">
        <v>0</v>
      </c>
      <c r="CU68" s="9">
        <v>0</v>
      </c>
      <c r="CV68" s="9">
        <v>51177767</v>
      </c>
      <c r="CW68" s="9">
        <v>0</v>
      </c>
      <c r="CX68" s="9">
        <v>0</v>
      </c>
      <c r="CY68" s="9">
        <v>0</v>
      </c>
      <c r="CZ68" s="9">
        <v>0</v>
      </c>
      <c r="DA68" s="9">
        <v>0</v>
      </c>
      <c r="DB68" s="9">
        <v>0</v>
      </c>
      <c r="DC68" s="9">
        <v>0</v>
      </c>
      <c r="DD68" s="9">
        <v>0</v>
      </c>
      <c r="DE68" s="9">
        <v>13277229</v>
      </c>
      <c r="DF68" s="9">
        <v>64454996</v>
      </c>
      <c r="DG68" s="9">
        <v>0</v>
      </c>
      <c r="DH68" s="9">
        <v>69932604</v>
      </c>
      <c r="DI68" s="9">
        <v>0</v>
      </c>
      <c r="DJ68" s="9">
        <v>5477608</v>
      </c>
      <c r="DK68" s="9">
        <v>0</v>
      </c>
      <c r="DL68" s="9">
        <v>0</v>
      </c>
      <c r="DM68" s="9">
        <v>0</v>
      </c>
      <c r="DN68" s="9">
        <v>0</v>
      </c>
      <c r="DO68" s="9">
        <v>0</v>
      </c>
      <c r="DP68" s="9">
        <v>0</v>
      </c>
      <c r="DQ68" s="9">
        <v>0</v>
      </c>
      <c r="DR68" s="9">
        <v>0</v>
      </c>
      <c r="DS68" s="9">
        <v>0</v>
      </c>
      <c r="DT68" s="9">
        <v>0</v>
      </c>
      <c r="DU68" s="9">
        <v>0</v>
      </c>
      <c r="DV68" s="9">
        <v>0</v>
      </c>
      <c r="DW68" s="9">
        <v>0</v>
      </c>
      <c r="DX68" s="9">
        <v>0</v>
      </c>
      <c r="DY68" s="9">
        <v>0</v>
      </c>
      <c r="DZ68" s="9">
        <v>0</v>
      </c>
      <c r="EA68" s="9">
        <v>0</v>
      </c>
      <c r="EB68" s="9">
        <v>0</v>
      </c>
      <c r="EC68" s="9">
        <v>0</v>
      </c>
    </row>
    <row r="69" spans="1:133" x14ac:dyDescent="0.3">
      <c r="A69" s="10">
        <v>106190766</v>
      </c>
      <c r="B69" s="10" t="s">
        <v>483</v>
      </c>
      <c r="C69" s="10">
        <v>20174</v>
      </c>
      <c r="D69" s="12">
        <v>43009</v>
      </c>
      <c r="E69" s="10">
        <v>43100</v>
      </c>
      <c r="F69" s="10" t="s">
        <v>134</v>
      </c>
      <c r="G69" s="10" t="s">
        <v>158</v>
      </c>
      <c r="H69" s="10">
        <v>11</v>
      </c>
      <c r="I69" s="10">
        <v>921</v>
      </c>
      <c r="J69" s="10" t="s">
        <v>239</v>
      </c>
      <c r="K69" s="10" t="s">
        <v>137</v>
      </c>
      <c r="L69" s="10" t="s">
        <v>138</v>
      </c>
      <c r="M69" s="10" t="s">
        <v>484</v>
      </c>
      <c r="N69" s="10" t="s">
        <v>485</v>
      </c>
      <c r="O69" s="10" t="s">
        <v>486</v>
      </c>
      <c r="P69" s="10">
        <v>90650</v>
      </c>
      <c r="Q69" s="10" t="s">
        <v>487</v>
      </c>
      <c r="R69" s="10">
        <v>117</v>
      </c>
      <c r="S69" s="10">
        <v>105</v>
      </c>
      <c r="T69" s="10">
        <v>105</v>
      </c>
      <c r="U69" s="10">
        <v>204</v>
      </c>
      <c r="V69" s="10">
        <v>102</v>
      </c>
      <c r="W69" s="10">
        <v>58</v>
      </c>
      <c r="X69" s="10">
        <v>209</v>
      </c>
      <c r="Y69" s="10">
        <v>0</v>
      </c>
      <c r="Z69" s="10">
        <v>0</v>
      </c>
      <c r="AA69" s="10">
        <v>18</v>
      </c>
      <c r="AB69" s="10">
        <v>26</v>
      </c>
      <c r="AC69" s="10">
        <v>20</v>
      </c>
      <c r="AD69" s="10">
        <v>18</v>
      </c>
      <c r="AE69" s="10">
        <v>655</v>
      </c>
      <c r="AF69" s="10">
        <v>0</v>
      </c>
      <c r="AG69" s="10">
        <v>975</v>
      </c>
      <c r="AH69" s="10">
        <v>428</v>
      </c>
      <c r="AI69" s="10">
        <v>174</v>
      </c>
      <c r="AJ69" s="10">
        <v>1033</v>
      </c>
      <c r="AK69" s="10">
        <v>0</v>
      </c>
      <c r="AL69" s="10">
        <v>0</v>
      </c>
      <c r="AM69" s="10">
        <v>43</v>
      </c>
      <c r="AN69" s="10">
        <v>64</v>
      </c>
      <c r="AO69" s="10">
        <v>81</v>
      </c>
      <c r="AP69" s="10">
        <v>35</v>
      </c>
      <c r="AQ69" s="10">
        <v>2833</v>
      </c>
      <c r="AR69" s="10">
        <v>0</v>
      </c>
      <c r="AS69" s="10">
        <v>414</v>
      </c>
      <c r="AT69" s="10">
        <v>241</v>
      </c>
      <c r="AU69" s="10">
        <v>451</v>
      </c>
      <c r="AV69" s="10">
        <v>1809</v>
      </c>
      <c r="AW69" s="10">
        <v>0</v>
      </c>
      <c r="AX69" s="10">
        <v>0</v>
      </c>
      <c r="AY69" s="10">
        <v>184</v>
      </c>
      <c r="AZ69" s="10">
        <v>240</v>
      </c>
      <c r="BA69" s="10">
        <v>112</v>
      </c>
      <c r="BB69" s="10">
        <v>451</v>
      </c>
      <c r="BC69" s="10">
        <v>3902</v>
      </c>
      <c r="BD69" s="10">
        <v>14573995</v>
      </c>
      <c r="BE69" s="10">
        <v>6234723</v>
      </c>
      <c r="BF69" s="10">
        <v>2824553</v>
      </c>
      <c r="BG69" s="10">
        <v>13005912</v>
      </c>
      <c r="BH69" s="10">
        <v>0</v>
      </c>
      <c r="BI69" s="10">
        <v>0</v>
      </c>
      <c r="BJ69" s="10">
        <v>842151</v>
      </c>
      <c r="BK69" s="10">
        <v>971260</v>
      </c>
      <c r="BL69" s="10">
        <v>863353</v>
      </c>
      <c r="BM69" s="10">
        <v>496341</v>
      </c>
      <c r="BN69" s="10">
        <v>39812288</v>
      </c>
      <c r="BO69" s="10">
        <v>2599624</v>
      </c>
      <c r="BP69" s="10">
        <v>1685633</v>
      </c>
      <c r="BQ69" s="10">
        <v>1770000</v>
      </c>
      <c r="BR69" s="10">
        <v>7473996</v>
      </c>
      <c r="BS69" s="10">
        <v>0</v>
      </c>
      <c r="BT69" s="10">
        <v>0</v>
      </c>
      <c r="BU69" s="10">
        <v>1196762</v>
      </c>
      <c r="BV69" s="10">
        <v>1698533</v>
      </c>
      <c r="BW69" s="10">
        <v>283470</v>
      </c>
      <c r="BX69" s="10">
        <v>1139183</v>
      </c>
      <c r="BY69" s="10">
        <v>17847201</v>
      </c>
      <c r="BZ69" s="10">
        <v>1105422</v>
      </c>
      <c r="CA69" s="10">
        <v>14230325</v>
      </c>
      <c r="CB69" s="10">
        <v>6120520</v>
      </c>
      <c r="CC69" s="10">
        <v>3829176</v>
      </c>
      <c r="CD69" s="10">
        <v>18779081</v>
      </c>
      <c r="CE69" s="10">
        <v>-209981</v>
      </c>
      <c r="CF69" s="10">
        <v>0</v>
      </c>
      <c r="CG69" s="10">
        <v>0</v>
      </c>
      <c r="CH69" s="10">
        <v>1472369</v>
      </c>
      <c r="CI69" s="10">
        <v>2682908</v>
      </c>
      <c r="CJ69" s="10">
        <v>0</v>
      </c>
      <c r="CK69" s="10">
        <v>327039</v>
      </c>
      <c r="CL69" s="10">
        <v>0</v>
      </c>
      <c r="CM69" s="10">
        <v>0</v>
      </c>
      <c r="CN69" s="10">
        <v>0</v>
      </c>
      <c r="CO69" s="10">
        <v>641654</v>
      </c>
      <c r="CP69" s="10">
        <v>48978513</v>
      </c>
      <c r="CQ69" s="10">
        <v>0</v>
      </c>
      <c r="CR69" s="10">
        <v>0</v>
      </c>
      <c r="CS69" s="10">
        <v>0</v>
      </c>
      <c r="CT69" s="10">
        <v>0</v>
      </c>
      <c r="CU69" s="10">
        <v>0</v>
      </c>
      <c r="CV69" s="10">
        <v>2943294</v>
      </c>
      <c r="CW69" s="10">
        <v>1799836</v>
      </c>
      <c r="CX69" s="10">
        <v>975358</v>
      </c>
      <c r="CY69" s="10">
        <v>1700827</v>
      </c>
      <c r="CZ69" s="10">
        <v>0</v>
      </c>
      <c r="DA69" s="10">
        <v>0</v>
      </c>
      <c r="DB69" s="10">
        <v>566544</v>
      </c>
      <c r="DC69" s="10">
        <v>-13115</v>
      </c>
      <c r="DD69" s="10">
        <v>819784</v>
      </c>
      <c r="DE69" s="10">
        <v>-111552</v>
      </c>
      <c r="DF69" s="10">
        <v>8680976</v>
      </c>
      <c r="DG69" s="10">
        <v>0</v>
      </c>
      <c r="DH69" s="10">
        <v>9255619</v>
      </c>
      <c r="DI69" s="10">
        <v>0</v>
      </c>
      <c r="DJ69" s="10">
        <v>-31650</v>
      </c>
      <c r="DK69" s="10">
        <v>0</v>
      </c>
      <c r="DL69" s="10">
        <v>0</v>
      </c>
      <c r="DM69" s="10">
        <v>0</v>
      </c>
      <c r="DN69" s="10">
        <v>0</v>
      </c>
      <c r="DO69" s="10">
        <v>20534</v>
      </c>
      <c r="DP69" s="10">
        <v>12304918</v>
      </c>
      <c r="DQ69" s="10">
        <v>0</v>
      </c>
      <c r="DR69" s="10">
        <v>0</v>
      </c>
      <c r="DS69" s="10">
        <v>0</v>
      </c>
      <c r="DT69" s="10">
        <v>0</v>
      </c>
      <c r="DU69" s="10">
        <v>0</v>
      </c>
      <c r="DV69" s="10">
        <v>0</v>
      </c>
      <c r="DW69" s="10">
        <v>0</v>
      </c>
      <c r="DX69" s="10">
        <v>0</v>
      </c>
      <c r="DY69" s="10">
        <v>0</v>
      </c>
      <c r="DZ69" s="10">
        <v>0</v>
      </c>
      <c r="EA69" s="10">
        <v>0</v>
      </c>
      <c r="EB69" s="10">
        <v>0</v>
      </c>
      <c r="EC69" s="10">
        <v>0</v>
      </c>
    </row>
    <row r="70" spans="1:133" x14ac:dyDescent="0.3">
      <c r="A70" s="9">
        <v>106190184</v>
      </c>
      <c r="B70" s="9" t="s">
        <v>488</v>
      </c>
      <c r="C70" s="9">
        <v>20174</v>
      </c>
      <c r="D70" s="11">
        <v>43009</v>
      </c>
      <c r="E70" s="9">
        <v>43100</v>
      </c>
      <c r="F70" s="9" t="s">
        <v>134</v>
      </c>
      <c r="G70" s="9" t="s">
        <v>158</v>
      </c>
      <c r="H70" s="9">
        <v>11</v>
      </c>
      <c r="I70" s="9">
        <v>921</v>
      </c>
      <c r="J70" s="9" t="s">
        <v>255</v>
      </c>
      <c r="K70" s="9" t="s">
        <v>137</v>
      </c>
      <c r="L70" s="9" t="s">
        <v>138</v>
      </c>
      <c r="M70" s="9" t="s">
        <v>489</v>
      </c>
      <c r="N70" s="9" t="s">
        <v>490</v>
      </c>
      <c r="O70" s="9" t="s">
        <v>491</v>
      </c>
      <c r="P70" s="9">
        <v>90703</v>
      </c>
      <c r="Q70" s="9" t="s">
        <v>492</v>
      </c>
      <c r="R70" s="9">
        <v>187</v>
      </c>
      <c r="S70" s="9">
        <v>187</v>
      </c>
      <c r="T70" s="9">
        <v>187</v>
      </c>
      <c r="U70" s="9">
        <v>246</v>
      </c>
      <c r="V70" s="9">
        <v>0</v>
      </c>
      <c r="W70" s="9">
        <v>99</v>
      </c>
      <c r="X70" s="9">
        <v>0</v>
      </c>
      <c r="Y70" s="9">
        <v>46</v>
      </c>
      <c r="Z70" s="9">
        <v>0</v>
      </c>
      <c r="AA70" s="9">
        <v>0</v>
      </c>
      <c r="AB70" s="9">
        <v>814</v>
      </c>
      <c r="AC70" s="9">
        <v>3</v>
      </c>
      <c r="AD70" s="9">
        <v>99</v>
      </c>
      <c r="AE70" s="9">
        <v>1307</v>
      </c>
      <c r="AF70" s="9">
        <v>0</v>
      </c>
      <c r="AG70" s="9">
        <v>3944</v>
      </c>
      <c r="AH70" s="9">
        <v>0</v>
      </c>
      <c r="AI70" s="9">
        <v>535</v>
      </c>
      <c r="AJ70" s="9">
        <v>0</v>
      </c>
      <c r="AK70" s="9">
        <v>241</v>
      </c>
      <c r="AL70" s="9">
        <v>0</v>
      </c>
      <c r="AM70" s="9">
        <v>0</v>
      </c>
      <c r="AN70" s="9">
        <v>10474</v>
      </c>
      <c r="AO70" s="9">
        <v>9</v>
      </c>
      <c r="AP70" s="9">
        <v>431</v>
      </c>
      <c r="AQ70" s="9">
        <v>15634</v>
      </c>
      <c r="AR70" s="9">
        <v>0</v>
      </c>
      <c r="AS70" s="9">
        <v>11378</v>
      </c>
      <c r="AT70" s="9">
        <v>0</v>
      </c>
      <c r="AU70" s="9">
        <v>0</v>
      </c>
      <c r="AV70" s="9">
        <v>0</v>
      </c>
      <c r="AW70" s="9">
        <v>0</v>
      </c>
      <c r="AX70" s="9">
        <v>0</v>
      </c>
      <c r="AY70" s="9">
        <v>0</v>
      </c>
      <c r="AZ70" s="9">
        <v>3071</v>
      </c>
      <c r="BA70" s="9">
        <v>0</v>
      </c>
      <c r="BB70" s="9">
        <v>13</v>
      </c>
      <c r="BC70" s="9">
        <v>14462</v>
      </c>
      <c r="BD70" s="9">
        <v>7822222</v>
      </c>
      <c r="BE70" s="9">
        <v>0</v>
      </c>
      <c r="BF70" s="9">
        <v>1035111</v>
      </c>
      <c r="BG70" s="9">
        <v>0</v>
      </c>
      <c r="BH70" s="9">
        <v>446718</v>
      </c>
      <c r="BI70" s="9">
        <v>0</v>
      </c>
      <c r="BJ70" s="9">
        <v>0</v>
      </c>
      <c r="BK70" s="9">
        <v>24884482</v>
      </c>
      <c r="BL70" s="9">
        <v>8992</v>
      </c>
      <c r="BM70" s="9">
        <v>925745</v>
      </c>
      <c r="BN70" s="9">
        <v>35123270</v>
      </c>
      <c r="BO70" s="9">
        <v>4907509</v>
      </c>
      <c r="BP70" s="9">
        <v>0</v>
      </c>
      <c r="BQ70" s="9">
        <v>0</v>
      </c>
      <c r="BR70" s="9">
        <v>0</v>
      </c>
      <c r="BS70" s="9">
        <v>0</v>
      </c>
      <c r="BT70" s="9">
        <v>0</v>
      </c>
      <c r="BU70" s="9">
        <v>0</v>
      </c>
      <c r="BV70" s="9">
        <v>1549968</v>
      </c>
      <c r="BW70" s="9">
        <v>0</v>
      </c>
      <c r="BX70" s="9">
        <v>4000</v>
      </c>
      <c r="BY70" s="9">
        <v>6461477</v>
      </c>
      <c r="BZ70" s="9">
        <v>724868</v>
      </c>
      <c r="CA70" s="9">
        <v>6870472</v>
      </c>
      <c r="CB70" s="9">
        <v>0</v>
      </c>
      <c r="CC70" s="9">
        <v>667390</v>
      </c>
      <c r="CD70" s="9">
        <v>0</v>
      </c>
      <c r="CE70" s="9">
        <v>0</v>
      </c>
      <c r="CF70" s="9">
        <v>264534</v>
      </c>
      <c r="CG70" s="9">
        <v>0</v>
      </c>
      <c r="CH70" s="9">
        <v>0</v>
      </c>
      <c r="CI70" s="9">
        <v>14229311</v>
      </c>
      <c r="CJ70" s="9">
        <v>0</v>
      </c>
      <c r="CK70" s="9">
        <v>866752</v>
      </c>
      <c r="CL70" s="9">
        <v>0</v>
      </c>
      <c r="CM70" s="9">
        <v>0</v>
      </c>
      <c r="CN70" s="9">
        <v>0</v>
      </c>
      <c r="CO70" s="9">
        <v>0</v>
      </c>
      <c r="CP70" s="9">
        <v>23623327</v>
      </c>
      <c r="CQ70" s="9">
        <v>0</v>
      </c>
      <c r="CR70" s="9">
        <v>0</v>
      </c>
      <c r="CS70" s="9">
        <v>0</v>
      </c>
      <c r="CT70" s="9">
        <v>0</v>
      </c>
      <c r="CU70" s="9">
        <v>0</v>
      </c>
      <c r="CV70" s="9">
        <v>5859259</v>
      </c>
      <c r="CW70" s="9">
        <v>0</v>
      </c>
      <c r="CX70" s="9">
        <v>367721</v>
      </c>
      <c r="CY70" s="9">
        <v>0</v>
      </c>
      <c r="CZ70" s="9">
        <v>182184</v>
      </c>
      <c r="DA70" s="9">
        <v>0</v>
      </c>
      <c r="DB70" s="9">
        <v>0</v>
      </c>
      <c r="DC70" s="9">
        <v>11480271</v>
      </c>
      <c r="DD70" s="9">
        <v>0</v>
      </c>
      <c r="DE70" s="9">
        <v>71985</v>
      </c>
      <c r="DF70" s="9">
        <v>17961420</v>
      </c>
      <c r="DG70" s="9">
        <v>2457</v>
      </c>
      <c r="DH70" s="9">
        <v>15281498</v>
      </c>
      <c r="DI70" s="9">
        <v>0</v>
      </c>
      <c r="DJ70" s="9">
        <v>3290</v>
      </c>
      <c r="DK70" s="9">
        <v>0</v>
      </c>
      <c r="DL70" s="9">
        <v>0</v>
      </c>
      <c r="DM70" s="9">
        <v>0</v>
      </c>
      <c r="DN70" s="9">
        <v>0</v>
      </c>
      <c r="DO70" s="9">
        <v>125101</v>
      </c>
      <c r="DP70" s="9">
        <v>7428073</v>
      </c>
      <c r="DQ70" s="9">
        <v>0</v>
      </c>
      <c r="DR70" s="9">
        <v>0</v>
      </c>
      <c r="DS70" s="9">
        <v>0</v>
      </c>
      <c r="DT70" s="9">
        <v>0</v>
      </c>
      <c r="DU70" s="9">
        <v>0</v>
      </c>
      <c r="DV70" s="9">
        <v>0</v>
      </c>
      <c r="DW70" s="9">
        <v>0</v>
      </c>
      <c r="DX70" s="9">
        <v>0</v>
      </c>
      <c r="DY70" s="9">
        <v>0</v>
      </c>
      <c r="DZ70" s="9">
        <v>0</v>
      </c>
      <c r="EA70" s="9">
        <v>0</v>
      </c>
      <c r="EB70" s="9">
        <v>0</v>
      </c>
      <c r="EC70" s="9">
        <v>0</v>
      </c>
    </row>
    <row r="71" spans="1:133" x14ac:dyDescent="0.3">
      <c r="A71" s="10">
        <v>106301155</v>
      </c>
      <c r="B71" s="10" t="s">
        <v>493</v>
      </c>
      <c r="C71" s="10">
        <v>20174</v>
      </c>
      <c r="D71" s="12">
        <v>43009</v>
      </c>
      <c r="E71" s="10">
        <v>43100</v>
      </c>
      <c r="F71" s="10" t="s">
        <v>134</v>
      </c>
      <c r="G71" s="10" t="s">
        <v>226</v>
      </c>
      <c r="H71" s="10">
        <v>13</v>
      </c>
      <c r="I71" s="10">
        <v>1016</v>
      </c>
      <c r="J71" s="10" t="s">
        <v>255</v>
      </c>
      <c r="K71" s="10" t="s">
        <v>137</v>
      </c>
      <c r="L71" s="10" t="s">
        <v>138</v>
      </c>
      <c r="M71" s="10" t="s">
        <v>494</v>
      </c>
      <c r="N71" s="10" t="s">
        <v>495</v>
      </c>
      <c r="O71" s="10" t="s">
        <v>496</v>
      </c>
      <c r="P71" s="10">
        <v>92627</v>
      </c>
      <c r="Q71" s="10" t="s">
        <v>497</v>
      </c>
      <c r="R71" s="10">
        <v>122</v>
      </c>
      <c r="S71" s="10">
        <v>122</v>
      </c>
      <c r="T71" s="10">
        <v>112</v>
      </c>
      <c r="U71" s="10">
        <v>29</v>
      </c>
      <c r="V71" s="10">
        <v>18</v>
      </c>
      <c r="W71" s="10">
        <v>623</v>
      </c>
      <c r="X71" s="10">
        <v>9</v>
      </c>
      <c r="Y71" s="10">
        <v>33</v>
      </c>
      <c r="Z71" s="10">
        <v>0</v>
      </c>
      <c r="AA71" s="10">
        <v>3</v>
      </c>
      <c r="AB71" s="10">
        <v>211</v>
      </c>
      <c r="AC71" s="10">
        <v>0</v>
      </c>
      <c r="AD71" s="10">
        <v>7</v>
      </c>
      <c r="AE71" s="10">
        <v>933</v>
      </c>
      <c r="AF71" s="10">
        <v>0</v>
      </c>
      <c r="AG71" s="10">
        <v>213</v>
      </c>
      <c r="AH71" s="10">
        <v>75</v>
      </c>
      <c r="AI71" s="10">
        <v>8483</v>
      </c>
      <c r="AJ71" s="10">
        <v>40</v>
      </c>
      <c r="AK71" s="10">
        <v>377</v>
      </c>
      <c r="AL71" s="10">
        <v>0</v>
      </c>
      <c r="AM71" s="10">
        <v>21</v>
      </c>
      <c r="AN71" s="10">
        <v>925</v>
      </c>
      <c r="AO71" s="10">
        <v>0</v>
      </c>
      <c r="AP71" s="10">
        <v>18</v>
      </c>
      <c r="AQ71" s="10">
        <v>10152</v>
      </c>
      <c r="AR71" s="10">
        <v>0</v>
      </c>
      <c r="AS71" s="10">
        <v>2884</v>
      </c>
      <c r="AT71" s="10">
        <v>278</v>
      </c>
      <c r="AU71" s="10">
        <v>0</v>
      </c>
      <c r="AV71" s="10">
        <v>0</v>
      </c>
      <c r="AW71" s="10">
        <v>0</v>
      </c>
      <c r="AX71" s="10">
        <v>0</v>
      </c>
      <c r="AY71" s="10">
        <v>37</v>
      </c>
      <c r="AZ71" s="10">
        <v>1111</v>
      </c>
      <c r="BA71" s="10">
        <v>1</v>
      </c>
      <c r="BB71" s="10">
        <v>20</v>
      </c>
      <c r="BC71" s="10">
        <v>4331</v>
      </c>
      <c r="BD71" s="10">
        <v>507751</v>
      </c>
      <c r="BE71" s="10">
        <v>450505</v>
      </c>
      <c r="BF71" s="10">
        <v>19442906</v>
      </c>
      <c r="BG71" s="10">
        <v>84695</v>
      </c>
      <c r="BH71" s="10">
        <v>873996</v>
      </c>
      <c r="BI71" s="10">
        <v>0</v>
      </c>
      <c r="BJ71" s="10">
        <v>48666</v>
      </c>
      <c r="BK71" s="10">
        <v>2104432</v>
      </c>
      <c r="BL71" s="10">
        <v>0</v>
      </c>
      <c r="BM71" s="10">
        <v>51468</v>
      </c>
      <c r="BN71" s="10">
        <v>23564419</v>
      </c>
      <c r="BO71" s="10">
        <v>1198700</v>
      </c>
      <c r="BP71" s="10">
        <v>544631</v>
      </c>
      <c r="BQ71" s="10">
        <v>0</v>
      </c>
      <c r="BR71" s="10">
        <v>0</v>
      </c>
      <c r="BS71" s="10">
        <v>0</v>
      </c>
      <c r="BT71" s="10">
        <v>0</v>
      </c>
      <c r="BU71" s="10">
        <v>23578</v>
      </c>
      <c r="BV71" s="10">
        <v>525224</v>
      </c>
      <c r="BW71" s="10">
        <v>2913</v>
      </c>
      <c r="BX71" s="10">
        <v>119271</v>
      </c>
      <c r="BY71" s="10">
        <v>2414317</v>
      </c>
      <c r="BZ71" s="10">
        <v>67259</v>
      </c>
      <c r="CA71" s="10">
        <v>863453</v>
      </c>
      <c r="CB71" s="10">
        <v>536754</v>
      </c>
      <c r="CC71" s="10">
        <v>13479643</v>
      </c>
      <c r="CD71" s="10">
        <v>59095</v>
      </c>
      <c r="CE71" s="10">
        <v>-4167915</v>
      </c>
      <c r="CF71" s="10">
        <v>594262</v>
      </c>
      <c r="CG71" s="10">
        <v>0</v>
      </c>
      <c r="CH71" s="10">
        <v>34951</v>
      </c>
      <c r="CI71" s="10">
        <v>1593027</v>
      </c>
      <c r="CJ71" s="10">
        <v>0</v>
      </c>
      <c r="CK71" s="10">
        <v>250153</v>
      </c>
      <c r="CL71" s="10">
        <v>0</v>
      </c>
      <c r="CM71" s="10">
        <v>0</v>
      </c>
      <c r="CN71" s="10">
        <v>0</v>
      </c>
      <c r="CO71" s="10">
        <v>46501</v>
      </c>
      <c r="CP71" s="10">
        <v>13357183</v>
      </c>
      <c r="CQ71" s="10">
        <v>0</v>
      </c>
      <c r="CR71" s="10">
        <v>0</v>
      </c>
      <c r="CS71" s="10">
        <v>0</v>
      </c>
      <c r="CT71" s="10">
        <v>0</v>
      </c>
      <c r="CU71" s="10">
        <v>0</v>
      </c>
      <c r="CV71" s="10">
        <v>783244</v>
      </c>
      <c r="CW71" s="10">
        <v>458382</v>
      </c>
      <c r="CX71" s="10">
        <v>9890015</v>
      </c>
      <c r="CY71" s="10">
        <v>25600</v>
      </c>
      <c r="CZ71" s="10">
        <v>279734</v>
      </c>
      <c r="DA71" s="10">
        <v>0</v>
      </c>
      <c r="DB71" s="10">
        <v>36975</v>
      </c>
      <c r="DC71" s="10">
        <v>1018436</v>
      </c>
      <c r="DD71" s="10">
        <v>0</v>
      </c>
      <c r="DE71" s="10">
        <v>129167</v>
      </c>
      <c r="DF71" s="10">
        <v>12621553</v>
      </c>
      <c r="DG71" s="10">
        <v>244271</v>
      </c>
      <c r="DH71" s="10">
        <v>13218392</v>
      </c>
      <c r="DI71" s="10">
        <v>464138</v>
      </c>
      <c r="DJ71" s="10">
        <v>0</v>
      </c>
      <c r="DK71" s="10">
        <v>0</v>
      </c>
      <c r="DL71" s="10">
        <v>0</v>
      </c>
      <c r="DM71" s="10">
        <v>0</v>
      </c>
      <c r="DN71" s="10">
        <v>0</v>
      </c>
      <c r="DO71" s="10">
        <v>94183</v>
      </c>
      <c r="DP71" s="10">
        <v>3291203</v>
      </c>
      <c r="DQ71" s="10">
        <v>0</v>
      </c>
      <c r="DR71" s="10">
        <v>0</v>
      </c>
      <c r="DS71" s="10">
        <v>0</v>
      </c>
      <c r="DT71" s="10">
        <v>0</v>
      </c>
      <c r="DU71" s="10">
        <v>0</v>
      </c>
      <c r="DV71" s="10">
        <v>0</v>
      </c>
      <c r="DW71" s="10">
        <v>0</v>
      </c>
      <c r="DX71" s="10">
        <v>0</v>
      </c>
      <c r="DY71" s="10">
        <v>0</v>
      </c>
      <c r="DZ71" s="10">
        <v>0</v>
      </c>
      <c r="EA71" s="10">
        <v>0</v>
      </c>
      <c r="EB71" s="10">
        <v>0</v>
      </c>
      <c r="EC71" s="10">
        <v>0</v>
      </c>
    </row>
    <row r="72" spans="1:133" x14ac:dyDescent="0.3">
      <c r="A72" s="9">
        <v>106190587</v>
      </c>
      <c r="B72" s="9" t="s">
        <v>498</v>
      </c>
      <c r="C72" s="9">
        <v>20174</v>
      </c>
      <c r="D72" s="11">
        <v>43009</v>
      </c>
      <c r="E72" s="9">
        <v>43100</v>
      </c>
      <c r="F72" s="9" t="s">
        <v>134</v>
      </c>
      <c r="G72" s="9" t="s">
        <v>158</v>
      </c>
      <c r="H72" s="9">
        <v>11</v>
      </c>
      <c r="I72" s="9">
        <v>933</v>
      </c>
      <c r="J72" s="9" t="s">
        <v>255</v>
      </c>
      <c r="K72" s="9" t="s">
        <v>137</v>
      </c>
      <c r="L72" s="9" t="s">
        <v>138</v>
      </c>
      <c r="M72" s="9" t="s">
        <v>499</v>
      </c>
      <c r="N72" s="9" t="s">
        <v>500</v>
      </c>
      <c r="O72" s="9" t="s">
        <v>501</v>
      </c>
      <c r="P72" s="9">
        <v>90806</v>
      </c>
      <c r="Q72" s="9" t="s">
        <v>502</v>
      </c>
      <c r="R72" s="9">
        <v>221</v>
      </c>
      <c r="S72" s="9">
        <v>221</v>
      </c>
      <c r="T72" s="9">
        <v>221</v>
      </c>
      <c r="U72" s="9">
        <v>259</v>
      </c>
      <c r="V72" s="9">
        <v>120</v>
      </c>
      <c r="W72" s="9">
        <v>1645</v>
      </c>
      <c r="X72" s="9">
        <v>238</v>
      </c>
      <c r="Y72" s="9">
        <v>0</v>
      </c>
      <c r="Z72" s="9">
        <v>0</v>
      </c>
      <c r="AA72" s="9">
        <v>50</v>
      </c>
      <c r="AB72" s="9">
        <v>0</v>
      </c>
      <c r="AC72" s="9">
        <v>2</v>
      </c>
      <c r="AD72" s="9">
        <v>19</v>
      </c>
      <c r="AE72" s="9">
        <v>2333</v>
      </c>
      <c r="AF72" s="9">
        <v>0</v>
      </c>
      <c r="AG72" s="9">
        <v>1626</v>
      </c>
      <c r="AH72" s="9">
        <v>664</v>
      </c>
      <c r="AI72" s="9">
        <v>12151</v>
      </c>
      <c r="AJ72" s="9">
        <v>862</v>
      </c>
      <c r="AK72" s="9">
        <v>0</v>
      </c>
      <c r="AL72" s="9">
        <v>0</v>
      </c>
      <c r="AM72" s="9">
        <v>209</v>
      </c>
      <c r="AN72" s="9">
        <v>0</v>
      </c>
      <c r="AO72" s="9">
        <v>9</v>
      </c>
      <c r="AP72" s="9">
        <v>87</v>
      </c>
      <c r="AQ72" s="9">
        <v>15608</v>
      </c>
      <c r="AR72" s="9">
        <v>0</v>
      </c>
      <c r="AS72" s="9">
        <v>649</v>
      </c>
      <c r="AT72" s="9">
        <v>291</v>
      </c>
      <c r="AU72" s="9">
        <v>346</v>
      </c>
      <c r="AV72" s="9">
        <v>1562</v>
      </c>
      <c r="AW72" s="9">
        <v>0</v>
      </c>
      <c r="AX72" s="9">
        <v>0</v>
      </c>
      <c r="AY72" s="9">
        <v>486</v>
      </c>
      <c r="AZ72" s="9">
        <v>0</v>
      </c>
      <c r="BA72" s="9">
        <v>2</v>
      </c>
      <c r="BB72" s="9">
        <v>451</v>
      </c>
      <c r="BC72" s="9">
        <v>3787</v>
      </c>
      <c r="BD72" s="9">
        <v>10343784</v>
      </c>
      <c r="BE72" s="9">
        <v>4384687</v>
      </c>
      <c r="BF72" s="9">
        <v>27118592</v>
      </c>
      <c r="BG72" s="9">
        <v>7342118</v>
      </c>
      <c r="BH72" s="9">
        <v>0</v>
      </c>
      <c r="BI72" s="9">
        <v>0</v>
      </c>
      <c r="BJ72" s="9">
        <v>1700648</v>
      </c>
      <c r="BK72" s="9">
        <v>0</v>
      </c>
      <c r="BL72" s="9">
        <v>21171</v>
      </c>
      <c r="BM72" s="9">
        <v>167973</v>
      </c>
      <c r="BN72" s="9">
        <v>51078973</v>
      </c>
      <c r="BO72" s="9">
        <v>3919199</v>
      </c>
      <c r="BP72" s="9">
        <v>573739</v>
      </c>
      <c r="BQ72" s="9">
        <v>1053575</v>
      </c>
      <c r="BR72" s="9">
        <v>4735394</v>
      </c>
      <c r="BS72" s="9">
        <v>0</v>
      </c>
      <c r="BT72" s="9">
        <v>0</v>
      </c>
      <c r="BU72" s="9">
        <v>1626038</v>
      </c>
      <c r="BV72" s="9">
        <v>0</v>
      </c>
      <c r="BW72" s="9">
        <v>11608</v>
      </c>
      <c r="BX72" s="9">
        <v>1506545</v>
      </c>
      <c r="BY72" s="9">
        <v>13426098</v>
      </c>
      <c r="BZ72" s="9">
        <v>1272215</v>
      </c>
      <c r="CA72" s="9">
        <v>12103425</v>
      </c>
      <c r="CB72" s="9">
        <v>3597428</v>
      </c>
      <c r="CC72" s="9">
        <v>15777998</v>
      </c>
      <c r="CD72" s="9">
        <v>10901528</v>
      </c>
      <c r="CE72" s="9">
        <v>-2220000</v>
      </c>
      <c r="CF72" s="9">
        <v>0</v>
      </c>
      <c r="CG72" s="9">
        <v>0</v>
      </c>
      <c r="CH72" s="9">
        <v>2414882</v>
      </c>
      <c r="CI72" s="9">
        <v>0</v>
      </c>
      <c r="CJ72" s="9">
        <v>0</v>
      </c>
      <c r="CK72" s="9">
        <v>32779</v>
      </c>
      <c r="CL72" s="9">
        <v>0</v>
      </c>
      <c r="CM72" s="9">
        <v>0</v>
      </c>
      <c r="CN72" s="9">
        <v>0</v>
      </c>
      <c r="CO72" s="9">
        <v>0</v>
      </c>
      <c r="CP72" s="9">
        <v>43880255</v>
      </c>
      <c r="CQ72" s="9">
        <v>0</v>
      </c>
      <c r="CR72" s="9">
        <v>0</v>
      </c>
      <c r="CS72" s="9">
        <v>0</v>
      </c>
      <c r="CT72" s="9">
        <v>0</v>
      </c>
      <c r="CU72" s="9">
        <v>0</v>
      </c>
      <c r="CV72" s="9">
        <v>2159558</v>
      </c>
      <c r="CW72" s="9">
        <v>1360998</v>
      </c>
      <c r="CX72" s="9">
        <v>14614169</v>
      </c>
      <c r="CY72" s="9">
        <v>1175984</v>
      </c>
      <c r="CZ72" s="9">
        <v>0</v>
      </c>
      <c r="DA72" s="9">
        <v>0</v>
      </c>
      <c r="DB72" s="9">
        <v>911804</v>
      </c>
      <c r="DC72" s="9">
        <v>0</v>
      </c>
      <c r="DD72" s="9">
        <v>0</v>
      </c>
      <c r="DE72" s="9">
        <v>402303</v>
      </c>
      <c r="DF72" s="9">
        <v>20624816</v>
      </c>
      <c r="DG72" s="9">
        <v>36894</v>
      </c>
      <c r="DH72" s="9">
        <v>21583252</v>
      </c>
      <c r="DI72" s="9">
        <v>0</v>
      </c>
      <c r="DJ72" s="9">
        <v>0</v>
      </c>
      <c r="DK72" s="9">
        <v>0</v>
      </c>
      <c r="DL72" s="9">
        <v>0</v>
      </c>
      <c r="DM72" s="9">
        <v>0</v>
      </c>
      <c r="DN72" s="9">
        <v>0</v>
      </c>
      <c r="DO72" s="9">
        <v>537468</v>
      </c>
      <c r="DP72" s="9">
        <v>7999967</v>
      </c>
      <c r="DQ72" s="9">
        <v>0</v>
      </c>
      <c r="DR72" s="9">
        <v>0</v>
      </c>
      <c r="DS72" s="9">
        <v>0</v>
      </c>
      <c r="DT72" s="9">
        <v>0</v>
      </c>
      <c r="DU72" s="9">
        <v>0</v>
      </c>
      <c r="DV72" s="9">
        <v>0</v>
      </c>
      <c r="DW72" s="9">
        <v>0</v>
      </c>
      <c r="DX72" s="9">
        <v>0</v>
      </c>
      <c r="DY72" s="9">
        <v>0</v>
      </c>
      <c r="DZ72" s="9">
        <v>0</v>
      </c>
      <c r="EA72" s="9">
        <v>0</v>
      </c>
      <c r="EB72" s="9">
        <v>0</v>
      </c>
      <c r="EC72" s="9">
        <v>0</v>
      </c>
    </row>
    <row r="73" spans="1:133" x14ac:dyDescent="0.3">
      <c r="A73" s="10">
        <v>106361458</v>
      </c>
      <c r="B73" s="10" t="s">
        <v>503</v>
      </c>
      <c r="C73" s="10">
        <v>20174</v>
      </c>
      <c r="D73" s="12">
        <v>43009</v>
      </c>
      <c r="E73" s="10">
        <v>43100</v>
      </c>
      <c r="F73" s="10" t="s">
        <v>134</v>
      </c>
      <c r="G73" s="10" t="s">
        <v>275</v>
      </c>
      <c r="H73" s="10">
        <v>12</v>
      </c>
      <c r="I73" s="10">
        <v>1215</v>
      </c>
      <c r="J73" s="10" t="s">
        <v>255</v>
      </c>
      <c r="K73" s="10" t="s">
        <v>137</v>
      </c>
      <c r="L73" s="10" t="s">
        <v>145</v>
      </c>
      <c r="M73" s="10" t="s">
        <v>504</v>
      </c>
      <c r="N73" s="10" t="s">
        <v>505</v>
      </c>
      <c r="O73" s="10" t="s">
        <v>506</v>
      </c>
      <c r="P73" s="10">
        <v>92363</v>
      </c>
      <c r="Q73" s="10" t="s">
        <v>507</v>
      </c>
      <c r="R73" s="10">
        <v>25</v>
      </c>
      <c r="S73" s="10">
        <v>25</v>
      </c>
      <c r="T73" s="10">
        <v>10</v>
      </c>
      <c r="U73" s="10">
        <v>72</v>
      </c>
      <c r="V73" s="10">
        <v>0</v>
      </c>
      <c r="W73" s="10">
        <v>52</v>
      </c>
      <c r="X73" s="10">
        <v>0</v>
      </c>
      <c r="Y73" s="10">
        <v>0</v>
      </c>
      <c r="Z73" s="10">
        <v>0</v>
      </c>
      <c r="AA73" s="10">
        <v>20</v>
      </c>
      <c r="AB73" s="10">
        <v>0</v>
      </c>
      <c r="AC73" s="10">
        <v>0</v>
      </c>
      <c r="AD73" s="10">
        <v>5</v>
      </c>
      <c r="AE73" s="10">
        <v>149</v>
      </c>
      <c r="AF73" s="10">
        <v>0</v>
      </c>
      <c r="AG73" s="10">
        <v>192</v>
      </c>
      <c r="AH73" s="10">
        <v>0</v>
      </c>
      <c r="AI73" s="10">
        <v>152</v>
      </c>
      <c r="AJ73" s="10">
        <v>0</v>
      </c>
      <c r="AK73" s="10">
        <v>0</v>
      </c>
      <c r="AL73" s="10">
        <v>0</v>
      </c>
      <c r="AM73" s="10">
        <v>50</v>
      </c>
      <c r="AN73" s="10">
        <v>0</v>
      </c>
      <c r="AO73" s="10">
        <v>0</v>
      </c>
      <c r="AP73" s="10">
        <v>16</v>
      </c>
      <c r="AQ73" s="10">
        <v>410</v>
      </c>
      <c r="AR73" s="10">
        <v>0</v>
      </c>
      <c r="AS73" s="10">
        <v>750</v>
      </c>
      <c r="AT73" s="10">
        <v>0</v>
      </c>
      <c r="AU73" s="10">
        <v>1161</v>
      </c>
      <c r="AV73" s="10">
        <v>0</v>
      </c>
      <c r="AW73" s="10">
        <v>0</v>
      </c>
      <c r="AX73" s="10">
        <v>0</v>
      </c>
      <c r="AY73" s="10">
        <v>364</v>
      </c>
      <c r="AZ73" s="10">
        <v>0</v>
      </c>
      <c r="BA73" s="10">
        <v>0</v>
      </c>
      <c r="BB73" s="10">
        <v>132</v>
      </c>
      <c r="BC73" s="10">
        <v>2407</v>
      </c>
      <c r="BD73" s="10">
        <v>963329</v>
      </c>
      <c r="BE73" s="10">
        <v>0</v>
      </c>
      <c r="BF73" s="10">
        <v>595809</v>
      </c>
      <c r="BG73" s="10">
        <v>0</v>
      </c>
      <c r="BH73" s="10">
        <v>0</v>
      </c>
      <c r="BI73" s="10">
        <v>0</v>
      </c>
      <c r="BJ73" s="10">
        <v>532107</v>
      </c>
      <c r="BK73" s="10">
        <v>0</v>
      </c>
      <c r="BL73" s="10">
        <v>0</v>
      </c>
      <c r="BM73" s="10">
        <v>98080</v>
      </c>
      <c r="BN73" s="10">
        <v>2189325</v>
      </c>
      <c r="BO73" s="10">
        <v>1895755</v>
      </c>
      <c r="BP73" s="10">
        <v>0</v>
      </c>
      <c r="BQ73" s="10">
        <v>2931371</v>
      </c>
      <c r="BR73" s="10">
        <v>0</v>
      </c>
      <c r="BS73" s="10">
        <v>0</v>
      </c>
      <c r="BT73" s="10">
        <v>0</v>
      </c>
      <c r="BU73" s="10">
        <v>806494</v>
      </c>
      <c r="BV73" s="10">
        <v>0</v>
      </c>
      <c r="BW73" s="10">
        <v>0</v>
      </c>
      <c r="BX73" s="10">
        <v>315687</v>
      </c>
      <c r="BY73" s="10">
        <v>5949307</v>
      </c>
      <c r="BZ73" s="10">
        <v>351176</v>
      </c>
      <c r="CA73" s="10">
        <v>1135944</v>
      </c>
      <c r="CB73" s="10">
        <v>0</v>
      </c>
      <c r="CC73" s="10">
        <v>3027302</v>
      </c>
      <c r="CD73" s="10">
        <v>0</v>
      </c>
      <c r="CE73" s="10">
        <v>0</v>
      </c>
      <c r="CF73" s="10">
        <v>0</v>
      </c>
      <c r="CG73" s="10">
        <v>0</v>
      </c>
      <c r="CH73" s="10">
        <v>663343</v>
      </c>
      <c r="CI73" s="10">
        <v>0</v>
      </c>
      <c r="CJ73" s="10">
        <v>0</v>
      </c>
      <c r="CK73" s="10">
        <v>124157</v>
      </c>
      <c r="CL73" s="10">
        <v>0</v>
      </c>
      <c r="CM73" s="10">
        <v>0</v>
      </c>
      <c r="CN73" s="10">
        <v>0</v>
      </c>
      <c r="CO73" s="10">
        <v>446467</v>
      </c>
      <c r="CP73" s="10">
        <v>5748389</v>
      </c>
      <c r="CQ73" s="10">
        <v>0</v>
      </c>
      <c r="CR73" s="10">
        <v>0</v>
      </c>
      <c r="CS73" s="10">
        <v>0</v>
      </c>
      <c r="CT73" s="10">
        <v>0</v>
      </c>
      <c r="CU73" s="10">
        <v>0</v>
      </c>
      <c r="CV73" s="10">
        <v>1121097</v>
      </c>
      <c r="CW73" s="10">
        <v>0</v>
      </c>
      <c r="CX73" s="10">
        <v>358536</v>
      </c>
      <c r="CY73" s="10">
        <v>0</v>
      </c>
      <c r="CZ73" s="10">
        <v>0</v>
      </c>
      <c r="DA73" s="10">
        <v>0</v>
      </c>
      <c r="DB73" s="10">
        <v>671585</v>
      </c>
      <c r="DC73" s="10">
        <v>0</v>
      </c>
      <c r="DD73" s="10">
        <v>0</v>
      </c>
      <c r="DE73" s="10">
        <v>239025</v>
      </c>
      <c r="DF73" s="10">
        <v>2390243</v>
      </c>
      <c r="DG73" s="10">
        <v>48478</v>
      </c>
      <c r="DH73" s="10">
        <v>2475759</v>
      </c>
      <c r="DI73" s="10">
        <v>0</v>
      </c>
      <c r="DJ73" s="10">
        <v>0</v>
      </c>
      <c r="DK73" s="10">
        <v>0</v>
      </c>
      <c r="DL73" s="10">
        <v>0</v>
      </c>
      <c r="DM73" s="10">
        <v>0</v>
      </c>
      <c r="DN73" s="10">
        <v>0</v>
      </c>
      <c r="DO73" s="10">
        <v>318797</v>
      </c>
      <c r="DP73" s="10">
        <v>3759994</v>
      </c>
      <c r="DQ73" s="10">
        <v>0</v>
      </c>
      <c r="DR73" s="10">
        <v>0</v>
      </c>
      <c r="DS73" s="10">
        <v>0</v>
      </c>
      <c r="DT73" s="10">
        <v>0</v>
      </c>
      <c r="DU73" s="10">
        <v>0</v>
      </c>
      <c r="DV73" s="10">
        <v>0</v>
      </c>
      <c r="DW73" s="10">
        <v>0</v>
      </c>
      <c r="DX73" s="10">
        <v>0</v>
      </c>
      <c r="DY73" s="10">
        <v>0</v>
      </c>
      <c r="DZ73" s="10">
        <v>0</v>
      </c>
      <c r="EA73" s="10">
        <v>0</v>
      </c>
      <c r="EB73" s="10">
        <v>0</v>
      </c>
      <c r="EC73" s="10">
        <v>0</v>
      </c>
    </row>
    <row r="74" spans="1:133" x14ac:dyDescent="0.3">
      <c r="A74" s="9">
        <v>106060870</v>
      </c>
      <c r="B74" s="9" t="s">
        <v>508</v>
      </c>
      <c r="C74" s="9">
        <v>20174</v>
      </c>
      <c r="D74" s="11">
        <v>43009</v>
      </c>
      <c r="E74" s="9">
        <v>43100</v>
      </c>
      <c r="F74" s="9" t="s">
        <v>134</v>
      </c>
      <c r="G74" s="9" t="s">
        <v>509</v>
      </c>
      <c r="H74" s="9">
        <v>1</v>
      </c>
      <c r="I74" s="9">
        <v>225</v>
      </c>
      <c r="J74" s="9" t="s">
        <v>255</v>
      </c>
      <c r="K74" s="9" t="s">
        <v>137</v>
      </c>
      <c r="L74" s="9" t="s">
        <v>145</v>
      </c>
      <c r="M74" s="9" t="s">
        <v>510</v>
      </c>
      <c r="N74" s="9" t="s">
        <v>511</v>
      </c>
      <c r="O74" s="9" t="s">
        <v>512</v>
      </c>
      <c r="P74" s="9">
        <v>95932</v>
      </c>
      <c r="Q74" s="9" t="s">
        <v>513</v>
      </c>
      <c r="R74" s="9">
        <v>48</v>
      </c>
      <c r="S74" s="9">
        <v>48</v>
      </c>
      <c r="T74" s="9">
        <v>48</v>
      </c>
      <c r="U74" s="9">
        <v>18</v>
      </c>
      <c r="V74" s="9">
        <v>0</v>
      </c>
      <c r="W74" s="9">
        <v>11</v>
      </c>
      <c r="X74" s="9">
        <v>0</v>
      </c>
      <c r="Y74" s="9">
        <v>0</v>
      </c>
      <c r="Z74" s="9">
        <v>0</v>
      </c>
      <c r="AA74" s="9">
        <v>8</v>
      </c>
      <c r="AB74" s="9">
        <v>0</v>
      </c>
      <c r="AC74" s="9">
        <v>0</v>
      </c>
      <c r="AD74" s="9">
        <v>0</v>
      </c>
      <c r="AE74" s="9">
        <v>37</v>
      </c>
      <c r="AF74" s="9">
        <v>0</v>
      </c>
      <c r="AG74" s="9">
        <v>39</v>
      </c>
      <c r="AH74" s="9">
        <v>0</v>
      </c>
      <c r="AI74" s="9">
        <v>18</v>
      </c>
      <c r="AJ74" s="9">
        <v>0</v>
      </c>
      <c r="AK74" s="9">
        <v>0</v>
      </c>
      <c r="AL74" s="9">
        <v>0</v>
      </c>
      <c r="AM74" s="9">
        <v>11</v>
      </c>
      <c r="AN74" s="9">
        <v>0</v>
      </c>
      <c r="AO74" s="9">
        <v>0</v>
      </c>
      <c r="AP74" s="9">
        <v>0</v>
      </c>
      <c r="AQ74" s="9">
        <v>68</v>
      </c>
      <c r="AR74" s="9">
        <v>0</v>
      </c>
      <c r="AS74" s="9">
        <v>958</v>
      </c>
      <c r="AT74" s="9">
        <v>0</v>
      </c>
      <c r="AU74" s="9">
        <v>594</v>
      </c>
      <c r="AV74" s="9">
        <v>0</v>
      </c>
      <c r="AW74" s="9">
        <v>0</v>
      </c>
      <c r="AX74" s="9">
        <v>0</v>
      </c>
      <c r="AY74" s="9">
        <v>437</v>
      </c>
      <c r="AZ74" s="9">
        <v>0</v>
      </c>
      <c r="BA74" s="9">
        <v>0</v>
      </c>
      <c r="BB74" s="9">
        <v>0</v>
      </c>
      <c r="BC74" s="9">
        <v>1989</v>
      </c>
      <c r="BD74" s="9">
        <v>184648</v>
      </c>
      <c r="BE74" s="9">
        <v>0</v>
      </c>
      <c r="BF74" s="9">
        <v>123099</v>
      </c>
      <c r="BG74" s="9">
        <v>0</v>
      </c>
      <c r="BH74" s="9">
        <v>0</v>
      </c>
      <c r="BI74" s="9">
        <v>0</v>
      </c>
      <c r="BJ74" s="9">
        <v>102582</v>
      </c>
      <c r="BK74" s="9">
        <v>0</v>
      </c>
      <c r="BL74" s="9">
        <v>0</v>
      </c>
      <c r="BM74" s="9">
        <v>0</v>
      </c>
      <c r="BN74" s="9">
        <v>410329</v>
      </c>
      <c r="BO74" s="9">
        <v>379824</v>
      </c>
      <c r="BP74" s="9">
        <v>0</v>
      </c>
      <c r="BQ74" s="9">
        <v>253216</v>
      </c>
      <c r="BR74" s="9">
        <v>0</v>
      </c>
      <c r="BS74" s="9">
        <v>0</v>
      </c>
      <c r="BT74" s="9">
        <v>0</v>
      </c>
      <c r="BU74" s="9">
        <v>211014</v>
      </c>
      <c r="BV74" s="9">
        <v>0</v>
      </c>
      <c r="BW74" s="9">
        <v>0</v>
      </c>
      <c r="BX74" s="9">
        <v>0</v>
      </c>
      <c r="BY74" s="9">
        <v>844054</v>
      </c>
      <c r="BZ74" s="9">
        <v>0</v>
      </c>
      <c r="CA74" s="9">
        <v>564472</v>
      </c>
      <c r="CB74" s="9">
        <v>0</v>
      </c>
      <c r="CC74" s="9">
        <v>376315</v>
      </c>
      <c r="CD74" s="9">
        <v>0</v>
      </c>
      <c r="CE74" s="9">
        <v>0</v>
      </c>
      <c r="CF74" s="9">
        <v>0</v>
      </c>
      <c r="CG74" s="9">
        <v>0</v>
      </c>
      <c r="CH74" s="9">
        <v>313596</v>
      </c>
      <c r="CI74" s="9">
        <v>0</v>
      </c>
      <c r="CJ74" s="9">
        <v>0</v>
      </c>
      <c r="CK74" s="9">
        <v>0</v>
      </c>
      <c r="CL74" s="9">
        <v>0</v>
      </c>
      <c r="CM74" s="9">
        <v>0</v>
      </c>
      <c r="CN74" s="9">
        <v>0</v>
      </c>
      <c r="CO74" s="9">
        <v>0</v>
      </c>
      <c r="CP74" s="9">
        <v>1254383</v>
      </c>
      <c r="CQ74" s="9">
        <v>0</v>
      </c>
      <c r="CR74" s="9">
        <v>0</v>
      </c>
      <c r="CS74" s="9">
        <v>0</v>
      </c>
      <c r="CT74" s="9">
        <v>0</v>
      </c>
      <c r="CU74" s="9">
        <v>0</v>
      </c>
      <c r="CV74" s="9">
        <v>0</v>
      </c>
      <c r="CW74" s="9">
        <v>0</v>
      </c>
      <c r="CX74" s="9">
        <v>0</v>
      </c>
      <c r="CY74" s="9">
        <v>0</v>
      </c>
      <c r="CZ74" s="9">
        <v>0</v>
      </c>
      <c r="DA74" s="9">
        <v>0</v>
      </c>
      <c r="DB74" s="9">
        <v>0</v>
      </c>
      <c r="DC74" s="9">
        <v>0</v>
      </c>
      <c r="DD74" s="9">
        <v>0</v>
      </c>
      <c r="DE74" s="9">
        <v>0</v>
      </c>
      <c r="DF74" s="9">
        <v>0</v>
      </c>
      <c r="DG74" s="9">
        <v>0</v>
      </c>
      <c r="DH74" s="9">
        <v>1380917</v>
      </c>
      <c r="DI74" s="9">
        <v>0</v>
      </c>
      <c r="DJ74" s="9">
        <v>0</v>
      </c>
      <c r="DK74" s="9">
        <v>0</v>
      </c>
      <c r="DL74" s="9">
        <v>0</v>
      </c>
      <c r="DM74" s="9">
        <v>0</v>
      </c>
      <c r="DN74" s="9">
        <v>0</v>
      </c>
      <c r="DO74" s="9">
        <v>218070</v>
      </c>
      <c r="DP74" s="9">
        <v>1564402</v>
      </c>
      <c r="DQ74" s="9">
        <v>0</v>
      </c>
      <c r="DR74" s="9">
        <v>0</v>
      </c>
      <c r="DS74" s="9">
        <v>0</v>
      </c>
      <c r="DT74" s="9">
        <v>0</v>
      </c>
      <c r="DU74" s="9">
        <v>0</v>
      </c>
      <c r="DV74" s="9">
        <v>0</v>
      </c>
      <c r="DW74" s="9">
        <v>0</v>
      </c>
      <c r="DX74" s="9">
        <v>0</v>
      </c>
      <c r="DY74" s="9">
        <v>0</v>
      </c>
      <c r="DZ74" s="9">
        <v>0</v>
      </c>
      <c r="EA74" s="9">
        <v>0</v>
      </c>
      <c r="EB74" s="9">
        <v>0</v>
      </c>
      <c r="EC74" s="9">
        <v>0</v>
      </c>
    </row>
    <row r="75" spans="1:133" x14ac:dyDescent="0.3">
      <c r="A75" s="10">
        <v>106190197</v>
      </c>
      <c r="B75" s="10" t="s">
        <v>514</v>
      </c>
      <c r="C75" s="10">
        <v>20174</v>
      </c>
      <c r="D75" s="12">
        <v>43009</v>
      </c>
      <c r="E75" s="10">
        <v>43100</v>
      </c>
      <c r="F75" s="10" t="s">
        <v>134</v>
      </c>
      <c r="G75" s="10" t="s">
        <v>158</v>
      </c>
      <c r="H75" s="10">
        <v>11</v>
      </c>
      <c r="I75" s="10">
        <v>923</v>
      </c>
      <c r="J75" s="10" t="s">
        <v>255</v>
      </c>
      <c r="K75" s="10" t="s">
        <v>137</v>
      </c>
      <c r="L75" s="10" t="s">
        <v>138</v>
      </c>
      <c r="M75" s="10" t="s">
        <v>515</v>
      </c>
      <c r="N75" s="10" t="s">
        <v>516</v>
      </c>
      <c r="O75" s="10" t="s">
        <v>517</v>
      </c>
      <c r="P75" s="10">
        <v>90255</v>
      </c>
      <c r="Q75" s="10" t="s">
        <v>518</v>
      </c>
      <c r="R75" s="10">
        <v>81</v>
      </c>
      <c r="S75" s="10">
        <v>81</v>
      </c>
      <c r="T75" s="10">
        <v>81</v>
      </c>
      <c r="U75" s="10">
        <v>176</v>
      </c>
      <c r="V75" s="10">
        <v>144</v>
      </c>
      <c r="W75" s="10">
        <v>236</v>
      </c>
      <c r="X75" s="10">
        <v>310</v>
      </c>
      <c r="Y75" s="10">
        <v>0</v>
      </c>
      <c r="Z75" s="10">
        <v>0</v>
      </c>
      <c r="AA75" s="10">
        <v>5</v>
      </c>
      <c r="AB75" s="10">
        <v>27</v>
      </c>
      <c r="AC75" s="10">
        <v>0</v>
      </c>
      <c r="AD75" s="10">
        <v>11</v>
      </c>
      <c r="AE75" s="10">
        <v>909</v>
      </c>
      <c r="AF75" s="10">
        <v>0</v>
      </c>
      <c r="AG75" s="10">
        <v>836</v>
      </c>
      <c r="AH75" s="10">
        <v>631</v>
      </c>
      <c r="AI75" s="10">
        <v>950</v>
      </c>
      <c r="AJ75" s="10">
        <v>1310</v>
      </c>
      <c r="AK75" s="10">
        <v>0</v>
      </c>
      <c r="AL75" s="10">
        <v>0</v>
      </c>
      <c r="AM75" s="10">
        <v>15</v>
      </c>
      <c r="AN75" s="10">
        <v>93</v>
      </c>
      <c r="AO75" s="10">
        <v>0</v>
      </c>
      <c r="AP75" s="10">
        <v>29</v>
      </c>
      <c r="AQ75" s="10">
        <v>3864</v>
      </c>
      <c r="AR75" s="10">
        <v>0</v>
      </c>
      <c r="AS75" s="10">
        <v>428</v>
      </c>
      <c r="AT75" s="10">
        <v>372</v>
      </c>
      <c r="AU75" s="10">
        <v>2848</v>
      </c>
      <c r="AV75" s="10">
        <v>5703</v>
      </c>
      <c r="AW75" s="10">
        <v>0</v>
      </c>
      <c r="AX75" s="10">
        <v>0</v>
      </c>
      <c r="AY75" s="10">
        <v>196</v>
      </c>
      <c r="AZ75" s="10">
        <v>273</v>
      </c>
      <c r="BA75" s="10">
        <v>27</v>
      </c>
      <c r="BB75" s="10">
        <v>849</v>
      </c>
      <c r="BC75" s="10">
        <v>10696</v>
      </c>
      <c r="BD75" s="10">
        <v>13232956</v>
      </c>
      <c r="BE75" s="10">
        <v>9950244</v>
      </c>
      <c r="BF75" s="10">
        <v>12371875</v>
      </c>
      <c r="BG75" s="10">
        <v>19041820</v>
      </c>
      <c r="BH75" s="10">
        <v>0</v>
      </c>
      <c r="BI75" s="10">
        <v>0</v>
      </c>
      <c r="BJ75" s="10">
        <v>330923</v>
      </c>
      <c r="BK75" s="10">
        <v>1217410</v>
      </c>
      <c r="BL75" s="10">
        <v>0</v>
      </c>
      <c r="BM75" s="10">
        <v>191416</v>
      </c>
      <c r="BN75" s="10">
        <v>56336644</v>
      </c>
      <c r="BO75" s="10">
        <v>2441974</v>
      </c>
      <c r="BP75" s="10">
        <v>2157735</v>
      </c>
      <c r="BQ75" s="10">
        <v>10516300</v>
      </c>
      <c r="BR75" s="10">
        <v>18320993</v>
      </c>
      <c r="BS75" s="10">
        <v>0</v>
      </c>
      <c r="BT75" s="10">
        <v>0</v>
      </c>
      <c r="BU75" s="10">
        <v>884678</v>
      </c>
      <c r="BV75" s="10">
        <v>1294763</v>
      </c>
      <c r="BW75" s="10">
        <v>145280</v>
      </c>
      <c r="BX75" s="10">
        <v>1678848</v>
      </c>
      <c r="BY75" s="10">
        <v>37440571</v>
      </c>
      <c r="BZ75" s="10">
        <v>1645896</v>
      </c>
      <c r="CA75" s="10">
        <v>13495441</v>
      </c>
      <c r="CB75" s="10">
        <v>10323160</v>
      </c>
      <c r="CC75" s="10">
        <v>20481251</v>
      </c>
      <c r="CD75" s="10">
        <v>33760130</v>
      </c>
      <c r="CE75" s="10">
        <v>-714415</v>
      </c>
      <c r="CF75" s="10">
        <v>0</v>
      </c>
      <c r="CG75" s="10">
        <v>0</v>
      </c>
      <c r="CH75" s="10">
        <v>995003</v>
      </c>
      <c r="CI75" s="10">
        <v>2163536</v>
      </c>
      <c r="CJ75" s="10">
        <v>0</v>
      </c>
      <c r="CK75" s="10">
        <v>278289</v>
      </c>
      <c r="CL75" s="10">
        <v>0</v>
      </c>
      <c r="CM75" s="10">
        <v>0</v>
      </c>
      <c r="CN75" s="10">
        <v>0</v>
      </c>
      <c r="CO75" s="10">
        <v>255023</v>
      </c>
      <c r="CP75" s="10">
        <v>82683314</v>
      </c>
      <c r="CQ75" s="10">
        <v>0</v>
      </c>
      <c r="CR75" s="10">
        <v>0</v>
      </c>
      <c r="CS75" s="10">
        <v>0</v>
      </c>
      <c r="CT75" s="10">
        <v>0</v>
      </c>
      <c r="CU75" s="10">
        <v>0</v>
      </c>
      <c r="CV75" s="10">
        <v>2179489</v>
      </c>
      <c r="CW75" s="10">
        <v>1784819</v>
      </c>
      <c r="CX75" s="10">
        <v>3121339</v>
      </c>
      <c r="CY75" s="10">
        <v>3494193</v>
      </c>
      <c r="CZ75" s="10">
        <v>0</v>
      </c>
      <c r="DA75" s="10">
        <v>0</v>
      </c>
      <c r="DB75" s="10">
        <v>220598</v>
      </c>
      <c r="DC75" s="10">
        <v>348637</v>
      </c>
      <c r="DD75" s="10">
        <v>-24519</v>
      </c>
      <c r="DE75" s="10">
        <v>-30655</v>
      </c>
      <c r="DF75" s="10">
        <v>11093901</v>
      </c>
      <c r="DG75" s="10">
        <v>0</v>
      </c>
      <c r="DH75" s="10">
        <v>10972586</v>
      </c>
      <c r="DI75" s="10">
        <v>0</v>
      </c>
      <c r="DJ75" s="10">
        <v>0</v>
      </c>
      <c r="DK75" s="10">
        <v>0</v>
      </c>
      <c r="DL75" s="10">
        <v>0</v>
      </c>
      <c r="DM75" s="10">
        <v>0</v>
      </c>
      <c r="DN75" s="10">
        <v>0</v>
      </c>
      <c r="DO75" s="10">
        <v>91747</v>
      </c>
      <c r="DP75" s="10">
        <v>2559886</v>
      </c>
      <c r="DQ75" s="10">
        <v>0</v>
      </c>
      <c r="DR75" s="10">
        <v>0</v>
      </c>
      <c r="DS75" s="10">
        <v>0</v>
      </c>
      <c r="DT75" s="10">
        <v>0</v>
      </c>
      <c r="DU75" s="10">
        <v>0</v>
      </c>
      <c r="DV75" s="10">
        <v>0</v>
      </c>
      <c r="DW75" s="10">
        <v>0</v>
      </c>
      <c r="DX75" s="10">
        <v>0</v>
      </c>
      <c r="DY75" s="10">
        <v>0</v>
      </c>
      <c r="DZ75" s="10">
        <v>0</v>
      </c>
      <c r="EA75" s="10">
        <v>0</v>
      </c>
      <c r="EB75" s="10">
        <v>0</v>
      </c>
      <c r="EC75" s="10">
        <v>0</v>
      </c>
    </row>
    <row r="76" spans="1:133" x14ac:dyDescent="0.3">
      <c r="A76" s="9">
        <v>106190475</v>
      </c>
      <c r="B76" s="9" t="s">
        <v>519</v>
      </c>
      <c r="C76" s="9">
        <v>20174</v>
      </c>
      <c r="D76" s="11">
        <v>43009</v>
      </c>
      <c r="E76" s="9">
        <v>43100</v>
      </c>
      <c r="F76" s="9" t="s">
        <v>134</v>
      </c>
      <c r="G76" s="9" t="s">
        <v>158</v>
      </c>
      <c r="H76" s="9">
        <v>11</v>
      </c>
      <c r="I76" s="9">
        <v>933</v>
      </c>
      <c r="J76" s="9" t="s">
        <v>136</v>
      </c>
      <c r="K76" s="9" t="s">
        <v>137</v>
      </c>
      <c r="L76" s="9" t="s">
        <v>138</v>
      </c>
      <c r="M76" s="9" t="s">
        <v>520</v>
      </c>
      <c r="N76" s="9" t="s">
        <v>521</v>
      </c>
      <c r="O76" s="9" t="s">
        <v>501</v>
      </c>
      <c r="P76" s="9">
        <v>90804</v>
      </c>
      <c r="Q76" s="9" t="s">
        <v>522</v>
      </c>
      <c r="R76" s="9">
        <v>158</v>
      </c>
      <c r="S76" s="9">
        <v>158</v>
      </c>
      <c r="T76" s="9">
        <v>75</v>
      </c>
      <c r="U76" s="9">
        <v>432</v>
      </c>
      <c r="V76" s="9">
        <v>212</v>
      </c>
      <c r="W76" s="9">
        <v>107</v>
      </c>
      <c r="X76" s="9">
        <v>426</v>
      </c>
      <c r="Y76" s="9">
        <v>0</v>
      </c>
      <c r="Z76" s="9">
        <v>0</v>
      </c>
      <c r="AA76" s="9">
        <v>15</v>
      </c>
      <c r="AB76" s="9">
        <v>224</v>
      </c>
      <c r="AC76" s="9">
        <v>36</v>
      </c>
      <c r="AD76" s="9">
        <v>55</v>
      </c>
      <c r="AE76" s="9">
        <v>1507</v>
      </c>
      <c r="AF76" s="9">
        <v>0</v>
      </c>
      <c r="AG76" s="9">
        <v>2180</v>
      </c>
      <c r="AH76" s="9">
        <v>903</v>
      </c>
      <c r="AI76" s="9">
        <v>359</v>
      </c>
      <c r="AJ76" s="9">
        <v>1850</v>
      </c>
      <c r="AK76" s="9">
        <v>0</v>
      </c>
      <c r="AL76" s="9">
        <v>0</v>
      </c>
      <c r="AM76" s="9">
        <v>35</v>
      </c>
      <c r="AN76" s="9">
        <v>678</v>
      </c>
      <c r="AO76" s="9">
        <v>122</v>
      </c>
      <c r="AP76" s="9">
        <v>130</v>
      </c>
      <c r="AQ76" s="9">
        <v>6257</v>
      </c>
      <c r="AR76" s="9">
        <v>0</v>
      </c>
      <c r="AS76" s="9">
        <v>644</v>
      </c>
      <c r="AT76" s="9">
        <v>511</v>
      </c>
      <c r="AU76" s="9">
        <v>425</v>
      </c>
      <c r="AV76" s="9">
        <v>2885</v>
      </c>
      <c r="AW76" s="9">
        <v>0</v>
      </c>
      <c r="AX76" s="9">
        <v>0</v>
      </c>
      <c r="AY76" s="9">
        <v>136</v>
      </c>
      <c r="AZ76" s="9">
        <v>1421</v>
      </c>
      <c r="BA76" s="9">
        <v>266</v>
      </c>
      <c r="BB76" s="9">
        <v>348</v>
      </c>
      <c r="BC76" s="9">
        <v>6636</v>
      </c>
      <c r="BD76" s="9">
        <v>23167101</v>
      </c>
      <c r="BE76" s="9">
        <v>12075774</v>
      </c>
      <c r="BF76" s="9">
        <v>3779929</v>
      </c>
      <c r="BG76" s="9">
        <v>15635147</v>
      </c>
      <c r="BH76" s="9">
        <v>0</v>
      </c>
      <c r="BI76" s="9">
        <v>0</v>
      </c>
      <c r="BJ76" s="9">
        <v>329695</v>
      </c>
      <c r="BK76" s="9">
        <v>6812556</v>
      </c>
      <c r="BL76" s="9">
        <v>711426</v>
      </c>
      <c r="BM76" s="9">
        <v>1385623</v>
      </c>
      <c r="BN76" s="9">
        <v>63897251</v>
      </c>
      <c r="BO76" s="9">
        <v>2320991</v>
      </c>
      <c r="BP76" s="9">
        <v>2726687</v>
      </c>
      <c r="BQ76" s="9">
        <v>1252873</v>
      </c>
      <c r="BR76" s="9">
        <v>7593403</v>
      </c>
      <c r="BS76" s="9">
        <v>0</v>
      </c>
      <c r="BT76" s="9">
        <v>0</v>
      </c>
      <c r="BU76" s="9">
        <v>355257</v>
      </c>
      <c r="BV76" s="9">
        <v>4707287</v>
      </c>
      <c r="BW76" s="9">
        <v>751994</v>
      </c>
      <c r="BX76" s="9">
        <v>1773818</v>
      </c>
      <c r="BY76" s="9">
        <v>21482310</v>
      </c>
      <c r="BZ76" s="9">
        <v>1748418</v>
      </c>
      <c r="CA76" s="9">
        <v>22136262</v>
      </c>
      <c r="CB76" s="9">
        <v>12490054</v>
      </c>
      <c r="CC76" s="9">
        <v>1473190</v>
      </c>
      <c r="CD76" s="9">
        <v>19422751</v>
      </c>
      <c r="CE76" s="9">
        <v>0</v>
      </c>
      <c r="CF76" s="9">
        <v>0</v>
      </c>
      <c r="CG76" s="9">
        <v>0</v>
      </c>
      <c r="CH76" s="9">
        <v>443793</v>
      </c>
      <c r="CI76" s="9">
        <v>5951851</v>
      </c>
      <c r="CJ76" s="9">
        <v>0</v>
      </c>
      <c r="CK76" s="9">
        <v>1496340</v>
      </c>
      <c r="CL76" s="9">
        <v>0</v>
      </c>
      <c r="CM76" s="9">
        <v>0</v>
      </c>
      <c r="CN76" s="9">
        <v>0</v>
      </c>
      <c r="CO76" s="9">
        <v>1744064</v>
      </c>
      <c r="CP76" s="9">
        <v>66906723</v>
      </c>
      <c r="CQ76" s="9">
        <v>0</v>
      </c>
      <c r="CR76" s="9">
        <v>164626</v>
      </c>
      <c r="CS76" s="9">
        <v>0</v>
      </c>
      <c r="CT76" s="9">
        <v>0</v>
      </c>
      <c r="CU76" s="9">
        <v>164626</v>
      </c>
      <c r="CV76" s="9">
        <v>3186238</v>
      </c>
      <c r="CW76" s="9">
        <v>2220481</v>
      </c>
      <c r="CX76" s="9">
        <v>3559612</v>
      </c>
      <c r="CY76" s="9">
        <v>3827685</v>
      </c>
      <c r="CZ76" s="9">
        <v>0</v>
      </c>
      <c r="DA76" s="9">
        <v>0</v>
      </c>
      <c r="DB76" s="9">
        <v>236602</v>
      </c>
      <c r="DC76" s="9">
        <v>5436216</v>
      </c>
      <c r="DD76" s="9">
        <v>39366</v>
      </c>
      <c r="DE76" s="9">
        <v>131264</v>
      </c>
      <c r="DF76" s="9">
        <v>18637464</v>
      </c>
      <c r="DG76" s="9">
        <v>103219</v>
      </c>
      <c r="DH76" s="9">
        <v>19877074</v>
      </c>
      <c r="DI76" s="9">
        <v>0</v>
      </c>
      <c r="DJ76" s="9">
        <v>147510</v>
      </c>
      <c r="DK76" s="9">
        <v>0</v>
      </c>
      <c r="DL76" s="9">
        <v>0</v>
      </c>
      <c r="DM76" s="9">
        <v>0</v>
      </c>
      <c r="DN76" s="9">
        <v>0</v>
      </c>
      <c r="DO76" s="9">
        <v>88851</v>
      </c>
      <c r="DP76" s="9">
        <v>4806464</v>
      </c>
      <c r="DQ76" s="9">
        <v>0</v>
      </c>
      <c r="DR76" s="9">
        <v>0</v>
      </c>
      <c r="DS76" s="9">
        <v>0</v>
      </c>
      <c r="DT76" s="9">
        <v>0</v>
      </c>
      <c r="DU76" s="9">
        <v>0</v>
      </c>
      <c r="DV76" s="9">
        <v>0</v>
      </c>
      <c r="DW76" s="9">
        <v>0</v>
      </c>
      <c r="DX76" s="9">
        <v>0</v>
      </c>
      <c r="DY76" s="9">
        <v>0</v>
      </c>
      <c r="DZ76" s="9">
        <v>0</v>
      </c>
      <c r="EA76" s="9">
        <v>0</v>
      </c>
      <c r="EB76" s="9">
        <v>0</v>
      </c>
      <c r="EC76" s="9">
        <v>0</v>
      </c>
    </row>
    <row r="77" spans="1:133" x14ac:dyDescent="0.3">
      <c r="A77" s="10">
        <v>106361323</v>
      </c>
      <c r="B77" s="10" t="s">
        <v>523</v>
      </c>
      <c r="C77" s="10">
        <v>20174</v>
      </c>
      <c r="D77" s="12">
        <v>43009</v>
      </c>
      <c r="E77" s="10">
        <v>43100</v>
      </c>
      <c r="F77" s="10" t="s">
        <v>134</v>
      </c>
      <c r="G77" s="10" t="s">
        <v>275</v>
      </c>
      <c r="H77" s="10">
        <v>12</v>
      </c>
      <c r="I77" s="10">
        <v>1209</v>
      </c>
      <c r="J77" s="10" t="s">
        <v>136</v>
      </c>
      <c r="K77" s="10" t="s">
        <v>137</v>
      </c>
      <c r="L77" s="10" t="s">
        <v>138</v>
      </c>
      <c r="M77" s="10" t="s">
        <v>524</v>
      </c>
      <c r="N77" s="10" t="s">
        <v>525</v>
      </c>
      <c r="O77" s="10" t="s">
        <v>330</v>
      </c>
      <c r="P77" s="10">
        <v>92411</v>
      </c>
      <c r="Q77" s="10" t="s">
        <v>526</v>
      </c>
      <c r="R77" s="10">
        <v>347</v>
      </c>
      <c r="S77" s="10">
        <v>345</v>
      </c>
      <c r="T77" s="10">
        <v>306</v>
      </c>
      <c r="U77" s="10">
        <v>247</v>
      </c>
      <c r="V77" s="10">
        <v>229</v>
      </c>
      <c r="W77" s="10">
        <v>1268</v>
      </c>
      <c r="X77" s="10">
        <v>1049</v>
      </c>
      <c r="Y77" s="10">
        <v>0</v>
      </c>
      <c r="Z77" s="10">
        <v>0</v>
      </c>
      <c r="AA77" s="10">
        <v>19</v>
      </c>
      <c r="AB77" s="10">
        <v>116</v>
      </c>
      <c r="AC77" s="10">
        <v>15</v>
      </c>
      <c r="AD77" s="10">
        <v>29</v>
      </c>
      <c r="AE77" s="10">
        <v>2972</v>
      </c>
      <c r="AF77" s="10">
        <v>6</v>
      </c>
      <c r="AG77" s="10">
        <v>1269</v>
      </c>
      <c r="AH77" s="10">
        <v>1017</v>
      </c>
      <c r="AI77" s="10">
        <v>9841</v>
      </c>
      <c r="AJ77" s="10">
        <v>5392</v>
      </c>
      <c r="AK77" s="10">
        <v>0</v>
      </c>
      <c r="AL77" s="10">
        <v>0</v>
      </c>
      <c r="AM77" s="10">
        <v>63</v>
      </c>
      <c r="AN77" s="10">
        <v>332</v>
      </c>
      <c r="AO77" s="10">
        <v>97</v>
      </c>
      <c r="AP77" s="10">
        <v>127</v>
      </c>
      <c r="AQ77" s="10">
        <v>18138</v>
      </c>
      <c r="AR77" s="10">
        <v>8009</v>
      </c>
      <c r="AS77" s="10">
        <v>1315</v>
      </c>
      <c r="AT77" s="10">
        <v>1298</v>
      </c>
      <c r="AU77" s="10">
        <v>4431</v>
      </c>
      <c r="AV77" s="10">
        <v>10723</v>
      </c>
      <c r="AW77" s="10">
        <v>0</v>
      </c>
      <c r="AX77" s="10">
        <v>0</v>
      </c>
      <c r="AY77" s="10">
        <v>145</v>
      </c>
      <c r="AZ77" s="10">
        <v>1158</v>
      </c>
      <c r="BA77" s="10">
        <v>343</v>
      </c>
      <c r="BB77" s="10">
        <v>1069</v>
      </c>
      <c r="BC77" s="10">
        <v>20482</v>
      </c>
      <c r="BD77" s="10">
        <v>14597961</v>
      </c>
      <c r="BE77" s="10">
        <v>11111848</v>
      </c>
      <c r="BF77" s="10">
        <v>93512528</v>
      </c>
      <c r="BG77" s="10">
        <v>53756656</v>
      </c>
      <c r="BH77" s="10">
        <v>0</v>
      </c>
      <c r="BI77" s="10">
        <v>0</v>
      </c>
      <c r="BJ77" s="10">
        <v>840941</v>
      </c>
      <c r="BK77" s="10">
        <v>4517073</v>
      </c>
      <c r="BL77" s="10">
        <v>952758</v>
      </c>
      <c r="BM77" s="10">
        <v>974021</v>
      </c>
      <c r="BN77" s="10">
        <v>180263786</v>
      </c>
      <c r="BO77" s="10">
        <v>4069135</v>
      </c>
      <c r="BP77" s="10">
        <v>5450383</v>
      </c>
      <c r="BQ77" s="10">
        <v>9903060</v>
      </c>
      <c r="BR77" s="10">
        <v>42236539</v>
      </c>
      <c r="BS77" s="10">
        <v>0</v>
      </c>
      <c r="BT77" s="10">
        <v>0</v>
      </c>
      <c r="BU77" s="10">
        <v>693972</v>
      </c>
      <c r="BV77" s="10">
        <v>6303702</v>
      </c>
      <c r="BW77" s="10">
        <v>1290088</v>
      </c>
      <c r="BX77" s="10">
        <v>2715570</v>
      </c>
      <c r="BY77" s="10">
        <v>72662449</v>
      </c>
      <c r="BZ77" s="10">
        <v>1410805</v>
      </c>
      <c r="CA77" s="10">
        <v>14558875</v>
      </c>
      <c r="CB77" s="10">
        <v>12977129</v>
      </c>
      <c r="CC77" s="10">
        <v>63274433</v>
      </c>
      <c r="CD77" s="10">
        <v>48779097</v>
      </c>
      <c r="CE77" s="10">
        <v>-3996083</v>
      </c>
      <c r="CF77" s="10">
        <v>0</v>
      </c>
      <c r="CG77" s="10">
        <v>0</v>
      </c>
      <c r="CH77" s="10">
        <v>1096514</v>
      </c>
      <c r="CI77" s="10">
        <v>4871765</v>
      </c>
      <c r="CJ77" s="10">
        <v>0</v>
      </c>
      <c r="CK77" s="10">
        <v>2242846</v>
      </c>
      <c r="CL77" s="10">
        <v>0</v>
      </c>
      <c r="CM77" s="10">
        <v>0</v>
      </c>
      <c r="CN77" s="10">
        <v>0</v>
      </c>
      <c r="CO77" s="10">
        <v>742703</v>
      </c>
      <c r="CP77" s="10">
        <v>145958084</v>
      </c>
      <c r="CQ77" s="10">
        <v>11926</v>
      </c>
      <c r="CR77" s="10">
        <v>0</v>
      </c>
      <c r="CS77" s="10">
        <v>0</v>
      </c>
      <c r="CT77" s="10">
        <v>0</v>
      </c>
      <c r="CU77" s="10">
        <v>11926</v>
      </c>
      <c r="CV77" s="10">
        <v>4108221</v>
      </c>
      <c r="CW77" s="10">
        <v>3597028</v>
      </c>
      <c r="CX77" s="10">
        <v>44137238</v>
      </c>
      <c r="CY77" s="10">
        <v>47214098</v>
      </c>
      <c r="CZ77" s="10">
        <v>0</v>
      </c>
      <c r="DA77" s="10">
        <v>0</v>
      </c>
      <c r="DB77" s="10">
        <v>438399</v>
      </c>
      <c r="DC77" s="10">
        <v>5949010</v>
      </c>
      <c r="DD77" s="10">
        <v>0</v>
      </c>
      <c r="DE77" s="10">
        <v>1536083</v>
      </c>
      <c r="DF77" s="10">
        <v>106980077</v>
      </c>
      <c r="DG77" s="10">
        <v>381574</v>
      </c>
      <c r="DH77" s="10">
        <v>79500032</v>
      </c>
      <c r="DI77" s="10">
        <v>2682714</v>
      </c>
      <c r="DJ77" s="10">
        <v>14683</v>
      </c>
      <c r="DK77" s="10">
        <v>0</v>
      </c>
      <c r="DL77" s="10">
        <v>0</v>
      </c>
      <c r="DM77" s="10">
        <v>0</v>
      </c>
      <c r="DN77" s="10">
        <v>0</v>
      </c>
      <c r="DO77" s="10">
        <v>549841</v>
      </c>
      <c r="DP77" s="10">
        <v>39389744</v>
      </c>
      <c r="DQ77" s="10">
        <v>0</v>
      </c>
      <c r="DR77" s="10">
        <v>0</v>
      </c>
      <c r="DS77" s="10">
        <v>0</v>
      </c>
      <c r="DT77" s="10">
        <v>0</v>
      </c>
      <c r="DU77" s="10">
        <v>0</v>
      </c>
      <c r="DV77" s="10">
        <v>0</v>
      </c>
      <c r="DW77" s="10">
        <v>0</v>
      </c>
      <c r="DX77" s="10">
        <v>0</v>
      </c>
      <c r="DY77" s="10">
        <v>0</v>
      </c>
      <c r="DZ77" s="10">
        <v>0</v>
      </c>
      <c r="EA77" s="10">
        <v>0</v>
      </c>
      <c r="EB77" s="10">
        <v>0</v>
      </c>
      <c r="EC77" s="10">
        <v>0</v>
      </c>
    </row>
    <row r="78" spans="1:133" x14ac:dyDescent="0.3">
      <c r="A78" s="9">
        <v>106270744</v>
      </c>
      <c r="B78" s="9" t="s">
        <v>527</v>
      </c>
      <c r="C78" s="9">
        <v>20174</v>
      </c>
      <c r="D78" s="11">
        <v>43009</v>
      </c>
      <c r="E78" s="9">
        <v>43100</v>
      </c>
      <c r="F78" s="9" t="s">
        <v>134</v>
      </c>
      <c r="G78" s="9" t="s">
        <v>528</v>
      </c>
      <c r="H78" s="9">
        <v>8</v>
      </c>
      <c r="I78" s="9">
        <v>707</v>
      </c>
      <c r="J78" s="9" t="s">
        <v>136</v>
      </c>
      <c r="K78" s="9" t="s">
        <v>137</v>
      </c>
      <c r="L78" s="9" t="s">
        <v>138</v>
      </c>
      <c r="M78" s="9" t="s">
        <v>529</v>
      </c>
      <c r="N78" s="9" t="s">
        <v>530</v>
      </c>
      <c r="O78" s="9" t="s">
        <v>531</v>
      </c>
      <c r="P78" s="9">
        <v>93940</v>
      </c>
      <c r="Q78" s="9" t="s">
        <v>532</v>
      </c>
      <c r="R78" s="9">
        <v>258</v>
      </c>
      <c r="S78" s="9">
        <v>220</v>
      </c>
      <c r="T78" s="9">
        <v>220</v>
      </c>
      <c r="U78" s="9">
        <v>1515</v>
      </c>
      <c r="V78" s="9">
        <v>87</v>
      </c>
      <c r="W78" s="9">
        <v>501</v>
      </c>
      <c r="X78" s="9">
        <v>0</v>
      </c>
      <c r="Y78" s="9">
        <v>0</v>
      </c>
      <c r="Z78" s="9">
        <v>0</v>
      </c>
      <c r="AA78" s="9">
        <v>282</v>
      </c>
      <c r="AB78" s="9">
        <v>749</v>
      </c>
      <c r="AC78" s="9">
        <v>4</v>
      </c>
      <c r="AD78" s="9">
        <v>20</v>
      </c>
      <c r="AE78" s="9">
        <v>3158</v>
      </c>
      <c r="AF78" s="9">
        <v>0</v>
      </c>
      <c r="AG78" s="9">
        <v>8193</v>
      </c>
      <c r="AH78" s="9">
        <v>393</v>
      </c>
      <c r="AI78" s="9">
        <v>2517</v>
      </c>
      <c r="AJ78" s="9">
        <v>0</v>
      </c>
      <c r="AK78" s="9">
        <v>0</v>
      </c>
      <c r="AL78" s="9">
        <v>0</v>
      </c>
      <c r="AM78" s="9">
        <v>1050</v>
      </c>
      <c r="AN78" s="9">
        <v>3293</v>
      </c>
      <c r="AO78" s="9">
        <v>24</v>
      </c>
      <c r="AP78" s="9">
        <v>101</v>
      </c>
      <c r="AQ78" s="9">
        <v>15571</v>
      </c>
      <c r="AR78" s="9">
        <v>0</v>
      </c>
      <c r="AS78" s="9">
        <v>38920</v>
      </c>
      <c r="AT78" s="9">
        <v>2644</v>
      </c>
      <c r="AU78" s="9">
        <v>11994</v>
      </c>
      <c r="AV78" s="9">
        <v>0</v>
      </c>
      <c r="AW78" s="9">
        <v>0</v>
      </c>
      <c r="AX78" s="9">
        <v>0</v>
      </c>
      <c r="AY78" s="9">
        <v>4222</v>
      </c>
      <c r="AZ78" s="9">
        <v>26016</v>
      </c>
      <c r="BA78" s="9">
        <v>911</v>
      </c>
      <c r="BB78" s="9">
        <v>1260</v>
      </c>
      <c r="BC78" s="9">
        <v>85967</v>
      </c>
      <c r="BD78" s="9">
        <v>158814705</v>
      </c>
      <c r="BE78" s="9">
        <v>9589984</v>
      </c>
      <c r="BF78" s="9">
        <v>42592686</v>
      </c>
      <c r="BG78" s="9">
        <v>0</v>
      </c>
      <c r="BH78" s="9">
        <v>0</v>
      </c>
      <c r="BI78" s="9">
        <v>0</v>
      </c>
      <c r="BJ78" s="9">
        <v>18124769</v>
      </c>
      <c r="BK78" s="9">
        <v>54660275</v>
      </c>
      <c r="BL78" s="9">
        <v>849822</v>
      </c>
      <c r="BM78" s="9">
        <v>1854834</v>
      </c>
      <c r="BN78" s="9">
        <v>286487075</v>
      </c>
      <c r="BO78" s="9">
        <v>67218910</v>
      </c>
      <c r="BP78" s="9">
        <v>3964082</v>
      </c>
      <c r="BQ78" s="9">
        <v>24275356</v>
      </c>
      <c r="BR78" s="9">
        <v>0</v>
      </c>
      <c r="BS78" s="9">
        <v>0</v>
      </c>
      <c r="BT78" s="9">
        <v>0</v>
      </c>
      <c r="BU78" s="9">
        <v>8326585</v>
      </c>
      <c r="BV78" s="9">
        <v>42563895</v>
      </c>
      <c r="BW78" s="9">
        <v>1039356</v>
      </c>
      <c r="BX78" s="9">
        <v>3691333</v>
      </c>
      <c r="BY78" s="9">
        <v>151079517</v>
      </c>
      <c r="BZ78" s="9">
        <v>338618</v>
      </c>
      <c r="CA78" s="9">
        <v>188889400</v>
      </c>
      <c r="CB78" s="9">
        <v>10481052</v>
      </c>
      <c r="CC78" s="9">
        <v>58564463</v>
      </c>
      <c r="CD78" s="9">
        <v>0</v>
      </c>
      <c r="CE78" s="9">
        <v>0</v>
      </c>
      <c r="CF78" s="9">
        <v>0</v>
      </c>
      <c r="CG78" s="9">
        <v>0</v>
      </c>
      <c r="CH78" s="9">
        <v>22401514</v>
      </c>
      <c r="CI78" s="9">
        <v>13591342</v>
      </c>
      <c r="CJ78" s="9">
        <v>0</v>
      </c>
      <c r="CK78" s="9">
        <v>3203176</v>
      </c>
      <c r="CL78" s="9">
        <v>0</v>
      </c>
      <c r="CM78" s="9">
        <v>0</v>
      </c>
      <c r="CN78" s="9">
        <v>0</v>
      </c>
      <c r="CO78" s="9">
        <v>4903290</v>
      </c>
      <c r="CP78" s="9">
        <v>302372855</v>
      </c>
      <c r="CQ78" s="9">
        <v>841183</v>
      </c>
      <c r="CR78" s="9">
        <v>0</v>
      </c>
      <c r="CS78" s="9">
        <v>0</v>
      </c>
      <c r="CT78" s="9">
        <v>0</v>
      </c>
      <c r="CU78" s="9">
        <v>841183</v>
      </c>
      <c r="CV78" s="9">
        <v>37141168</v>
      </c>
      <c r="CW78" s="9">
        <v>3914197</v>
      </c>
      <c r="CX78" s="9">
        <v>8301547</v>
      </c>
      <c r="CY78" s="9">
        <v>0</v>
      </c>
      <c r="CZ78" s="9">
        <v>0</v>
      </c>
      <c r="DA78" s="9">
        <v>0</v>
      </c>
      <c r="DB78" s="9">
        <v>3118215</v>
      </c>
      <c r="DC78" s="9">
        <v>79630010</v>
      </c>
      <c r="DD78" s="9">
        <v>0</v>
      </c>
      <c r="DE78" s="9">
        <v>3929783</v>
      </c>
      <c r="DF78" s="9">
        <v>136034920</v>
      </c>
      <c r="DG78" s="9">
        <v>8243175</v>
      </c>
      <c r="DH78" s="9">
        <v>128590040</v>
      </c>
      <c r="DI78" s="9">
        <v>0</v>
      </c>
      <c r="DJ78" s="9">
        <v>666538</v>
      </c>
      <c r="DK78" s="9">
        <v>0</v>
      </c>
      <c r="DL78" s="9">
        <v>0</v>
      </c>
      <c r="DM78" s="9">
        <v>0</v>
      </c>
      <c r="DN78" s="9">
        <v>0</v>
      </c>
      <c r="DO78" s="9">
        <v>2733102</v>
      </c>
      <c r="DP78" s="9">
        <v>249695135</v>
      </c>
      <c r="DQ78" s="9">
        <v>0</v>
      </c>
      <c r="DR78" s="9">
        <v>0</v>
      </c>
      <c r="DS78" s="9">
        <v>0</v>
      </c>
      <c r="DT78" s="9">
        <v>0</v>
      </c>
      <c r="DU78" s="9">
        <v>0</v>
      </c>
      <c r="DV78" s="9">
        <v>0</v>
      </c>
      <c r="DW78" s="9">
        <v>0</v>
      </c>
      <c r="DX78" s="9">
        <v>0</v>
      </c>
      <c r="DY78" s="9">
        <v>0</v>
      </c>
      <c r="DZ78" s="9">
        <v>0</v>
      </c>
      <c r="EA78" s="9">
        <v>0</v>
      </c>
      <c r="EB78" s="9">
        <v>0</v>
      </c>
      <c r="EC78" s="9">
        <v>0</v>
      </c>
    </row>
    <row r="79" spans="1:133" x14ac:dyDescent="0.3">
      <c r="A79" s="10">
        <v>106560473</v>
      </c>
      <c r="B79" s="10" t="s">
        <v>533</v>
      </c>
      <c r="C79" s="10">
        <v>20174</v>
      </c>
      <c r="D79" s="12">
        <v>43009</v>
      </c>
      <c r="E79" s="10">
        <v>43100</v>
      </c>
      <c r="F79" s="10" t="s">
        <v>134</v>
      </c>
      <c r="G79" s="10" t="s">
        <v>187</v>
      </c>
      <c r="H79" s="10">
        <v>10</v>
      </c>
      <c r="I79" s="10">
        <v>809</v>
      </c>
      <c r="J79" s="10" t="s">
        <v>136</v>
      </c>
      <c r="K79" s="10" t="s">
        <v>137</v>
      </c>
      <c r="L79" s="10" t="s">
        <v>138</v>
      </c>
      <c r="M79" s="10" t="s">
        <v>534</v>
      </c>
      <c r="N79" s="10" t="s">
        <v>535</v>
      </c>
      <c r="O79" s="10" t="s">
        <v>313</v>
      </c>
      <c r="P79" s="10">
        <v>93003</v>
      </c>
      <c r="Q79" s="10" t="s">
        <v>536</v>
      </c>
      <c r="R79" s="10">
        <v>242</v>
      </c>
      <c r="S79" s="10">
        <v>242</v>
      </c>
      <c r="T79" s="10">
        <v>121</v>
      </c>
      <c r="U79" s="10">
        <v>663</v>
      </c>
      <c r="V79" s="10">
        <v>567</v>
      </c>
      <c r="W79" s="10">
        <v>146</v>
      </c>
      <c r="X79" s="10">
        <v>582</v>
      </c>
      <c r="Y79" s="10">
        <v>0</v>
      </c>
      <c r="Z79" s="10">
        <v>0</v>
      </c>
      <c r="AA79" s="10">
        <v>54</v>
      </c>
      <c r="AB79" s="10">
        <v>976</v>
      </c>
      <c r="AC79" s="10">
        <v>5</v>
      </c>
      <c r="AD79" s="10">
        <v>4</v>
      </c>
      <c r="AE79" s="10">
        <v>2997</v>
      </c>
      <c r="AF79" s="10">
        <v>0</v>
      </c>
      <c r="AG79" s="10">
        <v>3309</v>
      </c>
      <c r="AH79" s="10">
        <v>2224</v>
      </c>
      <c r="AI79" s="10">
        <v>743</v>
      </c>
      <c r="AJ79" s="10">
        <v>1236</v>
      </c>
      <c r="AK79" s="10">
        <v>0</v>
      </c>
      <c r="AL79" s="10">
        <v>0</v>
      </c>
      <c r="AM79" s="10">
        <v>150</v>
      </c>
      <c r="AN79" s="10">
        <v>3353</v>
      </c>
      <c r="AO79" s="10">
        <v>23</v>
      </c>
      <c r="AP79" s="10">
        <v>53</v>
      </c>
      <c r="AQ79" s="10">
        <v>11091</v>
      </c>
      <c r="AR79" s="10">
        <v>0</v>
      </c>
      <c r="AS79" s="10">
        <v>20004</v>
      </c>
      <c r="AT79" s="10">
        <v>5945</v>
      </c>
      <c r="AU79" s="10">
        <v>6185</v>
      </c>
      <c r="AV79" s="10">
        <v>29374</v>
      </c>
      <c r="AW79" s="10">
        <v>0</v>
      </c>
      <c r="AX79" s="10">
        <v>0</v>
      </c>
      <c r="AY79" s="10">
        <v>6460</v>
      </c>
      <c r="AZ79" s="10">
        <v>31293</v>
      </c>
      <c r="BA79" s="10">
        <v>1065</v>
      </c>
      <c r="BB79" s="10">
        <v>784</v>
      </c>
      <c r="BC79" s="10">
        <v>101110</v>
      </c>
      <c r="BD79" s="10">
        <v>47355612</v>
      </c>
      <c r="BE79" s="10">
        <v>39215239</v>
      </c>
      <c r="BF79" s="10">
        <v>7207685</v>
      </c>
      <c r="BG79" s="10">
        <v>17321525</v>
      </c>
      <c r="BH79" s="10">
        <v>0</v>
      </c>
      <c r="BI79" s="10">
        <v>0</v>
      </c>
      <c r="BJ79" s="10">
        <v>2895406</v>
      </c>
      <c r="BK79" s="10">
        <v>52869809</v>
      </c>
      <c r="BL79" s="10">
        <v>568262</v>
      </c>
      <c r="BM79" s="10">
        <v>894269</v>
      </c>
      <c r="BN79" s="10">
        <v>168327807</v>
      </c>
      <c r="BO79" s="10">
        <v>41409709</v>
      </c>
      <c r="BP79" s="10">
        <v>26624833</v>
      </c>
      <c r="BQ79" s="10">
        <v>4149856</v>
      </c>
      <c r="BR79" s="10">
        <v>34319792</v>
      </c>
      <c r="BS79" s="10">
        <v>0</v>
      </c>
      <c r="BT79" s="10">
        <v>0</v>
      </c>
      <c r="BU79" s="10">
        <v>5464284</v>
      </c>
      <c r="BV79" s="10">
        <v>65934762</v>
      </c>
      <c r="BW79" s="10">
        <v>1233834</v>
      </c>
      <c r="BX79" s="10">
        <v>787225</v>
      </c>
      <c r="BY79" s="10">
        <v>179924295</v>
      </c>
      <c r="BZ79" s="10">
        <v>559937</v>
      </c>
      <c r="CA79" s="10">
        <v>67495364</v>
      </c>
      <c r="CB79" s="10">
        <v>49853530</v>
      </c>
      <c r="CC79" s="10">
        <v>-16878036</v>
      </c>
      <c r="CD79" s="10">
        <v>47845049</v>
      </c>
      <c r="CE79" s="10">
        <v>0</v>
      </c>
      <c r="CF79" s="10">
        <v>0</v>
      </c>
      <c r="CG79" s="10">
        <v>0</v>
      </c>
      <c r="CH79" s="10">
        <v>6911687</v>
      </c>
      <c r="CI79" s="10">
        <v>73717669</v>
      </c>
      <c r="CJ79" s="10">
        <v>0</v>
      </c>
      <c r="CK79" s="10">
        <v>1802096</v>
      </c>
      <c r="CL79" s="10">
        <v>0</v>
      </c>
      <c r="CM79" s="10">
        <v>0</v>
      </c>
      <c r="CN79" s="10">
        <v>0</v>
      </c>
      <c r="CO79" s="10">
        <v>1684521</v>
      </c>
      <c r="CP79" s="10">
        <v>232991817</v>
      </c>
      <c r="CQ79" s="10">
        <v>0</v>
      </c>
      <c r="CR79" s="10">
        <v>1093206</v>
      </c>
      <c r="CS79" s="10">
        <v>0</v>
      </c>
      <c r="CT79" s="10">
        <v>0</v>
      </c>
      <c r="CU79" s="10">
        <v>1093206</v>
      </c>
      <c r="CV79" s="10">
        <v>21138372</v>
      </c>
      <c r="CW79" s="10">
        <v>15887706</v>
      </c>
      <c r="CX79" s="10">
        <v>28212454</v>
      </c>
      <c r="CY79" s="10">
        <v>4810338</v>
      </c>
      <c r="CZ79" s="10">
        <v>0</v>
      </c>
      <c r="DA79" s="10">
        <v>0</v>
      </c>
      <c r="DB79" s="10">
        <v>1408800</v>
      </c>
      <c r="DC79" s="10">
        <v>44587589</v>
      </c>
      <c r="DD79" s="10">
        <v>0</v>
      </c>
      <c r="DE79" s="10">
        <v>308232</v>
      </c>
      <c r="DF79" s="10">
        <v>116353491</v>
      </c>
      <c r="DG79" s="10">
        <v>2121967</v>
      </c>
      <c r="DH79" s="10">
        <v>107017515</v>
      </c>
      <c r="DI79" s="10">
        <v>0</v>
      </c>
      <c r="DJ79" s="10">
        <v>4761286</v>
      </c>
      <c r="DK79" s="10">
        <v>0</v>
      </c>
      <c r="DL79" s="10">
        <v>0</v>
      </c>
      <c r="DM79" s="10">
        <v>0</v>
      </c>
      <c r="DN79" s="10">
        <v>0</v>
      </c>
      <c r="DO79" s="10">
        <v>14971383</v>
      </c>
      <c r="DP79" s="10">
        <v>504432837</v>
      </c>
      <c r="DQ79" s="10">
        <v>0</v>
      </c>
      <c r="DR79" s="10">
        <v>0</v>
      </c>
      <c r="DS79" s="10">
        <v>0</v>
      </c>
      <c r="DT79" s="10">
        <v>0</v>
      </c>
      <c r="DU79" s="10">
        <v>0</v>
      </c>
      <c r="DV79" s="10">
        <v>0</v>
      </c>
      <c r="DW79" s="10">
        <v>0</v>
      </c>
      <c r="DX79" s="10">
        <v>0</v>
      </c>
      <c r="DY79" s="10">
        <v>0</v>
      </c>
      <c r="DZ79" s="10">
        <v>0</v>
      </c>
      <c r="EA79" s="10">
        <v>0</v>
      </c>
      <c r="EB79" s="10">
        <v>0</v>
      </c>
      <c r="EC79" s="10">
        <v>0</v>
      </c>
    </row>
    <row r="80" spans="1:133" x14ac:dyDescent="0.3">
      <c r="A80" s="9">
        <v>106100717</v>
      </c>
      <c r="B80" s="9" t="s">
        <v>537</v>
      </c>
      <c r="C80" s="9">
        <v>20174</v>
      </c>
      <c r="D80" s="11">
        <v>43009</v>
      </c>
      <c r="E80" s="9">
        <v>43100</v>
      </c>
      <c r="F80" s="9" t="s">
        <v>134</v>
      </c>
      <c r="G80" s="9" t="s">
        <v>182</v>
      </c>
      <c r="H80" s="9">
        <v>9</v>
      </c>
      <c r="I80" s="9">
        <v>605</v>
      </c>
      <c r="J80" s="9" t="s">
        <v>136</v>
      </c>
      <c r="K80" s="9" t="s">
        <v>137</v>
      </c>
      <c r="L80" s="9" t="s">
        <v>220</v>
      </c>
      <c r="M80" s="9" t="s">
        <v>538</v>
      </c>
      <c r="N80" s="9" t="s">
        <v>539</v>
      </c>
      <c r="O80" s="9" t="s">
        <v>417</v>
      </c>
      <c r="P80" s="9">
        <v>93721</v>
      </c>
      <c r="Q80" s="9" t="s">
        <v>540</v>
      </c>
      <c r="R80" s="9">
        <v>909</v>
      </c>
      <c r="S80" s="9">
        <v>909</v>
      </c>
      <c r="T80" s="9">
        <v>741</v>
      </c>
      <c r="U80" s="9">
        <v>2420</v>
      </c>
      <c r="V80" s="9">
        <v>627</v>
      </c>
      <c r="W80" s="9">
        <v>1875</v>
      </c>
      <c r="X80" s="9">
        <v>3463</v>
      </c>
      <c r="Y80" s="9">
        <v>0</v>
      </c>
      <c r="Z80" s="9">
        <v>0</v>
      </c>
      <c r="AA80" s="9">
        <v>227</v>
      </c>
      <c r="AB80" s="9">
        <v>1370</v>
      </c>
      <c r="AC80" s="9">
        <v>272</v>
      </c>
      <c r="AD80" s="9">
        <v>0</v>
      </c>
      <c r="AE80" s="9">
        <v>10254</v>
      </c>
      <c r="AF80" s="9">
        <v>72</v>
      </c>
      <c r="AG80" s="9">
        <v>17665</v>
      </c>
      <c r="AH80" s="9">
        <v>4173</v>
      </c>
      <c r="AI80" s="9">
        <v>18416</v>
      </c>
      <c r="AJ80" s="9">
        <v>17393</v>
      </c>
      <c r="AK80" s="9">
        <v>0</v>
      </c>
      <c r="AL80" s="9">
        <v>0</v>
      </c>
      <c r="AM80" s="9">
        <v>1389</v>
      </c>
      <c r="AN80" s="9">
        <v>8385</v>
      </c>
      <c r="AO80" s="9">
        <v>703</v>
      </c>
      <c r="AP80" s="9">
        <v>0</v>
      </c>
      <c r="AQ80" s="9">
        <v>68124</v>
      </c>
      <c r="AR80" s="9">
        <v>9399</v>
      </c>
      <c r="AS80" s="9">
        <v>17659</v>
      </c>
      <c r="AT80" s="9">
        <v>7516</v>
      </c>
      <c r="AU80" s="9">
        <v>14966</v>
      </c>
      <c r="AV80" s="9">
        <v>56883</v>
      </c>
      <c r="AW80" s="9">
        <v>0</v>
      </c>
      <c r="AX80" s="9">
        <v>0</v>
      </c>
      <c r="AY80" s="9">
        <v>2241</v>
      </c>
      <c r="AZ80" s="9">
        <v>11435</v>
      </c>
      <c r="BA80" s="9">
        <v>6680</v>
      </c>
      <c r="BB80" s="9">
        <v>0</v>
      </c>
      <c r="BC80" s="9">
        <v>117380</v>
      </c>
      <c r="BD80" s="9">
        <v>241692014</v>
      </c>
      <c r="BE80" s="9">
        <v>58891970</v>
      </c>
      <c r="BF80" s="9">
        <v>156935821</v>
      </c>
      <c r="BG80" s="9">
        <v>223595060</v>
      </c>
      <c r="BH80" s="9">
        <v>0</v>
      </c>
      <c r="BI80" s="9">
        <v>0</v>
      </c>
      <c r="BJ80" s="9">
        <v>24721082</v>
      </c>
      <c r="BK80" s="9">
        <v>138444810</v>
      </c>
      <c r="BL80" s="9">
        <v>9593301</v>
      </c>
      <c r="BM80" s="9">
        <v>0</v>
      </c>
      <c r="BN80" s="9">
        <v>853874058</v>
      </c>
      <c r="BO80" s="9">
        <v>99524037</v>
      </c>
      <c r="BP80" s="9">
        <v>24156209</v>
      </c>
      <c r="BQ80" s="9">
        <v>19050115</v>
      </c>
      <c r="BR80" s="9">
        <v>106133418</v>
      </c>
      <c r="BS80" s="9">
        <v>0</v>
      </c>
      <c r="BT80" s="9">
        <v>0</v>
      </c>
      <c r="BU80" s="9">
        <v>4560132</v>
      </c>
      <c r="BV80" s="9">
        <v>76240443</v>
      </c>
      <c r="BW80" s="9">
        <v>9376165</v>
      </c>
      <c r="BX80" s="9">
        <v>0</v>
      </c>
      <c r="BY80" s="9">
        <v>339040519</v>
      </c>
      <c r="BZ80" s="9">
        <v>27910594</v>
      </c>
      <c r="CA80" s="9">
        <v>254195734</v>
      </c>
      <c r="CB80" s="9">
        <v>68142015</v>
      </c>
      <c r="CC80" s="9">
        <v>160340446</v>
      </c>
      <c r="CD80" s="9">
        <v>282999949</v>
      </c>
      <c r="CE80" s="9">
        <v>-13153498</v>
      </c>
      <c r="CF80" s="9">
        <v>0</v>
      </c>
      <c r="CG80" s="9">
        <v>0</v>
      </c>
      <c r="CH80" s="9">
        <v>7865905</v>
      </c>
      <c r="CI80" s="9">
        <v>131322146</v>
      </c>
      <c r="CJ80" s="9">
        <v>0</v>
      </c>
      <c r="CK80" s="9">
        <v>3420831</v>
      </c>
      <c r="CL80" s="9">
        <v>0</v>
      </c>
      <c r="CM80" s="9">
        <v>0</v>
      </c>
      <c r="CN80" s="9">
        <v>0</v>
      </c>
      <c r="CO80" s="9">
        <v>0</v>
      </c>
      <c r="CP80" s="9">
        <v>923044122</v>
      </c>
      <c r="CQ80" s="9">
        <v>0</v>
      </c>
      <c r="CR80" s="9">
        <v>0</v>
      </c>
      <c r="CS80" s="9">
        <v>0</v>
      </c>
      <c r="CT80" s="9">
        <v>140314</v>
      </c>
      <c r="CU80" s="9">
        <v>140314</v>
      </c>
      <c r="CV80" s="9">
        <v>85815594</v>
      </c>
      <c r="CW80" s="9">
        <v>14612948</v>
      </c>
      <c r="CX80" s="9">
        <v>28798988</v>
      </c>
      <c r="CY80" s="9">
        <v>46728529</v>
      </c>
      <c r="CZ80" s="9">
        <v>0</v>
      </c>
      <c r="DA80" s="9">
        <v>0</v>
      </c>
      <c r="DB80" s="9">
        <v>20059458</v>
      </c>
      <c r="DC80" s="9">
        <v>73562532</v>
      </c>
      <c r="DD80" s="9">
        <v>432720</v>
      </c>
      <c r="DE80" s="9">
        <v>0</v>
      </c>
      <c r="DF80" s="9">
        <v>270010769</v>
      </c>
      <c r="DG80" s="9">
        <v>7348023</v>
      </c>
      <c r="DH80" s="9">
        <v>264964357</v>
      </c>
      <c r="DI80" s="9">
        <v>29804815</v>
      </c>
      <c r="DJ80" s="9">
        <v>5398007</v>
      </c>
      <c r="DK80" s="9">
        <v>0</v>
      </c>
      <c r="DL80" s="9">
        <v>0</v>
      </c>
      <c r="DM80" s="9">
        <v>0</v>
      </c>
      <c r="DN80" s="9">
        <v>0</v>
      </c>
      <c r="DO80" s="9">
        <v>47199809</v>
      </c>
      <c r="DP80" s="9">
        <v>430401441</v>
      </c>
      <c r="DQ80" s="9">
        <v>0</v>
      </c>
      <c r="DR80" s="9">
        <v>0</v>
      </c>
      <c r="DS80" s="9">
        <v>0</v>
      </c>
      <c r="DT80" s="9">
        <v>0</v>
      </c>
      <c r="DU80" s="9">
        <v>0</v>
      </c>
      <c r="DV80" s="9">
        <v>0</v>
      </c>
      <c r="DW80" s="9">
        <v>0</v>
      </c>
      <c r="DX80" s="9">
        <v>0</v>
      </c>
      <c r="DY80" s="9">
        <v>0</v>
      </c>
      <c r="DZ80" s="9">
        <v>0</v>
      </c>
      <c r="EA80" s="9">
        <v>0</v>
      </c>
      <c r="EB80" s="9">
        <v>0</v>
      </c>
      <c r="EC80" s="9">
        <v>0</v>
      </c>
    </row>
    <row r="81" spans="1:133" x14ac:dyDescent="0.3">
      <c r="A81" s="10">
        <v>106070924</v>
      </c>
      <c r="B81" s="10" t="s">
        <v>541</v>
      </c>
      <c r="C81" s="10">
        <v>20174</v>
      </c>
      <c r="D81" s="12">
        <v>43009</v>
      </c>
      <c r="E81" s="10">
        <v>43100</v>
      </c>
      <c r="F81" s="10" t="s">
        <v>134</v>
      </c>
      <c r="G81" s="10" t="s">
        <v>542</v>
      </c>
      <c r="H81" s="10">
        <v>5</v>
      </c>
      <c r="I81" s="10">
        <v>411</v>
      </c>
      <c r="J81" s="10" t="s">
        <v>276</v>
      </c>
      <c r="K81" s="10" t="s">
        <v>137</v>
      </c>
      <c r="L81" s="10" t="s">
        <v>138</v>
      </c>
      <c r="M81" s="10" t="s">
        <v>543</v>
      </c>
      <c r="N81" s="10" t="s">
        <v>544</v>
      </c>
      <c r="O81" s="10" t="s">
        <v>545</v>
      </c>
      <c r="P81" s="10">
        <v>94553</v>
      </c>
      <c r="Q81" s="10" t="s">
        <v>546</v>
      </c>
      <c r="R81" s="10">
        <v>146</v>
      </c>
      <c r="S81" s="10">
        <v>146</v>
      </c>
      <c r="T81" s="10">
        <v>116</v>
      </c>
      <c r="U81" s="10">
        <v>408</v>
      </c>
      <c r="V81" s="10">
        <v>2</v>
      </c>
      <c r="W81" s="10">
        <v>545</v>
      </c>
      <c r="X81" s="10">
        <v>731</v>
      </c>
      <c r="Y81" s="10">
        <v>31</v>
      </c>
      <c r="Z81" s="10">
        <v>0</v>
      </c>
      <c r="AA81" s="10">
        <v>117</v>
      </c>
      <c r="AB81" s="10">
        <v>44</v>
      </c>
      <c r="AC81" s="10">
        <v>0</v>
      </c>
      <c r="AD81" s="10">
        <v>2</v>
      </c>
      <c r="AE81" s="10">
        <v>1880</v>
      </c>
      <c r="AF81" s="10">
        <v>0</v>
      </c>
      <c r="AG81" s="10">
        <v>3075</v>
      </c>
      <c r="AH81" s="10">
        <v>2</v>
      </c>
      <c r="AI81" s="10">
        <v>3002</v>
      </c>
      <c r="AJ81" s="10">
        <v>3177</v>
      </c>
      <c r="AK81" s="10">
        <v>269</v>
      </c>
      <c r="AL81" s="10">
        <v>0</v>
      </c>
      <c r="AM81" s="10">
        <v>776</v>
      </c>
      <c r="AN81" s="10">
        <v>277</v>
      </c>
      <c r="AO81" s="10">
        <v>0</v>
      </c>
      <c r="AP81" s="10">
        <v>6</v>
      </c>
      <c r="AQ81" s="10">
        <v>10584</v>
      </c>
      <c r="AR81" s="10">
        <v>0</v>
      </c>
      <c r="AS81" s="10">
        <v>19396</v>
      </c>
      <c r="AT81" s="10">
        <v>989</v>
      </c>
      <c r="AU81" s="10">
        <v>22955</v>
      </c>
      <c r="AV81" s="10">
        <v>70207</v>
      </c>
      <c r="AW81" s="10">
        <v>2093</v>
      </c>
      <c r="AX81" s="10">
        <v>0</v>
      </c>
      <c r="AY81" s="10">
        <v>2941</v>
      </c>
      <c r="AZ81" s="10">
        <v>7254</v>
      </c>
      <c r="BA81" s="10">
        <v>0</v>
      </c>
      <c r="BB81" s="10">
        <v>45</v>
      </c>
      <c r="BC81" s="10">
        <v>125880</v>
      </c>
      <c r="BD81" s="10">
        <v>26792243</v>
      </c>
      <c r="BE81" s="10">
        <v>28381</v>
      </c>
      <c r="BF81" s="10">
        <v>22976229</v>
      </c>
      <c r="BG81" s="10">
        <v>30701750</v>
      </c>
      <c r="BH81" s="10">
        <v>1449284</v>
      </c>
      <c r="BI81" s="10">
        <v>0</v>
      </c>
      <c r="BJ81" s="10">
        <v>5376130</v>
      </c>
      <c r="BK81" s="10">
        <v>1814064</v>
      </c>
      <c r="BL81" s="10">
        <v>0</v>
      </c>
      <c r="BM81" s="10">
        <v>141325</v>
      </c>
      <c r="BN81" s="10">
        <v>89279406</v>
      </c>
      <c r="BO81" s="10">
        <v>18801064</v>
      </c>
      <c r="BP81" s="10">
        <v>773483</v>
      </c>
      <c r="BQ81" s="10">
        <v>16171012</v>
      </c>
      <c r="BR81" s="10">
        <v>52928338</v>
      </c>
      <c r="BS81" s="10">
        <v>3369465</v>
      </c>
      <c r="BT81" s="10">
        <v>0</v>
      </c>
      <c r="BU81" s="10">
        <v>3768218</v>
      </c>
      <c r="BV81" s="10">
        <v>8917859</v>
      </c>
      <c r="BW81" s="10">
        <v>0</v>
      </c>
      <c r="BX81" s="10">
        <v>117520</v>
      </c>
      <c r="BY81" s="10">
        <v>104846959</v>
      </c>
      <c r="BZ81" s="10">
        <v>20242</v>
      </c>
      <c r="CA81" s="10">
        <v>32140114</v>
      </c>
      <c r="CB81" s="10">
        <v>389822</v>
      </c>
      <c r="CC81" s="10">
        <v>4575431</v>
      </c>
      <c r="CD81" s="10">
        <v>25057553</v>
      </c>
      <c r="CE81" s="10">
        <v>0</v>
      </c>
      <c r="CF81" s="10">
        <v>3504067</v>
      </c>
      <c r="CG81" s="10">
        <v>0</v>
      </c>
      <c r="CH81" s="10">
        <v>5509447</v>
      </c>
      <c r="CI81" s="10">
        <v>9350482</v>
      </c>
      <c r="CJ81" s="10">
        <v>0</v>
      </c>
      <c r="CK81" s="10">
        <v>0</v>
      </c>
      <c r="CL81" s="10">
        <v>0</v>
      </c>
      <c r="CM81" s="10">
        <v>0</v>
      </c>
      <c r="CN81" s="10">
        <v>0</v>
      </c>
      <c r="CO81" s="10">
        <v>0</v>
      </c>
      <c r="CP81" s="10">
        <v>80547158</v>
      </c>
      <c r="CQ81" s="10">
        <v>0</v>
      </c>
      <c r="CR81" s="10">
        <v>0</v>
      </c>
      <c r="CS81" s="10">
        <v>0</v>
      </c>
      <c r="CT81" s="10">
        <v>0</v>
      </c>
      <c r="CU81" s="10">
        <v>0</v>
      </c>
      <c r="CV81" s="10">
        <v>13453193</v>
      </c>
      <c r="CW81" s="10">
        <v>412042</v>
      </c>
      <c r="CX81" s="10">
        <v>34571810</v>
      </c>
      <c r="CY81" s="10">
        <v>58572535</v>
      </c>
      <c r="CZ81" s="10">
        <v>1314682</v>
      </c>
      <c r="DA81" s="10">
        <v>0</v>
      </c>
      <c r="DB81" s="10">
        <v>3634901</v>
      </c>
      <c r="DC81" s="10">
        <v>1381441</v>
      </c>
      <c r="DD81" s="10">
        <v>0</v>
      </c>
      <c r="DE81" s="10">
        <v>238603</v>
      </c>
      <c r="DF81" s="10">
        <v>113579207</v>
      </c>
      <c r="DG81" s="10">
        <v>19429683</v>
      </c>
      <c r="DH81" s="10">
        <v>150071821</v>
      </c>
      <c r="DI81" s="10">
        <v>27570630</v>
      </c>
      <c r="DJ81" s="10">
        <v>8170542</v>
      </c>
      <c r="DK81" s="10">
        <v>0</v>
      </c>
      <c r="DL81" s="10">
        <v>0</v>
      </c>
      <c r="DM81" s="10">
        <v>0</v>
      </c>
      <c r="DN81" s="10">
        <v>0</v>
      </c>
      <c r="DO81" s="10">
        <v>1597015</v>
      </c>
      <c r="DP81" s="10">
        <v>145119291</v>
      </c>
      <c r="DQ81" s="10">
        <v>0</v>
      </c>
      <c r="DR81" s="10">
        <v>0</v>
      </c>
      <c r="DS81" s="10">
        <v>0</v>
      </c>
      <c r="DT81" s="10">
        <v>0</v>
      </c>
      <c r="DU81" s="10">
        <v>0</v>
      </c>
      <c r="DV81" s="10">
        <v>0</v>
      </c>
      <c r="DW81" s="10">
        <v>0</v>
      </c>
      <c r="DX81" s="10">
        <v>0</v>
      </c>
      <c r="DY81" s="10">
        <v>0</v>
      </c>
      <c r="DZ81" s="10">
        <v>0</v>
      </c>
      <c r="EA81" s="10">
        <v>0</v>
      </c>
      <c r="EB81" s="10">
        <v>0</v>
      </c>
      <c r="EC81" s="10">
        <v>0</v>
      </c>
    </row>
    <row r="82" spans="1:133" x14ac:dyDescent="0.3">
      <c r="A82" s="9">
        <v>106331152</v>
      </c>
      <c r="B82" s="9" t="s">
        <v>547</v>
      </c>
      <c r="C82" s="9">
        <v>20174</v>
      </c>
      <c r="D82" s="11">
        <v>43009</v>
      </c>
      <c r="E82" s="9">
        <v>43100</v>
      </c>
      <c r="F82" s="9" t="s">
        <v>134</v>
      </c>
      <c r="G82" s="9" t="s">
        <v>548</v>
      </c>
      <c r="H82" s="9">
        <v>12</v>
      </c>
      <c r="I82" s="9">
        <v>1111</v>
      </c>
      <c r="J82" s="9" t="s">
        <v>136</v>
      </c>
      <c r="K82" s="9" t="s">
        <v>137</v>
      </c>
      <c r="L82" s="9" t="s">
        <v>138</v>
      </c>
      <c r="M82" s="9" t="s">
        <v>549</v>
      </c>
      <c r="N82" s="9" t="s">
        <v>550</v>
      </c>
      <c r="O82" s="9" t="s">
        <v>551</v>
      </c>
      <c r="P82" s="9">
        <v>92882</v>
      </c>
      <c r="Q82" s="9" t="s">
        <v>552</v>
      </c>
      <c r="R82" s="9">
        <v>238</v>
      </c>
      <c r="S82" s="9">
        <v>238</v>
      </c>
      <c r="T82" s="9">
        <v>141</v>
      </c>
      <c r="U82" s="9">
        <v>636</v>
      </c>
      <c r="V82" s="9">
        <v>458</v>
      </c>
      <c r="W82" s="9">
        <v>335</v>
      </c>
      <c r="X82" s="9">
        <v>594</v>
      </c>
      <c r="Y82" s="9">
        <v>0</v>
      </c>
      <c r="Z82" s="9">
        <v>0</v>
      </c>
      <c r="AA82" s="9">
        <v>31</v>
      </c>
      <c r="AB82" s="9">
        <v>246</v>
      </c>
      <c r="AC82" s="9">
        <v>10</v>
      </c>
      <c r="AD82" s="9">
        <v>53</v>
      </c>
      <c r="AE82" s="9">
        <v>2363</v>
      </c>
      <c r="AF82" s="9">
        <v>0</v>
      </c>
      <c r="AG82" s="9">
        <v>2078</v>
      </c>
      <c r="AH82" s="9">
        <v>2555</v>
      </c>
      <c r="AI82" s="9">
        <v>2442</v>
      </c>
      <c r="AJ82" s="9">
        <v>4083</v>
      </c>
      <c r="AK82" s="9">
        <v>0</v>
      </c>
      <c r="AL82" s="9">
        <v>0</v>
      </c>
      <c r="AM82" s="9">
        <v>128</v>
      </c>
      <c r="AN82" s="9">
        <v>1398</v>
      </c>
      <c r="AO82" s="9">
        <v>23</v>
      </c>
      <c r="AP82" s="9">
        <v>228</v>
      </c>
      <c r="AQ82" s="9">
        <v>12935</v>
      </c>
      <c r="AR82" s="9">
        <v>0</v>
      </c>
      <c r="AS82" s="9">
        <v>14681</v>
      </c>
      <c r="AT82" s="9">
        <v>5220</v>
      </c>
      <c r="AU82" s="9">
        <v>1170</v>
      </c>
      <c r="AV82" s="9">
        <v>4824</v>
      </c>
      <c r="AW82" s="9">
        <v>0</v>
      </c>
      <c r="AX82" s="9">
        <v>0</v>
      </c>
      <c r="AY82" s="9">
        <v>577</v>
      </c>
      <c r="AZ82" s="9">
        <v>3970</v>
      </c>
      <c r="BA82" s="9">
        <v>190</v>
      </c>
      <c r="BB82" s="9">
        <v>1150</v>
      </c>
      <c r="BC82" s="9">
        <v>31782</v>
      </c>
      <c r="BD82" s="9">
        <v>27249389</v>
      </c>
      <c r="BE82" s="9">
        <v>26687178</v>
      </c>
      <c r="BF82" s="9">
        <v>19012735</v>
      </c>
      <c r="BG82" s="9">
        <v>35885705</v>
      </c>
      <c r="BH82" s="9">
        <v>0</v>
      </c>
      <c r="BI82" s="9">
        <v>0</v>
      </c>
      <c r="BJ82" s="9">
        <v>2247132</v>
      </c>
      <c r="BK82" s="9">
        <v>14473351</v>
      </c>
      <c r="BL82" s="9">
        <v>259378</v>
      </c>
      <c r="BM82" s="9">
        <v>2203870</v>
      </c>
      <c r="BN82" s="9">
        <v>128018738</v>
      </c>
      <c r="BO82" s="9">
        <v>16599055</v>
      </c>
      <c r="BP82" s="9">
        <v>18637993</v>
      </c>
      <c r="BQ82" s="9">
        <v>3990111</v>
      </c>
      <c r="BR82" s="9">
        <v>27457983</v>
      </c>
      <c r="BS82" s="9">
        <v>0</v>
      </c>
      <c r="BT82" s="9">
        <v>0</v>
      </c>
      <c r="BU82" s="9">
        <v>1964260</v>
      </c>
      <c r="BV82" s="9">
        <v>21953895</v>
      </c>
      <c r="BW82" s="9">
        <v>420647</v>
      </c>
      <c r="BX82" s="9">
        <v>4632094</v>
      </c>
      <c r="BY82" s="9">
        <v>95656038</v>
      </c>
      <c r="BZ82" s="9">
        <v>1738571</v>
      </c>
      <c r="CA82" s="9">
        <v>34807039</v>
      </c>
      <c r="CB82" s="9">
        <v>38731288</v>
      </c>
      <c r="CC82" s="9">
        <v>11593902</v>
      </c>
      <c r="CD82" s="9">
        <v>54413589</v>
      </c>
      <c r="CE82" s="9">
        <v>0</v>
      </c>
      <c r="CF82" s="9">
        <v>0</v>
      </c>
      <c r="CG82" s="9">
        <v>0</v>
      </c>
      <c r="CH82" s="9">
        <v>3062768</v>
      </c>
      <c r="CI82" s="9">
        <v>28173893</v>
      </c>
      <c r="CJ82" s="9">
        <v>0</v>
      </c>
      <c r="CK82" s="9">
        <v>680025</v>
      </c>
      <c r="CL82" s="9">
        <v>0</v>
      </c>
      <c r="CM82" s="9">
        <v>0</v>
      </c>
      <c r="CN82" s="9">
        <v>0</v>
      </c>
      <c r="CO82" s="9">
        <v>3797759</v>
      </c>
      <c r="CP82" s="9">
        <v>176998834</v>
      </c>
      <c r="CQ82" s="9">
        <v>0</v>
      </c>
      <c r="CR82" s="9">
        <v>0</v>
      </c>
      <c r="CS82" s="9">
        <v>0</v>
      </c>
      <c r="CT82" s="9">
        <v>0</v>
      </c>
      <c r="CU82" s="9">
        <v>0</v>
      </c>
      <c r="CV82" s="9">
        <v>9041405</v>
      </c>
      <c r="CW82" s="9">
        <v>6593883</v>
      </c>
      <c r="CX82" s="9">
        <v>11408944</v>
      </c>
      <c r="CY82" s="9">
        <v>8930099</v>
      </c>
      <c r="CZ82" s="9">
        <v>0</v>
      </c>
      <c r="DA82" s="9">
        <v>0</v>
      </c>
      <c r="DB82" s="9">
        <v>1148624</v>
      </c>
      <c r="DC82" s="9">
        <v>8253353</v>
      </c>
      <c r="DD82" s="9">
        <v>0</v>
      </c>
      <c r="DE82" s="9">
        <v>1299634</v>
      </c>
      <c r="DF82" s="9">
        <v>46675942</v>
      </c>
      <c r="DG82" s="9">
        <v>126951</v>
      </c>
      <c r="DH82" s="9">
        <v>48167705</v>
      </c>
      <c r="DI82" s="9">
        <v>0</v>
      </c>
      <c r="DJ82" s="9">
        <v>94528</v>
      </c>
      <c r="DK82" s="9">
        <v>0</v>
      </c>
      <c r="DL82" s="9">
        <v>0</v>
      </c>
      <c r="DM82" s="9">
        <v>0</v>
      </c>
      <c r="DN82" s="9">
        <v>0</v>
      </c>
      <c r="DO82" s="9">
        <v>3664881</v>
      </c>
      <c r="DP82" s="9">
        <v>95259870</v>
      </c>
      <c r="DQ82" s="9">
        <v>0</v>
      </c>
      <c r="DR82" s="9">
        <v>43</v>
      </c>
      <c r="DS82" s="9">
        <v>169</v>
      </c>
      <c r="DT82" s="9">
        <v>327</v>
      </c>
      <c r="DU82" s="9">
        <v>1850083</v>
      </c>
      <c r="DV82" s="9">
        <v>1338094</v>
      </c>
      <c r="DW82" s="9">
        <v>2450767</v>
      </c>
      <c r="DX82" s="9">
        <v>0</v>
      </c>
      <c r="DY82" s="9">
        <v>0</v>
      </c>
      <c r="DZ82" s="9">
        <v>737410</v>
      </c>
      <c r="EA82" s="9">
        <v>5457390</v>
      </c>
      <c r="EB82" s="9">
        <v>7442975</v>
      </c>
      <c r="EC82" s="9">
        <v>0</v>
      </c>
    </row>
    <row r="83" spans="1:133" x14ac:dyDescent="0.3">
      <c r="A83" s="10">
        <v>106154160</v>
      </c>
      <c r="B83" s="10" t="s">
        <v>553</v>
      </c>
      <c r="C83" s="10">
        <v>20174</v>
      </c>
      <c r="D83" s="12">
        <v>43009</v>
      </c>
      <c r="E83" s="10">
        <v>43100</v>
      </c>
      <c r="F83" s="10" t="s">
        <v>134</v>
      </c>
      <c r="G83" s="10" t="s">
        <v>135</v>
      </c>
      <c r="H83" s="10">
        <v>9</v>
      </c>
      <c r="I83" s="10">
        <v>617</v>
      </c>
      <c r="J83" s="10" t="s">
        <v>255</v>
      </c>
      <c r="K83" s="10" t="s">
        <v>369</v>
      </c>
      <c r="L83" s="10" t="s">
        <v>138</v>
      </c>
      <c r="M83" s="10" t="s">
        <v>554</v>
      </c>
      <c r="N83" s="10" t="s">
        <v>555</v>
      </c>
      <c r="O83" s="10" t="s">
        <v>141</v>
      </c>
      <c r="P83" s="10">
        <v>93306</v>
      </c>
      <c r="Q83" s="10" t="s">
        <v>556</v>
      </c>
      <c r="R83" s="10">
        <v>16</v>
      </c>
      <c r="S83" s="10">
        <v>16</v>
      </c>
      <c r="T83" s="10">
        <v>16</v>
      </c>
      <c r="U83" s="10">
        <v>0</v>
      </c>
      <c r="V83" s="10">
        <v>0</v>
      </c>
      <c r="W83" s="10">
        <v>0</v>
      </c>
      <c r="X83" s="10">
        <v>0</v>
      </c>
      <c r="Y83" s="10">
        <v>123</v>
      </c>
      <c r="Z83" s="10">
        <v>0</v>
      </c>
      <c r="AA83" s="10">
        <v>0</v>
      </c>
      <c r="AB83" s="10">
        <v>0</v>
      </c>
      <c r="AC83" s="10">
        <v>0</v>
      </c>
      <c r="AD83" s="10">
        <v>0</v>
      </c>
      <c r="AE83" s="10">
        <v>123</v>
      </c>
      <c r="AF83" s="10">
        <v>0</v>
      </c>
      <c r="AG83" s="10">
        <v>0</v>
      </c>
      <c r="AH83" s="10">
        <v>0</v>
      </c>
      <c r="AI83" s="10">
        <v>0</v>
      </c>
      <c r="AJ83" s="10">
        <v>0</v>
      </c>
      <c r="AK83" s="10">
        <v>1108</v>
      </c>
      <c r="AL83" s="10">
        <v>0</v>
      </c>
      <c r="AM83" s="10">
        <v>0</v>
      </c>
      <c r="AN83" s="10">
        <v>0</v>
      </c>
      <c r="AO83" s="10">
        <v>0</v>
      </c>
      <c r="AP83" s="10">
        <v>0</v>
      </c>
      <c r="AQ83" s="10">
        <v>1108</v>
      </c>
      <c r="AR83" s="10">
        <v>0</v>
      </c>
      <c r="AS83" s="10">
        <v>0</v>
      </c>
      <c r="AT83" s="10">
        <v>0</v>
      </c>
      <c r="AU83" s="10">
        <v>0</v>
      </c>
      <c r="AV83" s="10">
        <v>0</v>
      </c>
      <c r="AW83" s="10">
        <v>0</v>
      </c>
      <c r="AX83" s="10">
        <v>0</v>
      </c>
      <c r="AY83" s="10">
        <v>0</v>
      </c>
      <c r="AZ83" s="10">
        <v>0</v>
      </c>
      <c r="BA83" s="10">
        <v>0</v>
      </c>
      <c r="BB83" s="10">
        <v>0</v>
      </c>
      <c r="BC83" s="10">
        <v>0</v>
      </c>
      <c r="BD83" s="10">
        <v>0</v>
      </c>
      <c r="BE83" s="10">
        <v>0</v>
      </c>
      <c r="BF83" s="10">
        <v>0</v>
      </c>
      <c r="BG83" s="10">
        <v>0</v>
      </c>
      <c r="BH83" s="10">
        <v>993416</v>
      </c>
      <c r="BI83" s="10">
        <v>0</v>
      </c>
      <c r="BJ83" s="10">
        <v>0</v>
      </c>
      <c r="BK83" s="10">
        <v>0</v>
      </c>
      <c r="BL83" s="10">
        <v>0</v>
      </c>
      <c r="BM83" s="10">
        <v>0</v>
      </c>
      <c r="BN83" s="10">
        <v>993416</v>
      </c>
      <c r="BO83" s="10">
        <v>0</v>
      </c>
      <c r="BP83" s="10">
        <v>0</v>
      </c>
      <c r="BQ83" s="10">
        <v>0</v>
      </c>
      <c r="BR83" s="10">
        <v>0</v>
      </c>
      <c r="BS83" s="10">
        <v>0</v>
      </c>
      <c r="BT83" s="10">
        <v>0</v>
      </c>
      <c r="BU83" s="10">
        <v>0</v>
      </c>
      <c r="BV83" s="10">
        <v>0</v>
      </c>
      <c r="BW83" s="10">
        <v>0</v>
      </c>
      <c r="BX83" s="10">
        <v>0</v>
      </c>
      <c r="BY83" s="10">
        <v>0</v>
      </c>
      <c r="BZ83" s="10">
        <v>0</v>
      </c>
      <c r="CA83" s="10">
        <v>0</v>
      </c>
      <c r="CB83" s="10">
        <v>0</v>
      </c>
      <c r="CC83" s="10">
        <v>0</v>
      </c>
      <c r="CD83" s="10">
        <v>0</v>
      </c>
      <c r="CE83" s="10">
        <v>0</v>
      </c>
      <c r="CF83" s="10">
        <v>0</v>
      </c>
      <c r="CG83" s="10">
        <v>0</v>
      </c>
      <c r="CH83" s="10">
        <v>0</v>
      </c>
      <c r="CI83" s="10">
        <v>0</v>
      </c>
      <c r="CJ83" s="10">
        <v>0</v>
      </c>
      <c r="CK83" s="10">
        <v>0</v>
      </c>
      <c r="CL83" s="10">
        <v>0</v>
      </c>
      <c r="CM83" s="10">
        <v>0</v>
      </c>
      <c r="CN83" s="10">
        <v>0</v>
      </c>
      <c r="CO83" s="10">
        <v>0</v>
      </c>
      <c r="CP83" s="10">
        <v>0</v>
      </c>
      <c r="CQ83" s="10">
        <v>0</v>
      </c>
      <c r="CR83" s="10">
        <v>0</v>
      </c>
      <c r="CS83" s="10">
        <v>0</v>
      </c>
      <c r="CT83" s="10">
        <v>0</v>
      </c>
      <c r="CU83" s="10">
        <v>0</v>
      </c>
      <c r="CV83" s="10">
        <v>0</v>
      </c>
      <c r="CW83" s="10">
        <v>0</v>
      </c>
      <c r="CX83" s="10">
        <v>0</v>
      </c>
      <c r="CY83" s="10">
        <v>0</v>
      </c>
      <c r="CZ83" s="10">
        <v>993416</v>
      </c>
      <c r="DA83" s="10">
        <v>0</v>
      </c>
      <c r="DB83" s="10">
        <v>0</v>
      </c>
      <c r="DC83" s="10">
        <v>0</v>
      </c>
      <c r="DD83" s="10">
        <v>0</v>
      </c>
      <c r="DE83" s="10">
        <v>0</v>
      </c>
      <c r="DF83" s="10">
        <v>993416</v>
      </c>
      <c r="DG83" s="10">
        <v>6108</v>
      </c>
      <c r="DH83" s="10">
        <v>890224</v>
      </c>
      <c r="DI83" s="10">
        <v>114150</v>
      </c>
      <c r="DJ83" s="10">
        <v>0</v>
      </c>
      <c r="DK83" s="10">
        <v>0</v>
      </c>
      <c r="DL83" s="10">
        <v>0</v>
      </c>
      <c r="DM83" s="10">
        <v>0</v>
      </c>
      <c r="DN83" s="10">
        <v>0</v>
      </c>
      <c r="DO83" s="10">
        <v>27449</v>
      </c>
      <c r="DP83" s="10">
        <v>115876</v>
      </c>
      <c r="DQ83" s="10">
        <v>0</v>
      </c>
      <c r="DR83" s="10">
        <v>0</v>
      </c>
      <c r="DS83" s="10">
        <v>0</v>
      </c>
      <c r="DT83" s="10">
        <v>0</v>
      </c>
      <c r="DU83" s="10">
        <v>0</v>
      </c>
      <c r="DV83" s="10">
        <v>0</v>
      </c>
      <c r="DW83" s="10">
        <v>0</v>
      </c>
      <c r="DX83" s="10">
        <v>0</v>
      </c>
      <c r="DY83" s="10">
        <v>0</v>
      </c>
      <c r="DZ83" s="10">
        <v>0</v>
      </c>
      <c r="EA83" s="10">
        <v>0</v>
      </c>
      <c r="EB83" s="10">
        <v>0</v>
      </c>
      <c r="EC83" s="10">
        <v>0</v>
      </c>
    </row>
    <row r="84" spans="1:133" x14ac:dyDescent="0.3">
      <c r="A84" s="9">
        <v>106344170</v>
      </c>
      <c r="B84" s="9" t="s">
        <v>557</v>
      </c>
      <c r="C84" s="9">
        <v>20174</v>
      </c>
      <c r="D84" s="11">
        <v>43009</v>
      </c>
      <c r="E84" s="9">
        <v>43100</v>
      </c>
      <c r="F84" s="9" t="s">
        <v>134</v>
      </c>
      <c r="G84" s="9" t="s">
        <v>558</v>
      </c>
      <c r="H84" s="9">
        <v>2</v>
      </c>
      <c r="I84" s="9">
        <v>311</v>
      </c>
      <c r="J84" s="9" t="s">
        <v>255</v>
      </c>
      <c r="K84" s="9" t="s">
        <v>369</v>
      </c>
      <c r="L84" s="9" t="s">
        <v>138</v>
      </c>
      <c r="M84" s="9" t="s">
        <v>554</v>
      </c>
      <c r="N84" s="9" t="s">
        <v>559</v>
      </c>
      <c r="O84" s="9" t="s">
        <v>560</v>
      </c>
      <c r="P84" s="9">
        <v>95608</v>
      </c>
      <c r="Q84" s="9" t="s">
        <v>556</v>
      </c>
      <c r="R84" s="9">
        <v>16</v>
      </c>
      <c r="S84" s="9">
        <v>16</v>
      </c>
      <c r="T84" s="9">
        <v>16</v>
      </c>
      <c r="U84" s="9">
        <v>0</v>
      </c>
      <c r="V84" s="9">
        <v>0</v>
      </c>
      <c r="W84" s="9">
        <v>0</v>
      </c>
      <c r="X84" s="9">
        <v>0</v>
      </c>
      <c r="Y84" s="9">
        <v>164</v>
      </c>
      <c r="Z84" s="9">
        <v>0</v>
      </c>
      <c r="AA84" s="9">
        <v>0</v>
      </c>
      <c r="AB84" s="9">
        <v>0</v>
      </c>
      <c r="AC84" s="9">
        <v>0</v>
      </c>
      <c r="AD84" s="9">
        <v>0</v>
      </c>
      <c r="AE84" s="9">
        <v>164</v>
      </c>
      <c r="AF84" s="9">
        <v>0</v>
      </c>
      <c r="AG84" s="9">
        <v>0</v>
      </c>
      <c r="AH84" s="9">
        <v>0</v>
      </c>
      <c r="AI84" s="9">
        <v>0</v>
      </c>
      <c r="AJ84" s="9">
        <v>0</v>
      </c>
      <c r="AK84" s="9">
        <v>1466</v>
      </c>
      <c r="AL84" s="9">
        <v>0</v>
      </c>
      <c r="AM84" s="9">
        <v>0</v>
      </c>
      <c r="AN84" s="9">
        <v>0</v>
      </c>
      <c r="AO84" s="9">
        <v>0</v>
      </c>
      <c r="AP84" s="9">
        <v>0</v>
      </c>
      <c r="AQ84" s="9">
        <v>1466</v>
      </c>
      <c r="AR84" s="9">
        <v>0</v>
      </c>
      <c r="AS84" s="9">
        <v>0</v>
      </c>
      <c r="AT84" s="9">
        <v>0</v>
      </c>
      <c r="AU84" s="9">
        <v>0</v>
      </c>
      <c r="AV84" s="9">
        <v>0</v>
      </c>
      <c r="AW84" s="9">
        <v>0</v>
      </c>
      <c r="AX84" s="9">
        <v>0</v>
      </c>
      <c r="AY84" s="9">
        <v>0</v>
      </c>
      <c r="AZ84" s="9">
        <v>0</v>
      </c>
      <c r="BA84" s="9">
        <v>0</v>
      </c>
      <c r="BB84" s="9">
        <v>0</v>
      </c>
      <c r="BC84" s="9">
        <v>0</v>
      </c>
      <c r="BD84" s="9">
        <v>0</v>
      </c>
      <c r="BE84" s="9">
        <v>0</v>
      </c>
      <c r="BF84" s="9">
        <v>0</v>
      </c>
      <c r="BG84" s="9">
        <v>0</v>
      </c>
      <c r="BH84" s="9">
        <v>1189116</v>
      </c>
      <c r="BI84" s="9">
        <v>0</v>
      </c>
      <c r="BJ84" s="9">
        <v>0</v>
      </c>
      <c r="BK84" s="9">
        <v>0</v>
      </c>
      <c r="BL84" s="9">
        <v>0</v>
      </c>
      <c r="BM84" s="9">
        <v>0</v>
      </c>
      <c r="BN84" s="9">
        <v>1189116</v>
      </c>
      <c r="BO84" s="9">
        <v>0</v>
      </c>
      <c r="BP84" s="9">
        <v>0</v>
      </c>
      <c r="BQ84" s="9">
        <v>0</v>
      </c>
      <c r="BR84" s="9">
        <v>0</v>
      </c>
      <c r="BS84" s="9">
        <v>0</v>
      </c>
      <c r="BT84" s="9">
        <v>0</v>
      </c>
      <c r="BU84" s="9">
        <v>0</v>
      </c>
      <c r="BV84" s="9">
        <v>0</v>
      </c>
      <c r="BW84" s="9">
        <v>0</v>
      </c>
      <c r="BX84" s="9">
        <v>0</v>
      </c>
      <c r="BY84" s="9">
        <v>0</v>
      </c>
      <c r="BZ84" s="9">
        <v>0</v>
      </c>
      <c r="CA84" s="9">
        <v>0</v>
      </c>
      <c r="CB84" s="9">
        <v>0</v>
      </c>
      <c r="CC84" s="9">
        <v>0</v>
      </c>
      <c r="CD84" s="9">
        <v>0</v>
      </c>
      <c r="CE84" s="9">
        <v>0</v>
      </c>
      <c r="CF84" s="9">
        <v>0</v>
      </c>
      <c r="CG84" s="9">
        <v>0</v>
      </c>
      <c r="CH84" s="9">
        <v>0</v>
      </c>
      <c r="CI84" s="9">
        <v>0</v>
      </c>
      <c r="CJ84" s="9">
        <v>0</v>
      </c>
      <c r="CK84" s="9">
        <v>0</v>
      </c>
      <c r="CL84" s="9">
        <v>0</v>
      </c>
      <c r="CM84" s="9">
        <v>0</v>
      </c>
      <c r="CN84" s="9">
        <v>0</v>
      </c>
      <c r="CO84" s="9">
        <v>0</v>
      </c>
      <c r="CP84" s="9">
        <v>0</v>
      </c>
      <c r="CQ84" s="9">
        <v>0</v>
      </c>
      <c r="CR84" s="9">
        <v>0</v>
      </c>
      <c r="CS84" s="9">
        <v>0</v>
      </c>
      <c r="CT84" s="9">
        <v>0</v>
      </c>
      <c r="CU84" s="9">
        <v>0</v>
      </c>
      <c r="CV84" s="9">
        <v>0</v>
      </c>
      <c r="CW84" s="9">
        <v>0</v>
      </c>
      <c r="CX84" s="9">
        <v>0</v>
      </c>
      <c r="CY84" s="9">
        <v>0</v>
      </c>
      <c r="CZ84" s="9">
        <v>1189116</v>
      </c>
      <c r="DA84" s="9">
        <v>0</v>
      </c>
      <c r="DB84" s="9">
        <v>0</v>
      </c>
      <c r="DC84" s="9">
        <v>0</v>
      </c>
      <c r="DD84" s="9">
        <v>0</v>
      </c>
      <c r="DE84" s="9">
        <v>0</v>
      </c>
      <c r="DF84" s="9">
        <v>1189116</v>
      </c>
      <c r="DG84" s="9">
        <v>4866</v>
      </c>
      <c r="DH84" s="9">
        <v>983622</v>
      </c>
      <c r="DI84" s="9">
        <v>158464</v>
      </c>
      <c r="DJ84" s="9">
        <v>0</v>
      </c>
      <c r="DK84" s="9">
        <v>0</v>
      </c>
      <c r="DL84" s="9">
        <v>0</v>
      </c>
      <c r="DM84" s="9">
        <v>0</v>
      </c>
      <c r="DN84" s="9">
        <v>0</v>
      </c>
      <c r="DO84" s="9">
        <v>9311</v>
      </c>
      <c r="DP84" s="9">
        <v>203397</v>
      </c>
      <c r="DQ84" s="9">
        <v>0</v>
      </c>
      <c r="DR84" s="9">
        <v>0</v>
      </c>
      <c r="DS84" s="9">
        <v>0</v>
      </c>
      <c r="DT84" s="9">
        <v>0</v>
      </c>
      <c r="DU84" s="9">
        <v>0</v>
      </c>
      <c r="DV84" s="9">
        <v>0</v>
      </c>
      <c r="DW84" s="9">
        <v>0</v>
      </c>
      <c r="DX84" s="9">
        <v>0</v>
      </c>
      <c r="DY84" s="9">
        <v>0</v>
      </c>
      <c r="DZ84" s="9">
        <v>0</v>
      </c>
      <c r="EA84" s="9">
        <v>0</v>
      </c>
      <c r="EB84" s="9">
        <v>0</v>
      </c>
      <c r="EC84" s="9">
        <v>0</v>
      </c>
    </row>
    <row r="85" spans="1:133" x14ac:dyDescent="0.3">
      <c r="A85" s="10">
        <v>106344188</v>
      </c>
      <c r="B85" s="10" t="s">
        <v>561</v>
      </c>
      <c r="C85" s="10">
        <v>20174</v>
      </c>
      <c r="D85" s="12">
        <v>43009</v>
      </c>
      <c r="E85" s="10">
        <v>43100</v>
      </c>
      <c r="F85" s="10" t="s">
        <v>134</v>
      </c>
      <c r="G85" s="10" t="s">
        <v>558</v>
      </c>
      <c r="H85" s="10">
        <v>2</v>
      </c>
      <c r="I85" s="10">
        <v>311</v>
      </c>
      <c r="J85" s="10" t="s">
        <v>255</v>
      </c>
      <c r="K85" s="10" t="s">
        <v>369</v>
      </c>
      <c r="L85" s="10" t="s">
        <v>138</v>
      </c>
      <c r="M85" s="10" t="s">
        <v>554</v>
      </c>
      <c r="N85" s="10" t="s">
        <v>562</v>
      </c>
      <c r="O85" s="10" t="s">
        <v>563</v>
      </c>
      <c r="P85" s="10">
        <v>95817</v>
      </c>
      <c r="Q85" s="10" t="s">
        <v>556</v>
      </c>
      <c r="R85" s="10">
        <v>16</v>
      </c>
      <c r="S85" s="10">
        <v>16</v>
      </c>
      <c r="T85" s="10">
        <v>16</v>
      </c>
      <c r="U85" s="10">
        <v>0</v>
      </c>
      <c r="V85" s="10">
        <v>0</v>
      </c>
      <c r="W85" s="10">
        <v>0</v>
      </c>
      <c r="X85" s="10">
        <v>0</v>
      </c>
      <c r="Y85" s="10">
        <v>116</v>
      </c>
      <c r="Z85" s="10">
        <v>0</v>
      </c>
      <c r="AA85" s="10">
        <v>0</v>
      </c>
      <c r="AB85" s="10">
        <v>0</v>
      </c>
      <c r="AC85" s="10">
        <v>0</v>
      </c>
      <c r="AD85" s="10">
        <v>0</v>
      </c>
      <c r="AE85" s="10">
        <v>116</v>
      </c>
      <c r="AF85" s="10">
        <v>0</v>
      </c>
      <c r="AG85" s="10">
        <v>0</v>
      </c>
      <c r="AH85" s="10">
        <v>0</v>
      </c>
      <c r="AI85" s="10">
        <v>0</v>
      </c>
      <c r="AJ85" s="10">
        <v>0</v>
      </c>
      <c r="AK85" s="10">
        <v>1467</v>
      </c>
      <c r="AL85" s="10">
        <v>0</v>
      </c>
      <c r="AM85" s="10">
        <v>0</v>
      </c>
      <c r="AN85" s="10">
        <v>0</v>
      </c>
      <c r="AO85" s="10">
        <v>0</v>
      </c>
      <c r="AP85" s="10">
        <v>0</v>
      </c>
      <c r="AQ85" s="10">
        <v>1467</v>
      </c>
      <c r="AR85" s="10">
        <v>0</v>
      </c>
      <c r="AS85" s="10">
        <v>0</v>
      </c>
      <c r="AT85" s="10">
        <v>0</v>
      </c>
      <c r="AU85" s="10">
        <v>0</v>
      </c>
      <c r="AV85" s="10">
        <v>0</v>
      </c>
      <c r="AW85" s="10">
        <v>0</v>
      </c>
      <c r="AX85" s="10">
        <v>0</v>
      </c>
      <c r="AY85" s="10">
        <v>0</v>
      </c>
      <c r="AZ85" s="10">
        <v>0</v>
      </c>
      <c r="BA85" s="10">
        <v>0</v>
      </c>
      <c r="BB85" s="10">
        <v>0</v>
      </c>
      <c r="BC85" s="10">
        <v>0</v>
      </c>
      <c r="BD85" s="10">
        <v>0</v>
      </c>
      <c r="BE85" s="10">
        <v>0</v>
      </c>
      <c r="BF85" s="10">
        <v>0</v>
      </c>
      <c r="BG85" s="10">
        <v>0</v>
      </c>
      <c r="BH85" s="10">
        <v>1199434</v>
      </c>
      <c r="BI85" s="10">
        <v>0</v>
      </c>
      <c r="BJ85" s="10">
        <v>0</v>
      </c>
      <c r="BK85" s="10">
        <v>0</v>
      </c>
      <c r="BL85" s="10">
        <v>0</v>
      </c>
      <c r="BM85" s="10">
        <v>0</v>
      </c>
      <c r="BN85" s="10">
        <v>1199434</v>
      </c>
      <c r="BO85" s="10">
        <v>0</v>
      </c>
      <c r="BP85" s="10">
        <v>0</v>
      </c>
      <c r="BQ85" s="10">
        <v>0</v>
      </c>
      <c r="BR85" s="10">
        <v>0</v>
      </c>
      <c r="BS85" s="10">
        <v>0</v>
      </c>
      <c r="BT85" s="10">
        <v>0</v>
      </c>
      <c r="BU85" s="10">
        <v>0</v>
      </c>
      <c r="BV85" s="10">
        <v>0</v>
      </c>
      <c r="BW85" s="10">
        <v>0</v>
      </c>
      <c r="BX85" s="10">
        <v>0</v>
      </c>
      <c r="BY85" s="10">
        <v>0</v>
      </c>
      <c r="BZ85" s="10">
        <v>0</v>
      </c>
      <c r="CA85" s="10">
        <v>0</v>
      </c>
      <c r="CB85" s="10">
        <v>0</v>
      </c>
      <c r="CC85" s="10">
        <v>0</v>
      </c>
      <c r="CD85" s="10">
        <v>0</v>
      </c>
      <c r="CE85" s="10">
        <v>0</v>
      </c>
      <c r="CF85" s="10">
        <v>0</v>
      </c>
      <c r="CG85" s="10">
        <v>0</v>
      </c>
      <c r="CH85" s="10">
        <v>0</v>
      </c>
      <c r="CI85" s="10">
        <v>0</v>
      </c>
      <c r="CJ85" s="10">
        <v>0</v>
      </c>
      <c r="CK85" s="10">
        <v>0</v>
      </c>
      <c r="CL85" s="10">
        <v>0</v>
      </c>
      <c r="CM85" s="10">
        <v>0</v>
      </c>
      <c r="CN85" s="10">
        <v>0</v>
      </c>
      <c r="CO85" s="10">
        <v>0</v>
      </c>
      <c r="CP85" s="10">
        <v>0</v>
      </c>
      <c r="CQ85" s="10">
        <v>0</v>
      </c>
      <c r="CR85" s="10">
        <v>0</v>
      </c>
      <c r="CS85" s="10">
        <v>0</v>
      </c>
      <c r="CT85" s="10">
        <v>0</v>
      </c>
      <c r="CU85" s="10">
        <v>0</v>
      </c>
      <c r="CV85" s="10">
        <v>0</v>
      </c>
      <c r="CW85" s="10">
        <v>0</v>
      </c>
      <c r="CX85" s="10">
        <v>0</v>
      </c>
      <c r="CY85" s="10">
        <v>0</v>
      </c>
      <c r="CZ85" s="10">
        <v>1199434</v>
      </c>
      <c r="DA85" s="10">
        <v>0</v>
      </c>
      <c r="DB85" s="10">
        <v>0</v>
      </c>
      <c r="DC85" s="10">
        <v>0</v>
      </c>
      <c r="DD85" s="10">
        <v>0</v>
      </c>
      <c r="DE85" s="10">
        <v>0</v>
      </c>
      <c r="DF85" s="10">
        <v>1199434</v>
      </c>
      <c r="DG85" s="10">
        <v>4088</v>
      </c>
      <c r="DH85" s="10">
        <v>967489</v>
      </c>
      <c r="DI85" s="10">
        <v>145700</v>
      </c>
      <c r="DJ85" s="10">
        <v>0</v>
      </c>
      <c r="DK85" s="10">
        <v>0</v>
      </c>
      <c r="DL85" s="10">
        <v>0</v>
      </c>
      <c r="DM85" s="10">
        <v>0</v>
      </c>
      <c r="DN85" s="10">
        <v>0</v>
      </c>
      <c r="DO85" s="10">
        <v>8371</v>
      </c>
      <c r="DP85" s="10">
        <v>144789</v>
      </c>
      <c r="DQ85" s="10">
        <v>0</v>
      </c>
      <c r="DR85" s="10">
        <v>0</v>
      </c>
      <c r="DS85" s="10">
        <v>0</v>
      </c>
      <c r="DT85" s="10">
        <v>0</v>
      </c>
      <c r="DU85" s="10">
        <v>0</v>
      </c>
      <c r="DV85" s="10">
        <v>0</v>
      </c>
      <c r="DW85" s="10">
        <v>0</v>
      </c>
      <c r="DX85" s="10">
        <v>0</v>
      </c>
      <c r="DY85" s="10">
        <v>0</v>
      </c>
      <c r="DZ85" s="10">
        <v>0</v>
      </c>
      <c r="EA85" s="10">
        <v>0</v>
      </c>
      <c r="EB85" s="10">
        <v>0</v>
      </c>
      <c r="EC85" s="10">
        <v>0</v>
      </c>
    </row>
    <row r="86" spans="1:133" x14ac:dyDescent="0.3">
      <c r="A86" s="9">
        <v>106434220</v>
      </c>
      <c r="B86" s="9" t="s">
        <v>564</v>
      </c>
      <c r="C86" s="9">
        <v>20174</v>
      </c>
      <c r="D86" s="11">
        <v>43009</v>
      </c>
      <c r="E86" s="9">
        <v>43100</v>
      </c>
      <c r="F86" s="9" t="s">
        <v>134</v>
      </c>
      <c r="G86" s="9" t="s">
        <v>446</v>
      </c>
      <c r="H86" s="9">
        <v>7</v>
      </c>
      <c r="I86" s="9">
        <v>431</v>
      </c>
      <c r="J86" s="9" t="s">
        <v>255</v>
      </c>
      <c r="K86" s="9" t="s">
        <v>369</v>
      </c>
      <c r="L86" s="9" t="s">
        <v>138</v>
      </c>
      <c r="M86" s="9" t="s">
        <v>554</v>
      </c>
      <c r="N86" s="9" t="s">
        <v>565</v>
      </c>
      <c r="O86" s="9" t="s">
        <v>566</v>
      </c>
      <c r="P86" s="9">
        <v>95128</v>
      </c>
      <c r="Q86" s="9" t="s">
        <v>556</v>
      </c>
      <c r="R86" s="9">
        <v>16</v>
      </c>
      <c r="S86" s="9">
        <v>16</v>
      </c>
      <c r="T86" s="9">
        <v>16</v>
      </c>
      <c r="U86" s="9">
        <v>0</v>
      </c>
      <c r="V86" s="9">
        <v>0</v>
      </c>
      <c r="W86" s="9">
        <v>0</v>
      </c>
      <c r="X86" s="9">
        <v>0</v>
      </c>
      <c r="Y86" s="9">
        <v>34</v>
      </c>
      <c r="Z86" s="9">
        <v>0</v>
      </c>
      <c r="AA86" s="9">
        <v>0</v>
      </c>
      <c r="AB86" s="9">
        <v>0</v>
      </c>
      <c r="AC86" s="9">
        <v>0</v>
      </c>
      <c r="AD86" s="9">
        <v>0</v>
      </c>
      <c r="AE86" s="9">
        <v>34</v>
      </c>
      <c r="AF86" s="9">
        <v>0</v>
      </c>
      <c r="AG86" s="9">
        <v>0</v>
      </c>
      <c r="AH86" s="9">
        <v>0</v>
      </c>
      <c r="AI86" s="9">
        <v>0</v>
      </c>
      <c r="AJ86" s="9">
        <v>0</v>
      </c>
      <c r="AK86" s="9">
        <v>642</v>
      </c>
      <c r="AL86" s="9">
        <v>0</v>
      </c>
      <c r="AM86" s="9">
        <v>0</v>
      </c>
      <c r="AN86" s="9">
        <v>0</v>
      </c>
      <c r="AO86" s="9">
        <v>0</v>
      </c>
      <c r="AP86" s="9">
        <v>0</v>
      </c>
      <c r="AQ86" s="9">
        <v>642</v>
      </c>
      <c r="AR86" s="9">
        <v>0</v>
      </c>
      <c r="AS86" s="9">
        <v>0</v>
      </c>
      <c r="AT86" s="9">
        <v>0</v>
      </c>
      <c r="AU86" s="9">
        <v>0</v>
      </c>
      <c r="AV86" s="9">
        <v>0</v>
      </c>
      <c r="AW86" s="9">
        <v>0</v>
      </c>
      <c r="AX86" s="9">
        <v>0</v>
      </c>
      <c r="AY86" s="9">
        <v>0</v>
      </c>
      <c r="AZ86" s="9">
        <v>0</v>
      </c>
      <c r="BA86" s="9">
        <v>0</v>
      </c>
      <c r="BB86" s="9">
        <v>0</v>
      </c>
      <c r="BC86" s="9">
        <v>0</v>
      </c>
      <c r="BD86" s="9">
        <v>0</v>
      </c>
      <c r="BE86" s="9">
        <v>0</v>
      </c>
      <c r="BF86" s="9">
        <v>0</v>
      </c>
      <c r="BG86" s="9">
        <v>0</v>
      </c>
      <c r="BH86" s="9">
        <v>616320</v>
      </c>
      <c r="BI86" s="9">
        <v>0</v>
      </c>
      <c r="BJ86" s="9">
        <v>0</v>
      </c>
      <c r="BK86" s="9">
        <v>0</v>
      </c>
      <c r="BL86" s="9">
        <v>0</v>
      </c>
      <c r="BM86" s="9">
        <v>0</v>
      </c>
      <c r="BN86" s="9">
        <v>616320</v>
      </c>
      <c r="BO86" s="9">
        <v>0</v>
      </c>
      <c r="BP86" s="9">
        <v>0</v>
      </c>
      <c r="BQ86" s="9">
        <v>0</v>
      </c>
      <c r="BR86" s="9">
        <v>0</v>
      </c>
      <c r="BS86" s="9">
        <v>0</v>
      </c>
      <c r="BT86" s="9">
        <v>0</v>
      </c>
      <c r="BU86" s="9">
        <v>0</v>
      </c>
      <c r="BV86" s="9">
        <v>0</v>
      </c>
      <c r="BW86" s="9">
        <v>0</v>
      </c>
      <c r="BX86" s="9">
        <v>0</v>
      </c>
      <c r="BY86" s="9">
        <v>0</v>
      </c>
      <c r="BZ86" s="9">
        <v>0</v>
      </c>
      <c r="CA86" s="9">
        <v>0</v>
      </c>
      <c r="CB86" s="9">
        <v>0</v>
      </c>
      <c r="CC86" s="9">
        <v>0</v>
      </c>
      <c r="CD86" s="9">
        <v>0</v>
      </c>
      <c r="CE86" s="9">
        <v>0</v>
      </c>
      <c r="CF86" s="9">
        <v>0</v>
      </c>
      <c r="CG86" s="9">
        <v>0</v>
      </c>
      <c r="CH86" s="9">
        <v>0</v>
      </c>
      <c r="CI86" s="9">
        <v>0</v>
      </c>
      <c r="CJ86" s="9">
        <v>0</v>
      </c>
      <c r="CK86" s="9">
        <v>0</v>
      </c>
      <c r="CL86" s="9">
        <v>0</v>
      </c>
      <c r="CM86" s="9">
        <v>0</v>
      </c>
      <c r="CN86" s="9">
        <v>0</v>
      </c>
      <c r="CO86" s="9">
        <v>0</v>
      </c>
      <c r="CP86" s="9">
        <v>0</v>
      </c>
      <c r="CQ86" s="9">
        <v>0</v>
      </c>
      <c r="CR86" s="9">
        <v>0</v>
      </c>
      <c r="CS86" s="9">
        <v>0</v>
      </c>
      <c r="CT86" s="9">
        <v>0</v>
      </c>
      <c r="CU86" s="9">
        <v>0</v>
      </c>
      <c r="CV86" s="9">
        <v>0</v>
      </c>
      <c r="CW86" s="9">
        <v>0</v>
      </c>
      <c r="CX86" s="9">
        <v>0</v>
      </c>
      <c r="CY86" s="9">
        <v>0</v>
      </c>
      <c r="CZ86" s="9">
        <v>616320</v>
      </c>
      <c r="DA86" s="9">
        <v>0</v>
      </c>
      <c r="DB86" s="9">
        <v>0</v>
      </c>
      <c r="DC86" s="9">
        <v>0</v>
      </c>
      <c r="DD86" s="9">
        <v>0</v>
      </c>
      <c r="DE86" s="9">
        <v>0</v>
      </c>
      <c r="DF86" s="9">
        <v>616320</v>
      </c>
      <c r="DG86" s="9">
        <v>796800</v>
      </c>
      <c r="DH86" s="9">
        <v>1077013</v>
      </c>
      <c r="DI86" s="9">
        <v>155775</v>
      </c>
      <c r="DJ86" s="9">
        <v>0</v>
      </c>
      <c r="DK86" s="9">
        <v>0</v>
      </c>
      <c r="DL86" s="9">
        <v>0</v>
      </c>
      <c r="DM86" s="9">
        <v>0</v>
      </c>
      <c r="DN86" s="9">
        <v>0</v>
      </c>
      <c r="DO86" s="9">
        <v>12005</v>
      </c>
      <c r="DP86" s="9">
        <v>591178</v>
      </c>
      <c r="DQ86" s="9">
        <v>0</v>
      </c>
      <c r="DR86" s="9">
        <v>0</v>
      </c>
      <c r="DS86" s="9">
        <v>0</v>
      </c>
      <c r="DT86" s="9">
        <v>0</v>
      </c>
      <c r="DU86" s="9">
        <v>0</v>
      </c>
      <c r="DV86" s="9">
        <v>0</v>
      </c>
      <c r="DW86" s="9">
        <v>0</v>
      </c>
      <c r="DX86" s="9">
        <v>0</v>
      </c>
      <c r="DY86" s="9">
        <v>0</v>
      </c>
      <c r="DZ86" s="9">
        <v>0</v>
      </c>
      <c r="EA86" s="9">
        <v>0</v>
      </c>
      <c r="EB86" s="9">
        <v>0</v>
      </c>
      <c r="EC86" s="9">
        <v>0</v>
      </c>
    </row>
    <row r="87" spans="1:133" x14ac:dyDescent="0.3">
      <c r="A87" s="10">
        <v>106484062</v>
      </c>
      <c r="B87" s="10" t="s">
        <v>567</v>
      </c>
      <c r="C87" s="10">
        <v>20174</v>
      </c>
      <c r="D87" s="12">
        <v>43009</v>
      </c>
      <c r="E87" s="10">
        <v>43100</v>
      </c>
      <c r="F87" s="10" t="s">
        <v>134</v>
      </c>
      <c r="G87" s="10" t="s">
        <v>215</v>
      </c>
      <c r="H87" s="10">
        <v>3</v>
      </c>
      <c r="I87" s="10">
        <v>408</v>
      </c>
      <c r="J87" s="10" t="s">
        <v>255</v>
      </c>
      <c r="K87" s="10" t="s">
        <v>369</v>
      </c>
      <c r="L87" s="10" t="s">
        <v>138</v>
      </c>
      <c r="M87" s="10" t="s">
        <v>554</v>
      </c>
      <c r="N87" s="10" t="s">
        <v>568</v>
      </c>
      <c r="O87" s="10" t="s">
        <v>217</v>
      </c>
      <c r="P87" s="10">
        <v>94589</v>
      </c>
      <c r="Q87" s="10" t="s">
        <v>556</v>
      </c>
      <c r="R87" s="10">
        <v>16</v>
      </c>
      <c r="S87" s="10">
        <v>16</v>
      </c>
      <c r="T87" s="10">
        <v>16</v>
      </c>
      <c r="U87" s="10">
        <v>0</v>
      </c>
      <c r="V87" s="10">
        <v>0</v>
      </c>
      <c r="W87" s="10">
        <v>0</v>
      </c>
      <c r="X87" s="10">
        <v>0</v>
      </c>
      <c r="Y87" s="10">
        <v>126</v>
      </c>
      <c r="Z87" s="10">
        <v>0</v>
      </c>
      <c r="AA87" s="10">
        <v>0</v>
      </c>
      <c r="AB87" s="10">
        <v>0</v>
      </c>
      <c r="AC87" s="10">
        <v>0</v>
      </c>
      <c r="AD87" s="10">
        <v>0</v>
      </c>
      <c r="AE87" s="10">
        <v>126</v>
      </c>
      <c r="AF87" s="10">
        <v>0</v>
      </c>
      <c r="AG87" s="10">
        <v>0</v>
      </c>
      <c r="AH87" s="10">
        <v>0</v>
      </c>
      <c r="AI87" s="10">
        <v>0</v>
      </c>
      <c r="AJ87" s="10">
        <v>0</v>
      </c>
      <c r="AK87" s="10">
        <v>1153</v>
      </c>
      <c r="AL87" s="10">
        <v>0</v>
      </c>
      <c r="AM87" s="10">
        <v>0</v>
      </c>
      <c r="AN87" s="10">
        <v>0</v>
      </c>
      <c r="AO87" s="10">
        <v>0</v>
      </c>
      <c r="AP87" s="10">
        <v>0</v>
      </c>
      <c r="AQ87" s="10">
        <v>1153</v>
      </c>
      <c r="AR87" s="10">
        <v>0</v>
      </c>
      <c r="AS87" s="10">
        <v>0</v>
      </c>
      <c r="AT87" s="10">
        <v>0</v>
      </c>
      <c r="AU87" s="10">
        <v>0</v>
      </c>
      <c r="AV87" s="10">
        <v>0</v>
      </c>
      <c r="AW87" s="10">
        <v>0</v>
      </c>
      <c r="AX87" s="10">
        <v>0</v>
      </c>
      <c r="AY87" s="10">
        <v>0</v>
      </c>
      <c r="AZ87" s="10">
        <v>0</v>
      </c>
      <c r="BA87" s="10">
        <v>0</v>
      </c>
      <c r="BB87" s="10">
        <v>0</v>
      </c>
      <c r="BC87" s="10">
        <v>0</v>
      </c>
      <c r="BD87" s="10">
        <v>0</v>
      </c>
      <c r="BE87" s="10">
        <v>0</v>
      </c>
      <c r="BF87" s="10">
        <v>0</v>
      </c>
      <c r="BG87" s="10">
        <v>0</v>
      </c>
      <c r="BH87" s="10">
        <v>993395</v>
      </c>
      <c r="BI87" s="10">
        <v>0</v>
      </c>
      <c r="BJ87" s="10">
        <v>0</v>
      </c>
      <c r="BK87" s="10">
        <v>0</v>
      </c>
      <c r="BL87" s="10">
        <v>0</v>
      </c>
      <c r="BM87" s="10">
        <v>0</v>
      </c>
      <c r="BN87" s="10">
        <v>993395</v>
      </c>
      <c r="BO87" s="10">
        <v>0</v>
      </c>
      <c r="BP87" s="10">
        <v>0</v>
      </c>
      <c r="BQ87" s="10">
        <v>0</v>
      </c>
      <c r="BR87" s="10">
        <v>0</v>
      </c>
      <c r="BS87" s="10">
        <v>0</v>
      </c>
      <c r="BT87" s="10">
        <v>0</v>
      </c>
      <c r="BU87" s="10">
        <v>0</v>
      </c>
      <c r="BV87" s="10">
        <v>0</v>
      </c>
      <c r="BW87" s="10">
        <v>0</v>
      </c>
      <c r="BX87" s="10">
        <v>0</v>
      </c>
      <c r="BY87" s="10">
        <v>0</v>
      </c>
      <c r="BZ87" s="10">
        <v>0</v>
      </c>
      <c r="CA87" s="10">
        <v>0</v>
      </c>
      <c r="CB87" s="10">
        <v>0</v>
      </c>
      <c r="CC87" s="10">
        <v>0</v>
      </c>
      <c r="CD87" s="10">
        <v>0</v>
      </c>
      <c r="CE87" s="10">
        <v>0</v>
      </c>
      <c r="CF87" s="10">
        <v>0</v>
      </c>
      <c r="CG87" s="10">
        <v>0</v>
      </c>
      <c r="CH87" s="10">
        <v>0</v>
      </c>
      <c r="CI87" s="10">
        <v>0</v>
      </c>
      <c r="CJ87" s="10">
        <v>0</v>
      </c>
      <c r="CK87" s="10">
        <v>0</v>
      </c>
      <c r="CL87" s="10">
        <v>0</v>
      </c>
      <c r="CM87" s="10">
        <v>0</v>
      </c>
      <c r="CN87" s="10">
        <v>0</v>
      </c>
      <c r="CO87" s="10">
        <v>0</v>
      </c>
      <c r="CP87" s="10">
        <v>0</v>
      </c>
      <c r="CQ87" s="10">
        <v>0</v>
      </c>
      <c r="CR87" s="10">
        <v>0</v>
      </c>
      <c r="CS87" s="10">
        <v>0</v>
      </c>
      <c r="CT87" s="10">
        <v>0</v>
      </c>
      <c r="CU87" s="10">
        <v>0</v>
      </c>
      <c r="CV87" s="10">
        <v>0</v>
      </c>
      <c r="CW87" s="10">
        <v>0</v>
      </c>
      <c r="CX87" s="10">
        <v>0</v>
      </c>
      <c r="CY87" s="10">
        <v>0</v>
      </c>
      <c r="CZ87" s="10">
        <v>993395</v>
      </c>
      <c r="DA87" s="10">
        <v>0</v>
      </c>
      <c r="DB87" s="10">
        <v>0</v>
      </c>
      <c r="DC87" s="10">
        <v>0</v>
      </c>
      <c r="DD87" s="10">
        <v>0</v>
      </c>
      <c r="DE87" s="10">
        <v>0</v>
      </c>
      <c r="DF87" s="10">
        <v>993395</v>
      </c>
      <c r="DG87" s="10">
        <v>279718</v>
      </c>
      <c r="DH87" s="10">
        <v>1148039</v>
      </c>
      <c r="DI87" s="10">
        <v>188500</v>
      </c>
      <c r="DJ87" s="10">
        <v>0</v>
      </c>
      <c r="DK87" s="10">
        <v>0</v>
      </c>
      <c r="DL87" s="10">
        <v>0</v>
      </c>
      <c r="DM87" s="10">
        <v>0</v>
      </c>
      <c r="DN87" s="10">
        <v>0</v>
      </c>
      <c r="DO87" s="10">
        <v>32110</v>
      </c>
      <c r="DP87" s="10">
        <v>169452</v>
      </c>
      <c r="DQ87" s="10">
        <v>0</v>
      </c>
      <c r="DR87" s="10">
        <v>0</v>
      </c>
      <c r="DS87" s="10">
        <v>0</v>
      </c>
      <c r="DT87" s="10">
        <v>0</v>
      </c>
      <c r="DU87" s="10">
        <v>0</v>
      </c>
      <c r="DV87" s="10">
        <v>0</v>
      </c>
      <c r="DW87" s="10">
        <v>0</v>
      </c>
      <c r="DX87" s="10">
        <v>0</v>
      </c>
      <c r="DY87" s="10">
        <v>0</v>
      </c>
      <c r="DZ87" s="10">
        <v>0</v>
      </c>
      <c r="EA87" s="10">
        <v>0</v>
      </c>
      <c r="EB87" s="10">
        <v>0</v>
      </c>
      <c r="EC87" s="10">
        <v>0</v>
      </c>
    </row>
    <row r="88" spans="1:133" x14ac:dyDescent="0.3">
      <c r="A88" s="9">
        <v>106390846</v>
      </c>
      <c r="B88" s="9" t="s">
        <v>569</v>
      </c>
      <c r="C88" s="9">
        <v>20174</v>
      </c>
      <c r="D88" s="11">
        <v>43009</v>
      </c>
      <c r="E88" s="9">
        <v>43100</v>
      </c>
      <c r="F88" s="9" t="s">
        <v>134</v>
      </c>
      <c r="G88" s="9" t="s">
        <v>176</v>
      </c>
      <c r="H88" s="9">
        <v>6</v>
      </c>
      <c r="I88" s="9">
        <v>507</v>
      </c>
      <c r="J88" s="9" t="s">
        <v>136</v>
      </c>
      <c r="K88" s="9" t="s">
        <v>137</v>
      </c>
      <c r="L88" s="9" t="s">
        <v>138</v>
      </c>
      <c r="M88" s="9" t="s">
        <v>570</v>
      </c>
      <c r="N88" s="9" t="s">
        <v>571</v>
      </c>
      <c r="O88" s="9" t="s">
        <v>572</v>
      </c>
      <c r="P88" s="9">
        <v>95203</v>
      </c>
      <c r="Q88" s="9" t="s">
        <v>573</v>
      </c>
      <c r="R88" s="9">
        <v>202</v>
      </c>
      <c r="S88" s="9">
        <v>202</v>
      </c>
      <c r="T88" s="9">
        <v>38</v>
      </c>
      <c r="U88" s="9">
        <v>285</v>
      </c>
      <c r="V88" s="9">
        <v>162</v>
      </c>
      <c r="W88" s="9">
        <v>61</v>
      </c>
      <c r="X88" s="9">
        <v>201</v>
      </c>
      <c r="Y88" s="9">
        <v>0</v>
      </c>
      <c r="Z88" s="9">
        <v>0</v>
      </c>
      <c r="AA88" s="9">
        <v>11</v>
      </c>
      <c r="AB88" s="9">
        <v>132</v>
      </c>
      <c r="AC88" s="9">
        <v>0</v>
      </c>
      <c r="AD88" s="9">
        <v>10</v>
      </c>
      <c r="AE88" s="9">
        <v>862</v>
      </c>
      <c r="AF88" s="9">
        <v>0</v>
      </c>
      <c r="AG88" s="9">
        <v>1143</v>
      </c>
      <c r="AH88" s="9">
        <v>662</v>
      </c>
      <c r="AI88" s="9">
        <v>234</v>
      </c>
      <c r="AJ88" s="9">
        <v>962</v>
      </c>
      <c r="AK88" s="9">
        <v>0</v>
      </c>
      <c r="AL88" s="9">
        <v>0</v>
      </c>
      <c r="AM88" s="9">
        <v>40</v>
      </c>
      <c r="AN88" s="9">
        <v>357</v>
      </c>
      <c r="AO88" s="9">
        <v>0</v>
      </c>
      <c r="AP88" s="9">
        <v>48</v>
      </c>
      <c r="AQ88" s="9">
        <v>3446</v>
      </c>
      <c r="AR88" s="9">
        <v>0</v>
      </c>
      <c r="AS88" s="9">
        <v>2630</v>
      </c>
      <c r="AT88" s="9">
        <v>1050</v>
      </c>
      <c r="AU88" s="9">
        <v>1012</v>
      </c>
      <c r="AV88" s="9">
        <v>5948</v>
      </c>
      <c r="AW88" s="9">
        <v>0</v>
      </c>
      <c r="AX88" s="9">
        <v>0</v>
      </c>
      <c r="AY88" s="9">
        <v>1266</v>
      </c>
      <c r="AZ88" s="9">
        <v>1472</v>
      </c>
      <c r="BA88" s="9">
        <v>0</v>
      </c>
      <c r="BB88" s="9">
        <v>1279</v>
      </c>
      <c r="BC88" s="9">
        <v>14657</v>
      </c>
      <c r="BD88" s="9">
        <v>40882892</v>
      </c>
      <c r="BE88" s="9">
        <v>22185169</v>
      </c>
      <c r="BF88" s="9">
        <v>8854763</v>
      </c>
      <c r="BG88" s="9">
        <v>24864517</v>
      </c>
      <c r="BH88" s="9">
        <v>0</v>
      </c>
      <c r="BI88" s="9">
        <v>0</v>
      </c>
      <c r="BJ88" s="9">
        <v>1780097</v>
      </c>
      <c r="BK88" s="9">
        <v>15903720</v>
      </c>
      <c r="BL88" s="9">
        <v>0</v>
      </c>
      <c r="BM88" s="9">
        <v>2273876</v>
      </c>
      <c r="BN88" s="9">
        <v>116745034</v>
      </c>
      <c r="BO88" s="9">
        <v>26237411</v>
      </c>
      <c r="BP88" s="9">
        <v>14890547</v>
      </c>
      <c r="BQ88" s="9">
        <v>7379480</v>
      </c>
      <c r="BR88" s="9">
        <v>40592285</v>
      </c>
      <c r="BS88" s="9">
        <v>0</v>
      </c>
      <c r="BT88" s="9">
        <v>0</v>
      </c>
      <c r="BU88" s="9">
        <v>6214125</v>
      </c>
      <c r="BV88" s="9">
        <v>14239046</v>
      </c>
      <c r="BW88" s="9">
        <v>0</v>
      </c>
      <c r="BX88" s="9">
        <v>6664844</v>
      </c>
      <c r="BY88" s="9">
        <v>116217738</v>
      </c>
      <c r="BZ88" s="9">
        <v>1478399</v>
      </c>
      <c r="CA88" s="9">
        <v>58884642</v>
      </c>
      <c r="CB88" s="9">
        <v>32552479</v>
      </c>
      <c r="CC88" s="9">
        <v>14344577</v>
      </c>
      <c r="CD88" s="9">
        <v>58099457</v>
      </c>
      <c r="CE88" s="9">
        <v>0</v>
      </c>
      <c r="CF88" s="9">
        <v>0</v>
      </c>
      <c r="CG88" s="9">
        <v>0</v>
      </c>
      <c r="CH88" s="9">
        <v>6709551</v>
      </c>
      <c r="CI88" s="9">
        <v>22812045</v>
      </c>
      <c r="CJ88" s="9">
        <v>0</v>
      </c>
      <c r="CK88" s="9">
        <v>0</v>
      </c>
      <c r="CL88" s="9">
        <v>0</v>
      </c>
      <c r="CM88" s="9">
        <v>0</v>
      </c>
      <c r="CN88" s="9">
        <v>0</v>
      </c>
      <c r="CO88" s="9">
        <v>5560177</v>
      </c>
      <c r="CP88" s="9">
        <v>200441327</v>
      </c>
      <c r="CQ88" s="9">
        <v>4045394</v>
      </c>
      <c r="CR88" s="9">
        <v>0</v>
      </c>
      <c r="CS88" s="9">
        <v>0</v>
      </c>
      <c r="CT88" s="9">
        <v>0</v>
      </c>
      <c r="CU88" s="9">
        <v>4045394</v>
      </c>
      <c r="CV88" s="9">
        <v>8235661</v>
      </c>
      <c r="CW88" s="9">
        <v>8568631</v>
      </c>
      <c r="CX88" s="9">
        <v>1889666</v>
      </c>
      <c r="CY88" s="9">
        <v>7357345</v>
      </c>
      <c r="CZ88" s="9">
        <v>0</v>
      </c>
      <c r="DA88" s="9">
        <v>0</v>
      </c>
      <c r="DB88" s="9">
        <v>1284671</v>
      </c>
      <c r="DC88" s="9">
        <v>5852322</v>
      </c>
      <c r="DD88" s="9">
        <v>0</v>
      </c>
      <c r="DE88" s="9">
        <v>3378543</v>
      </c>
      <c r="DF88" s="9">
        <v>36566839</v>
      </c>
      <c r="DG88" s="9">
        <v>770119</v>
      </c>
      <c r="DH88" s="9">
        <v>32465173</v>
      </c>
      <c r="DI88" s="9">
        <v>760031</v>
      </c>
      <c r="DJ88" s="9">
        <v>1324481</v>
      </c>
      <c r="DK88" s="9">
        <v>0</v>
      </c>
      <c r="DL88" s="9">
        <v>0</v>
      </c>
      <c r="DM88" s="9">
        <v>4167141</v>
      </c>
      <c r="DN88" s="9">
        <v>0</v>
      </c>
      <c r="DO88" s="9">
        <v>1935985</v>
      </c>
      <c r="DP88" s="9">
        <v>62348123</v>
      </c>
      <c r="DQ88" s="9">
        <v>0</v>
      </c>
      <c r="DR88" s="9">
        <v>0</v>
      </c>
      <c r="DS88" s="9">
        <v>0</v>
      </c>
      <c r="DT88" s="9">
        <v>0</v>
      </c>
      <c r="DU88" s="9">
        <v>0</v>
      </c>
      <c r="DV88" s="9">
        <v>0</v>
      </c>
      <c r="DW88" s="9">
        <v>0</v>
      </c>
      <c r="DX88" s="9">
        <v>0</v>
      </c>
      <c r="DY88" s="9">
        <v>0</v>
      </c>
      <c r="DZ88" s="9">
        <v>0</v>
      </c>
      <c r="EA88" s="9">
        <v>0</v>
      </c>
      <c r="EB88" s="9">
        <v>0</v>
      </c>
      <c r="EC88" s="9">
        <v>0</v>
      </c>
    </row>
    <row r="89" spans="1:133" x14ac:dyDescent="0.3">
      <c r="A89" s="10">
        <v>106190232</v>
      </c>
      <c r="B89" s="10" t="s">
        <v>574</v>
      </c>
      <c r="C89" s="10">
        <v>20174</v>
      </c>
      <c r="D89" s="12">
        <v>43009</v>
      </c>
      <c r="E89" s="10">
        <v>43100</v>
      </c>
      <c r="F89" s="10" t="s">
        <v>134</v>
      </c>
      <c r="G89" s="10" t="s">
        <v>158</v>
      </c>
      <c r="H89" s="10">
        <v>11</v>
      </c>
      <c r="I89" s="10">
        <v>931</v>
      </c>
      <c r="J89" s="10" t="s">
        <v>255</v>
      </c>
      <c r="K89" s="10" t="s">
        <v>137</v>
      </c>
      <c r="L89" s="10" t="s">
        <v>138</v>
      </c>
      <c r="M89" s="10" t="s">
        <v>575</v>
      </c>
      <c r="N89" s="10" t="s">
        <v>576</v>
      </c>
      <c r="O89" s="10" t="s">
        <v>577</v>
      </c>
      <c r="P89" s="10">
        <v>90505</v>
      </c>
      <c r="Q89" s="10" t="s">
        <v>578</v>
      </c>
      <c r="R89" s="10">
        <v>166</v>
      </c>
      <c r="S89" s="10">
        <v>166</v>
      </c>
      <c r="T89" s="10">
        <v>166</v>
      </c>
      <c r="U89" s="10">
        <v>285</v>
      </c>
      <c r="V89" s="10">
        <v>38</v>
      </c>
      <c r="W89" s="10">
        <v>626</v>
      </c>
      <c r="X89" s="10">
        <v>0</v>
      </c>
      <c r="Y89" s="10">
        <v>0</v>
      </c>
      <c r="Z89" s="10">
        <v>0</v>
      </c>
      <c r="AA89" s="10">
        <v>145</v>
      </c>
      <c r="AB89" s="10">
        <v>467</v>
      </c>
      <c r="AC89" s="10">
        <v>6</v>
      </c>
      <c r="AD89" s="10">
        <v>63</v>
      </c>
      <c r="AE89" s="10">
        <v>1630</v>
      </c>
      <c r="AF89" s="10">
        <v>0</v>
      </c>
      <c r="AG89" s="10">
        <v>2424</v>
      </c>
      <c r="AH89" s="10">
        <v>344</v>
      </c>
      <c r="AI89" s="10">
        <v>3441</v>
      </c>
      <c r="AJ89" s="10">
        <v>0</v>
      </c>
      <c r="AK89" s="10">
        <v>0</v>
      </c>
      <c r="AL89" s="10">
        <v>0</v>
      </c>
      <c r="AM89" s="10">
        <v>1159</v>
      </c>
      <c r="AN89" s="10">
        <v>3057</v>
      </c>
      <c r="AO89" s="10">
        <v>30</v>
      </c>
      <c r="AP89" s="10">
        <v>532</v>
      </c>
      <c r="AQ89" s="10">
        <v>10987</v>
      </c>
      <c r="AR89" s="10">
        <v>0</v>
      </c>
      <c r="AS89" s="10">
        <v>1908</v>
      </c>
      <c r="AT89" s="10">
        <v>118</v>
      </c>
      <c r="AU89" s="10">
        <v>0</v>
      </c>
      <c r="AV89" s="10">
        <v>0</v>
      </c>
      <c r="AW89" s="10">
        <v>0</v>
      </c>
      <c r="AX89" s="10">
        <v>0</v>
      </c>
      <c r="AY89" s="10">
        <v>464</v>
      </c>
      <c r="AZ89" s="10">
        <v>991</v>
      </c>
      <c r="BA89" s="10">
        <v>0</v>
      </c>
      <c r="BB89" s="10">
        <v>0</v>
      </c>
      <c r="BC89" s="10">
        <v>3481</v>
      </c>
      <c r="BD89" s="10">
        <v>4466070</v>
      </c>
      <c r="BE89" s="10">
        <v>652050</v>
      </c>
      <c r="BF89" s="10">
        <v>6505380</v>
      </c>
      <c r="BG89" s="10">
        <v>0</v>
      </c>
      <c r="BH89" s="10">
        <v>0</v>
      </c>
      <c r="BI89" s="10">
        <v>0</v>
      </c>
      <c r="BJ89" s="10">
        <v>2190510</v>
      </c>
      <c r="BK89" s="10">
        <v>5784490</v>
      </c>
      <c r="BL89" s="10">
        <v>57506</v>
      </c>
      <c r="BM89" s="10">
        <v>1117050</v>
      </c>
      <c r="BN89" s="10">
        <v>20773056</v>
      </c>
      <c r="BO89" s="10">
        <v>957587</v>
      </c>
      <c r="BP89" s="10">
        <v>58760</v>
      </c>
      <c r="BQ89" s="10">
        <v>0</v>
      </c>
      <c r="BR89" s="10">
        <v>0</v>
      </c>
      <c r="BS89" s="10">
        <v>0</v>
      </c>
      <c r="BT89" s="10">
        <v>0</v>
      </c>
      <c r="BU89" s="10">
        <v>231859</v>
      </c>
      <c r="BV89" s="10">
        <v>499081</v>
      </c>
      <c r="BW89" s="10">
        <v>0</v>
      </c>
      <c r="BX89" s="10">
        <v>0</v>
      </c>
      <c r="BY89" s="10">
        <v>1747287</v>
      </c>
      <c r="BZ89" s="10">
        <v>528231</v>
      </c>
      <c r="CA89" s="10">
        <v>2674982</v>
      </c>
      <c r="CB89" s="10">
        <v>387067</v>
      </c>
      <c r="CC89" s="10">
        <v>3809294</v>
      </c>
      <c r="CD89" s="10">
        <v>0</v>
      </c>
      <c r="CE89" s="10">
        <v>0</v>
      </c>
      <c r="CF89" s="10">
        <v>0</v>
      </c>
      <c r="CG89" s="10">
        <v>0</v>
      </c>
      <c r="CH89" s="10">
        <v>1091496</v>
      </c>
      <c r="CI89" s="10">
        <v>3614947</v>
      </c>
      <c r="CJ89" s="10">
        <v>0</v>
      </c>
      <c r="CK89" s="10">
        <v>57506</v>
      </c>
      <c r="CL89" s="10">
        <v>0</v>
      </c>
      <c r="CM89" s="10">
        <v>0</v>
      </c>
      <c r="CN89" s="10">
        <v>0</v>
      </c>
      <c r="CO89" s="10">
        <v>458973</v>
      </c>
      <c r="CP89" s="10">
        <v>12622496</v>
      </c>
      <c r="CQ89" s="10">
        <v>0</v>
      </c>
      <c r="CR89" s="10">
        <v>0</v>
      </c>
      <c r="CS89" s="10">
        <v>0</v>
      </c>
      <c r="CT89" s="10">
        <v>0</v>
      </c>
      <c r="CU89" s="10">
        <v>0</v>
      </c>
      <c r="CV89" s="10">
        <v>2220444</v>
      </c>
      <c r="CW89" s="10">
        <v>323743</v>
      </c>
      <c r="CX89" s="10">
        <v>2696086</v>
      </c>
      <c r="CY89" s="10">
        <v>0</v>
      </c>
      <c r="CZ89" s="10">
        <v>0</v>
      </c>
      <c r="DA89" s="10">
        <v>0</v>
      </c>
      <c r="DB89" s="10">
        <v>1330873</v>
      </c>
      <c r="DC89" s="10">
        <v>2227564</v>
      </c>
      <c r="DD89" s="10">
        <v>0</v>
      </c>
      <c r="DE89" s="10">
        <v>1099137</v>
      </c>
      <c r="DF89" s="10">
        <v>9897847</v>
      </c>
      <c r="DG89" s="10">
        <v>8206</v>
      </c>
      <c r="DH89" s="10">
        <v>7088238</v>
      </c>
      <c r="DI89" s="10">
        <v>204395</v>
      </c>
      <c r="DJ89" s="10">
        <v>9003</v>
      </c>
      <c r="DK89" s="10">
        <v>0</v>
      </c>
      <c r="DL89" s="10">
        <v>0</v>
      </c>
      <c r="DM89" s="10">
        <v>0</v>
      </c>
      <c r="DN89" s="10">
        <v>0</v>
      </c>
      <c r="DO89" s="10">
        <v>19793</v>
      </c>
      <c r="DP89" s="10">
        <v>2137055</v>
      </c>
      <c r="DQ89" s="10">
        <v>0</v>
      </c>
      <c r="DR89" s="10">
        <v>0</v>
      </c>
      <c r="DS89" s="10">
        <v>0</v>
      </c>
      <c r="DT89" s="10">
        <v>0</v>
      </c>
      <c r="DU89" s="10">
        <v>0</v>
      </c>
      <c r="DV89" s="10">
        <v>0</v>
      </c>
      <c r="DW89" s="10">
        <v>0</v>
      </c>
      <c r="DX89" s="10">
        <v>0</v>
      </c>
      <c r="DY89" s="10">
        <v>0</v>
      </c>
      <c r="DZ89" s="10">
        <v>0</v>
      </c>
      <c r="EA89" s="10">
        <v>0</v>
      </c>
      <c r="EB89" s="10">
        <v>0</v>
      </c>
      <c r="EC89" s="10">
        <v>0</v>
      </c>
    </row>
    <row r="90" spans="1:133" x14ac:dyDescent="0.3">
      <c r="A90" s="9">
        <v>106150706</v>
      </c>
      <c r="B90" s="9" t="s">
        <v>579</v>
      </c>
      <c r="C90" s="9">
        <v>20174</v>
      </c>
      <c r="D90" s="11">
        <v>43009</v>
      </c>
      <c r="E90" s="9">
        <v>43100</v>
      </c>
      <c r="F90" s="9" t="s">
        <v>134</v>
      </c>
      <c r="G90" s="9" t="s">
        <v>135</v>
      </c>
      <c r="H90" s="9">
        <v>9</v>
      </c>
      <c r="I90" s="9">
        <v>617</v>
      </c>
      <c r="J90" s="9" t="s">
        <v>136</v>
      </c>
      <c r="K90" s="9" t="s">
        <v>137</v>
      </c>
      <c r="L90" s="9" t="s">
        <v>138</v>
      </c>
      <c r="M90" s="9" t="s">
        <v>580</v>
      </c>
      <c r="N90" s="9" t="s">
        <v>581</v>
      </c>
      <c r="O90" s="9" t="s">
        <v>582</v>
      </c>
      <c r="P90" s="9">
        <v>93215</v>
      </c>
      <c r="Q90" s="9" t="s">
        <v>583</v>
      </c>
      <c r="R90" s="9">
        <v>156</v>
      </c>
      <c r="S90" s="9">
        <v>156</v>
      </c>
      <c r="T90" s="9">
        <v>156</v>
      </c>
      <c r="U90" s="9">
        <v>163</v>
      </c>
      <c r="V90" s="9">
        <v>39</v>
      </c>
      <c r="W90" s="9">
        <v>108</v>
      </c>
      <c r="X90" s="9">
        <v>275</v>
      </c>
      <c r="Y90" s="9">
        <v>0</v>
      </c>
      <c r="Z90" s="9">
        <v>0</v>
      </c>
      <c r="AA90" s="9">
        <v>18</v>
      </c>
      <c r="AB90" s="9">
        <v>27</v>
      </c>
      <c r="AC90" s="9">
        <v>0</v>
      </c>
      <c r="AD90" s="9">
        <v>17</v>
      </c>
      <c r="AE90" s="9">
        <v>647</v>
      </c>
      <c r="AF90" s="9">
        <v>8</v>
      </c>
      <c r="AG90" s="9">
        <v>2846</v>
      </c>
      <c r="AH90" s="9">
        <v>327</v>
      </c>
      <c r="AI90" s="9">
        <v>1810</v>
      </c>
      <c r="AJ90" s="9">
        <v>869</v>
      </c>
      <c r="AK90" s="9">
        <v>0</v>
      </c>
      <c r="AL90" s="9">
        <v>0</v>
      </c>
      <c r="AM90" s="9">
        <v>162</v>
      </c>
      <c r="AN90" s="9">
        <v>635</v>
      </c>
      <c r="AO90" s="9">
        <v>0</v>
      </c>
      <c r="AP90" s="9">
        <v>61</v>
      </c>
      <c r="AQ90" s="9">
        <v>6710</v>
      </c>
      <c r="AR90" s="9">
        <v>4489</v>
      </c>
      <c r="AS90" s="9">
        <v>2861</v>
      </c>
      <c r="AT90" s="9">
        <v>597</v>
      </c>
      <c r="AU90" s="9">
        <v>3394</v>
      </c>
      <c r="AV90" s="9">
        <v>18003</v>
      </c>
      <c r="AW90" s="9">
        <v>0</v>
      </c>
      <c r="AX90" s="9">
        <v>0</v>
      </c>
      <c r="AY90" s="9">
        <v>2067</v>
      </c>
      <c r="AZ90" s="9">
        <v>1728</v>
      </c>
      <c r="BA90" s="9">
        <v>0</v>
      </c>
      <c r="BB90" s="9">
        <v>2750</v>
      </c>
      <c r="BC90" s="9">
        <v>31400</v>
      </c>
      <c r="BD90" s="9">
        <v>4172036</v>
      </c>
      <c r="BE90" s="9">
        <v>1671653</v>
      </c>
      <c r="BF90" s="9">
        <v>12391831</v>
      </c>
      <c r="BG90" s="9">
        <v>5841042</v>
      </c>
      <c r="BH90" s="9">
        <v>0</v>
      </c>
      <c r="BI90" s="9">
        <v>0</v>
      </c>
      <c r="BJ90" s="9">
        <v>571545</v>
      </c>
      <c r="BK90" s="9">
        <v>2123057</v>
      </c>
      <c r="BL90" s="9">
        <v>0</v>
      </c>
      <c r="BM90" s="9">
        <v>12101</v>
      </c>
      <c r="BN90" s="9">
        <v>26783265</v>
      </c>
      <c r="BO90" s="9">
        <v>3374573</v>
      </c>
      <c r="BP90" s="9">
        <v>659399</v>
      </c>
      <c r="BQ90" s="9">
        <v>2380522</v>
      </c>
      <c r="BR90" s="9">
        <v>11489550</v>
      </c>
      <c r="BS90" s="9">
        <v>0</v>
      </c>
      <c r="BT90" s="9">
        <v>0</v>
      </c>
      <c r="BU90" s="9">
        <v>2145601</v>
      </c>
      <c r="BV90" s="9">
        <v>1644282</v>
      </c>
      <c r="BW90" s="9">
        <v>0</v>
      </c>
      <c r="BX90" s="9">
        <v>1179875</v>
      </c>
      <c r="BY90" s="9">
        <v>22873802</v>
      </c>
      <c r="BZ90" s="9">
        <v>878316</v>
      </c>
      <c r="CA90" s="9">
        <v>6635755</v>
      </c>
      <c r="CB90" s="9">
        <v>2319260</v>
      </c>
      <c r="CC90" s="9">
        <v>220775</v>
      </c>
      <c r="CD90" s="9">
        <v>11719007</v>
      </c>
      <c r="CE90" s="9">
        <v>-1037007</v>
      </c>
      <c r="CF90" s="9">
        <v>0</v>
      </c>
      <c r="CG90" s="9">
        <v>0</v>
      </c>
      <c r="CH90" s="9">
        <v>1399235</v>
      </c>
      <c r="CI90" s="9">
        <v>2427876</v>
      </c>
      <c r="CJ90" s="9">
        <v>0</v>
      </c>
      <c r="CK90" s="9">
        <v>0</v>
      </c>
      <c r="CL90" s="9">
        <v>0</v>
      </c>
      <c r="CM90" s="9">
        <v>0</v>
      </c>
      <c r="CN90" s="9">
        <v>0</v>
      </c>
      <c r="CO90" s="9">
        <v>0</v>
      </c>
      <c r="CP90" s="9">
        <v>24563217</v>
      </c>
      <c r="CQ90" s="9">
        <v>0</v>
      </c>
      <c r="CR90" s="9">
        <v>0</v>
      </c>
      <c r="CS90" s="9">
        <v>0</v>
      </c>
      <c r="CT90" s="9">
        <v>0</v>
      </c>
      <c r="CU90" s="9">
        <v>0</v>
      </c>
      <c r="CV90" s="9">
        <v>32538</v>
      </c>
      <c r="CW90" s="9">
        <v>11792</v>
      </c>
      <c r="CX90" s="9">
        <v>15588585</v>
      </c>
      <c r="CY90" s="9">
        <v>5611585</v>
      </c>
      <c r="CZ90" s="9">
        <v>0</v>
      </c>
      <c r="DA90" s="9">
        <v>0</v>
      </c>
      <c r="DB90" s="9">
        <v>1317911</v>
      </c>
      <c r="DC90" s="9">
        <v>1339463</v>
      </c>
      <c r="DD90" s="9">
        <v>0</v>
      </c>
      <c r="DE90" s="9">
        <v>1191976</v>
      </c>
      <c r="DF90" s="9">
        <v>25093850</v>
      </c>
      <c r="DG90" s="9">
        <v>208335</v>
      </c>
      <c r="DH90" s="9">
        <v>21517824</v>
      </c>
      <c r="DI90" s="9">
        <v>0</v>
      </c>
      <c r="DJ90" s="9">
        <v>0</v>
      </c>
      <c r="DK90" s="9">
        <v>0</v>
      </c>
      <c r="DL90" s="9">
        <v>0</v>
      </c>
      <c r="DM90" s="9">
        <v>0</v>
      </c>
      <c r="DN90" s="9">
        <v>0</v>
      </c>
      <c r="DO90" s="9">
        <v>271819</v>
      </c>
      <c r="DP90" s="9">
        <v>45515738</v>
      </c>
      <c r="DQ90" s="9">
        <v>0</v>
      </c>
      <c r="DR90" s="9">
        <v>0</v>
      </c>
      <c r="DS90" s="9">
        <v>0</v>
      </c>
      <c r="DT90" s="9">
        <v>0</v>
      </c>
      <c r="DU90" s="9">
        <v>0</v>
      </c>
      <c r="DV90" s="9">
        <v>0</v>
      </c>
      <c r="DW90" s="9">
        <v>0</v>
      </c>
      <c r="DX90" s="9">
        <v>0</v>
      </c>
      <c r="DY90" s="9">
        <v>0</v>
      </c>
      <c r="DZ90" s="9">
        <v>0</v>
      </c>
      <c r="EA90" s="9">
        <v>0</v>
      </c>
      <c r="EB90" s="9">
        <v>0</v>
      </c>
      <c r="EC90" s="9">
        <v>0</v>
      </c>
    </row>
    <row r="91" spans="1:133" x14ac:dyDescent="0.3">
      <c r="A91" s="10">
        <v>106331164</v>
      </c>
      <c r="B91" s="10" t="s">
        <v>584</v>
      </c>
      <c r="C91" s="10">
        <v>20174</v>
      </c>
      <c r="D91" s="12">
        <v>43009</v>
      </c>
      <c r="E91" s="10">
        <v>43100</v>
      </c>
      <c r="F91" s="10" t="s">
        <v>134</v>
      </c>
      <c r="G91" s="10" t="s">
        <v>548</v>
      </c>
      <c r="H91" s="10">
        <v>12</v>
      </c>
      <c r="I91" s="10">
        <v>1105</v>
      </c>
      <c r="J91" s="10" t="s">
        <v>255</v>
      </c>
      <c r="K91" s="10" t="s">
        <v>137</v>
      </c>
      <c r="L91" s="10" t="s">
        <v>138</v>
      </c>
      <c r="M91" s="10" t="s">
        <v>585</v>
      </c>
      <c r="N91" s="10" t="s">
        <v>586</v>
      </c>
      <c r="O91" s="10" t="s">
        <v>587</v>
      </c>
      <c r="P91" s="10">
        <v>92262</v>
      </c>
      <c r="Q91" s="10" t="s">
        <v>588</v>
      </c>
      <c r="R91" s="10">
        <v>385</v>
      </c>
      <c r="S91" s="10">
        <v>351</v>
      </c>
      <c r="T91" s="10">
        <v>269</v>
      </c>
      <c r="U91" s="10">
        <v>895</v>
      </c>
      <c r="V91" s="10">
        <v>1194</v>
      </c>
      <c r="W91" s="10">
        <v>504</v>
      </c>
      <c r="X91" s="10">
        <v>1116</v>
      </c>
      <c r="Y91" s="10">
        <v>0</v>
      </c>
      <c r="Z91" s="10">
        <v>0</v>
      </c>
      <c r="AA91" s="10">
        <v>112</v>
      </c>
      <c r="AB91" s="10">
        <v>1060</v>
      </c>
      <c r="AC91" s="10">
        <v>31</v>
      </c>
      <c r="AD91" s="10">
        <v>34</v>
      </c>
      <c r="AE91" s="10">
        <v>4946</v>
      </c>
      <c r="AF91" s="10">
        <v>0</v>
      </c>
      <c r="AG91" s="10">
        <v>5332</v>
      </c>
      <c r="AH91" s="10">
        <v>5293</v>
      </c>
      <c r="AI91" s="10">
        <v>3592</v>
      </c>
      <c r="AJ91" s="10">
        <v>4629</v>
      </c>
      <c r="AK91" s="10">
        <v>0</v>
      </c>
      <c r="AL91" s="10">
        <v>0</v>
      </c>
      <c r="AM91" s="10">
        <v>749</v>
      </c>
      <c r="AN91" s="10">
        <v>3685</v>
      </c>
      <c r="AO91" s="10">
        <v>152</v>
      </c>
      <c r="AP91" s="10">
        <v>189</v>
      </c>
      <c r="AQ91" s="10">
        <v>23621</v>
      </c>
      <c r="AR91" s="10">
        <v>0</v>
      </c>
      <c r="AS91" s="10">
        <v>7685</v>
      </c>
      <c r="AT91" s="10">
        <v>5105</v>
      </c>
      <c r="AU91" s="10">
        <v>3456</v>
      </c>
      <c r="AV91" s="10">
        <v>13451</v>
      </c>
      <c r="AW91" s="10">
        <v>0</v>
      </c>
      <c r="AX91" s="10">
        <v>0</v>
      </c>
      <c r="AY91" s="10">
        <v>789</v>
      </c>
      <c r="AZ91" s="10">
        <v>9797</v>
      </c>
      <c r="BA91" s="10">
        <v>240</v>
      </c>
      <c r="BB91" s="10">
        <v>1014</v>
      </c>
      <c r="BC91" s="10">
        <v>41537</v>
      </c>
      <c r="BD91" s="10">
        <v>134362091</v>
      </c>
      <c r="BE91" s="10">
        <v>150128349</v>
      </c>
      <c r="BF91" s="10">
        <v>89584477</v>
      </c>
      <c r="BG91" s="10">
        <v>130112260</v>
      </c>
      <c r="BH91" s="10">
        <v>0</v>
      </c>
      <c r="BI91" s="10">
        <v>0</v>
      </c>
      <c r="BJ91" s="10">
        <v>26250068</v>
      </c>
      <c r="BK91" s="10">
        <v>114524588</v>
      </c>
      <c r="BL91" s="10">
        <v>3892097</v>
      </c>
      <c r="BM91" s="10">
        <v>6256935</v>
      </c>
      <c r="BN91" s="10">
        <v>655110865</v>
      </c>
      <c r="BO91" s="10">
        <v>66077848</v>
      </c>
      <c r="BP91" s="10">
        <v>46319958</v>
      </c>
      <c r="BQ91" s="10">
        <v>24196881</v>
      </c>
      <c r="BR91" s="10">
        <v>72225378</v>
      </c>
      <c r="BS91" s="10">
        <v>0</v>
      </c>
      <c r="BT91" s="10">
        <v>0</v>
      </c>
      <c r="BU91" s="10">
        <v>9124704</v>
      </c>
      <c r="BV91" s="10">
        <v>67813556</v>
      </c>
      <c r="BW91" s="10">
        <v>2029935</v>
      </c>
      <c r="BX91" s="10">
        <v>5336467</v>
      </c>
      <c r="BY91" s="10">
        <v>293124727</v>
      </c>
      <c r="BZ91" s="10">
        <v>2307339</v>
      </c>
      <c r="CA91" s="10">
        <v>177245261</v>
      </c>
      <c r="CB91" s="10">
        <v>172468574</v>
      </c>
      <c r="CC91" s="10">
        <v>105456759</v>
      </c>
      <c r="CD91" s="10">
        <v>166321449</v>
      </c>
      <c r="CE91" s="10">
        <v>0</v>
      </c>
      <c r="CF91" s="10">
        <v>0</v>
      </c>
      <c r="CG91" s="10">
        <v>0</v>
      </c>
      <c r="CH91" s="10">
        <v>33430408</v>
      </c>
      <c r="CI91" s="10">
        <v>133283496</v>
      </c>
      <c r="CJ91" s="10">
        <v>0</v>
      </c>
      <c r="CK91" s="10">
        <v>5884178</v>
      </c>
      <c r="CL91" s="10">
        <v>0</v>
      </c>
      <c r="CM91" s="10">
        <v>0</v>
      </c>
      <c r="CN91" s="10">
        <v>0</v>
      </c>
      <c r="CO91" s="10">
        <v>9727058</v>
      </c>
      <c r="CP91" s="10">
        <v>806124522</v>
      </c>
      <c r="CQ91" s="10">
        <v>0</v>
      </c>
      <c r="CR91" s="10">
        <v>0</v>
      </c>
      <c r="CS91" s="10">
        <v>0</v>
      </c>
      <c r="CT91" s="10">
        <v>0</v>
      </c>
      <c r="CU91" s="10">
        <v>0</v>
      </c>
      <c r="CV91" s="10">
        <v>23194678</v>
      </c>
      <c r="CW91" s="10">
        <v>23979733</v>
      </c>
      <c r="CX91" s="10">
        <v>8324599</v>
      </c>
      <c r="CY91" s="10">
        <v>36016189</v>
      </c>
      <c r="CZ91" s="10">
        <v>0</v>
      </c>
      <c r="DA91" s="10">
        <v>0</v>
      </c>
      <c r="DB91" s="10">
        <v>1742153</v>
      </c>
      <c r="DC91" s="10">
        <v>48181841</v>
      </c>
      <c r="DD91" s="10">
        <v>37854</v>
      </c>
      <c r="DE91" s="10">
        <v>634023</v>
      </c>
      <c r="DF91" s="10">
        <v>142111070</v>
      </c>
      <c r="DG91" s="10">
        <v>188266</v>
      </c>
      <c r="DH91" s="10">
        <v>118131007</v>
      </c>
      <c r="DI91" s="10">
        <v>0</v>
      </c>
      <c r="DJ91" s="10">
        <v>171541</v>
      </c>
      <c r="DK91" s="10">
        <v>0</v>
      </c>
      <c r="DL91" s="10">
        <v>0</v>
      </c>
      <c r="DM91" s="10">
        <v>0</v>
      </c>
      <c r="DN91" s="10">
        <v>0</v>
      </c>
      <c r="DO91" s="10">
        <v>2619374</v>
      </c>
      <c r="DP91" s="10">
        <v>91387561</v>
      </c>
      <c r="DQ91" s="10">
        <v>0</v>
      </c>
      <c r="DR91" s="10">
        <v>0</v>
      </c>
      <c r="DS91" s="10">
        <v>0</v>
      </c>
      <c r="DT91" s="10">
        <v>0</v>
      </c>
      <c r="DU91" s="10">
        <v>0</v>
      </c>
      <c r="DV91" s="10">
        <v>0</v>
      </c>
      <c r="DW91" s="10">
        <v>0</v>
      </c>
      <c r="DX91" s="10">
        <v>0</v>
      </c>
      <c r="DY91" s="10">
        <v>0</v>
      </c>
      <c r="DZ91" s="10">
        <v>0</v>
      </c>
      <c r="EA91" s="10">
        <v>0</v>
      </c>
      <c r="EB91" s="10">
        <v>0</v>
      </c>
      <c r="EC91" s="10">
        <v>17360955</v>
      </c>
    </row>
    <row r="92" spans="1:133" x14ac:dyDescent="0.3">
      <c r="A92" s="9">
        <v>106364144</v>
      </c>
      <c r="B92" s="9" t="s">
        <v>589</v>
      </c>
      <c r="C92" s="9">
        <v>20174</v>
      </c>
      <c r="D92" s="11">
        <v>43009</v>
      </c>
      <c r="E92" s="9">
        <v>43100</v>
      </c>
      <c r="F92" s="9" t="s">
        <v>134</v>
      </c>
      <c r="G92" s="9" t="s">
        <v>275</v>
      </c>
      <c r="H92" s="9">
        <v>12</v>
      </c>
      <c r="I92" s="9">
        <v>1211</v>
      </c>
      <c r="J92" s="9" t="s">
        <v>255</v>
      </c>
      <c r="K92" s="9" t="s">
        <v>137</v>
      </c>
      <c r="L92" s="9" t="s">
        <v>138</v>
      </c>
      <c r="M92" s="9" t="s">
        <v>590</v>
      </c>
      <c r="N92" s="9" t="s">
        <v>591</v>
      </c>
      <c r="O92" s="9" t="s">
        <v>592</v>
      </c>
      <c r="P92" s="9">
        <v>92395</v>
      </c>
      <c r="Q92" s="9" t="s">
        <v>593</v>
      </c>
      <c r="R92" s="9">
        <v>148</v>
      </c>
      <c r="S92" s="9">
        <v>148</v>
      </c>
      <c r="T92" s="9">
        <v>148</v>
      </c>
      <c r="U92" s="9">
        <v>730</v>
      </c>
      <c r="V92" s="9">
        <v>569</v>
      </c>
      <c r="W92" s="9">
        <v>150</v>
      </c>
      <c r="X92" s="9">
        <v>703</v>
      </c>
      <c r="Y92" s="9">
        <v>0</v>
      </c>
      <c r="Z92" s="9">
        <v>0</v>
      </c>
      <c r="AA92" s="9">
        <v>188</v>
      </c>
      <c r="AB92" s="9">
        <v>110</v>
      </c>
      <c r="AC92" s="9">
        <v>0</v>
      </c>
      <c r="AD92" s="9">
        <v>87</v>
      </c>
      <c r="AE92" s="9">
        <v>2537</v>
      </c>
      <c r="AF92" s="9">
        <v>0</v>
      </c>
      <c r="AG92" s="9">
        <v>3287</v>
      </c>
      <c r="AH92" s="9">
        <v>2046</v>
      </c>
      <c r="AI92" s="9">
        <v>751</v>
      </c>
      <c r="AJ92" s="9">
        <v>2733</v>
      </c>
      <c r="AK92" s="9">
        <v>0</v>
      </c>
      <c r="AL92" s="9">
        <v>0</v>
      </c>
      <c r="AM92" s="9">
        <v>837</v>
      </c>
      <c r="AN92" s="9">
        <v>280</v>
      </c>
      <c r="AO92" s="9">
        <v>0</v>
      </c>
      <c r="AP92" s="9">
        <v>128</v>
      </c>
      <c r="AQ92" s="9">
        <v>10062</v>
      </c>
      <c r="AR92" s="9">
        <v>0</v>
      </c>
      <c r="AS92" s="9">
        <v>3192</v>
      </c>
      <c r="AT92" s="9">
        <v>1940</v>
      </c>
      <c r="AU92" s="9">
        <v>1014</v>
      </c>
      <c r="AV92" s="9">
        <v>5427</v>
      </c>
      <c r="AW92" s="9">
        <v>0</v>
      </c>
      <c r="AX92" s="9">
        <v>0</v>
      </c>
      <c r="AY92" s="9">
        <v>1979</v>
      </c>
      <c r="AZ92" s="9">
        <v>1105</v>
      </c>
      <c r="BA92" s="9">
        <v>0</v>
      </c>
      <c r="BB92" s="9">
        <v>2605</v>
      </c>
      <c r="BC92" s="9">
        <v>17262</v>
      </c>
      <c r="BD92" s="9">
        <v>52183711</v>
      </c>
      <c r="BE92" s="9">
        <v>34823597</v>
      </c>
      <c r="BF92" s="9">
        <v>10914764</v>
      </c>
      <c r="BG92" s="9">
        <v>38385026</v>
      </c>
      <c r="BH92" s="9">
        <v>0</v>
      </c>
      <c r="BI92" s="9">
        <v>0</v>
      </c>
      <c r="BJ92" s="9">
        <v>12424417</v>
      </c>
      <c r="BK92" s="9">
        <v>5790840</v>
      </c>
      <c r="BL92" s="9">
        <v>0</v>
      </c>
      <c r="BM92" s="9">
        <v>2117011</v>
      </c>
      <c r="BN92" s="9">
        <v>156639366</v>
      </c>
      <c r="BO92" s="9">
        <v>14372367</v>
      </c>
      <c r="BP92" s="9">
        <v>10619434</v>
      </c>
      <c r="BQ92" s="9">
        <v>4076085</v>
      </c>
      <c r="BR92" s="9">
        <v>23389966</v>
      </c>
      <c r="BS92" s="9">
        <v>0</v>
      </c>
      <c r="BT92" s="9">
        <v>0</v>
      </c>
      <c r="BU92" s="9">
        <v>6808290</v>
      </c>
      <c r="BV92" s="9">
        <v>5429035</v>
      </c>
      <c r="BW92" s="9">
        <v>0</v>
      </c>
      <c r="BX92" s="9">
        <v>3283444</v>
      </c>
      <c r="BY92" s="9">
        <v>67978621</v>
      </c>
      <c r="BZ92" s="9">
        <v>4915100</v>
      </c>
      <c r="CA92" s="9">
        <v>55681507</v>
      </c>
      <c r="CB92" s="9">
        <v>39184968</v>
      </c>
      <c r="CC92" s="9">
        <v>9486167</v>
      </c>
      <c r="CD92" s="9">
        <v>45349416</v>
      </c>
      <c r="CE92" s="9">
        <v>-2532809</v>
      </c>
      <c r="CF92" s="9">
        <v>0</v>
      </c>
      <c r="CG92" s="9">
        <v>0</v>
      </c>
      <c r="CH92" s="9">
        <v>15000939</v>
      </c>
      <c r="CI92" s="9">
        <v>7527988</v>
      </c>
      <c r="CJ92" s="9">
        <v>0</v>
      </c>
      <c r="CK92" s="9">
        <v>332088</v>
      </c>
      <c r="CL92" s="9">
        <v>0</v>
      </c>
      <c r="CM92" s="9">
        <v>0</v>
      </c>
      <c r="CN92" s="9">
        <v>0</v>
      </c>
      <c r="CO92" s="9">
        <v>97095</v>
      </c>
      <c r="CP92" s="9">
        <v>175042459</v>
      </c>
      <c r="CQ92" s="9">
        <v>2109380</v>
      </c>
      <c r="CR92" s="9">
        <v>0</v>
      </c>
      <c r="CS92" s="9">
        <v>0</v>
      </c>
      <c r="CT92" s="9">
        <v>0</v>
      </c>
      <c r="CU92" s="9">
        <v>2109380</v>
      </c>
      <c r="CV92" s="9">
        <v>10874571</v>
      </c>
      <c r="CW92" s="9">
        <v>8367443</v>
      </c>
      <c r="CX92" s="9">
        <v>8037491</v>
      </c>
      <c r="CY92" s="9">
        <v>16425576</v>
      </c>
      <c r="CZ92" s="9">
        <v>0</v>
      </c>
      <c r="DA92" s="9">
        <v>0</v>
      </c>
      <c r="DB92" s="9">
        <v>4231768</v>
      </c>
      <c r="DC92" s="9">
        <v>3691887</v>
      </c>
      <c r="DD92" s="9">
        <v>0</v>
      </c>
      <c r="DE92" s="9">
        <v>56172</v>
      </c>
      <c r="DF92" s="9">
        <v>51684908</v>
      </c>
      <c r="DG92" s="9">
        <v>312804</v>
      </c>
      <c r="DH92" s="9">
        <v>37716394</v>
      </c>
      <c r="DI92" s="9">
        <v>0</v>
      </c>
      <c r="DJ92" s="9">
        <v>-122130</v>
      </c>
      <c r="DK92" s="9">
        <v>0</v>
      </c>
      <c r="DL92" s="9">
        <v>0</v>
      </c>
      <c r="DM92" s="9">
        <v>0</v>
      </c>
      <c r="DN92" s="9">
        <v>0</v>
      </c>
      <c r="DO92" s="9">
        <v>466344</v>
      </c>
      <c r="DP92" s="9">
        <v>78405096</v>
      </c>
      <c r="DQ92" s="9">
        <v>0</v>
      </c>
      <c r="DR92" s="9">
        <v>22</v>
      </c>
      <c r="DS92" s="9">
        <v>67</v>
      </c>
      <c r="DT92" s="9">
        <v>175</v>
      </c>
      <c r="DU92" s="9">
        <v>1096303</v>
      </c>
      <c r="DV92" s="9">
        <v>672412</v>
      </c>
      <c r="DW92" s="9">
        <v>1610585</v>
      </c>
      <c r="DX92" s="9">
        <v>0</v>
      </c>
      <c r="DY92" s="9">
        <v>0</v>
      </c>
      <c r="DZ92" s="9">
        <v>158130</v>
      </c>
      <c r="EA92" s="9">
        <v>5743658</v>
      </c>
      <c r="EB92" s="9">
        <v>3026211</v>
      </c>
      <c r="EC92" s="9">
        <v>8552497</v>
      </c>
    </row>
    <row r="93" spans="1:133" x14ac:dyDescent="0.3">
      <c r="A93" s="10">
        <v>106392287</v>
      </c>
      <c r="B93" s="10" t="s">
        <v>594</v>
      </c>
      <c r="C93" s="10">
        <v>20174</v>
      </c>
      <c r="D93" s="12">
        <v>43009</v>
      </c>
      <c r="E93" s="10">
        <v>43100</v>
      </c>
      <c r="F93" s="10" t="s">
        <v>134</v>
      </c>
      <c r="G93" s="10" t="s">
        <v>176</v>
      </c>
      <c r="H93" s="10">
        <v>6</v>
      </c>
      <c r="I93" s="10">
        <v>507</v>
      </c>
      <c r="J93" s="10" t="s">
        <v>255</v>
      </c>
      <c r="K93" s="10" t="s">
        <v>137</v>
      </c>
      <c r="L93" s="10" t="s">
        <v>138</v>
      </c>
      <c r="M93" s="10" t="s">
        <v>595</v>
      </c>
      <c r="N93" s="10" t="s">
        <v>596</v>
      </c>
      <c r="O93" s="10" t="s">
        <v>597</v>
      </c>
      <c r="P93" s="10">
        <v>95336</v>
      </c>
      <c r="Q93" s="10" t="s">
        <v>598</v>
      </c>
      <c r="R93" s="10">
        <v>73</v>
      </c>
      <c r="S93" s="10">
        <v>73</v>
      </c>
      <c r="T93" s="10">
        <v>41</v>
      </c>
      <c r="U93" s="10">
        <v>333</v>
      </c>
      <c r="V93" s="10">
        <v>103</v>
      </c>
      <c r="W93" s="10">
        <v>67</v>
      </c>
      <c r="X93" s="10">
        <v>289</v>
      </c>
      <c r="Y93" s="10">
        <v>0</v>
      </c>
      <c r="Z93" s="10">
        <v>0</v>
      </c>
      <c r="AA93" s="10">
        <v>10</v>
      </c>
      <c r="AB93" s="10">
        <v>175</v>
      </c>
      <c r="AC93" s="10">
        <v>0</v>
      </c>
      <c r="AD93" s="10">
        <v>14</v>
      </c>
      <c r="AE93" s="10">
        <v>991</v>
      </c>
      <c r="AF93" s="10">
        <v>0</v>
      </c>
      <c r="AG93" s="10">
        <v>1411</v>
      </c>
      <c r="AH93" s="10">
        <v>447</v>
      </c>
      <c r="AI93" s="10">
        <v>208</v>
      </c>
      <c r="AJ93" s="10">
        <v>808</v>
      </c>
      <c r="AK93" s="10">
        <v>0</v>
      </c>
      <c r="AL93" s="10">
        <v>0</v>
      </c>
      <c r="AM93" s="10">
        <v>44</v>
      </c>
      <c r="AN93" s="10">
        <v>509</v>
      </c>
      <c r="AO93" s="10">
        <v>0</v>
      </c>
      <c r="AP93" s="10">
        <v>31</v>
      </c>
      <c r="AQ93" s="10">
        <v>3458</v>
      </c>
      <c r="AR93" s="10">
        <v>0</v>
      </c>
      <c r="AS93" s="10">
        <v>3470</v>
      </c>
      <c r="AT93" s="10">
        <v>1067</v>
      </c>
      <c r="AU93" s="10">
        <v>603</v>
      </c>
      <c r="AV93" s="10">
        <v>5545</v>
      </c>
      <c r="AW93" s="10">
        <v>0</v>
      </c>
      <c r="AX93" s="10">
        <v>0</v>
      </c>
      <c r="AY93" s="10">
        <v>375</v>
      </c>
      <c r="AZ93" s="10">
        <v>4705</v>
      </c>
      <c r="BA93" s="10">
        <v>4</v>
      </c>
      <c r="BB93" s="10">
        <v>590</v>
      </c>
      <c r="BC93" s="10">
        <v>16359</v>
      </c>
      <c r="BD93" s="10">
        <v>38686572</v>
      </c>
      <c r="BE93" s="10">
        <v>11864568</v>
      </c>
      <c r="BF93" s="10">
        <v>5646758</v>
      </c>
      <c r="BG93" s="10">
        <v>26573811</v>
      </c>
      <c r="BH93" s="10">
        <v>0</v>
      </c>
      <c r="BI93" s="10">
        <v>0</v>
      </c>
      <c r="BJ93" s="10">
        <v>1027443</v>
      </c>
      <c r="BK93" s="10">
        <v>16853619</v>
      </c>
      <c r="BL93" s="10">
        <v>0</v>
      </c>
      <c r="BM93" s="10">
        <v>935106</v>
      </c>
      <c r="BN93" s="10">
        <v>101587877</v>
      </c>
      <c r="BO93" s="10">
        <v>28221118</v>
      </c>
      <c r="BP93" s="10">
        <v>12107395</v>
      </c>
      <c r="BQ93" s="10">
        <v>3950804</v>
      </c>
      <c r="BR93" s="10">
        <v>40491407</v>
      </c>
      <c r="BS93" s="10">
        <v>0</v>
      </c>
      <c r="BT93" s="10">
        <v>0</v>
      </c>
      <c r="BU93" s="10">
        <v>2264349</v>
      </c>
      <c r="BV93" s="10">
        <v>37098909</v>
      </c>
      <c r="BW93" s="10">
        <v>23437</v>
      </c>
      <c r="BX93" s="10">
        <v>3892204</v>
      </c>
      <c r="BY93" s="10">
        <v>128049623</v>
      </c>
      <c r="BZ93" s="10">
        <v>1336393</v>
      </c>
      <c r="CA93" s="10">
        <v>61387530</v>
      </c>
      <c r="CB93" s="10">
        <v>26097912</v>
      </c>
      <c r="CC93" s="10">
        <v>9360786</v>
      </c>
      <c r="CD93" s="10">
        <v>56353267</v>
      </c>
      <c r="CE93" s="10">
        <v>0</v>
      </c>
      <c r="CF93" s="10">
        <v>0</v>
      </c>
      <c r="CG93" s="10">
        <v>0</v>
      </c>
      <c r="CH93" s="10">
        <v>2596725</v>
      </c>
      <c r="CI93" s="10">
        <v>39800074</v>
      </c>
      <c r="CJ93" s="10">
        <v>0</v>
      </c>
      <c r="CK93" s="10">
        <v>23437</v>
      </c>
      <c r="CL93" s="10">
        <v>0</v>
      </c>
      <c r="CM93" s="10">
        <v>0</v>
      </c>
      <c r="CN93" s="10">
        <v>0</v>
      </c>
      <c r="CO93" s="10">
        <v>4167878</v>
      </c>
      <c r="CP93" s="10">
        <v>201124002</v>
      </c>
      <c r="CQ93" s="10">
        <v>3378094</v>
      </c>
      <c r="CR93" s="10">
        <v>0</v>
      </c>
      <c r="CS93" s="10">
        <v>0</v>
      </c>
      <c r="CT93" s="10">
        <v>0</v>
      </c>
      <c r="CU93" s="10">
        <v>3378094</v>
      </c>
      <c r="CV93" s="10">
        <v>5520160</v>
      </c>
      <c r="CW93" s="10">
        <v>1252145</v>
      </c>
      <c r="CX93" s="10">
        <v>236776</v>
      </c>
      <c r="CY93" s="10">
        <v>10711951</v>
      </c>
      <c r="CZ93" s="10">
        <v>0</v>
      </c>
      <c r="DA93" s="10">
        <v>0</v>
      </c>
      <c r="DB93" s="10">
        <v>651810</v>
      </c>
      <c r="DC93" s="10">
        <v>13518750</v>
      </c>
      <c r="DD93" s="10">
        <v>0</v>
      </c>
      <c r="DE93" s="10">
        <v>0</v>
      </c>
      <c r="DF93" s="10">
        <v>31891592</v>
      </c>
      <c r="DG93" s="10">
        <v>98676</v>
      </c>
      <c r="DH93" s="10">
        <v>23246653</v>
      </c>
      <c r="DI93" s="10">
        <v>0</v>
      </c>
      <c r="DJ93" s="10">
        <v>-154358</v>
      </c>
      <c r="DK93" s="10">
        <v>0</v>
      </c>
      <c r="DL93" s="10">
        <v>0</v>
      </c>
      <c r="DM93" s="10">
        <v>0</v>
      </c>
      <c r="DN93" s="10">
        <v>0</v>
      </c>
      <c r="DO93" s="10">
        <v>757156</v>
      </c>
      <c r="DP93" s="10">
        <v>26395918</v>
      </c>
      <c r="DQ93" s="10">
        <v>0</v>
      </c>
      <c r="DR93" s="10">
        <v>0</v>
      </c>
      <c r="DS93" s="10">
        <v>0</v>
      </c>
      <c r="DT93" s="10">
        <v>0</v>
      </c>
      <c r="DU93" s="10">
        <v>0</v>
      </c>
      <c r="DV93" s="10">
        <v>0</v>
      </c>
      <c r="DW93" s="10">
        <v>0</v>
      </c>
      <c r="DX93" s="10">
        <v>0</v>
      </c>
      <c r="DY93" s="10">
        <v>0</v>
      </c>
      <c r="DZ93" s="10">
        <v>0</v>
      </c>
      <c r="EA93" s="10">
        <v>0</v>
      </c>
      <c r="EB93" s="10">
        <v>0</v>
      </c>
      <c r="EC93" s="10">
        <v>7529570</v>
      </c>
    </row>
    <row r="94" spans="1:133" x14ac:dyDescent="0.3">
      <c r="A94" s="9">
        <v>106500852</v>
      </c>
      <c r="B94" s="9" t="s">
        <v>599</v>
      </c>
      <c r="C94" s="9">
        <v>20174</v>
      </c>
      <c r="D94" s="11">
        <v>43009</v>
      </c>
      <c r="E94" s="9">
        <v>43100</v>
      </c>
      <c r="F94" s="9" t="s">
        <v>134</v>
      </c>
      <c r="G94" s="9" t="s">
        <v>420</v>
      </c>
      <c r="H94" s="9">
        <v>6</v>
      </c>
      <c r="I94" s="9">
        <v>511</v>
      </c>
      <c r="J94" s="9" t="s">
        <v>255</v>
      </c>
      <c r="K94" s="9" t="s">
        <v>137</v>
      </c>
      <c r="L94" s="9" t="s">
        <v>138</v>
      </c>
      <c r="M94" s="9" t="s">
        <v>600</v>
      </c>
      <c r="N94" s="9" t="s">
        <v>601</v>
      </c>
      <c r="O94" s="9" t="s">
        <v>423</v>
      </c>
      <c r="P94" s="9">
        <v>95350</v>
      </c>
      <c r="Q94" s="9" t="s">
        <v>602</v>
      </c>
      <c r="R94" s="9">
        <v>461</v>
      </c>
      <c r="S94" s="9">
        <v>461</v>
      </c>
      <c r="T94" s="9">
        <v>373</v>
      </c>
      <c r="U94" s="9">
        <v>1465</v>
      </c>
      <c r="V94" s="9">
        <v>682</v>
      </c>
      <c r="W94" s="9">
        <v>1041</v>
      </c>
      <c r="X94" s="9">
        <v>2233</v>
      </c>
      <c r="Y94" s="9">
        <v>5</v>
      </c>
      <c r="Z94" s="9">
        <v>0</v>
      </c>
      <c r="AA94" s="9">
        <v>143</v>
      </c>
      <c r="AB94" s="9">
        <v>954</v>
      </c>
      <c r="AC94" s="9">
        <v>30</v>
      </c>
      <c r="AD94" s="9">
        <v>30</v>
      </c>
      <c r="AE94" s="9">
        <v>6583</v>
      </c>
      <c r="AF94" s="9">
        <v>0</v>
      </c>
      <c r="AG94" s="9">
        <v>8477</v>
      </c>
      <c r="AH94" s="9">
        <v>2991</v>
      </c>
      <c r="AI94" s="9">
        <v>6887</v>
      </c>
      <c r="AJ94" s="9">
        <v>8897</v>
      </c>
      <c r="AK94" s="9">
        <v>21</v>
      </c>
      <c r="AL94" s="9">
        <v>0</v>
      </c>
      <c r="AM94" s="9">
        <v>934</v>
      </c>
      <c r="AN94" s="9">
        <v>4016</v>
      </c>
      <c r="AO94" s="9">
        <v>109</v>
      </c>
      <c r="AP94" s="9">
        <v>168</v>
      </c>
      <c r="AQ94" s="9">
        <v>32500</v>
      </c>
      <c r="AR94" s="9">
        <v>0</v>
      </c>
      <c r="AS94" s="9">
        <v>7563</v>
      </c>
      <c r="AT94" s="9">
        <v>2868</v>
      </c>
      <c r="AU94" s="9">
        <v>2887</v>
      </c>
      <c r="AV94" s="9">
        <v>17791</v>
      </c>
      <c r="AW94" s="9">
        <v>4</v>
      </c>
      <c r="AX94" s="9">
        <v>0</v>
      </c>
      <c r="AY94" s="9">
        <v>837</v>
      </c>
      <c r="AZ94" s="9">
        <v>6429</v>
      </c>
      <c r="BA94" s="9">
        <v>90</v>
      </c>
      <c r="BB94" s="9">
        <v>1324</v>
      </c>
      <c r="BC94" s="9">
        <v>39793</v>
      </c>
      <c r="BD94" s="9">
        <v>269113127</v>
      </c>
      <c r="BE94" s="9">
        <v>115117449</v>
      </c>
      <c r="BF94" s="9">
        <v>139548665</v>
      </c>
      <c r="BG94" s="9">
        <v>294918132</v>
      </c>
      <c r="BH94" s="9">
        <v>616047</v>
      </c>
      <c r="BI94" s="9">
        <v>0</v>
      </c>
      <c r="BJ94" s="9">
        <v>23712493</v>
      </c>
      <c r="BK94" s="9">
        <v>144630436</v>
      </c>
      <c r="BL94" s="9">
        <v>3835683</v>
      </c>
      <c r="BM94" s="9">
        <v>6246548</v>
      </c>
      <c r="BN94" s="9">
        <v>997738580</v>
      </c>
      <c r="BO94" s="9">
        <v>66897761</v>
      </c>
      <c r="BP94" s="9">
        <v>57850051</v>
      </c>
      <c r="BQ94" s="9">
        <v>21473606</v>
      </c>
      <c r="BR94" s="9">
        <v>155653057</v>
      </c>
      <c r="BS94" s="9">
        <v>8074</v>
      </c>
      <c r="BT94" s="9">
        <v>0</v>
      </c>
      <c r="BU94" s="9">
        <v>11852591</v>
      </c>
      <c r="BV94" s="9">
        <v>81519324</v>
      </c>
      <c r="BW94" s="9">
        <v>1052824</v>
      </c>
      <c r="BX94" s="9">
        <v>12568189</v>
      </c>
      <c r="BY94" s="9">
        <v>408875477</v>
      </c>
      <c r="BZ94" s="9">
        <v>9498084</v>
      </c>
      <c r="CA94" s="9">
        <v>305421757</v>
      </c>
      <c r="CB94" s="9">
        <v>164460876</v>
      </c>
      <c r="CC94" s="9">
        <v>149831190</v>
      </c>
      <c r="CD94" s="9">
        <v>377241200</v>
      </c>
      <c r="CE94" s="9">
        <v>-1175890</v>
      </c>
      <c r="CF94" s="9">
        <v>582865</v>
      </c>
      <c r="CG94" s="9">
        <v>0</v>
      </c>
      <c r="CH94" s="9">
        <v>30125932</v>
      </c>
      <c r="CI94" s="9">
        <v>167891003</v>
      </c>
      <c r="CJ94" s="9">
        <v>0</v>
      </c>
      <c r="CK94" s="9">
        <v>4828146</v>
      </c>
      <c r="CL94" s="9">
        <v>0</v>
      </c>
      <c r="CM94" s="9">
        <v>0</v>
      </c>
      <c r="CN94" s="9">
        <v>0</v>
      </c>
      <c r="CO94" s="9">
        <v>15731864</v>
      </c>
      <c r="CP94" s="9">
        <v>1224437027</v>
      </c>
      <c r="CQ94" s="9">
        <v>4386367</v>
      </c>
      <c r="CR94" s="9">
        <v>0</v>
      </c>
      <c r="CS94" s="9">
        <v>0</v>
      </c>
      <c r="CT94" s="9">
        <v>3563115</v>
      </c>
      <c r="CU94" s="9">
        <v>7949482</v>
      </c>
      <c r="CV94" s="9">
        <v>30589131</v>
      </c>
      <c r="CW94" s="9">
        <v>12892991</v>
      </c>
      <c r="CX94" s="9">
        <v>12366971</v>
      </c>
      <c r="CY94" s="9">
        <v>73329989</v>
      </c>
      <c r="CZ94" s="9">
        <v>41256</v>
      </c>
      <c r="DA94" s="9">
        <v>0</v>
      </c>
      <c r="DB94" s="9">
        <v>4441651</v>
      </c>
      <c r="DC94" s="9">
        <v>56388037</v>
      </c>
      <c r="DD94" s="9">
        <v>60361</v>
      </c>
      <c r="DE94" s="9">
        <v>16125</v>
      </c>
      <c r="DF94" s="9">
        <v>190126512</v>
      </c>
      <c r="DG94" s="9">
        <v>878470</v>
      </c>
      <c r="DH94" s="9">
        <v>140900842</v>
      </c>
      <c r="DI94" s="9">
        <v>0</v>
      </c>
      <c r="DJ94" s="9">
        <v>72836</v>
      </c>
      <c r="DK94" s="9">
        <v>0</v>
      </c>
      <c r="DL94" s="9">
        <v>0</v>
      </c>
      <c r="DM94" s="9">
        <v>0</v>
      </c>
      <c r="DN94" s="9">
        <v>0</v>
      </c>
      <c r="DO94" s="9">
        <v>6731621</v>
      </c>
      <c r="DP94" s="9">
        <v>85613077</v>
      </c>
      <c r="DQ94" s="9">
        <v>0</v>
      </c>
      <c r="DR94" s="9">
        <v>0</v>
      </c>
      <c r="DS94" s="9">
        <v>0</v>
      </c>
      <c r="DT94" s="9">
        <v>0</v>
      </c>
      <c r="DU94" s="9">
        <v>0</v>
      </c>
      <c r="DV94" s="9">
        <v>0</v>
      </c>
      <c r="DW94" s="9">
        <v>0</v>
      </c>
      <c r="DX94" s="9">
        <v>0</v>
      </c>
      <c r="DY94" s="9">
        <v>0</v>
      </c>
      <c r="DZ94" s="9">
        <v>0</v>
      </c>
      <c r="EA94" s="9">
        <v>0</v>
      </c>
      <c r="EB94" s="9">
        <v>0</v>
      </c>
      <c r="EC94" s="9">
        <v>43097593</v>
      </c>
    </row>
    <row r="95" spans="1:133" x14ac:dyDescent="0.3">
      <c r="A95" s="10">
        <v>106440755</v>
      </c>
      <c r="B95" s="10" t="s">
        <v>603</v>
      </c>
      <c r="C95" s="10">
        <v>20174</v>
      </c>
      <c r="D95" s="12">
        <v>43009</v>
      </c>
      <c r="E95" s="10">
        <v>43100</v>
      </c>
      <c r="F95" s="10" t="s">
        <v>134</v>
      </c>
      <c r="G95" s="10" t="s">
        <v>604</v>
      </c>
      <c r="H95" s="10">
        <v>8</v>
      </c>
      <c r="I95" s="10">
        <v>703</v>
      </c>
      <c r="J95" s="10" t="s">
        <v>227</v>
      </c>
      <c r="K95" s="10" t="s">
        <v>137</v>
      </c>
      <c r="L95" s="10" t="s">
        <v>138</v>
      </c>
      <c r="M95" s="10" t="s">
        <v>605</v>
      </c>
      <c r="N95" s="10" t="s">
        <v>606</v>
      </c>
      <c r="O95" s="10" t="s">
        <v>607</v>
      </c>
      <c r="P95" s="10">
        <v>95065</v>
      </c>
      <c r="Q95" s="10" t="s">
        <v>608</v>
      </c>
      <c r="R95" s="10">
        <v>223</v>
      </c>
      <c r="S95" s="10">
        <v>222</v>
      </c>
      <c r="T95" s="10">
        <v>161</v>
      </c>
      <c r="U95" s="10">
        <v>1329</v>
      </c>
      <c r="V95" s="10">
        <v>86</v>
      </c>
      <c r="W95" s="10">
        <v>134</v>
      </c>
      <c r="X95" s="10">
        <v>506</v>
      </c>
      <c r="Y95" s="10">
        <v>0</v>
      </c>
      <c r="Z95" s="10">
        <v>0</v>
      </c>
      <c r="AA95" s="10">
        <v>71</v>
      </c>
      <c r="AB95" s="10">
        <v>600</v>
      </c>
      <c r="AC95" s="10">
        <v>3</v>
      </c>
      <c r="AD95" s="10">
        <v>17</v>
      </c>
      <c r="AE95" s="10">
        <v>2746</v>
      </c>
      <c r="AF95" s="10">
        <v>0</v>
      </c>
      <c r="AG95" s="10">
        <v>6805</v>
      </c>
      <c r="AH95" s="10">
        <v>396</v>
      </c>
      <c r="AI95" s="10">
        <v>948</v>
      </c>
      <c r="AJ95" s="10">
        <v>2390</v>
      </c>
      <c r="AK95" s="10">
        <v>0</v>
      </c>
      <c r="AL95" s="10">
        <v>0</v>
      </c>
      <c r="AM95" s="10">
        <v>282</v>
      </c>
      <c r="AN95" s="10">
        <v>2317</v>
      </c>
      <c r="AO95" s="10">
        <v>15</v>
      </c>
      <c r="AP95" s="10">
        <v>299</v>
      </c>
      <c r="AQ95" s="10">
        <v>13452</v>
      </c>
      <c r="AR95" s="10">
        <v>0</v>
      </c>
      <c r="AS95" s="10">
        <v>19055</v>
      </c>
      <c r="AT95" s="10">
        <v>243</v>
      </c>
      <c r="AU95" s="10">
        <v>1335</v>
      </c>
      <c r="AV95" s="10">
        <v>8473</v>
      </c>
      <c r="AW95" s="10">
        <v>0</v>
      </c>
      <c r="AX95" s="10">
        <v>0</v>
      </c>
      <c r="AY95" s="10">
        <v>555</v>
      </c>
      <c r="AZ95" s="10">
        <v>11428</v>
      </c>
      <c r="BA95" s="10">
        <v>179</v>
      </c>
      <c r="BB95" s="10">
        <v>2185</v>
      </c>
      <c r="BC95" s="10">
        <v>43453</v>
      </c>
      <c r="BD95" s="10">
        <v>173014203</v>
      </c>
      <c r="BE95" s="10">
        <v>12295280</v>
      </c>
      <c r="BF95" s="10">
        <v>21810987</v>
      </c>
      <c r="BG95" s="10">
        <v>55032409</v>
      </c>
      <c r="BH95" s="10">
        <v>0</v>
      </c>
      <c r="BI95" s="10">
        <v>0</v>
      </c>
      <c r="BJ95" s="10">
        <v>14884943</v>
      </c>
      <c r="BK95" s="10">
        <v>64150156</v>
      </c>
      <c r="BL95" s="10">
        <v>529287</v>
      </c>
      <c r="BM95" s="10">
        <v>2154326</v>
      </c>
      <c r="BN95" s="10">
        <v>343871591</v>
      </c>
      <c r="BO95" s="10">
        <v>55894808</v>
      </c>
      <c r="BP95" s="10">
        <v>3867291</v>
      </c>
      <c r="BQ95" s="10">
        <v>5500145</v>
      </c>
      <c r="BR95" s="10">
        <v>27212566</v>
      </c>
      <c r="BS95" s="10">
        <v>0</v>
      </c>
      <c r="BT95" s="10">
        <v>0</v>
      </c>
      <c r="BU95" s="10">
        <v>7252880</v>
      </c>
      <c r="BV95" s="10">
        <v>40363003</v>
      </c>
      <c r="BW95" s="10">
        <v>593520</v>
      </c>
      <c r="BX95" s="10">
        <v>3104851</v>
      </c>
      <c r="BY95" s="10">
        <v>143789064</v>
      </c>
      <c r="BZ95" s="10">
        <v>3885207</v>
      </c>
      <c r="CA95" s="10">
        <v>194823943</v>
      </c>
      <c r="CB95" s="10">
        <v>13920062</v>
      </c>
      <c r="CC95" s="10">
        <v>1438048</v>
      </c>
      <c r="CD95" s="10">
        <v>71557265</v>
      </c>
      <c r="CE95" s="10">
        <v>0</v>
      </c>
      <c r="CF95" s="10">
        <v>0</v>
      </c>
      <c r="CG95" s="10">
        <v>0</v>
      </c>
      <c r="CH95" s="10">
        <v>9772483</v>
      </c>
      <c r="CI95" s="10">
        <v>52681408</v>
      </c>
      <c r="CJ95" s="10">
        <v>0</v>
      </c>
      <c r="CK95" s="10">
        <v>1424529</v>
      </c>
      <c r="CL95" s="10">
        <v>0</v>
      </c>
      <c r="CM95" s="10">
        <v>0</v>
      </c>
      <c r="CN95" s="10">
        <v>0</v>
      </c>
      <c r="CO95" s="10">
        <v>4584797</v>
      </c>
      <c r="CP95" s="10">
        <v>354087742</v>
      </c>
      <c r="CQ95" s="10">
        <v>0</v>
      </c>
      <c r="CR95" s="10">
        <v>0</v>
      </c>
      <c r="CS95" s="10">
        <v>0</v>
      </c>
      <c r="CT95" s="10">
        <v>0</v>
      </c>
      <c r="CU95" s="10">
        <v>0</v>
      </c>
      <c r="CV95" s="10">
        <v>32516142</v>
      </c>
      <c r="CW95" s="10">
        <v>2176891</v>
      </c>
      <c r="CX95" s="10">
        <v>25740356</v>
      </c>
      <c r="CY95" s="10">
        <v>10632695</v>
      </c>
      <c r="CZ95" s="10">
        <v>0</v>
      </c>
      <c r="DA95" s="10">
        <v>0</v>
      </c>
      <c r="DB95" s="10">
        <v>11804544</v>
      </c>
      <c r="DC95" s="10">
        <v>50230307</v>
      </c>
      <c r="DD95" s="10">
        <v>0</v>
      </c>
      <c r="DE95" s="10">
        <v>471978</v>
      </c>
      <c r="DF95" s="10">
        <v>133572913</v>
      </c>
      <c r="DG95" s="10">
        <v>1675094</v>
      </c>
      <c r="DH95" s="10">
        <v>118610271</v>
      </c>
      <c r="DI95" s="10">
        <v>0</v>
      </c>
      <c r="DJ95" s="10">
        <v>8469836</v>
      </c>
      <c r="DK95" s="10">
        <v>0</v>
      </c>
      <c r="DL95" s="10">
        <v>0</v>
      </c>
      <c r="DM95" s="10">
        <v>0</v>
      </c>
      <c r="DN95" s="10">
        <v>0</v>
      </c>
      <c r="DO95" s="10">
        <v>2303897</v>
      </c>
      <c r="DP95" s="10">
        <v>56769894</v>
      </c>
      <c r="DQ95" s="10">
        <v>0</v>
      </c>
      <c r="DR95" s="10">
        <v>0</v>
      </c>
      <c r="DS95" s="10">
        <v>0</v>
      </c>
      <c r="DT95" s="10">
        <v>0</v>
      </c>
      <c r="DU95" s="10">
        <v>0</v>
      </c>
      <c r="DV95" s="10">
        <v>0</v>
      </c>
      <c r="DW95" s="10">
        <v>0</v>
      </c>
      <c r="DX95" s="10">
        <v>0</v>
      </c>
      <c r="DY95" s="10">
        <v>0</v>
      </c>
      <c r="DZ95" s="10">
        <v>0</v>
      </c>
      <c r="EA95" s="10">
        <v>0</v>
      </c>
      <c r="EB95" s="10">
        <v>0</v>
      </c>
      <c r="EC95" s="10">
        <v>0</v>
      </c>
    </row>
    <row r="96" spans="1:133" x14ac:dyDescent="0.3">
      <c r="A96" s="9">
        <v>106190243</v>
      </c>
      <c r="B96" s="9" t="s">
        <v>609</v>
      </c>
      <c r="C96" s="9">
        <v>20174</v>
      </c>
      <c r="D96" s="11">
        <v>43009</v>
      </c>
      <c r="E96" s="9">
        <v>43100</v>
      </c>
      <c r="F96" s="9" t="s">
        <v>134</v>
      </c>
      <c r="G96" s="9" t="s">
        <v>158</v>
      </c>
      <c r="H96" s="9">
        <v>11</v>
      </c>
      <c r="I96" s="9">
        <v>921</v>
      </c>
      <c r="J96" s="9" t="s">
        <v>136</v>
      </c>
      <c r="K96" s="9" t="s">
        <v>137</v>
      </c>
      <c r="L96" s="9" t="s">
        <v>138</v>
      </c>
      <c r="M96" s="9" t="s">
        <v>610</v>
      </c>
      <c r="N96" s="9" t="s">
        <v>611</v>
      </c>
      <c r="O96" s="9" t="s">
        <v>612</v>
      </c>
      <c r="P96" s="9">
        <v>90241</v>
      </c>
      <c r="Q96" s="9" t="s">
        <v>613</v>
      </c>
      <c r="R96" s="9">
        <v>199</v>
      </c>
      <c r="S96" s="9">
        <v>181</v>
      </c>
      <c r="T96" s="9">
        <v>79</v>
      </c>
      <c r="U96" s="9">
        <v>465</v>
      </c>
      <c r="V96" s="9">
        <v>518</v>
      </c>
      <c r="W96" s="9">
        <v>189</v>
      </c>
      <c r="X96" s="9">
        <v>312</v>
      </c>
      <c r="Y96" s="9">
        <v>0</v>
      </c>
      <c r="Z96" s="9">
        <v>0</v>
      </c>
      <c r="AA96" s="9">
        <v>9</v>
      </c>
      <c r="AB96" s="9">
        <v>332</v>
      </c>
      <c r="AC96" s="9">
        <v>20</v>
      </c>
      <c r="AD96" s="9">
        <v>28</v>
      </c>
      <c r="AE96" s="9">
        <v>1873</v>
      </c>
      <c r="AF96" s="9">
        <v>0</v>
      </c>
      <c r="AG96" s="9">
        <v>2444</v>
      </c>
      <c r="AH96" s="9">
        <v>1741</v>
      </c>
      <c r="AI96" s="9">
        <v>660</v>
      </c>
      <c r="AJ96" s="9">
        <v>1130</v>
      </c>
      <c r="AK96" s="9">
        <v>0</v>
      </c>
      <c r="AL96" s="9">
        <v>0</v>
      </c>
      <c r="AM96" s="9">
        <v>27</v>
      </c>
      <c r="AN96" s="9">
        <v>1128</v>
      </c>
      <c r="AO96" s="9">
        <v>45</v>
      </c>
      <c r="AP96" s="9">
        <v>54</v>
      </c>
      <c r="AQ96" s="9">
        <v>7229</v>
      </c>
      <c r="AR96" s="9">
        <v>0</v>
      </c>
      <c r="AS96" s="9">
        <v>3013</v>
      </c>
      <c r="AT96" s="9">
        <v>2891</v>
      </c>
      <c r="AU96" s="9">
        <v>1574</v>
      </c>
      <c r="AV96" s="9">
        <v>6270</v>
      </c>
      <c r="AW96" s="9">
        <v>0</v>
      </c>
      <c r="AX96" s="9">
        <v>0</v>
      </c>
      <c r="AY96" s="9">
        <v>480</v>
      </c>
      <c r="AZ96" s="9">
        <v>5495</v>
      </c>
      <c r="BA96" s="9">
        <v>96</v>
      </c>
      <c r="BB96" s="9">
        <v>982</v>
      </c>
      <c r="BC96" s="9">
        <v>20801</v>
      </c>
      <c r="BD96" s="9">
        <v>33962126</v>
      </c>
      <c r="BE96" s="9">
        <v>36784883</v>
      </c>
      <c r="BF96" s="9">
        <v>14678089</v>
      </c>
      <c r="BG96" s="9">
        <v>19440696</v>
      </c>
      <c r="BH96" s="9">
        <v>0</v>
      </c>
      <c r="BI96" s="9">
        <v>0</v>
      </c>
      <c r="BJ96" s="9">
        <v>499626</v>
      </c>
      <c r="BK96" s="9">
        <v>21123468</v>
      </c>
      <c r="BL96" s="9">
        <v>166069</v>
      </c>
      <c r="BM96" s="9">
        <v>2393040</v>
      </c>
      <c r="BN96" s="9">
        <v>129047997</v>
      </c>
      <c r="BO96" s="9">
        <v>13379111</v>
      </c>
      <c r="BP96" s="9">
        <v>24215728</v>
      </c>
      <c r="BQ96" s="9">
        <v>9607116</v>
      </c>
      <c r="BR96" s="9">
        <v>31768049</v>
      </c>
      <c r="BS96" s="9">
        <v>0</v>
      </c>
      <c r="BT96" s="9">
        <v>0</v>
      </c>
      <c r="BU96" s="9">
        <v>1522433</v>
      </c>
      <c r="BV96" s="9">
        <v>26799407</v>
      </c>
      <c r="BW96" s="9">
        <v>127025</v>
      </c>
      <c r="BX96" s="9">
        <v>6143329</v>
      </c>
      <c r="BY96" s="9">
        <v>113562198</v>
      </c>
      <c r="BZ96" s="9">
        <v>856403</v>
      </c>
      <c r="CA96" s="9">
        <v>42343242</v>
      </c>
      <c r="CB96" s="9">
        <v>54065883</v>
      </c>
      <c r="CC96" s="9">
        <v>19778132</v>
      </c>
      <c r="CD96" s="9">
        <v>45828959</v>
      </c>
      <c r="CE96" s="9">
        <v>0</v>
      </c>
      <c r="CF96" s="9">
        <v>0</v>
      </c>
      <c r="CG96" s="9">
        <v>0</v>
      </c>
      <c r="CH96" s="9">
        <v>1668390</v>
      </c>
      <c r="CI96" s="9">
        <v>35456896</v>
      </c>
      <c r="CJ96" s="9">
        <v>0</v>
      </c>
      <c r="CK96" s="9">
        <v>293094</v>
      </c>
      <c r="CL96" s="9">
        <v>0</v>
      </c>
      <c r="CM96" s="9">
        <v>0</v>
      </c>
      <c r="CN96" s="9">
        <v>0</v>
      </c>
      <c r="CO96" s="9">
        <v>4852889</v>
      </c>
      <c r="CP96" s="9">
        <v>205143888</v>
      </c>
      <c r="CQ96" s="9">
        <v>0</v>
      </c>
      <c r="CR96" s="9">
        <v>0</v>
      </c>
      <c r="CS96" s="9">
        <v>0</v>
      </c>
      <c r="CT96" s="9">
        <v>0</v>
      </c>
      <c r="CU96" s="9">
        <v>0</v>
      </c>
      <c r="CV96" s="9">
        <v>4997995</v>
      </c>
      <c r="CW96" s="9">
        <v>6934727</v>
      </c>
      <c r="CX96" s="9">
        <v>4507072</v>
      </c>
      <c r="CY96" s="9">
        <v>5379786</v>
      </c>
      <c r="CZ96" s="9">
        <v>0</v>
      </c>
      <c r="DA96" s="9">
        <v>0</v>
      </c>
      <c r="DB96" s="9">
        <v>353669</v>
      </c>
      <c r="DC96" s="9">
        <v>12465979</v>
      </c>
      <c r="DD96" s="9">
        <v>0</v>
      </c>
      <c r="DE96" s="9">
        <v>2827079</v>
      </c>
      <c r="DF96" s="9">
        <v>37466307</v>
      </c>
      <c r="DG96" s="9">
        <v>599239</v>
      </c>
      <c r="DH96" s="9">
        <v>40185093</v>
      </c>
      <c r="DI96" s="9">
        <v>0</v>
      </c>
      <c r="DJ96" s="9">
        <v>0</v>
      </c>
      <c r="DK96" s="9">
        <v>0</v>
      </c>
      <c r="DL96" s="9">
        <v>0</v>
      </c>
      <c r="DM96" s="9">
        <v>0</v>
      </c>
      <c r="DN96" s="9">
        <v>0</v>
      </c>
      <c r="DO96" s="9">
        <v>3654436</v>
      </c>
      <c r="DP96" s="9">
        <v>108599809</v>
      </c>
      <c r="DQ96" s="9">
        <v>0</v>
      </c>
      <c r="DR96" s="9">
        <v>0</v>
      </c>
      <c r="DS96" s="9">
        <v>0</v>
      </c>
      <c r="DT96" s="9">
        <v>0</v>
      </c>
      <c r="DU96" s="9">
        <v>0</v>
      </c>
      <c r="DV96" s="9">
        <v>0</v>
      </c>
      <c r="DW96" s="9">
        <v>0</v>
      </c>
      <c r="DX96" s="9">
        <v>0</v>
      </c>
      <c r="DY96" s="9">
        <v>0</v>
      </c>
      <c r="DZ96" s="9">
        <v>0</v>
      </c>
      <c r="EA96" s="9">
        <v>0</v>
      </c>
      <c r="EB96" s="9">
        <v>0</v>
      </c>
      <c r="EC96" s="9">
        <v>0</v>
      </c>
    </row>
    <row r="97" spans="1:133" x14ac:dyDescent="0.3">
      <c r="A97" s="10">
        <v>106196168</v>
      </c>
      <c r="B97" s="10" t="s">
        <v>614</v>
      </c>
      <c r="C97" s="10">
        <v>20174</v>
      </c>
      <c r="D97" s="12">
        <v>43009</v>
      </c>
      <c r="E97" s="10">
        <v>43100</v>
      </c>
      <c r="F97" s="10" t="s">
        <v>134</v>
      </c>
      <c r="G97" s="10" t="s">
        <v>158</v>
      </c>
      <c r="H97" s="10">
        <v>11</v>
      </c>
      <c r="I97" s="10">
        <v>933</v>
      </c>
      <c r="J97" s="10" t="s">
        <v>136</v>
      </c>
      <c r="K97" s="10" t="s">
        <v>137</v>
      </c>
      <c r="L97" s="10" t="s">
        <v>220</v>
      </c>
      <c r="M97" s="10" t="s">
        <v>615</v>
      </c>
      <c r="N97" s="10" t="s">
        <v>616</v>
      </c>
      <c r="O97" s="10" t="s">
        <v>501</v>
      </c>
      <c r="P97" s="10">
        <v>90806</v>
      </c>
      <c r="Q97" s="10" t="s">
        <v>522</v>
      </c>
      <c r="R97" s="10">
        <v>369</v>
      </c>
      <c r="S97" s="10">
        <v>364</v>
      </c>
      <c r="T97" s="10">
        <v>212</v>
      </c>
      <c r="U97" s="10">
        <v>8</v>
      </c>
      <c r="V97" s="10">
        <v>0</v>
      </c>
      <c r="W97" s="10">
        <v>1081</v>
      </c>
      <c r="X97" s="10">
        <v>1492</v>
      </c>
      <c r="Y97" s="10">
        <v>0</v>
      </c>
      <c r="Z97" s="10">
        <v>0</v>
      </c>
      <c r="AA97" s="10">
        <v>43</v>
      </c>
      <c r="AB97" s="10">
        <v>1213</v>
      </c>
      <c r="AC97" s="10">
        <v>10</v>
      </c>
      <c r="AD97" s="10">
        <v>55</v>
      </c>
      <c r="AE97" s="10">
        <v>3902</v>
      </c>
      <c r="AF97" s="10">
        <v>0</v>
      </c>
      <c r="AG97" s="10">
        <v>34</v>
      </c>
      <c r="AH97" s="10">
        <v>0</v>
      </c>
      <c r="AI97" s="10">
        <v>7025</v>
      </c>
      <c r="AJ97" s="10">
        <v>4405</v>
      </c>
      <c r="AK97" s="10">
        <v>0</v>
      </c>
      <c r="AL97" s="10">
        <v>0</v>
      </c>
      <c r="AM97" s="10">
        <v>184</v>
      </c>
      <c r="AN97" s="10">
        <v>5663</v>
      </c>
      <c r="AO97" s="10">
        <v>24</v>
      </c>
      <c r="AP97" s="10">
        <v>357</v>
      </c>
      <c r="AQ97" s="10">
        <v>17692</v>
      </c>
      <c r="AR97" s="10">
        <v>0</v>
      </c>
      <c r="AS97" s="10">
        <v>10</v>
      </c>
      <c r="AT97" s="10">
        <v>3</v>
      </c>
      <c r="AU97" s="10">
        <v>9214</v>
      </c>
      <c r="AV97" s="10">
        <v>9420</v>
      </c>
      <c r="AW97" s="10">
        <v>0</v>
      </c>
      <c r="AX97" s="10">
        <v>0</v>
      </c>
      <c r="AY97" s="10">
        <v>127</v>
      </c>
      <c r="AZ97" s="10">
        <v>5674</v>
      </c>
      <c r="BA97" s="10">
        <v>12</v>
      </c>
      <c r="BB97" s="10">
        <v>286</v>
      </c>
      <c r="BC97" s="10">
        <v>24746</v>
      </c>
      <c r="BD97" s="10">
        <v>525948</v>
      </c>
      <c r="BE97" s="10">
        <v>0</v>
      </c>
      <c r="BF97" s="10">
        <v>96269299</v>
      </c>
      <c r="BG97" s="10">
        <v>47195787</v>
      </c>
      <c r="BH97" s="10">
        <v>0</v>
      </c>
      <c r="BI97" s="10">
        <v>0</v>
      </c>
      <c r="BJ97" s="10">
        <v>2426361</v>
      </c>
      <c r="BK97" s="10">
        <v>69225436</v>
      </c>
      <c r="BL97" s="10">
        <v>295855</v>
      </c>
      <c r="BM97" s="10">
        <v>4878345</v>
      </c>
      <c r="BN97" s="10">
        <v>220817031</v>
      </c>
      <c r="BO97" s="10">
        <v>10919</v>
      </c>
      <c r="BP97" s="10">
        <v>4020</v>
      </c>
      <c r="BQ97" s="10">
        <v>13838339</v>
      </c>
      <c r="BR97" s="10">
        <v>10363274</v>
      </c>
      <c r="BS97" s="10">
        <v>0</v>
      </c>
      <c r="BT97" s="10">
        <v>0</v>
      </c>
      <c r="BU97" s="10">
        <v>323278</v>
      </c>
      <c r="BV97" s="10">
        <v>11868688</v>
      </c>
      <c r="BW97" s="10">
        <v>32456</v>
      </c>
      <c r="BX97" s="10">
        <v>843017</v>
      </c>
      <c r="BY97" s="10">
        <v>37283991</v>
      </c>
      <c r="BZ97" s="10">
        <v>1925930</v>
      </c>
      <c r="CA97" s="10">
        <v>468250</v>
      </c>
      <c r="CB97" s="10">
        <v>2990</v>
      </c>
      <c r="CC97" s="10">
        <v>31445210</v>
      </c>
      <c r="CD97" s="10">
        <v>47905207</v>
      </c>
      <c r="CE97" s="10">
        <v>-3000000</v>
      </c>
      <c r="CF97" s="10">
        <v>0</v>
      </c>
      <c r="CG97" s="10">
        <v>0</v>
      </c>
      <c r="CH97" s="10">
        <v>2066894</v>
      </c>
      <c r="CI97" s="10">
        <v>40013447</v>
      </c>
      <c r="CJ97" s="10">
        <v>0</v>
      </c>
      <c r="CK97" s="10">
        <v>467800</v>
      </c>
      <c r="CL97" s="10">
        <v>0</v>
      </c>
      <c r="CM97" s="10">
        <v>0</v>
      </c>
      <c r="CN97" s="10">
        <v>0</v>
      </c>
      <c r="CO97" s="10">
        <v>3661280</v>
      </c>
      <c r="CP97" s="10">
        <v>124957008</v>
      </c>
      <c r="CQ97" s="10">
        <v>0</v>
      </c>
      <c r="CR97" s="10">
        <v>1892723</v>
      </c>
      <c r="CS97" s="10">
        <v>0</v>
      </c>
      <c r="CT97" s="10">
        <v>0</v>
      </c>
      <c r="CU97" s="10">
        <v>1892723</v>
      </c>
      <c r="CV97" s="10">
        <v>67424</v>
      </c>
      <c r="CW97" s="10">
        <v>1021</v>
      </c>
      <c r="CX97" s="10">
        <v>81660654</v>
      </c>
      <c r="CY97" s="10">
        <v>11418680</v>
      </c>
      <c r="CZ97" s="10">
        <v>0</v>
      </c>
      <c r="DA97" s="10">
        <v>0</v>
      </c>
      <c r="DB97" s="10">
        <v>676529</v>
      </c>
      <c r="DC97" s="10">
        <v>40754112</v>
      </c>
      <c r="DD97" s="10">
        <v>8786</v>
      </c>
      <c r="DE97" s="10">
        <v>449531</v>
      </c>
      <c r="DF97" s="10">
        <v>135036737</v>
      </c>
      <c r="DG97" s="10">
        <v>1539756</v>
      </c>
      <c r="DH97" s="10">
        <v>126863155</v>
      </c>
      <c r="DI97" s="10">
        <v>0</v>
      </c>
      <c r="DJ97" s="10">
        <v>1846423</v>
      </c>
      <c r="DK97" s="10">
        <v>0</v>
      </c>
      <c r="DL97" s="10">
        <v>0</v>
      </c>
      <c r="DM97" s="10">
        <v>0</v>
      </c>
      <c r="DN97" s="10">
        <v>0</v>
      </c>
      <c r="DO97" s="10">
        <v>5842093</v>
      </c>
      <c r="DP97" s="10">
        <v>238742288</v>
      </c>
      <c r="DQ97" s="10">
        <v>0</v>
      </c>
      <c r="DR97" s="10">
        <v>0</v>
      </c>
      <c r="DS97" s="10">
        <v>0</v>
      </c>
      <c r="DT97" s="10">
        <v>0</v>
      </c>
      <c r="DU97" s="10">
        <v>0</v>
      </c>
      <c r="DV97" s="10">
        <v>0</v>
      </c>
      <c r="DW97" s="10">
        <v>0</v>
      </c>
      <c r="DX97" s="10">
        <v>0</v>
      </c>
      <c r="DY97" s="10">
        <v>0</v>
      </c>
      <c r="DZ97" s="10">
        <v>0</v>
      </c>
      <c r="EA97" s="10">
        <v>0</v>
      </c>
      <c r="EB97" s="10">
        <v>0</v>
      </c>
      <c r="EC97" s="10">
        <v>0</v>
      </c>
    </row>
    <row r="98" spans="1:133" x14ac:dyDescent="0.3">
      <c r="A98" s="9">
        <v>106190256</v>
      </c>
      <c r="B98" s="9" t="s">
        <v>617</v>
      </c>
      <c r="C98" s="9">
        <v>20174</v>
      </c>
      <c r="D98" s="11">
        <v>43009</v>
      </c>
      <c r="E98" s="9">
        <v>43100</v>
      </c>
      <c r="F98" s="9" t="s">
        <v>134</v>
      </c>
      <c r="G98" s="9" t="s">
        <v>158</v>
      </c>
      <c r="H98" s="9">
        <v>11</v>
      </c>
      <c r="I98" s="9">
        <v>925</v>
      </c>
      <c r="J98" s="9" t="s">
        <v>255</v>
      </c>
      <c r="K98" s="9" t="s">
        <v>137</v>
      </c>
      <c r="L98" s="9" t="s">
        <v>138</v>
      </c>
      <c r="M98" s="9" t="s">
        <v>618</v>
      </c>
      <c r="N98" s="9" t="s">
        <v>619</v>
      </c>
      <c r="O98" s="9" t="s">
        <v>223</v>
      </c>
      <c r="P98" s="9">
        <v>90023</v>
      </c>
      <c r="Q98" s="9" t="s">
        <v>518</v>
      </c>
      <c r="R98" s="9">
        <v>127</v>
      </c>
      <c r="S98" s="9">
        <v>127</v>
      </c>
      <c r="T98" s="9">
        <v>127</v>
      </c>
      <c r="U98" s="9">
        <v>126</v>
      </c>
      <c r="V98" s="9">
        <v>73</v>
      </c>
      <c r="W98" s="9">
        <v>185</v>
      </c>
      <c r="X98" s="9">
        <v>318</v>
      </c>
      <c r="Y98" s="9">
        <v>0</v>
      </c>
      <c r="Z98" s="9">
        <v>0</v>
      </c>
      <c r="AA98" s="9">
        <v>17</v>
      </c>
      <c r="AB98" s="9">
        <v>14</v>
      </c>
      <c r="AC98" s="9">
        <v>1</v>
      </c>
      <c r="AD98" s="9">
        <v>9</v>
      </c>
      <c r="AE98" s="9">
        <v>743</v>
      </c>
      <c r="AF98" s="9">
        <v>5</v>
      </c>
      <c r="AG98" s="9">
        <v>665</v>
      </c>
      <c r="AH98" s="9">
        <v>347</v>
      </c>
      <c r="AI98" s="9">
        <v>735</v>
      </c>
      <c r="AJ98" s="9">
        <v>1305</v>
      </c>
      <c r="AK98" s="9">
        <v>0</v>
      </c>
      <c r="AL98" s="9">
        <v>0</v>
      </c>
      <c r="AM98" s="9">
        <v>53</v>
      </c>
      <c r="AN98" s="9">
        <v>61</v>
      </c>
      <c r="AO98" s="9">
        <v>1</v>
      </c>
      <c r="AP98" s="9">
        <v>25</v>
      </c>
      <c r="AQ98" s="9">
        <v>3192</v>
      </c>
      <c r="AR98" s="9">
        <v>2172</v>
      </c>
      <c r="AS98" s="9">
        <v>249</v>
      </c>
      <c r="AT98" s="9">
        <v>155</v>
      </c>
      <c r="AU98" s="9">
        <v>915</v>
      </c>
      <c r="AV98" s="9">
        <v>1837</v>
      </c>
      <c r="AW98" s="9">
        <v>0</v>
      </c>
      <c r="AX98" s="9">
        <v>0</v>
      </c>
      <c r="AY98" s="9">
        <v>121</v>
      </c>
      <c r="AZ98" s="9">
        <v>135</v>
      </c>
      <c r="BA98" s="9">
        <v>272</v>
      </c>
      <c r="BB98" s="9">
        <v>387</v>
      </c>
      <c r="BC98" s="9">
        <v>4071</v>
      </c>
      <c r="BD98" s="9">
        <v>9628185</v>
      </c>
      <c r="BE98" s="9">
        <v>5137903</v>
      </c>
      <c r="BF98" s="9">
        <v>14839861</v>
      </c>
      <c r="BG98" s="9">
        <v>30514720</v>
      </c>
      <c r="BH98" s="9">
        <v>0</v>
      </c>
      <c r="BI98" s="9">
        <v>0</v>
      </c>
      <c r="BJ98" s="9">
        <v>826082</v>
      </c>
      <c r="BK98" s="9">
        <v>1136221</v>
      </c>
      <c r="BL98" s="9">
        <v>31540</v>
      </c>
      <c r="BM98" s="9">
        <v>396738</v>
      </c>
      <c r="BN98" s="9">
        <v>62511250</v>
      </c>
      <c r="BO98" s="9">
        <v>1447705</v>
      </c>
      <c r="BP98" s="9">
        <v>1179043</v>
      </c>
      <c r="BQ98" s="9">
        <v>3889139</v>
      </c>
      <c r="BR98" s="9">
        <v>7446101</v>
      </c>
      <c r="BS98" s="9">
        <v>0</v>
      </c>
      <c r="BT98" s="9">
        <v>0</v>
      </c>
      <c r="BU98" s="9">
        <v>618141</v>
      </c>
      <c r="BV98" s="9">
        <v>748159</v>
      </c>
      <c r="BW98" s="9">
        <v>308218</v>
      </c>
      <c r="BX98" s="9">
        <v>1050298</v>
      </c>
      <c r="BY98" s="9">
        <v>16686804</v>
      </c>
      <c r="BZ98" s="9">
        <v>1266605</v>
      </c>
      <c r="CA98" s="9">
        <v>8556769</v>
      </c>
      <c r="CB98" s="9">
        <v>4994671</v>
      </c>
      <c r="CC98" s="9">
        <v>16391266</v>
      </c>
      <c r="CD98" s="9">
        <v>34473517</v>
      </c>
      <c r="CE98" s="9">
        <v>-1460789</v>
      </c>
      <c r="CF98" s="9">
        <v>0</v>
      </c>
      <c r="CG98" s="9">
        <v>0</v>
      </c>
      <c r="CH98" s="9">
        <v>1046297</v>
      </c>
      <c r="CI98" s="9">
        <v>1753262</v>
      </c>
      <c r="CJ98" s="9">
        <v>0</v>
      </c>
      <c r="CK98" s="9">
        <v>339758</v>
      </c>
      <c r="CL98" s="9">
        <v>0</v>
      </c>
      <c r="CM98" s="9">
        <v>0</v>
      </c>
      <c r="CN98" s="9">
        <v>0</v>
      </c>
      <c r="CO98" s="9">
        <v>340165</v>
      </c>
      <c r="CP98" s="9">
        <v>67701521</v>
      </c>
      <c r="CQ98" s="9">
        <v>0</v>
      </c>
      <c r="CR98" s="9">
        <v>1874911</v>
      </c>
      <c r="CS98" s="9">
        <v>0</v>
      </c>
      <c r="CT98" s="9">
        <v>0</v>
      </c>
      <c r="CU98" s="9">
        <v>1874911</v>
      </c>
      <c r="CV98" s="9">
        <v>2519121</v>
      </c>
      <c r="CW98" s="9">
        <v>1322275</v>
      </c>
      <c r="CX98" s="9">
        <v>3798523</v>
      </c>
      <c r="CY98" s="9">
        <v>5362215</v>
      </c>
      <c r="CZ98" s="9">
        <v>0</v>
      </c>
      <c r="DA98" s="9">
        <v>0</v>
      </c>
      <c r="DB98" s="9">
        <v>397926</v>
      </c>
      <c r="DC98" s="9">
        <v>131118</v>
      </c>
      <c r="DD98" s="9">
        <v>0</v>
      </c>
      <c r="DE98" s="9">
        <v>-159734</v>
      </c>
      <c r="DF98" s="9">
        <v>13371444</v>
      </c>
      <c r="DG98" s="9">
        <v>64519</v>
      </c>
      <c r="DH98" s="9">
        <v>12648301</v>
      </c>
      <c r="DI98" s="9">
        <v>0</v>
      </c>
      <c r="DJ98" s="9">
        <v>-63</v>
      </c>
      <c r="DK98" s="9">
        <v>0</v>
      </c>
      <c r="DL98" s="9">
        <v>0</v>
      </c>
      <c r="DM98" s="9">
        <v>0</v>
      </c>
      <c r="DN98" s="9">
        <v>0</v>
      </c>
      <c r="DO98" s="9">
        <v>355139</v>
      </c>
      <c r="DP98" s="9">
        <v>10795677</v>
      </c>
      <c r="DQ98" s="9">
        <v>0</v>
      </c>
      <c r="DR98" s="9">
        <v>0</v>
      </c>
      <c r="DS98" s="9">
        <v>0</v>
      </c>
      <c r="DT98" s="9">
        <v>0</v>
      </c>
      <c r="DU98" s="9">
        <v>0</v>
      </c>
      <c r="DV98" s="9">
        <v>0</v>
      </c>
      <c r="DW98" s="9">
        <v>0</v>
      </c>
      <c r="DX98" s="9">
        <v>0</v>
      </c>
      <c r="DY98" s="9">
        <v>0</v>
      </c>
      <c r="DZ98" s="9">
        <v>0</v>
      </c>
      <c r="EA98" s="9">
        <v>0</v>
      </c>
      <c r="EB98" s="9">
        <v>0</v>
      </c>
      <c r="EC98" s="9">
        <v>0</v>
      </c>
    </row>
    <row r="99" spans="1:133" x14ac:dyDescent="0.3">
      <c r="A99" s="10">
        <v>106320859</v>
      </c>
      <c r="B99" s="10" t="s">
        <v>620</v>
      </c>
      <c r="C99" s="10">
        <v>20174</v>
      </c>
      <c r="D99" s="12">
        <v>43009</v>
      </c>
      <c r="E99" s="10">
        <v>43100</v>
      </c>
      <c r="F99" s="10" t="s">
        <v>134</v>
      </c>
      <c r="G99" s="10" t="s">
        <v>621</v>
      </c>
      <c r="H99" s="10">
        <v>1</v>
      </c>
      <c r="I99" s="10">
        <v>217</v>
      </c>
      <c r="J99" s="10" t="s">
        <v>183</v>
      </c>
      <c r="K99" s="10" t="s">
        <v>137</v>
      </c>
      <c r="L99" s="10" t="s">
        <v>145</v>
      </c>
      <c r="M99" s="10" t="s">
        <v>622</v>
      </c>
      <c r="N99" s="10" t="s">
        <v>623</v>
      </c>
      <c r="O99" s="10" t="s">
        <v>624</v>
      </c>
      <c r="P99" s="10">
        <v>96122</v>
      </c>
      <c r="Q99" s="10" t="s">
        <v>625</v>
      </c>
      <c r="R99" s="10">
        <v>76</v>
      </c>
      <c r="S99" s="10">
        <v>75</v>
      </c>
      <c r="T99" s="10">
        <v>58</v>
      </c>
      <c r="U99" s="10">
        <v>29</v>
      </c>
      <c r="V99" s="10">
        <v>4</v>
      </c>
      <c r="W99" s="10">
        <v>6</v>
      </c>
      <c r="X99" s="10">
        <v>2</v>
      </c>
      <c r="Y99" s="10">
        <v>0</v>
      </c>
      <c r="Z99" s="10">
        <v>0</v>
      </c>
      <c r="AA99" s="10">
        <v>6</v>
      </c>
      <c r="AB99" s="10">
        <v>0</v>
      </c>
      <c r="AC99" s="10">
        <v>0</v>
      </c>
      <c r="AD99" s="10">
        <v>4</v>
      </c>
      <c r="AE99" s="10">
        <v>51</v>
      </c>
      <c r="AF99" s="10">
        <v>12</v>
      </c>
      <c r="AG99" s="10">
        <v>297</v>
      </c>
      <c r="AH99" s="10">
        <v>44</v>
      </c>
      <c r="AI99" s="10">
        <v>4002</v>
      </c>
      <c r="AJ99" s="10">
        <v>7</v>
      </c>
      <c r="AK99" s="10">
        <v>0</v>
      </c>
      <c r="AL99" s="10">
        <v>0</v>
      </c>
      <c r="AM99" s="10">
        <v>100</v>
      </c>
      <c r="AN99" s="10">
        <v>0</v>
      </c>
      <c r="AO99" s="10">
        <v>0</v>
      </c>
      <c r="AP99" s="10">
        <v>475</v>
      </c>
      <c r="AQ99" s="10">
        <v>4925</v>
      </c>
      <c r="AR99" s="10">
        <v>4631</v>
      </c>
      <c r="AS99" s="10">
        <v>3942</v>
      </c>
      <c r="AT99" s="10">
        <v>303</v>
      </c>
      <c r="AU99" s="10">
        <v>1449</v>
      </c>
      <c r="AV99" s="10">
        <v>2128</v>
      </c>
      <c r="AW99" s="10">
        <v>17</v>
      </c>
      <c r="AX99" s="10">
        <v>69</v>
      </c>
      <c r="AY99" s="10">
        <v>2232</v>
      </c>
      <c r="AZ99" s="10">
        <v>12</v>
      </c>
      <c r="BA99" s="10">
        <v>19</v>
      </c>
      <c r="BB99" s="10">
        <v>720</v>
      </c>
      <c r="BC99" s="10">
        <v>10891</v>
      </c>
      <c r="BD99" s="10">
        <v>996470</v>
      </c>
      <c r="BE99" s="10">
        <v>176633</v>
      </c>
      <c r="BF99" s="10">
        <v>1401742</v>
      </c>
      <c r="BG99" s="10">
        <v>39386</v>
      </c>
      <c r="BH99" s="10">
        <v>0</v>
      </c>
      <c r="BI99" s="10">
        <v>0</v>
      </c>
      <c r="BJ99" s="10">
        <v>100307</v>
      </c>
      <c r="BK99" s="10">
        <v>0</v>
      </c>
      <c r="BL99" s="10">
        <v>0</v>
      </c>
      <c r="BM99" s="10">
        <v>170060</v>
      </c>
      <c r="BN99" s="10">
        <v>2884598</v>
      </c>
      <c r="BO99" s="10">
        <v>2943722</v>
      </c>
      <c r="BP99" s="10">
        <v>289212</v>
      </c>
      <c r="BQ99" s="10">
        <v>418566</v>
      </c>
      <c r="BR99" s="10">
        <v>1336546</v>
      </c>
      <c r="BS99" s="10">
        <v>2276</v>
      </c>
      <c r="BT99" s="10">
        <v>3546</v>
      </c>
      <c r="BU99" s="10">
        <v>1132826</v>
      </c>
      <c r="BV99" s="10">
        <v>30754</v>
      </c>
      <c r="BW99" s="10">
        <v>25455</v>
      </c>
      <c r="BX99" s="10">
        <v>190587</v>
      </c>
      <c r="BY99" s="10">
        <v>6373490</v>
      </c>
      <c r="BZ99" s="10">
        <v>174049</v>
      </c>
      <c r="CA99" s="10">
        <v>2031994</v>
      </c>
      <c r="CB99" s="10">
        <v>267185</v>
      </c>
      <c r="CC99" s="10">
        <v>418475</v>
      </c>
      <c r="CD99" s="10">
        <v>1732093</v>
      </c>
      <c r="CE99" s="10">
        <v>-3217728</v>
      </c>
      <c r="CF99" s="10">
        <v>17</v>
      </c>
      <c r="CG99" s="10">
        <v>0</v>
      </c>
      <c r="CH99" s="10">
        <v>350902</v>
      </c>
      <c r="CI99" s="10">
        <v>7161</v>
      </c>
      <c r="CJ99" s="10">
        <v>0</v>
      </c>
      <c r="CK99" s="10">
        <v>25455</v>
      </c>
      <c r="CL99" s="10">
        <v>0</v>
      </c>
      <c r="CM99" s="10">
        <v>0</v>
      </c>
      <c r="CN99" s="10">
        <v>0</v>
      </c>
      <c r="CO99" s="10">
        <v>52399</v>
      </c>
      <c r="CP99" s="10">
        <v>1842002</v>
      </c>
      <c r="CQ99" s="10">
        <v>0</v>
      </c>
      <c r="CR99" s="10">
        <v>0</v>
      </c>
      <c r="CS99" s="10">
        <v>0</v>
      </c>
      <c r="CT99" s="10">
        <v>0</v>
      </c>
      <c r="CU99" s="10">
        <v>0</v>
      </c>
      <c r="CV99" s="10">
        <v>1908197</v>
      </c>
      <c r="CW99" s="10">
        <v>198660</v>
      </c>
      <c r="CX99" s="10">
        <v>4619561</v>
      </c>
      <c r="CY99" s="10">
        <v>-356161</v>
      </c>
      <c r="CZ99" s="10">
        <v>2259</v>
      </c>
      <c r="DA99" s="10">
        <v>3546</v>
      </c>
      <c r="DB99" s="10">
        <v>882231</v>
      </c>
      <c r="DC99" s="10">
        <v>23593</v>
      </c>
      <c r="DD99" s="10">
        <v>0</v>
      </c>
      <c r="DE99" s="10">
        <v>134200</v>
      </c>
      <c r="DF99" s="10">
        <v>7416086</v>
      </c>
      <c r="DG99" s="10">
        <v>1641317</v>
      </c>
      <c r="DH99" s="10">
        <v>6332267</v>
      </c>
      <c r="DI99" s="10">
        <v>699957</v>
      </c>
      <c r="DJ99" s="10">
        <v>258465</v>
      </c>
      <c r="DK99" s="10">
        <v>0</v>
      </c>
      <c r="DL99" s="10">
        <v>0</v>
      </c>
      <c r="DM99" s="10">
        <v>0</v>
      </c>
      <c r="DN99" s="10">
        <v>0</v>
      </c>
      <c r="DO99" s="10">
        <v>1298228</v>
      </c>
      <c r="DP99" s="10">
        <v>8345873</v>
      </c>
      <c r="DQ99" s="10">
        <v>0</v>
      </c>
      <c r="DR99" s="10">
        <v>0</v>
      </c>
      <c r="DS99" s="10">
        <v>0</v>
      </c>
      <c r="DT99" s="10">
        <v>0</v>
      </c>
      <c r="DU99" s="10">
        <v>0</v>
      </c>
      <c r="DV99" s="10">
        <v>0</v>
      </c>
      <c r="DW99" s="10">
        <v>0</v>
      </c>
      <c r="DX99" s="10">
        <v>0</v>
      </c>
      <c r="DY99" s="10">
        <v>0</v>
      </c>
      <c r="DZ99" s="10">
        <v>0</v>
      </c>
      <c r="EA99" s="10">
        <v>0</v>
      </c>
      <c r="EB99" s="10">
        <v>0</v>
      </c>
      <c r="EC99" s="10">
        <v>0</v>
      </c>
    </row>
    <row r="100" spans="1:133" x14ac:dyDescent="0.3">
      <c r="A100" s="9">
        <v>106014233</v>
      </c>
      <c r="B100" s="9" t="s">
        <v>626</v>
      </c>
      <c r="C100" s="9">
        <v>20174</v>
      </c>
      <c r="D100" s="11">
        <v>43009</v>
      </c>
      <c r="E100" s="9">
        <v>43100</v>
      </c>
      <c r="F100" s="9" t="s">
        <v>134</v>
      </c>
      <c r="G100" s="9" t="s">
        <v>233</v>
      </c>
      <c r="H100" s="9">
        <v>5</v>
      </c>
      <c r="I100" s="9">
        <v>421</v>
      </c>
      <c r="J100" s="9" t="s">
        <v>136</v>
      </c>
      <c r="K100" s="9" t="s">
        <v>137</v>
      </c>
      <c r="L100" s="9" t="s">
        <v>138</v>
      </c>
      <c r="M100" s="9" t="s">
        <v>380</v>
      </c>
      <c r="N100" s="9" t="s">
        <v>627</v>
      </c>
      <c r="O100" s="9" t="s">
        <v>628</v>
      </c>
      <c r="P100" s="9">
        <v>94546</v>
      </c>
      <c r="Q100" s="9" t="s">
        <v>629</v>
      </c>
      <c r="R100" s="9">
        <v>130</v>
      </c>
      <c r="S100" s="9">
        <v>130</v>
      </c>
      <c r="T100" s="9">
        <v>113</v>
      </c>
      <c r="U100" s="9">
        <v>845</v>
      </c>
      <c r="V100" s="9">
        <v>219</v>
      </c>
      <c r="W100" s="9">
        <v>190</v>
      </c>
      <c r="X100" s="9">
        <v>412</v>
      </c>
      <c r="Y100" s="9">
        <v>0</v>
      </c>
      <c r="Z100" s="9">
        <v>0</v>
      </c>
      <c r="AA100" s="9">
        <v>39</v>
      </c>
      <c r="AB100" s="9">
        <v>490</v>
      </c>
      <c r="AC100" s="9">
        <v>35</v>
      </c>
      <c r="AD100" s="9">
        <v>19</v>
      </c>
      <c r="AE100" s="9">
        <v>2249</v>
      </c>
      <c r="AF100" s="9">
        <v>0</v>
      </c>
      <c r="AG100" s="9">
        <v>3942</v>
      </c>
      <c r="AH100" s="9">
        <v>862</v>
      </c>
      <c r="AI100" s="9">
        <v>804</v>
      </c>
      <c r="AJ100" s="9">
        <v>1662</v>
      </c>
      <c r="AK100" s="9">
        <v>0</v>
      </c>
      <c r="AL100" s="9">
        <v>0</v>
      </c>
      <c r="AM100" s="9">
        <v>168</v>
      </c>
      <c r="AN100" s="9">
        <v>1544</v>
      </c>
      <c r="AO100" s="9">
        <v>130</v>
      </c>
      <c r="AP100" s="9">
        <v>67</v>
      </c>
      <c r="AQ100" s="9">
        <v>9179</v>
      </c>
      <c r="AR100" s="9">
        <v>0</v>
      </c>
      <c r="AS100" s="9">
        <v>2309</v>
      </c>
      <c r="AT100" s="9">
        <v>655</v>
      </c>
      <c r="AU100" s="9">
        <v>674</v>
      </c>
      <c r="AV100" s="9">
        <v>4061</v>
      </c>
      <c r="AW100" s="9">
        <v>0</v>
      </c>
      <c r="AX100" s="9">
        <v>0</v>
      </c>
      <c r="AY100" s="9">
        <v>214</v>
      </c>
      <c r="AZ100" s="9">
        <v>2723</v>
      </c>
      <c r="BA100" s="9">
        <v>508</v>
      </c>
      <c r="BB100" s="9">
        <v>259</v>
      </c>
      <c r="BC100" s="9">
        <v>11403</v>
      </c>
      <c r="BD100" s="9">
        <v>78977084</v>
      </c>
      <c r="BE100" s="9">
        <v>19691177</v>
      </c>
      <c r="BF100" s="9">
        <v>16250149</v>
      </c>
      <c r="BG100" s="9">
        <v>33740805</v>
      </c>
      <c r="BH100" s="9">
        <v>0</v>
      </c>
      <c r="BI100" s="9">
        <v>0</v>
      </c>
      <c r="BJ100" s="9">
        <v>3946633</v>
      </c>
      <c r="BK100" s="9">
        <v>38418399</v>
      </c>
      <c r="BL100" s="9">
        <v>2677153</v>
      </c>
      <c r="BM100" s="9">
        <v>1322431</v>
      </c>
      <c r="BN100" s="9">
        <v>195023831</v>
      </c>
      <c r="BO100" s="9">
        <v>29317508</v>
      </c>
      <c r="BP100" s="9">
        <v>8746587</v>
      </c>
      <c r="BQ100" s="9">
        <v>5521422</v>
      </c>
      <c r="BR100" s="9">
        <v>26231530</v>
      </c>
      <c r="BS100" s="9">
        <v>0</v>
      </c>
      <c r="BT100" s="9">
        <v>0</v>
      </c>
      <c r="BU100" s="9">
        <v>2807712</v>
      </c>
      <c r="BV100" s="9">
        <v>28586813</v>
      </c>
      <c r="BW100" s="9">
        <v>3347221</v>
      </c>
      <c r="BX100" s="9">
        <v>1647172</v>
      </c>
      <c r="BY100" s="9">
        <v>106205965</v>
      </c>
      <c r="BZ100" s="9">
        <v>1494905</v>
      </c>
      <c r="CA100" s="9">
        <v>93089374</v>
      </c>
      <c r="CB100" s="9">
        <v>24145715</v>
      </c>
      <c r="CC100" s="9">
        <v>-20535982</v>
      </c>
      <c r="CD100" s="9">
        <v>46922491</v>
      </c>
      <c r="CE100" s="9">
        <v>0</v>
      </c>
      <c r="CF100" s="9">
        <v>0</v>
      </c>
      <c r="CG100" s="9">
        <v>0</v>
      </c>
      <c r="CH100" s="9">
        <v>4678760</v>
      </c>
      <c r="CI100" s="9">
        <v>29618291</v>
      </c>
      <c r="CJ100" s="9">
        <v>0</v>
      </c>
      <c r="CK100" s="9">
        <v>6024374</v>
      </c>
      <c r="CL100" s="9">
        <v>0</v>
      </c>
      <c r="CM100" s="9">
        <v>0</v>
      </c>
      <c r="CN100" s="9">
        <v>0</v>
      </c>
      <c r="CO100" s="9">
        <v>261607</v>
      </c>
      <c r="CP100" s="9">
        <v>185699535</v>
      </c>
      <c r="CQ100" s="9">
        <v>0</v>
      </c>
      <c r="CR100" s="9">
        <v>0</v>
      </c>
      <c r="CS100" s="9">
        <v>0</v>
      </c>
      <c r="CT100" s="9">
        <v>0</v>
      </c>
      <c r="CU100" s="9">
        <v>0</v>
      </c>
      <c r="CV100" s="9">
        <v>15205218</v>
      </c>
      <c r="CW100" s="9">
        <v>4292049</v>
      </c>
      <c r="CX100" s="9">
        <v>42307553</v>
      </c>
      <c r="CY100" s="9">
        <v>13049844</v>
      </c>
      <c r="CZ100" s="9">
        <v>0</v>
      </c>
      <c r="DA100" s="9">
        <v>0</v>
      </c>
      <c r="DB100" s="9">
        <v>2075585</v>
      </c>
      <c r="DC100" s="9">
        <v>37386921</v>
      </c>
      <c r="DD100" s="9">
        <v>0</v>
      </c>
      <c r="DE100" s="9">
        <v>1213091</v>
      </c>
      <c r="DF100" s="9">
        <v>115530261</v>
      </c>
      <c r="DG100" s="9">
        <v>2149696</v>
      </c>
      <c r="DH100" s="9">
        <v>101536827</v>
      </c>
      <c r="DI100" s="9">
        <v>0</v>
      </c>
      <c r="DJ100" s="9">
        <v>1797251</v>
      </c>
      <c r="DK100" s="9">
        <v>0</v>
      </c>
      <c r="DL100" s="9">
        <v>0</v>
      </c>
      <c r="DM100" s="9">
        <v>0</v>
      </c>
      <c r="DN100" s="9">
        <v>0</v>
      </c>
      <c r="DO100" s="9">
        <v>266649</v>
      </c>
      <c r="DP100" s="9">
        <v>294099122</v>
      </c>
      <c r="DQ100" s="9">
        <v>0</v>
      </c>
      <c r="DR100" s="9">
        <v>0</v>
      </c>
      <c r="DS100" s="9">
        <v>0</v>
      </c>
      <c r="DT100" s="9">
        <v>0</v>
      </c>
      <c r="DU100" s="9">
        <v>0</v>
      </c>
      <c r="DV100" s="9">
        <v>0</v>
      </c>
      <c r="DW100" s="9">
        <v>0</v>
      </c>
      <c r="DX100" s="9">
        <v>0</v>
      </c>
      <c r="DY100" s="9">
        <v>0</v>
      </c>
      <c r="DZ100" s="9">
        <v>0</v>
      </c>
      <c r="EA100" s="9">
        <v>0</v>
      </c>
      <c r="EB100" s="9">
        <v>0</v>
      </c>
      <c r="EC100" s="9">
        <v>0</v>
      </c>
    </row>
    <row r="101" spans="1:133" x14ac:dyDescent="0.3">
      <c r="A101" s="10">
        <v>106331168</v>
      </c>
      <c r="B101" s="10" t="s">
        <v>630</v>
      </c>
      <c r="C101" s="10">
        <v>20174</v>
      </c>
      <c r="D101" s="12">
        <v>43009</v>
      </c>
      <c r="E101" s="10">
        <v>43100</v>
      </c>
      <c r="F101" s="10" t="s">
        <v>134</v>
      </c>
      <c r="G101" s="10" t="s">
        <v>548</v>
      </c>
      <c r="H101" s="10">
        <v>12</v>
      </c>
      <c r="I101" s="10">
        <v>1105</v>
      </c>
      <c r="J101" s="10" t="s">
        <v>136</v>
      </c>
      <c r="K101" s="10" t="s">
        <v>137</v>
      </c>
      <c r="L101" s="10" t="s">
        <v>138</v>
      </c>
      <c r="M101" s="10" t="s">
        <v>631</v>
      </c>
      <c r="N101" s="10" t="s">
        <v>632</v>
      </c>
      <c r="O101" s="10" t="s">
        <v>633</v>
      </c>
      <c r="P101" s="10">
        <v>92270</v>
      </c>
      <c r="Q101" s="10" t="s">
        <v>634</v>
      </c>
      <c r="R101" s="10">
        <v>463</v>
      </c>
      <c r="S101" s="10">
        <v>410</v>
      </c>
      <c r="T101" s="10">
        <v>410</v>
      </c>
      <c r="U101" s="10">
        <v>2448</v>
      </c>
      <c r="V101" s="10">
        <v>1068</v>
      </c>
      <c r="W101" s="10">
        <v>176</v>
      </c>
      <c r="X101" s="10">
        <v>585</v>
      </c>
      <c r="Y101" s="10">
        <v>0</v>
      </c>
      <c r="Z101" s="10">
        <v>0</v>
      </c>
      <c r="AA101" s="10">
        <v>145</v>
      </c>
      <c r="AB101" s="10">
        <v>743</v>
      </c>
      <c r="AC101" s="10">
        <v>1</v>
      </c>
      <c r="AD101" s="10">
        <v>47</v>
      </c>
      <c r="AE101" s="10">
        <v>5213</v>
      </c>
      <c r="AF101" s="10">
        <v>0</v>
      </c>
      <c r="AG101" s="10">
        <v>10122</v>
      </c>
      <c r="AH101" s="10">
        <v>3753</v>
      </c>
      <c r="AI101" s="10">
        <v>755</v>
      </c>
      <c r="AJ101" s="10">
        <v>2138</v>
      </c>
      <c r="AK101" s="10">
        <v>0</v>
      </c>
      <c r="AL101" s="10">
        <v>0</v>
      </c>
      <c r="AM101" s="10">
        <v>504</v>
      </c>
      <c r="AN101" s="10">
        <v>2531</v>
      </c>
      <c r="AO101" s="10">
        <v>1</v>
      </c>
      <c r="AP101" s="10">
        <v>146</v>
      </c>
      <c r="AQ101" s="10">
        <v>19950</v>
      </c>
      <c r="AR101" s="10">
        <v>0</v>
      </c>
      <c r="AS101" s="10">
        <v>95921</v>
      </c>
      <c r="AT101" s="10">
        <v>5807</v>
      </c>
      <c r="AU101" s="10">
        <v>1851</v>
      </c>
      <c r="AV101" s="10">
        <v>13482</v>
      </c>
      <c r="AW101" s="10">
        <v>0</v>
      </c>
      <c r="AX101" s="10">
        <v>0</v>
      </c>
      <c r="AY101" s="10">
        <v>13886</v>
      </c>
      <c r="AZ101" s="10">
        <v>50323</v>
      </c>
      <c r="BA101" s="10">
        <v>767</v>
      </c>
      <c r="BB101" s="10">
        <v>5161</v>
      </c>
      <c r="BC101" s="10">
        <v>187198</v>
      </c>
      <c r="BD101" s="10">
        <v>253360189</v>
      </c>
      <c r="BE101" s="10">
        <v>102711134</v>
      </c>
      <c r="BF101" s="10">
        <v>15742483</v>
      </c>
      <c r="BG101" s="10">
        <v>52048531</v>
      </c>
      <c r="BH101" s="10">
        <v>0</v>
      </c>
      <c r="BI101" s="10">
        <v>0</v>
      </c>
      <c r="BJ101" s="10">
        <v>14379610</v>
      </c>
      <c r="BK101" s="10">
        <v>71401783</v>
      </c>
      <c r="BL101" s="10">
        <v>26311</v>
      </c>
      <c r="BM101" s="10">
        <v>3914309</v>
      </c>
      <c r="BN101" s="10">
        <v>513584350</v>
      </c>
      <c r="BO101" s="10">
        <v>205799376</v>
      </c>
      <c r="BP101" s="10">
        <v>37740268</v>
      </c>
      <c r="BQ101" s="10">
        <v>6510722</v>
      </c>
      <c r="BR101" s="10">
        <v>43955878</v>
      </c>
      <c r="BS101" s="10">
        <v>0</v>
      </c>
      <c r="BT101" s="10">
        <v>0</v>
      </c>
      <c r="BU101" s="10">
        <v>12033846</v>
      </c>
      <c r="BV101" s="10">
        <v>91951237</v>
      </c>
      <c r="BW101" s="10">
        <v>54519</v>
      </c>
      <c r="BX101" s="10">
        <v>5804056</v>
      </c>
      <c r="BY101" s="10">
        <v>403849902</v>
      </c>
      <c r="BZ101" s="10">
        <v>966003</v>
      </c>
      <c r="CA101" s="10">
        <v>390422223</v>
      </c>
      <c r="CB101" s="10">
        <v>116131752</v>
      </c>
      <c r="CC101" s="10">
        <v>22070151</v>
      </c>
      <c r="CD101" s="10">
        <v>87609782</v>
      </c>
      <c r="CE101" s="10">
        <v>0</v>
      </c>
      <c r="CF101" s="10">
        <v>0</v>
      </c>
      <c r="CG101" s="10">
        <v>0</v>
      </c>
      <c r="CH101" s="10">
        <v>18133061</v>
      </c>
      <c r="CI101" s="10">
        <v>102710833</v>
      </c>
      <c r="CJ101" s="10">
        <v>0</v>
      </c>
      <c r="CK101" s="10">
        <v>80830</v>
      </c>
      <c r="CL101" s="10">
        <v>0</v>
      </c>
      <c r="CM101" s="10">
        <v>0</v>
      </c>
      <c r="CN101" s="10">
        <v>0</v>
      </c>
      <c r="CO101" s="10">
        <v>4671356</v>
      </c>
      <c r="CP101" s="10">
        <v>742795991</v>
      </c>
      <c r="CQ101" s="10">
        <v>0</v>
      </c>
      <c r="CR101" s="10">
        <v>0</v>
      </c>
      <c r="CS101" s="10">
        <v>0</v>
      </c>
      <c r="CT101" s="10">
        <v>0</v>
      </c>
      <c r="CU101" s="10">
        <v>0</v>
      </c>
      <c r="CV101" s="10">
        <v>68709152</v>
      </c>
      <c r="CW101" s="10">
        <v>24319650</v>
      </c>
      <c r="CX101" s="10">
        <v>183054</v>
      </c>
      <c r="CY101" s="10">
        <v>8392600</v>
      </c>
      <c r="CZ101" s="10">
        <v>0</v>
      </c>
      <c r="DA101" s="10">
        <v>0</v>
      </c>
      <c r="DB101" s="10">
        <v>7853190</v>
      </c>
      <c r="DC101" s="10">
        <v>60538025</v>
      </c>
      <c r="DD101" s="10">
        <v>0</v>
      </c>
      <c r="DE101" s="10">
        <v>4642590</v>
      </c>
      <c r="DF101" s="10">
        <v>174638261</v>
      </c>
      <c r="DG101" s="10">
        <v>2399523</v>
      </c>
      <c r="DH101" s="10">
        <v>183177454</v>
      </c>
      <c r="DI101" s="10">
        <v>0</v>
      </c>
      <c r="DJ101" s="10">
        <v>4464321</v>
      </c>
      <c r="DK101" s="10">
        <v>0</v>
      </c>
      <c r="DL101" s="10">
        <v>0</v>
      </c>
      <c r="DM101" s="10">
        <v>0</v>
      </c>
      <c r="DN101" s="10">
        <v>0</v>
      </c>
      <c r="DO101" s="10">
        <v>11762009</v>
      </c>
      <c r="DP101" s="10">
        <v>574563895</v>
      </c>
      <c r="DQ101" s="10">
        <v>0</v>
      </c>
      <c r="DR101" s="10">
        <v>0</v>
      </c>
      <c r="DS101" s="10">
        <v>0</v>
      </c>
      <c r="DT101" s="10">
        <v>0</v>
      </c>
      <c r="DU101" s="10">
        <v>0</v>
      </c>
      <c r="DV101" s="10">
        <v>0</v>
      </c>
      <c r="DW101" s="10">
        <v>0</v>
      </c>
      <c r="DX101" s="10">
        <v>0</v>
      </c>
      <c r="DY101" s="10">
        <v>0</v>
      </c>
      <c r="DZ101" s="10">
        <v>0</v>
      </c>
      <c r="EA101" s="10">
        <v>0</v>
      </c>
      <c r="EB101" s="10">
        <v>0</v>
      </c>
      <c r="EC101" s="10">
        <v>0</v>
      </c>
    </row>
    <row r="102" spans="1:133" x14ac:dyDescent="0.3">
      <c r="A102" s="9">
        <v>106430763</v>
      </c>
      <c r="B102" s="9" t="s">
        <v>635</v>
      </c>
      <c r="C102" s="9">
        <v>20174</v>
      </c>
      <c r="D102" s="11">
        <v>43009</v>
      </c>
      <c r="E102" s="9">
        <v>43100</v>
      </c>
      <c r="F102" s="9" t="s">
        <v>134</v>
      </c>
      <c r="G102" s="9" t="s">
        <v>446</v>
      </c>
      <c r="H102" s="9">
        <v>7</v>
      </c>
      <c r="I102" s="9">
        <v>429</v>
      </c>
      <c r="J102" s="9" t="s">
        <v>183</v>
      </c>
      <c r="K102" s="9" t="s">
        <v>137</v>
      </c>
      <c r="L102" s="9" t="s">
        <v>138</v>
      </c>
      <c r="M102" s="9" t="s">
        <v>636</v>
      </c>
      <c r="N102" s="9" t="s">
        <v>637</v>
      </c>
      <c r="O102" s="9" t="s">
        <v>638</v>
      </c>
      <c r="P102" s="9">
        <v>94040</v>
      </c>
      <c r="Q102" s="9" t="s">
        <v>639</v>
      </c>
      <c r="R102" s="9">
        <v>443</v>
      </c>
      <c r="S102" s="9">
        <v>443</v>
      </c>
      <c r="T102" s="9">
        <v>365</v>
      </c>
      <c r="U102" s="9">
        <v>1734</v>
      </c>
      <c r="V102" s="9">
        <v>391</v>
      </c>
      <c r="W102" s="9">
        <v>183</v>
      </c>
      <c r="X102" s="9">
        <v>331</v>
      </c>
      <c r="Y102" s="9">
        <v>0</v>
      </c>
      <c r="Z102" s="9">
        <v>0</v>
      </c>
      <c r="AA102" s="9">
        <v>126</v>
      </c>
      <c r="AB102" s="9">
        <v>3427</v>
      </c>
      <c r="AC102" s="9">
        <v>1</v>
      </c>
      <c r="AD102" s="9">
        <v>120</v>
      </c>
      <c r="AE102" s="9">
        <v>6313</v>
      </c>
      <c r="AF102" s="9">
        <v>0</v>
      </c>
      <c r="AG102" s="9">
        <v>8808</v>
      </c>
      <c r="AH102" s="9">
        <v>1855</v>
      </c>
      <c r="AI102" s="9">
        <v>792</v>
      </c>
      <c r="AJ102" s="9">
        <v>1527</v>
      </c>
      <c r="AK102" s="9">
        <v>0</v>
      </c>
      <c r="AL102" s="9">
        <v>0</v>
      </c>
      <c r="AM102" s="9">
        <v>594</v>
      </c>
      <c r="AN102" s="9">
        <v>11796</v>
      </c>
      <c r="AO102" s="9">
        <v>64</v>
      </c>
      <c r="AP102" s="9">
        <v>285</v>
      </c>
      <c r="AQ102" s="9">
        <v>25721</v>
      </c>
      <c r="AR102" s="9">
        <v>0</v>
      </c>
      <c r="AS102" s="9">
        <v>13462</v>
      </c>
      <c r="AT102" s="9">
        <v>2008</v>
      </c>
      <c r="AU102" s="9">
        <v>1020</v>
      </c>
      <c r="AV102" s="9">
        <v>2977</v>
      </c>
      <c r="AW102" s="9">
        <v>0</v>
      </c>
      <c r="AX102" s="9">
        <v>0</v>
      </c>
      <c r="AY102" s="9">
        <v>1207</v>
      </c>
      <c r="AZ102" s="9">
        <v>20041</v>
      </c>
      <c r="BA102" s="9">
        <v>406</v>
      </c>
      <c r="BB102" s="9">
        <v>932</v>
      </c>
      <c r="BC102" s="9">
        <v>42053</v>
      </c>
      <c r="BD102" s="9">
        <v>205693782</v>
      </c>
      <c r="BE102" s="9">
        <v>40594769</v>
      </c>
      <c r="BF102" s="9">
        <v>16692424</v>
      </c>
      <c r="BG102" s="9">
        <v>22405830</v>
      </c>
      <c r="BH102" s="9">
        <v>0</v>
      </c>
      <c r="BI102" s="9">
        <v>0</v>
      </c>
      <c r="BJ102" s="9">
        <v>11773676</v>
      </c>
      <c r="BK102" s="9">
        <v>190499654</v>
      </c>
      <c r="BL102" s="9">
        <v>1219655</v>
      </c>
      <c r="BM102" s="9">
        <v>924376</v>
      </c>
      <c r="BN102" s="9">
        <v>489804166</v>
      </c>
      <c r="BO102" s="9">
        <v>127496513</v>
      </c>
      <c r="BP102" s="9">
        <v>22281343</v>
      </c>
      <c r="BQ102" s="9">
        <v>6159160</v>
      </c>
      <c r="BR102" s="9">
        <v>21396741</v>
      </c>
      <c r="BS102" s="9">
        <v>0</v>
      </c>
      <c r="BT102" s="9">
        <v>0</v>
      </c>
      <c r="BU102" s="9">
        <v>8041922</v>
      </c>
      <c r="BV102" s="9">
        <v>174077902</v>
      </c>
      <c r="BW102" s="9">
        <v>3518293</v>
      </c>
      <c r="BX102" s="9">
        <v>1048860</v>
      </c>
      <c r="BY102" s="9">
        <v>364020734</v>
      </c>
      <c r="BZ102" s="9">
        <v>5297415</v>
      </c>
      <c r="CA102" s="9">
        <v>282501986</v>
      </c>
      <c r="CB102" s="9">
        <v>54337005</v>
      </c>
      <c r="CC102" s="9">
        <v>21001300</v>
      </c>
      <c r="CD102" s="9">
        <v>40817996</v>
      </c>
      <c r="CE102" s="9">
        <v>0</v>
      </c>
      <c r="CF102" s="9">
        <v>0</v>
      </c>
      <c r="CG102" s="9">
        <v>0</v>
      </c>
      <c r="CH102" s="9">
        <v>13324965</v>
      </c>
      <c r="CI102" s="9">
        <v>196433729</v>
      </c>
      <c r="CJ102" s="9">
        <v>0</v>
      </c>
      <c r="CK102" s="9">
        <v>4606660</v>
      </c>
      <c r="CL102" s="9">
        <v>0</v>
      </c>
      <c r="CM102" s="9">
        <v>0</v>
      </c>
      <c r="CN102" s="9">
        <v>0</v>
      </c>
      <c r="CO102" s="9">
        <v>1773898</v>
      </c>
      <c r="CP102" s="9">
        <v>620094954</v>
      </c>
      <c r="CQ102" s="9">
        <v>0</v>
      </c>
      <c r="CR102" s="9">
        <v>0</v>
      </c>
      <c r="CS102" s="9">
        <v>0</v>
      </c>
      <c r="CT102" s="9">
        <v>0</v>
      </c>
      <c r="CU102" s="9">
        <v>0</v>
      </c>
      <c r="CV102" s="9">
        <v>50483240</v>
      </c>
      <c r="CW102" s="9">
        <v>8466353</v>
      </c>
      <c r="CX102" s="9">
        <v>1682475</v>
      </c>
      <c r="CY102" s="9">
        <v>2948755</v>
      </c>
      <c r="CZ102" s="9">
        <v>0</v>
      </c>
      <c r="DA102" s="9">
        <v>0</v>
      </c>
      <c r="DB102" s="9">
        <v>4420019</v>
      </c>
      <c r="DC102" s="9">
        <v>164768256</v>
      </c>
      <c r="DD102" s="9">
        <v>320816</v>
      </c>
      <c r="DE102" s="9">
        <v>640032</v>
      </c>
      <c r="DF102" s="9">
        <v>233729946</v>
      </c>
      <c r="DG102" s="9">
        <v>9229617</v>
      </c>
      <c r="DH102" s="9">
        <v>197203440</v>
      </c>
      <c r="DI102" s="9">
        <v>0</v>
      </c>
      <c r="DJ102" s="9">
        <v>14316331</v>
      </c>
      <c r="DK102" s="9">
        <v>0</v>
      </c>
      <c r="DL102" s="9">
        <v>0</v>
      </c>
      <c r="DM102" s="9">
        <v>0</v>
      </c>
      <c r="DN102" s="9">
        <v>0</v>
      </c>
      <c r="DO102" s="9">
        <v>42361923</v>
      </c>
      <c r="DP102" s="9">
        <v>612612574</v>
      </c>
      <c r="DQ102" s="9">
        <v>0</v>
      </c>
      <c r="DR102" s="9">
        <v>0</v>
      </c>
      <c r="DS102" s="9">
        <v>0</v>
      </c>
      <c r="DT102" s="9">
        <v>0</v>
      </c>
      <c r="DU102" s="9">
        <v>0</v>
      </c>
      <c r="DV102" s="9">
        <v>0</v>
      </c>
      <c r="DW102" s="9">
        <v>0</v>
      </c>
      <c r="DX102" s="9">
        <v>0</v>
      </c>
      <c r="DY102" s="9">
        <v>0</v>
      </c>
      <c r="DZ102" s="9">
        <v>0</v>
      </c>
      <c r="EA102" s="9">
        <v>0</v>
      </c>
      <c r="EB102" s="9">
        <v>0</v>
      </c>
      <c r="EC102" s="9">
        <v>0</v>
      </c>
    </row>
    <row r="103" spans="1:133" x14ac:dyDescent="0.3">
      <c r="A103" s="10">
        <v>106130699</v>
      </c>
      <c r="B103" s="10" t="s">
        <v>640</v>
      </c>
      <c r="C103" s="10">
        <v>20174</v>
      </c>
      <c r="D103" s="12">
        <v>43009</v>
      </c>
      <c r="E103" s="10">
        <v>43100</v>
      </c>
      <c r="F103" s="10" t="s">
        <v>134</v>
      </c>
      <c r="G103" s="10" t="s">
        <v>641</v>
      </c>
      <c r="H103" s="10">
        <v>14</v>
      </c>
      <c r="I103" s="10">
        <v>1424</v>
      </c>
      <c r="J103" s="10" t="s">
        <v>276</v>
      </c>
      <c r="K103" s="10" t="s">
        <v>137</v>
      </c>
      <c r="L103" s="10" t="s">
        <v>138</v>
      </c>
      <c r="M103" s="10" t="s">
        <v>642</v>
      </c>
      <c r="N103" s="10" t="s">
        <v>643</v>
      </c>
      <c r="O103" s="10" t="s">
        <v>644</v>
      </c>
      <c r="P103" s="10">
        <v>92243</v>
      </c>
      <c r="Q103" s="10" t="s">
        <v>645</v>
      </c>
      <c r="R103" s="10">
        <v>161</v>
      </c>
      <c r="S103" s="10">
        <v>161</v>
      </c>
      <c r="T103" s="10">
        <v>161</v>
      </c>
      <c r="U103" s="10">
        <v>573</v>
      </c>
      <c r="V103" s="10">
        <v>46</v>
      </c>
      <c r="W103" s="10">
        <v>133</v>
      </c>
      <c r="X103" s="10">
        <v>372</v>
      </c>
      <c r="Y103" s="10">
        <v>0</v>
      </c>
      <c r="Z103" s="10">
        <v>0</v>
      </c>
      <c r="AA103" s="10">
        <v>42</v>
      </c>
      <c r="AB103" s="10">
        <v>125</v>
      </c>
      <c r="AC103" s="10">
        <v>0</v>
      </c>
      <c r="AD103" s="10">
        <v>88</v>
      </c>
      <c r="AE103" s="10">
        <v>1379</v>
      </c>
      <c r="AF103" s="10">
        <v>0</v>
      </c>
      <c r="AG103" s="10">
        <v>2695</v>
      </c>
      <c r="AH103" s="10">
        <v>234</v>
      </c>
      <c r="AI103" s="10">
        <v>316</v>
      </c>
      <c r="AJ103" s="10">
        <v>1253</v>
      </c>
      <c r="AK103" s="10">
        <v>0</v>
      </c>
      <c r="AL103" s="10">
        <v>0</v>
      </c>
      <c r="AM103" s="10">
        <v>132</v>
      </c>
      <c r="AN103" s="10">
        <v>332</v>
      </c>
      <c r="AO103" s="10">
        <v>0</v>
      </c>
      <c r="AP103" s="10">
        <v>196</v>
      </c>
      <c r="AQ103" s="10">
        <v>5158</v>
      </c>
      <c r="AR103" s="10">
        <v>0</v>
      </c>
      <c r="AS103" s="10">
        <v>16692</v>
      </c>
      <c r="AT103" s="10">
        <v>1144</v>
      </c>
      <c r="AU103" s="10">
        <v>2804</v>
      </c>
      <c r="AV103" s="10">
        <v>31503</v>
      </c>
      <c r="AW103" s="10">
        <v>0</v>
      </c>
      <c r="AX103" s="10">
        <v>0</v>
      </c>
      <c r="AY103" s="10">
        <v>2952</v>
      </c>
      <c r="AZ103" s="10">
        <v>5600</v>
      </c>
      <c r="BA103" s="10">
        <v>75</v>
      </c>
      <c r="BB103" s="10">
        <v>683</v>
      </c>
      <c r="BC103" s="10">
        <v>61453</v>
      </c>
      <c r="BD103" s="10">
        <v>30416952</v>
      </c>
      <c r="BE103" s="10">
        <v>2778284</v>
      </c>
      <c r="BF103" s="10">
        <v>5522541</v>
      </c>
      <c r="BG103" s="10">
        <v>13012059</v>
      </c>
      <c r="BH103" s="10">
        <v>0</v>
      </c>
      <c r="BI103" s="10">
        <v>0</v>
      </c>
      <c r="BJ103" s="10">
        <v>1593713</v>
      </c>
      <c r="BK103" s="10">
        <v>4034373</v>
      </c>
      <c r="BL103" s="10">
        <v>0</v>
      </c>
      <c r="BM103" s="10">
        <v>1590520</v>
      </c>
      <c r="BN103" s="10">
        <v>58948442</v>
      </c>
      <c r="BO103" s="10">
        <v>48174627</v>
      </c>
      <c r="BP103" s="10">
        <v>3696152</v>
      </c>
      <c r="BQ103" s="10">
        <v>6112231</v>
      </c>
      <c r="BR103" s="10">
        <v>46229285</v>
      </c>
      <c r="BS103" s="10">
        <v>0</v>
      </c>
      <c r="BT103" s="10">
        <v>0</v>
      </c>
      <c r="BU103" s="10">
        <v>6666409</v>
      </c>
      <c r="BV103" s="10">
        <v>15925419</v>
      </c>
      <c r="BW103" s="10">
        <v>94931</v>
      </c>
      <c r="BX103" s="10">
        <v>2399177</v>
      </c>
      <c r="BY103" s="10">
        <v>129298231</v>
      </c>
      <c r="BZ103" s="10">
        <v>3514847</v>
      </c>
      <c r="CA103" s="10">
        <v>64532064</v>
      </c>
      <c r="CB103" s="10">
        <v>4571905</v>
      </c>
      <c r="CC103" s="10">
        <v>3126417</v>
      </c>
      <c r="CD103" s="10">
        <v>53147340</v>
      </c>
      <c r="CE103" s="10">
        <v>-393090</v>
      </c>
      <c r="CF103" s="10">
        <v>0</v>
      </c>
      <c r="CG103" s="10">
        <v>0</v>
      </c>
      <c r="CH103" s="10">
        <v>5725682</v>
      </c>
      <c r="CI103" s="10">
        <v>12263198</v>
      </c>
      <c r="CJ103" s="10">
        <v>0</v>
      </c>
      <c r="CK103" s="10">
        <v>1476224</v>
      </c>
      <c r="CL103" s="10">
        <v>0</v>
      </c>
      <c r="CM103" s="10">
        <v>0</v>
      </c>
      <c r="CN103" s="10">
        <v>0</v>
      </c>
      <c r="CO103" s="10">
        <v>0</v>
      </c>
      <c r="CP103" s="10">
        <v>147964587</v>
      </c>
      <c r="CQ103" s="10">
        <v>0</v>
      </c>
      <c r="CR103" s="10">
        <v>0</v>
      </c>
      <c r="CS103" s="10">
        <v>0</v>
      </c>
      <c r="CT103" s="10">
        <v>0</v>
      </c>
      <c r="CU103" s="10">
        <v>0</v>
      </c>
      <c r="CV103" s="10">
        <v>13798606</v>
      </c>
      <c r="CW103" s="10">
        <v>1867225</v>
      </c>
      <c r="CX103" s="10">
        <v>8736257</v>
      </c>
      <c r="CY103" s="10">
        <v>5980915</v>
      </c>
      <c r="CZ103" s="10">
        <v>0</v>
      </c>
      <c r="DA103" s="10">
        <v>0</v>
      </c>
      <c r="DB103" s="10">
        <v>2487407</v>
      </c>
      <c r="DC103" s="10">
        <v>7553765</v>
      </c>
      <c r="DD103" s="10">
        <v>93607</v>
      </c>
      <c r="DE103" s="10">
        <v>-235696</v>
      </c>
      <c r="DF103" s="10">
        <v>40282086</v>
      </c>
      <c r="DG103" s="10">
        <v>964324</v>
      </c>
      <c r="DH103" s="10">
        <v>38178374</v>
      </c>
      <c r="DI103" s="10">
        <v>0</v>
      </c>
      <c r="DJ103" s="10">
        <v>1035005</v>
      </c>
      <c r="DK103" s="10">
        <v>0</v>
      </c>
      <c r="DL103" s="10">
        <v>0</v>
      </c>
      <c r="DM103" s="10">
        <v>0</v>
      </c>
      <c r="DN103" s="10">
        <v>0</v>
      </c>
      <c r="DO103" s="10">
        <v>3410360</v>
      </c>
      <c r="DP103" s="10">
        <v>83181568</v>
      </c>
      <c r="DQ103" s="10">
        <v>0</v>
      </c>
      <c r="DR103" s="10">
        <v>0</v>
      </c>
      <c r="DS103" s="10">
        <v>0</v>
      </c>
      <c r="DT103" s="10">
        <v>0</v>
      </c>
      <c r="DU103" s="10">
        <v>0</v>
      </c>
      <c r="DV103" s="10">
        <v>0</v>
      </c>
      <c r="DW103" s="10">
        <v>0</v>
      </c>
      <c r="DX103" s="10">
        <v>0</v>
      </c>
      <c r="DY103" s="10">
        <v>0</v>
      </c>
      <c r="DZ103" s="10">
        <v>0</v>
      </c>
      <c r="EA103" s="10">
        <v>0</v>
      </c>
      <c r="EB103" s="10">
        <v>0</v>
      </c>
      <c r="EC103" s="10">
        <v>0</v>
      </c>
    </row>
    <row r="104" spans="1:133" x14ac:dyDescent="0.3">
      <c r="A104" s="9">
        <v>106094002</v>
      </c>
      <c r="B104" s="9" t="s">
        <v>646</v>
      </c>
      <c r="C104" s="9">
        <v>20174</v>
      </c>
      <c r="D104" s="11">
        <v>43009</v>
      </c>
      <c r="E104" s="9">
        <v>43100</v>
      </c>
      <c r="F104" s="9" t="s">
        <v>134</v>
      </c>
      <c r="G104" s="9" t="s">
        <v>348</v>
      </c>
      <c r="H104" s="9">
        <v>2</v>
      </c>
      <c r="I104" s="9">
        <v>304</v>
      </c>
      <c r="J104" s="9" t="s">
        <v>276</v>
      </c>
      <c r="K104" s="9" t="s">
        <v>369</v>
      </c>
      <c r="L104" s="9" t="s">
        <v>138</v>
      </c>
      <c r="M104" s="9" t="s">
        <v>647</v>
      </c>
      <c r="N104" s="9" t="s">
        <v>648</v>
      </c>
      <c r="O104" s="9" t="s">
        <v>649</v>
      </c>
      <c r="P104" s="9">
        <v>95667</v>
      </c>
      <c r="Q104" s="9" t="s">
        <v>650</v>
      </c>
      <c r="R104" s="9">
        <v>16</v>
      </c>
      <c r="S104" s="9">
        <v>16</v>
      </c>
      <c r="T104" s="9">
        <v>16</v>
      </c>
      <c r="U104" s="9">
        <v>0</v>
      </c>
      <c r="V104" s="9">
        <v>0</v>
      </c>
      <c r="W104" s="9">
        <v>0</v>
      </c>
      <c r="X104" s="9">
        <v>0</v>
      </c>
      <c r="Y104" s="9">
        <v>10</v>
      </c>
      <c r="Z104" s="9">
        <v>0</v>
      </c>
      <c r="AA104" s="9">
        <v>76</v>
      </c>
      <c r="AB104" s="9">
        <v>0</v>
      </c>
      <c r="AC104" s="9">
        <v>0</v>
      </c>
      <c r="AD104" s="9">
        <v>0</v>
      </c>
      <c r="AE104" s="9">
        <v>86</v>
      </c>
      <c r="AF104" s="9">
        <v>0</v>
      </c>
      <c r="AG104" s="9">
        <v>0</v>
      </c>
      <c r="AH104" s="9">
        <v>0</v>
      </c>
      <c r="AI104" s="9">
        <v>0</v>
      </c>
      <c r="AJ104" s="9">
        <v>0</v>
      </c>
      <c r="AK104" s="9">
        <v>113</v>
      </c>
      <c r="AL104" s="9">
        <v>0</v>
      </c>
      <c r="AM104" s="9">
        <v>819</v>
      </c>
      <c r="AN104" s="9">
        <v>0</v>
      </c>
      <c r="AO104" s="9">
        <v>0</v>
      </c>
      <c r="AP104" s="9">
        <v>0</v>
      </c>
      <c r="AQ104" s="9">
        <v>932</v>
      </c>
      <c r="AR104" s="9">
        <v>0</v>
      </c>
      <c r="AS104" s="9">
        <v>0</v>
      </c>
      <c r="AT104" s="9">
        <v>0</v>
      </c>
      <c r="AU104" s="9">
        <v>0</v>
      </c>
      <c r="AV104" s="9">
        <v>0</v>
      </c>
      <c r="AW104" s="9">
        <v>0</v>
      </c>
      <c r="AX104" s="9">
        <v>0</v>
      </c>
      <c r="AY104" s="9">
        <v>0</v>
      </c>
      <c r="AZ104" s="9">
        <v>0</v>
      </c>
      <c r="BA104" s="9">
        <v>0</v>
      </c>
      <c r="BB104" s="9">
        <v>0</v>
      </c>
      <c r="BC104" s="9">
        <v>0</v>
      </c>
      <c r="BD104" s="9">
        <v>0</v>
      </c>
      <c r="BE104" s="9">
        <v>0</v>
      </c>
      <c r="BF104" s="9">
        <v>0</v>
      </c>
      <c r="BG104" s="9">
        <v>0</v>
      </c>
      <c r="BH104" s="9">
        <v>94355</v>
      </c>
      <c r="BI104" s="9">
        <v>0</v>
      </c>
      <c r="BJ104" s="9">
        <v>683865</v>
      </c>
      <c r="BK104" s="9">
        <v>0</v>
      </c>
      <c r="BL104" s="9">
        <v>0</v>
      </c>
      <c r="BM104" s="9">
        <v>0</v>
      </c>
      <c r="BN104" s="9">
        <v>778220</v>
      </c>
      <c r="BO104" s="9">
        <v>0</v>
      </c>
      <c r="BP104" s="9">
        <v>0</v>
      </c>
      <c r="BQ104" s="9">
        <v>0</v>
      </c>
      <c r="BR104" s="9">
        <v>0</v>
      </c>
      <c r="BS104" s="9">
        <v>0</v>
      </c>
      <c r="BT104" s="9">
        <v>0</v>
      </c>
      <c r="BU104" s="9">
        <v>0</v>
      </c>
      <c r="BV104" s="9">
        <v>0</v>
      </c>
      <c r="BW104" s="9">
        <v>0</v>
      </c>
      <c r="BX104" s="9">
        <v>0</v>
      </c>
      <c r="BY104" s="9">
        <v>0</v>
      </c>
      <c r="BZ104" s="9">
        <v>0</v>
      </c>
      <c r="CA104" s="9">
        <v>0</v>
      </c>
      <c r="CB104" s="9">
        <v>0</v>
      </c>
      <c r="CC104" s="9">
        <v>0</v>
      </c>
      <c r="CD104" s="9">
        <v>0</v>
      </c>
      <c r="CE104" s="9">
        <v>0</v>
      </c>
      <c r="CF104" s="9">
        <v>0</v>
      </c>
      <c r="CG104" s="9">
        <v>0</v>
      </c>
      <c r="CH104" s="9">
        <v>0</v>
      </c>
      <c r="CI104" s="9">
        <v>0</v>
      </c>
      <c r="CJ104" s="9">
        <v>0</v>
      </c>
      <c r="CK104" s="9">
        <v>0</v>
      </c>
      <c r="CL104" s="9">
        <v>0</v>
      </c>
      <c r="CM104" s="9">
        <v>0</v>
      </c>
      <c r="CN104" s="9">
        <v>0</v>
      </c>
      <c r="CO104" s="9">
        <v>0</v>
      </c>
      <c r="CP104" s="9">
        <v>0</v>
      </c>
      <c r="CQ104" s="9">
        <v>0</v>
      </c>
      <c r="CR104" s="9">
        <v>0</v>
      </c>
      <c r="CS104" s="9">
        <v>0</v>
      </c>
      <c r="CT104" s="9">
        <v>0</v>
      </c>
      <c r="CU104" s="9">
        <v>0</v>
      </c>
      <c r="CV104" s="9">
        <v>0</v>
      </c>
      <c r="CW104" s="9">
        <v>0</v>
      </c>
      <c r="CX104" s="9">
        <v>0</v>
      </c>
      <c r="CY104" s="9">
        <v>0</v>
      </c>
      <c r="CZ104" s="9">
        <v>94355</v>
      </c>
      <c r="DA104" s="9">
        <v>0</v>
      </c>
      <c r="DB104" s="9">
        <v>683865</v>
      </c>
      <c r="DC104" s="9">
        <v>0</v>
      </c>
      <c r="DD104" s="9">
        <v>0</v>
      </c>
      <c r="DE104" s="9">
        <v>0</v>
      </c>
      <c r="DF104" s="9">
        <v>778220</v>
      </c>
      <c r="DG104" s="9">
        <v>0</v>
      </c>
      <c r="DH104" s="9">
        <v>947063</v>
      </c>
      <c r="DI104" s="9">
        <v>0</v>
      </c>
      <c r="DJ104" s="9">
        <v>0</v>
      </c>
      <c r="DK104" s="9">
        <v>0</v>
      </c>
      <c r="DL104" s="9">
        <v>0</v>
      </c>
      <c r="DM104" s="9">
        <v>0</v>
      </c>
      <c r="DN104" s="9">
        <v>0</v>
      </c>
      <c r="DO104" s="9">
        <v>1189</v>
      </c>
      <c r="DP104" s="9">
        <v>4195</v>
      </c>
      <c r="DQ104" s="9">
        <v>0</v>
      </c>
      <c r="DR104" s="9">
        <v>0</v>
      </c>
      <c r="DS104" s="9">
        <v>0</v>
      </c>
      <c r="DT104" s="9">
        <v>0</v>
      </c>
      <c r="DU104" s="9">
        <v>0</v>
      </c>
      <c r="DV104" s="9">
        <v>0</v>
      </c>
      <c r="DW104" s="9">
        <v>0</v>
      </c>
      <c r="DX104" s="9">
        <v>0</v>
      </c>
      <c r="DY104" s="9">
        <v>0</v>
      </c>
      <c r="DZ104" s="9">
        <v>0</v>
      </c>
      <c r="EA104" s="9">
        <v>0</v>
      </c>
      <c r="EB104" s="9">
        <v>0</v>
      </c>
      <c r="EC104" s="9">
        <v>0</v>
      </c>
    </row>
    <row r="105" spans="1:133" x14ac:dyDescent="0.3">
      <c r="A105" s="10">
        <v>106500867</v>
      </c>
      <c r="B105" s="10" t="s">
        <v>651</v>
      </c>
      <c r="C105" s="10">
        <v>20174</v>
      </c>
      <c r="D105" s="12">
        <v>43009</v>
      </c>
      <c r="E105" s="10">
        <v>43100</v>
      </c>
      <c r="F105" s="10" t="s">
        <v>134</v>
      </c>
      <c r="G105" s="10" t="s">
        <v>420</v>
      </c>
      <c r="H105" s="10">
        <v>6</v>
      </c>
      <c r="I105" s="10">
        <v>516</v>
      </c>
      <c r="J105" s="10" t="s">
        <v>136</v>
      </c>
      <c r="K105" s="10" t="s">
        <v>137</v>
      </c>
      <c r="L105" s="10" t="s">
        <v>138</v>
      </c>
      <c r="M105" s="10" t="s">
        <v>652</v>
      </c>
      <c r="N105" s="10" t="s">
        <v>653</v>
      </c>
      <c r="O105" s="10" t="s">
        <v>654</v>
      </c>
      <c r="P105" s="10">
        <v>95382</v>
      </c>
      <c r="Q105" s="10" t="s">
        <v>655</v>
      </c>
      <c r="R105" s="10">
        <v>209</v>
      </c>
      <c r="S105" s="10">
        <v>209</v>
      </c>
      <c r="T105" s="10">
        <v>97</v>
      </c>
      <c r="U105" s="10">
        <v>787</v>
      </c>
      <c r="V105" s="10">
        <v>190</v>
      </c>
      <c r="W105" s="10">
        <v>198</v>
      </c>
      <c r="X105" s="10">
        <v>703</v>
      </c>
      <c r="Y105" s="10">
        <v>0</v>
      </c>
      <c r="Z105" s="10">
        <v>0</v>
      </c>
      <c r="AA105" s="10">
        <v>32</v>
      </c>
      <c r="AB105" s="10">
        <v>324</v>
      </c>
      <c r="AC105" s="10">
        <v>17</v>
      </c>
      <c r="AD105" s="10">
        <v>13</v>
      </c>
      <c r="AE105" s="10">
        <v>2264</v>
      </c>
      <c r="AF105" s="10">
        <v>0</v>
      </c>
      <c r="AG105" s="10">
        <v>3379</v>
      </c>
      <c r="AH105" s="10">
        <v>938</v>
      </c>
      <c r="AI105" s="10">
        <v>680</v>
      </c>
      <c r="AJ105" s="10">
        <v>2326</v>
      </c>
      <c r="AK105" s="10">
        <v>0</v>
      </c>
      <c r="AL105" s="10">
        <v>0</v>
      </c>
      <c r="AM105" s="10">
        <v>140</v>
      </c>
      <c r="AN105" s="10">
        <v>921</v>
      </c>
      <c r="AO105" s="10">
        <v>42</v>
      </c>
      <c r="AP105" s="10">
        <v>32</v>
      </c>
      <c r="AQ105" s="10">
        <v>8458</v>
      </c>
      <c r="AR105" s="10">
        <v>0</v>
      </c>
      <c r="AS105" s="10">
        <v>6536</v>
      </c>
      <c r="AT105" s="10">
        <v>1745</v>
      </c>
      <c r="AU105" s="10">
        <v>2058</v>
      </c>
      <c r="AV105" s="10">
        <v>13757</v>
      </c>
      <c r="AW105" s="10">
        <v>0</v>
      </c>
      <c r="AX105" s="10">
        <v>0</v>
      </c>
      <c r="AY105" s="10">
        <v>501</v>
      </c>
      <c r="AZ105" s="10">
        <v>7172</v>
      </c>
      <c r="BA105" s="10">
        <v>190</v>
      </c>
      <c r="BB105" s="10">
        <v>774</v>
      </c>
      <c r="BC105" s="10">
        <v>32733</v>
      </c>
      <c r="BD105" s="10">
        <v>89171054</v>
      </c>
      <c r="BE105" s="10">
        <v>23766220</v>
      </c>
      <c r="BF105" s="10">
        <v>17284597</v>
      </c>
      <c r="BG105" s="10">
        <v>57215968</v>
      </c>
      <c r="BH105" s="10">
        <v>0</v>
      </c>
      <c r="BI105" s="10">
        <v>0</v>
      </c>
      <c r="BJ105" s="10">
        <v>3943112</v>
      </c>
      <c r="BK105" s="10">
        <v>26513280</v>
      </c>
      <c r="BL105" s="10">
        <v>1249253</v>
      </c>
      <c r="BM105" s="10">
        <v>947052</v>
      </c>
      <c r="BN105" s="10">
        <v>220090536</v>
      </c>
      <c r="BO105" s="10">
        <v>66697930</v>
      </c>
      <c r="BP105" s="10">
        <v>20847678</v>
      </c>
      <c r="BQ105" s="10">
        <v>15641154</v>
      </c>
      <c r="BR105" s="10">
        <v>105360990</v>
      </c>
      <c r="BS105" s="10">
        <v>0</v>
      </c>
      <c r="BT105" s="10">
        <v>0</v>
      </c>
      <c r="BU105" s="10">
        <v>6627985</v>
      </c>
      <c r="BV105" s="10">
        <v>61810823</v>
      </c>
      <c r="BW105" s="10">
        <v>1349262</v>
      </c>
      <c r="BX105" s="10">
        <v>5565179</v>
      </c>
      <c r="BY105" s="10">
        <v>283901001</v>
      </c>
      <c r="BZ105" s="10">
        <v>2739944</v>
      </c>
      <c r="CA105" s="10">
        <v>142662200</v>
      </c>
      <c r="CB105" s="10">
        <v>40418499</v>
      </c>
      <c r="CC105" s="10">
        <v>30925340</v>
      </c>
      <c r="CD105" s="10">
        <v>135859289</v>
      </c>
      <c r="CE105" s="10">
        <v>-142835</v>
      </c>
      <c r="CF105" s="10">
        <v>0</v>
      </c>
      <c r="CG105" s="10">
        <v>0</v>
      </c>
      <c r="CH105" s="10">
        <v>8289840</v>
      </c>
      <c r="CI105" s="10">
        <v>63458223</v>
      </c>
      <c r="CJ105" s="10">
        <v>0</v>
      </c>
      <c r="CK105" s="10">
        <v>2598515</v>
      </c>
      <c r="CL105" s="10">
        <v>0</v>
      </c>
      <c r="CM105" s="10">
        <v>0</v>
      </c>
      <c r="CN105" s="10">
        <v>0</v>
      </c>
      <c r="CO105" s="10">
        <v>5528827</v>
      </c>
      <c r="CP105" s="10">
        <v>432337842</v>
      </c>
      <c r="CQ105" s="10">
        <v>0</v>
      </c>
      <c r="CR105" s="10">
        <v>0</v>
      </c>
      <c r="CS105" s="10">
        <v>0</v>
      </c>
      <c r="CT105" s="10">
        <v>0</v>
      </c>
      <c r="CU105" s="10">
        <v>0</v>
      </c>
      <c r="CV105" s="10">
        <v>13206784</v>
      </c>
      <c r="CW105" s="10">
        <v>4195399</v>
      </c>
      <c r="CX105" s="10">
        <v>2143246</v>
      </c>
      <c r="CY105" s="10">
        <v>26717669</v>
      </c>
      <c r="CZ105" s="10">
        <v>0</v>
      </c>
      <c r="DA105" s="10">
        <v>0</v>
      </c>
      <c r="DB105" s="10">
        <v>2066432</v>
      </c>
      <c r="DC105" s="10">
        <v>23324165</v>
      </c>
      <c r="DD105" s="10">
        <v>0</v>
      </c>
      <c r="DE105" s="10">
        <v>0</v>
      </c>
      <c r="DF105" s="10">
        <v>71653695</v>
      </c>
      <c r="DG105" s="10">
        <v>1094773</v>
      </c>
      <c r="DH105" s="10">
        <v>49839334</v>
      </c>
      <c r="DI105" s="10">
        <v>0</v>
      </c>
      <c r="DJ105" s="10">
        <v>236480</v>
      </c>
      <c r="DK105" s="10">
        <v>0</v>
      </c>
      <c r="DL105" s="10">
        <v>0</v>
      </c>
      <c r="DM105" s="10">
        <v>0</v>
      </c>
      <c r="DN105" s="10">
        <v>0</v>
      </c>
      <c r="DO105" s="10">
        <v>1960283</v>
      </c>
      <c r="DP105" s="10">
        <v>70326954</v>
      </c>
      <c r="DQ105" s="10">
        <v>0</v>
      </c>
      <c r="DR105" s="10">
        <v>0</v>
      </c>
      <c r="DS105" s="10">
        <v>0</v>
      </c>
      <c r="DT105" s="10">
        <v>0</v>
      </c>
      <c r="DU105" s="10">
        <v>0</v>
      </c>
      <c r="DV105" s="10">
        <v>0</v>
      </c>
      <c r="DW105" s="10">
        <v>0</v>
      </c>
      <c r="DX105" s="10">
        <v>0</v>
      </c>
      <c r="DY105" s="10">
        <v>0</v>
      </c>
      <c r="DZ105" s="10">
        <v>0</v>
      </c>
      <c r="EA105" s="10">
        <v>0</v>
      </c>
      <c r="EB105" s="10">
        <v>0</v>
      </c>
      <c r="EC105" s="10">
        <v>17849743</v>
      </c>
    </row>
    <row r="106" spans="1:133" x14ac:dyDescent="0.3">
      <c r="A106" s="9">
        <v>106190280</v>
      </c>
      <c r="B106" s="9" t="s">
        <v>656</v>
      </c>
      <c r="C106" s="9">
        <v>20174</v>
      </c>
      <c r="D106" s="11">
        <v>43009</v>
      </c>
      <c r="E106" s="9">
        <v>43100</v>
      </c>
      <c r="F106" s="9" t="s">
        <v>134</v>
      </c>
      <c r="G106" s="9" t="s">
        <v>158</v>
      </c>
      <c r="H106" s="9">
        <v>11</v>
      </c>
      <c r="I106" s="9">
        <v>905</v>
      </c>
      <c r="J106" s="9" t="s">
        <v>255</v>
      </c>
      <c r="K106" s="9" t="s">
        <v>137</v>
      </c>
      <c r="L106" s="9" t="s">
        <v>138</v>
      </c>
      <c r="M106" s="9" t="s">
        <v>657</v>
      </c>
      <c r="N106" s="9" t="s">
        <v>658</v>
      </c>
      <c r="O106" s="9" t="s">
        <v>659</v>
      </c>
      <c r="P106" s="9">
        <v>91436</v>
      </c>
      <c r="Q106" s="9" t="s">
        <v>660</v>
      </c>
      <c r="R106" s="9">
        <v>148</v>
      </c>
      <c r="S106" s="9">
        <v>148</v>
      </c>
      <c r="T106" s="9">
        <v>148</v>
      </c>
      <c r="U106" s="9">
        <v>431</v>
      </c>
      <c r="V106" s="9">
        <v>88</v>
      </c>
      <c r="W106" s="9">
        <v>30</v>
      </c>
      <c r="X106" s="9">
        <v>117</v>
      </c>
      <c r="Y106" s="9">
        <v>0</v>
      </c>
      <c r="Z106" s="9">
        <v>0</v>
      </c>
      <c r="AA106" s="9">
        <v>378</v>
      </c>
      <c r="AB106" s="9">
        <v>0</v>
      </c>
      <c r="AC106" s="9">
        <v>0</v>
      </c>
      <c r="AD106" s="9">
        <v>25</v>
      </c>
      <c r="AE106" s="9">
        <v>1069</v>
      </c>
      <c r="AF106" s="9">
        <v>0</v>
      </c>
      <c r="AG106" s="9">
        <v>2279</v>
      </c>
      <c r="AH106" s="9">
        <v>681</v>
      </c>
      <c r="AI106" s="9">
        <v>534</v>
      </c>
      <c r="AJ106" s="9">
        <v>2352</v>
      </c>
      <c r="AK106" s="9">
        <v>0</v>
      </c>
      <c r="AL106" s="9">
        <v>0</v>
      </c>
      <c r="AM106" s="9">
        <v>2041</v>
      </c>
      <c r="AN106" s="9">
        <v>0</v>
      </c>
      <c r="AO106" s="9">
        <v>0</v>
      </c>
      <c r="AP106" s="9">
        <v>126</v>
      </c>
      <c r="AQ106" s="9">
        <v>8013</v>
      </c>
      <c r="AR106" s="9">
        <v>0</v>
      </c>
      <c r="AS106" s="9">
        <v>375</v>
      </c>
      <c r="AT106" s="9">
        <v>160</v>
      </c>
      <c r="AU106" s="9">
        <v>171</v>
      </c>
      <c r="AV106" s="9">
        <v>880</v>
      </c>
      <c r="AW106" s="9">
        <v>0</v>
      </c>
      <c r="AX106" s="9">
        <v>0</v>
      </c>
      <c r="AY106" s="9">
        <v>722</v>
      </c>
      <c r="AZ106" s="9">
        <v>0</v>
      </c>
      <c r="BA106" s="9">
        <v>0</v>
      </c>
      <c r="BB106" s="9">
        <v>286</v>
      </c>
      <c r="BC106" s="9">
        <v>2594</v>
      </c>
      <c r="BD106" s="9">
        <v>19373189</v>
      </c>
      <c r="BE106" s="9">
        <v>5276879</v>
      </c>
      <c r="BF106" s="9">
        <v>4069572</v>
      </c>
      <c r="BG106" s="9">
        <v>16306091</v>
      </c>
      <c r="BH106" s="9">
        <v>0</v>
      </c>
      <c r="BI106" s="9">
        <v>0</v>
      </c>
      <c r="BJ106" s="9">
        <v>14443261</v>
      </c>
      <c r="BK106" s="9">
        <v>0</v>
      </c>
      <c r="BL106" s="9">
        <v>0</v>
      </c>
      <c r="BM106" s="9">
        <v>879642</v>
      </c>
      <c r="BN106" s="9">
        <v>60348634</v>
      </c>
      <c r="BO106" s="9">
        <v>2310839</v>
      </c>
      <c r="BP106" s="9">
        <v>1337855</v>
      </c>
      <c r="BQ106" s="9">
        <v>879086</v>
      </c>
      <c r="BR106" s="9">
        <v>3241744</v>
      </c>
      <c r="BS106" s="9">
        <v>0</v>
      </c>
      <c r="BT106" s="9">
        <v>0</v>
      </c>
      <c r="BU106" s="9">
        <v>3305896</v>
      </c>
      <c r="BV106" s="9">
        <v>0</v>
      </c>
      <c r="BW106" s="9">
        <v>0</v>
      </c>
      <c r="BX106" s="9">
        <v>1012278</v>
      </c>
      <c r="BY106" s="9">
        <v>12087698</v>
      </c>
      <c r="BZ106" s="9">
        <v>851470</v>
      </c>
      <c r="CA106" s="9">
        <v>18759246</v>
      </c>
      <c r="CB106" s="9">
        <v>5383775</v>
      </c>
      <c r="CC106" s="9">
        <v>1900020</v>
      </c>
      <c r="CD106" s="9">
        <v>15196021</v>
      </c>
      <c r="CE106" s="9">
        <v>0</v>
      </c>
      <c r="CF106" s="9">
        <v>0</v>
      </c>
      <c r="CG106" s="9">
        <v>0</v>
      </c>
      <c r="CH106" s="9">
        <v>14373993</v>
      </c>
      <c r="CI106" s="9">
        <v>0</v>
      </c>
      <c r="CJ106" s="9">
        <v>0</v>
      </c>
      <c r="CK106" s="9">
        <v>51737</v>
      </c>
      <c r="CL106" s="9">
        <v>0</v>
      </c>
      <c r="CM106" s="9">
        <v>0</v>
      </c>
      <c r="CN106" s="9">
        <v>0</v>
      </c>
      <c r="CO106" s="9">
        <v>366365</v>
      </c>
      <c r="CP106" s="9">
        <v>56882627</v>
      </c>
      <c r="CQ106" s="9">
        <v>0</v>
      </c>
      <c r="CR106" s="9">
        <v>0</v>
      </c>
      <c r="CS106" s="9">
        <v>0</v>
      </c>
      <c r="CT106" s="9">
        <v>0</v>
      </c>
      <c r="CU106" s="9">
        <v>0</v>
      </c>
      <c r="CV106" s="9">
        <v>2923038</v>
      </c>
      <c r="CW106" s="9">
        <v>1226713</v>
      </c>
      <c r="CX106" s="9">
        <v>3048638</v>
      </c>
      <c r="CY106" s="9">
        <v>4351630</v>
      </c>
      <c r="CZ106" s="9">
        <v>0</v>
      </c>
      <c r="DA106" s="9">
        <v>0</v>
      </c>
      <c r="DB106" s="9">
        <v>2807647</v>
      </c>
      <c r="DC106" s="9">
        <v>0</v>
      </c>
      <c r="DD106" s="9">
        <v>0</v>
      </c>
      <c r="DE106" s="9">
        <v>1196039</v>
      </c>
      <c r="DF106" s="9">
        <v>15553705</v>
      </c>
      <c r="DG106" s="9">
        <v>1803576</v>
      </c>
      <c r="DH106" s="9">
        <v>14953822</v>
      </c>
      <c r="DI106" s="9">
        <v>0</v>
      </c>
      <c r="DJ106" s="9">
        <v>0</v>
      </c>
      <c r="DK106" s="9">
        <v>0</v>
      </c>
      <c r="DL106" s="9">
        <v>0</v>
      </c>
      <c r="DM106" s="9">
        <v>0</v>
      </c>
      <c r="DN106" s="9">
        <v>0</v>
      </c>
      <c r="DO106" s="9">
        <v>96410</v>
      </c>
      <c r="DP106" s="9">
        <v>22231758</v>
      </c>
      <c r="DQ106" s="9">
        <v>0</v>
      </c>
      <c r="DR106" s="9">
        <v>0</v>
      </c>
      <c r="DS106" s="9">
        <v>0</v>
      </c>
      <c r="DT106" s="9">
        <v>0</v>
      </c>
      <c r="DU106" s="9">
        <v>0</v>
      </c>
      <c r="DV106" s="9">
        <v>0</v>
      </c>
      <c r="DW106" s="9">
        <v>0</v>
      </c>
      <c r="DX106" s="9">
        <v>0</v>
      </c>
      <c r="DY106" s="9">
        <v>0</v>
      </c>
      <c r="DZ106" s="9">
        <v>0</v>
      </c>
      <c r="EA106" s="9">
        <v>0</v>
      </c>
      <c r="EB106" s="9">
        <v>0</v>
      </c>
      <c r="EC106" s="9">
        <v>0</v>
      </c>
    </row>
    <row r="107" spans="1:133" x14ac:dyDescent="0.3">
      <c r="A107" s="10">
        <v>106040962</v>
      </c>
      <c r="B107" s="10" t="s">
        <v>661</v>
      </c>
      <c r="C107" s="10">
        <v>20174</v>
      </c>
      <c r="D107" s="12">
        <v>43009</v>
      </c>
      <c r="E107" s="10">
        <v>43100</v>
      </c>
      <c r="F107" s="10" t="s">
        <v>134</v>
      </c>
      <c r="G107" s="10" t="s">
        <v>151</v>
      </c>
      <c r="H107" s="10">
        <v>1</v>
      </c>
      <c r="I107" s="10">
        <v>219</v>
      </c>
      <c r="J107" s="10" t="s">
        <v>136</v>
      </c>
      <c r="K107" s="10" t="s">
        <v>137</v>
      </c>
      <c r="L107" s="10" t="s">
        <v>138</v>
      </c>
      <c r="M107" s="10" t="s">
        <v>662</v>
      </c>
      <c r="N107" s="10" t="s">
        <v>663</v>
      </c>
      <c r="O107" s="10" t="s">
        <v>372</v>
      </c>
      <c r="P107" s="10">
        <v>95926</v>
      </c>
      <c r="Q107" s="10" t="s">
        <v>664</v>
      </c>
      <c r="R107" s="10">
        <v>298</v>
      </c>
      <c r="S107" s="10">
        <v>277</v>
      </c>
      <c r="T107" s="10">
        <v>214</v>
      </c>
      <c r="U107" s="10">
        <v>2305</v>
      </c>
      <c r="V107" s="10">
        <v>77</v>
      </c>
      <c r="W107" s="10">
        <v>251</v>
      </c>
      <c r="X107" s="10">
        <v>748</v>
      </c>
      <c r="Y107" s="10">
        <v>2</v>
      </c>
      <c r="Z107" s="10">
        <v>0</v>
      </c>
      <c r="AA107" s="10">
        <v>155</v>
      </c>
      <c r="AB107" s="10">
        <v>789</v>
      </c>
      <c r="AC107" s="10">
        <v>1</v>
      </c>
      <c r="AD107" s="10">
        <v>13</v>
      </c>
      <c r="AE107" s="10">
        <v>4341</v>
      </c>
      <c r="AF107" s="10">
        <v>0</v>
      </c>
      <c r="AG107" s="10">
        <v>11021</v>
      </c>
      <c r="AH107" s="10">
        <v>390</v>
      </c>
      <c r="AI107" s="10">
        <v>1224</v>
      </c>
      <c r="AJ107" s="10">
        <v>3081</v>
      </c>
      <c r="AK107" s="10">
        <v>9</v>
      </c>
      <c r="AL107" s="10">
        <v>0</v>
      </c>
      <c r="AM107" s="10">
        <v>679</v>
      </c>
      <c r="AN107" s="10">
        <v>2811</v>
      </c>
      <c r="AO107" s="10">
        <v>2</v>
      </c>
      <c r="AP107" s="10">
        <v>19</v>
      </c>
      <c r="AQ107" s="10">
        <v>19236</v>
      </c>
      <c r="AR107" s="10">
        <v>0</v>
      </c>
      <c r="AS107" s="10">
        <v>27400</v>
      </c>
      <c r="AT107" s="10">
        <v>1230</v>
      </c>
      <c r="AU107" s="10">
        <v>3302</v>
      </c>
      <c r="AV107" s="10">
        <v>18264</v>
      </c>
      <c r="AW107" s="10">
        <v>28</v>
      </c>
      <c r="AX107" s="10">
        <v>0</v>
      </c>
      <c r="AY107" s="10">
        <v>6022</v>
      </c>
      <c r="AZ107" s="10">
        <v>20912</v>
      </c>
      <c r="BA107" s="10">
        <v>28</v>
      </c>
      <c r="BB107" s="10">
        <v>4431</v>
      </c>
      <c r="BC107" s="10">
        <v>81617</v>
      </c>
      <c r="BD107" s="10">
        <v>212735792</v>
      </c>
      <c r="BE107" s="10">
        <v>7289004</v>
      </c>
      <c r="BF107" s="10">
        <v>23926873</v>
      </c>
      <c r="BG107" s="10">
        <v>55081274</v>
      </c>
      <c r="BH107" s="10">
        <v>570105</v>
      </c>
      <c r="BI107" s="10">
        <v>0</v>
      </c>
      <c r="BJ107" s="10">
        <v>13117533</v>
      </c>
      <c r="BK107" s="10">
        <v>58897161</v>
      </c>
      <c r="BL107" s="10">
        <v>71510</v>
      </c>
      <c r="BM107" s="10">
        <v>905610</v>
      </c>
      <c r="BN107" s="10">
        <v>372594862</v>
      </c>
      <c r="BO107" s="10">
        <v>118823266</v>
      </c>
      <c r="BP107" s="10">
        <v>5591612</v>
      </c>
      <c r="BQ107" s="10">
        <v>13435926</v>
      </c>
      <c r="BR107" s="10">
        <v>56094328</v>
      </c>
      <c r="BS107" s="10">
        <v>195453</v>
      </c>
      <c r="BT107" s="10">
        <v>0</v>
      </c>
      <c r="BU107" s="10">
        <v>19570286</v>
      </c>
      <c r="BV107" s="10">
        <v>76171176</v>
      </c>
      <c r="BW107" s="10">
        <v>49201</v>
      </c>
      <c r="BX107" s="10">
        <v>3476534</v>
      </c>
      <c r="BY107" s="10">
        <v>293407782</v>
      </c>
      <c r="BZ107" s="10">
        <v>5419685</v>
      </c>
      <c r="CA107" s="10">
        <v>282679418</v>
      </c>
      <c r="CB107" s="10">
        <v>11195568</v>
      </c>
      <c r="CC107" s="10">
        <v>32302487</v>
      </c>
      <c r="CD107" s="10">
        <v>98204071</v>
      </c>
      <c r="CE107" s="10">
        <v>0</v>
      </c>
      <c r="CF107" s="10">
        <v>694645</v>
      </c>
      <c r="CG107" s="10">
        <v>0</v>
      </c>
      <c r="CH107" s="10">
        <v>25164558</v>
      </c>
      <c r="CI107" s="10">
        <v>73156055</v>
      </c>
      <c r="CJ107" s="10">
        <v>0</v>
      </c>
      <c r="CK107" s="10">
        <v>4142340</v>
      </c>
      <c r="CL107" s="10">
        <v>0</v>
      </c>
      <c r="CM107" s="10">
        <v>0</v>
      </c>
      <c r="CN107" s="10">
        <v>0</v>
      </c>
      <c r="CO107" s="10">
        <v>879028</v>
      </c>
      <c r="CP107" s="10">
        <v>533837855</v>
      </c>
      <c r="CQ107" s="10">
        <v>0</v>
      </c>
      <c r="CR107" s="10">
        <v>0</v>
      </c>
      <c r="CS107" s="10">
        <v>0</v>
      </c>
      <c r="CT107" s="10">
        <v>0</v>
      </c>
      <c r="CU107" s="10">
        <v>0</v>
      </c>
      <c r="CV107" s="10">
        <v>48825543</v>
      </c>
      <c r="CW107" s="10">
        <v>1685048</v>
      </c>
      <c r="CX107" s="10">
        <v>4577565</v>
      </c>
      <c r="CY107" s="10">
        <v>12969794</v>
      </c>
      <c r="CZ107" s="10">
        <v>67433</v>
      </c>
      <c r="DA107" s="10">
        <v>0</v>
      </c>
      <c r="DB107" s="10">
        <v>7347550</v>
      </c>
      <c r="DC107" s="10">
        <v>61076892</v>
      </c>
      <c r="DD107" s="10">
        <v>0</v>
      </c>
      <c r="DE107" s="10">
        <v>-4385036</v>
      </c>
      <c r="DF107" s="10">
        <v>132164789</v>
      </c>
      <c r="DG107" s="10">
        <v>884288</v>
      </c>
      <c r="DH107" s="10">
        <v>137265877</v>
      </c>
      <c r="DI107" s="10">
        <v>0</v>
      </c>
      <c r="DJ107" s="10">
        <v>3998733</v>
      </c>
      <c r="DK107" s="10">
        <v>0</v>
      </c>
      <c r="DL107" s="10">
        <v>0</v>
      </c>
      <c r="DM107" s="10">
        <v>0</v>
      </c>
      <c r="DN107" s="10">
        <v>0</v>
      </c>
      <c r="DO107" s="10">
        <v>11394762</v>
      </c>
      <c r="DP107" s="10">
        <v>257563905</v>
      </c>
      <c r="DQ107" s="10">
        <v>0</v>
      </c>
      <c r="DR107" s="10">
        <v>0</v>
      </c>
      <c r="DS107" s="10">
        <v>0</v>
      </c>
      <c r="DT107" s="10">
        <v>0</v>
      </c>
      <c r="DU107" s="10">
        <v>0</v>
      </c>
      <c r="DV107" s="10">
        <v>0</v>
      </c>
      <c r="DW107" s="10">
        <v>0</v>
      </c>
      <c r="DX107" s="10">
        <v>0</v>
      </c>
      <c r="DY107" s="10">
        <v>0</v>
      </c>
      <c r="DZ107" s="10">
        <v>0</v>
      </c>
      <c r="EA107" s="10">
        <v>0</v>
      </c>
      <c r="EB107" s="10">
        <v>0</v>
      </c>
      <c r="EC107" s="10">
        <v>0</v>
      </c>
    </row>
    <row r="108" spans="1:133" x14ac:dyDescent="0.3">
      <c r="A108" s="9">
        <v>106104089</v>
      </c>
      <c r="B108" s="9" t="s">
        <v>665</v>
      </c>
      <c r="C108" s="9">
        <v>20174</v>
      </c>
      <c r="D108" s="11">
        <v>43009</v>
      </c>
      <c r="E108" s="9">
        <v>43100</v>
      </c>
      <c r="F108" s="9" t="s">
        <v>134</v>
      </c>
      <c r="G108" s="9" t="s">
        <v>182</v>
      </c>
      <c r="H108" s="9">
        <v>9</v>
      </c>
      <c r="I108" s="9">
        <v>605</v>
      </c>
      <c r="J108" s="9" t="s">
        <v>255</v>
      </c>
      <c r="K108" s="9" t="s">
        <v>369</v>
      </c>
      <c r="L108" s="9" t="s">
        <v>138</v>
      </c>
      <c r="M108" s="9" t="s">
        <v>666</v>
      </c>
      <c r="N108" s="9" t="s">
        <v>416</v>
      </c>
      <c r="O108" s="9" t="s">
        <v>417</v>
      </c>
      <c r="P108" s="9">
        <v>93702</v>
      </c>
      <c r="Q108" s="9" t="s">
        <v>667</v>
      </c>
      <c r="R108" s="9">
        <v>16</v>
      </c>
      <c r="S108" s="9">
        <v>16</v>
      </c>
      <c r="T108" s="9">
        <v>16</v>
      </c>
      <c r="U108" s="9">
        <v>0</v>
      </c>
      <c r="V108" s="9">
        <v>0</v>
      </c>
      <c r="W108" s="9">
        <v>120</v>
      </c>
      <c r="X108" s="9">
        <v>0</v>
      </c>
      <c r="Y108" s="9">
        <v>14</v>
      </c>
      <c r="Z108" s="9">
        <v>0</v>
      </c>
      <c r="AA108" s="9">
        <v>0</v>
      </c>
      <c r="AB108" s="9">
        <v>0</v>
      </c>
      <c r="AC108" s="9">
        <v>0</v>
      </c>
      <c r="AD108" s="9">
        <v>0</v>
      </c>
      <c r="AE108" s="9">
        <v>134</v>
      </c>
      <c r="AF108" s="9">
        <v>0</v>
      </c>
      <c r="AG108" s="9">
        <v>0</v>
      </c>
      <c r="AH108" s="9">
        <v>0</v>
      </c>
      <c r="AI108" s="9">
        <v>1256</v>
      </c>
      <c r="AJ108" s="9">
        <v>0</v>
      </c>
      <c r="AK108" s="9">
        <v>108</v>
      </c>
      <c r="AL108" s="9">
        <v>0</v>
      </c>
      <c r="AM108" s="9">
        <v>0</v>
      </c>
      <c r="AN108" s="9">
        <v>0</v>
      </c>
      <c r="AO108" s="9">
        <v>0</v>
      </c>
      <c r="AP108" s="9">
        <v>0</v>
      </c>
      <c r="AQ108" s="9">
        <v>1364</v>
      </c>
      <c r="AR108" s="9">
        <v>0</v>
      </c>
      <c r="AS108" s="9">
        <v>0</v>
      </c>
      <c r="AT108" s="9">
        <v>0</v>
      </c>
      <c r="AU108" s="9">
        <v>0</v>
      </c>
      <c r="AV108" s="9">
        <v>0</v>
      </c>
      <c r="AW108" s="9">
        <v>0</v>
      </c>
      <c r="AX108" s="9">
        <v>0</v>
      </c>
      <c r="AY108" s="9">
        <v>0</v>
      </c>
      <c r="AZ108" s="9">
        <v>0</v>
      </c>
      <c r="BA108" s="9">
        <v>0</v>
      </c>
      <c r="BB108" s="9">
        <v>0</v>
      </c>
      <c r="BC108" s="9">
        <v>0</v>
      </c>
      <c r="BD108" s="9">
        <v>0</v>
      </c>
      <c r="BE108" s="9">
        <v>0</v>
      </c>
      <c r="BF108" s="9">
        <v>887653</v>
      </c>
      <c r="BG108" s="9">
        <v>0</v>
      </c>
      <c r="BH108" s="9">
        <v>76327</v>
      </c>
      <c r="BI108" s="9">
        <v>0</v>
      </c>
      <c r="BJ108" s="9">
        <v>0</v>
      </c>
      <c r="BK108" s="9">
        <v>0</v>
      </c>
      <c r="BL108" s="9">
        <v>0</v>
      </c>
      <c r="BM108" s="9">
        <v>0</v>
      </c>
      <c r="BN108" s="9">
        <v>963980</v>
      </c>
      <c r="BO108" s="9">
        <v>0</v>
      </c>
      <c r="BP108" s="9">
        <v>0</v>
      </c>
      <c r="BQ108" s="9">
        <v>0</v>
      </c>
      <c r="BR108" s="9">
        <v>0</v>
      </c>
      <c r="BS108" s="9">
        <v>0</v>
      </c>
      <c r="BT108" s="9">
        <v>0</v>
      </c>
      <c r="BU108" s="9">
        <v>0</v>
      </c>
      <c r="BV108" s="9">
        <v>0</v>
      </c>
      <c r="BW108" s="9">
        <v>0</v>
      </c>
      <c r="BX108" s="9">
        <v>0</v>
      </c>
      <c r="BY108" s="9">
        <v>0</v>
      </c>
      <c r="BZ108" s="9">
        <v>0</v>
      </c>
      <c r="CA108" s="9">
        <v>0</v>
      </c>
      <c r="CB108" s="9">
        <v>0</v>
      </c>
      <c r="CC108" s="9">
        <v>121493</v>
      </c>
      <c r="CD108" s="9">
        <v>0</v>
      </c>
      <c r="CE108" s="9">
        <v>0</v>
      </c>
      <c r="CF108" s="9">
        <v>10447</v>
      </c>
      <c r="CG108" s="9">
        <v>0</v>
      </c>
      <c r="CH108" s="9">
        <v>0</v>
      </c>
      <c r="CI108" s="9">
        <v>0</v>
      </c>
      <c r="CJ108" s="9">
        <v>0</v>
      </c>
      <c r="CK108" s="9">
        <v>0</v>
      </c>
      <c r="CL108" s="9">
        <v>0</v>
      </c>
      <c r="CM108" s="9">
        <v>0</v>
      </c>
      <c r="CN108" s="9">
        <v>0</v>
      </c>
      <c r="CO108" s="9">
        <v>0</v>
      </c>
      <c r="CP108" s="9">
        <v>131940</v>
      </c>
      <c r="CQ108" s="9">
        <v>0</v>
      </c>
      <c r="CR108" s="9">
        <v>0</v>
      </c>
      <c r="CS108" s="9">
        <v>0</v>
      </c>
      <c r="CT108" s="9">
        <v>0</v>
      </c>
      <c r="CU108" s="9">
        <v>0</v>
      </c>
      <c r="CV108" s="9">
        <v>0</v>
      </c>
      <c r="CW108" s="9">
        <v>0</v>
      </c>
      <c r="CX108" s="9">
        <v>766160</v>
      </c>
      <c r="CY108" s="9">
        <v>0</v>
      </c>
      <c r="CZ108" s="9">
        <v>65880</v>
      </c>
      <c r="DA108" s="9">
        <v>0</v>
      </c>
      <c r="DB108" s="9">
        <v>0</v>
      </c>
      <c r="DC108" s="9">
        <v>0</v>
      </c>
      <c r="DD108" s="9">
        <v>0</v>
      </c>
      <c r="DE108" s="9">
        <v>0</v>
      </c>
      <c r="DF108" s="9">
        <v>832040</v>
      </c>
      <c r="DG108" s="9">
        <v>0</v>
      </c>
      <c r="DH108" s="9">
        <v>853214</v>
      </c>
      <c r="DI108" s="9">
        <v>0</v>
      </c>
      <c r="DJ108" s="9">
        <v>0</v>
      </c>
      <c r="DK108" s="9">
        <v>0</v>
      </c>
      <c r="DL108" s="9">
        <v>0</v>
      </c>
      <c r="DM108" s="9">
        <v>0</v>
      </c>
      <c r="DN108" s="9">
        <v>0</v>
      </c>
      <c r="DO108" s="9">
        <v>0</v>
      </c>
      <c r="DP108" s="9">
        <v>0</v>
      </c>
      <c r="DQ108" s="9">
        <v>0</v>
      </c>
      <c r="DR108" s="9">
        <v>0</v>
      </c>
      <c r="DS108" s="9">
        <v>0</v>
      </c>
      <c r="DT108" s="9">
        <v>0</v>
      </c>
      <c r="DU108" s="9">
        <v>0</v>
      </c>
      <c r="DV108" s="9">
        <v>0</v>
      </c>
      <c r="DW108" s="9">
        <v>0</v>
      </c>
      <c r="DX108" s="9">
        <v>0</v>
      </c>
      <c r="DY108" s="9">
        <v>0</v>
      </c>
      <c r="DZ108" s="9">
        <v>0</v>
      </c>
      <c r="EA108" s="9">
        <v>0</v>
      </c>
      <c r="EB108" s="9">
        <v>0</v>
      </c>
      <c r="EC108" s="9">
        <v>0</v>
      </c>
    </row>
    <row r="109" spans="1:133" x14ac:dyDescent="0.3">
      <c r="A109" s="10">
        <v>106197931</v>
      </c>
      <c r="B109" s="10" t="s">
        <v>668</v>
      </c>
      <c r="C109" s="10">
        <v>20174</v>
      </c>
      <c r="D109" s="12">
        <v>43009</v>
      </c>
      <c r="E109" s="10">
        <v>43100</v>
      </c>
      <c r="F109" s="10" t="s">
        <v>134</v>
      </c>
      <c r="G109" s="10" t="s">
        <v>158</v>
      </c>
      <c r="H109" s="10">
        <v>11</v>
      </c>
      <c r="I109" s="10">
        <v>927</v>
      </c>
      <c r="J109" s="10" t="s">
        <v>255</v>
      </c>
      <c r="K109" s="10" t="s">
        <v>369</v>
      </c>
      <c r="L109" s="10" t="s">
        <v>138</v>
      </c>
      <c r="M109" s="10" t="s">
        <v>669</v>
      </c>
      <c r="N109" s="10" t="s">
        <v>670</v>
      </c>
      <c r="O109" s="10" t="s">
        <v>671</v>
      </c>
      <c r="P109" s="10">
        <v>90232</v>
      </c>
      <c r="Q109" s="10" t="s">
        <v>667</v>
      </c>
      <c r="R109" s="10">
        <v>16</v>
      </c>
      <c r="S109" s="10">
        <v>16</v>
      </c>
      <c r="T109" s="10">
        <v>32</v>
      </c>
      <c r="U109" s="10">
        <v>0</v>
      </c>
      <c r="V109" s="10">
        <v>0</v>
      </c>
      <c r="W109" s="10">
        <v>67</v>
      </c>
      <c r="X109" s="10">
        <v>0</v>
      </c>
      <c r="Y109" s="10">
        <v>17</v>
      </c>
      <c r="Z109" s="10">
        <v>0</v>
      </c>
      <c r="AA109" s="10">
        <v>0</v>
      </c>
      <c r="AB109" s="10">
        <v>0</v>
      </c>
      <c r="AC109" s="10">
        <v>84</v>
      </c>
      <c r="AD109" s="10">
        <v>0</v>
      </c>
      <c r="AE109" s="10">
        <v>168</v>
      </c>
      <c r="AF109" s="10">
        <v>0</v>
      </c>
      <c r="AG109" s="10">
        <v>0</v>
      </c>
      <c r="AH109" s="10">
        <v>0</v>
      </c>
      <c r="AI109" s="10">
        <v>1229</v>
      </c>
      <c r="AJ109" s="10">
        <v>0</v>
      </c>
      <c r="AK109" s="10">
        <v>213</v>
      </c>
      <c r="AL109" s="10">
        <v>0</v>
      </c>
      <c r="AM109" s="10">
        <v>0</v>
      </c>
      <c r="AN109" s="10">
        <v>0</v>
      </c>
      <c r="AO109" s="10">
        <v>1442</v>
      </c>
      <c r="AP109" s="10">
        <v>0</v>
      </c>
      <c r="AQ109" s="10">
        <v>2884</v>
      </c>
      <c r="AR109" s="10">
        <v>0</v>
      </c>
      <c r="AS109" s="10">
        <v>0</v>
      </c>
      <c r="AT109" s="10">
        <v>0</v>
      </c>
      <c r="AU109" s="10">
        <v>0</v>
      </c>
      <c r="AV109" s="10">
        <v>0</v>
      </c>
      <c r="AW109" s="10">
        <v>0</v>
      </c>
      <c r="AX109" s="10">
        <v>0</v>
      </c>
      <c r="AY109" s="10">
        <v>0</v>
      </c>
      <c r="AZ109" s="10">
        <v>0</v>
      </c>
      <c r="BA109" s="10">
        <v>0</v>
      </c>
      <c r="BB109" s="10">
        <v>0</v>
      </c>
      <c r="BC109" s="10">
        <v>0</v>
      </c>
      <c r="BD109" s="10">
        <v>0</v>
      </c>
      <c r="BE109" s="10">
        <v>0</v>
      </c>
      <c r="BF109" s="10">
        <v>607812</v>
      </c>
      <c r="BG109" s="10">
        <v>0</v>
      </c>
      <c r="BH109" s="10">
        <v>105420</v>
      </c>
      <c r="BI109" s="10">
        <v>0</v>
      </c>
      <c r="BJ109" s="10">
        <v>0</v>
      </c>
      <c r="BK109" s="10">
        <v>0</v>
      </c>
      <c r="BL109" s="10">
        <v>39655</v>
      </c>
      <c r="BM109" s="10">
        <v>0</v>
      </c>
      <c r="BN109" s="10">
        <v>752887</v>
      </c>
      <c r="BO109" s="10">
        <v>0</v>
      </c>
      <c r="BP109" s="10">
        <v>0</v>
      </c>
      <c r="BQ109" s="10">
        <v>0</v>
      </c>
      <c r="BR109" s="10">
        <v>0</v>
      </c>
      <c r="BS109" s="10">
        <v>0</v>
      </c>
      <c r="BT109" s="10">
        <v>0</v>
      </c>
      <c r="BU109" s="10">
        <v>0</v>
      </c>
      <c r="BV109" s="10">
        <v>0</v>
      </c>
      <c r="BW109" s="10">
        <v>0</v>
      </c>
      <c r="BX109" s="10">
        <v>0</v>
      </c>
      <c r="BY109" s="10">
        <v>0</v>
      </c>
      <c r="BZ109" s="10">
        <v>0</v>
      </c>
      <c r="CA109" s="10">
        <v>0</v>
      </c>
      <c r="CB109" s="10">
        <v>0</v>
      </c>
      <c r="CC109" s="10">
        <v>0</v>
      </c>
      <c r="CD109" s="10">
        <v>0</v>
      </c>
      <c r="CE109" s="10">
        <v>0</v>
      </c>
      <c r="CF109" s="10">
        <v>0</v>
      </c>
      <c r="CG109" s="10">
        <v>0</v>
      </c>
      <c r="CH109" s="10">
        <v>0</v>
      </c>
      <c r="CI109" s="10">
        <v>0</v>
      </c>
      <c r="CJ109" s="10">
        <v>0</v>
      </c>
      <c r="CK109" s="10">
        <v>0</v>
      </c>
      <c r="CL109" s="10">
        <v>0</v>
      </c>
      <c r="CM109" s="10">
        <v>0</v>
      </c>
      <c r="CN109" s="10">
        <v>0</v>
      </c>
      <c r="CO109" s="10">
        <v>0</v>
      </c>
      <c r="CP109" s="10">
        <v>0</v>
      </c>
      <c r="CQ109" s="10">
        <v>0</v>
      </c>
      <c r="CR109" s="10">
        <v>0</v>
      </c>
      <c r="CS109" s="10">
        <v>0</v>
      </c>
      <c r="CT109" s="10">
        <v>0</v>
      </c>
      <c r="CU109" s="10">
        <v>0</v>
      </c>
      <c r="CV109" s="10">
        <v>0</v>
      </c>
      <c r="CW109" s="10">
        <v>0</v>
      </c>
      <c r="CX109" s="10">
        <v>607812</v>
      </c>
      <c r="CY109" s="10">
        <v>0</v>
      </c>
      <c r="CZ109" s="10">
        <v>105420</v>
      </c>
      <c r="DA109" s="10">
        <v>0</v>
      </c>
      <c r="DB109" s="10">
        <v>0</v>
      </c>
      <c r="DC109" s="10">
        <v>0</v>
      </c>
      <c r="DD109" s="10">
        <v>39655</v>
      </c>
      <c r="DE109" s="10">
        <v>0</v>
      </c>
      <c r="DF109" s="10">
        <v>752887</v>
      </c>
      <c r="DG109" s="10">
        <v>0</v>
      </c>
      <c r="DH109" s="10">
        <v>960462</v>
      </c>
      <c r="DI109" s="10">
        <v>0</v>
      </c>
      <c r="DJ109" s="10">
        <v>0</v>
      </c>
      <c r="DK109" s="10">
        <v>0</v>
      </c>
      <c r="DL109" s="10">
        <v>0</v>
      </c>
      <c r="DM109" s="10">
        <v>0</v>
      </c>
      <c r="DN109" s="10">
        <v>0</v>
      </c>
      <c r="DO109" s="10">
        <v>0</v>
      </c>
      <c r="DP109" s="10">
        <v>0</v>
      </c>
      <c r="DQ109" s="10">
        <v>0</v>
      </c>
      <c r="DR109" s="10">
        <v>0</v>
      </c>
      <c r="DS109" s="10">
        <v>0</v>
      </c>
      <c r="DT109" s="10">
        <v>0</v>
      </c>
      <c r="DU109" s="10">
        <v>0</v>
      </c>
      <c r="DV109" s="10">
        <v>0</v>
      </c>
      <c r="DW109" s="10">
        <v>0</v>
      </c>
      <c r="DX109" s="10">
        <v>0</v>
      </c>
      <c r="DY109" s="10">
        <v>0</v>
      </c>
      <c r="DZ109" s="10">
        <v>0</v>
      </c>
      <c r="EA109" s="10">
        <v>0</v>
      </c>
      <c r="EB109" s="10">
        <v>0</v>
      </c>
      <c r="EC109" s="10">
        <v>0</v>
      </c>
    </row>
    <row r="110" spans="1:133" x14ac:dyDescent="0.3">
      <c r="A110" s="9">
        <v>106474007</v>
      </c>
      <c r="B110" s="9" t="s">
        <v>672</v>
      </c>
      <c r="C110" s="9">
        <v>20174</v>
      </c>
      <c r="D110" s="11">
        <v>43009</v>
      </c>
      <c r="E110" s="9">
        <v>43100</v>
      </c>
      <c r="F110" s="9" t="s">
        <v>134</v>
      </c>
      <c r="G110" s="9" t="s">
        <v>673</v>
      </c>
      <c r="H110" s="9">
        <v>1</v>
      </c>
      <c r="I110" s="9">
        <v>203</v>
      </c>
      <c r="J110" s="9" t="s">
        <v>136</v>
      </c>
      <c r="K110" s="9" t="s">
        <v>137</v>
      </c>
      <c r="L110" s="9" t="s">
        <v>145</v>
      </c>
      <c r="M110" s="9" t="s">
        <v>674</v>
      </c>
      <c r="N110" s="9" t="s">
        <v>675</v>
      </c>
      <c r="O110" s="9" t="s">
        <v>676</v>
      </c>
      <c r="P110" s="9">
        <v>96097</v>
      </c>
      <c r="Q110" s="9" t="s">
        <v>677</v>
      </c>
      <c r="R110" s="9">
        <v>25</v>
      </c>
      <c r="S110" s="9">
        <v>25</v>
      </c>
      <c r="T110" s="9">
        <v>25</v>
      </c>
      <c r="U110" s="9">
        <v>174</v>
      </c>
      <c r="V110" s="9">
        <v>0</v>
      </c>
      <c r="W110" s="9">
        <v>115</v>
      </c>
      <c r="X110" s="9">
        <v>0</v>
      </c>
      <c r="Y110" s="9">
        <v>0</v>
      </c>
      <c r="Z110" s="9">
        <v>0</v>
      </c>
      <c r="AA110" s="9">
        <v>62</v>
      </c>
      <c r="AB110" s="9">
        <v>0</v>
      </c>
      <c r="AC110" s="9">
        <v>0</v>
      </c>
      <c r="AD110" s="9">
        <v>9</v>
      </c>
      <c r="AE110" s="9">
        <v>360</v>
      </c>
      <c r="AF110" s="9">
        <v>0</v>
      </c>
      <c r="AG110" s="9">
        <v>613</v>
      </c>
      <c r="AH110" s="9">
        <v>0</v>
      </c>
      <c r="AI110" s="9">
        <v>357</v>
      </c>
      <c r="AJ110" s="9">
        <v>0</v>
      </c>
      <c r="AK110" s="9">
        <v>0</v>
      </c>
      <c r="AL110" s="9">
        <v>0</v>
      </c>
      <c r="AM110" s="9">
        <v>171</v>
      </c>
      <c r="AN110" s="9">
        <v>0</v>
      </c>
      <c r="AO110" s="9">
        <v>0</v>
      </c>
      <c r="AP110" s="9">
        <v>16</v>
      </c>
      <c r="AQ110" s="9">
        <v>1157</v>
      </c>
      <c r="AR110" s="9">
        <v>0</v>
      </c>
      <c r="AS110" s="9">
        <v>9406</v>
      </c>
      <c r="AT110" s="9">
        <v>0</v>
      </c>
      <c r="AU110" s="9">
        <v>6134</v>
      </c>
      <c r="AV110" s="9">
        <v>0</v>
      </c>
      <c r="AW110" s="9">
        <v>0</v>
      </c>
      <c r="AX110" s="9">
        <v>0</v>
      </c>
      <c r="AY110" s="9">
        <v>3922</v>
      </c>
      <c r="AZ110" s="9">
        <v>0</v>
      </c>
      <c r="BA110" s="9">
        <v>665</v>
      </c>
      <c r="BB110" s="9">
        <v>0</v>
      </c>
      <c r="BC110" s="9">
        <v>20127</v>
      </c>
      <c r="BD110" s="9">
        <v>6843815</v>
      </c>
      <c r="BE110" s="9">
        <v>0</v>
      </c>
      <c r="BF110" s="9">
        <v>4294487</v>
      </c>
      <c r="BG110" s="9">
        <v>0</v>
      </c>
      <c r="BH110" s="9">
        <v>0</v>
      </c>
      <c r="BI110" s="9">
        <v>0</v>
      </c>
      <c r="BJ110" s="9">
        <v>2955242</v>
      </c>
      <c r="BK110" s="9">
        <v>0</v>
      </c>
      <c r="BL110" s="9">
        <v>0</v>
      </c>
      <c r="BM110" s="9">
        <v>117740</v>
      </c>
      <c r="BN110" s="9">
        <v>14211284</v>
      </c>
      <c r="BO110" s="9">
        <v>10891306</v>
      </c>
      <c r="BP110" s="9">
        <v>0</v>
      </c>
      <c r="BQ110" s="9">
        <v>8328206</v>
      </c>
      <c r="BR110" s="9">
        <v>0</v>
      </c>
      <c r="BS110" s="9">
        <v>0</v>
      </c>
      <c r="BT110" s="9">
        <v>0</v>
      </c>
      <c r="BU110" s="9">
        <v>10372023</v>
      </c>
      <c r="BV110" s="9">
        <v>0</v>
      </c>
      <c r="BW110" s="9">
        <v>969411</v>
      </c>
      <c r="BX110" s="9">
        <v>0</v>
      </c>
      <c r="BY110" s="9">
        <v>30560946</v>
      </c>
      <c r="BZ110" s="9">
        <v>1062999</v>
      </c>
      <c r="CA110" s="9">
        <v>9775485</v>
      </c>
      <c r="CB110" s="9">
        <v>0</v>
      </c>
      <c r="CC110" s="9">
        <v>9298632</v>
      </c>
      <c r="CD110" s="9">
        <v>0</v>
      </c>
      <c r="CE110" s="9">
        <v>0</v>
      </c>
      <c r="CF110" s="9">
        <v>0</v>
      </c>
      <c r="CG110" s="9">
        <v>0</v>
      </c>
      <c r="CH110" s="9">
        <v>2738692</v>
      </c>
      <c r="CI110" s="9">
        <v>0</v>
      </c>
      <c r="CJ110" s="9">
        <v>0</v>
      </c>
      <c r="CK110" s="9">
        <v>108881</v>
      </c>
      <c r="CL110" s="9">
        <v>0</v>
      </c>
      <c r="CM110" s="9">
        <v>0</v>
      </c>
      <c r="CN110" s="9">
        <v>0</v>
      </c>
      <c r="CO110" s="9">
        <v>857958</v>
      </c>
      <c r="CP110" s="9">
        <v>23842647</v>
      </c>
      <c r="CQ110" s="9">
        <v>0</v>
      </c>
      <c r="CR110" s="9">
        <v>0</v>
      </c>
      <c r="CS110" s="9">
        <v>0</v>
      </c>
      <c r="CT110" s="9">
        <v>0</v>
      </c>
      <c r="CU110" s="9">
        <v>0</v>
      </c>
      <c r="CV110" s="9">
        <v>7959636</v>
      </c>
      <c r="CW110" s="9">
        <v>0</v>
      </c>
      <c r="CX110" s="9">
        <v>3324061</v>
      </c>
      <c r="CY110" s="9">
        <v>0</v>
      </c>
      <c r="CZ110" s="9">
        <v>0</v>
      </c>
      <c r="DA110" s="9">
        <v>0</v>
      </c>
      <c r="DB110" s="9">
        <v>9416693</v>
      </c>
      <c r="DC110" s="9">
        <v>0</v>
      </c>
      <c r="DD110" s="9">
        <v>0</v>
      </c>
      <c r="DE110" s="9">
        <v>229193</v>
      </c>
      <c r="DF110" s="9">
        <v>20929583</v>
      </c>
      <c r="DG110" s="9">
        <v>166585</v>
      </c>
      <c r="DH110" s="9">
        <v>20575073</v>
      </c>
      <c r="DI110" s="9">
        <v>0</v>
      </c>
      <c r="DJ110" s="9">
        <v>0</v>
      </c>
      <c r="DK110" s="9">
        <v>0</v>
      </c>
      <c r="DL110" s="9">
        <v>0</v>
      </c>
      <c r="DM110" s="9">
        <v>0</v>
      </c>
      <c r="DN110" s="9">
        <v>0</v>
      </c>
      <c r="DO110" s="9">
        <v>832106</v>
      </c>
      <c r="DP110" s="9">
        <v>20730108</v>
      </c>
      <c r="DQ110" s="9">
        <v>0</v>
      </c>
      <c r="DR110" s="9">
        <v>0</v>
      </c>
      <c r="DS110" s="9">
        <v>0</v>
      </c>
      <c r="DT110" s="9">
        <v>0</v>
      </c>
      <c r="DU110" s="9">
        <v>0</v>
      </c>
      <c r="DV110" s="9">
        <v>0</v>
      </c>
      <c r="DW110" s="9">
        <v>0</v>
      </c>
      <c r="DX110" s="9">
        <v>0</v>
      </c>
      <c r="DY110" s="9">
        <v>0</v>
      </c>
      <c r="DZ110" s="9">
        <v>0</v>
      </c>
      <c r="EA110" s="9">
        <v>0</v>
      </c>
      <c r="EB110" s="9">
        <v>0</v>
      </c>
      <c r="EC110" s="9">
        <v>0</v>
      </c>
    </row>
    <row r="111" spans="1:133" x14ac:dyDescent="0.3">
      <c r="A111" s="10">
        <v>106301781</v>
      </c>
      <c r="B111" s="10" t="s">
        <v>678</v>
      </c>
      <c r="C111" s="10">
        <v>20174</v>
      </c>
      <c r="D111" s="12">
        <v>43009</v>
      </c>
      <c r="E111" s="10">
        <v>43100</v>
      </c>
      <c r="F111" s="10" t="s">
        <v>134</v>
      </c>
      <c r="G111" s="10" t="s">
        <v>226</v>
      </c>
      <c r="H111" s="10">
        <v>13</v>
      </c>
      <c r="I111" s="10">
        <v>1016</v>
      </c>
      <c r="J111" s="10" t="s">
        <v>283</v>
      </c>
      <c r="K111" s="10" t="s">
        <v>284</v>
      </c>
      <c r="L111" s="10" t="s">
        <v>138</v>
      </c>
      <c r="M111" s="10" t="s">
        <v>679</v>
      </c>
      <c r="N111" s="10" t="s">
        <v>680</v>
      </c>
      <c r="O111" s="10" t="s">
        <v>496</v>
      </c>
      <c r="P111" s="10">
        <v>92626</v>
      </c>
      <c r="Q111" s="10" t="s">
        <v>681</v>
      </c>
      <c r="R111" s="10">
        <v>1218</v>
      </c>
      <c r="S111" s="10">
        <v>1074</v>
      </c>
      <c r="T111" s="10">
        <v>143</v>
      </c>
      <c r="U111" s="10">
        <v>1</v>
      </c>
      <c r="V111" s="10">
        <v>0</v>
      </c>
      <c r="W111" s="10">
        <v>14</v>
      </c>
      <c r="X111" s="10">
        <v>0</v>
      </c>
      <c r="Y111" s="10">
        <v>0</v>
      </c>
      <c r="Z111" s="10">
        <v>0</v>
      </c>
      <c r="AA111" s="10">
        <v>0</v>
      </c>
      <c r="AB111" s="10">
        <v>0</v>
      </c>
      <c r="AC111" s="10">
        <v>0</v>
      </c>
      <c r="AD111" s="10">
        <v>1</v>
      </c>
      <c r="AE111" s="10">
        <v>16</v>
      </c>
      <c r="AF111" s="10">
        <v>0</v>
      </c>
      <c r="AG111" s="10">
        <v>165</v>
      </c>
      <c r="AH111" s="10">
        <v>0</v>
      </c>
      <c r="AI111" s="10">
        <v>12166</v>
      </c>
      <c r="AJ111" s="10">
        <v>0</v>
      </c>
      <c r="AK111" s="10">
        <v>0</v>
      </c>
      <c r="AL111" s="10">
        <v>0</v>
      </c>
      <c r="AM111" s="10">
        <v>0</v>
      </c>
      <c r="AN111" s="10">
        <v>0</v>
      </c>
      <c r="AO111" s="10">
        <v>0</v>
      </c>
      <c r="AP111" s="10">
        <v>517</v>
      </c>
      <c r="AQ111" s="10">
        <v>12848</v>
      </c>
      <c r="AR111" s="10">
        <v>0</v>
      </c>
      <c r="AS111" s="10">
        <v>0</v>
      </c>
      <c r="AT111" s="10">
        <v>0</v>
      </c>
      <c r="AU111" s="10">
        <v>0</v>
      </c>
      <c r="AV111" s="10">
        <v>0</v>
      </c>
      <c r="AW111" s="10">
        <v>0</v>
      </c>
      <c r="AX111" s="10">
        <v>0</v>
      </c>
      <c r="AY111" s="10">
        <v>0</v>
      </c>
      <c r="AZ111" s="10">
        <v>0</v>
      </c>
      <c r="BA111" s="10">
        <v>0</v>
      </c>
      <c r="BB111" s="10">
        <v>0</v>
      </c>
      <c r="BC111" s="10">
        <v>0</v>
      </c>
      <c r="BD111" s="10">
        <v>293635</v>
      </c>
      <c r="BE111" s="10">
        <v>0</v>
      </c>
      <c r="BF111" s="10">
        <v>15212336</v>
      </c>
      <c r="BG111" s="10">
        <v>0</v>
      </c>
      <c r="BH111" s="10">
        <v>0</v>
      </c>
      <c r="BI111" s="10">
        <v>0</v>
      </c>
      <c r="BJ111" s="10">
        <v>0</v>
      </c>
      <c r="BK111" s="10">
        <v>0</v>
      </c>
      <c r="BL111" s="10">
        <v>0</v>
      </c>
      <c r="BM111" s="10">
        <v>941247</v>
      </c>
      <c r="BN111" s="10">
        <v>16447218</v>
      </c>
      <c r="BO111" s="10">
        <v>0</v>
      </c>
      <c r="BP111" s="10">
        <v>0</v>
      </c>
      <c r="BQ111" s="10">
        <v>0</v>
      </c>
      <c r="BR111" s="10">
        <v>0</v>
      </c>
      <c r="BS111" s="10">
        <v>0</v>
      </c>
      <c r="BT111" s="10">
        <v>0</v>
      </c>
      <c r="BU111" s="10">
        <v>0</v>
      </c>
      <c r="BV111" s="10">
        <v>0</v>
      </c>
      <c r="BW111" s="10">
        <v>0</v>
      </c>
      <c r="BX111" s="10">
        <v>0</v>
      </c>
      <c r="BY111" s="10">
        <v>0</v>
      </c>
      <c r="BZ111" s="10">
        <v>0</v>
      </c>
      <c r="CA111" s="10">
        <v>1012</v>
      </c>
      <c r="CB111" s="10">
        <v>0</v>
      </c>
      <c r="CC111" s="10">
        <v>312441</v>
      </c>
      <c r="CD111" s="10">
        <v>0</v>
      </c>
      <c r="CE111" s="10">
        <v>0</v>
      </c>
      <c r="CF111" s="10">
        <v>0</v>
      </c>
      <c r="CG111" s="10">
        <v>0</v>
      </c>
      <c r="CH111" s="10">
        <v>0</v>
      </c>
      <c r="CI111" s="10">
        <v>0</v>
      </c>
      <c r="CJ111" s="10">
        <v>0</v>
      </c>
      <c r="CK111" s="10">
        <v>0</v>
      </c>
      <c r="CL111" s="10">
        <v>0</v>
      </c>
      <c r="CM111" s="10">
        <v>0</v>
      </c>
      <c r="CN111" s="10">
        <v>0</v>
      </c>
      <c r="CO111" s="10">
        <v>386347</v>
      </c>
      <c r="CP111" s="10">
        <v>699800</v>
      </c>
      <c r="CQ111" s="10">
        <v>0</v>
      </c>
      <c r="CR111" s="10">
        <v>0</v>
      </c>
      <c r="CS111" s="10">
        <v>0</v>
      </c>
      <c r="CT111" s="10">
        <v>0</v>
      </c>
      <c r="CU111" s="10">
        <v>0</v>
      </c>
      <c r="CV111" s="10">
        <v>292623</v>
      </c>
      <c r="CW111" s="10">
        <v>0</v>
      </c>
      <c r="CX111" s="10">
        <v>14899895</v>
      </c>
      <c r="CY111" s="10">
        <v>0</v>
      </c>
      <c r="CZ111" s="10">
        <v>0</v>
      </c>
      <c r="DA111" s="10">
        <v>0</v>
      </c>
      <c r="DB111" s="10">
        <v>0</v>
      </c>
      <c r="DC111" s="10">
        <v>0</v>
      </c>
      <c r="DD111" s="10">
        <v>0</v>
      </c>
      <c r="DE111" s="10">
        <v>554900</v>
      </c>
      <c r="DF111" s="10">
        <v>15747418</v>
      </c>
      <c r="DG111" s="10">
        <v>0</v>
      </c>
      <c r="DH111" s="10">
        <v>28240823</v>
      </c>
      <c r="DI111" s="10">
        <v>0</v>
      </c>
      <c r="DJ111" s="10">
        <v>12493405</v>
      </c>
      <c r="DK111" s="10">
        <v>0</v>
      </c>
      <c r="DL111" s="10">
        <v>0</v>
      </c>
      <c r="DM111" s="10">
        <v>0</v>
      </c>
      <c r="DN111" s="10">
        <v>0</v>
      </c>
      <c r="DO111" s="10">
        <v>0</v>
      </c>
      <c r="DP111" s="10">
        <v>0</v>
      </c>
      <c r="DQ111" s="10">
        <v>0</v>
      </c>
      <c r="DR111" s="10">
        <v>0</v>
      </c>
      <c r="DS111" s="10">
        <v>0</v>
      </c>
      <c r="DT111" s="10">
        <v>0</v>
      </c>
      <c r="DU111" s="10">
        <v>0</v>
      </c>
      <c r="DV111" s="10">
        <v>0</v>
      </c>
      <c r="DW111" s="10">
        <v>0</v>
      </c>
      <c r="DX111" s="10">
        <v>0</v>
      </c>
      <c r="DY111" s="10">
        <v>0</v>
      </c>
      <c r="DZ111" s="10">
        <v>0</v>
      </c>
      <c r="EA111" s="10">
        <v>0</v>
      </c>
      <c r="EB111" s="10">
        <v>0</v>
      </c>
      <c r="EC111" s="10">
        <v>0</v>
      </c>
    </row>
    <row r="112" spans="1:133" x14ac:dyDescent="0.3">
      <c r="A112" s="9">
        <v>106190298</v>
      </c>
      <c r="B112" s="9" t="s">
        <v>682</v>
      </c>
      <c r="C112" s="9">
        <v>20174</v>
      </c>
      <c r="D112" s="11">
        <v>43009</v>
      </c>
      <c r="E112" s="9">
        <v>43100</v>
      </c>
      <c r="F112" s="9" t="s">
        <v>134</v>
      </c>
      <c r="G112" s="9" t="s">
        <v>158</v>
      </c>
      <c r="H112" s="9">
        <v>11</v>
      </c>
      <c r="I112" s="9">
        <v>915</v>
      </c>
      <c r="J112" s="9" t="s">
        <v>136</v>
      </c>
      <c r="K112" s="9" t="s">
        <v>137</v>
      </c>
      <c r="L112" s="9" t="s">
        <v>138</v>
      </c>
      <c r="M112" s="9" t="s">
        <v>683</v>
      </c>
      <c r="N112" s="9" t="s">
        <v>684</v>
      </c>
      <c r="O112" s="9" t="s">
        <v>685</v>
      </c>
      <c r="P112" s="9">
        <v>91741</v>
      </c>
      <c r="Q112" s="9" t="s">
        <v>686</v>
      </c>
      <c r="R112" s="9">
        <v>105</v>
      </c>
      <c r="S112" s="9">
        <v>105</v>
      </c>
      <c r="T112" s="9">
        <v>75</v>
      </c>
      <c r="U112" s="9">
        <v>391</v>
      </c>
      <c r="V112" s="9">
        <v>377</v>
      </c>
      <c r="W112" s="9">
        <v>97</v>
      </c>
      <c r="X112" s="9">
        <v>279</v>
      </c>
      <c r="Y112" s="9">
        <v>0</v>
      </c>
      <c r="Z112" s="9">
        <v>0</v>
      </c>
      <c r="AA112" s="9">
        <v>7</v>
      </c>
      <c r="AB112" s="9">
        <v>380</v>
      </c>
      <c r="AC112" s="9">
        <v>17</v>
      </c>
      <c r="AD112" s="9">
        <v>41</v>
      </c>
      <c r="AE112" s="9">
        <v>1589</v>
      </c>
      <c r="AF112" s="9">
        <v>0</v>
      </c>
      <c r="AG112" s="9">
        <v>1933</v>
      </c>
      <c r="AH112" s="9">
        <v>1404</v>
      </c>
      <c r="AI112" s="9">
        <v>333</v>
      </c>
      <c r="AJ112" s="9">
        <v>904</v>
      </c>
      <c r="AK112" s="9">
        <v>0</v>
      </c>
      <c r="AL112" s="9">
        <v>0</v>
      </c>
      <c r="AM112" s="9">
        <v>22</v>
      </c>
      <c r="AN112" s="9">
        <v>1084</v>
      </c>
      <c r="AO112" s="9">
        <v>31</v>
      </c>
      <c r="AP112" s="9">
        <v>103</v>
      </c>
      <c r="AQ112" s="9">
        <v>5814</v>
      </c>
      <c r="AR112" s="9">
        <v>0</v>
      </c>
      <c r="AS112" s="9">
        <v>3460</v>
      </c>
      <c r="AT112" s="9">
        <v>2058</v>
      </c>
      <c r="AU112" s="9">
        <v>904</v>
      </c>
      <c r="AV112" s="9">
        <v>4383</v>
      </c>
      <c r="AW112" s="9">
        <v>0</v>
      </c>
      <c r="AX112" s="9">
        <v>0</v>
      </c>
      <c r="AY112" s="9">
        <v>220</v>
      </c>
      <c r="AZ112" s="9">
        <v>4972</v>
      </c>
      <c r="BA112" s="9">
        <v>39</v>
      </c>
      <c r="BB112" s="9">
        <v>695</v>
      </c>
      <c r="BC112" s="9">
        <v>16731</v>
      </c>
      <c r="BD112" s="9">
        <v>16977395</v>
      </c>
      <c r="BE112" s="9">
        <v>13784810</v>
      </c>
      <c r="BF112" s="9">
        <v>2554000</v>
      </c>
      <c r="BG112" s="9">
        <v>7862280</v>
      </c>
      <c r="BH112" s="9">
        <v>0</v>
      </c>
      <c r="BI112" s="9">
        <v>0</v>
      </c>
      <c r="BJ112" s="9">
        <v>248371</v>
      </c>
      <c r="BK112" s="9">
        <v>9812907</v>
      </c>
      <c r="BL112" s="9">
        <v>286237</v>
      </c>
      <c r="BM112" s="9">
        <v>1007086</v>
      </c>
      <c r="BN112" s="9">
        <v>52533086</v>
      </c>
      <c r="BO112" s="9">
        <v>7309425</v>
      </c>
      <c r="BP112" s="9">
        <v>6768671</v>
      </c>
      <c r="BQ112" s="9">
        <v>1989393</v>
      </c>
      <c r="BR112" s="9">
        <v>10370795</v>
      </c>
      <c r="BS112" s="9">
        <v>0</v>
      </c>
      <c r="BT112" s="9">
        <v>0</v>
      </c>
      <c r="BU112" s="9">
        <v>373950</v>
      </c>
      <c r="BV112" s="9">
        <v>11861334</v>
      </c>
      <c r="BW112" s="9">
        <v>78982</v>
      </c>
      <c r="BX112" s="9">
        <v>1397360</v>
      </c>
      <c r="BY112" s="9">
        <v>40149910</v>
      </c>
      <c r="BZ112" s="9">
        <v>1070888</v>
      </c>
      <c r="CA112" s="9">
        <v>19152077</v>
      </c>
      <c r="CB112" s="9">
        <v>14307430</v>
      </c>
      <c r="CC112" s="9">
        <v>-1370358</v>
      </c>
      <c r="CD112" s="9">
        <v>16324439</v>
      </c>
      <c r="CE112" s="9">
        <v>0</v>
      </c>
      <c r="CF112" s="9">
        <v>0</v>
      </c>
      <c r="CG112" s="9">
        <v>0</v>
      </c>
      <c r="CH112" s="9">
        <v>417196</v>
      </c>
      <c r="CI112" s="9">
        <v>12591764</v>
      </c>
      <c r="CJ112" s="9">
        <v>0</v>
      </c>
      <c r="CK112" s="9">
        <v>365219</v>
      </c>
      <c r="CL112" s="9">
        <v>0</v>
      </c>
      <c r="CM112" s="9">
        <v>0</v>
      </c>
      <c r="CN112" s="9">
        <v>0</v>
      </c>
      <c r="CO112" s="9">
        <v>674858</v>
      </c>
      <c r="CP112" s="9">
        <v>63533513</v>
      </c>
      <c r="CQ112" s="9">
        <v>0</v>
      </c>
      <c r="CR112" s="9">
        <v>0</v>
      </c>
      <c r="CS112" s="9">
        <v>0</v>
      </c>
      <c r="CT112" s="9">
        <v>0</v>
      </c>
      <c r="CU112" s="9">
        <v>0</v>
      </c>
      <c r="CV112" s="9">
        <v>5134743</v>
      </c>
      <c r="CW112" s="9">
        <v>6246051</v>
      </c>
      <c r="CX112" s="9">
        <v>5913751</v>
      </c>
      <c r="CY112" s="9">
        <v>1908636</v>
      </c>
      <c r="CZ112" s="9">
        <v>0</v>
      </c>
      <c r="DA112" s="9">
        <v>0</v>
      </c>
      <c r="DB112" s="9">
        <v>205125</v>
      </c>
      <c r="DC112" s="9">
        <v>9082477</v>
      </c>
      <c r="DD112" s="9">
        <v>0</v>
      </c>
      <c r="DE112" s="9">
        <v>658700</v>
      </c>
      <c r="DF112" s="9">
        <v>29149483</v>
      </c>
      <c r="DG112" s="9">
        <v>130799</v>
      </c>
      <c r="DH112" s="9">
        <v>28534772</v>
      </c>
      <c r="DI112" s="9">
        <v>0</v>
      </c>
      <c r="DJ112" s="9">
        <v>268726</v>
      </c>
      <c r="DK112" s="9">
        <v>0</v>
      </c>
      <c r="DL112" s="9">
        <v>0</v>
      </c>
      <c r="DM112" s="9">
        <v>0</v>
      </c>
      <c r="DN112" s="9">
        <v>0</v>
      </c>
      <c r="DO112" s="9">
        <v>2821736</v>
      </c>
      <c r="DP112" s="9">
        <v>35271135</v>
      </c>
      <c r="DQ112" s="9">
        <v>0</v>
      </c>
      <c r="DR112" s="9">
        <v>0</v>
      </c>
      <c r="DS112" s="9">
        <v>0</v>
      </c>
      <c r="DT112" s="9">
        <v>0</v>
      </c>
      <c r="DU112" s="9">
        <v>0</v>
      </c>
      <c r="DV112" s="9">
        <v>0</v>
      </c>
      <c r="DW112" s="9">
        <v>0</v>
      </c>
      <c r="DX112" s="9">
        <v>0</v>
      </c>
      <c r="DY112" s="9">
        <v>0</v>
      </c>
      <c r="DZ112" s="9">
        <v>0</v>
      </c>
      <c r="EA112" s="9">
        <v>0</v>
      </c>
      <c r="EB112" s="9">
        <v>0</v>
      </c>
      <c r="EC112" s="9">
        <v>0</v>
      </c>
    </row>
    <row r="113" spans="1:133" x14ac:dyDescent="0.3">
      <c r="A113" s="10">
        <v>106301357</v>
      </c>
      <c r="B113" s="10" t="s">
        <v>687</v>
      </c>
      <c r="C113" s="10">
        <v>20174</v>
      </c>
      <c r="D113" s="12">
        <v>43009</v>
      </c>
      <c r="E113" s="10">
        <v>43100</v>
      </c>
      <c r="F113" s="10" t="s">
        <v>134</v>
      </c>
      <c r="G113" s="10" t="s">
        <v>226</v>
      </c>
      <c r="H113" s="10">
        <v>13</v>
      </c>
      <c r="I113" s="10">
        <v>1015</v>
      </c>
      <c r="J113" s="10" t="s">
        <v>255</v>
      </c>
      <c r="K113" s="10" t="s">
        <v>137</v>
      </c>
      <c r="L113" s="10" t="s">
        <v>138</v>
      </c>
      <c r="M113" s="10" t="s">
        <v>688</v>
      </c>
      <c r="N113" s="10" t="s">
        <v>689</v>
      </c>
      <c r="O113" s="10" t="s">
        <v>690</v>
      </c>
      <c r="P113" s="10">
        <v>92780</v>
      </c>
      <c r="Q113" s="10" t="s">
        <v>691</v>
      </c>
      <c r="R113" s="10">
        <v>127</v>
      </c>
      <c r="S113" s="10">
        <v>127</v>
      </c>
      <c r="T113" s="10">
        <v>62</v>
      </c>
      <c r="U113" s="10">
        <v>156</v>
      </c>
      <c r="V113" s="10">
        <v>238</v>
      </c>
      <c r="W113" s="10">
        <v>24</v>
      </c>
      <c r="X113" s="10">
        <v>285</v>
      </c>
      <c r="Y113" s="10">
        <v>0</v>
      </c>
      <c r="Z113" s="10">
        <v>0</v>
      </c>
      <c r="AA113" s="10">
        <v>50</v>
      </c>
      <c r="AB113" s="10">
        <v>26</v>
      </c>
      <c r="AC113" s="10">
        <v>0</v>
      </c>
      <c r="AD113" s="10">
        <v>6</v>
      </c>
      <c r="AE113" s="10">
        <v>785</v>
      </c>
      <c r="AF113" s="10">
        <v>0</v>
      </c>
      <c r="AG113" s="10">
        <v>635</v>
      </c>
      <c r="AH113" s="10">
        <v>943</v>
      </c>
      <c r="AI113" s="10">
        <v>841</v>
      </c>
      <c r="AJ113" s="10">
        <v>2936</v>
      </c>
      <c r="AK113" s="10">
        <v>0</v>
      </c>
      <c r="AL113" s="10">
        <v>0</v>
      </c>
      <c r="AM113" s="10">
        <v>230</v>
      </c>
      <c r="AN113" s="10">
        <v>57</v>
      </c>
      <c r="AO113" s="10">
        <v>0</v>
      </c>
      <c r="AP113" s="10">
        <v>13</v>
      </c>
      <c r="AQ113" s="10">
        <v>5655</v>
      </c>
      <c r="AR113" s="10">
        <v>0</v>
      </c>
      <c r="AS113" s="10">
        <v>89</v>
      </c>
      <c r="AT113" s="10">
        <v>431</v>
      </c>
      <c r="AU113" s="10">
        <v>90</v>
      </c>
      <c r="AV113" s="10">
        <v>395</v>
      </c>
      <c r="AW113" s="10">
        <v>0</v>
      </c>
      <c r="AX113" s="10">
        <v>0</v>
      </c>
      <c r="AY113" s="10">
        <v>172</v>
      </c>
      <c r="AZ113" s="10">
        <v>78</v>
      </c>
      <c r="BA113" s="10">
        <v>0</v>
      </c>
      <c r="BB113" s="10">
        <v>89</v>
      </c>
      <c r="BC113" s="10">
        <v>1344</v>
      </c>
      <c r="BD113" s="10">
        <v>8829290</v>
      </c>
      <c r="BE113" s="10">
        <v>15046095</v>
      </c>
      <c r="BF113" s="10">
        <v>12791229</v>
      </c>
      <c r="BG113" s="10">
        <v>30029643</v>
      </c>
      <c r="BH113" s="10">
        <v>0</v>
      </c>
      <c r="BI113" s="10">
        <v>0</v>
      </c>
      <c r="BJ113" s="10">
        <v>2216525</v>
      </c>
      <c r="BK113" s="10">
        <v>3124756</v>
      </c>
      <c r="BL113" s="10">
        <v>0</v>
      </c>
      <c r="BM113" s="10">
        <v>247908</v>
      </c>
      <c r="BN113" s="10">
        <v>72285446</v>
      </c>
      <c r="BO113" s="10">
        <v>490952</v>
      </c>
      <c r="BP113" s="10">
        <v>4522384</v>
      </c>
      <c r="BQ113" s="10">
        <v>405451</v>
      </c>
      <c r="BR113" s="10">
        <v>1971554</v>
      </c>
      <c r="BS113" s="10">
        <v>0</v>
      </c>
      <c r="BT113" s="10">
        <v>0</v>
      </c>
      <c r="BU113" s="10">
        <v>804454</v>
      </c>
      <c r="BV113" s="10">
        <v>1678934</v>
      </c>
      <c r="BW113" s="10">
        <v>0</v>
      </c>
      <c r="BX113" s="10">
        <v>355813</v>
      </c>
      <c r="BY113" s="10">
        <v>10229542</v>
      </c>
      <c r="BZ113" s="10">
        <v>700766</v>
      </c>
      <c r="CA113" s="10">
        <v>7094772</v>
      </c>
      <c r="CB113" s="10">
        <v>19163983</v>
      </c>
      <c r="CC113" s="10">
        <v>9121518</v>
      </c>
      <c r="CD113" s="10">
        <v>28893089</v>
      </c>
      <c r="CE113" s="10">
        <v>0</v>
      </c>
      <c r="CF113" s="10">
        <v>0</v>
      </c>
      <c r="CG113" s="10">
        <v>0</v>
      </c>
      <c r="CH113" s="10">
        <v>1737922</v>
      </c>
      <c r="CI113" s="10">
        <v>2763488</v>
      </c>
      <c r="CJ113" s="10">
        <v>0</v>
      </c>
      <c r="CK113" s="10">
        <v>0</v>
      </c>
      <c r="CL113" s="10">
        <v>0</v>
      </c>
      <c r="CM113" s="10">
        <v>0</v>
      </c>
      <c r="CN113" s="10">
        <v>0</v>
      </c>
      <c r="CO113" s="10">
        <v>93085</v>
      </c>
      <c r="CP113" s="10">
        <v>69568623</v>
      </c>
      <c r="CQ113" s="10">
        <v>23219487</v>
      </c>
      <c r="CR113" s="10">
        <v>0</v>
      </c>
      <c r="CS113" s="10">
        <v>0</v>
      </c>
      <c r="CT113" s="10">
        <v>0</v>
      </c>
      <c r="CU113" s="10">
        <v>23219487</v>
      </c>
      <c r="CV113" s="10">
        <v>2225470</v>
      </c>
      <c r="CW113" s="10">
        <v>23567440</v>
      </c>
      <c r="CX113" s="10">
        <v>4039690</v>
      </c>
      <c r="CY113" s="10">
        <v>3082866</v>
      </c>
      <c r="CZ113" s="10">
        <v>0</v>
      </c>
      <c r="DA113" s="10">
        <v>0</v>
      </c>
      <c r="DB113" s="10">
        <v>1268927</v>
      </c>
      <c r="DC113" s="10">
        <v>1977930</v>
      </c>
      <c r="DD113" s="10">
        <v>0</v>
      </c>
      <c r="DE113" s="10">
        <v>3529</v>
      </c>
      <c r="DF113" s="10">
        <v>36165852</v>
      </c>
      <c r="DG113" s="10">
        <v>29194</v>
      </c>
      <c r="DH113" s="10">
        <v>35578565</v>
      </c>
      <c r="DI113" s="10">
        <v>0</v>
      </c>
      <c r="DJ113" s="10">
        <v>0</v>
      </c>
      <c r="DK113" s="10">
        <v>0</v>
      </c>
      <c r="DL113" s="10">
        <v>0</v>
      </c>
      <c r="DM113" s="10">
        <v>0</v>
      </c>
      <c r="DN113" s="10">
        <v>0</v>
      </c>
      <c r="DO113" s="10">
        <v>686830</v>
      </c>
      <c r="DP113" s="10">
        <v>26634160</v>
      </c>
      <c r="DQ113" s="10">
        <v>0</v>
      </c>
      <c r="DR113" s="10">
        <v>0</v>
      </c>
      <c r="DS113" s="10">
        <v>0</v>
      </c>
      <c r="DT113" s="10">
        <v>0</v>
      </c>
      <c r="DU113" s="10">
        <v>0</v>
      </c>
      <c r="DV113" s="10">
        <v>0</v>
      </c>
      <c r="DW113" s="10">
        <v>0</v>
      </c>
      <c r="DX113" s="10">
        <v>0</v>
      </c>
      <c r="DY113" s="10">
        <v>0</v>
      </c>
      <c r="DZ113" s="10">
        <v>0</v>
      </c>
      <c r="EA113" s="10">
        <v>0</v>
      </c>
      <c r="EB113" s="10">
        <v>0</v>
      </c>
      <c r="EC113" s="10">
        <v>0</v>
      </c>
    </row>
    <row r="114" spans="1:133" x14ac:dyDescent="0.3">
      <c r="A114" s="9">
        <v>106301175</v>
      </c>
      <c r="B114" s="9" t="s">
        <v>692</v>
      </c>
      <c r="C114" s="9">
        <v>20174</v>
      </c>
      <c r="D114" s="11">
        <v>43009</v>
      </c>
      <c r="E114" s="9">
        <v>43100</v>
      </c>
      <c r="F114" s="9" t="s">
        <v>134</v>
      </c>
      <c r="G114" s="9" t="s">
        <v>226</v>
      </c>
      <c r="H114" s="9">
        <v>13</v>
      </c>
      <c r="I114" s="9">
        <v>1014</v>
      </c>
      <c r="J114" s="9" t="s">
        <v>255</v>
      </c>
      <c r="K114" s="9" t="s">
        <v>137</v>
      </c>
      <c r="L114" s="9" t="s">
        <v>138</v>
      </c>
      <c r="M114" s="9" t="s">
        <v>693</v>
      </c>
      <c r="N114" s="9" t="s">
        <v>694</v>
      </c>
      <c r="O114" s="9" t="s">
        <v>695</v>
      </c>
      <c r="P114" s="9">
        <v>92708</v>
      </c>
      <c r="Q114" s="9" t="s">
        <v>696</v>
      </c>
      <c r="R114" s="9">
        <v>400</v>
      </c>
      <c r="S114" s="9">
        <v>400</v>
      </c>
      <c r="T114" s="9">
        <v>265</v>
      </c>
      <c r="U114" s="9">
        <v>1049</v>
      </c>
      <c r="V114" s="9">
        <v>572</v>
      </c>
      <c r="W114" s="9">
        <v>397</v>
      </c>
      <c r="X114" s="9">
        <v>1887</v>
      </c>
      <c r="Y114" s="9">
        <v>4</v>
      </c>
      <c r="Z114" s="9">
        <v>0</v>
      </c>
      <c r="AA114" s="9">
        <v>23</v>
      </c>
      <c r="AB114" s="9">
        <v>674</v>
      </c>
      <c r="AC114" s="9">
        <v>10</v>
      </c>
      <c r="AD114" s="9">
        <v>337</v>
      </c>
      <c r="AE114" s="9">
        <v>4953</v>
      </c>
      <c r="AF114" s="9">
        <v>0</v>
      </c>
      <c r="AG114" s="9">
        <v>6316</v>
      </c>
      <c r="AH114" s="9">
        <v>2739</v>
      </c>
      <c r="AI114" s="9">
        <v>2528</v>
      </c>
      <c r="AJ114" s="9">
        <v>7449</v>
      </c>
      <c r="AK114" s="9">
        <v>4</v>
      </c>
      <c r="AL114" s="9">
        <v>0</v>
      </c>
      <c r="AM114" s="9">
        <v>97</v>
      </c>
      <c r="AN114" s="9">
        <v>2531</v>
      </c>
      <c r="AO114" s="9">
        <v>34</v>
      </c>
      <c r="AP114" s="9">
        <v>920</v>
      </c>
      <c r="AQ114" s="9">
        <v>22618</v>
      </c>
      <c r="AR114" s="9">
        <v>0</v>
      </c>
      <c r="AS114" s="9">
        <v>1868</v>
      </c>
      <c r="AT114" s="9">
        <v>1658</v>
      </c>
      <c r="AU114" s="9">
        <v>987</v>
      </c>
      <c r="AV114" s="9">
        <v>9126</v>
      </c>
      <c r="AW114" s="9">
        <v>9</v>
      </c>
      <c r="AX114" s="9">
        <v>0</v>
      </c>
      <c r="AY114" s="9">
        <v>394</v>
      </c>
      <c r="AZ114" s="9">
        <v>3000</v>
      </c>
      <c r="BA114" s="9">
        <v>94</v>
      </c>
      <c r="BB114" s="9">
        <v>904</v>
      </c>
      <c r="BC114" s="9">
        <v>18040</v>
      </c>
      <c r="BD114" s="9">
        <v>127466466</v>
      </c>
      <c r="BE114" s="9">
        <v>66030892</v>
      </c>
      <c r="BF114" s="9">
        <v>33599853</v>
      </c>
      <c r="BG114" s="9">
        <v>162553638</v>
      </c>
      <c r="BH114" s="9">
        <v>186903</v>
      </c>
      <c r="BI114" s="9">
        <v>0</v>
      </c>
      <c r="BJ114" s="9">
        <v>2557980</v>
      </c>
      <c r="BK114" s="9">
        <v>59433808</v>
      </c>
      <c r="BL114" s="9">
        <v>624756</v>
      </c>
      <c r="BM114" s="9">
        <v>14062249</v>
      </c>
      <c r="BN114" s="9">
        <v>466516545</v>
      </c>
      <c r="BO114" s="9">
        <v>25998345</v>
      </c>
      <c r="BP114" s="9">
        <v>25499983</v>
      </c>
      <c r="BQ114" s="9">
        <v>7487668</v>
      </c>
      <c r="BR114" s="9">
        <v>96729114</v>
      </c>
      <c r="BS114" s="9">
        <v>157440</v>
      </c>
      <c r="BT114" s="9">
        <v>0</v>
      </c>
      <c r="BU114" s="9">
        <v>1172877</v>
      </c>
      <c r="BV114" s="9">
        <v>32027582</v>
      </c>
      <c r="BW114" s="9">
        <v>815133</v>
      </c>
      <c r="BX114" s="9">
        <v>5381947</v>
      </c>
      <c r="BY114" s="9">
        <v>195270089</v>
      </c>
      <c r="BZ114" s="9">
        <v>2725941</v>
      </c>
      <c r="CA114" s="9">
        <v>137533770</v>
      </c>
      <c r="CB114" s="9">
        <v>80869037</v>
      </c>
      <c r="CC114" s="9">
        <v>35754624</v>
      </c>
      <c r="CD114" s="9">
        <v>169619697</v>
      </c>
      <c r="CE114" s="9">
        <v>-2687925</v>
      </c>
      <c r="CF114" s="9">
        <v>330154</v>
      </c>
      <c r="CG114" s="9">
        <v>0</v>
      </c>
      <c r="CH114" s="9">
        <v>3335764</v>
      </c>
      <c r="CI114" s="9">
        <v>86716227</v>
      </c>
      <c r="CJ114" s="9">
        <v>0</v>
      </c>
      <c r="CK114" s="9">
        <v>1439889</v>
      </c>
      <c r="CL114" s="9">
        <v>0</v>
      </c>
      <c r="CM114" s="9">
        <v>0</v>
      </c>
      <c r="CN114" s="9">
        <v>0</v>
      </c>
      <c r="CO114" s="9">
        <v>15809840</v>
      </c>
      <c r="CP114" s="9">
        <v>531447018</v>
      </c>
      <c r="CQ114" s="9">
        <v>1059958</v>
      </c>
      <c r="CR114" s="9">
        <v>5438259</v>
      </c>
      <c r="CS114" s="9">
        <v>0</v>
      </c>
      <c r="CT114" s="9">
        <v>19710037</v>
      </c>
      <c r="CU114" s="9">
        <v>26208254</v>
      </c>
      <c r="CV114" s="9">
        <v>15931041</v>
      </c>
      <c r="CW114" s="9">
        <v>11721796</v>
      </c>
      <c r="CX114" s="9">
        <v>8020822</v>
      </c>
      <c r="CY114" s="9">
        <v>95101314</v>
      </c>
      <c r="CZ114" s="9">
        <v>14189</v>
      </c>
      <c r="DA114" s="9">
        <v>0</v>
      </c>
      <c r="DB114" s="9">
        <v>332620</v>
      </c>
      <c r="DC114" s="9">
        <v>23253033</v>
      </c>
      <c r="DD114" s="9">
        <v>0</v>
      </c>
      <c r="DE114" s="9">
        <v>2173055</v>
      </c>
      <c r="DF114" s="9">
        <v>156547870</v>
      </c>
      <c r="DG114" s="9">
        <v>400537</v>
      </c>
      <c r="DH114" s="9">
        <v>88504774</v>
      </c>
      <c r="DI114" s="9">
        <v>0</v>
      </c>
      <c r="DJ114" s="9">
        <v>111922</v>
      </c>
      <c r="DK114" s="9">
        <v>0</v>
      </c>
      <c r="DL114" s="9">
        <v>0</v>
      </c>
      <c r="DM114" s="9">
        <v>0</v>
      </c>
      <c r="DN114" s="9">
        <v>0</v>
      </c>
      <c r="DO114" s="9">
        <v>3653929</v>
      </c>
      <c r="DP114" s="9">
        <v>88204999</v>
      </c>
      <c r="DQ114" s="9">
        <v>0</v>
      </c>
      <c r="DR114" s="9">
        <v>0</v>
      </c>
      <c r="DS114" s="9">
        <v>0</v>
      </c>
      <c r="DT114" s="9">
        <v>0</v>
      </c>
      <c r="DU114" s="9">
        <v>0</v>
      </c>
      <c r="DV114" s="9">
        <v>0</v>
      </c>
      <c r="DW114" s="9">
        <v>0</v>
      </c>
      <c r="DX114" s="9">
        <v>0</v>
      </c>
      <c r="DY114" s="9">
        <v>0</v>
      </c>
      <c r="DZ114" s="9">
        <v>0</v>
      </c>
      <c r="EA114" s="9">
        <v>0</v>
      </c>
      <c r="EB114" s="9">
        <v>0</v>
      </c>
      <c r="EC114" s="9">
        <v>70709523</v>
      </c>
    </row>
    <row r="115" spans="1:133" x14ac:dyDescent="0.3">
      <c r="A115" s="10">
        <v>106014034</v>
      </c>
      <c r="B115" s="10" t="s">
        <v>697</v>
      </c>
      <c r="C115" s="10">
        <v>20174</v>
      </c>
      <c r="D115" s="12">
        <v>43009</v>
      </c>
      <c r="E115" s="10">
        <v>43100</v>
      </c>
      <c r="F115" s="10" t="s">
        <v>134</v>
      </c>
      <c r="G115" s="10" t="s">
        <v>233</v>
      </c>
      <c r="H115" s="10">
        <v>5</v>
      </c>
      <c r="I115" s="10">
        <v>421</v>
      </c>
      <c r="J115" s="10" t="s">
        <v>255</v>
      </c>
      <c r="K115" s="10" t="s">
        <v>137</v>
      </c>
      <c r="L115" s="10" t="s">
        <v>138</v>
      </c>
      <c r="M115" s="10" t="s">
        <v>698</v>
      </c>
      <c r="N115" s="10" t="s">
        <v>699</v>
      </c>
      <c r="O115" s="10" t="s">
        <v>700</v>
      </c>
      <c r="P115" s="10">
        <v>94538</v>
      </c>
      <c r="Q115" s="10" t="s">
        <v>701</v>
      </c>
      <c r="R115" s="10">
        <v>148</v>
      </c>
      <c r="S115" s="10">
        <v>148</v>
      </c>
      <c r="T115" s="10">
        <v>148</v>
      </c>
      <c r="U115" s="10">
        <v>165</v>
      </c>
      <c r="V115" s="10">
        <v>9</v>
      </c>
      <c r="W115" s="10">
        <v>263</v>
      </c>
      <c r="X115" s="10">
        <v>0</v>
      </c>
      <c r="Y115" s="10">
        <v>0</v>
      </c>
      <c r="Z115" s="10">
        <v>0</v>
      </c>
      <c r="AA115" s="10">
        <v>116</v>
      </c>
      <c r="AB115" s="10">
        <v>683</v>
      </c>
      <c r="AC115" s="10">
        <v>5</v>
      </c>
      <c r="AD115" s="10">
        <v>1</v>
      </c>
      <c r="AE115" s="10">
        <v>1242</v>
      </c>
      <c r="AF115" s="10">
        <v>0</v>
      </c>
      <c r="AG115" s="10">
        <v>1485</v>
      </c>
      <c r="AH115" s="10">
        <v>66</v>
      </c>
      <c r="AI115" s="10">
        <v>1576</v>
      </c>
      <c r="AJ115" s="10">
        <v>0</v>
      </c>
      <c r="AK115" s="10">
        <v>0</v>
      </c>
      <c r="AL115" s="10">
        <v>0</v>
      </c>
      <c r="AM115" s="10">
        <v>777</v>
      </c>
      <c r="AN115" s="10">
        <v>3941</v>
      </c>
      <c r="AO115" s="10">
        <v>35</v>
      </c>
      <c r="AP115" s="10">
        <v>7</v>
      </c>
      <c r="AQ115" s="10">
        <v>7887</v>
      </c>
      <c r="AR115" s="10">
        <v>0</v>
      </c>
      <c r="AS115" s="10">
        <v>142</v>
      </c>
      <c r="AT115" s="10">
        <v>0</v>
      </c>
      <c r="AU115" s="10">
        <v>0</v>
      </c>
      <c r="AV115" s="10">
        <v>0</v>
      </c>
      <c r="AW115" s="10">
        <v>0</v>
      </c>
      <c r="AX115" s="10">
        <v>0</v>
      </c>
      <c r="AY115" s="10">
        <v>547</v>
      </c>
      <c r="AZ115" s="10">
        <v>1666</v>
      </c>
      <c r="BA115" s="10">
        <v>0</v>
      </c>
      <c r="BB115" s="10">
        <v>5</v>
      </c>
      <c r="BC115" s="10">
        <v>2360</v>
      </c>
      <c r="BD115" s="10">
        <v>3564000</v>
      </c>
      <c r="BE115" s="10">
        <v>158400</v>
      </c>
      <c r="BF115" s="10">
        <v>3782400</v>
      </c>
      <c r="BG115" s="10">
        <v>0</v>
      </c>
      <c r="BH115" s="10">
        <v>0</v>
      </c>
      <c r="BI115" s="10">
        <v>0</v>
      </c>
      <c r="BJ115" s="10">
        <v>1864800</v>
      </c>
      <c r="BK115" s="10">
        <v>9457437</v>
      </c>
      <c r="BL115" s="10">
        <v>82963</v>
      </c>
      <c r="BM115" s="10">
        <v>16800</v>
      </c>
      <c r="BN115" s="10">
        <v>18926800</v>
      </c>
      <c r="BO115" s="10">
        <v>92170</v>
      </c>
      <c r="BP115" s="10">
        <v>0</v>
      </c>
      <c r="BQ115" s="10">
        <v>0</v>
      </c>
      <c r="BR115" s="10">
        <v>0</v>
      </c>
      <c r="BS115" s="10">
        <v>0</v>
      </c>
      <c r="BT115" s="10">
        <v>0</v>
      </c>
      <c r="BU115" s="10">
        <v>354900</v>
      </c>
      <c r="BV115" s="10">
        <v>978250</v>
      </c>
      <c r="BW115" s="10">
        <v>0</v>
      </c>
      <c r="BX115" s="10">
        <v>3120</v>
      </c>
      <c r="BY115" s="10">
        <v>1428440</v>
      </c>
      <c r="BZ115" s="10">
        <v>251344</v>
      </c>
      <c r="CA115" s="10">
        <v>1765511</v>
      </c>
      <c r="CB115" s="10">
        <v>77553</v>
      </c>
      <c r="CC115" s="10">
        <v>1866592</v>
      </c>
      <c r="CD115" s="10">
        <v>0</v>
      </c>
      <c r="CE115" s="10">
        <v>0</v>
      </c>
      <c r="CF115" s="10">
        <v>0</v>
      </c>
      <c r="CG115" s="10">
        <v>0</v>
      </c>
      <c r="CH115" s="10">
        <v>960146</v>
      </c>
      <c r="CI115" s="10">
        <v>4809609</v>
      </c>
      <c r="CJ115" s="10">
        <v>0</v>
      </c>
      <c r="CK115" s="10">
        <v>82963</v>
      </c>
      <c r="CL115" s="10">
        <v>0</v>
      </c>
      <c r="CM115" s="10">
        <v>0</v>
      </c>
      <c r="CN115" s="10">
        <v>0</v>
      </c>
      <c r="CO115" s="10">
        <v>24958</v>
      </c>
      <c r="CP115" s="10">
        <v>9838676</v>
      </c>
      <c r="CQ115" s="10">
        <v>0</v>
      </c>
      <c r="CR115" s="10">
        <v>0</v>
      </c>
      <c r="CS115" s="10">
        <v>0</v>
      </c>
      <c r="CT115" s="10">
        <v>0</v>
      </c>
      <c r="CU115" s="10">
        <v>0</v>
      </c>
      <c r="CV115" s="10">
        <v>1639315</v>
      </c>
      <c r="CW115" s="10">
        <v>80847</v>
      </c>
      <c r="CX115" s="10">
        <v>1915808</v>
      </c>
      <c r="CY115" s="10">
        <v>0</v>
      </c>
      <c r="CZ115" s="10">
        <v>0</v>
      </c>
      <c r="DA115" s="10">
        <v>0</v>
      </c>
      <c r="DB115" s="10">
        <v>1259554</v>
      </c>
      <c r="DC115" s="10">
        <v>5621040</v>
      </c>
      <c r="DD115" s="10">
        <v>0</v>
      </c>
      <c r="DE115" s="10">
        <v>0</v>
      </c>
      <c r="DF115" s="10">
        <v>10516564</v>
      </c>
      <c r="DG115" s="10">
        <v>78</v>
      </c>
      <c r="DH115" s="10">
        <v>9586191</v>
      </c>
      <c r="DI115" s="10">
        <v>484535</v>
      </c>
      <c r="DJ115" s="10">
        <v>18915</v>
      </c>
      <c r="DK115" s="10">
        <v>0</v>
      </c>
      <c r="DL115" s="10">
        <v>0</v>
      </c>
      <c r="DM115" s="10">
        <v>0</v>
      </c>
      <c r="DN115" s="10">
        <v>0</v>
      </c>
      <c r="DO115" s="10">
        <v>58314</v>
      </c>
      <c r="DP115" s="10">
        <v>32945182</v>
      </c>
      <c r="DQ115" s="10">
        <v>0</v>
      </c>
      <c r="DR115" s="10">
        <v>0</v>
      </c>
      <c r="DS115" s="10">
        <v>0</v>
      </c>
      <c r="DT115" s="10">
        <v>0</v>
      </c>
      <c r="DU115" s="10">
        <v>0</v>
      </c>
      <c r="DV115" s="10">
        <v>0</v>
      </c>
      <c r="DW115" s="10">
        <v>0</v>
      </c>
      <c r="DX115" s="10">
        <v>0</v>
      </c>
      <c r="DY115" s="10">
        <v>0</v>
      </c>
      <c r="DZ115" s="10">
        <v>0</v>
      </c>
      <c r="EA115" s="10">
        <v>0</v>
      </c>
      <c r="EB115" s="10">
        <v>0</v>
      </c>
      <c r="EC115" s="10">
        <v>0</v>
      </c>
    </row>
    <row r="116" spans="1:133" x14ac:dyDescent="0.3">
      <c r="A116" s="9">
        <v>106400480</v>
      </c>
      <c r="B116" s="9" t="s">
        <v>702</v>
      </c>
      <c r="C116" s="9">
        <v>20174</v>
      </c>
      <c r="D116" s="11">
        <v>43009</v>
      </c>
      <c r="E116" s="9">
        <v>43100</v>
      </c>
      <c r="F116" s="9" t="s">
        <v>134</v>
      </c>
      <c r="G116" s="9" t="s">
        <v>282</v>
      </c>
      <c r="H116" s="9">
        <v>8</v>
      </c>
      <c r="I116" s="9">
        <v>801</v>
      </c>
      <c r="J116" s="9" t="s">
        <v>136</v>
      </c>
      <c r="K116" s="9" t="s">
        <v>137</v>
      </c>
      <c r="L116" s="9" t="s">
        <v>138</v>
      </c>
      <c r="M116" s="9" t="s">
        <v>703</v>
      </c>
      <c r="N116" s="9" t="s">
        <v>704</v>
      </c>
      <c r="O116" s="9" t="s">
        <v>705</v>
      </c>
      <c r="P116" s="9">
        <v>93401</v>
      </c>
      <c r="Q116" s="9" t="s">
        <v>706</v>
      </c>
      <c r="R116" s="9">
        <v>98</v>
      </c>
      <c r="S116" s="9">
        <v>98</v>
      </c>
      <c r="T116" s="9">
        <v>50</v>
      </c>
      <c r="U116" s="9">
        <v>570</v>
      </c>
      <c r="V116" s="9">
        <v>85</v>
      </c>
      <c r="W116" s="9">
        <v>26</v>
      </c>
      <c r="X116" s="9">
        <v>124</v>
      </c>
      <c r="Y116" s="9">
        <v>0</v>
      </c>
      <c r="Z116" s="9">
        <v>0</v>
      </c>
      <c r="AA116" s="9">
        <v>39</v>
      </c>
      <c r="AB116" s="9">
        <v>328</v>
      </c>
      <c r="AC116" s="9">
        <v>0</v>
      </c>
      <c r="AD116" s="9">
        <v>14</v>
      </c>
      <c r="AE116" s="9">
        <v>1186</v>
      </c>
      <c r="AF116" s="9">
        <v>0</v>
      </c>
      <c r="AG116" s="9">
        <v>2465</v>
      </c>
      <c r="AH116" s="9">
        <v>376</v>
      </c>
      <c r="AI116" s="9">
        <v>140</v>
      </c>
      <c r="AJ116" s="9">
        <v>413</v>
      </c>
      <c r="AK116" s="9">
        <v>0</v>
      </c>
      <c r="AL116" s="9">
        <v>0</v>
      </c>
      <c r="AM116" s="9">
        <v>135</v>
      </c>
      <c r="AN116" s="9">
        <v>991</v>
      </c>
      <c r="AO116" s="9">
        <v>0</v>
      </c>
      <c r="AP116" s="9">
        <v>36</v>
      </c>
      <c r="AQ116" s="9">
        <v>4556</v>
      </c>
      <c r="AR116" s="9">
        <v>0</v>
      </c>
      <c r="AS116" s="9">
        <v>13399</v>
      </c>
      <c r="AT116" s="9">
        <v>976</v>
      </c>
      <c r="AU116" s="9">
        <v>403</v>
      </c>
      <c r="AV116" s="9">
        <v>2698</v>
      </c>
      <c r="AW116" s="9">
        <v>0</v>
      </c>
      <c r="AX116" s="9">
        <v>0</v>
      </c>
      <c r="AY116" s="9">
        <v>1414</v>
      </c>
      <c r="AZ116" s="9">
        <v>9386</v>
      </c>
      <c r="BA116" s="9">
        <v>0</v>
      </c>
      <c r="BB116" s="9">
        <v>2828</v>
      </c>
      <c r="BC116" s="9">
        <v>31104</v>
      </c>
      <c r="BD116" s="9">
        <v>59197743</v>
      </c>
      <c r="BE116" s="9">
        <v>9081459</v>
      </c>
      <c r="BF116" s="9">
        <v>2144428</v>
      </c>
      <c r="BG116" s="9">
        <v>7788446</v>
      </c>
      <c r="BH116" s="9">
        <v>0</v>
      </c>
      <c r="BI116" s="9">
        <v>0</v>
      </c>
      <c r="BJ116" s="9">
        <v>2552264</v>
      </c>
      <c r="BK116" s="9">
        <v>24333059</v>
      </c>
      <c r="BL116" s="9">
        <v>0</v>
      </c>
      <c r="BM116" s="9">
        <v>1447431</v>
      </c>
      <c r="BN116" s="9">
        <v>106544830</v>
      </c>
      <c r="BO116" s="9">
        <v>34172761</v>
      </c>
      <c r="BP116" s="9">
        <v>4512630</v>
      </c>
      <c r="BQ116" s="9">
        <v>951355</v>
      </c>
      <c r="BR116" s="9">
        <v>7037312</v>
      </c>
      <c r="BS116" s="9">
        <v>0</v>
      </c>
      <c r="BT116" s="9">
        <v>0</v>
      </c>
      <c r="BU116" s="9">
        <v>3390589</v>
      </c>
      <c r="BV116" s="9">
        <v>23144459</v>
      </c>
      <c r="BW116" s="9">
        <v>0</v>
      </c>
      <c r="BX116" s="9">
        <v>1267412</v>
      </c>
      <c r="BY116" s="9">
        <v>74476518</v>
      </c>
      <c r="BZ116" s="9">
        <v>867555</v>
      </c>
      <c r="CA116" s="9">
        <v>75611825</v>
      </c>
      <c r="CB116" s="9">
        <v>11549777</v>
      </c>
      <c r="CC116" s="9">
        <v>1984556</v>
      </c>
      <c r="CD116" s="9">
        <v>14708856</v>
      </c>
      <c r="CE116" s="9">
        <v>0</v>
      </c>
      <c r="CF116" s="9">
        <v>0</v>
      </c>
      <c r="CG116" s="9">
        <v>0</v>
      </c>
      <c r="CH116" s="9">
        <v>4327037</v>
      </c>
      <c r="CI116" s="9">
        <v>29392356</v>
      </c>
      <c r="CJ116" s="9">
        <v>0</v>
      </c>
      <c r="CK116" s="9">
        <v>0</v>
      </c>
      <c r="CL116" s="9">
        <v>0</v>
      </c>
      <c r="CM116" s="9">
        <v>0</v>
      </c>
      <c r="CN116" s="9">
        <v>0</v>
      </c>
      <c r="CO116" s="9">
        <v>2183722</v>
      </c>
      <c r="CP116" s="9">
        <v>140625684</v>
      </c>
      <c r="CQ116" s="9">
        <v>0</v>
      </c>
      <c r="CR116" s="9">
        <v>1039146</v>
      </c>
      <c r="CS116" s="9">
        <v>0</v>
      </c>
      <c r="CT116" s="9">
        <v>1413340</v>
      </c>
      <c r="CU116" s="9">
        <v>2452486</v>
      </c>
      <c r="CV116" s="9">
        <v>17513339</v>
      </c>
      <c r="CW116" s="9">
        <v>2033131</v>
      </c>
      <c r="CX116" s="9">
        <v>124273</v>
      </c>
      <c r="CY116" s="9">
        <v>1150501</v>
      </c>
      <c r="CZ116" s="9">
        <v>0</v>
      </c>
      <c r="DA116" s="9">
        <v>0</v>
      </c>
      <c r="DB116" s="9">
        <v>1534840</v>
      </c>
      <c r="DC116" s="9">
        <v>20281014</v>
      </c>
      <c r="DD116" s="9">
        <v>0</v>
      </c>
      <c r="DE116" s="9">
        <v>211052</v>
      </c>
      <c r="DF116" s="9">
        <v>42848150</v>
      </c>
      <c r="DG116" s="9">
        <v>249636</v>
      </c>
      <c r="DH116" s="9">
        <v>42233765</v>
      </c>
      <c r="DI116" s="9">
        <v>0</v>
      </c>
      <c r="DJ116" s="9">
        <v>118757</v>
      </c>
      <c r="DK116" s="9">
        <v>0</v>
      </c>
      <c r="DL116" s="9">
        <v>0</v>
      </c>
      <c r="DM116" s="9">
        <v>0</v>
      </c>
      <c r="DN116" s="9">
        <v>0</v>
      </c>
      <c r="DO116" s="9">
        <v>2341903</v>
      </c>
      <c r="DP116" s="9">
        <v>61886458</v>
      </c>
      <c r="DQ116" s="9">
        <v>0</v>
      </c>
      <c r="DR116" s="9">
        <v>0</v>
      </c>
      <c r="DS116" s="9">
        <v>0</v>
      </c>
      <c r="DT116" s="9">
        <v>0</v>
      </c>
      <c r="DU116" s="9">
        <v>0</v>
      </c>
      <c r="DV116" s="9">
        <v>0</v>
      </c>
      <c r="DW116" s="9">
        <v>0</v>
      </c>
      <c r="DX116" s="9">
        <v>0</v>
      </c>
      <c r="DY116" s="9">
        <v>0</v>
      </c>
      <c r="DZ116" s="9">
        <v>0</v>
      </c>
      <c r="EA116" s="9">
        <v>0</v>
      </c>
      <c r="EB116" s="9">
        <v>0</v>
      </c>
      <c r="EC116" s="9">
        <v>0</v>
      </c>
    </row>
    <row r="117" spans="1:133" x14ac:dyDescent="0.3">
      <c r="A117" s="10">
        <v>106104047</v>
      </c>
      <c r="B117" s="10" t="s">
        <v>707</v>
      </c>
      <c r="C117" s="10">
        <v>20174</v>
      </c>
      <c r="D117" s="12">
        <v>43009</v>
      </c>
      <c r="E117" s="10">
        <v>43100</v>
      </c>
      <c r="F117" s="10" t="s">
        <v>134</v>
      </c>
      <c r="G117" s="10" t="s">
        <v>182</v>
      </c>
      <c r="H117" s="10">
        <v>9</v>
      </c>
      <c r="I117" s="10">
        <v>605</v>
      </c>
      <c r="J117" s="10" t="s">
        <v>239</v>
      </c>
      <c r="K117" s="10" t="s">
        <v>137</v>
      </c>
      <c r="L117" s="10" t="s">
        <v>138</v>
      </c>
      <c r="M117" s="10" t="s">
        <v>708</v>
      </c>
      <c r="N117" s="10" t="s">
        <v>709</v>
      </c>
      <c r="O117" s="10" t="s">
        <v>417</v>
      </c>
      <c r="P117" s="10">
        <v>93710</v>
      </c>
      <c r="Q117" s="10" t="s">
        <v>710</v>
      </c>
      <c r="R117" s="10">
        <v>27</v>
      </c>
      <c r="S117" s="10">
        <v>27</v>
      </c>
      <c r="T117" s="10">
        <v>27</v>
      </c>
      <c r="U117" s="10">
        <v>214</v>
      </c>
      <c r="V117" s="10">
        <v>41</v>
      </c>
      <c r="W117" s="10">
        <v>0</v>
      </c>
      <c r="X117" s="10">
        <v>10</v>
      </c>
      <c r="Y117" s="10">
        <v>0</v>
      </c>
      <c r="Z117" s="10">
        <v>0</v>
      </c>
      <c r="AA117" s="10">
        <v>23</v>
      </c>
      <c r="AB117" s="10">
        <v>260</v>
      </c>
      <c r="AC117" s="10">
        <v>0</v>
      </c>
      <c r="AD117" s="10">
        <v>2</v>
      </c>
      <c r="AE117" s="10">
        <v>550</v>
      </c>
      <c r="AF117" s="10">
        <v>0</v>
      </c>
      <c r="AG117" s="10">
        <v>347</v>
      </c>
      <c r="AH117" s="10">
        <v>65</v>
      </c>
      <c r="AI117" s="10">
        <v>0</v>
      </c>
      <c r="AJ117" s="10">
        <v>11</v>
      </c>
      <c r="AK117" s="10">
        <v>0</v>
      </c>
      <c r="AL117" s="10">
        <v>0</v>
      </c>
      <c r="AM117" s="10">
        <v>27</v>
      </c>
      <c r="AN117" s="10">
        <v>355</v>
      </c>
      <c r="AO117" s="10">
        <v>0</v>
      </c>
      <c r="AP117" s="10">
        <v>2</v>
      </c>
      <c r="AQ117" s="10">
        <v>807</v>
      </c>
      <c r="AR117" s="10">
        <v>0</v>
      </c>
      <c r="AS117" s="10">
        <v>1775</v>
      </c>
      <c r="AT117" s="10">
        <v>338</v>
      </c>
      <c r="AU117" s="10">
        <v>34</v>
      </c>
      <c r="AV117" s="10">
        <v>650</v>
      </c>
      <c r="AW117" s="10">
        <v>0</v>
      </c>
      <c r="AX117" s="10">
        <v>0</v>
      </c>
      <c r="AY117" s="10">
        <v>242</v>
      </c>
      <c r="AZ117" s="10">
        <v>1812</v>
      </c>
      <c r="BA117" s="10">
        <v>0</v>
      </c>
      <c r="BB117" s="10">
        <v>48</v>
      </c>
      <c r="BC117" s="10">
        <v>4899</v>
      </c>
      <c r="BD117" s="10">
        <v>10759944</v>
      </c>
      <c r="BE117" s="10">
        <v>2223779</v>
      </c>
      <c r="BF117" s="10">
        <v>0</v>
      </c>
      <c r="BG117" s="10">
        <v>330555</v>
      </c>
      <c r="BH117" s="10">
        <v>0</v>
      </c>
      <c r="BI117" s="10">
        <v>0</v>
      </c>
      <c r="BJ117" s="10">
        <v>1004268</v>
      </c>
      <c r="BK117" s="10">
        <v>12908464</v>
      </c>
      <c r="BL117" s="10">
        <v>0</v>
      </c>
      <c r="BM117" s="10">
        <v>81970</v>
      </c>
      <c r="BN117" s="10">
        <v>27308980</v>
      </c>
      <c r="BO117" s="10">
        <v>16880192</v>
      </c>
      <c r="BP117" s="10">
        <v>3803775</v>
      </c>
      <c r="BQ117" s="10">
        <v>233455</v>
      </c>
      <c r="BR117" s="10">
        <v>7019829</v>
      </c>
      <c r="BS117" s="10">
        <v>0</v>
      </c>
      <c r="BT117" s="10">
        <v>0</v>
      </c>
      <c r="BU117" s="10">
        <v>2485437</v>
      </c>
      <c r="BV117" s="10">
        <v>23550462</v>
      </c>
      <c r="BW117" s="10">
        <v>0</v>
      </c>
      <c r="BX117" s="10">
        <v>650937</v>
      </c>
      <c r="BY117" s="10">
        <v>54624087</v>
      </c>
      <c r="BZ117" s="10">
        <v>316912</v>
      </c>
      <c r="CA117" s="10">
        <v>20353929</v>
      </c>
      <c r="CB117" s="10">
        <v>4440128</v>
      </c>
      <c r="CC117" s="10">
        <v>218845</v>
      </c>
      <c r="CD117" s="10">
        <v>6815185</v>
      </c>
      <c r="CE117" s="10">
        <v>0</v>
      </c>
      <c r="CF117" s="10">
        <v>0</v>
      </c>
      <c r="CG117" s="10">
        <v>0</v>
      </c>
      <c r="CH117" s="10">
        <v>2289653</v>
      </c>
      <c r="CI117" s="10">
        <v>24577619</v>
      </c>
      <c r="CJ117" s="10">
        <v>0</v>
      </c>
      <c r="CK117" s="10">
        <v>0</v>
      </c>
      <c r="CL117" s="10">
        <v>0</v>
      </c>
      <c r="CM117" s="10">
        <v>0</v>
      </c>
      <c r="CN117" s="10">
        <v>0</v>
      </c>
      <c r="CO117" s="10">
        <v>629330</v>
      </c>
      <c r="CP117" s="10">
        <v>59641601</v>
      </c>
      <c r="CQ117" s="10">
        <v>0</v>
      </c>
      <c r="CR117" s="10">
        <v>0</v>
      </c>
      <c r="CS117" s="10">
        <v>0</v>
      </c>
      <c r="CT117" s="10">
        <v>0</v>
      </c>
      <c r="CU117" s="10">
        <v>0</v>
      </c>
      <c r="CV117" s="10">
        <v>6969295</v>
      </c>
      <c r="CW117" s="10">
        <v>1587426</v>
      </c>
      <c r="CX117" s="10">
        <v>14610</v>
      </c>
      <c r="CY117" s="10">
        <v>535199</v>
      </c>
      <c r="CZ117" s="10">
        <v>0</v>
      </c>
      <c r="DA117" s="10">
        <v>0</v>
      </c>
      <c r="DB117" s="10">
        <v>1200052</v>
      </c>
      <c r="DC117" s="10">
        <v>11881307</v>
      </c>
      <c r="DD117" s="10">
        <v>0</v>
      </c>
      <c r="DE117" s="10">
        <v>103577</v>
      </c>
      <c r="DF117" s="10">
        <v>22291466</v>
      </c>
      <c r="DG117" s="10">
        <v>80266</v>
      </c>
      <c r="DH117" s="10">
        <v>18604415</v>
      </c>
      <c r="DI117" s="10">
        <v>0</v>
      </c>
      <c r="DJ117" s="10">
        <v>0</v>
      </c>
      <c r="DK117" s="10">
        <v>0</v>
      </c>
      <c r="DL117" s="10">
        <v>0</v>
      </c>
      <c r="DM117" s="10">
        <v>0</v>
      </c>
      <c r="DN117" s="10">
        <v>0</v>
      </c>
      <c r="DO117" s="10">
        <v>68272</v>
      </c>
      <c r="DP117" s="10">
        <v>14553045</v>
      </c>
      <c r="DQ117" s="10">
        <v>0</v>
      </c>
      <c r="DR117" s="10">
        <v>0</v>
      </c>
      <c r="DS117" s="10">
        <v>0</v>
      </c>
      <c r="DT117" s="10">
        <v>0</v>
      </c>
      <c r="DU117" s="10">
        <v>0</v>
      </c>
      <c r="DV117" s="10">
        <v>0</v>
      </c>
      <c r="DW117" s="10">
        <v>0</v>
      </c>
      <c r="DX117" s="10">
        <v>0</v>
      </c>
      <c r="DY117" s="10">
        <v>0</v>
      </c>
      <c r="DZ117" s="10">
        <v>0</v>
      </c>
      <c r="EA117" s="10">
        <v>0</v>
      </c>
      <c r="EB117" s="10">
        <v>0</v>
      </c>
      <c r="EC117" s="10">
        <v>0</v>
      </c>
    </row>
    <row r="118" spans="1:133" x14ac:dyDescent="0.3">
      <c r="A118" s="9">
        <v>106301283</v>
      </c>
      <c r="B118" s="9" t="s">
        <v>711</v>
      </c>
      <c r="C118" s="9">
        <v>20174</v>
      </c>
      <c r="D118" s="11">
        <v>43009</v>
      </c>
      <c r="E118" s="9">
        <v>43100</v>
      </c>
      <c r="F118" s="9" t="s">
        <v>134</v>
      </c>
      <c r="G118" s="9" t="s">
        <v>226</v>
      </c>
      <c r="H118" s="9">
        <v>13</v>
      </c>
      <c r="I118" s="9">
        <v>1012</v>
      </c>
      <c r="J118" s="9" t="s">
        <v>255</v>
      </c>
      <c r="K118" s="9" t="s">
        <v>137</v>
      </c>
      <c r="L118" s="9" t="s">
        <v>138</v>
      </c>
      <c r="M118" s="9" t="s">
        <v>712</v>
      </c>
      <c r="N118" s="9" t="s">
        <v>713</v>
      </c>
      <c r="O118" s="9" t="s">
        <v>714</v>
      </c>
      <c r="P118" s="9">
        <v>92843</v>
      </c>
      <c r="Q118" s="9" t="s">
        <v>715</v>
      </c>
      <c r="R118" s="9">
        <v>167</v>
      </c>
      <c r="S118" s="9">
        <v>167</v>
      </c>
      <c r="T118" s="9">
        <v>167</v>
      </c>
      <c r="U118" s="9">
        <v>381</v>
      </c>
      <c r="V118" s="9">
        <v>123</v>
      </c>
      <c r="W118" s="9">
        <v>137</v>
      </c>
      <c r="X118" s="9">
        <v>331</v>
      </c>
      <c r="Y118" s="9">
        <v>0</v>
      </c>
      <c r="Z118" s="9">
        <v>0</v>
      </c>
      <c r="AA118" s="9">
        <v>37</v>
      </c>
      <c r="AB118" s="9">
        <v>28</v>
      </c>
      <c r="AC118" s="9">
        <v>0</v>
      </c>
      <c r="AD118" s="9">
        <v>276</v>
      </c>
      <c r="AE118" s="9">
        <v>1313</v>
      </c>
      <c r="AF118" s="9">
        <v>0</v>
      </c>
      <c r="AG118" s="9">
        <v>2105</v>
      </c>
      <c r="AH118" s="9">
        <v>591</v>
      </c>
      <c r="AI118" s="9">
        <v>480</v>
      </c>
      <c r="AJ118" s="9">
        <v>1299</v>
      </c>
      <c r="AK118" s="9">
        <v>0</v>
      </c>
      <c r="AL118" s="9">
        <v>0</v>
      </c>
      <c r="AM118" s="9">
        <v>60</v>
      </c>
      <c r="AN118" s="9">
        <v>104</v>
      </c>
      <c r="AO118" s="9">
        <v>0</v>
      </c>
      <c r="AP118" s="9">
        <v>404</v>
      </c>
      <c r="AQ118" s="9">
        <v>5043</v>
      </c>
      <c r="AR118" s="9">
        <v>0</v>
      </c>
      <c r="AS118" s="9">
        <v>508</v>
      </c>
      <c r="AT118" s="9">
        <v>393</v>
      </c>
      <c r="AU118" s="9">
        <v>1613</v>
      </c>
      <c r="AV118" s="9">
        <v>3750</v>
      </c>
      <c r="AW118" s="9">
        <v>0</v>
      </c>
      <c r="AX118" s="9">
        <v>0</v>
      </c>
      <c r="AY118" s="9">
        <v>572</v>
      </c>
      <c r="AZ118" s="9">
        <v>492</v>
      </c>
      <c r="BA118" s="9">
        <v>0</v>
      </c>
      <c r="BB118" s="9">
        <v>612</v>
      </c>
      <c r="BC118" s="9">
        <v>7940</v>
      </c>
      <c r="BD118" s="9">
        <v>26697500</v>
      </c>
      <c r="BE118" s="9">
        <v>8833976</v>
      </c>
      <c r="BF118" s="9">
        <v>6163893</v>
      </c>
      <c r="BG118" s="9">
        <v>16362964</v>
      </c>
      <c r="BH118" s="9">
        <v>0</v>
      </c>
      <c r="BI118" s="9">
        <v>0</v>
      </c>
      <c r="BJ118" s="9">
        <v>1357652</v>
      </c>
      <c r="BK118" s="9">
        <v>1336109</v>
      </c>
      <c r="BL118" s="9">
        <v>0</v>
      </c>
      <c r="BM118" s="9">
        <v>5188471</v>
      </c>
      <c r="BN118" s="9">
        <v>65940565</v>
      </c>
      <c r="BO118" s="9">
        <v>3040456</v>
      </c>
      <c r="BP118" s="9">
        <v>2242877</v>
      </c>
      <c r="BQ118" s="9">
        <v>3480539</v>
      </c>
      <c r="BR118" s="9">
        <v>11823285</v>
      </c>
      <c r="BS118" s="9">
        <v>0</v>
      </c>
      <c r="BT118" s="9">
        <v>0</v>
      </c>
      <c r="BU118" s="9">
        <v>1970999</v>
      </c>
      <c r="BV118" s="9">
        <v>1572376</v>
      </c>
      <c r="BW118" s="9">
        <v>0</v>
      </c>
      <c r="BX118" s="9">
        <v>1829360</v>
      </c>
      <c r="BY118" s="9">
        <v>25959892</v>
      </c>
      <c r="BZ118" s="9">
        <v>6672766</v>
      </c>
      <c r="CA118" s="9">
        <v>22539518</v>
      </c>
      <c r="CB118" s="9">
        <v>7023088</v>
      </c>
      <c r="CC118" s="9">
        <v>8066846</v>
      </c>
      <c r="CD118" s="9">
        <v>-4258119</v>
      </c>
      <c r="CE118" s="9">
        <v>-480193</v>
      </c>
      <c r="CF118" s="9">
        <v>0</v>
      </c>
      <c r="CG118" s="9">
        <v>0</v>
      </c>
      <c r="CH118" s="9">
        <v>2396807</v>
      </c>
      <c r="CI118" s="9">
        <v>2477764</v>
      </c>
      <c r="CJ118" s="9">
        <v>0</v>
      </c>
      <c r="CK118" s="9">
        <v>55696</v>
      </c>
      <c r="CL118" s="9">
        <v>0</v>
      </c>
      <c r="CM118" s="9">
        <v>0</v>
      </c>
      <c r="CN118" s="9">
        <v>0</v>
      </c>
      <c r="CO118" s="9">
        <v>0</v>
      </c>
      <c r="CP118" s="9">
        <v>44494173</v>
      </c>
      <c r="CQ118" s="9">
        <v>0</v>
      </c>
      <c r="CR118" s="9">
        <v>0</v>
      </c>
      <c r="CS118" s="9">
        <v>0</v>
      </c>
      <c r="CT118" s="9">
        <v>0</v>
      </c>
      <c r="CU118" s="9">
        <v>0</v>
      </c>
      <c r="CV118" s="9">
        <v>7196855</v>
      </c>
      <c r="CW118" s="9">
        <v>4053765</v>
      </c>
      <c r="CX118" s="9">
        <v>2057778</v>
      </c>
      <c r="CY118" s="9">
        <v>32444367</v>
      </c>
      <c r="CZ118" s="9">
        <v>0</v>
      </c>
      <c r="DA118" s="9">
        <v>0</v>
      </c>
      <c r="DB118" s="9">
        <v>931844</v>
      </c>
      <c r="DC118" s="9">
        <v>430722</v>
      </c>
      <c r="DD118" s="9">
        <v>0</v>
      </c>
      <c r="DE118" s="9">
        <v>290953</v>
      </c>
      <c r="DF118" s="9">
        <v>47406284</v>
      </c>
      <c r="DG118" s="9">
        <v>32986</v>
      </c>
      <c r="DH118" s="9">
        <v>23521044</v>
      </c>
      <c r="DI118" s="9">
        <v>0</v>
      </c>
      <c r="DJ118" s="9">
        <v>163758</v>
      </c>
      <c r="DK118" s="9">
        <v>0</v>
      </c>
      <c r="DL118" s="9">
        <v>0</v>
      </c>
      <c r="DM118" s="9">
        <v>0</v>
      </c>
      <c r="DN118" s="9">
        <v>0</v>
      </c>
      <c r="DO118" s="9">
        <v>267523</v>
      </c>
      <c r="DP118" s="9">
        <v>25921879</v>
      </c>
      <c r="DQ118" s="9">
        <v>0</v>
      </c>
      <c r="DR118" s="9">
        <v>0</v>
      </c>
      <c r="DS118" s="9">
        <v>0</v>
      </c>
      <c r="DT118" s="9">
        <v>0</v>
      </c>
      <c r="DU118" s="9">
        <v>0</v>
      </c>
      <c r="DV118" s="9">
        <v>0</v>
      </c>
      <c r="DW118" s="9">
        <v>0</v>
      </c>
      <c r="DX118" s="9">
        <v>0</v>
      </c>
      <c r="DY118" s="9">
        <v>0</v>
      </c>
      <c r="DZ118" s="9">
        <v>0</v>
      </c>
      <c r="EA118" s="9">
        <v>0</v>
      </c>
      <c r="EB118" s="9">
        <v>0</v>
      </c>
      <c r="EC118" s="9">
        <v>0</v>
      </c>
    </row>
    <row r="119" spans="1:133" x14ac:dyDescent="0.3">
      <c r="A119" s="10">
        <v>106190315</v>
      </c>
      <c r="B119" s="10" t="s">
        <v>716</v>
      </c>
      <c r="C119" s="10">
        <v>20174</v>
      </c>
      <c r="D119" s="12">
        <v>43009</v>
      </c>
      <c r="E119" s="10">
        <v>43100</v>
      </c>
      <c r="F119" s="10" t="s">
        <v>134</v>
      </c>
      <c r="G119" s="10" t="s">
        <v>158</v>
      </c>
      <c r="H119" s="10">
        <v>11</v>
      </c>
      <c r="I119" s="10">
        <v>913</v>
      </c>
      <c r="J119" s="10" t="s">
        <v>255</v>
      </c>
      <c r="K119" s="10" t="s">
        <v>137</v>
      </c>
      <c r="L119" s="10" t="s">
        <v>138</v>
      </c>
      <c r="M119" s="10" t="s">
        <v>717</v>
      </c>
      <c r="N119" s="10" t="s">
        <v>718</v>
      </c>
      <c r="O119" s="10" t="s">
        <v>719</v>
      </c>
      <c r="P119" s="10">
        <v>91754</v>
      </c>
      <c r="Q119" s="10" t="s">
        <v>720</v>
      </c>
      <c r="R119" s="10">
        <v>210</v>
      </c>
      <c r="S119" s="10">
        <v>210</v>
      </c>
      <c r="T119" s="10">
        <v>210</v>
      </c>
      <c r="U119" s="10">
        <v>668</v>
      </c>
      <c r="V119" s="10">
        <v>375</v>
      </c>
      <c r="W119" s="10">
        <v>267</v>
      </c>
      <c r="X119" s="10">
        <v>688</v>
      </c>
      <c r="Y119" s="10">
        <v>0</v>
      </c>
      <c r="Z119" s="10">
        <v>0</v>
      </c>
      <c r="AA119" s="10">
        <v>17</v>
      </c>
      <c r="AB119" s="10">
        <v>258</v>
      </c>
      <c r="AC119" s="10">
        <v>43</v>
      </c>
      <c r="AD119" s="10">
        <v>318</v>
      </c>
      <c r="AE119" s="10">
        <v>2634</v>
      </c>
      <c r="AF119" s="10">
        <v>0</v>
      </c>
      <c r="AG119" s="10">
        <v>4625</v>
      </c>
      <c r="AH119" s="10">
        <v>2255</v>
      </c>
      <c r="AI119" s="10">
        <v>1019</v>
      </c>
      <c r="AJ119" s="10">
        <v>3258</v>
      </c>
      <c r="AK119" s="10">
        <v>0</v>
      </c>
      <c r="AL119" s="10">
        <v>0</v>
      </c>
      <c r="AM119" s="10">
        <v>58</v>
      </c>
      <c r="AN119" s="10">
        <v>967</v>
      </c>
      <c r="AO119" s="10">
        <v>53</v>
      </c>
      <c r="AP119" s="10">
        <v>978</v>
      </c>
      <c r="AQ119" s="10">
        <v>13213</v>
      </c>
      <c r="AR119" s="10">
        <v>0</v>
      </c>
      <c r="AS119" s="10">
        <v>2360</v>
      </c>
      <c r="AT119" s="10">
        <v>1759</v>
      </c>
      <c r="AU119" s="10">
        <v>487</v>
      </c>
      <c r="AV119" s="10">
        <v>2276</v>
      </c>
      <c r="AW119" s="10">
        <v>0</v>
      </c>
      <c r="AX119" s="10">
        <v>0</v>
      </c>
      <c r="AY119" s="10">
        <v>105</v>
      </c>
      <c r="AZ119" s="10">
        <v>714</v>
      </c>
      <c r="BA119" s="10">
        <v>43</v>
      </c>
      <c r="BB119" s="10">
        <v>496</v>
      </c>
      <c r="BC119" s="10">
        <v>8240</v>
      </c>
      <c r="BD119" s="10">
        <v>94092139</v>
      </c>
      <c r="BE119" s="10">
        <v>58846657</v>
      </c>
      <c r="BF119" s="10">
        <v>19709198</v>
      </c>
      <c r="BG119" s="10">
        <v>75264390</v>
      </c>
      <c r="BH119" s="10">
        <v>0</v>
      </c>
      <c r="BI119" s="10">
        <v>0</v>
      </c>
      <c r="BJ119" s="10">
        <v>1947532</v>
      </c>
      <c r="BK119" s="10">
        <v>22576045</v>
      </c>
      <c r="BL119" s="10">
        <v>1526096</v>
      </c>
      <c r="BM119" s="10">
        <v>20595391</v>
      </c>
      <c r="BN119" s="10">
        <v>294557448</v>
      </c>
      <c r="BO119" s="10">
        <v>21496468</v>
      </c>
      <c r="BP119" s="10">
        <v>23530505</v>
      </c>
      <c r="BQ119" s="10">
        <v>3727602</v>
      </c>
      <c r="BR119" s="10">
        <v>34163393</v>
      </c>
      <c r="BS119" s="10">
        <v>0</v>
      </c>
      <c r="BT119" s="10">
        <v>0</v>
      </c>
      <c r="BU119" s="10">
        <v>1637689</v>
      </c>
      <c r="BV119" s="10">
        <v>13148316</v>
      </c>
      <c r="BW119" s="10">
        <v>558144</v>
      </c>
      <c r="BX119" s="10">
        <v>3266278</v>
      </c>
      <c r="BY119" s="10">
        <v>101528395</v>
      </c>
      <c r="BZ119" s="10">
        <v>2593694</v>
      </c>
      <c r="CA119" s="10">
        <v>104883610</v>
      </c>
      <c r="CB119" s="10">
        <v>69536396</v>
      </c>
      <c r="CC119" s="10">
        <v>24637729</v>
      </c>
      <c r="CD119" s="10">
        <v>94667682</v>
      </c>
      <c r="CE119" s="10">
        <v>-1449999</v>
      </c>
      <c r="CF119" s="10">
        <v>0</v>
      </c>
      <c r="CG119" s="10">
        <v>0</v>
      </c>
      <c r="CH119" s="10">
        <v>2274623</v>
      </c>
      <c r="CI119" s="10">
        <v>33621895</v>
      </c>
      <c r="CJ119" s="10">
        <v>0</v>
      </c>
      <c r="CK119" s="10">
        <v>214634</v>
      </c>
      <c r="CL119" s="10">
        <v>0</v>
      </c>
      <c r="CM119" s="10">
        <v>0</v>
      </c>
      <c r="CN119" s="10">
        <v>0</v>
      </c>
      <c r="CO119" s="10">
        <v>13874852</v>
      </c>
      <c r="CP119" s="10">
        <v>344855116</v>
      </c>
      <c r="CQ119" s="10">
        <v>2321515</v>
      </c>
      <c r="CR119" s="10">
        <v>25209113</v>
      </c>
      <c r="CS119" s="10">
        <v>0</v>
      </c>
      <c r="CT119" s="10">
        <v>4822463</v>
      </c>
      <c r="CU119" s="10">
        <v>32353091</v>
      </c>
      <c r="CV119" s="10">
        <v>10704997</v>
      </c>
      <c r="CW119" s="10">
        <v>15162281</v>
      </c>
      <c r="CX119" s="10">
        <v>249070</v>
      </c>
      <c r="CY119" s="10">
        <v>39969214</v>
      </c>
      <c r="CZ119" s="10">
        <v>0</v>
      </c>
      <c r="DA119" s="10">
        <v>0</v>
      </c>
      <c r="DB119" s="10">
        <v>1310598</v>
      </c>
      <c r="DC119" s="10">
        <v>6924928</v>
      </c>
      <c r="DD119" s="10">
        <v>1869606</v>
      </c>
      <c r="DE119" s="10">
        <v>7393124</v>
      </c>
      <c r="DF119" s="10">
        <v>83583818</v>
      </c>
      <c r="DG119" s="10">
        <v>191035</v>
      </c>
      <c r="DH119" s="10">
        <v>77173453</v>
      </c>
      <c r="DI119" s="10">
        <v>0</v>
      </c>
      <c r="DJ119" s="10">
        <v>1420930</v>
      </c>
      <c r="DK119" s="10">
        <v>0</v>
      </c>
      <c r="DL119" s="10">
        <v>0</v>
      </c>
      <c r="DM119" s="10">
        <v>0</v>
      </c>
      <c r="DN119" s="10">
        <v>0</v>
      </c>
      <c r="DO119" s="10">
        <v>847040</v>
      </c>
      <c r="DP119" s="10">
        <v>17435529</v>
      </c>
      <c r="DQ119" s="10">
        <v>0</v>
      </c>
      <c r="DR119" s="10">
        <v>0</v>
      </c>
      <c r="DS119" s="10">
        <v>0</v>
      </c>
      <c r="DT119" s="10">
        <v>0</v>
      </c>
      <c r="DU119" s="10">
        <v>0</v>
      </c>
      <c r="DV119" s="10">
        <v>0</v>
      </c>
      <c r="DW119" s="10">
        <v>0</v>
      </c>
      <c r="DX119" s="10">
        <v>0</v>
      </c>
      <c r="DY119" s="10">
        <v>0</v>
      </c>
      <c r="DZ119" s="10">
        <v>0</v>
      </c>
      <c r="EA119" s="10">
        <v>0</v>
      </c>
      <c r="EB119" s="10">
        <v>0</v>
      </c>
      <c r="EC119" s="10">
        <v>0</v>
      </c>
    </row>
    <row r="120" spans="1:133" x14ac:dyDescent="0.3">
      <c r="A120" s="9">
        <v>106190317</v>
      </c>
      <c r="B120" s="9" t="s">
        <v>721</v>
      </c>
      <c r="C120" s="9">
        <v>20174</v>
      </c>
      <c r="D120" s="11">
        <v>43009</v>
      </c>
      <c r="E120" s="9">
        <v>43100</v>
      </c>
      <c r="F120" s="9" t="s">
        <v>134</v>
      </c>
      <c r="G120" s="9" t="s">
        <v>158</v>
      </c>
      <c r="H120" s="9">
        <v>11</v>
      </c>
      <c r="I120" s="9">
        <v>925</v>
      </c>
      <c r="J120" s="9" t="s">
        <v>136</v>
      </c>
      <c r="K120" s="9" t="s">
        <v>137</v>
      </c>
      <c r="L120" s="9" t="s">
        <v>138</v>
      </c>
      <c r="M120" s="9" t="s">
        <v>722</v>
      </c>
      <c r="N120" s="9" t="s">
        <v>723</v>
      </c>
      <c r="O120" s="9" t="s">
        <v>223</v>
      </c>
      <c r="P120" s="9">
        <v>90026</v>
      </c>
      <c r="Q120" s="9" t="s">
        <v>724</v>
      </c>
      <c r="R120" s="9">
        <v>55</v>
      </c>
      <c r="S120" s="9">
        <v>55</v>
      </c>
      <c r="T120" s="9">
        <v>55</v>
      </c>
      <c r="U120" s="9">
        <v>0</v>
      </c>
      <c r="V120" s="9">
        <v>0</v>
      </c>
      <c r="W120" s="9">
        <v>0</v>
      </c>
      <c r="X120" s="9">
        <v>0</v>
      </c>
      <c r="Y120" s="9">
        <v>100</v>
      </c>
      <c r="Z120" s="9">
        <v>0</v>
      </c>
      <c r="AA120" s="9">
        <v>101</v>
      </c>
      <c r="AB120" s="9">
        <v>0</v>
      </c>
      <c r="AC120" s="9">
        <v>0</v>
      </c>
      <c r="AD120" s="9">
        <v>0</v>
      </c>
      <c r="AE120" s="9">
        <v>201</v>
      </c>
      <c r="AF120" s="9">
        <v>0</v>
      </c>
      <c r="AG120" s="9">
        <v>0</v>
      </c>
      <c r="AH120" s="9">
        <v>0</v>
      </c>
      <c r="AI120" s="9">
        <v>0</v>
      </c>
      <c r="AJ120" s="9">
        <v>0</v>
      </c>
      <c r="AK120" s="9">
        <v>2266</v>
      </c>
      <c r="AL120" s="9">
        <v>0</v>
      </c>
      <c r="AM120" s="9">
        <v>617</v>
      </c>
      <c r="AN120" s="9">
        <v>0</v>
      </c>
      <c r="AO120" s="9">
        <v>0</v>
      </c>
      <c r="AP120" s="9">
        <v>0</v>
      </c>
      <c r="AQ120" s="9">
        <v>2883</v>
      </c>
      <c r="AR120" s="9">
        <v>0</v>
      </c>
      <c r="AS120" s="9">
        <v>0</v>
      </c>
      <c r="AT120" s="9">
        <v>0</v>
      </c>
      <c r="AU120" s="9">
        <v>0</v>
      </c>
      <c r="AV120" s="9">
        <v>0</v>
      </c>
      <c r="AW120" s="9">
        <v>17812</v>
      </c>
      <c r="AX120" s="9">
        <v>0</v>
      </c>
      <c r="AY120" s="9">
        <v>6322</v>
      </c>
      <c r="AZ120" s="9">
        <v>0</v>
      </c>
      <c r="BA120" s="9">
        <v>0</v>
      </c>
      <c r="BB120" s="9">
        <v>0</v>
      </c>
      <c r="BC120" s="9">
        <v>24134</v>
      </c>
      <c r="BD120" s="9">
        <v>0</v>
      </c>
      <c r="BE120" s="9">
        <v>0</v>
      </c>
      <c r="BF120" s="9">
        <v>0</v>
      </c>
      <c r="BG120" s="9">
        <v>0</v>
      </c>
      <c r="BH120" s="9">
        <v>2796244</v>
      </c>
      <c r="BI120" s="9">
        <v>0</v>
      </c>
      <c r="BJ120" s="9">
        <v>910970</v>
      </c>
      <c r="BK120" s="9">
        <v>0</v>
      </c>
      <c r="BL120" s="9">
        <v>0</v>
      </c>
      <c r="BM120" s="9">
        <v>0</v>
      </c>
      <c r="BN120" s="9">
        <v>3707214</v>
      </c>
      <c r="BO120" s="9">
        <v>0</v>
      </c>
      <c r="BP120" s="9">
        <v>0</v>
      </c>
      <c r="BQ120" s="9">
        <v>0</v>
      </c>
      <c r="BR120" s="9">
        <v>0</v>
      </c>
      <c r="BS120" s="9">
        <v>3201335</v>
      </c>
      <c r="BT120" s="9">
        <v>0</v>
      </c>
      <c r="BU120" s="9">
        <v>1202433</v>
      </c>
      <c r="BV120" s="9">
        <v>0</v>
      </c>
      <c r="BW120" s="9">
        <v>0</v>
      </c>
      <c r="BX120" s="9">
        <v>0</v>
      </c>
      <c r="BY120" s="9">
        <v>4403768</v>
      </c>
      <c r="BZ120" s="9">
        <v>0</v>
      </c>
      <c r="CA120" s="9">
        <v>0</v>
      </c>
      <c r="CB120" s="9">
        <v>0</v>
      </c>
      <c r="CC120" s="9">
        <v>0</v>
      </c>
      <c r="CD120" s="9">
        <v>0</v>
      </c>
      <c r="CE120" s="9">
        <v>-30485</v>
      </c>
      <c r="CF120" s="9">
        <v>1176734</v>
      </c>
      <c r="CG120" s="9">
        <v>0</v>
      </c>
      <c r="CH120" s="9">
        <v>489167</v>
      </c>
      <c r="CI120" s="9">
        <v>0</v>
      </c>
      <c r="CJ120" s="9">
        <v>0</v>
      </c>
      <c r="CK120" s="9">
        <v>0</v>
      </c>
      <c r="CL120" s="9">
        <v>0</v>
      </c>
      <c r="CM120" s="9">
        <v>0</v>
      </c>
      <c r="CN120" s="9">
        <v>0</v>
      </c>
      <c r="CO120" s="9">
        <v>0</v>
      </c>
      <c r="CP120" s="9">
        <v>1635416</v>
      </c>
      <c r="CQ120" s="9">
        <v>0</v>
      </c>
      <c r="CR120" s="9">
        <v>0</v>
      </c>
      <c r="CS120" s="9">
        <v>0</v>
      </c>
      <c r="CT120" s="9">
        <v>0</v>
      </c>
      <c r="CU120" s="9">
        <v>0</v>
      </c>
      <c r="CV120" s="9">
        <v>0</v>
      </c>
      <c r="CW120" s="9">
        <v>0</v>
      </c>
      <c r="CX120" s="9">
        <v>0</v>
      </c>
      <c r="CY120" s="9">
        <v>0</v>
      </c>
      <c r="CZ120" s="9">
        <v>4820845</v>
      </c>
      <c r="DA120" s="9">
        <v>0</v>
      </c>
      <c r="DB120" s="9">
        <v>1654721</v>
      </c>
      <c r="DC120" s="9">
        <v>0</v>
      </c>
      <c r="DD120" s="9">
        <v>0</v>
      </c>
      <c r="DE120" s="9">
        <v>0</v>
      </c>
      <c r="DF120" s="9">
        <v>6475566</v>
      </c>
      <c r="DG120" s="9">
        <v>249296</v>
      </c>
      <c r="DH120" s="9">
        <v>6582084</v>
      </c>
      <c r="DI120" s="9">
        <v>362645</v>
      </c>
      <c r="DJ120" s="9">
        <v>156970</v>
      </c>
      <c r="DK120" s="9">
        <v>0</v>
      </c>
      <c r="DL120" s="9">
        <v>0</v>
      </c>
      <c r="DM120" s="9">
        <v>0</v>
      </c>
      <c r="DN120" s="9">
        <v>0</v>
      </c>
      <c r="DO120" s="9">
        <v>15000</v>
      </c>
      <c r="DP120" s="9">
        <v>12901838</v>
      </c>
      <c r="DQ120" s="9">
        <v>0</v>
      </c>
      <c r="DR120" s="9">
        <v>0</v>
      </c>
      <c r="DS120" s="9">
        <v>0</v>
      </c>
      <c r="DT120" s="9">
        <v>0</v>
      </c>
      <c r="DU120" s="9">
        <v>0</v>
      </c>
      <c r="DV120" s="9">
        <v>0</v>
      </c>
      <c r="DW120" s="9">
        <v>0</v>
      </c>
      <c r="DX120" s="9">
        <v>0</v>
      </c>
      <c r="DY120" s="9">
        <v>0</v>
      </c>
      <c r="DZ120" s="9">
        <v>0</v>
      </c>
      <c r="EA120" s="9">
        <v>0</v>
      </c>
      <c r="EB120" s="9">
        <v>0</v>
      </c>
      <c r="EC120" s="9">
        <v>0</v>
      </c>
    </row>
    <row r="121" spans="1:133" x14ac:dyDescent="0.3">
      <c r="A121" s="10">
        <v>106270777</v>
      </c>
      <c r="B121" s="10" t="s">
        <v>725</v>
      </c>
      <c r="C121" s="10">
        <v>20174</v>
      </c>
      <c r="D121" s="12">
        <v>43009</v>
      </c>
      <c r="E121" s="10">
        <v>43100</v>
      </c>
      <c r="F121" s="10" t="s">
        <v>134</v>
      </c>
      <c r="G121" s="10" t="s">
        <v>528</v>
      </c>
      <c r="H121" s="10">
        <v>8</v>
      </c>
      <c r="I121" s="10">
        <v>709</v>
      </c>
      <c r="J121" s="10" t="s">
        <v>136</v>
      </c>
      <c r="K121" s="10" t="s">
        <v>137</v>
      </c>
      <c r="L121" s="10" t="s">
        <v>145</v>
      </c>
      <c r="M121" s="10" t="s">
        <v>726</v>
      </c>
      <c r="N121" s="10" t="s">
        <v>727</v>
      </c>
      <c r="O121" s="10" t="s">
        <v>728</v>
      </c>
      <c r="P121" s="10">
        <v>93930</v>
      </c>
      <c r="Q121" s="10" t="s">
        <v>729</v>
      </c>
      <c r="R121" s="10">
        <v>94</v>
      </c>
      <c r="S121" s="10">
        <v>94</v>
      </c>
      <c r="T121" s="10">
        <v>94</v>
      </c>
      <c r="U121" s="10">
        <v>63</v>
      </c>
      <c r="V121" s="10">
        <v>0</v>
      </c>
      <c r="W121" s="10">
        <v>50</v>
      </c>
      <c r="X121" s="10">
        <v>82</v>
      </c>
      <c r="Y121" s="10">
        <v>0</v>
      </c>
      <c r="Z121" s="10">
        <v>0</v>
      </c>
      <c r="AA121" s="10">
        <v>31</v>
      </c>
      <c r="AB121" s="10">
        <v>0</v>
      </c>
      <c r="AC121" s="10">
        <v>0</v>
      </c>
      <c r="AD121" s="10">
        <v>5</v>
      </c>
      <c r="AE121" s="10">
        <v>231</v>
      </c>
      <c r="AF121" s="10">
        <v>0</v>
      </c>
      <c r="AG121" s="10">
        <v>381</v>
      </c>
      <c r="AH121" s="10">
        <v>0</v>
      </c>
      <c r="AI121" s="10">
        <v>190</v>
      </c>
      <c r="AJ121" s="10">
        <v>3796</v>
      </c>
      <c r="AK121" s="10">
        <v>0</v>
      </c>
      <c r="AL121" s="10">
        <v>0</v>
      </c>
      <c r="AM121" s="10">
        <v>125</v>
      </c>
      <c r="AN121" s="10">
        <v>0</v>
      </c>
      <c r="AO121" s="10">
        <v>0</v>
      </c>
      <c r="AP121" s="10">
        <v>17</v>
      </c>
      <c r="AQ121" s="10">
        <v>4509</v>
      </c>
      <c r="AR121" s="10">
        <v>0</v>
      </c>
      <c r="AS121" s="10">
        <v>4077</v>
      </c>
      <c r="AT121" s="10">
        <v>0</v>
      </c>
      <c r="AU121" s="10">
        <v>1912</v>
      </c>
      <c r="AV121" s="10">
        <v>15502</v>
      </c>
      <c r="AW121" s="10">
        <v>0</v>
      </c>
      <c r="AX121" s="10">
        <v>0</v>
      </c>
      <c r="AY121" s="10">
        <v>6737</v>
      </c>
      <c r="AZ121" s="10">
        <v>0</v>
      </c>
      <c r="BA121" s="10">
        <v>0</v>
      </c>
      <c r="BB121" s="10">
        <v>942</v>
      </c>
      <c r="BC121" s="10">
        <v>29170</v>
      </c>
      <c r="BD121" s="10">
        <v>3474803</v>
      </c>
      <c r="BE121" s="10">
        <v>0</v>
      </c>
      <c r="BF121" s="10">
        <v>2249127</v>
      </c>
      <c r="BG121" s="10">
        <v>7437930</v>
      </c>
      <c r="BH121" s="10">
        <v>0</v>
      </c>
      <c r="BI121" s="10">
        <v>0</v>
      </c>
      <c r="BJ121" s="10">
        <v>1977373</v>
      </c>
      <c r="BK121" s="10">
        <v>0</v>
      </c>
      <c r="BL121" s="10">
        <v>0</v>
      </c>
      <c r="BM121" s="10">
        <v>291116</v>
      </c>
      <c r="BN121" s="10">
        <v>15430349</v>
      </c>
      <c r="BO121" s="10">
        <v>7827676</v>
      </c>
      <c r="BP121" s="10">
        <v>0</v>
      </c>
      <c r="BQ121" s="10">
        <v>3039672</v>
      </c>
      <c r="BR121" s="10">
        <v>15056676</v>
      </c>
      <c r="BS121" s="10">
        <v>0</v>
      </c>
      <c r="BT121" s="10">
        <v>0</v>
      </c>
      <c r="BU121" s="10">
        <v>6883710</v>
      </c>
      <c r="BV121" s="10">
        <v>0</v>
      </c>
      <c r="BW121" s="10">
        <v>0</v>
      </c>
      <c r="BX121" s="10">
        <v>1257237</v>
      </c>
      <c r="BY121" s="10">
        <v>34064971</v>
      </c>
      <c r="BZ121" s="10">
        <v>639783</v>
      </c>
      <c r="CA121" s="10">
        <v>8717192</v>
      </c>
      <c r="CB121" s="10">
        <v>0</v>
      </c>
      <c r="CC121" s="10">
        <v>4824121</v>
      </c>
      <c r="CD121" s="10">
        <v>17994405</v>
      </c>
      <c r="CE121" s="10">
        <v>-227773</v>
      </c>
      <c r="CF121" s="10">
        <v>0</v>
      </c>
      <c r="CG121" s="10">
        <v>0</v>
      </c>
      <c r="CH121" s="10">
        <v>3180322</v>
      </c>
      <c r="CI121" s="10">
        <v>0</v>
      </c>
      <c r="CJ121" s="10">
        <v>0</v>
      </c>
      <c r="CK121" s="10">
        <v>818920</v>
      </c>
      <c r="CL121" s="10">
        <v>0</v>
      </c>
      <c r="CM121" s="10">
        <v>0</v>
      </c>
      <c r="CN121" s="10">
        <v>0</v>
      </c>
      <c r="CO121" s="10">
        <v>19542</v>
      </c>
      <c r="CP121" s="10">
        <v>35966512</v>
      </c>
      <c r="CQ121" s="10">
        <v>0</v>
      </c>
      <c r="CR121" s="10">
        <v>0</v>
      </c>
      <c r="CS121" s="10">
        <v>0</v>
      </c>
      <c r="CT121" s="10">
        <v>0</v>
      </c>
      <c r="CU121" s="10">
        <v>0</v>
      </c>
      <c r="CV121" s="10">
        <v>2585287</v>
      </c>
      <c r="CW121" s="10">
        <v>0</v>
      </c>
      <c r="CX121" s="10">
        <v>692451</v>
      </c>
      <c r="CY121" s="10">
        <v>4500201</v>
      </c>
      <c r="CZ121" s="10">
        <v>0</v>
      </c>
      <c r="DA121" s="10">
        <v>0</v>
      </c>
      <c r="DB121" s="10">
        <v>5680761</v>
      </c>
      <c r="DC121" s="10">
        <v>0</v>
      </c>
      <c r="DD121" s="10">
        <v>0</v>
      </c>
      <c r="DE121" s="10">
        <v>70108</v>
      </c>
      <c r="DF121" s="10">
        <v>13528808</v>
      </c>
      <c r="DG121" s="10">
        <v>402876</v>
      </c>
      <c r="DH121" s="10">
        <v>16897415</v>
      </c>
      <c r="DI121" s="10">
        <v>0</v>
      </c>
      <c r="DJ121" s="10">
        <v>2788620</v>
      </c>
      <c r="DK121" s="10">
        <v>0</v>
      </c>
      <c r="DL121" s="10">
        <v>0</v>
      </c>
      <c r="DM121" s="10">
        <v>0</v>
      </c>
      <c r="DN121" s="10">
        <v>0</v>
      </c>
      <c r="DO121" s="10">
        <v>275140</v>
      </c>
      <c r="DP121" s="10">
        <v>18049734</v>
      </c>
      <c r="DQ121" s="10">
        <v>0</v>
      </c>
      <c r="DR121" s="10">
        <v>0</v>
      </c>
      <c r="DS121" s="10">
        <v>0</v>
      </c>
      <c r="DT121" s="10">
        <v>0</v>
      </c>
      <c r="DU121" s="10">
        <v>0</v>
      </c>
      <c r="DV121" s="10">
        <v>0</v>
      </c>
      <c r="DW121" s="10">
        <v>0</v>
      </c>
      <c r="DX121" s="10">
        <v>0</v>
      </c>
      <c r="DY121" s="10">
        <v>0</v>
      </c>
      <c r="DZ121" s="10">
        <v>0</v>
      </c>
      <c r="EA121" s="10">
        <v>0</v>
      </c>
      <c r="EB121" s="10">
        <v>0</v>
      </c>
      <c r="EC121" s="10">
        <v>0</v>
      </c>
    </row>
    <row r="122" spans="1:133" x14ac:dyDescent="0.3">
      <c r="A122" s="9">
        <v>106190522</v>
      </c>
      <c r="B122" s="9" t="s">
        <v>730</v>
      </c>
      <c r="C122" s="9">
        <v>20174</v>
      </c>
      <c r="D122" s="11">
        <v>43009</v>
      </c>
      <c r="E122" s="9">
        <v>43100</v>
      </c>
      <c r="F122" s="9" t="s">
        <v>134</v>
      </c>
      <c r="G122" s="9" t="s">
        <v>158</v>
      </c>
      <c r="H122" s="9">
        <v>11</v>
      </c>
      <c r="I122" s="9">
        <v>909</v>
      </c>
      <c r="J122" s="9" t="s">
        <v>136</v>
      </c>
      <c r="K122" s="9" t="s">
        <v>137</v>
      </c>
      <c r="L122" s="9" t="s">
        <v>138</v>
      </c>
      <c r="M122" s="9" t="s">
        <v>731</v>
      </c>
      <c r="N122" s="9" t="s">
        <v>732</v>
      </c>
      <c r="O122" s="9" t="s">
        <v>161</v>
      </c>
      <c r="P122" s="9">
        <v>91204</v>
      </c>
      <c r="Q122" s="9" t="s">
        <v>733</v>
      </c>
      <c r="R122" s="9">
        <v>334</v>
      </c>
      <c r="S122" s="9">
        <v>321</v>
      </c>
      <c r="T122" s="9">
        <v>136</v>
      </c>
      <c r="U122" s="9">
        <v>708</v>
      </c>
      <c r="V122" s="9">
        <v>258</v>
      </c>
      <c r="W122" s="9">
        <v>539</v>
      </c>
      <c r="X122" s="9">
        <v>687</v>
      </c>
      <c r="Y122" s="9">
        <v>0</v>
      </c>
      <c r="Z122" s="9">
        <v>0</v>
      </c>
      <c r="AA122" s="9">
        <v>32</v>
      </c>
      <c r="AB122" s="9">
        <v>220</v>
      </c>
      <c r="AC122" s="9">
        <v>0</v>
      </c>
      <c r="AD122" s="9">
        <v>21</v>
      </c>
      <c r="AE122" s="9">
        <v>2465</v>
      </c>
      <c r="AF122" s="9">
        <v>0</v>
      </c>
      <c r="AG122" s="9">
        <v>4569</v>
      </c>
      <c r="AH122" s="9">
        <v>879</v>
      </c>
      <c r="AI122" s="9">
        <v>2551</v>
      </c>
      <c r="AJ122" s="9">
        <v>2334</v>
      </c>
      <c r="AK122" s="9">
        <v>0</v>
      </c>
      <c r="AL122" s="9">
        <v>0</v>
      </c>
      <c r="AM122" s="9">
        <v>78</v>
      </c>
      <c r="AN122" s="9">
        <v>870</v>
      </c>
      <c r="AO122" s="9">
        <v>0</v>
      </c>
      <c r="AP122" s="9">
        <v>77</v>
      </c>
      <c r="AQ122" s="9">
        <v>11358</v>
      </c>
      <c r="AR122" s="9">
        <v>0</v>
      </c>
      <c r="AS122" s="9">
        <v>12649</v>
      </c>
      <c r="AT122" s="9">
        <v>1963</v>
      </c>
      <c r="AU122" s="9">
        <v>1596</v>
      </c>
      <c r="AV122" s="9">
        <v>8411</v>
      </c>
      <c r="AW122" s="9">
        <v>0</v>
      </c>
      <c r="AX122" s="9">
        <v>0</v>
      </c>
      <c r="AY122" s="9">
        <v>908</v>
      </c>
      <c r="AZ122" s="9">
        <v>5344</v>
      </c>
      <c r="BA122" s="9">
        <v>0</v>
      </c>
      <c r="BB122" s="9">
        <v>922</v>
      </c>
      <c r="BC122" s="9">
        <v>31793</v>
      </c>
      <c r="BD122" s="9">
        <v>79846707</v>
      </c>
      <c r="BE122" s="9">
        <v>18796696</v>
      </c>
      <c r="BF122" s="9">
        <v>23019322</v>
      </c>
      <c r="BG122" s="9">
        <v>34944278</v>
      </c>
      <c r="BH122" s="9">
        <v>0</v>
      </c>
      <c r="BI122" s="9">
        <v>0</v>
      </c>
      <c r="BJ122" s="9">
        <v>1415572</v>
      </c>
      <c r="BK122" s="9">
        <v>16289546</v>
      </c>
      <c r="BL122" s="9">
        <v>0</v>
      </c>
      <c r="BM122" s="9">
        <v>897300</v>
      </c>
      <c r="BN122" s="9">
        <v>175209421</v>
      </c>
      <c r="BO122" s="9">
        <v>21189483</v>
      </c>
      <c r="BP122" s="9">
        <v>4232006</v>
      </c>
      <c r="BQ122" s="9">
        <v>4930557</v>
      </c>
      <c r="BR122" s="9">
        <v>22082327</v>
      </c>
      <c r="BS122" s="9">
        <v>0</v>
      </c>
      <c r="BT122" s="9">
        <v>0</v>
      </c>
      <c r="BU122" s="9">
        <v>1010806</v>
      </c>
      <c r="BV122" s="9">
        <v>11679129</v>
      </c>
      <c r="BW122" s="9">
        <v>0</v>
      </c>
      <c r="BX122" s="9">
        <v>2611807</v>
      </c>
      <c r="BY122" s="9">
        <v>67736115</v>
      </c>
      <c r="BZ122" s="9">
        <v>10509890</v>
      </c>
      <c r="CA122" s="9">
        <v>81290274</v>
      </c>
      <c r="CB122" s="9">
        <v>17696308</v>
      </c>
      <c r="CC122" s="9">
        <v>-12683028</v>
      </c>
      <c r="CD122" s="9">
        <v>48350573</v>
      </c>
      <c r="CE122" s="9">
        <v>-324024</v>
      </c>
      <c r="CF122" s="9">
        <v>0</v>
      </c>
      <c r="CG122" s="9">
        <v>0</v>
      </c>
      <c r="CH122" s="9">
        <v>1865981</v>
      </c>
      <c r="CI122" s="9">
        <v>17455961</v>
      </c>
      <c r="CJ122" s="9">
        <v>0</v>
      </c>
      <c r="CK122" s="9">
        <v>227240</v>
      </c>
      <c r="CL122" s="9">
        <v>0</v>
      </c>
      <c r="CM122" s="9">
        <v>0</v>
      </c>
      <c r="CN122" s="9">
        <v>0</v>
      </c>
      <c r="CO122" s="9">
        <v>305373</v>
      </c>
      <c r="CP122" s="9">
        <v>164694548</v>
      </c>
      <c r="CQ122" s="9">
        <v>755589</v>
      </c>
      <c r="CR122" s="9">
        <v>2318238</v>
      </c>
      <c r="CS122" s="9">
        <v>0</v>
      </c>
      <c r="CT122" s="9">
        <v>0</v>
      </c>
      <c r="CU122" s="9">
        <v>3073827</v>
      </c>
      <c r="CV122" s="9">
        <v>17071425</v>
      </c>
      <c r="CW122" s="9">
        <v>5185674</v>
      </c>
      <c r="CX122" s="9">
        <v>39543248</v>
      </c>
      <c r="CY122" s="9">
        <v>8730448</v>
      </c>
      <c r="CZ122" s="9">
        <v>0</v>
      </c>
      <c r="DA122" s="9">
        <v>0</v>
      </c>
      <c r="DB122" s="9">
        <v>441678</v>
      </c>
      <c r="DC122" s="9">
        <v>8837413</v>
      </c>
      <c r="DD122" s="9">
        <v>0</v>
      </c>
      <c r="DE122" s="9">
        <v>1514929</v>
      </c>
      <c r="DF122" s="9">
        <v>81324815</v>
      </c>
      <c r="DG122" s="9">
        <v>726934</v>
      </c>
      <c r="DH122" s="9">
        <v>73404255</v>
      </c>
      <c r="DI122" s="9">
        <v>0</v>
      </c>
      <c r="DJ122" s="9">
        <v>124432</v>
      </c>
      <c r="DK122" s="9">
        <v>0</v>
      </c>
      <c r="DL122" s="9">
        <v>0</v>
      </c>
      <c r="DM122" s="9">
        <v>0</v>
      </c>
      <c r="DN122" s="9">
        <v>0</v>
      </c>
      <c r="DO122" s="9">
        <v>343698</v>
      </c>
      <c r="DP122" s="9">
        <v>49202378</v>
      </c>
      <c r="DQ122" s="9">
        <v>0</v>
      </c>
      <c r="DR122" s="9">
        <v>0</v>
      </c>
      <c r="DS122" s="9">
        <v>0</v>
      </c>
      <c r="DT122" s="9">
        <v>0</v>
      </c>
      <c r="DU122" s="9">
        <v>0</v>
      </c>
      <c r="DV122" s="9">
        <v>0</v>
      </c>
      <c r="DW122" s="9">
        <v>0</v>
      </c>
      <c r="DX122" s="9">
        <v>0</v>
      </c>
      <c r="DY122" s="9">
        <v>0</v>
      </c>
      <c r="DZ122" s="9">
        <v>0</v>
      </c>
      <c r="EA122" s="9">
        <v>0</v>
      </c>
      <c r="EB122" s="9">
        <v>0</v>
      </c>
      <c r="EC122" s="9">
        <v>0</v>
      </c>
    </row>
    <row r="123" spans="1:133" x14ac:dyDescent="0.3">
      <c r="A123" s="10">
        <v>106190328</v>
      </c>
      <c r="B123" s="10" t="s">
        <v>734</v>
      </c>
      <c r="C123" s="10">
        <v>20174</v>
      </c>
      <c r="D123" s="12">
        <v>43009</v>
      </c>
      <c r="E123" s="10">
        <v>43100</v>
      </c>
      <c r="F123" s="10" t="s">
        <v>134</v>
      </c>
      <c r="G123" s="10" t="s">
        <v>158</v>
      </c>
      <c r="H123" s="10">
        <v>11</v>
      </c>
      <c r="I123" s="10">
        <v>915</v>
      </c>
      <c r="J123" s="10" t="s">
        <v>136</v>
      </c>
      <c r="K123" s="10" t="s">
        <v>137</v>
      </c>
      <c r="L123" s="10" t="s">
        <v>138</v>
      </c>
      <c r="M123" s="10" t="s">
        <v>735</v>
      </c>
      <c r="N123" s="10" t="s">
        <v>736</v>
      </c>
      <c r="O123" s="10" t="s">
        <v>685</v>
      </c>
      <c r="P123" s="10">
        <v>91740</v>
      </c>
      <c r="Q123" s="10" t="s">
        <v>737</v>
      </c>
      <c r="R123" s="10">
        <v>128</v>
      </c>
      <c r="S123" s="10">
        <v>128</v>
      </c>
      <c r="T123" s="10">
        <v>40</v>
      </c>
      <c r="U123" s="10">
        <v>424</v>
      </c>
      <c r="V123" s="10">
        <v>30</v>
      </c>
      <c r="W123" s="10">
        <v>45</v>
      </c>
      <c r="X123" s="10">
        <v>77</v>
      </c>
      <c r="Y123" s="10">
        <v>0</v>
      </c>
      <c r="Z123" s="10">
        <v>0</v>
      </c>
      <c r="AA123" s="10">
        <v>0</v>
      </c>
      <c r="AB123" s="10">
        <v>17</v>
      </c>
      <c r="AC123" s="10">
        <v>0</v>
      </c>
      <c r="AD123" s="10">
        <v>8</v>
      </c>
      <c r="AE123" s="10">
        <v>601</v>
      </c>
      <c r="AF123" s="10">
        <v>0</v>
      </c>
      <c r="AG123" s="10">
        <v>2929</v>
      </c>
      <c r="AH123" s="10">
        <v>125</v>
      </c>
      <c r="AI123" s="10">
        <v>172</v>
      </c>
      <c r="AJ123" s="10">
        <v>339</v>
      </c>
      <c r="AK123" s="10">
        <v>0</v>
      </c>
      <c r="AL123" s="10">
        <v>0</v>
      </c>
      <c r="AM123" s="10">
        <v>0</v>
      </c>
      <c r="AN123" s="10">
        <v>43</v>
      </c>
      <c r="AO123" s="10">
        <v>0</v>
      </c>
      <c r="AP123" s="10">
        <v>41</v>
      </c>
      <c r="AQ123" s="10">
        <v>3649</v>
      </c>
      <c r="AR123" s="10">
        <v>0</v>
      </c>
      <c r="AS123" s="10">
        <v>79</v>
      </c>
      <c r="AT123" s="10">
        <v>41</v>
      </c>
      <c r="AU123" s="10">
        <v>176</v>
      </c>
      <c r="AV123" s="10">
        <v>482</v>
      </c>
      <c r="AW123" s="10">
        <v>0</v>
      </c>
      <c r="AX123" s="10">
        <v>0</v>
      </c>
      <c r="AY123" s="10">
        <v>71</v>
      </c>
      <c r="AZ123" s="10">
        <v>99</v>
      </c>
      <c r="BA123" s="10">
        <v>0</v>
      </c>
      <c r="BB123" s="10">
        <v>99</v>
      </c>
      <c r="BC123" s="10">
        <v>1047</v>
      </c>
      <c r="BD123" s="10">
        <v>14253320</v>
      </c>
      <c r="BE123" s="10">
        <v>1036806</v>
      </c>
      <c r="BF123" s="10">
        <v>1453478</v>
      </c>
      <c r="BG123" s="10">
        <v>2638860</v>
      </c>
      <c r="BH123" s="10">
        <v>0</v>
      </c>
      <c r="BI123" s="10">
        <v>0</v>
      </c>
      <c r="BJ123" s="10">
        <v>0</v>
      </c>
      <c r="BK123" s="10">
        <v>490406</v>
      </c>
      <c r="BL123" s="10">
        <v>0</v>
      </c>
      <c r="BM123" s="10">
        <v>208345</v>
      </c>
      <c r="BN123" s="10">
        <v>20081215</v>
      </c>
      <c r="BO123" s="10">
        <v>338203</v>
      </c>
      <c r="BP123" s="10">
        <v>135161</v>
      </c>
      <c r="BQ123" s="10">
        <v>329125</v>
      </c>
      <c r="BR123" s="10">
        <v>872422</v>
      </c>
      <c r="BS123" s="10">
        <v>0</v>
      </c>
      <c r="BT123" s="10">
        <v>0</v>
      </c>
      <c r="BU123" s="10">
        <v>221449</v>
      </c>
      <c r="BV123" s="10">
        <v>192663</v>
      </c>
      <c r="BW123" s="10">
        <v>0</v>
      </c>
      <c r="BX123" s="10">
        <v>212741</v>
      </c>
      <c r="BY123" s="10">
        <v>2301764</v>
      </c>
      <c r="BZ123" s="10">
        <v>334721</v>
      </c>
      <c r="CA123" s="10">
        <v>9208875</v>
      </c>
      <c r="CB123" s="10">
        <v>518512</v>
      </c>
      <c r="CC123" s="10">
        <v>-1290419</v>
      </c>
      <c r="CD123" s="10">
        <v>2110112</v>
      </c>
      <c r="CE123" s="10">
        <v>0</v>
      </c>
      <c r="CF123" s="10">
        <v>0</v>
      </c>
      <c r="CG123" s="10">
        <v>0</v>
      </c>
      <c r="CH123" s="10">
        <v>152934</v>
      </c>
      <c r="CI123" s="10">
        <v>428642</v>
      </c>
      <c r="CJ123" s="10">
        <v>0</v>
      </c>
      <c r="CK123" s="10">
        <v>581</v>
      </c>
      <c r="CL123" s="10">
        <v>0</v>
      </c>
      <c r="CM123" s="10">
        <v>0</v>
      </c>
      <c r="CN123" s="10">
        <v>0</v>
      </c>
      <c r="CO123" s="10">
        <v>69949</v>
      </c>
      <c r="CP123" s="10">
        <v>11533907</v>
      </c>
      <c r="CQ123" s="10">
        <v>0</v>
      </c>
      <c r="CR123" s="10">
        <v>0</v>
      </c>
      <c r="CS123" s="10">
        <v>0</v>
      </c>
      <c r="CT123" s="10">
        <v>0</v>
      </c>
      <c r="CU123" s="10">
        <v>0</v>
      </c>
      <c r="CV123" s="10">
        <v>5382647</v>
      </c>
      <c r="CW123" s="10">
        <v>653455</v>
      </c>
      <c r="CX123" s="10">
        <v>3073022</v>
      </c>
      <c r="CY123" s="10">
        <v>1401170</v>
      </c>
      <c r="CZ123" s="10">
        <v>0</v>
      </c>
      <c r="DA123" s="10">
        <v>0</v>
      </c>
      <c r="DB123" s="10">
        <v>68514</v>
      </c>
      <c r="DC123" s="10">
        <v>254426</v>
      </c>
      <c r="DD123" s="10">
        <v>0</v>
      </c>
      <c r="DE123" s="10">
        <v>15838</v>
      </c>
      <c r="DF123" s="10">
        <v>10849072</v>
      </c>
      <c r="DG123" s="10">
        <v>-195147</v>
      </c>
      <c r="DH123" s="10">
        <v>12197807</v>
      </c>
      <c r="DI123" s="10">
        <v>0</v>
      </c>
      <c r="DJ123" s="10">
        <v>0</v>
      </c>
      <c r="DK123" s="10">
        <v>0</v>
      </c>
      <c r="DL123" s="10">
        <v>0</v>
      </c>
      <c r="DM123" s="10">
        <v>0</v>
      </c>
      <c r="DN123" s="10">
        <v>0</v>
      </c>
      <c r="DO123" s="10">
        <v>2051183</v>
      </c>
      <c r="DP123" s="10">
        <v>38717575</v>
      </c>
      <c r="DQ123" s="10">
        <v>0</v>
      </c>
      <c r="DR123" s="10">
        <v>0</v>
      </c>
      <c r="DS123" s="10">
        <v>0</v>
      </c>
      <c r="DT123" s="10">
        <v>0</v>
      </c>
      <c r="DU123" s="10">
        <v>0</v>
      </c>
      <c r="DV123" s="10">
        <v>0</v>
      </c>
      <c r="DW123" s="10">
        <v>0</v>
      </c>
      <c r="DX123" s="10">
        <v>0</v>
      </c>
      <c r="DY123" s="10">
        <v>0</v>
      </c>
      <c r="DZ123" s="10">
        <v>0</v>
      </c>
      <c r="EA123" s="10">
        <v>0</v>
      </c>
      <c r="EB123" s="10">
        <v>0</v>
      </c>
      <c r="EC123" s="10">
        <v>0</v>
      </c>
    </row>
    <row r="124" spans="1:133" x14ac:dyDescent="0.3">
      <c r="A124" s="9">
        <v>106110889</v>
      </c>
      <c r="B124" s="9" t="s">
        <v>738</v>
      </c>
      <c r="C124" s="9">
        <v>20174</v>
      </c>
      <c r="D124" s="11">
        <v>43009</v>
      </c>
      <c r="E124" s="9">
        <v>43100</v>
      </c>
      <c r="F124" s="9" t="s">
        <v>134</v>
      </c>
      <c r="G124" s="9" t="s">
        <v>739</v>
      </c>
      <c r="H124" s="9">
        <v>1</v>
      </c>
      <c r="I124" s="9">
        <v>223</v>
      </c>
      <c r="J124" s="9" t="s">
        <v>136</v>
      </c>
      <c r="K124" s="9" t="s">
        <v>137</v>
      </c>
      <c r="L124" s="9" t="s">
        <v>145</v>
      </c>
      <c r="M124" s="9" t="s">
        <v>740</v>
      </c>
      <c r="N124" s="9" t="s">
        <v>741</v>
      </c>
      <c r="O124" s="9" t="s">
        <v>742</v>
      </c>
      <c r="P124" s="9">
        <v>95988</v>
      </c>
      <c r="Q124" s="9" t="s">
        <v>743</v>
      </c>
      <c r="R124" s="9">
        <v>47</v>
      </c>
      <c r="S124" s="9">
        <v>15</v>
      </c>
      <c r="T124" s="9">
        <v>15</v>
      </c>
      <c r="U124" s="9">
        <v>28</v>
      </c>
      <c r="V124" s="9">
        <v>0</v>
      </c>
      <c r="W124" s="9">
        <v>4</v>
      </c>
      <c r="X124" s="9">
        <v>4</v>
      </c>
      <c r="Y124" s="9">
        <v>0</v>
      </c>
      <c r="Z124" s="9">
        <v>0</v>
      </c>
      <c r="AA124" s="9">
        <v>4</v>
      </c>
      <c r="AB124" s="9">
        <v>0</v>
      </c>
      <c r="AC124" s="9">
        <v>0</v>
      </c>
      <c r="AD124" s="9">
        <v>2</v>
      </c>
      <c r="AE124" s="9">
        <v>42</v>
      </c>
      <c r="AF124" s="9">
        <v>0</v>
      </c>
      <c r="AG124" s="9">
        <v>148</v>
      </c>
      <c r="AH124" s="9">
        <v>0</v>
      </c>
      <c r="AI124" s="9">
        <v>58</v>
      </c>
      <c r="AJ124" s="9">
        <v>25</v>
      </c>
      <c r="AK124" s="9">
        <v>0</v>
      </c>
      <c r="AL124" s="9">
        <v>0</v>
      </c>
      <c r="AM124" s="9">
        <v>13</v>
      </c>
      <c r="AN124" s="9">
        <v>0</v>
      </c>
      <c r="AO124" s="9">
        <v>0</v>
      </c>
      <c r="AP124" s="9">
        <v>12</v>
      </c>
      <c r="AQ124" s="9">
        <v>256</v>
      </c>
      <c r="AR124" s="9">
        <v>0</v>
      </c>
      <c r="AS124" s="9">
        <v>3289</v>
      </c>
      <c r="AT124" s="9">
        <v>0</v>
      </c>
      <c r="AU124" s="9">
        <v>3115</v>
      </c>
      <c r="AV124" s="9">
        <v>0</v>
      </c>
      <c r="AW124" s="9">
        <v>0</v>
      </c>
      <c r="AX124" s="9">
        <v>0</v>
      </c>
      <c r="AY124" s="9">
        <v>1835</v>
      </c>
      <c r="AZ124" s="9">
        <v>0</v>
      </c>
      <c r="BA124" s="9">
        <v>0</v>
      </c>
      <c r="BB124" s="9">
        <v>315</v>
      </c>
      <c r="BC124" s="9">
        <v>8554</v>
      </c>
      <c r="BD124" s="9">
        <v>381587</v>
      </c>
      <c r="BE124" s="9">
        <v>0</v>
      </c>
      <c r="BF124" s="9">
        <v>120030</v>
      </c>
      <c r="BG124" s="9">
        <v>5841</v>
      </c>
      <c r="BH124" s="9">
        <v>0</v>
      </c>
      <c r="BI124" s="9">
        <v>0</v>
      </c>
      <c r="BJ124" s="9">
        <v>48130</v>
      </c>
      <c r="BK124" s="9">
        <v>0</v>
      </c>
      <c r="BL124" s="9">
        <v>0</v>
      </c>
      <c r="BM124" s="9">
        <v>10000</v>
      </c>
      <c r="BN124" s="9">
        <v>565588</v>
      </c>
      <c r="BO124" s="9">
        <v>2366241</v>
      </c>
      <c r="BP124" s="9">
        <v>0</v>
      </c>
      <c r="BQ124" s="9">
        <v>2215874</v>
      </c>
      <c r="BR124" s="9">
        <v>0</v>
      </c>
      <c r="BS124" s="9">
        <v>0</v>
      </c>
      <c r="BT124" s="9">
        <v>0</v>
      </c>
      <c r="BU124" s="9">
        <v>1258974</v>
      </c>
      <c r="BV124" s="9">
        <v>0</v>
      </c>
      <c r="BW124" s="9">
        <v>0</v>
      </c>
      <c r="BX124" s="9">
        <v>195606</v>
      </c>
      <c r="BY124" s="9">
        <v>6036695</v>
      </c>
      <c r="BZ124" s="9">
        <v>509143</v>
      </c>
      <c r="CA124" s="9">
        <v>1295287</v>
      </c>
      <c r="CB124" s="9">
        <v>0</v>
      </c>
      <c r="CC124" s="9">
        <v>865417</v>
      </c>
      <c r="CD124" s="9">
        <v>0</v>
      </c>
      <c r="CE124" s="9">
        <v>0</v>
      </c>
      <c r="CF124" s="9">
        <v>0</v>
      </c>
      <c r="CG124" s="9">
        <v>0</v>
      </c>
      <c r="CH124" s="9">
        <v>783786</v>
      </c>
      <c r="CI124" s="9">
        <v>0</v>
      </c>
      <c r="CJ124" s="9">
        <v>0</v>
      </c>
      <c r="CK124" s="9">
        <v>0</v>
      </c>
      <c r="CL124" s="9">
        <v>0</v>
      </c>
      <c r="CM124" s="9">
        <v>0</v>
      </c>
      <c r="CN124" s="9">
        <v>0</v>
      </c>
      <c r="CO124" s="9">
        <v>0</v>
      </c>
      <c r="CP124" s="9">
        <v>3453633</v>
      </c>
      <c r="CQ124" s="9">
        <v>0</v>
      </c>
      <c r="CR124" s="9">
        <v>0</v>
      </c>
      <c r="CS124" s="9">
        <v>0</v>
      </c>
      <c r="CT124" s="9">
        <v>0</v>
      </c>
      <c r="CU124" s="9">
        <v>0</v>
      </c>
      <c r="CV124" s="9">
        <v>1452541</v>
      </c>
      <c r="CW124" s="9">
        <v>0</v>
      </c>
      <c r="CX124" s="9">
        <v>1476328</v>
      </c>
      <c r="CY124" s="9">
        <v>0</v>
      </c>
      <c r="CZ124" s="9">
        <v>0</v>
      </c>
      <c r="DA124" s="9">
        <v>0</v>
      </c>
      <c r="DB124" s="9">
        <v>533318</v>
      </c>
      <c r="DC124" s="9">
        <v>0</v>
      </c>
      <c r="DD124" s="9">
        <v>0</v>
      </c>
      <c r="DE124" s="9">
        <v>-313537</v>
      </c>
      <c r="DF124" s="9">
        <v>3148650</v>
      </c>
      <c r="DG124" s="9">
        <v>54245</v>
      </c>
      <c r="DH124" s="9">
        <v>5186976</v>
      </c>
      <c r="DI124" s="9">
        <v>0</v>
      </c>
      <c r="DJ124" s="9">
        <v>0</v>
      </c>
      <c r="DK124" s="9">
        <v>0</v>
      </c>
      <c r="DL124" s="9">
        <v>0</v>
      </c>
      <c r="DM124" s="9">
        <v>0</v>
      </c>
      <c r="DN124" s="9">
        <v>0</v>
      </c>
      <c r="DO124" s="9">
        <v>25147</v>
      </c>
      <c r="DP124" s="9">
        <v>3398199</v>
      </c>
      <c r="DQ124" s="9">
        <v>0</v>
      </c>
      <c r="DR124" s="9">
        <v>0</v>
      </c>
      <c r="DS124" s="9">
        <v>0</v>
      </c>
      <c r="DT124" s="9">
        <v>0</v>
      </c>
      <c r="DU124" s="9">
        <v>0</v>
      </c>
      <c r="DV124" s="9">
        <v>0</v>
      </c>
      <c r="DW124" s="9">
        <v>0</v>
      </c>
      <c r="DX124" s="9">
        <v>0</v>
      </c>
      <c r="DY124" s="9">
        <v>0</v>
      </c>
      <c r="DZ124" s="9">
        <v>0</v>
      </c>
      <c r="EA124" s="9">
        <v>0</v>
      </c>
      <c r="EB124" s="9">
        <v>0</v>
      </c>
      <c r="EC124" s="9">
        <v>0</v>
      </c>
    </row>
    <row r="125" spans="1:133" x14ac:dyDescent="0.3">
      <c r="A125" s="10">
        <v>106420483</v>
      </c>
      <c r="B125" s="10" t="s">
        <v>744</v>
      </c>
      <c r="C125" s="10">
        <v>20174</v>
      </c>
      <c r="D125" s="12">
        <v>43009</v>
      </c>
      <c r="E125" s="10">
        <v>43100</v>
      </c>
      <c r="F125" s="10" t="s">
        <v>134</v>
      </c>
      <c r="G125" s="10" t="s">
        <v>745</v>
      </c>
      <c r="H125" s="10">
        <v>10</v>
      </c>
      <c r="I125" s="10">
        <v>807</v>
      </c>
      <c r="J125" s="10" t="s">
        <v>136</v>
      </c>
      <c r="K125" s="10" t="s">
        <v>137</v>
      </c>
      <c r="L125" s="10" t="s">
        <v>138</v>
      </c>
      <c r="M125" s="10" t="s">
        <v>746</v>
      </c>
      <c r="N125" s="10" t="s">
        <v>747</v>
      </c>
      <c r="O125" s="10" t="s">
        <v>748</v>
      </c>
      <c r="P125" s="10">
        <v>93111</v>
      </c>
      <c r="Q125" s="10" t="s">
        <v>749</v>
      </c>
      <c r="R125" s="10">
        <v>52</v>
      </c>
      <c r="S125" s="10">
        <v>28</v>
      </c>
      <c r="T125" s="10">
        <v>28</v>
      </c>
      <c r="U125" s="10">
        <v>196</v>
      </c>
      <c r="V125" s="10">
        <v>44</v>
      </c>
      <c r="W125" s="10">
        <v>7</v>
      </c>
      <c r="X125" s="10">
        <v>32</v>
      </c>
      <c r="Y125" s="10">
        <v>0</v>
      </c>
      <c r="Z125" s="10">
        <v>0</v>
      </c>
      <c r="AA125" s="10">
        <v>7</v>
      </c>
      <c r="AB125" s="10">
        <v>113</v>
      </c>
      <c r="AC125" s="10">
        <v>0</v>
      </c>
      <c r="AD125" s="10">
        <v>5</v>
      </c>
      <c r="AE125" s="10">
        <v>404</v>
      </c>
      <c r="AF125" s="10">
        <v>0</v>
      </c>
      <c r="AG125" s="10">
        <v>483</v>
      </c>
      <c r="AH125" s="10">
        <v>95</v>
      </c>
      <c r="AI125" s="10">
        <v>11</v>
      </c>
      <c r="AJ125" s="10">
        <v>63</v>
      </c>
      <c r="AK125" s="10">
        <v>0</v>
      </c>
      <c r="AL125" s="10">
        <v>0</v>
      </c>
      <c r="AM125" s="10">
        <v>25</v>
      </c>
      <c r="AN125" s="10">
        <v>206</v>
      </c>
      <c r="AO125" s="10">
        <v>0</v>
      </c>
      <c r="AP125" s="10">
        <v>10</v>
      </c>
      <c r="AQ125" s="10">
        <v>893</v>
      </c>
      <c r="AR125" s="10">
        <v>0</v>
      </c>
      <c r="AS125" s="10">
        <v>3081</v>
      </c>
      <c r="AT125" s="10">
        <v>384</v>
      </c>
      <c r="AU125" s="10">
        <v>487</v>
      </c>
      <c r="AV125" s="10">
        <v>2670</v>
      </c>
      <c r="AW125" s="10">
        <v>0</v>
      </c>
      <c r="AX125" s="10">
        <v>0</v>
      </c>
      <c r="AY125" s="10">
        <v>573</v>
      </c>
      <c r="AZ125" s="10">
        <v>4043</v>
      </c>
      <c r="BA125" s="10">
        <v>0</v>
      </c>
      <c r="BB125" s="10">
        <v>610</v>
      </c>
      <c r="BC125" s="10">
        <v>11848</v>
      </c>
      <c r="BD125" s="10">
        <v>12381796</v>
      </c>
      <c r="BE125" s="10">
        <v>3095358</v>
      </c>
      <c r="BF125" s="10">
        <v>307080</v>
      </c>
      <c r="BG125" s="10">
        <v>1868407</v>
      </c>
      <c r="BH125" s="10">
        <v>0</v>
      </c>
      <c r="BI125" s="10">
        <v>0</v>
      </c>
      <c r="BJ125" s="10">
        <v>572820</v>
      </c>
      <c r="BK125" s="10">
        <v>8428885</v>
      </c>
      <c r="BL125" s="10">
        <v>0</v>
      </c>
      <c r="BM125" s="10">
        <v>141438</v>
      </c>
      <c r="BN125" s="10">
        <v>26795784</v>
      </c>
      <c r="BO125" s="10">
        <v>9125307</v>
      </c>
      <c r="BP125" s="10">
        <v>1526875</v>
      </c>
      <c r="BQ125" s="10">
        <v>873081</v>
      </c>
      <c r="BR125" s="10">
        <v>4401078</v>
      </c>
      <c r="BS125" s="10">
        <v>0</v>
      </c>
      <c r="BT125" s="10">
        <v>0</v>
      </c>
      <c r="BU125" s="10">
        <v>714050</v>
      </c>
      <c r="BV125" s="10">
        <v>9641639</v>
      </c>
      <c r="BW125" s="10">
        <v>0</v>
      </c>
      <c r="BX125" s="10">
        <v>945015</v>
      </c>
      <c r="BY125" s="10">
        <v>27227045</v>
      </c>
      <c r="BZ125" s="10">
        <v>-1466008</v>
      </c>
      <c r="CA125" s="10">
        <v>17363192</v>
      </c>
      <c r="CB125" s="10">
        <v>3760426</v>
      </c>
      <c r="CC125" s="10">
        <v>1055463</v>
      </c>
      <c r="CD125" s="10">
        <v>5449511</v>
      </c>
      <c r="CE125" s="10">
        <v>0</v>
      </c>
      <c r="CF125" s="10">
        <v>0</v>
      </c>
      <c r="CG125" s="10">
        <v>0</v>
      </c>
      <c r="CH125" s="10">
        <v>939578</v>
      </c>
      <c r="CI125" s="10">
        <v>4751237</v>
      </c>
      <c r="CJ125" s="10">
        <v>0</v>
      </c>
      <c r="CK125" s="10">
        <v>133309</v>
      </c>
      <c r="CL125" s="10">
        <v>0</v>
      </c>
      <c r="CM125" s="10">
        <v>0</v>
      </c>
      <c r="CN125" s="10">
        <v>0</v>
      </c>
      <c r="CO125" s="10">
        <v>619967</v>
      </c>
      <c r="CP125" s="10">
        <v>32606675</v>
      </c>
      <c r="CQ125" s="10">
        <v>0</v>
      </c>
      <c r="CR125" s="10">
        <v>0</v>
      </c>
      <c r="CS125" s="10">
        <v>0</v>
      </c>
      <c r="CT125" s="10">
        <v>0</v>
      </c>
      <c r="CU125" s="10">
        <v>0</v>
      </c>
      <c r="CV125" s="10">
        <v>4143911</v>
      </c>
      <c r="CW125" s="10">
        <v>861806</v>
      </c>
      <c r="CX125" s="10">
        <v>124698</v>
      </c>
      <c r="CY125" s="10">
        <v>819974</v>
      </c>
      <c r="CZ125" s="10">
        <v>0</v>
      </c>
      <c r="DA125" s="10">
        <v>0</v>
      </c>
      <c r="DB125" s="10">
        <v>347292</v>
      </c>
      <c r="DC125" s="10">
        <v>14785295</v>
      </c>
      <c r="DD125" s="10">
        <v>0</v>
      </c>
      <c r="DE125" s="10">
        <v>333178</v>
      </c>
      <c r="DF125" s="10">
        <v>21416154</v>
      </c>
      <c r="DG125" s="10">
        <v>186584</v>
      </c>
      <c r="DH125" s="10">
        <v>19104057</v>
      </c>
      <c r="DI125" s="10">
        <v>914906</v>
      </c>
      <c r="DJ125" s="10">
        <v>409901</v>
      </c>
      <c r="DK125" s="10">
        <v>0</v>
      </c>
      <c r="DL125" s="10">
        <v>0</v>
      </c>
      <c r="DM125" s="10">
        <v>0</v>
      </c>
      <c r="DN125" s="10">
        <v>0</v>
      </c>
      <c r="DO125" s="10">
        <v>6425801</v>
      </c>
      <c r="DP125" s="10">
        <v>118759400</v>
      </c>
      <c r="DQ125" s="10">
        <v>0</v>
      </c>
      <c r="DR125" s="10">
        <v>0</v>
      </c>
      <c r="DS125" s="10">
        <v>0</v>
      </c>
      <c r="DT125" s="10">
        <v>0</v>
      </c>
      <c r="DU125" s="10">
        <v>0</v>
      </c>
      <c r="DV125" s="10">
        <v>0</v>
      </c>
      <c r="DW125" s="10">
        <v>0</v>
      </c>
      <c r="DX125" s="10">
        <v>0</v>
      </c>
      <c r="DY125" s="10">
        <v>0</v>
      </c>
      <c r="DZ125" s="10">
        <v>0</v>
      </c>
      <c r="EA125" s="10">
        <v>0</v>
      </c>
      <c r="EB125" s="10">
        <v>0</v>
      </c>
      <c r="EC125" s="10">
        <v>0</v>
      </c>
    </row>
    <row r="126" spans="1:133" x14ac:dyDescent="0.3">
      <c r="A126" s="9">
        <v>106150775</v>
      </c>
      <c r="B126" s="9" t="s">
        <v>750</v>
      </c>
      <c r="C126" s="9">
        <v>20174</v>
      </c>
      <c r="D126" s="11">
        <v>43009</v>
      </c>
      <c r="E126" s="9">
        <v>43100</v>
      </c>
      <c r="F126" s="9" t="s">
        <v>134</v>
      </c>
      <c r="G126" s="9" t="s">
        <v>135</v>
      </c>
      <c r="H126" s="9">
        <v>9</v>
      </c>
      <c r="I126" s="9">
        <v>617</v>
      </c>
      <c r="J126" s="9" t="s">
        <v>239</v>
      </c>
      <c r="K126" s="9" t="s">
        <v>137</v>
      </c>
      <c r="L126" s="9" t="s">
        <v>138</v>
      </c>
      <c r="M126" s="9" t="s">
        <v>751</v>
      </c>
      <c r="N126" s="9" t="s">
        <v>752</v>
      </c>
      <c r="O126" s="9" t="s">
        <v>141</v>
      </c>
      <c r="P126" s="9">
        <v>93308</v>
      </c>
      <c r="Q126" s="9" t="s">
        <v>753</v>
      </c>
      <c r="R126" s="9">
        <v>64</v>
      </c>
      <c r="S126" s="9">
        <v>64</v>
      </c>
      <c r="T126" s="9">
        <v>57</v>
      </c>
      <c r="U126" s="9">
        <v>155</v>
      </c>
      <c r="V126" s="9">
        <v>19</v>
      </c>
      <c r="W126" s="9">
        <v>32</v>
      </c>
      <c r="X126" s="9">
        <v>96</v>
      </c>
      <c r="Y126" s="9">
        <v>0</v>
      </c>
      <c r="Z126" s="9">
        <v>0</v>
      </c>
      <c r="AA126" s="9">
        <v>60</v>
      </c>
      <c r="AB126" s="9">
        <v>2</v>
      </c>
      <c r="AC126" s="9">
        <v>0</v>
      </c>
      <c r="AD126" s="9">
        <v>3</v>
      </c>
      <c r="AE126" s="9">
        <v>367</v>
      </c>
      <c r="AF126" s="9">
        <v>0</v>
      </c>
      <c r="AG126" s="9">
        <v>965</v>
      </c>
      <c r="AH126" s="9">
        <v>213</v>
      </c>
      <c r="AI126" s="9">
        <v>294</v>
      </c>
      <c r="AJ126" s="9">
        <v>445</v>
      </c>
      <c r="AK126" s="9">
        <v>0</v>
      </c>
      <c r="AL126" s="9">
        <v>0</v>
      </c>
      <c r="AM126" s="9">
        <v>195</v>
      </c>
      <c r="AN126" s="9">
        <v>17</v>
      </c>
      <c r="AO126" s="9">
        <v>0</v>
      </c>
      <c r="AP126" s="9">
        <v>5</v>
      </c>
      <c r="AQ126" s="9">
        <v>2134</v>
      </c>
      <c r="AR126" s="9">
        <v>0</v>
      </c>
      <c r="AS126" s="9">
        <v>1097</v>
      </c>
      <c r="AT126" s="9">
        <v>74</v>
      </c>
      <c r="AU126" s="9">
        <v>146</v>
      </c>
      <c r="AV126" s="9">
        <v>1038</v>
      </c>
      <c r="AW126" s="9">
        <v>0</v>
      </c>
      <c r="AX126" s="9">
        <v>0</v>
      </c>
      <c r="AY126" s="9">
        <v>1114</v>
      </c>
      <c r="AZ126" s="9">
        <v>0</v>
      </c>
      <c r="BA126" s="9">
        <v>0</v>
      </c>
      <c r="BB126" s="9">
        <v>117</v>
      </c>
      <c r="BC126" s="9">
        <v>3586</v>
      </c>
      <c r="BD126" s="9">
        <v>3113943</v>
      </c>
      <c r="BE126" s="9">
        <v>580783</v>
      </c>
      <c r="BF126" s="9">
        <v>975120</v>
      </c>
      <c r="BG126" s="9">
        <v>1689754</v>
      </c>
      <c r="BH126" s="9">
        <v>0</v>
      </c>
      <c r="BI126" s="9">
        <v>0</v>
      </c>
      <c r="BJ126" s="9">
        <v>851335</v>
      </c>
      <c r="BK126" s="9">
        <v>45639</v>
      </c>
      <c r="BL126" s="9">
        <v>0</v>
      </c>
      <c r="BM126" s="9">
        <v>19567</v>
      </c>
      <c r="BN126" s="9">
        <v>7276141</v>
      </c>
      <c r="BO126" s="9">
        <v>1235117</v>
      </c>
      <c r="BP126" s="9">
        <v>102530</v>
      </c>
      <c r="BQ126" s="9">
        <v>146469</v>
      </c>
      <c r="BR126" s="9">
        <v>2099697</v>
      </c>
      <c r="BS126" s="9">
        <v>0</v>
      </c>
      <c r="BT126" s="9">
        <v>0</v>
      </c>
      <c r="BU126" s="9">
        <v>1437375</v>
      </c>
      <c r="BV126" s="9">
        <v>0</v>
      </c>
      <c r="BW126" s="9">
        <v>0</v>
      </c>
      <c r="BX126" s="9">
        <v>64601</v>
      </c>
      <c r="BY126" s="9">
        <v>5085789</v>
      </c>
      <c r="BZ126" s="9">
        <v>148032</v>
      </c>
      <c r="CA126" s="9">
        <v>1697091</v>
      </c>
      <c r="CB126" s="9">
        <v>108308</v>
      </c>
      <c r="CC126" s="9">
        <v>-5139028</v>
      </c>
      <c r="CD126" s="9">
        <v>2478201</v>
      </c>
      <c r="CE126" s="9">
        <v>-217440</v>
      </c>
      <c r="CF126" s="9">
        <v>0</v>
      </c>
      <c r="CG126" s="9">
        <v>0</v>
      </c>
      <c r="CH126" s="9">
        <v>2048369</v>
      </c>
      <c r="CI126" s="9">
        <v>0</v>
      </c>
      <c r="CJ126" s="9">
        <v>0</v>
      </c>
      <c r="CK126" s="9">
        <v>106938</v>
      </c>
      <c r="CL126" s="9">
        <v>0</v>
      </c>
      <c r="CM126" s="9">
        <v>0</v>
      </c>
      <c r="CN126" s="9">
        <v>0</v>
      </c>
      <c r="CO126" s="9">
        <v>0</v>
      </c>
      <c r="CP126" s="9">
        <v>1230471</v>
      </c>
      <c r="CQ126" s="9">
        <v>0</v>
      </c>
      <c r="CR126" s="9">
        <v>0</v>
      </c>
      <c r="CS126" s="9">
        <v>0</v>
      </c>
      <c r="CT126" s="9">
        <v>0</v>
      </c>
      <c r="CU126" s="9">
        <v>0</v>
      </c>
      <c r="CV126" s="9">
        <v>2651969</v>
      </c>
      <c r="CW126" s="9">
        <v>575005</v>
      </c>
      <c r="CX126" s="9">
        <v>6260617</v>
      </c>
      <c r="CY126" s="9">
        <v>1311250</v>
      </c>
      <c r="CZ126" s="9">
        <v>0</v>
      </c>
      <c r="DA126" s="9">
        <v>0</v>
      </c>
      <c r="DB126" s="9">
        <v>240341</v>
      </c>
      <c r="DC126" s="9">
        <v>45639</v>
      </c>
      <c r="DD126" s="9">
        <v>0</v>
      </c>
      <c r="DE126" s="9">
        <v>46638</v>
      </c>
      <c r="DF126" s="9">
        <v>11131459</v>
      </c>
      <c r="DG126" s="9">
        <v>105287</v>
      </c>
      <c r="DH126" s="9">
        <v>5562879</v>
      </c>
      <c r="DI126" s="9">
        <v>0</v>
      </c>
      <c r="DJ126" s="9">
        <v>0</v>
      </c>
      <c r="DK126" s="9">
        <v>0</v>
      </c>
      <c r="DL126" s="9">
        <v>0</v>
      </c>
      <c r="DM126" s="9">
        <v>0</v>
      </c>
      <c r="DN126" s="9">
        <v>0</v>
      </c>
      <c r="DO126" s="9">
        <v>0</v>
      </c>
      <c r="DP126" s="9">
        <v>2796825</v>
      </c>
      <c r="DQ126" s="9">
        <v>0</v>
      </c>
      <c r="DR126" s="9">
        <v>0</v>
      </c>
      <c r="DS126" s="9">
        <v>0</v>
      </c>
      <c r="DT126" s="9">
        <v>0</v>
      </c>
      <c r="DU126" s="9">
        <v>0</v>
      </c>
      <c r="DV126" s="9">
        <v>0</v>
      </c>
      <c r="DW126" s="9">
        <v>0</v>
      </c>
      <c r="DX126" s="9">
        <v>0</v>
      </c>
      <c r="DY126" s="9">
        <v>0</v>
      </c>
      <c r="DZ126" s="9">
        <v>0</v>
      </c>
      <c r="EA126" s="9">
        <v>31464</v>
      </c>
      <c r="EB126" s="9">
        <v>0</v>
      </c>
      <c r="EC126" s="9">
        <v>6601399</v>
      </c>
    </row>
    <row r="127" spans="1:133" x14ac:dyDescent="0.3">
      <c r="A127" s="10">
        <v>106190392</v>
      </c>
      <c r="B127" s="10" t="s">
        <v>754</v>
      </c>
      <c r="C127" s="10">
        <v>20174</v>
      </c>
      <c r="D127" s="12">
        <v>43009</v>
      </c>
      <c r="E127" s="10">
        <v>43100</v>
      </c>
      <c r="F127" s="10" t="s">
        <v>134</v>
      </c>
      <c r="G127" s="10" t="s">
        <v>158</v>
      </c>
      <c r="H127" s="10">
        <v>11</v>
      </c>
      <c r="I127" s="10">
        <v>925</v>
      </c>
      <c r="J127" s="10" t="s">
        <v>136</v>
      </c>
      <c r="K127" s="10" t="s">
        <v>137</v>
      </c>
      <c r="L127" s="10" t="s">
        <v>138</v>
      </c>
      <c r="M127" s="10" t="s">
        <v>755</v>
      </c>
      <c r="N127" s="10" t="s">
        <v>756</v>
      </c>
      <c r="O127" s="10" t="s">
        <v>223</v>
      </c>
      <c r="P127" s="10">
        <v>90017</v>
      </c>
      <c r="Q127" s="10" t="s">
        <v>757</v>
      </c>
      <c r="R127" s="10">
        <v>408</v>
      </c>
      <c r="S127" s="10">
        <v>313</v>
      </c>
      <c r="T127" s="10">
        <v>171</v>
      </c>
      <c r="U127" s="10">
        <v>824</v>
      </c>
      <c r="V127" s="10">
        <v>435</v>
      </c>
      <c r="W127" s="10">
        <v>655</v>
      </c>
      <c r="X127" s="10">
        <v>522</v>
      </c>
      <c r="Y127" s="10">
        <v>0</v>
      </c>
      <c r="Z127" s="10">
        <v>0</v>
      </c>
      <c r="AA127" s="10">
        <v>31</v>
      </c>
      <c r="AB127" s="10">
        <v>574</v>
      </c>
      <c r="AC127" s="10">
        <v>45</v>
      </c>
      <c r="AD127" s="10">
        <v>15</v>
      </c>
      <c r="AE127" s="10">
        <v>3101</v>
      </c>
      <c r="AF127" s="10">
        <v>0</v>
      </c>
      <c r="AG127" s="10">
        <v>4491</v>
      </c>
      <c r="AH127" s="10">
        <v>2186</v>
      </c>
      <c r="AI127" s="10">
        <v>3454</v>
      </c>
      <c r="AJ127" s="10">
        <v>2721</v>
      </c>
      <c r="AK127" s="10">
        <v>0</v>
      </c>
      <c r="AL127" s="10">
        <v>0</v>
      </c>
      <c r="AM127" s="10">
        <v>168</v>
      </c>
      <c r="AN127" s="10">
        <v>2394</v>
      </c>
      <c r="AO127" s="10">
        <v>173</v>
      </c>
      <c r="AP127" s="10">
        <v>65</v>
      </c>
      <c r="AQ127" s="10">
        <v>15652</v>
      </c>
      <c r="AR127" s="10">
        <v>0</v>
      </c>
      <c r="AS127" s="10">
        <v>3793</v>
      </c>
      <c r="AT127" s="10">
        <v>1097</v>
      </c>
      <c r="AU127" s="10">
        <v>1684</v>
      </c>
      <c r="AV127" s="10">
        <v>3473</v>
      </c>
      <c r="AW127" s="10">
        <v>0</v>
      </c>
      <c r="AX127" s="10">
        <v>0</v>
      </c>
      <c r="AY127" s="10">
        <v>378</v>
      </c>
      <c r="AZ127" s="10">
        <v>5012</v>
      </c>
      <c r="BA127" s="10">
        <v>1477</v>
      </c>
      <c r="BB127" s="10">
        <v>8</v>
      </c>
      <c r="BC127" s="10">
        <v>16922</v>
      </c>
      <c r="BD127" s="10">
        <v>97323608</v>
      </c>
      <c r="BE127" s="10">
        <v>46377805</v>
      </c>
      <c r="BF127" s="10">
        <v>43911791</v>
      </c>
      <c r="BG127" s="10">
        <v>51276109</v>
      </c>
      <c r="BH127" s="10">
        <v>0</v>
      </c>
      <c r="BI127" s="10">
        <v>0</v>
      </c>
      <c r="BJ127" s="10">
        <v>4680315</v>
      </c>
      <c r="BK127" s="10">
        <v>44854259</v>
      </c>
      <c r="BL127" s="10">
        <v>2441933</v>
      </c>
      <c r="BM127" s="10">
        <v>1870769</v>
      </c>
      <c r="BN127" s="10">
        <v>292736589</v>
      </c>
      <c r="BO127" s="10">
        <v>27876708</v>
      </c>
      <c r="BP127" s="10">
        <v>9523026</v>
      </c>
      <c r="BQ127" s="10">
        <v>8951964</v>
      </c>
      <c r="BR127" s="10">
        <v>22678172</v>
      </c>
      <c r="BS127" s="10">
        <v>0</v>
      </c>
      <c r="BT127" s="10">
        <v>0</v>
      </c>
      <c r="BU127" s="10">
        <v>2563287</v>
      </c>
      <c r="BV127" s="10">
        <v>32191072</v>
      </c>
      <c r="BW127" s="10">
        <v>8212197</v>
      </c>
      <c r="BX127" s="10">
        <v>64168</v>
      </c>
      <c r="BY127" s="10">
        <v>112060594</v>
      </c>
      <c r="BZ127" s="10">
        <v>1970249</v>
      </c>
      <c r="CA127" s="10">
        <v>106512348</v>
      </c>
      <c r="CB127" s="10">
        <v>46148969</v>
      </c>
      <c r="CC127" s="10">
        <v>47137268</v>
      </c>
      <c r="CD127" s="10">
        <v>66399443</v>
      </c>
      <c r="CE127" s="10">
        <v>0</v>
      </c>
      <c r="CF127" s="10">
        <v>0</v>
      </c>
      <c r="CG127" s="10">
        <v>0</v>
      </c>
      <c r="CH127" s="10">
        <v>5381538</v>
      </c>
      <c r="CI127" s="10">
        <v>57305029</v>
      </c>
      <c r="CJ127" s="10">
        <v>0</v>
      </c>
      <c r="CK127" s="10">
        <v>10050804</v>
      </c>
      <c r="CL127" s="10">
        <v>0</v>
      </c>
      <c r="CM127" s="10">
        <v>0</v>
      </c>
      <c r="CN127" s="10">
        <v>0</v>
      </c>
      <c r="CO127" s="10">
        <v>1649312</v>
      </c>
      <c r="CP127" s="10">
        <v>342554960</v>
      </c>
      <c r="CQ127" s="10">
        <v>896601</v>
      </c>
      <c r="CR127" s="10">
        <v>1186163</v>
      </c>
      <c r="CS127" s="10">
        <v>0</v>
      </c>
      <c r="CT127" s="10">
        <v>1235741</v>
      </c>
      <c r="CU127" s="10">
        <v>3318505</v>
      </c>
      <c r="CV127" s="10">
        <v>18071779</v>
      </c>
      <c r="CW127" s="10">
        <v>10381516</v>
      </c>
      <c r="CX127" s="10">
        <v>5453744</v>
      </c>
      <c r="CY127" s="10">
        <v>8356797</v>
      </c>
      <c r="CZ127" s="10">
        <v>0</v>
      </c>
      <c r="DA127" s="10">
        <v>0</v>
      </c>
      <c r="DB127" s="10">
        <v>1830947</v>
      </c>
      <c r="DC127" s="10">
        <v>20644703</v>
      </c>
      <c r="DD127" s="10">
        <v>545160</v>
      </c>
      <c r="DE127" s="10">
        <v>276082</v>
      </c>
      <c r="DF127" s="10">
        <v>65560728</v>
      </c>
      <c r="DG127" s="10">
        <v>677137</v>
      </c>
      <c r="DH127" s="10">
        <v>77107933</v>
      </c>
      <c r="DI127" s="10">
        <v>0</v>
      </c>
      <c r="DJ127" s="10">
        <v>100127</v>
      </c>
      <c r="DK127" s="10">
        <v>0</v>
      </c>
      <c r="DL127" s="10">
        <v>0</v>
      </c>
      <c r="DM127" s="10">
        <v>0</v>
      </c>
      <c r="DN127" s="10">
        <v>0</v>
      </c>
      <c r="DO127" s="10">
        <v>6223294</v>
      </c>
      <c r="DP127" s="10">
        <v>132674719</v>
      </c>
      <c r="DQ127" s="10">
        <v>0</v>
      </c>
      <c r="DR127" s="10">
        <v>0</v>
      </c>
      <c r="DS127" s="10">
        <v>0</v>
      </c>
      <c r="DT127" s="10">
        <v>0</v>
      </c>
      <c r="DU127" s="10">
        <v>0</v>
      </c>
      <c r="DV127" s="10">
        <v>0</v>
      </c>
      <c r="DW127" s="10">
        <v>0</v>
      </c>
      <c r="DX127" s="10">
        <v>0</v>
      </c>
      <c r="DY127" s="10">
        <v>0</v>
      </c>
      <c r="DZ127" s="10">
        <v>0</v>
      </c>
      <c r="EA127" s="10">
        <v>0</v>
      </c>
      <c r="EB127" s="10">
        <v>0</v>
      </c>
      <c r="EC127" s="10">
        <v>0</v>
      </c>
    </row>
    <row r="128" spans="1:133" x14ac:dyDescent="0.3">
      <c r="A128" s="9">
        <v>106430779</v>
      </c>
      <c r="B128" s="9" t="s">
        <v>758</v>
      </c>
      <c r="C128" s="9">
        <v>20174</v>
      </c>
      <c r="D128" s="11">
        <v>43009</v>
      </c>
      <c r="E128" s="9">
        <v>43100</v>
      </c>
      <c r="F128" s="9" t="s">
        <v>134</v>
      </c>
      <c r="G128" s="9" t="s">
        <v>446</v>
      </c>
      <c r="H128" s="9">
        <v>7</v>
      </c>
      <c r="I128" s="9">
        <v>431</v>
      </c>
      <c r="J128" s="9" t="s">
        <v>255</v>
      </c>
      <c r="K128" s="9" t="s">
        <v>137</v>
      </c>
      <c r="L128" s="9" t="s">
        <v>138</v>
      </c>
      <c r="M128" s="9" t="s">
        <v>759</v>
      </c>
      <c r="N128" s="9" t="s">
        <v>760</v>
      </c>
      <c r="O128" s="9" t="s">
        <v>566</v>
      </c>
      <c r="P128" s="9">
        <v>95124</v>
      </c>
      <c r="Q128" s="9" t="s">
        <v>761</v>
      </c>
      <c r="R128" s="9">
        <v>474</v>
      </c>
      <c r="S128" s="9">
        <v>359</v>
      </c>
      <c r="T128" s="9">
        <v>353</v>
      </c>
      <c r="U128" s="9">
        <v>1164</v>
      </c>
      <c r="V128" s="9">
        <v>365</v>
      </c>
      <c r="W128" s="9">
        <v>124</v>
      </c>
      <c r="X128" s="9">
        <v>292</v>
      </c>
      <c r="Y128" s="9">
        <v>0</v>
      </c>
      <c r="Z128" s="9">
        <v>0</v>
      </c>
      <c r="AA128" s="9">
        <v>84</v>
      </c>
      <c r="AB128" s="9">
        <v>2069</v>
      </c>
      <c r="AC128" s="9">
        <v>11</v>
      </c>
      <c r="AD128" s="9">
        <v>111</v>
      </c>
      <c r="AE128" s="9">
        <v>4220</v>
      </c>
      <c r="AF128" s="9">
        <v>0</v>
      </c>
      <c r="AG128" s="9">
        <v>6637</v>
      </c>
      <c r="AH128" s="9">
        <v>1854</v>
      </c>
      <c r="AI128" s="9">
        <v>639</v>
      </c>
      <c r="AJ128" s="9">
        <v>1423</v>
      </c>
      <c r="AK128" s="9">
        <v>0</v>
      </c>
      <c r="AL128" s="9">
        <v>0</v>
      </c>
      <c r="AM128" s="9">
        <v>784</v>
      </c>
      <c r="AN128" s="9">
        <v>8813</v>
      </c>
      <c r="AO128" s="9">
        <v>40</v>
      </c>
      <c r="AP128" s="9">
        <v>425</v>
      </c>
      <c r="AQ128" s="9">
        <v>20615</v>
      </c>
      <c r="AR128" s="9">
        <v>0</v>
      </c>
      <c r="AS128" s="9">
        <v>9816</v>
      </c>
      <c r="AT128" s="9">
        <v>1916</v>
      </c>
      <c r="AU128" s="9">
        <v>458</v>
      </c>
      <c r="AV128" s="9">
        <v>3240</v>
      </c>
      <c r="AW128" s="9">
        <v>0</v>
      </c>
      <c r="AX128" s="9">
        <v>0</v>
      </c>
      <c r="AY128" s="9">
        <v>707</v>
      </c>
      <c r="AZ128" s="9">
        <v>17182</v>
      </c>
      <c r="BA128" s="9">
        <v>182</v>
      </c>
      <c r="BB128" s="9">
        <v>1345</v>
      </c>
      <c r="BC128" s="9">
        <v>34846</v>
      </c>
      <c r="BD128" s="9">
        <v>259364556</v>
      </c>
      <c r="BE128" s="9">
        <v>61857928</v>
      </c>
      <c r="BF128" s="9">
        <v>12902878</v>
      </c>
      <c r="BG128" s="9">
        <v>38655692</v>
      </c>
      <c r="BH128" s="9">
        <v>0</v>
      </c>
      <c r="BI128" s="9">
        <v>0</v>
      </c>
      <c r="BJ128" s="9">
        <v>32035718</v>
      </c>
      <c r="BK128" s="9">
        <v>280066009</v>
      </c>
      <c r="BL128" s="9">
        <v>1426497</v>
      </c>
      <c r="BM128" s="9">
        <v>15731113</v>
      </c>
      <c r="BN128" s="9">
        <v>702040391</v>
      </c>
      <c r="BO128" s="9">
        <v>126354950</v>
      </c>
      <c r="BP128" s="9">
        <v>29375394</v>
      </c>
      <c r="BQ128" s="9">
        <v>4866887</v>
      </c>
      <c r="BR128" s="9">
        <v>31272990</v>
      </c>
      <c r="BS128" s="9">
        <v>0</v>
      </c>
      <c r="BT128" s="9">
        <v>0</v>
      </c>
      <c r="BU128" s="9">
        <v>7102584</v>
      </c>
      <c r="BV128" s="9">
        <v>183734780</v>
      </c>
      <c r="BW128" s="9">
        <v>1626323</v>
      </c>
      <c r="BX128" s="9">
        <v>5192201</v>
      </c>
      <c r="BY128" s="9">
        <v>389526109</v>
      </c>
      <c r="BZ128" s="9">
        <v>6331855</v>
      </c>
      <c r="CA128" s="9">
        <v>344367530</v>
      </c>
      <c r="CB128" s="9">
        <v>89515084</v>
      </c>
      <c r="CC128" s="9">
        <v>14275122</v>
      </c>
      <c r="CD128" s="9">
        <v>68548694</v>
      </c>
      <c r="CE128" s="9">
        <v>0</v>
      </c>
      <c r="CF128" s="9">
        <v>0</v>
      </c>
      <c r="CG128" s="9">
        <v>0</v>
      </c>
      <c r="CH128" s="9">
        <v>32581473</v>
      </c>
      <c r="CI128" s="9">
        <v>369256919</v>
      </c>
      <c r="CJ128" s="9">
        <v>0</v>
      </c>
      <c r="CK128" s="9">
        <v>626414</v>
      </c>
      <c r="CL128" s="9">
        <v>0</v>
      </c>
      <c r="CM128" s="9">
        <v>0</v>
      </c>
      <c r="CN128" s="9">
        <v>0</v>
      </c>
      <c r="CO128" s="9">
        <v>5636933</v>
      </c>
      <c r="CP128" s="9">
        <v>931140024</v>
      </c>
      <c r="CQ128" s="9">
        <v>0</v>
      </c>
      <c r="CR128" s="9">
        <v>0</v>
      </c>
      <c r="CS128" s="9">
        <v>0</v>
      </c>
      <c r="CT128" s="9">
        <v>0</v>
      </c>
      <c r="CU128" s="9">
        <v>0</v>
      </c>
      <c r="CV128" s="9">
        <v>41100842</v>
      </c>
      <c r="CW128" s="9">
        <v>1608718</v>
      </c>
      <c r="CX128" s="9">
        <v>3433478</v>
      </c>
      <c r="CY128" s="9">
        <v>1364050</v>
      </c>
      <c r="CZ128" s="9">
        <v>0</v>
      </c>
      <c r="DA128" s="9">
        <v>0</v>
      </c>
      <c r="DB128" s="9">
        <v>6166188</v>
      </c>
      <c r="DC128" s="9">
        <v>91732210</v>
      </c>
      <c r="DD128" s="9">
        <v>2426406</v>
      </c>
      <c r="DE128" s="9">
        <v>12594584</v>
      </c>
      <c r="DF128" s="9">
        <v>160426476</v>
      </c>
      <c r="DG128" s="9">
        <v>253897</v>
      </c>
      <c r="DH128" s="9">
        <v>117018340</v>
      </c>
      <c r="DI128" s="9">
        <v>2334522</v>
      </c>
      <c r="DJ128" s="9">
        <v>0</v>
      </c>
      <c r="DK128" s="9">
        <v>0</v>
      </c>
      <c r="DL128" s="9">
        <v>0</v>
      </c>
      <c r="DM128" s="9">
        <v>0</v>
      </c>
      <c r="DN128" s="9">
        <v>0</v>
      </c>
      <c r="DO128" s="9">
        <v>9153900</v>
      </c>
      <c r="DP128" s="9">
        <v>135874981</v>
      </c>
      <c r="DQ128" s="9">
        <v>0</v>
      </c>
      <c r="DR128" s="9">
        <v>0</v>
      </c>
      <c r="DS128" s="9">
        <v>0</v>
      </c>
      <c r="DT128" s="9">
        <v>0</v>
      </c>
      <c r="DU128" s="9">
        <v>0</v>
      </c>
      <c r="DV128" s="9">
        <v>0</v>
      </c>
      <c r="DW128" s="9">
        <v>0</v>
      </c>
      <c r="DX128" s="9">
        <v>0</v>
      </c>
      <c r="DY128" s="9">
        <v>0</v>
      </c>
      <c r="DZ128" s="9">
        <v>0</v>
      </c>
      <c r="EA128" s="9">
        <v>0</v>
      </c>
      <c r="EB128" s="9">
        <v>0</v>
      </c>
      <c r="EC128" s="9">
        <v>0</v>
      </c>
    </row>
    <row r="129" spans="1:133" x14ac:dyDescent="0.3">
      <c r="A129" s="10">
        <v>106190352</v>
      </c>
      <c r="B129" s="10" t="s">
        <v>762</v>
      </c>
      <c r="C129" s="10">
        <v>20174</v>
      </c>
      <c r="D129" s="12">
        <v>43009</v>
      </c>
      <c r="E129" s="10">
        <v>43100</v>
      </c>
      <c r="F129" s="10" t="s">
        <v>134</v>
      </c>
      <c r="G129" s="10" t="s">
        <v>158</v>
      </c>
      <c r="H129" s="10">
        <v>11</v>
      </c>
      <c r="I129" s="10">
        <v>913</v>
      </c>
      <c r="J129" s="10" t="s">
        <v>255</v>
      </c>
      <c r="K129" s="10" t="s">
        <v>137</v>
      </c>
      <c r="L129" s="10" t="s">
        <v>138</v>
      </c>
      <c r="M129" s="10" t="s">
        <v>763</v>
      </c>
      <c r="N129" s="10" t="s">
        <v>764</v>
      </c>
      <c r="O129" s="10" t="s">
        <v>765</v>
      </c>
      <c r="P129" s="10">
        <v>91733</v>
      </c>
      <c r="Q129" s="10" t="s">
        <v>766</v>
      </c>
      <c r="R129" s="10">
        <v>117</v>
      </c>
      <c r="S129" s="10">
        <v>117</v>
      </c>
      <c r="T129" s="10">
        <v>117</v>
      </c>
      <c r="U129" s="10">
        <v>165</v>
      </c>
      <c r="V129" s="10">
        <v>71</v>
      </c>
      <c r="W129" s="10">
        <v>177</v>
      </c>
      <c r="X129" s="10">
        <v>370</v>
      </c>
      <c r="Y129" s="10">
        <v>0</v>
      </c>
      <c r="Z129" s="10">
        <v>0</v>
      </c>
      <c r="AA129" s="10">
        <v>0</v>
      </c>
      <c r="AB129" s="10">
        <v>40</v>
      </c>
      <c r="AC129" s="10">
        <v>0</v>
      </c>
      <c r="AD129" s="10">
        <v>11</v>
      </c>
      <c r="AE129" s="10">
        <v>834</v>
      </c>
      <c r="AF129" s="10">
        <v>0</v>
      </c>
      <c r="AG129" s="10">
        <v>837</v>
      </c>
      <c r="AH129" s="10">
        <v>538</v>
      </c>
      <c r="AI129" s="10">
        <v>1269</v>
      </c>
      <c r="AJ129" s="10">
        <v>1874</v>
      </c>
      <c r="AK129" s="10">
        <v>0</v>
      </c>
      <c r="AL129" s="10">
        <v>0</v>
      </c>
      <c r="AM129" s="10">
        <v>0</v>
      </c>
      <c r="AN129" s="10">
        <v>306</v>
      </c>
      <c r="AO129" s="10">
        <v>0</v>
      </c>
      <c r="AP129" s="10">
        <v>36</v>
      </c>
      <c r="AQ129" s="10">
        <v>4860</v>
      </c>
      <c r="AR129" s="10">
        <v>0</v>
      </c>
      <c r="AS129" s="10">
        <v>203</v>
      </c>
      <c r="AT129" s="10">
        <v>164</v>
      </c>
      <c r="AU129" s="10">
        <v>1056</v>
      </c>
      <c r="AV129" s="10">
        <v>3080</v>
      </c>
      <c r="AW129" s="10">
        <v>0</v>
      </c>
      <c r="AX129" s="10">
        <v>0</v>
      </c>
      <c r="AY129" s="10">
        <v>0</v>
      </c>
      <c r="AZ129" s="10">
        <v>343</v>
      </c>
      <c r="BA129" s="10">
        <v>0</v>
      </c>
      <c r="BB129" s="10">
        <v>588</v>
      </c>
      <c r="BC129" s="10">
        <v>5434</v>
      </c>
      <c r="BD129" s="10">
        <v>12571298</v>
      </c>
      <c r="BE129" s="10">
        <v>6896248</v>
      </c>
      <c r="BF129" s="10">
        <v>12842417</v>
      </c>
      <c r="BG129" s="10">
        <v>21367795</v>
      </c>
      <c r="BH129" s="10">
        <v>0</v>
      </c>
      <c r="BI129" s="10">
        <v>0</v>
      </c>
      <c r="BJ129" s="10">
        <v>0</v>
      </c>
      <c r="BK129" s="10">
        <v>3299680</v>
      </c>
      <c r="BL129" s="10">
        <v>0</v>
      </c>
      <c r="BM129" s="10">
        <v>615632</v>
      </c>
      <c r="BN129" s="10">
        <v>57593070</v>
      </c>
      <c r="BO129" s="10">
        <v>2698198</v>
      </c>
      <c r="BP129" s="10">
        <v>2212676</v>
      </c>
      <c r="BQ129" s="10">
        <v>5282422</v>
      </c>
      <c r="BR129" s="10">
        <v>13108269</v>
      </c>
      <c r="BS129" s="10">
        <v>0</v>
      </c>
      <c r="BT129" s="10">
        <v>0</v>
      </c>
      <c r="BU129" s="10">
        <v>0</v>
      </c>
      <c r="BV129" s="10">
        <v>2356514</v>
      </c>
      <c r="BW129" s="10">
        <v>0</v>
      </c>
      <c r="BX129" s="10">
        <v>1443347</v>
      </c>
      <c r="BY129" s="10">
        <v>27101426</v>
      </c>
      <c r="BZ129" s="10">
        <v>1420232</v>
      </c>
      <c r="CA129" s="10">
        <v>12767581</v>
      </c>
      <c r="CB129" s="10">
        <v>7578195</v>
      </c>
      <c r="CC129" s="10">
        <v>17629400</v>
      </c>
      <c r="CD129" s="10">
        <v>31660906</v>
      </c>
      <c r="CE129" s="10">
        <v>-1267500</v>
      </c>
      <c r="CF129" s="10">
        <v>0</v>
      </c>
      <c r="CG129" s="10">
        <v>0</v>
      </c>
      <c r="CH129" s="10">
        <v>0</v>
      </c>
      <c r="CI129" s="10">
        <v>3913981</v>
      </c>
      <c r="CJ129" s="10">
        <v>0</v>
      </c>
      <c r="CK129" s="10">
        <v>0</v>
      </c>
      <c r="CL129" s="10">
        <v>0</v>
      </c>
      <c r="CM129" s="10">
        <v>0</v>
      </c>
      <c r="CN129" s="10">
        <v>0</v>
      </c>
      <c r="CO129" s="10">
        <v>547304</v>
      </c>
      <c r="CP129" s="10">
        <v>74250099</v>
      </c>
      <c r="CQ129" s="10">
        <v>0</v>
      </c>
      <c r="CR129" s="10">
        <v>2905028</v>
      </c>
      <c r="CS129" s="10">
        <v>0</v>
      </c>
      <c r="CT129" s="10">
        <v>0</v>
      </c>
      <c r="CU129" s="10">
        <v>2905028</v>
      </c>
      <c r="CV129" s="10">
        <v>2501915</v>
      </c>
      <c r="CW129" s="10">
        <v>1530728</v>
      </c>
      <c r="CX129" s="10">
        <v>1762939</v>
      </c>
      <c r="CY129" s="10">
        <v>5720186</v>
      </c>
      <c r="CZ129" s="10">
        <v>0</v>
      </c>
      <c r="DA129" s="10">
        <v>0</v>
      </c>
      <c r="DB129" s="10">
        <v>0</v>
      </c>
      <c r="DC129" s="10">
        <v>1742213</v>
      </c>
      <c r="DD129" s="10">
        <v>0</v>
      </c>
      <c r="DE129" s="10">
        <v>91444</v>
      </c>
      <c r="DF129" s="10">
        <v>13349425</v>
      </c>
      <c r="DG129" s="10">
        <v>6395</v>
      </c>
      <c r="DH129" s="10">
        <v>17014805</v>
      </c>
      <c r="DI129" s="10">
        <v>0</v>
      </c>
      <c r="DJ129" s="10">
        <v>0</v>
      </c>
      <c r="DK129" s="10">
        <v>0</v>
      </c>
      <c r="DL129" s="10">
        <v>0</v>
      </c>
      <c r="DM129" s="10">
        <v>0</v>
      </c>
      <c r="DN129" s="10">
        <v>0</v>
      </c>
      <c r="DO129" s="10">
        <v>201802</v>
      </c>
      <c r="DP129" s="10">
        <v>1961446</v>
      </c>
      <c r="DQ129" s="10">
        <v>0</v>
      </c>
      <c r="DR129" s="10">
        <v>0</v>
      </c>
      <c r="DS129" s="10">
        <v>0</v>
      </c>
      <c r="DT129" s="10">
        <v>0</v>
      </c>
      <c r="DU129" s="10">
        <v>0</v>
      </c>
      <c r="DV129" s="10">
        <v>0</v>
      </c>
      <c r="DW129" s="10">
        <v>0</v>
      </c>
      <c r="DX129" s="10">
        <v>0</v>
      </c>
      <c r="DY129" s="10">
        <v>0</v>
      </c>
      <c r="DZ129" s="10">
        <v>0</v>
      </c>
      <c r="EA129" s="10">
        <v>0</v>
      </c>
      <c r="EB129" s="10">
        <v>0</v>
      </c>
      <c r="EC129" s="10">
        <v>0</v>
      </c>
    </row>
    <row r="130" spans="1:133" x14ac:dyDescent="0.3">
      <c r="A130" s="9">
        <v>106350784</v>
      </c>
      <c r="B130" s="9" t="s">
        <v>767</v>
      </c>
      <c r="C130" s="9">
        <v>20174</v>
      </c>
      <c r="D130" s="11">
        <v>43009</v>
      </c>
      <c r="E130" s="9">
        <v>43100</v>
      </c>
      <c r="F130" s="9" t="s">
        <v>134</v>
      </c>
      <c r="G130" s="9" t="s">
        <v>768</v>
      </c>
      <c r="H130" s="9">
        <v>8</v>
      </c>
      <c r="I130" s="9">
        <v>701</v>
      </c>
      <c r="J130" s="9" t="s">
        <v>183</v>
      </c>
      <c r="K130" s="9" t="s">
        <v>137</v>
      </c>
      <c r="L130" s="9" t="s">
        <v>145</v>
      </c>
      <c r="M130" s="9" t="s">
        <v>769</v>
      </c>
      <c r="N130" s="9" t="s">
        <v>770</v>
      </c>
      <c r="O130" s="9" t="s">
        <v>771</v>
      </c>
      <c r="P130" s="9">
        <v>95023</v>
      </c>
      <c r="Q130" s="9" t="s">
        <v>772</v>
      </c>
      <c r="R130" s="9">
        <v>168</v>
      </c>
      <c r="S130" s="9">
        <v>162</v>
      </c>
      <c r="T130" s="9">
        <v>126</v>
      </c>
      <c r="U130" s="9">
        <v>223</v>
      </c>
      <c r="V130" s="9">
        <v>12</v>
      </c>
      <c r="W130" s="9">
        <v>147</v>
      </c>
      <c r="X130" s="9">
        <v>54</v>
      </c>
      <c r="Y130" s="9">
        <v>0</v>
      </c>
      <c r="Z130" s="9">
        <v>0</v>
      </c>
      <c r="AA130" s="9">
        <v>9</v>
      </c>
      <c r="AB130" s="9">
        <v>105</v>
      </c>
      <c r="AC130" s="9">
        <v>0</v>
      </c>
      <c r="AD130" s="9">
        <v>6</v>
      </c>
      <c r="AE130" s="9">
        <v>556</v>
      </c>
      <c r="AF130" s="9">
        <v>72</v>
      </c>
      <c r="AG130" s="9">
        <v>1839</v>
      </c>
      <c r="AH130" s="9">
        <v>78</v>
      </c>
      <c r="AI130" s="9">
        <v>8092</v>
      </c>
      <c r="AJ130" s="9">
        <v>196</v>
      </c>
      <c r="AK130" s="9">
        <v>0</v>
      </c>
      <c r="AL130" s="9">
        <v>0</v>
      </c>
      <c r="AM130" s="9">
        <v>21</v>
      </c>
      <c r="AN130" s="9">
        <v>303</v>
      </c>
      <c r="AO130" s="9">
        <v>0</v>
      </c>
      <c r="AP130" s="9">
        <v>221</v>
      </c>
      <c r="AQ130" s="9">
        <v>10750</v>
      </c>
      <c r="AR130" s="9">
        <v>9265</v>
      </c>
      <c r="AS130" s="9">
        <v>10728</v>
      </c>
      <c r="AT130" s="9">
        <v>656</v>
      </c>
      <c r="AU130" s="9">
        <v>10488</v>
      </c>
      <c r="AV130" s="9">
        <v>5599</v>
      </c>
      <c r="AW130" s="9">
        <v>0</v>
      </c>
      <c r="AX130" s="9">
        <v>3</v>
      </c>
      <c r="AY130" s="9">
        <v>1646</v>
      </c>
      <c r="AZ130" s="9">
        <v>11933</v>
      </c>
      <c r="BA130" s="9">
        <v>273</v>
      </c>
      <c r="BB130" s="9">
        <v>822</v>
      </c>
      <c r="BC130" s="9">
        <v>42148</v>
      </c>
      <c r="BD130" s="9">
        <v>12558165</v>
      </c>
      <c r="BE130" s="9">
        <v>596476</v>
      </c>
      <c r="BF130" s="9">
        <v>9372974</v>
      </c>
      <c r="BG130" s="9">
        <v>2457675</v>
      </c>
      <c r="BH130" s="9">
        <v>0</v>
      </c>
      <c r="BI130" s="9">
        <v>0</v>
      </c>
      <c r="BJ130" s="9">
        <v>364425</v>
      </c>
      <c r="BK130" s="9">
        <v>4294500</v>
      </c>
      <c r="BL130" s="9">
        <v>0</v>
      </c>
      <c r="BM130" s="9">
        <v>241523</v>
      </c>
      <c r="BN130" s="9">
        <v>29885738</v>
      </c>
      <c r="BO130" s="9">
        <v>19036211</v>
      </c>
      <c r="BP130" s="9">
        <v>1251836</v>
      </c>
      <c r="BQ130" s="9">
        <v>11722632</v>
      </c>
      <c r="BR130" s="9">
        <v>7502952</v>
      </c>
      <c r="BS130" s="9">
        <v>0</v>
      </c>
      <c r="BT130" s="9">
        <v>2793</v>
      </c>
      <c r="BU130" s="9">
        <v>2829768</v>
      </c>
      <c r="BV130" s="9">
        <v>14744297</v>
      </c>
      <c r="BW130" s="9">
        <v>109009</v>
      </c>
      <c r="BX130" s="9">
        <v>717646</v>
      </c>
      <c r="BY130" s="9">
        <v>57917144</v>
      </c>
      <c r="BZ130" s="9">
        <v>530509</v>
      </c>
      <c r="CA130" s="9">
        <v>26795422</v>
      </c>
      <c r="CB130" s="9">
        <v>1524635</v>
      </c>
      <c r="CC130" s="9">
        <v>12905180</v>
      </c>
      <c r="CD130" s="9">
        <v>8808207</v>
      </c>
      <c r="CE130" s="9">
        <v>-304916</v>
      </c>
      <c r="CF130" s="9">
        <v>0</v>
      </c>
      <c r="CG130" s="9">
        <v>70475</v>
      </c>
      <c r="CH130" s="9">
        <v>2081837</v>
      </c>
      <c r="CI130" s="9">
        <v>10641602</v>
      </c>
      <c r="CJ130" s="9">
        <v>0</v>
      </c>
      <c r="CK130" s="9">
        <v>195078</v>
      </c>
      <c r="CL130" s="9">
        <v>0</v>
      </c>
      <c r="CM130" s="9">
        <v>0</v>
      </c>
      <c r="CN130" s="9">
        <v>0</v>
      </c>
      <c r="CO130" s="9">
        <v>252523</v>
      </c>
      <c r="CP130" s="9">
        <v>63500552</v>
      </c>
      <c r="CQ130" s="9">
        <v>0</v>
      </c>
      <c r="CR130" s="9">
        <v>0</v>
      </c>
      <c r="CS130" s="9">
        <v>0</v>
      </c>
      <c r="CT130" s="9">
        <v>0</v>
      </c>
      <c r="CU130" s="9">
        <v>0</v>
      </c>
      <c r="CV130" s="9">
        <v>4798166</v>
      </c>
      <c r="CW130" s="9">
        <v>323677</v>
      </c>
      <c r="CX130" s="9">
        <v>8479636</v>
      </c>
      <c r="CY130" s="9">
        <v>1146843</v>
      </c>
      <c r="CZ130" s="9">
        <v>0</v>
      </c>
      <c r="DA130" s="9">
        <v>-67682</v>
      </c>
      <c r="DB130" s="9">
        <v>1048957</v>
      </c>
      <c r="DC130" s="9">
        <v>8169619</v>
      </c>
      <c r="DD130" s="9">
        <v>-20942</v>
      </c>
      <c r="DE130" s="9">
        <v>424056</v>
      </c>
      <c r="DF130" s="9">
        <v>24302330</v>
      </c>
      <c r="DG130" s="9">
        <v>1791664</v>
      </c>
      <c r="DH130" s="9">
        <v>29388499</v>
      </c>
      <c r="DI130" s="9">
        <v>3137330</v>
      </c>
      <c r="DJ130" s="9">
        <v>1981250</v>
      </c>
      <c r="DK130" s="9">
        <v>0</v>
      </c>
      <c r="DL130" s="9">
        <v>0</v>
      </c>
      <c r="DM130" s="9">
        <v>0</v>
      </c>
      <c r="DN130" s="9">
        <v>0</v>
      </c>
      <c r="DO130" s="9">
        <v>1122032</v>
      </c>
      <c r="DP130" s="9">
        <v>67259741</v>
      </c>
      <c r="DQ130" s="9">
        <v>0</v>
      </c>
      <c r="DR130" s="9">
        <v>0</v>
      </c>
      <c r="DS130" s="9">
        <v>0</v>
      </c>
      <c r="DT130" s="9">
        <v>0</v>
      </c>
      <c r="DU130" s="9">
        <v>0</v>
      </c>
      <c r="DV130" s="9">
        <v>0</v>
      </c>
      <c r="DW130" s="9">
        <v>0</v>
      </c>
      <c r="DX130" s="9">
        <v>0</v>
      </c>
      <c r="DY130" s="9">
        <v>0</v>
      </c>
      <c r="DZ130" s="9">
        <v>0</v>
      </c>
      <c r="EA130" s="9">
        <v>0</v>
      </c>
      <c r="EB130" s="9">
        <v>0</v>
      </c>
      <c r="EC130" s="9">
        <v>0</v>
      </c>
    </row>
    <row r="131" spans="1:133" x14ac:dyDescent="0.3">
      <c r="A131" s="10">
        <v>106490964</v>
      </c>
      <c r="B131" s="10" t="s">
        <v>773</v>
      </c>
      <c r="C131" s="10">
        <v>20174</v>
      </c>
      <c r="D131" s="12">
        <v>43009</v>
      </c>
      <c r="E131" s="10">
        <v>43100</v>
      </c>
      <c r="F131" s="10" t="s">
        <v>134</v>
      </c>
      <c r="G131" s="10" t="s">
        <v>290</v>
      </c>
      <c r="H131" s="10">
        <v>3</v>
      </c>
      <c r="I131" s="10">
        <v>401</v>
      </c>
      <c r="J131" s="10" t="s">
        <v>183</v>
      </c>
      <c r="K131" s="10" t="s">
        <v>137</v>
      </c>
      <c r="L131" s="10" t="s">
        <v>145</v>
      </c>
      <c r="M131" s="10" t="s">
        <v>774</v>
      </c>
      <c r="N131" s="10" t="s">
        <v>775</v>
      </c>
      <c r="O131" s="10" t="s">
        <v>776</v>
      </c>
      <c r="P131" s="10">
        <v>95448</v>
      </c>
      <c r="Q131" s="10" t="s">
        <v>777</v>
      </c>
      <c r="R131" s="10">
        <v>42</v>
      </c>
      <c r="S131" s="10">
        <v>38</v>
      </c>
      <c r="T131" s="10">
        <v>27</v>
      </c>
      <c r="U131" s="10">
        <v>128</v>
      </c>
      <c r="V131" s="10">
        <v>11</v>
      </c>
      <c r="W131" s="10">
        <v>2</v>
      </c>
      <c r="X131" s="10">
        <v>26</v>
      </c>
      <c r="Y131" s="10">
        <v>0</v>
      </c>
      <c r="Z131" s="10">
        <v>0</v>
      </c>
      <c r="AA131" s="10">
        <v>44</v>
      </c>
      <c r="AB131" s="10">
        <v>0</v>
      </c>
      <c r="AC131" s="10">
        <v>0</v>
      </c>
      <c r="AD131" s="10">
        <v>3</v>
      </c>
      <c r="AE131" s="10">
        <v>214</v>
      </c>
      <c r="AF131" s="10">
        <v>0</v>
      </c>
      <c r="AG131" s="10">
        <v>860</v>
      </c>
      <c r="AH131" s="10">
        <v>30</v>
      </c>
      <c r="AI131" s="10">
        <v>103</v>
      </c>
      <c r="AJ131" s="10">
        <v>916</v>
      </c>
      <c r="AK131" s="10">
        <v>0</v>
      </c>
      <c r="AL131" s="10">
        <v>0</v>
      </c>
      <c r="AM131" s="10">
        <v>103</v>
      </c>
      <c r="AN131" s="10">
        <v>0</v>
      </c>
      <c r="AO131" s="10">
        <v>0</v>
      </c>
      <c r="AP131" s="10">
        <v>4</v>
      </c>
      <c r="AQ131" s="10">
        <v>2016</v>
      </c>
      <c r="AR131" s="10">
        <v>0</v>
      </c>
      <c r="AS131" s="10">
        <v>4615</v>
      </c>
      <c r="AT131" s="10">
        <v>619</v>
      </c>
      <c r="AU131" s="10">
        <v>161</v>
      </c>
      <c r="AV131" s="10">
        <v>1693</v>
      </c>
      <c r="AW131" s="10">
        <v>0</v>
      </c>
      <c r="AX131" s="10">
        <v>0</v>
      </c>
      <c r="AY131" s="10">
        <v>3329</v>
      </c>
      <c r="AZ131" s="10">
        <v>0</v>
      </c>
      <c r="BA131" s="10">
        <v>0</v>
      </c>
      <c r="BB131" s="10">
        <v>714</v>
      </c>
      <c r="BC131" s="10">
        <v>11131</v>
      </c>
      <c r="BD131" s="10">
        <v>5816755</v>
      </c>
      <c r="BE131" s="10">
        <v>433665</v>
      </c>
      <c r="BF131" s="10">
        <v>444057</v>
      </c>
      <c r="BG131" s="10">
        <v>4167747</v>
      </c>
      <c r="BH131" s="10">
        <v>0</v>
      </c>
      <c r="BI131" s="10">
        <v>0</v>
      </c>
      <c r="BJ131" s="10">
        <v>1541448</v>
      </c>
      <c r="BK131" s="10">
        <v>0</v>
      </c>
      <c r="BL131" s="10">
        <v>0</v>
      </c>
      <c r="BM131" s="10">
        <v>56231</v>
      </c>
      <c r="BN131" s="10">
        <v>12459903</v>
      </c>
      <c r="BO131" s="10">
        <v>7131558</v>
      </c>
      <c r="BP131" s="10">
        <v>999213</v>
      </c>
      <c r="BQ131" s="10">
        <v>355436</v>
      </c>
      <c r="BR131" s="10">
        <v>2844407</v>
      </c>
      <c r="BS131" s="10">
        <v>0</v>
      </c>
      <c r="BT131" s="10">
        <v>0</v>
      </c>
      <c r="BU131" s="10">
        <v>5731680</v>
      </c>
      <c r="BV131" s="10">
        <v>0</v>
      </c>
      <c r="BW131" s="10">
        <v>0</v>
      </c>
      <c r="BX131" s="10">
        <v>460000</v>
      </c>
      <c r="BY131" s="10">
        <v>17522294</v>
      </c>
      <c r="BZ131" s="10">
        <v>499336</v>
      </c>
      <c r="CA131" s="10">
        <v>8933497</v>
      </c>
      <c r="CB131" s="10">
        <v>687749</v>
      </c>
      <c r="CC131" s="10">
        <v>623255</v>
      </c>
      <c r="CD131" s="10">
        <v>5498821</v>
      </c>
      <c r="CE131" s="10">
        <v>0</v>
      </c>
      <c r="CF131" s="10">
        <v>0</v>
      </c>
      <c r="CG131" s="10">
        <v>0</v>
      </c>
      <c r="CH131" s="10">
        <v>3614379</v>
      </c>
      <c r="CI131" s="10">
        <v>0</v>
      </c>
      <c r="CJ131" s="10">
        <v>0</v>
      </c>
      <c r="CK131" s="10">
        <v>0</v>
      </c>
      <c r="CL131" s="10">
        <v>0</v>
      </c>
      <c r="CM131" s="10">
        <v>0</v>
      </c>
      <c r="CN131" s="10">
        <v>0</v>
      </c>
      <c r="CO131" s="10">
        <v>230813</v>
      </c>
      <c r="CP131" s="10">
        <v>20087850</v>
      </c>
      <c r="CQ131" s="10">
        <v>78126</v>
      </c>
      <c r="CR131" s="10">
        <v>156277</v>
      </c>
      <c r="CS131" s="10">
        <v>0</v>
      </c>
      <c r="CT131" s="10">
        <v>0</v>
      </c>
      <c r="CU131" s="10">
        <v>234403</v>
      </c>
      <c r="CV131" s="10">
        <v>4014817</v>
      </c>
      <c r="CW131" s="10">
        <v>823255</v>
      </c>
      <c r="CX131" s="10">
        <v>176238</v>
      </c>
      <c r="CY131" s="10">
        <v>1669609</v>
      </c>
      <c r="CZ131" s="10">
        <v>0</v>
      </c>
      <c r="DA131" s="10">
        <v>0</v>
      </c>
      <c r="DB131" s="10">
        <v>3658749</v>
      </c>
      <c r="DC131" s="10">
        <v>0</v>
      </c>
      <c r="DD131" s="10">
        <v>0</v>
      </c>
      <c r="DE131" s="10">
        <v>-213918</v>
      </c>
      <c r="DF131" s="10">
        <v>10128750</v>
      </c>
      <c r="DG131" s="10">
        <v>198757</v>
      </c>
      <c r="DH131" s="10">
        <v>12991512</v>
      </c>
      <c r="DI131" s="10">
        <v>0</v>
      </c>
      <c r="DJ131" s="10">
        <v>1969825</v>
      </c>
      <c r="DK131" s="10">
        <v>0</v>
      </c>
      <c r="DL131" s="10">
        <v>0</v>
      </c>
      <c r="DM131" s="10">
        <v>0</v>
      </c>
      <c r="DN131" s="10">
        <v>0</v>
      </c>
      <c r="DO131" s="10">
        <v>131948</v>
      </c>
      <c r="DP131" s="10">
        <v>7268147</v>
      </c>
      <c r="DQ131" s="10">
        <v>0</v>
      </c>
      <c r="DR131" s="10">
        <v>0</v>
      </c>
      <c r="DS131" s="10">
        <v>0</v>
      </c>
      <c r="DT131" s="10">
        <v>0</v>
      </c>
      <c r="DU131" s="10">
        <v>0</v>
      </c>
      <c r="DV131" s="10">
        <v>0</v>
      </c>
      <c r="DW131" s="10">
        <v>0</v>
      </c>
      <c r="DX131" s="10">
        <v>0</v>
      </c>
      <c r="DY131" s="10">
        <v>0</v>
      </c>
      <c r="DZ131" s="10">
        <v>0</v>
      </c>
      <c r="EA131" s="10">
        <v>0</v>
      </c>
      <c r="EB131" s="10">
        <v>0</v>
      </c>
      <c r="EC131" s="10">
        <v>0</v>
      </c>
    </row>
    <row r="132" spans="1:133" x14ac:dyDescent="0.3">
      <c r="A132" s="9">
        <v>106304159</v>
      </c>
      <c r="B132" s="9" t="s">
        <v>778</v>
      </c>
      <c r="C132" s="9">
        <v>20174</v>
      </c>
      <c r="D132" s="11">
        <v>43009</v>
      </c>
      <c r="E132" s="9">
        <v>43100</v>
      </c>
      <c r="F132" s="9" t="s">
        <v>134</v>
      </c>
      <c r="G132" s="9" t="s">
        <v>226</v>
      </c>
      <c r="H132" s="9">
        <v>13</v>
      </c>
      <c r="I132" s="9">
        <v>1015</v>
      </c>
      <c r="J132" s="9" t="s">
        <v>239</v>
      </c>
      <c r="K132" s="9" t="s">
        <v>137</v>
      </c>
      <c r="L132" s="9" t="s">
        <v>138</v>
      </c>
      <c r="M132" s="9" t="s">
        <v>779</v>
      </c>
      <c r="N132" s="9" t="s">
        <v>780</v>
      </c>
      <c r="O132" s="9" t="s">
        <v>428</v>
      </c>
      <c r="P132" s="9">
        <v>92866</v>
      </c>
      <c r="Q132" s="9" t="s">
        <v>781</v>
      </c>
      <c r="R132" s="9">
        <v>27</v>
      </c>
      <c r="S132" s="9">
        <v>27</v>
      </c>
      <c r="T132" s="9">
        <v>27</v>
      </c>
      <c r="U132" s="9">
        <v>0</v>
      </c>
      <c r="V132" s="9">
        <v>0</v>
      </c>
      <c r="W132" s="9">
        <v>11</v>
      </c>
      <c r="X132" s="9">
        <v>4</v>
      </c>
      <c r="Y132" s="9">
        <v>0</v>
      </c>
      <c r="Z132" s="9">
        <v>0</v>
      </c>
      <c r="AA132" s="9">
        <v>1</v>
      </c>
      <c r="AB132" s="9">
        <v>16</v>
      </c>
      <c r="AC132" s="9">
        <v>0</v>
      </c>
      <c r="AD132" s="9">
        <v>0</v>
      </c>
      <c r="AE132" s="9">
        <v>32</v>
      </c>
      <c r="AF132" s="9">
        <v>0</v>
      </c>
      <c r="AG132" s="9">
        <v>0</v>
      </c>
      <c r="AH132" s="9">
        <v>0</v>
      </c>
      <c r="AI132" s="9">
        <v>450</v>
      </c>
      <c r="AJ132" s="9">
        <v>1131</v>
      </c>
      <c r="AK132" s="9">
        <v>0</v>
      </c>
      <c r="AL132" s="9">
        <v>0</v>
      </c>
      <c r="AM132" s="9">
        <v>16</v>
      </c>
      <c r="AN132" s="9">
        <v>342</v>
      </c>
      <c r="AO132" s="9">
        <v>0</v>
      </c>
      <c r="AP132" s="9">
        <v>0</v>
      </c>
      <c r="AQ132" s="9">
        <v>1939</v>
      </c>
      <c r="AR132" s="9">
        <v>0</v>
      </c>
      <c r="AS132" s="9">
        <v>0</v>
      </c>
      <c r="AT132" s="9">
        <v>0</v>
      </c>
      <c r="AU132" s="9">
        <v>0</v>
      </c>
      <c r="AV132" s="9">
        <v>0</v>
      </c>
      <c r="AW132" s="9">
        <v>0</v>
      </c>
      <c r="AX132" s="9">
        <v>0</v>
      </c>
      <c r="AY132" s="9">
        <v>0</v>
      </c>
      <c r="AZ132" s="9">
        <v>70</v>
      </c>
      <c r="BA132" s="9">
        <v>0</v>
      </c>
      <c r="BB132" s="9">
        <v>0</v>
      </c>
      <c r="BC132" s="9">
        <v>70</v>
      </c>
      <c r="BD132" s="9">
        <v>0</v>
      </c>
      <c r="BE132" s="9">
        <v>0</v>
      </c>
      <c r="BF132" s="9">
        <v>2627968</v>
      </c>
      <c r="BG132" s="9">
        <v>6953297</v>
      </c>
      <c r="BH132" s="9">
        <v>0</v>
      </c>
      <c r="BI132" s="9">
        <v>0</v>
      </c>
      <c r="BJ132" s="9">
        <v>95410</v>
      </c>
      <c r="BK132" s="9">
        <v>2134321</v>
      </c>
      <c r="BL132" s="9">
        <v>0</v>
      </c>
      <c r="BM132" s="9">
        <v>0</v>
      </c>
      <c r="BN132" s="9">
        <v>11810996</v>
      </c>
      <c r="BO132" s="9">
        <v>0</v>
      </c>
      <c r="BP132" s="9">
        <v>0</v>
      </c>
      <c r="BQ132" s="9">
        <v>0</v>
      </c>
      <c r="BR132" s="9">
        <v>0</v>
      </c>
      <c r="BS132" s="9">
        <v>0</v>
      </c>
      <c r="BT132" s="9">
        <v>0</v>
      </c>
      <c r="BU132" s="9">
        <v>0</v>
      </c>
      <c r="BV132" s="9">
        <v>188710</v>
      </c>
      <c r="BW132" s="9">
        <v>0</v>
      </c>
      <c r="BX132" s="9">
        <v>0</v>
      </c>
      <c r="BY132" s="9">
        <v>188710</v>
      </c>
      <c r="BZ132" s="9">
        <v>-218703</v>
      </c>
      <c r="CA132" s="9">
        <v>0</v>
      </c>
      <c r="CB132" s="9">
        <v>0</v>
      </c>
      <c r="CC132" s="9">
        <v>2035551</v>
      </c>
      <c r="CD132" s="9">
        <v>5742072</v>
      </c>
      <c r="CE132" s="9">
        <v>0</v>
      </c>
      <c r="CF132" s="9">
        <v>0</v>
      </c>
      <c r="CG132" s="9">
        <v>0</v>
      </c>
      <c r="CH132" s="9">
        <v>73843</v>
      </c>
      <c r="CI132" s="9">
        <v>1695896</v>
      </c>
      <c r="CJ132" s="9">
        <v>0</v>
      </c>
      <c r="CK132" s="9">
        <v>0</v>
      </c>
      <c r="CL132" s="9">
        <v>0</v>
      </c>
      <c r="CM132" s="9">
        <v>0</v>
      </c>
      <c r="CN132" s="9">
        <v>0</v>
      </c>
      <c r="CO132" s="9">
        <v>0</v>
      </c>
      <c r="CP132" s="9">
        <v>9328659</v>
      </c>
      <c r="CQ132" s="9">
        <v>0</v>
      </c>
      <c r="CR132" s="9">
        <v>0</v>
      </c>
      <c r="CS132" s="9">
        <v>0</v>
      </c>
      <c r="CT132" s="9">
        <v>0</v>
      </c>
      <c r="CU132" s="9">
        <v>0</v>
      </c>
      <c r="CV132" s="9">
        <v>0</v>
      </c>
      <c r="CW132" s="9">
        <v>0</v>
      </c>
      <c r="CX132" s="9">
        <v>592417</v>
      </c>
      <c r="CY132" s="9">
        <v>1211225</v>
      </c>
      <c r="CZ132" s="9">
        <v>0</v>
      </c>
      <c r="DA132" s="9">
        <v>0</v>
      </c>
      <c r="DB132" s="9">
        <v>21566</v>
      </c>
      <c r="DC132" s="9">
        <v>845839</v>
      </c>
      <c r="DD132" s="9">
        <v>0</v>
      </c>
      <c r="DE132" s="9">
        <v>0</v>
      </c>
      <c r="DF132" s="9">
        <v>2671047</v>
      </c>
      <c r="DG132" s="9">
        <v>2706</v>
      </c>
      <c r="DH132" s="9">
        <v>2125549</v>
      </c>
      <c r="DI132" s="9">
        <v>0</v>
      </c>
      <c r="DJ132" s="9">
        <v>0</v>
      </c>
      <c r="DK132" s="9">
        <v>0</v>
      </c>
      <c r="DL132" s="9">
        <v>0</v>
      </c>
      <c r="DM132" s="9">
        <v>0</v>
      </c>
      <c r="DN132" s="9">
        <v>0</v>
      </c>
      <c r="DO132" s="9">
        <v>0</v>
      </c>
      <c r="DP132" s="9">
        <v>3146817</v>
      </c>
      <c r="DQ132" s="9">
        <v>0</v>
      </c>
      <c r="DR132" s="9">
        <v>0</v>
      </c>
      <c r="DS132" s="9">
        <v>0</v>
      </c>
      <c r="DT132" s="9">
        <v>0</v>
      </c>
      <c r="DU132" s="9">
        <v>0</v>
      </c>
      <c r="DV132" s="9">
        <v>0</v>
      </c>
      <c r="DW132" s="9">
        <v>0</v>
      </c>
      <c r="DX132" s="9">
        <v>0</v>
      </c>
      <c r="DY132" s="9">
        <v>0</v>
      </c>
      <c r="DZ132" s="9">
        <v>0</v>
      </c>
      <c r="EA132" s="9">
        <v>0</v>
      </c>
      <c r="EB132" s="9">
        <v>0</v>
      </c>
      <c r="EC132" s="9">
        <v>0</v>
      </c>
    </row>
    <row r="133" spans="1:133" x14ac:dyDescent="0.3">
      <c r="A133" s="10">
        <v>106154022</v>
      </c>
      <c r="B133" s="10" t="s">
        <v>782</v>
      </c>
      <c r="C133" s="10">
        <v>20174</v>
      </c>
      <c r="D133" s="12">
        <v>43009</v>
      </c>
      <c r="E133" s="10">
        <v>43100</v>
      </c>
      <c r="F133" s="10" t="s">
        <v>134</v>
      </c>
      <c r="G133" s="10" t="s">
        <v>135</v>
      </c>
      <c r="H133" s="10">
        <v>9</v>
      </c>
      <c r="I133" s="10">
        <v>617</v>
      </c>
      <c r="J133" s="10" t="s">
        <v>255</v>
      </c>
      <c r="K133" s="10" t="s">
        <v>137</v>
      </c>
      <c r="L133" s="10" t="s">
        <v>138</v>
      </c>
      <c r="M133" s="10" t="s">
        <v>783</v>
      </c>
      <c r="N133" s="10" t="s">
        <v>784</v>
      </c>
      <c r="O133" s="10" t="s">
        <v>141</v>
      </c>
      <c r="P133" s="10">
        <v>93309</v>
      </c>
      <c r="Q133" s="10" t="s">
        <v>785</v>
      </c>
      <c r="R133" s="10">
        <v>86</v>
      </c>
      <c r="S133" s="10">
        <v>86</v>
      </c>
      <c r="T133" s="10">
        <v>70</v>
      </c>
      <c r="U133" s="10">
        <v>275</v>
      </c>
      <c r="V133" s="10">
        <v>24</v>
      </c>
      <c r="W133" s="10">
        <v>19</v>
      </c>
      <c r="X133" s="10">
        <v>98</v>
      </c>
      <c r="Y133" s="10">
        <v>0</v>
      </c>
      <c r="Z133" s="10">
        <v>0</v>
      </c>
      <c r="AA133" s="10">
        <v>38</v>
      </c>
      <c r="AB133" s="10">
        <v>25</v>
      </c>
      <c r="AC133" s="10">
        <v>0</v>
      </c>
      <c r="AD133" s="10">
        <v>0</v>
      </c>
      <c r="AE133" s="10">
        <v>479</v>
      </c>
      <c r="AF133" s="10">
        <v>0</v>
      </c>
      <c r="AG133" s="10">
        <v>3344</v>
      </c>
      <c r="AH133" s="10">
        <v>286</v>
      </c>
      <c r="AI133" s="10">
        <v>175</v>
      </c>
      <c r="AJ133" s="10">
        <v>1057</v>
      </c>
      <c r="AK133" s="10">
        <v>0</v>
      </c>
      <c r="AL133" s="10">
        <v>0</v>
      </c>
      <c r="AM133" s="10">
        <v>463</v>
      </c>
      <c r="AN133" s="10">
        <v>248</v>
      </c>
      <c r="AO133" s="10">
        <v>0</v>
      </c>
      <c r="AP133" s="10">
        <v>0</v>
      </c>
      <c r="AQ133" s="10">
        <v>5573</v>
      </c>
      <c r="AR133" s="10">
        <v>0</v>
      </c>
      <c r="AS133" s="10">
        <v>0</v>
      </c>
      <c r="AT133" s="10">
        <v>0</v>
      </c>
      <c r="AU133" s="10">
        <v>0</v>
      </c>
      <c r="AV133" s="10">
        <v>0</v>
      </c>
      <c r="AW133" s="10">
        <v>0</v>
      </c>
      <c r="AX133" s="10">
        <v>0</v>
      </c>
      <c r="AY133" s="10">
        <v>0</v>
      </c>
      <c r="AZ133" s="10">
        <v>0</v>
      </c>
      <c r="BA133" s="10">
        <v>0</v>
      </c>
      <c r="BB133" s="10">
        <v>0</v>
      </c>
      <c r="BC133" s="10">
        <v>0</v>
      </c>
      <c r="BD133" s="10">
        <v>8622078</v>
      </c>
      <c r="BE133" s="10">
        <v>724337</v>
      </c>
      <c r="BF133" s="10">
        <v>387079</v>
      </c>
      <c r="BG133" s="10">
        <v>2622640</v>
      </c>
      <c r="BH133" s="10">
        <v>0</v>
      </c>
      <c r="BI133" s="10">
        <v>0</v>
      </c>
      <c r="BJ133" s="10">
        <v>1238383</v>
      </c>
      <c r="BK133" s="10">
        <v>637693</v>
      </c>
      <c r="BL133" s="10">
        <v>0</v>
      </c>
      <c r="BM133" s="10">
        <v>0</v>
      </c>
      <c r="BN133" s="10">
        <v>14232210</v>
      </c>
      <c r="BO133" s="10">
        <v>0</v>
      </c>
      <c r="BP133" s="10">
        <v>0</v>
      </c>
      <c r="BQ133" s="10">
        <v>0</v>
      </c>
      <c r="BR133" s="10">
        <v>0</v>
      </c>
      <c r="BS133" s="10">
        <v>0</v>
      </c>
      <c r="BT133" s="10">
        <v>0</v>
      </c>
      <c r="BU133" s="10">
        <v>0</v>
      </c>
      <c r="BV133" s="10">
        <v>0</v>
      </c>
      <c r="BW133" s="10">
        <v>0</v>
      </c>
      <c r="BX133" s="10">
        <v>0</v>
      </c>
      <c r="BY133" s="10">
        <v>0</v>
      </c>
      <c r="BZ133" s="10">
        <v>247901</v>
      </c>
      <c r="CA133" s="10">
        <v>1965684</v>
      </c>
      <c r="CB133" s="10">
        <v>229237</v>
      </c>
      <c r="CC133" s="10">
        <v>134555</v>
      </c>
      <c r="CD133" s="10">
        <v>1171971</v>
      </c>
      <c r="CE133" s="10">
        <v>0</v>
      </c>
      <c r="CF133" s="10">
        <v>0</v>
      </c>
      <c r="CG133" s="10">
        <v>0</v>
      </c>
      <c r="CH133" s="10">
        <v>602307</v>
      </c>
      <c r="CI133" s="10">
        <v>341781</v>
      </c>
      <c r="CJ133" s="10">
        <v>0</v>
      </c>
      <c r="CK133" s="10">
        <v>0</v>
      </c>
      <c r="CL133" s="10">
        <v>0</v>
      </c>
      <c r="CM133" s="10">
        <v>0</v>
      </c>
      <c r="CN133" s="10">
        <v>0</v>
      </c>
      <c r="CO133" s="10">
        <v>0</v>
      </c>
      <c r="CP133" s="10">
        <v>4693436</v>
      </c>
      <c r="CQ133" s="10">
        <v>0</v>
      </c>
      <c r="CR133" s="10">
        <v>0</v>
      </c>
      <c r="CS133" s="10">
        <v>0</v>
      </c>
      <c r="CT133" s="10">
        <v>0</v>
      </c>
      <c r="CU133" s="10">
        <v>0</v>
      </c>
      <c r="CV133" s="10">
        <v>6656394</v>
      </c>
      <c r="CW133" s="10">
        <v>495100</v>
      </c>
      <c r="CX133" s="10">
        <v>252524</v>
      </c>
      <c r="CY133" s="10">
        <v>1450669</v>
      </c>
      <c r="CZ133" s="10">
        <v>0</v>
      </c>
      <c r="DA133" s="10">
        <v>0</v>
      </c>
      <c r="DB133" s="10">
        <v>512126</v>
      </c>
      <c r="DC133" s="10">
        <v>171961</v>
      </c>
      <c r="DD133" s="10">
        <v>0</v>
      </c>
      <c r="DE133" s="10">
        <v>0</v>
      </c>
      <c r="DF133" s="10">
        <v>9538774</v>
      </c>
      <c r="DG133" s="10">
        <v>10629</v>
      </c>
      <c r="DH133" s="10">
        <v>7411828</v>
      </c>
      <c r="DI133" s="10">
        <v>0</v>
      </c>
      <c r="DJ133" s="10">
        <v>347</v>
      </c>
      <c r="DK133" s="10">
        <v>0</v>
      </c>
      <c r="DL133" s="10">
        <v>0</v>
      </c>
      <c r="DM133" s="10">
        <v>0</v>
      </c>
      <c r="DN133" s="10">
        <v>0</v>
      </c>
      <c r="DO133" s="10">
        <v>1772</v>
      </c>
      <c r="DP133" s="10">
        <v>7417150</v>
      </c>
      <c r="DQ133" s="10">
        <v>0</v>
      </c>
      <c r="DR133" s="10">
        <v>0</v>
      </c>
      <c r="DS133" s="10">
        <v>0</v>
      </c>
      <c r="DT133" s="10">
        <v>0</v>
      </c>
      <c r="DU133" s="10">
        <v>0</v>
      </c>
      <c r="DV133" s="10">
        <v>0</v>
      </c>
      <c r="DW133" s="10">
        <v>0</v>
      </c>
      <c r="DX133" s="10">
        <v>0</v>
      </c>
      <c r="DY133" s="10">
        <v>0</v>
      </c>
      <c r="DZ133" s="10">
        <v>0</v>
      </c>
      <c r="EA133" s="10">
        <v>0</v>
      </c>
      <c r="EB133" s="10">
        <v>0</v>
      </c>
      <c r="EC133" s="10">
        <v>0</v>
      </c>
    </row>
    <row r="134" spans="1:133" x14ac:dyDescent="0.3">
      <c r="A134" s="9">
        <v>106504079</v>
      </c>
      <c r="B134" s="9" t="s">
        <v>786</v>
      </c>
      <c r="C134" s="9">
        <v>20174</v>
      </c>
      <c r="D134" s="11">
        <v>43009</v>
      </c>
      <c r="E134" s="9">
        <v>43100</v>
      </c>
      <c r="F134" s="9" t="s">
        <v>134</v>
      </c>
      <c r="G134" s="9" t="s">
        <v>420</v>
      </c>
      <c r="H134" s="9">
        <v>6</v>
      </c>
      <c r="I134" s="9">
        <v>511</v>
      </c>
      <c r="J134" s="9" t="s">
        <v>255</v>
      </c>
      <c r="K134" s="9" t="s">
        <v>137</v>
      </c>
      <c r="L134" s="9" t="s">
        <v>138</v>
      </c>
      <c r="M134" s="9" t="s">
        <v>787</v>
      </c>
      <c r="N134" s="9" t="s">
        <v>788</v>
      </c>
      <c r="O134" s="9" t="s">
        <v>423</v>
      </c>
      <c r="P134" s="9">
        <v>95355</v>
      </c>
      <c r="Q134" s="9" t="s">
        <v>789</v>
      </c>
      <c r="R134" s="9">
        <v>50</v>
      </c>
      <c r="S134" s="9">
        <v>50</v>
      </c>
      <c r="T134" s="9">
        <v>35</v>
      </c>
      <c r="U134" s="9">
        <v>73</v>
      </c>
      <c r="V134" s="9">
        <v>3</v>
      </c>
      <c r="W134" s="9">
        <v>19</v>
      </c>
      <c r="X134" s="9">
        <v>31</v>
      </c>
      <c r="Y134" s="9">
        <v>0</v>
      </c>
      <c r="Z134" s="9">
        <v>0</v>
      </c>
      <c r="AA134" s="9">
        <v>0</v>
      </c>
      <c r="AB134" s="9">
        <v>34</v>
      </c>
      <c r="AC134" s="9">
        <v>0</v>
      </c>
      <c r="AD134" s="9">
        <v>9</v>
      </c>
      <c r="AE134" s="9">
        <v>169</v>
      </c>
      <c r="AF134" s="9">
        <v>0</v>
      </c>
      <c r="AG134" s="9">
        <v>1111</v>
      </c>
      <c r="AH134" s="9">
        <v>33</v>
      </c>
      <c r="AI134" s="9">
        <v>337</v>
      </c>
      <c r="AJ134" s="9">
        <v>483</v>
      </c>
      <c r="AK134" s="9">
        <v>0</v>
      </c>
      <c r="AL134" s="9">
        <v>0</v>
      </c>
      <c r="AM134" s="9">
        <v>0</v>
      </c>
      <c r="AN134" s="9">
        <v>420</v>
      </c>
      <c r="AO134" s="9">
        <v>0</v>
      </c>
      <c r="AP134" s="9">
        <v>189</v>
      </c>
      <c r="AQ134" s="9">
        <v>2573</v>
      </c>
      <c r="AR134" s="9">
        <v>0</v>
      </c>
      <c r="AS134" s="9">
        <v>0</v>
      </c>
      <c r="AT134" s="9">
        <v>0</v>
      </c>
      <c r="AU134" s="9">
        <v>0</v>
      </c>
      <c r="AV134" s="9">
        <v>0</v>
      </c>
      <c r="AW134" s="9">
        <v>0</v>
      </c>
      <c r="AX134" s="9">
        <v>0</v>
      </c>
      <c r="AY134" s="9">
        <v>0</v>
      </c>
      <c r="AZ134" s="9">
        <v>0</v>
      </c>
      <c r="BA134" s="9">
        <v>0</v>
      </c>
      <c r="BB134" s="9">
        <v>0</v>
      </c>
      <c r="BC134" s="9">
        <v>0</v>
      </c>
      <c r="BD134" s="9">
        <v>2790207</v>
      </c>
      <c r="BE134" s="9">
        <v>85648</v>
      </c>
      <c r="BF134" s="9">
        <v>813105</v>
      </c>
      <c r="BG134" s="9">
        <v>1185182</v>
      </c>
      <c r="BH134" s="9">
        <v>0</v>
      </c>
      <c r="BI134" s="9">
        <v>0</v>
      </c>
      <c r="BJ134" s="9">
        <v>0</v>
      </c>
      <c r="BK134" s="9">
        <v>1039875</v>
      </c>
      <c r="BL134" s="9">
        <v>0</v>
      </c>
      <c r="BM134" s="9">
        <v>493474</v>
      </c>
      <c r="BN134" s="9">
        <v>6407491</v>
      </c>
      <c r="BO134" s="9">
        <v>0</v>
      </c>
      <c r="BP134" s="9">
        <v>0</v>
      </c>
      <c r="BQ134" s="9">
        <v>0</v>
      </c>
      <c r="BR134" s="9">
        <v>0</v>
      </c>
      <c r="BS134" s="9">
        <v>0</v>
      </c>
      <c r="BT134" s="9">
        <v>0</v>
      </c>
      <c r="BU134" s="9">
        <v>0</v>
      </c>
      <c r="BV134" s="9">
        <v>0</v>
      </c>
      <c r="BW134" s="9">
        <v>0</v>
      </c>
      <c r="BX134" s="9">
        <v>0</v>
      </c>
      <c r="BY134" s="9">
        <v>0</v>
      </c>
      <c r="BZ134" s="9">
        <v>184817</v>
      </c>
      <c r="CA134" s="9">
        <v>803034</v>
      </c>
      <c r="CB134" s="9">
        <v>10666</v>
      </c>
      <c r="CC134" s="9">
        <v>404806</v>
      </c>
      <c r="CD134" s="9">
        <v>563542</v>
      </c>
      <c r="CE134" s="9">
        <v>0</v>
      </c>
      <c r="CF134" s="9">
        <v>0</v>
      </c>
      <c r="CG134" s="9">
        <v>0</v>
      </c>
      <c r="CH134" s="9">
        <v>0</v>
      </c>
      <c r="CI134" s="9">
        <v>501675</v>
      </c>
      <c r="CJ134" s="9">
        <v>0</v>
      </c>
      <c r="CK134" s="9">
        <v>0</v>
      </c>
      <c r="CL134" s="9">
        <v>0</v>
      </c>
      <c r="CM134" s="9">
        <v>0</v>
      </c>
      <c r="CN134" s="9">
        <v>0</v>
      </c>
      <c r="CO134" s="9">
        <v>248436</v>
      </c>
      <c r="CP134" s="9">
        <v>2716976</v>
      </c>
      <c r="CQ134" s="9">
        <v>0</v>
      </c>
      <c r="CR134" s="9">
        <v>0</v>
      </c>
      <c r="CS134" s="9">
        <v>0</v>
      </c>
      <c r="CT134" s="9">
        <v>0</v>
      </c>
      <c r="CU134" s="9">
        <v>0</v>
      </c>
      <c r="CV134" s="9">
        <v>1892404</v>
      </c>
      <c r="CW134" s="9">
        <v>71406</v>
      </c>
      <c r="CX134" s="9">
        <v>388827</v>
      </c>
      <c r="CY134" s="9">
        <v>591994</v>
      </c>
      <c r="CZ134" s="9">
        <v>0</v>
      </c>
      <c r="DA134" s="9">
        <v>0</v>
      </c>
      <c r="DB134" s="9">
        <v>0</v>
      </c>
      <c r="DC134" s="9">
        <v>512533</v>
      </c>
      <c r="DD134" s="9">
        <v>0</v>
      </c>
      <c r="DE134" s="9">
        <v>233351</v>
      </c>
      <c r="DF134" s="9">
        <v>3690515</v>
      </c>
      <c r="DG134" s="9">
        <v>12680</v>
      </c>
      <c r="DH134" s="9">
        <v>4387358</v>
      </c>
      <c r="DI134" s="9">
        <v>0</v>
      </c>
      <c r="DJ134" s="9">
        <v>0</v>
      </c>
      <c r="DK134" s="9">
        <v>0</v>
      </c>
      <c r="DL134" s="9">
        <v>0</v>
      </c>
      <c r="DM134" s="9">
        <v>0</v>
      </c>
      <c r="DN134" s="9">
        <v>0</v>
      </c>
      <c r="DO134" s="9">
        <v>89143</v>
      </c>
      <c r="DP134" s="9">
        <v>2543611</v>
      </c>
      <c r="DQ134" s="9">
        <v>0</v>
      </c>
      <c r="DR134" s="9">
        <v>0</v>
      </c>
      <c r="DS134" s="9">
        <v>0</v>
      </c>
      <c r="DT134" s="9">
        <v>0</v>
      </c>
      <c r="DU134" s="9">
        <v>0</v>
      </c>
      <c r="DV134" s="9">
        <v>0</v>
      </c>
      <c r="DW134" s="9">
        <v>0</v>
      </c>
      <c r="DX134" s="9">
        <v>0</v>
      </c>
      <c r="DY134" s="9">
        <v>0</v>
      </c>
      <c r="DZ134" s="9">
        <v>0</v>
      </c>
      <c r="EA134" s="9">
        <v>0</v>
      </c>
      <c r="EB134" s="9">
        <v>0</v>
      </c>
      <c r="EC134" s="9">
        <v>0</v>
      </c>
    </row>
    <row r="135" spans="1:133" x14ac:dyDescent="0.3">
      <c r="A135" s="10">
        <v>106304079</v>
      </c>
      <c r="B135" s="10" t="s">
        <v>790</v>
      </c>
      <c r="C135" s="10">
        <v>20174</v>
      </c>
      <c r="D135" s="12">
        <v>43009</v>
      </c>
      <c r="E135" s="10">
        <v>43100</v>
      </c>
      <c r="F135" s="10" t="s">
        <v>134</v>
      </c>
      <c r="G135" s="10" t="s">
        <v>226</v>
      </c>
      <c r="H135" s="10">
        <v>13</v>
      </c>
      <c r="I135" s="10">
        <v>1015</v>
      </c>
      <c r="J135" s="10" t="s">
        <v>239</v>
      </c>
      <c r="K135" s="10" t="s">
        <v>137</v>
      </c>
      <c r="L135" s="10" t="s">
        <v>138</v>
      </c>
      <c r="M135" s="10" t="s">
        <v>791</v>
      </c>
      <c r="N135" s="10" t="s">
        <v>792</v>
      </c>
      <c r="O135" s="10" t="s">
        <v>690</v>
      </c>
      <c r="P135" s="10">
        <v>92780</v>
      </c>
      <c r="Q135" s="10" t="s">
        <v>793</v>
      </c>
      <c r="R135" s="10">
        <v>48</v>
      </c>
      <c r="S135" s="10">
        <v>48</v>
      </c>
      <c r="T135" s="10">
        <v>40</v>
      </c>
      <c r="U135" s="10">
        <v>177</v>
      </c>
      <c r="V135" s="10">
        <v>18</v>
      </c>
      <c r="W135" s="10">
        <v>0</v>
      </c>
      <c r="X135" s="10">
        <v>9</v>
      </c>
      <c r="Y135" s="10">
        <v>0</v>
      </c>
      <c r="Z135" s="10">
        <v>0</v>
      </c>
      <c r="AA135" s="10">
        <v>28</v>
      </c>
      <c r="AB135" s="10">
        <v>76</v>
      </c>
      <c r="AC135" s="10">
        <v>0</v>
      </c>
      <c r="AD135" s="10">
        <v>2</v>
      </c>
      <c r="AE135" s="10">
        <v>310</v>
      </c>
      <c r="AF135" s="10">
        <v>0</v>
      </c>
      <c r="AG135" s="10">
        <v>2038</v>
      </c>
      <c r="AH135" s="10">
        <v>218</v>
      </c>
      <c r="AI135" s="10">
        <v>0</v>
      </c>
      <c r="AJ135" s="10">
        <v>109</v>
      </c>
      <c r="AK135" s="10">
        <v>0</v>
      </c>
      <c r="AL135" s="10">
        <v>0</v>
      </c>
      <c r="AM135" s="10">
        <v>178</v>
      </c>
      <c r="AN135" s="10">
        <v>956</v>
      </c>
      <c r="AO135" s="10">
        <v>0</v>
      </c>
      <c r="AP135" s="10">
        <v>13</v>
      </c>
      <c r="AQ135" s="10">
        <v>3512</v>
      </c>
      <c r="AR135" s="10">
        <v>0</v>
      </c>
      <c r="AS135" s="10">
        <v>0</v>
      </c>
      <c r="AT135" s="10">
        <v>0</v>
      </c>
      <c r="AU135" s="10">
        <v>0</v>
      </c>
      <c r="AV135" s="10">
        <v>0</v>
      </c>
      <c r="AW135" s="10">
        <v>0</v>
      </c>
      <c r="AX135" s="10">
        <v>0</v>
      </c>
      <c r="AY135" s="10">
        <v>0</v>
      </c>
      <c r="AZ135" s="10">
        <v>0</v>
      </c>
      <c r="BA135" s="10">
        <v>0</v>
      </c>
      <c r="BB135" s="10">
        <v>0</v>
      </c>
      <c r="BC135" s="10">
        <v>0</v>
      </c>
      <c r="BD135" s="10">
        <v>5311153</v>
      </c>
      <c r="BE135" s="10">
        <v>571076</v>
      </c>
      <c r="BF135" s="10">
        <v>0</v>
      </c>
      <c r="BG135" s="10">
        <v>282348</v>
      </c>
      <c r="BH135" s="10">
        <v>0</v>
      </c>
      <c r="BI135" s="10">
        <v>0</v>
      </c>
      <c r="BJ135" s="10">
        <v>466076</v>
      </c>
      <c r="BK135" s="10">
        <v>2509610</v>
      </c>
      <c r="BL135" s="10">
        <v>0</v>
      </c>
      <c r="BM135" s="10">
        <v>35138</v>
      </c>
      <c r="BN135" s="10">
        <v>9175401</v>
      </c>
      <c r="BO135" s="10">
        <v>0</v>
      </c>
      <c r="BP135" s="10">
        <v>0</v>
      </c>
      <c r="BQ135" s="10">
        <v>0</v>
      </c>
      <c r="BR135" s="10">
        <v>0</v>
      </c>
      <c r="BS135" s="10">
        <v>0</v>
      </c>
      <c r="BT135" s="10">
        <v>0</v>
      </c>
      <c r="BU135" s="10">
        <v>0</v>
      </c>
      <c r="BV135" s="10">
        <v>0</v>
      </c>
      <c r="BW135" s="10">
        <v>0</v>
      </c>
      <c r="BX135" s="10">
        <v>0</v>
      </c>
      <c r="BY135" s="10">
        <v>0</v>
      </c>
      <c r="BZ135" s="10">
        <v>-209946</v>
      </c>
      <c r="CA135" s="10">
        <v>1304277</v>
      </c>
      <c r="CB135" s="10">
        <v>255534</v>
      </c>
      <c r="CC135" s="10">
        <v>0</v>
      </c>
      <c r="CD135" s="10">
        <v>124795</v>
      </c>
      <c r="CE135" s="10">
        <v>0</v>
      </c>
      <c r="CF135" s="10">
        <v>0</v>
      </c>
      <c r="CG135" s="10">
        <v>0</v>
      </c>
      <c r="CH135" s="10">
        <v>232813</v>
      </c>
      <c r="CI135" s="10">
        <v>1363054</v>
      </c>
      <c r="CJ135" s="10">
        <v>0</v>
      </c>
      <c r="CK135" s="10">
        <v>0</v>
      </c>
      <c r="CL135" s="10">
        <v>0</v>
      </c>
      <c r="CM135" s="10">
        <v>0</v>
      </c>
      <c r="CN135" s="10">
        <v>0</v>
      </c>
      <c r="CO135" s="10">
        <v>19325</v>
      </c>
      <c r="CP135" s="10">
        <v>3089852</v>
      </c>
      <c r="CQ135" s="10">
        <v>0</v>
      </c>
      <c r="CR135" s="10">
        <v>0</v>
      </c>
      <c r="CS135" s="10">
        <v>0</v>
      </c>
      <c r="CT135" s="10">
        <v>0</v>
      </c>
      <c r="CU135" s="10">
        <v>0</v>
      </c>
      <c r="CV135" s="10">
        <v>4059362</v>
      </c>
      <c r="CW135" s="10">
        <v>315542</v>
      </c>
      <c r="CX135" s="10">
        <v>0</v>
      </c>
      <c r="CY135" s="10">
        <v>178548</v>
      </c>
      <c r="CZ135" s="10">
        <v>0</v>
      </c>
      <c r="DA135" s="10">
        <v>0</v>
      </c>
      <c r="DB135" s="10">
        <v>264755</v>
      </c>
      <c r="DC135" s="10">
        <v>1251529</v>
      </c>
      <c r="DD135" s="10">
        <v>0</v>
      </c>
      <c r="DE135" s="10">
        <v>15813</v>
      </c>
      <c r="DF135" s="10">
        <v>6085549</v>
      </c>
      <c r="DG135" s="10">
        <v>7852</v>
      </c>
      <c r="DH135" s="10">
        <v>5409801</v>
      </c>
      <c r="DI135" s="10">
        <v>0</v>
      </c>
      <c r="DJ135" s="10">
        <v>-1825</v>
      </c>
      <c r="DK135" s="10">
        <v>0</v>
      </c>
      <c r="DL135" s="10">
        <v>0</v>
      </c>
      <c r="DM135" s="10">
        <v>0</v>
      </c>
      <c r="DN135" s="10">
        <v>0</v>
      </c>
      <c r="DO135" s="10">
        <v>28104</v>
      </c>
      <c r="DP135" s="10">
        <v>743843</v>
      </c>
      <c r="DQ135" s="10">
        <v>0</v>
      </c>
      <c r="DR135" s="10">
        <v>0</v>
      </c>
      <c r="DS135" s="10">
        <v>0</v>
      </c>
      <c r="DT135" s="10">
        <v>0</v>
      </c>
      <c r="DU135" s="10">
        <v>0</v>
      </c>
      <c r="DV135" s="10">
        <v>0</v>
      </c>
      <c r="DW135" s="10">
        <v>0</v>
      </c>
      <c r="DX135" s="10">
        <v>0</v>
      </c>
      <c r="DY135" s="10">
        <v>0</v>
      </c>
      <c r="DZ135" s="10">
        <v>0</v>
      </c>
      <c r="EA135" s="10">
        <v>0</v>
      </c>
      <c r="EB135" s="10">
        <v>0</v>
      </c>
      <c r="EC135" s="10">
        <v>0</v>
      </c>
    </row>
    <row r="136" spans="1:133" x14ac:dyDescent="0.3">
      <c r="A136" s="9">
        <v>106331194</v>
      </c>
      <c r="B136" s="9" t="s">
        <v>794</v>
      </c>
      <c r="C136" s="9">
        <v>20174</v>
      </c>
      <c r="D136" s="11">
        <v>43009</v>
      </c>
      <c r="E136" s="9">
        <v>43100</v>
      </c>
      <c r="F136" s="9" t="s">
        <v>134</v>
      </c>
      <c r="G136" s="9" t="s">
        <v>548</v>
      </c>
      <c r="H136" s="9">
        <v>12</v>
      </c>
      <c r="I136" s="9">
        <v>1109</v>
      </c>
      <c r="J136" s="9" t="s">
        <v>183</v>
      </c>
      <c r="K136" s="9" t="s">
        <v>137</v>
      </c>
      <c r="L136" s="9" t="s">
        <v>138</v>
      </c>
      <c r="M136" s="9" t="s">
        <v>795</v>
      </c>
      <c r="N136" s="9" t="s">
        <v>796</v>
      </c>
      <c r="O136" s="9" t="s">
        <v>797</v>
      </c>
      <c r="P136" s="9">
        <v>92543</v>
      </c>
      <c r="Q136" s="9" t="s">
        <v>798</v>
      </c>
      <c r="R136" s="9">
        <v>417</v>
      </c>
      <c r="S136" s="9">
        <v>417</v>
      </c>
      <c r="T136" s="9">
        <v>180</v>
      </c>
      <c r="U136" s="9">
        <v>545</v>
      </c>
      <c r="V136" s="9">
        <v>1054</v>
      </c>
      <c r="W136" s="9">
        <v>80</v>
      </c>
      <c r="X136" s="9">
        <v>799</v>
      </c>
      <c r="Y136" s="9">
        <v>0</v>
      </c>
      <c r="Z136" s="9">
        <v>0</v>
      </c>
      <c r="AA136" s="9">
        <v>53</v>
      </c>
      <c r="AB136" s="9">
        <v>219</v>
      </c>
      <c r="AC136" s="9">
        <v>0</v>
      </c>
      <c r="AD136" s="9">
        <v>35</v>
      </c>
      <c r="AE136" s="9">
        <v>2785</v>
      </c>
      <c r="AF136" s="9">
        <v>0</v>
      </c>
      <c r="AG136" s="9">
        <v>3021</v>
      </c>
      <c r="AH136" s="9">
        <v>6029</v>
      </c>
      <c r="AI136" s="9">
        <v>373</v>
      </c>
      <c r="AJ136" s="9">
        <v>4636</v>
      </c>
      <c r="AK136" s="9">
        <v>0</v>
      </c>
      <c r="AL136" s="9">
        <v>0</v>
      </c>
      <c r="AM136" s="9">
        <v>263</v>
      </c>
      <c r="AN136" s="9">
        <v>1112</v>
      </c>
      <c r="AO136" s="9">
        <v>0</v>
      </c>
      <c r="AP136" s="9">
        <v>140</v>
      </c>
      <c r="AQ136" s="9">
        <v>15574</v>
      </c>
      <c r="AR136" s="9">
        <v>0</v>
      </c>
      <c r="AS136" s="9">
        <v>1814</v>
      </c>
      <c r="AT136" s="9">
        <v>3139</v>
      </c>
      <c r="AU136" s="9">
        <v>1162</v>
      </c>
      <c r="AV136" s="9">
        <v>7837</v>
      </c>
      <c r="AW136" s="9">
        <v>0</v>
      </c>
      <c r="AX136" s="9">
        <v>0</v>
      </c>
      <c r="AY136" s="9">
        <v>382</v>
      </c>
      <c r="AZ136" s="9">
        <v>1119</v>
      </c>
      <c r="BA136" s="9">
        <v>0</v>
      </c>
      <c r="BB136" s="9">
        <v>961</v>
      </c>
      <c r="BC136" s="9">
        <v>16414</v>
      </c>
      <c r="BD136" s="9">
        <v>31196674</v>
      </c>
      <c r="BE136" s="9">
        <v>50512001</v>
      </c>
      <c r="BF136" s="9">
        <v>4029095</v>
      </c>
      <c r="BG136" s="9">
        <v>46763126</v>
      </c>
      <c r="BH136" s="9">
        <v>0</v>
      </c>
      <c r="BI136" s="9">
        <v>0</v>
      </c>
      <c r="BJ136" s="9">
        <v>3353529</v>
      </c>
      <c r="BK136" s="9">
        <v>5744699</v>
      </c>
      <c r="BL136" s="9">
        <v>0</v>
      </c>
      <c r="BM136" s="9">
        <v>786464</v>
      </c>
      <c r="BN136" s="9">
        <v>142385588</v>
      </c>
      <c r="BO136" s="9">
        <v>8668185</v>
      </c>
      <c r="BP136" s="9">
        <v>17183846</v>
      </c>
      <c r="BQ136" s="9">
        <v>3064102</v>
      </c>
      <c r="BR136" s="9">
        <v>24932307</v>
      </c>
      <c r="BS136" s="9">
        <v>0</v>
      </c>
      <c r="BT136" s="9">
        <v>0</v>
      </c>
      <c r="BU136" s="9">
        <v>3215551</v>
      </c>
      <c r="BV136" s="9">
        <v>5043757</v>
      </c>
      <c r="BW136" s="9">
        <v>0</v>
      </c>
      <c r="BX136" s="9">
        <v>2203843</v>
      </c>
      <c r="BY136" s="9">
        <v>64311591</v>
      </c>
      <c r="BZ136" s="9">
        <v>3314111</v>
      </c>
      <c r="CA136" s="9">
        <v>32418456</v>
      </c>
      <c r="CB136" s="9">
        <v>55379068</v>
      </c>
      <c r="CC136" s="9">
        <v>6843345</v>
      </c>
      <c r="CD136" s="9">
        <v>62288766</v>
      </c>
      <c r="CE136" s="9">
        <v>0</v>
      </c>
      <c r="CF136" s="9">
        <v>0</v>
      </c>
      <c r="CG136" s="9">
        <v>0</v>
      </c>
      <c r="CH136" s="9">
        <v>4564817</v>
      </c>
      <c r="CI136" s="9">
        <v>8981201</v>
      </c>
      <c r="CJ136" s="9">
        <v>0</v>
      </c>
      <c r="CK136" s="9">
        <v>0</v>
      </c>
      <c r="CL136" s="9">
        <v>0</v>
      </c>
      <c r="CM136" s="9">
        <v>0</v>
      </c>
      <c r="CN136" s="9">
        <v>0</v>
      </c>
      <c r="CO136" s="9">
        <v>0</v>
      </c>
      <c r="CP136" s="9">
        <v>173789764</v>
      </c>
      <c r="CQ136" s="9">
        <v>0</v>
      </c>
      <c r="CR136" s="9">
        <v>0</v>
      </c>
      <c r="CS136" s="9">
        <v>0</v>
      </c>
      <c r="CT136" s="9">
        <v>0</v>
      </c>
      <c r="CU136" s="9">
        <v>0</v>
      </c>
      <c r="CV136" s="9">
        <v>7446404</v>
      </c>
      <c r="CW136" s="9">
        <v>12316779</v>
      </c>
      <c r="CX136" s="9">
        <v>249852</v>
      </c>
      <c r="CY136" s="9">
        <v>9406667</v>
      </c>
      <c r="CZ136" s="9">
        <v>0</v>
      </c>
      <c r="DA136" s="9">
        <v>0</v>
      </c>
      <c r="DB136" s="9">
        <v>2004264</v>
      </c>
      <c r="DC136" s="9">
        <v>1807254</v>
      </c>
      <c r="DD136" s="9">
        <v>0</v>
      </c>
      <c r="DE136" s="9">
        <v>-323805</v>
      </c>
      <c r="DF136" s="9">
        <v>32907415</v>
      </c>
      <c r="DG136" s="9">
        <v>23555</v>
      </c>
      <c r="DH136" s="9">
        <v>30596066</v>
      </c>
      <c r="DI136" s="9">
        <v>0</v>
      </c>
      <c r="DJ136" s="9">
        <v>0</v>
      </c>
      <c r="DK136" s="9">
        <v>0</v>
      </c>
      <c r="DL136" s="9">
        <v>0</v>
      </c>
      <c r="DM136" s="9">
        <v>0</v>
      </c>
      <c r="DN136" s="9">
        <v>0</v>
      </c>
      <c r="DO136" s="9">
        <v>233204</v>
      </c>
      <c r="DP136" s="9">
        <v>22260686</v>
      </c>
      <c r="DQ136" s="9">
        <v>0</v>
      </c>
      <c r="DR136" s="9">
        <v>0</v>
      </c>
      <c r="DS136" s="9">
        <v>0</v>
      </c>
      <c r="DT136" s="9">
        <v>0</v>
      </c>
      <c r="DU136" s="9">
        <v>0</v>
      </c>
      <c r="DV136" s="9">
        <v>0</v>
      </c>
      <c r="DW136" s="9">
        <v>0</v>
      </c>
      <c r="DX136" s="9">
        <v>0</v>
      </c>
      <c r="DY136" s="9">
        <v>0</v>
      </c>
      <c r="DZ136" s="9">
        <v>0</v>
      </c>
      <c r="EA136" s="9">
        <v>0</v>
      </c>
      <c r="EB136" s="9">
        <v>0</v>
      </c>
      <c r="EC136" s="9">
        <v>0</v>
      </c>
    </row>
    <row r="137" spans="1:133" x14ac:dyDescent="0.3">
      <c r="A137" s="10">
        <v>106190949</v>
      </c>
      <c r="B137" s="10" t="s">
        <v>799</v>
      </c>
      <c r="C137" s="10">
        <v>20174</v>
      </c>
      <c r="D137" s="12">
        <v>43009</v>
      </c>
      <c r="E137" s="10">
        <v>43100</v>
      </c>
      <c r="F137" s="10" t="s">
        <v>134</v>
      </c>
      <c r="G137" s="10" t="s">
        <v>158</v>
      </c>
      <c r="H137" s="10">
        <v>11</v>
      </c>
      <c r="I137" s="10">
        <v>903</v>
      </c>
      <c r="J137" s="10" t="s">
        <v>136</v>
      </c>
      <c r="K137" s="10" t="s">
        <v>137</v>
      </c>
      <c r="L137" s="10" t="s">
        <v>138</v>
      </c>
      <c r="M137" s="10" t="s">
        <v>800</v>
      </c>
      <c r="N137" s="10" t="s">
        <v>801</v>
      </c>
      <c r="O137" s="10" t="s">
        <v>802</v>
      </c>
      <c r="P137" s="10">
        <v>91355</v>
      </c>
      <c r="Q137" s="10" t="s">
        <v>803</v>
      </c>
      <c r="R137" s="10">
        <v>238</v>
      </c>
      <c r="S137" s="10">
        <v>232</v>
      </c>
      <c r="T137" s="10">
        <v>159</v>
      </c>
      <c r="U137" s="10">
        <v>836</v>
      </c>
      <c r="V137" s="10">
        <v>532</v>
      </c>
      <c r="W137" s="10">
        <v>313</v>
      </c>
      <c r="X137" s="10">
        <v>278</v>
      </c>
      <c r="Y137" s="10">
        <v>0</v>
      </c>
      <c r="Z137" s="10">
        <v>0</v>
      </c>
      <c r="AA137" s="10">
        <v>50</v>
      </c>
      <c r="AB137" s="10">
        <v>1100</v>
      </c>
      <c r="AC137" s="10">
        <v>8</v>
      </c>
      <c r="AD137" s="10">
        <v>47</v>
      </c>
      <c r="AE137" s="10">
        <v>3164</v>
      </c>
      <c r="AF137" s="10">
        <v>0</v>
      </c>
      <c r="AG137" s="10">
        <v>5224</v>
      </c>
      <c r="AH137" s="10">
        <v>2430</v>
      </c>
      <c r="AI137" s="10">
        <v>1287</v>
      </c>
      <c r="AJ137" s="10">
        <v>1317</v>
      </c>
      <c r="AK137" s="10">
        <v>0</v>
      </c>
      <c r="AL137" s="10">
        <v>0</v>
      </c>
      <c r="AM137" s="10">
        <v>181</v>
      </c>
      <c r="AN137" s="10">
        <v>3973</v>
      </c>
      <c r="AO137" s="10">
        <v>32</v>
      </c>
      <c r="AP137" s="10">
        <v>180</v>
      </c>
      <c r="AQ137" s="10">
        <v>14624</v>
      </c>
      <c r="AR137" s="10">
        <v>0</v>
      </c>
      <c r="AS137" s="10">
        <v>6223</v>
      </c>
      <c r="AT137" s="10">
        <v>2218</v>
      </c>
      <c r="AU137" s="10">
        <v>1651</v>
      </c>
      <c r="AV137" s="10">
        <v>5432</v>
      </c>
      <c r="AW137" s="10">
        <v>151</v>
      </c>
      <c r="AX137" s="10">
        <v>0</v>
      </c>
      <c r="AY137" s="10">
        <v>867</v>
      </c>
      <c r="AZ137" s="10">
        <v>13094</v>
      </c>
      <c r="BA137" s="10">
        <v>214</v>
      </c>
      <c r="BB137" s="10">
        <v>1211</v>
      </c>
      <c r="BC137" s="10">
        <v>31061</v>
      </c>
      <c r="BD137" s="10">
        <v>80449435</v>
      </c>
      <c r="BE137" s="10">
        <v>44713731</v>
      </c>
      <c r="BF137" s="10">
        <v>16148629</v>
      </c>
      <c r="BG137" s="10">
        <v>24106007</v>
      </c>
      <c r="BH137" s="10">
        <v>0</v>
      </c>
      <c r="BI137" s="10">
        <v>0</v>
      </c>
      <c r="BJ137" s="10">
        <v>3860855</v>
      </c>
      <c r="BK137" s="10">
        <v>67050839</v>
      </c>
      <c r="BL137" s="10">
        <v>606458</v>
      </c>
      <c r="BM137" s="10">
        <v>3436595</v>
      </c>
      <c r="BN137" s="10">
        <v>240372549</v>
      </c>
      <c r="BO137" s="10">
        <v>32751187</v>
      </c>
      <c r="BP137" s="10">
        <v>21778800</v>
      </c>
      <c r="BQ137" s="10">
        <v>8963991</v>
      </c>
      <c r="BR137" s="10">
        <v>26366294</v>
      </c>
      <c r="BS137" s="10">
        <v>1023659</v>
      </c>
      <c r="BT137" s="10">
        <v>0</v>
      </c>
      <c r="BU137" s="10">
        <v>4539656</v>
      </c>
      <c r="BV137" s="10">
        <v>71638400</v>
      </c>
      <c r="BW137" s="10">
        <v>1043557</v>
      </c>
      <c r="BX137" s="10">
        <v>5553492</v>
      </c>
      <c r="BY137" s="10">
        <v>173659036</v>
      </c>
      <c r="BZ137" s="10">
        <v>2543431</v>
      </c>
      <c r="CA137" s="10">
        <v>99932151</v>
      </c>
      <c r="CB137" s="10">
        <v>53971048</v>
      </c>
      <c r="CC137" s="10">
        <v>23329624</v>
      </c>
      <c r="CD137" s="10">
        <v>47494435</v>
      </c>
      <c r="CE137" s="10">
        <v>0</v>
      </c>
      <c r="CF137" s="10">
        <v>900820</v>
      </c>
      <c r="CG137" s="10">
        <v>0</v>
      </c>
      <c r="CH137" s="10">
        <v>6821112</v>
      </c>
      <c r="CI137" s="10">
        <v>91327027</v>
      </c>
      <c r="CJ137" s="10">
        <v>0</v>
      </c>
      <c r="CK137" s="10">
        <v>1452013</v>
      </c>
      <c r="CL137" s="10">
        <v>0</v>
      </c>
      <c r="CM137" s="10">
        <v>0</v>
      </c>
      <c r="CN137" s="10">
        <v>0</v>
      </c>
      <c r="CO137" s="10">
        <v>7911277</v>
      </c>
      <c r="CP137" s="10">
        <v>335682938</v>
      </c>
      <c r="CQ137" s="10">
        <v>0</v>
      </c>
      <c r="CR137" s="10">
        <v>0</v>
      </c>
      <c r="CS137" s="10">
        <v>0</v>
      </c>
      <c r="CT137" s="10">
        <v>0</v>
      </c>
      <c r="CU137" s="10">
        <v>0</v>
      </c>
      <c r="CV137" s="10">
        <v>13268471</v>
      </c>
      <c r="CW137" s="10">
        <v>12521483</v>
      </c>
      <c r="CX137" s="10">
        <v>1782996</v>
      </c>
      <c r="CY137" s="10">
        <v>2977866</v>
      </c>
      <c r="CZ137" s="10">
        <v>122839</v>
      </c>
      <c r="DA137" s="10">
        <v>0</v>
      </c>
      <c r="DB137" s="10">
        <v>1579399</v>
      </c>
      <c r="DC137" s="10">
        <v>44818781</v>
      </c>
      <c r="DD137" s="10">
        <v>198002</v>
      </c>
      <c r="DE137" s="10">
        <v>1078810</v>
      </c>
      <c r="DF137" s="10">
        <v>78348647</v>
      </c>
      <c r="DG137" s="10">
        <v>742849</v>
      </c>
      <c r="DH137" s="10">
        <v>80901074</v>
      </c>
      <c r="DI137" s="10">
        <v>0</v>
      </c>
      <c r="DJ137" s="10">
        <v>4375367</v>
      </c>
      <c r="DK137" s="10">
        <v>0</v>
      </c>
      <c r="DL137" s="10">
        <v>0</v>
      </c>
      <c r="DM137" s="10">
        <v>0</v>
      </c>
      <c r="DN137" s="10">
        <v>0</v>
      </c>
      <c r="DO137" s="10">
        <v>20627840</v>
      </c>
      <c r="DP137" s="10">
        <v>241538440</v>
      </c>
      <c r="DQ137" s="10">
        <v>0</v>
      </c>
      <c r="DR137" s="10">
        <v>0</v>
      </c>
      <c r="DS137" s="10">
        <v>0</v>
      </c>
      <c r="DT137" s="10">
        <v>0</v>
      </c>
      <c r="DU137" s="10">
        <v>0</v>
      </c>
      <c r="DV137" s="10">
        <v>0</v>
      </c>
      <c r="DW137" s="10">
        <v>0</v>
      </c>
      <c r="DX137" s="10">
        <v>0</v>
      </c>
      <c r="DY137" s="10">
        <v>0</v>
      </c>
      <c r="DZ137" s="10">
        <v>0</v>
      </c>
      <c r="EA137" s="10">
        <v>0</v>
      </c>
      <c r="EB137" s="10">
        <v>0</v>
      </c>
      <c r="EC137" s="10">
        <v>0</v>
      </c>
    </row>
    <row r="138" spans="1:133" x14ac:dyDescent="0.3">
      <c r="A138" s="9">
        <v>106344021</v>
      </c>
      <c r="B138" s="9" t="s">
        <v>804</v>
      </c>
      <c r="C138" s="9">
        <v>20174</v>
      </c>
      <c r="D138" s="11">
        <v>43009</v>
      </c>
      <c r="E138" s="9">
        <v>43100</v>
      </c>
      <c r="F138" s="9" t="s">
        <v>134</v>
      </c>
      <c r="G138" s="9" t="s">
        <v>558</v>
      </c>
      <c r="H138" s="9">
        <v>2</v>
      </c>
      <c r="I138" s="9">
        <v>311</v>
      </c>
      <c r="J138" s="9" t="s">
        <v>255</v>
      </c>
      <c r="K138" s="9" t="s">
        <v>137</v>
      </c>
      <c r="L138" s="9" t="s">
        <v>138</v>
      </c>
      <c r="M138" s="9" t="s">
        <v>805</v>
      </c>
      <c r="N138" s="9" t="s">
        <v>806</v>
      </c>
      <c r="O138" s="9" t="s">
        <v>563</v>
      </c>
      <c r="P138" s="9">
        <v>95841</v>
      </c>
      <c r="Q138" s="9" t="s">
        <v>807</v>
      </c>
      <c r="R138" s="9">
        <v>125</v>
      </c>
      <c r="S138" s="9">
        <v>120</v>
      </c>
      <c r="T138" s="9">
        <v>117</v>
      </c>
      <c r="U138" s="9">
        <v>146</v>
      </c>
      <c r="V138" s="9">
        <v>0</v>
      </c>
      <c r="W138" s="9">
        <v>346</v>
      </c>
      <c r="X138" s="9">
        <v>0</v>
      </c>
      <c r="Y138" s="9">
        <v>0</v>
      </c>
      <c r="Z138" s="9">
        <v>170</v>
      </c>
      <c r="AA138" s="9">
        <v>0</v>
      </c>
      <c r="AB138" s="9">
        <v>208</v>
      </c>
      <c r="AC138" s="9">
        <v>14</v>
      </c>
      <c r="AD138" s="9">
        <v>0</v>
      </c>
      <c r="AE138" s="9">
        <v>884</v>
      </c>
      <c r="AF138" s="9">
        <v>0</v>
      </c>
      <c r="AG138" s="9">
        <v>2308</v>
      </c>
      <c r="AH138" s="9">
        <v>0</v>
      </c>
      <c r="AI138" s="9">
        <v>3950</v>
      </c>
      <c r="AJ138" s="9">
        <v>0</v>
      </c>
      <c r="AK138" s="9">
        <v>0</v>
      </c>
      <c r="AL138" s="9">
        <v>1772</v>
      </c>
      <c r="AM138" s="9">
        <v>0</v>
      </c>
      <c r="AN138" s="9">
        <v>1710</v>
      </c>
      <c r="AO138" s="9">
        <v>144</v>
      </c>
      <c r="AP138" s="9">
        <v>0</v>
      </c>
      <c r="AQ138" s="9">
        <v>9884</v>
      </c>
      <c r="AR138" s="9">
        <v>0</v>
      </c>
      <c r="AS138" s="9">
        <v>1754</v>
      </c>
      <c r="AT138" s="9">
        <v>0</v>
      </c>
      <c r="AU138" s="9">
        <v>0</v>
      </c>
      <c r="AV138" s="9">
        <v>0</v>
      </c>
      <c r="AW138" s="9">
        <v>0</v>
      </c>
      <c r="AX138" s="9">
        <v>0</v>
      </c>
      <c r="AY138" s="9">
        <v>0</v>
      </c>
      <c r="AZ138" s="9">
        <v>3141</v>
      </c>
      <c r="BA138" s="9">
        <v>0</v>
      </c>
      <c r="BB138" s="9">
        <v>0</v>
      </c>
      <c r="BC138" s="9">
        <v>4895</v>
      </c>
      <c r="BD138" s="9">
        <v>3694995</v>
      </c>
      <c r="BE138" s="9">
        <v>0</v>
      </c>
      <c r="BF138" s="9">
        <v>6320000</v>
      </c>
      <c r="BG138" s="9">
        <v>0</v>
      </c>
      <c r="BH138" s="9">
        <v>0</v>
      </c>
      <c r="BI138" s="9">
        <v>2836050</v>
      </c>
      <c r="BJ138" s="9">
        <v>0</v>
      </c>
      <c r="BK138" s="9">
        <v>2805384</v>
      </c>
      <c r="BL138" s="9">
        <v>161016</v>
      </c>
      <c r="BM138" s="9">
        <v>0</v>
      </c>
      <c r="BN138" s="9">
        <v>15817445</v>
      </c>
      <c r="BO138" s="9">
        <v>704399</v>
      </c>
      <c r="BP138" s="9">
        <v>0</v>
      </c>
      <c r="BQ138" s="9">
        <v>0</v>
      </c>
      <c r="BR138" s="9">
        <v>0</v>
      </c>
      <c r="BS138" s="9">
        <v>0</v>
      </c>
      <c r="BT138" s="9">
        <v>0</v>
      </c>
      <c r="BU138" s="9">
        <v>0</v>
      </c>
      <c r="BV138" s="9">
        <v>1978656</v>
      </c>
      <c r="BW138" s="9">
        <v>0</v>
      </c>
      <c r="BX138" s="9">
        <v>0</v>
      </c>
      <c r="BY138" s="9">
        <v>2683055</v>
      </c>
      <c r="BZ138" s="9">
        <v>518347</v>
      </c>
      <c r="CA138" s="9">
        <v>1379732</v>
      </c>
      <c r="CB138" s="9">
        <v>0</v>
      </c>
      <c r="CC138" s="9">
        <v>2980617</v>
      </c>
      <c r="CD138" s="9">
        <v>0</v>
      </c>
      <c r="CE138" s="9">
        <v>0</v>
      </c>
      <c r="CF138" s="9">
        <v>0</v>
      </c>
      <c r="CG138" s="9">
        <v>1182680</v>
      </c>
      <c r="CH138" s="9">
        <v>0</v>
      </c>
      <c r="CI138" s="9">
        <v>2100327</v>
      </c>
      <c r="CJ138" s="9">
        <v>0</v>
      </c>
      <c r="CK138" s="9">
        <v>161016</v>
      </c>
      <c r="CL138" s="9">
        <v>0</v>
      </c>
      <c r="CM138" s="9">
        <v>0</v>
      </c>
      <c r="CN138" s="9">
        <v>0</v>
      </c>
      <c r="CO138" s="9">
        <v>0</v>
      </c>
      <c r="CP138" s="9">
        <v>8322719</v>
      </c>
      <c r="CQ138" s="9">
        <v>0</v>
      </c>
      <c r="CR138" s="9">
        <v>0</v>
      </c>
      <c r="CS138" s="9">
        <v>0</v>
      </c>
      <c r="CT138" s="9">
        <v>0</v>
      </c>
      <c r="CU138" s="9">
        <v>0</v>
      </c>
      <c r="CV138" s="9">
        <v>2868032</v>
      </c>
      <c r="CW138" s="9">
        <v>0</v>
      </c>
      <c r="CX138" s="9">
        <v>3174293</v>
      </c>
      <c r="CY138" s="9">
        <v>0</v>
      </c>
      <c r="CZ138" s="9">
        <v>0</v>
      </c>
      <c r="DA138" s="9">
        <v>1584428</v>
      </c>
      <c r="DB138" s="9">
        <v>0</v>
      </c>
      <c r="DC138" s="9">
        <v>2551028</v>
      </c>
      <c r="DD138" s="9">
        <v>0</v>
      </c>
      <c r="DE138" s="9">
        <v>0</v>
      </c>
      <c r="DF138" s="9">
        <v>10177781</v>
      </c>
      <c r="DG138" s="9">
        <v>4617</v>
      </c>
      <c r="DH138" s="9">
        <v>7725902</v>
      </c>
      <c r="DI138" s="9">
        <v>832618</v>
      </c>
      <c r="DJ138" s="9">
        <v>148301</v>
      </c>
      <c r="DK138" s="9">
        <v>0</v>
      </c>
      <c r="DL138" s="9">
        <v>0</v>
      </c>
      <c r="DM138" s="9">
        <v>0</v>
      </c>
      <c r="DN138" s="9">
        <v>0</v>
      </c>
      <c r="DO138" s="9">
        <v>1740273</v>
      </c>
      <c r="DP138" s="9">
        <v>16229463</v>
      </c>
      <c r="DQ138" s="9">
        <v>0</v>
      </c>
      <c r="DR138" s="9">
        <v>0</v>
      </c>
      <c r="DS138" s="9">
        <v>0</v>
      </c>
      <c r="DT138" s="9">
        <v>0</v>
      </c>
      <c r="DU138" s="9">
        <v>0</v>
      </c>
      <c r="DV138" s="9">
        <v>0</v>
      </c>
      <c r="DW138" s="9">
        <v>0</v>
      </c>
      <c r="DX138" s="9">
        <v>0</v>
      </c>
      <c r="DY138" s="9">
        <v>0</v>
      </c>
      <c r="DZ138" s="9">
        <v>0</v>
      </c>
      <c r="EA138" s="9">
        <v>0</v>
      </c>
      <c r="EB138" s="9">
        <v>0</v>
      </c>
      <c r="EC138" s="9">
        <v>0</v>
      </c>
    </row>
    <row r="139" spans="1:133" x14ac:dyDescent="0.3">
      <c r="A139" s="10">
        <v>106362041</v>
      </c>
      <c r="B139" s="10" t="s">
        <v>808</v>
      </c>
      <c r="C139" s="10">
        <v>20174</v>
      </c>
      <c r="D139" s="12">
        <v>43009</v>
      </c>
      <c r="E139" s="10">
        <v>43100</v>
      </c>
      <c r="F139" s="10" t="s">
        <v>134</v>
      </c>
      <c r="G139" s="10" t="s">
        <v>275</v>
      </c>
      <c r="H139" s="10">
        <v>12</v>
      </c>
      <c r="I139" s="10">
        <v>1214</v>
      </c>
      <c r="J139" s="10" t="s">
        <v>239</v>
      </c>
      <c r="K139" s="10" t="s">
        <v>137</v>
      </c>
      <c r="L139" s="10" t="s">
        <v>145</v>
      </c>
      <c r="M139" s="10" t="s">
        <v>809</v>
      </c>
      <c r="N139" s="10" t="s">
        <v>810</v>
      </c>
      <c r="O139" s="10" t="s">
        <v>811</v>
      </c>
      <c r="P139" s="10">
        <v>92252</v>
      </c>
      <c r="Q139" s="10" t="s">
        <v>812</v>
      </c>
      <c r="R139" s="10">
        <v>179</v>
      </c>
      <c r="S139" s="10">
        <v>179</v>
      </c>
      <c r="T139" s="10">
        <v>106</v>
      </c>
      <c r="U139" s="10">
        <v>169</v>
      </c>
      <c r="V139" s="10">
        <v>103</v>
      </c>
      <c r="W139" s="10">
        <v>185</v>
      </c>
      <c r="X139" s="10">
        <v>37</v>
      </c>
      <c r="Y139" s="10">
        <v>0</v>
      </c>
      <c r="Z139" s="10">
        <v>0</v>
      </c>
      <c r="AA139" s="10">
        <v>17</v>
      </c>
      <c r="AB139" s="10">
        <v>66</v>
      </c>
      <c r="AC139" s="10">
        <v>0</v>
      </c>
      <c r="AD139" s="10">
        <v>0</v>
      </c>
      <c r="AE139" s="10">
        <v>577</v>
      </c>
      <c r="AF139" s="10">
        <v>0</v>
      </c>
      <c r="AG139" s="10">
        <v>1526</v>
      </c>
      <c r="AH139" s="10">
        <v>403</v>
      </c>
      <c r="AI139" s="10">
        <v>6503</v>
      </c>
      <c r="AJ139" s="10">
        <v>626</v>
      </c>
      <c r="AK139" s="10">
        <v>0</v>
      </c>
      <c r="AL139" s="10">
        <v>0</v>
      </c>
      <c r="AM139" s="10">
        <v>308</v>
      </c>
      <c r="AN139" s="10">
        <v>178</v>
      </c>
      <c r="AO139" s="10">
        <v>0</v>
      </c>
      <c r="AP139" s="10">
        <v>0</v>
      </c>
      <c r="AQ139" s="10">
        <v>9544</v>
      </c>
      <c r="AR139" s="10">
        <v>0</v>
      </c>
      <c r="AS139" s="10">
        <v>3229</v>
      </c>
      <c r="AT139" s="10">
        <v>1593</v>
      </c>
      <c r="AU139" s="10">
        <v>5737</v>
      </c>
      <c r="AV139" s="10">
        <v>1067</v>
      </c>
      <c r="AW139" s="10">
        <v>0</v>
      </c>
      <c r="AX139" s="10">
        <v>0</v>
      </c>
      <c r="AY139" s="10">
        <v>497</v>
      </c>
      <c r="AZ139" s="10">
        <v>2382</v>
      </c>
      <c r="BA139" s="10">
        <v>1</v>
      </c>
      <c r="BB139" s="10">
        <v>446</v>
      </c>
      <c r="BC139" s="10">
        <v>14952</v>
      </c>
      <c r="BD139" s="10">
        <v>8154921</v>
      </c>
      <c r="BE139" s="10">
        <v>3450417</v>
      </c>
      <c r="BF139" s="10">
        <v>10192127</v>
      </c>
      <c r="BG139" s="10">
        <v>2031746</v>
      </c>
      <c r="BH139" s="10">
        <v>0</v>
      </c>
      <c r="BI139" s="10">
        <v>0</v>
      </c>
      <c r="BJ139" s="10">
        <v>487497</v>
      </c>
      <c r="BK139" s="10">
        <v>2290873</v>
      </c>
      <c r="BL139" s="10">
        <v>0</v>
      </c>
      <c r="BM139" s="10">
        <v>0</v>
      </c>
      <c r="BN139" s="10">
        <v>26607581</v>
      </c>
      <c r="BO139" s="10">
        <v>6319849</v>
      </c>
      <c r="BP139" s="10">
        <v>3991476</v>
      </c>
      <c r="BQ139" s="10">
        <v>11193255</v>
      </c>
      <c r="BR139" s="10">
        <v>2903284</v>
      </c>
      <c r="BS139" s="10">
        <v>0</v>
      </c>
      <c r="BT139" s="10">
        <v>0</v>
      </c>
      <c r="BU139" s="10">
        <v>1598473</v>
      </c>
      <c r="BV139" s="10">
        <v>4578091</v>
      </c>
      <c r="BW139" s="10">
        <v>313</v>
      </c>
      <c r="BX139" s="10">
        <v>1198882</v>
      </c>
      <c r="BY139" s="10">
        <v>31783623</v>
      </c>
      <c r="BZ139" s="10">
        <v>157117</v>
      </c>
      <c r="CA139" s="10">
        <v>11816277</v>
      </c>
      <c r="CB139" s="10">
        <v>5791263</v>
      </c>
      <c r="CC139" s="10">
        <v>17983083</v>
      </c>
      <c r="CD139" s="10">
        <v>3128159</v>
      </c>
      <c r="CE139" s="10">
        <v>-116541</v>
      </c>
      <c r="CF139" s="10">
        <v>0</v>
      </c>
      <c r="CG139" s="10">
        <v>0</v>
      </c>
      <c r="CH139" s="10">
        <v>1389153</v>
      </c>
      <c r="CI139" s="10">
        <v>4587705</v>
      </c>
      <c r="CJ139" s="10">
        <v>0</v>
      </c>
      <c r="CK139" s="10">
        <v>313</v>
      </c>
      <c r="CL139" s="10">
        <v>0</v>
      </c>
      <c r="CM139" s="10">
        <v>0</v>
      </c>
      <c r="CN139" s="10">
        <v>0</v>
      </c>
      <c r="CO139" s="10">
        <v>1198882</v>
      </c>
      <c r="CP139" s="10">
        <v>45935411</v>
      </c>
      <c r="CQ139" s="10">
        <v>0</v>
      </c>
      <c r="CR139" s="10">
        <v>0</v>
      </c>
      <c r="CS139" s="10">
        <v>0</v>
      </c>
      <c r="CT139" s="10">
        <v>0</v>
      </c>
      <c r="CU139" s="10">
        <v>0</v>
      </c>
      <c r="CV139" s="10">
        <v>2658493</v>
      </c>
      <c r="CW139" s="10">
        <v>1650630</v>
      </c>
      <c r="CX139" s="10">
        <v>3518840</v>
      </c>
      <c r="CY139" s="10">
        <v>1806871</v>
      </c>
      <c r="CZ139" s="10">
        <v>0</v>
      </c>
      <c r="DA139" s="10">
        <v>0</v>
      </c>
      <c r="DB139" s="10">
        <v>659235</v>
      </c>
      <c r="DC139" s="10">
        <v>2161724</v>
      </c>
      <c r="DD139" s="10">
        <v>0</v>
      </c>
      <c r="DE139" s="10">
        <v>0</v>
      </c>
      <c r="DF139" s="10">
        <v>12455793</v>
      </c>
      <c r="DG139" s="10">
        <v>89000</v>
      </c>
      <c r="DH139" s="10">
        <v>16103894</v>
      </c>
      <c r="DI139" s="10">
        <v>0</v>
      </c>
      <c r="DJ139" s="10">
        <v>8791</v>
      </c>
      <c r="DK139" s="10">
        <v>0</v>
      </c>
      <c r="DL139" s="10">
        <v>0</v>
      </c>
      <c r="DM139" s="10">
        <v>0</v>
      </c>
      <c r="DN139" s="10">
        <v>0</v>
      </c>
      <c r="DO139" s="10">
        <v>274235</v>
      </c>
      <c r="DP139" s="10">
        <v>22011228</v>
      </c>
      <c r="DQ139" s="10">
        <v>0</v>
      </c>
      <c r="DR139" s="10">
        <v>0</v>
      </c>
      <c r="DS139" s="10">
        <v>0</v>
      </c>
      <c r="DT139" s="10">
        <v>0</v>
      </c>
      <c r="DU139" s="10">
        <v>0</v>
      </c>
      <c r="DV139" s="10">
        <v>0</v>
      </c>
      <c r="DW139" s="10">
        <v>0</v>
      </c>
      <c r="DX139" s="10">
        <v>0</v>
      </c>
      <c r="DY139" s="10">
        <v>0</v>
      </c>
      <c r="DZ139" s="10">
        <v>0</v>
      </c>
      <c r="EA139" s="10">
        <v>0</v>
      </c>
      <c r="EB139" s="10">
        <v>0</v>
      </c>
      <c r="EC139" s="10">
        <v>1006769</v>
      </c>
    </row>
    <row r="140" spans="1:133" x14ac:dyDescent="0.3">
      <c r="A140" s="9">
        <v>106010846</v>
      </c>
      <c r="B140" s="9" t="s">
        <v>813</v>
      </c>
      <c r="C140" s="9">
        <v>20174</v>
      </c>
      <c r="D140" s="11">
        <v>43009</v>
      </c>
      <c r="E140" s="9">
        <v>43100</v>
      </c>
      <c r="F140" s="9" t="s">
        <v>134</v>
      </c>
      <c r="G140" s="9" t="s">
        <v>233</v>
      </c>
      <c r="H140" s="9">
        <v>5</v>
      </c>
      <c r="I140" s="9">
        <v>417</v>
      </c>
      <c r="J140" s="9" t="s">
        <v>276</v>
      </c>
      <c r="K140" s="9" t="s">
        <v>137</v>
      </c>
      <c r="L140" s="9" t="s">
        <v>220</v>
      </c>
      <c r="M140" s="9" t="s">
        <v>234</v>
      </c>
      <c r="N140" s="9" t="s">
        <v>814</v>
      </c>
      <c r="O140" s="9" t="s">
        <v>252</v>
      </c>
      <c r="P140" s="9">
        <v>94602</v>
      </c>
      <c r="Q140" s="9" t="s">
        <v>237</v>
      </c>
      <c r="R140" s="9">
        <v>408</v>
      </c>
      <c r="S140" s="9">
        <v>372</v>
      </c>
      <c r="T140" s="9">
        <v>372</v>
      </c>
      <c r="U140" s="9">
        <v>697</v>
      </c>
      <c r="V140" s="9">
        <v>58</v>
      </c>
      <c r="W140" s="9">
        <v>934</v>
      </c>
      <c r="X140" s="9">
        <v>1460</v>
      </c>
      <c r="Y140" s="9">
        <v>0</v>
      </c>
      <c r="Z140" s="9">
        <v>71</v>
      </c>
      <c r="AA140" s="9">
        <v>48</v>
      </c>
      <c r="AB140" s="9">
        <v>227</v>
      </c>
      <c r="AC140" s="9">
        <v>6</v>
      </c>
      <c r="AD140" s="9">
        <v>64</v>
      </c>
      <c r="AE140" s="9">
        <v>3565</v>
      </c>
      <c r="AF140" s="9">
        <v>0</v>
      </c>
      <c r="AG140" s="9">
        <v>6114</v>
      </c>
      <c r="AH140" s="9">
        <v>357</v>
      </c>
      <c r="AI140" s="9">
        <v>7489</v>
      </c>
      <c r="AJ140" s="9">
        <v>8505</v>
      </c>
      <c r="AK140" s="9">
        <v>0</v>
      </c>
      <c r="AL140" s="9">
        <v>264</v>
      </c>
      <c r="AM140" s="9">
        <v>452</v>
      </c>
      <c r="AN140" s="9">
        <v>1216</v>
      </c>
      <c r="AO140" s="9">
        <v>19</v>
      </c>
      <c r="AP140" s="9">
        <v>171</v>
      </c>
      <c r="AQ140" s="9">
        <v>24587</v>
      </c>
      <c r="AR140" s="9">
        <v>0</v>
      </c>
      <c r="AS140" s="9">
        <v>9897</v>
      </c>
      <c r="AT140" s="9">
        <v>190</v>
      </c>
      <c r="AU140" s="9">
        <v>12705</v>
      </c>
      <c r="AV140" s="9">
        <v>30122</v>
      </c>
      <c r="AW140" s="9">
        <v>0</v>
      </c>
      <c r="AX140" s="9">
        <v>9449</v>
      </c>
      <c r="AY140" s="9">
        <v>659</v>
      </c>
      <c r="AZ140" s="9">
        <v>2445</v>
      </c>
      <c r="BA140" s="9">
        <v>331</v>
      </c>
      <c r="BB140" s="9">
        <v>2910</v>
      </c>
      <c r="BC140" s="9">
        <v>68708</v>
      </c>
      <c r="BD140" s="9">
        <v>70592895</v>
      </c>
      <c r="BE140" s="9">
        <v>6627229</v>
      </c>
      <c r="BF140" s="9">
        <v>71804156</v>
      </c>
      <c r="BG140" s="9">
        <v>106047997</v>
      </c>
      <c r="BH140" s="9">
        <v>0</v>
      </c>
      <c r="BI140" s="9">
        <v>3850082</v>
      </c>
      <c r="BJ140" s="9">
        <v>8546862</v>
      </c>
      <c r="BK140" s="9">
        <v>15695920</v>
      </c>
      <c r="BL140" s="9">
        <v>242522</v>
      </c>
      <c r="BM140" s="9">
        <v>2393025</v>
      </c>
      <c r="BN140" s="9">
        <v>285800688</v>
      </c>
      <c r="BO140" s="9">
        <v>55360277</v>
      </c>
      <c r="BP140" s="9">
        <v>4576501</v>
      </c>
      <c r="BQ140" s="9">
        <v>44384881</v>
      </c>
      <c r="BR140" s="9">
        <v>99253799</v>
      </c>
      <c r="BS140" s="9">
        <v>0</v>
      </c>
      <c r="BT140" s="9">
        <v>22944138</v>
      </c>
      <c r="BU140" s="9">
        <v>5055760</v>
      </c>
      <c r="BV140" s="9">
        <v>16542317</v>
      </c>
      <c r="BW140" s="9">
        <v>1780930</v>
      </c>
      <c r="BX140" s="9">
        <v>13866189</v>
      </c>
      <c r="BY140" s="9">
        <v>263764792</v>
      </c>
      <c r="BZ140" s="9">
        <v>11960526</v>
      </c>
      <c r="CA140" s="9">
        <v>100994288</v>
      </c>
      <c r="CB140" s="9">
        <v>9058792</v>
      </c>
      <c r="CC140" s="9">
        <v>91076855</v>
      </c>
      <c r="CD140" s="9">
        <v>180670105</v>
      </c>
      <c r="CE140" s="9">
        <v>-19599750</v>
      </c>
      <c r="CF140" s="9">
        <v>0</v>
      </c>
      <c r="CG140" s="9">
        <v>26794220</v>
      </c>
      <c r="CH140" s="9">
        <v>10541697</v>
      </c>
      <c r="CI140" s="9">
        <v>15872830</v>
      </c>
      <c r="CJ140" s="9">
        <v>0</v>
      </c>
      <c r="CK140" s="9">
        <v>1979079</v>
      </c>
      <c r="CL140" s="9">
        <v>0</v>
      </c>
      <c r="CM140" s="9">
        <v>0</v>
      </c>
      <c r="CN140" s="9">
        <v>0</v>
      </c>
      <c r="CO140" s="9">
        <v>3179380</v>
      </c>
      <c r="CP140" s="9">
        <v>432528022</v>
      </c>
      <c r="CQ140" s="9">
        <v>0</v>
      </c>
      <c r="CR140" s="9">
        <v>0</v>
      </c>
      <c r="CS140" s="9">
        <v>7524781</v>
      </c>
      <c r="CT140" s="9">
        <v>0</v>
      </c>
      <c r="CU140" s="9">
        <v>7524781</v>
      </c>
      <c r="CV140" s="9">
        <v>24958884</v>
      </c>
      <c r="CW140" s="9">
        <v>2144938</v>
      </c>
      <c r="CX140" s="9">
        <v>44711932</v>
      </c>
      <c r="CY140" s="9">
        <v>24631691</v>
      </c>
      <c r="CZ140" s="9">
        <v>0</v>
      </c>
      <c r="DA140" s="9">
        <v>7524781</v>
      </c>
      <c r="DB140" s="9">
        <v>3060925</v>
      </c>
      <c r="DC140" s="9">
        <v>16365407</v>
      </c>
      <c r="DD140" s="9">
        <v>44373</v>
      </c>
      <c r="DE140" s="9">
        <v>1119308</v>
      </c>
      <c r="DF140" s="9">
        <v>124562239</v>
      </c>
      <c r="DG140" s="9">
        <v>51339839</v>
      </c>
      <c r="DH140" s="9">
        <v>213129273</v>
      </c>
      <c r="DI140" s="9">
        <v>0</v>
      </c>
      <c r="DJ140" s="9">
        <v>0</v>
      </c>
      <c r="DK140" s="9">
        <v>0</v>
      </c>
      <c r="DL140" s="9">
        <v>0</v>
      </c>
      <c r="DM140" s="9">
        <v>0</v>
      </c>
      <c r="DN140" s="9">
        <v>0</v>
      </c>
      <c r="DO140" s="9">
        <v>5112388</v>
      </c>
      <c r="DP140" s="9">
        <v>61900609</v>
      </c>
      <c r="DQ140" s="9">
        <v>0</v>
      </c>
      <c r="DR140" s="9">
        <v>0</v>
      </c>
      <c r="DS140" s="9">
        <v>0</v>
      </c>
      <c r="DT140" s="9">
        <v>0</v>
      </c>
      <c r="DU140" s="9">
        <v>0</v>
      </c>
      <c r="DV140" s="9">
        <v>0</v>
      </c>
      <c r="DW140" s="9">
        <v>0</v>
      </c>
      <c r="DX140" s="9">
        <v>0</v>
      </c>
      <c r="DY140" s="9">
        <v>0</v>
      </c>
      <c r="DZ140" s="9">
        <v>0</v>
      </c>
      <c r="EA140" s="9">
        <v>0</v>
      </c>
      <c r="EB140" s="9">
        <v>0</v>
      </c>
      <c r="EC140" s="9">
        <v>0</v>
      </c>
    </row>
    <row r="141" spans="1:133" x14ac:dyDescent="0.3">
      <c r="A141" s="10">
        <v>106301205</v>
      </c>
      <c r="B141" s="10" t="s">
        <v>815</v>
      </c>
      <c r="C141" s="10">
        <v>20174</v>
      </c>
      <c r="D141" s="12">
        <v>43009</v>
      </c>
      <c r="E141" s="10">
        <v>43100</v>
      </c>
      <c r="F141" s="10" t="s">
        <v>134</v>
      </c>
      <c r="G141" s="10" t="s">
        <v>226</v>
      </c>
      <c r="H141" s="10">
        <v>13</v>
      </c>
      <c r="I141" s="10">
        <v>1016</v>
      </c>
      <c r="J141" s="10" t="s">
        <v>136</v>
      </c>
      <c r="K141" s="10" t="s">
        <v>137</v>
      </c>
      <c r="L141" s="10" t="s">
        <v>138</v>
      </c>
      <c r="M141" s="10" t="s">
        <v>816</v>
      </c>
      <c r="N141" s="10" t="s">
        <v>817</v>
      </c>
      <c r="O141" s="10" t="s">
        <v>818</v>
      </c>
      <c r="P141" s="10">
        <v>92663</v>
      </c>
      <c r="Q141" s="10" t="s">
        <v>819</v>
      </c>
      <c r="R141" s="10">
        <v>527</v>
      </c>
      <c r="S141" s="10">
        <v>499</v>
      </c>
      <c r="T141" s="10">
        <v>369</v>
      </c>
      <c r="U141" s="10">
        <v>2509</v>
      </c>
      <c r="V141" s="10">
        <v>1039</v>
      </c>
      <c r="W141" s="10">
        <v>236</v>
      </c>
      <c r="X141" s="10">
        <v>635</v>
      </c>
      <c r="Y141" s="10">
        <v>0</v>
      </c>
      <c r="Z141" s="10">
        <v>0</v>
      </c>
      <c r="AA141" s="10">
        <v>74</v>
      </c>
      <c r="AB141" s="10">
        <v>3090</v>
      </c>
      <c r="AC141" s="10">
        <v>0</v>
      </c>
      <c r="AD141" s="10">
        <v>386</v>
      </c>
      <c r="AE141" s="10">
        <v>7969</v>
      </c>
      <c r="AF141" s="10">
        <v>0</v>
      </c>
      <c r="AG141" s="10">
        <v>10765</v>
      </c>
      <c r="AH141" s="10">
        <v>4364</v>
      </c>
      <c r="AI141" s="10">
        <v>863</v>
      </c>
      <c r="AJ141" s="10">
        <v>2489</v>
      </c>
      <c r="AK141" s="10">
        <v>0</v>
      </c>
      <c r="AL141" s="10">
        <v>0</v>
      </c>
      <c r="AM141" s="10">
        <v>236</v>
      </c>
      <c r="AN141" s="10">
        <v>10997</v>
      </c>
      <c r="AO141" s="10">
        <v>0</v>
      </c>
      <c r="AP141" s="10">
        <v>1188</v>
      </c>
      <c r="AQ141" s="10">
        <v>30902</v>
      </c>
      <c r="AR141" s="10">
        <v>0</v>
      </c>
      <c r="AS141" s="10">
        <v>32656</v>
      </c>
      <c r="AT141" s="10">
        <v>10822</v>
      </c>
      <c r="AU141" s="10">
        <v>1018</v>
      </c>
      <c r="AV141" s="10">
        <v>7002</v>
      </c>
      <c r="AW141" s="10">
        <v>0</v>
      </c>
      <c r="AX141" s="10">
        <v>0</v>
      </c>
      <c r="AY141" s="10">
        <v>1415</v>
      </c>
      <c r="AZ141" s="10">
        <v>54358</v>
      </c>
      <c r="BA141" s="10">
        <v>0</v>
      </c>
      <c r="BB141" s="10">
        <v>5099</v>
      </c>
      <c r="BC141" s="10">
        <v>112370</v>
      </c>
      <c r="BD141" s="10">
        <v>142324480</v>
      </c>
      <c r="BE141" s="10">
        <v>62049702</v>
      </c>
      <c r="BF141" s="10">
        <v>10999688</v>
      </c>
      <c r="BG141" s="10">
        <v>27881599</v>
      </c>
      <c r="BH141" s="10">
        <v>0</v>
      </c>
      <c r="BI141" s="10">
        <v>0</v>
      </c>
      <c r="BJ141" s="10">
        <v>2633382</v>
      </c>
      <c r="BK141" s="10">
        <v>129916485</v>
      </c>
      <c r="BL141" s="10">
        <v>0</v>
      </c>
      <c r="BM141" s="10">
        <v>11059353</v>
      </c>
      <c r="BN141" s="10">
        <v>386864689</v>
      </c>
      <c r="BO141" s="10">
        <v>134404936</v>
      </c>
      <c r="BP141" s="10">
        <v>40752296</v>
      </c>
      <c r="BQ141" s="10">
        <v>3620250</v>
      </c>
      <c r="BR141" s="10">
        <v>25726546</v>
      </c>
      <c r="BS141" s="10">
        <v>0</v>
      </c>
      <c r="BT141" s="10">
        <v>0</v>
      </c>
      <c r="BU141" s="10">
        <v>4424033</v>
      </c>
      <c r="BV141" s="10">
        <v>161775804</v>
      </c>
      <c r="BW141" s="10">
        <v>0</v>
      </c>
      <c r="BX141" s="10">
        <v>15660915</v>
      </c>
      <c r="BY141" s="10">
        <v>386364780</v>
      </c>
      <c r="BZ141" s="10">
        <v>1224602</v>
      </c>
      <c r="CA141" s="10">
        <v>225166647</v>
      </c>
      <c r="CB141" s="10">
        <v>91430777</v>
      </c>
      <c r="CC141" s="10">
        <v>227254</v>
      </c>
      <c r="CD141" s="10">
        <v>54293674</v>
      </c>
      <c r="CE141" s="10">
        <v>0</v>
      </c>
      <c r="CF141" s="10">
        <v>0</v>
      </c>
      <c r="CG141" s="10">
        <v>0</v>
      </c>
      <c r="CH141" s="10">
        <v>1807894</v>
      </c>
      <c r="CI141" s="10">
        <v>163420474</v>
      </c>
      <c r="CJ141" s="10">
        <v>0</v>
      </c>
      <c r="CK141" s="10">
        <v>9425274</v>
      </c>
      <c r="CL141" s="10">
        <v>0</v>
      </c>
      <c r="CM141" s="10">
        <v>0</v>
      </c>
      <c r="CN141" s="10">
        <v>0</v>
      </c>
      <c r="CO141" s="10">
        <v>696845</v>
      </c>
      <c r="CP141" s="10">
        <v>547693441</v>
      </c>
      <c r="CQ141" s="10">
        <v>21379428</v>
      </c>
      <c r="CR141" s="10">
        <v>0</v>
      </c>
      <c r="CS141" s="10">
        <v>0</v>
      </c>
      <c r="CT141" s="10">
        <v>6110126</v>
      </c>
      <c r="CU141" s="10">
        <v>27489554</v>
      </c>
      <c r="CV141" s="10">
        <v>48776733</v>
      </c>
      <c r="CW141" s="10">
        <v>32610310</v>
      </c>
      <c r="CX141" s="10">
        <v>14388643</v>
      </c>
      <c r="CY141" s="10">
        <v>-686508</v>
      </c>
      <c r="CZ141" s="10">
        <v>0</v>
      </c>
      <c r="DA141" s="10">
        <v>0</v>
      </c>
      <c r="DB141" s="10">
        <v>5069212</v>
      </c>
      <c r="DC141" s="10">
        <v>130950364</v>
      </c>
      <c r="DD141" s="10">
        <v>0</v>
      </c>
      <c r="DE141" s="10">
        <v>21916828</v>
      </c>
      <c r="DF141" s="10">
        <v>253025582</v>
      </c>
      <c r="DG141" s="10">
        <v>25119571</v>
      </c>
      <c r="DH141" s="10">
        <v>266168169</v>
      </c>
      <c r="DI141" s="10">
        <v>0</v>
      </c>
      <c r="DJ141" s="10">
        <v>79649627</v>
      </c>
      <c r="DK141" s="10">
        <v>0</v>
      </c>
      <c r="DL141" s="10">
        <v>0</v>
      </c>
      <c r="DM141" s="10">
        <v>0</v>
      </c>
      <c r="DN141" s="10">
        <v>0</v>
      </c>
      <c r="DO141" s="10">
        <v>26679402</v>
      </c>
      <c r="DP141" s="10">
        <v>784231828</v>
      </c>
      <c r="DQ141" s="10">
        <v>0</v>
      </c>
      <c r="DR141" s="10">
        <v>0</v>
      </c>
      <c r="DS141" s="10">
        <v>0</v>
      </c>
      <c r="DT141" s="10">
        <v>0</v>
      </c>
      <c r="DU141" s="10">
        <v>0</v>
      </c>
      <c r="DV141" s="10">
        <v>0</v>
      </c>
      <c r="DW141" s="10">
        <v>0</v>
      </c>
      <c r="DX141" s="10">
        <v>0</v>
      </c>
      <c r="DY141" s="10">
        <v>0</v>
      </c>
      <c r="DZ141" s="10">
        <v>0</v>
      </c>
      <c r="EA141" s="10">
        <v>0</v>
      </c>
      <c r="EB141" s="10">
        <v>0</v>
      </c>
      <c r="EC141" s="10">
        <v>0</v>
      </c>
    </row>
    <row r="142" spans="1:133" x14ac:dyDescent="0.3">
      <c r="A142" s="9">
        <v>106304460</v>
      </c>
      <c r="B142" s="9" t="s">
        <v>820</v>
      </c>
      <c r="C142" s="9">
        <v>20174</v>
      </c>
      <c r="D142" s="11">
        <v>43009</v>
      </c>
      <c r="E142" s="9">
        <v>43100</v>
      </c>
      <c r="F142" s="9" t="s">
        <v>134</v>
      </c>
      <c r="G142" s="9" t="s">
        <v>226</v>
      </c>
      <c r="H142" s="9">
        <v>13</v>
      </c>
      <c r="I142" s="9">
        <v>1016</v>
      </c>
      <c r="J142" s="9" t="s">
        <v>239</v>
      </c>
      <c r="K142" s="9" t="s">
        <v>137</v>
      </c>
      <c r="L142" s="9" t="s">
        <v>138</v>
      </c>
      <c r="M142" s="9" t="s">
        <v>821</v>
      </c>
      <c r="N142" s="9" t="s">
        <v>822</v>
      </c>
      <c r="O142" s="9" t="s">
        <v>823</v>
      </c>
      <c r="P142" s="9">
        <v>92618</v>
      </c>
      <c r="Q142" s="9" t="s">
        <v>824</v>
      </c>
      <c r="R142" s="9">
        <v>70</v>
      </c>
      <c r="S142" s="9">
        <v>70</v>
      </c>
      <c r="T142" s="9">
        <v>26</v>
      </c>
      <c r="U142" s="9">
        <v>428</v>
      </c>
      <c r="V142" s="9">
        <v>141</v>
      </c>
      <c r="W142" s="9">
        <v>1</v>
      </c>
      <c r="X142" s="9">
        <v>2</v>
      </c>
      <c r="Y142" s="9">
        <v>0</v>
      </c>
      <c r="Z142" s="9">
        <v>0</v>
      </c>
      <c r="AA142" s="9">
        <v>47</v>
      </c>
      <c r="AB142" s="9">
        <v>506</v>
      </c>
      <c r="AC142" s="9">
        <v>0</v>
      </c>
      <c r="AD142" s="9">
        <v>4</v>
      </c>
      <c r="AE142" s="9">
        <v>1129</v>
      </c>
      <c r="AF142" s="9">
        <v>0</v>
      </c>
      <c r="AG142" s="9">
        <v>887</v>
      </c>
      <c r="AH142" s="9">
        <v>305</v>
      </c>
      <c r="AI142" s="9">
        <v>1</v>
      </c>
      <c r="AJ142" s="9">
        <v>4</v>
      </c>
      <c r="AK142" s="9">
        <v>0</v>
      </c>
      <c r="AL142" s="9">
        <v>0</v>
      </c>
      <c r="AM142" s="9">
        <v>91</v>
      </c>
      <c r="AN142" s="9">
        <v>869</v>
      </c>
      <c r="AO142" s="9">
        <v>0</v>
      </c>
      <c r="AP142" s="9">
        <v>17</v>
      </c>
      <c r="AQ142" s="9">
        <v>2174</v>
      </c>
      <c r="AR142" s="9">
        <v>0</v>
      </c>
      <c r="AS142" s="9">
        <v>50</v>
      </c>
      <c r="AT142" s="9">
        <v>24</v>
      </c>
      <c r="AU142" s="9">
        <v>0</v>
      </c>
      <c r="AV142" s="9">
        <v>2</v>
      </c>
      <c r="AW142" s="9">
        <v>0</v>
      </c>
      <c r="AX142" s="9">
        <v>0</v>
      </c>
      <c r="AY142" s="9">
        <v>12</v>
      </c>
      <c r="AZ142" s="9">
        <v>158</v>
      </c>
      <c r="BA142" s="9">
        <v>0</v>
      </c>
      <c r="BB142" s="9">
        <v>2</v>
      </c>
      <c r="BC142" s="9">
        <v>248</v>
      </c>
      <c r="BD142" s="9">
        <v>32784439</v>
      </c>
      <c r="BE142" s="9">
        <v>9786699</v>
      </c>
      <c r="BF142" s="9">
        <v>46639</v>
      </c>
      <c r="BG142" s="9">
        <v>129126</v>
      </c>
      <c r="BH142" s="9">
        <v>0</v>
      </c>
      <c r="BI142" s="9">
        <v>0</v>
      </c>
      <c r="BJ142" s="9">
        <v>3792642</v>
      </c>
      <c r="BK142" s="9">
        <v>43426415</v>
      </c>
      <c r="BL142" s="9">
        <v>0</v>
      </c>
      <c r="BM142" s="9">
        <v>750862</v>
      </c>
      <c r="BN142" s="9">
        <v>90716822</v>
      </c>
      <c r="BO142" s="9">
        <v>2473620</v>
      </c>
      <c r="BP142" s="9">
        <v>905648</v>
      </c>
      <c r="BQ142" s="9">
        <v>0</v>
      </c>
      <c r="BR142" s="9">
        <v>38042</v>
      </c>
      <c r="BS142" s="9">
        <v>0</v>
      </c>
      <c r="BT142" s="9">
        <v>0</v>
      </c>
      <c r="BU142" s="9">
        <v>459811</v>
      </c>
      <c r="BV142" s="9">
        <v>5671937</v>
      </c>
      <c r="BW142" s="9">
        <v>0</v>
      </c>
      <c r="BX142" s="9">
        <v>76379</v>
      </c>
      <c r="BY142" s="9">
        <v>9625437</v>
      </c>
      <c r="BZ142" s="9">
        <v>78582</v>
      </c>
      <c r="CA142" s="9">
        <v>27920715</v>
      </c>
      <c r="CB142" s="9">
        <v>8146770</v>
      </c>
      <c r="CC142" s="9">
        <v>15722</v>
      </c>
      <c r="CD142" s="9">
        <v>129817</v>
      </c>
      <c r="CE142" s="9">
        <v>0</v>
      </c>
      <c r="CF142" s="9">
        <v>0</v>
      </c>
      <c r="CG142" s="9">
        <v>0</v>
      </c>
      <c r="CH142" s="9">
        <v>3446690</v>
      </c>
      <c r="CI142" s="9">
        <v>28818155</v>
      </c>
      <c r="CJ142" s="9">
        <v>0</v>
      </c>
      <c r="CK142" s="9">
        <v>295053</v>
      </c>
      <c r="CL142" s="9">
        <v>0</v>
      </c>
      <c r="CM142" s="9">
        <v>0</v>
      </c>
      <c r="CN142" s="9">
        <v>0</v>
      </c>
      <c r="CO142" s="9">
        <v>1970</v>
      </c>
      <c r="CP142" s="9">
        <v>68853474</v>
      </c>
      <c r="CQ142" s="9">
        <v>0</v>
      </c>
      <c r="CR142" s="9">
        <v>0</v>
      </c>
      <c r="CS142" s="9">
        <v>0</v>
      </c>
      <c r="CT142" s="9">
        <v>0</v>
      </c>
      <c r="CU142" s="9">
        <v>0</v>
      </c>
      <c r="CV142" s="9">
        <v>7328954</v>
      </c>
      <c r="CW142" s="9">
        <v>2532398</v>
      </c>
      <c r="CX142" s="9">
        <v>31224</v>
      </c>
      <c r="CY142" s="9">
        <v>36444</v>
      </c>
      <c r="CZ142" s="9">
        <v>0</v>
      </c>
      <c r="DA142" s="9">
        <v>0</v>
      </c>
      <c r="DB142" s="9">
        <v>803572</v>
      </c>
      <c r="DC142" s="9">
        <v>20104197</v>
      </c>
      <c r="DD142" s="9">
        <v>0</v>
      </c>
      <c r="DE142" s="9">
        <v>651996</v>
      </c>
      <c r="DF142" s="9">
        <v>31488785</v>
      </c>
      <c r="DG142" s="9">
        <v>1161732</v>
      </c>
      <c r="DH142" s="9">
        <v>25770353</v>
      </c>
      <c r="DI142" s="9">
        <v>0</v>
      </c>
      <c r="DJ142" s="9">
        <v>89259</v>
      </c>
      <c r="DK142" s="9">
        <v>0</v>
      </c>
      <c r="DL142" s="9">
        <v>0</v>
      </c>
      <c r="DM142" s="9">
        <v>0</v>
      </c>
      <c r="DN142" s="9">
        <v>0</v>
      </c>
      <c r="DO142" s="9">
        <v>394575</v>
      </c>
      <c r="DP142" s="9">
        <v>4795143</v>
      </c>
      <c r="DQ142" s="9">
        <v>0</v>
      </c>
      <c r="DR142" s="9">
        <v>0</v>
      </c>
      <c r="DS142" s="9">
        <v>0</v>
      </c>
      <c r="DT142" s="9">
        <v>0</v>
      </c>
      <c r="DU142" s="9">
        <v>0</v>
      </c>
      <c r="DV142" s="9">
        <v>0</v>
      </c>
      <c r="DW142" s="9">
        <v>0</v>
      </c>
      <c r="DX142" s="9">
        <v>0</v>
      </c>
      <c r="DY142" s="9">
        <v>0</v>
      </c>
      <c r="DZ142" s="9">
        <v>0</v>
      </c>
      <c r="EA142" s="9">
        <v>0</v>
      </c>
      <c r="EB142" s="9">
        <v>0</v>
      </c>
      <c r="EC142" s="9">
        <v>0</v>
      </c>
    </row>
    <row r="143" spans="1:133" x14ac:dyDescent="0.3">
      <c r="A143" s="10">
        <v>106190382</v>
      </c>
      <c r="B143" s="10" t="s">
        <v>825</v>
      </c>
      <c r="C143" s="10">
        <v>20174</v>
      </c>
      <c r="D143" s="12">
        <v>43009</v>
      </c>
      <c r="E143" s="10">
        <v>43100</v>
      </c>
      <c r="F143" s="10" t="s">
        <v>134</v>
      </c>
      <c r="G143" s="10" t="s">
        <v>158</v>
      </c>
      <c r="H143" s="10">
        <v>11</v>
      </c>
      <c r="I143" s="10">
        <v>925</v>
      </c>
      <c r="J143" s="10" t="s">
        <v>255</v>
      </c>
      <c r="K143" s="10" t="s">
        <v>137</v>
      </c>
      <c r="L143" s="10" t="s">
        <v>138</v>
      </c>
      <c r="M143" s="10" t="s">
        <v>826</v>
      </c>
      <c r="N143" s="10" t="s">
        <v>827</v>
      </c>
      <c r="O143" s="10" t="s">
        <v>223</v>
      </c>
      <c r="P143" s="10">
        <v>90027</v>
      </c>
      <c r="Q143" s="10" t="s">
        <v>828</v>
      </c>
      <c r="R143" s="10">
        <v>434</v>
      </c>
      <c r="S143" s="10">
        <v>413</v>
      </c>
      <c r="T143" s="10">
        <v>232</v>
      </c>
      <c r="U143" s="10">
        <v>777</v>
      </c>
      <c r="V143" s="10">
        <v>254</v>
      </c>
      <c r="W143" s="10">
        <v>817</v>
      </c>
      <c r="X143" s="10">
        <v>1236</v>
      </c>
      <c r="Y143" s="10">
        <v>0</v>
      </c>
      <c r="Z143" s="10">
        <v>0</v>
      </c>
      <c r="AA143" s="10">
        <v>8</v>
      </c>
      <c r="AB143" s="10">
        <v>300</v>
      </c>
      <c r="AC143" s="10">
        <v>0</v>
      </c>
      <c r="AD143" s="10">
        <v>64</v>
      </c>
      <c r="AE143" s="10">
        <v>3456</v>
      </c>
      <c r="AF143" s="10">
        <v>0</v>
      </c>
      <c r="AG143" s="10">
        <v>6077</v>
      </c>
      <c r="AH143" s="10">
        <v>1116</v>
      </c>
      <c r="AI143" s="10">
        <v>4199</v>
      </c>
      <c r="AJ143" s="10">
        <v>8556</v>
      </c>
      <c r="AK143" s="10">
        <v>0</v>
      </c>
      <c r="AL143" s="10">
        <v>0</v>
      </c>
      <c r="AM143" s="10">
        <v>98</v>
      </c>
      <c r="AN143" s="10">
        <v>1068</v>
      </c>
      <c r="AO143" s="10">
        <v>0</v>
      </c>
      <c r="AP143" s="10">
        <v>156</v>
      </c>
      <c r="AQ143" s="10">
        <v>21270</v>
      </c>
      <c r="AR143" s="10">
        <v>0</v>
      </c>
      <c r="AS143" s="10">
        <v>1736</v>
      </c>
      <c r="AT143" s="10">
        <v>510</v>
      </c>
      <c r="AU143" s="10">
        <v>2254</v>
      </c>
      <c r="AV143" s="10">
        <v>4216</v>
      </c>
      <c r="AW143" s="10">
        <v>0</v>
      </c>
      <c r="AX143" s="10">
        <v>0</v>
      </c>
      <c r="AY143" s="10">
        <v>468</v>
      </c>
      <c r="AZ143" s="10">
        <v>1304</v>
      </c>
      <c r="BA143" s="10">
        <v>0</v>
      </c>
      <c r="BB143" s="10">
        <v>1800</v>
      </c>
      <c r="BC143" s="10">
        <v>12288</v>
      </c>
      <c r="BD143" s="10">
        <v>57789751</v>
      </c>
      <c r="BE143" s="10">
        <v>14915396</v>
      </c>
      <c r="BF143" s="10">
        <v>34613445</v>
      </c>
      <c r="BG143" s="10">
        <v>65158863</v>
      </c>
      <c r="BH143" s="10">
        <v>0</v>
      </c>
      <c r="BI143" s="10">
        <v>0</v>
      </c>
      <c r="BJ143" s="10">
        <v>601688</v>
      </c>
      <c r="BK143" s="10">
        <v>12099448</v>
      </c>
      <c r="BL143" s="10">
        <v>0</v>
      </c>
      <c r="BM143" s="10">
        <v>1139106</v>
      </c>
      <c r="BN143" s="10">
        <v>186317697</v>
      </c>
      <c r="BO143" s="10">
        <v>10184751</v>
      </c>
      <c r="BP143" s="10">
        <v>4157460</v>
      </c>
      <c r="BQ143" s="10">
        <v>7594593</v>
      </c>
      <c r="BR143" s="10">
        <v>20517386</v>
      </c>
      <c r="BS143" s="10">
        <v>0</v>
      </c>
      <c r="BT143" s="10">
        <v>0</v>
      </c>
      <c r="BU143" s="10">
        <v>492125</v>
      </c>
      <c r="BV143" s="10">
        <v>8538772</v>
      </c>
      <c r="BW143" s="10">
        <v>0</v>
      </c>
      <c r="BX143" s="10">
        <v>2880475</v>
      </c>
      <c r="BY143" s="10">
        <v>54365562</v>
      </c>
      <c r="BZ143" s="10">
        <v>761195</v>
      </c>
      <c r="CA143" s="10">
        <v>50919514</v>
      </c>
      <c r="CB143" s="10">
        <v>13108717</v>
      </c>
      <c r="CC143" s="10">
        <v>-7575611</v>
      </c>
      <c r="CD143" s="10">
        <v>70944674</v>
      </c>
      <c r="CE143" s="10">
        <v>-351650</v>
      </c>
      <c r="CF143" s="10">
        <v>0</v>
      </c>
      <c r="CG143" s="10">
        <v>0</v>
      </c>
      <c r="CH143" s="10">
        <v>4448000</v>
      </c>
      <c r="CI143" s="10">
        <v>14665652</v>
      </c>
      <c r="CJ143" s="10">
        <v>0</v>
      </c>
      <c r="CK143" s="10">
        <v>1075260</v>
      </c>
      <c r="CL143" s="10">
        <v>0</v>
      </c>
      <c r="CM143" s="10">
        <v>0</v>
      </c>
      <c r="CN143" s="10">
        <v>0</v>
      </c>
      <c r="CO143" s="10">
        <v>2843234</v>
      </c>
      <c r="CP143" s="10">
        <v>150838985</v>
      </c>
      <c r="CQ143" s="10">
        <v>0</v>
      </c>
      <c r="CR143" s="10">
        <v>5932605</v>
      </c>
      <c r="CS143" s="10">
        <v>0</v>
      </c>
      <c r="CT143" s="10">
        <v>0</v>
      </c>
      <c r="CU143" s="10">
        <v>5932605</v>
      </c>
      <c r="CV143" s="10">
        <v>17054988</v>
      </c>
      <c r="CW143" s="10">
        <v>5964139</v>
      </c>
      <c r="CX143" s="10">
        <v>50135298</v>
      </c>
      <c r="CY143" s="10">
        <v>20664181</v>
      </c>
      <c r="CZ143" s="10">
        <v>0</v>
      </c>
      <c r="DA143" s="10">
        <v>0</v>
      </c>
      <c r="DB143" s="10">
        <v>-3354188</v>
      </c>
      <c r="DC143" s="10">
        <v>5972568</v>
      </c>
      <c r="DD143" s="10">
        <v>0</v>
      </c>
      <c r="DE143" s="10">
        <v>-660107</v>
      </c>
      <c r="DF143" s="10">
        <v>95776879</v>
      </c>
      <c r="DG143" s="10">
        <v>1223987</v>
      </c>
      <c r="DH143" s="10">
        <v>80192839</v>
      </c>
      <c r="DI143" s="10">
        <v>0</v>
      </c>
      <c r="DJ143" s="10">
        <v>501177</v>
      </c>
      <c r="DK143" s="10">
        <v>0</v>
      </c>
      <c r="DL143" s="10">
        <v>0</v>
      </c>
      <c r="DM143" s="10">
        <v>0</v>
      </c>
      <c r="DN143" s="10">
        <v>0</v>
      </c>
      <c r="DO143" s="10">
        <v>4650075</v>
      </c>
      <c r="DP143" s="10">
        <v>83991670</v>
      </c>
      <c r="DQ143" s="10">
        <v>0</v>
      </c>
      <c r="DR143" s="10">
        <v>0</v>
      </c>
      <c r="DS143" s="10">
        <v>0</v>
      </c>
      <c r="DT143" s="10">
        <v>0</v>
      </c>
      <c r="DU143" s="10">
        <v>0</v>
      </c>
      <c r="DV143" s="10">
        <v>0</v>
      </c>
      <c r="DW143" s="10">
        <v>0</v>
      </c>
      <c r="DX143" s="10">
        <v>0</v>
      </c>
      <c r="DY143" s="10">
        <v>0</v>
      </c>
      <c r="DZ143" s="10">
        <v>0</v>
      </c>
      <c r="EA143" s="10">
        <v>0</v>
      </c>
      <c r="EB143" s="10">
        <v>0</v>
      </c>
      <c r="EC143" s="10">
        <v>0</v>
      </c>
    </row>
    <row r="144" spans="1:133" x14ac:dyDescent="0.3">
      <c r="A144" s="9">
        <v>106301209</v>
      </c>
      <c r="B144" s="9" t="s">
        <v>829</v>
      </c>
      <c r="C144" s="9">
        <v>20174</v>
      </c>
      <c r="D144" s="11">
        <v>43009</v>
      </c>
      <c r="E144" s="9">
        <v>43100</v>
      </c>
      <c r="F144" s="9" t="s">
        <v>134</v>
      </c>
      <c r="G144" s="9" t="s">
        <v>226</v>
      </c>
      <c r="H144" s="9">
        <v>13</v>
      </c>
      <c r="I144" s="9">
        <v>1014</v>
      </c>
      <c r="J144" s="9" t="s">
        <v>255</v>
      </c>
      <c r="K144" s="9" t="s">
        <v>137</v>
      </c>
      <c r="L144" s="9" t="s">
        <v>138</v>
      </c>
      <c r="M144" s="9" t="s">
        <v>830</v>
      </c>
      <c r="N144" s="9" t="s">
        <v>831</v>
      </c>
      <c r="O144" s="9" t="s">
        <v>832</v>
      </c>
      <c r="P144" s="9">
        <v>92647</v>
      </c>
      <c r="Q144" s="9" t="s">
        <v>715</v>
      </c>
      <c r="R144" s="9">
        <v>131</v>
      </c>
      <c r="S144" s="9">
        <v>131</v>
      </c>
      <c r="T144" s="9">
        <v>131</v>
      </c>
      <c r="U144" s="9">
        <v>381</v>
      </c>
      <c r="V144" s="9">
        <v>95</v>
      </c>
      <c r="W144" s="9">
        <v>77</v>
      </c>
      <c r="X144" s="9">
        <v>197</v>
      </c>
      <c r="Y144" s="9">
        <v>0</v>
      </c>
      <c r="Z144" s="9">
        <v>0</v>
      </c>
      <c r="AA144" s="9">
        <v>63</v>
      </c>
      <c r="AB144" s="9">
        <v>55</v>
      </c>
      <c r="AC144" s="9">
        <v>0</v>
      </c>
      <c r="AD144" s="9">
        <v>32</v>
      </c>
      <c r="AE144" s="9">
        <v>900</v>
      </c>
      <c r="AF144" s="9">
        <v>0</v>
      </c>
      <c r="AG144" s="9">
        <v>4345</v>
      </c>
      <c r="AH144" s="9">
        <v>359</v>
      </c>
      <c r="AI144" s="9">
        <v>339</v>
      </c>
      <c r="AJ144" s="9">
        <v>695</v>
      </c>
      <c r="AK144" s="9">
        <v>0</v>
      </c>
      <c r="AL144" s="9">
        <v>0</v>
      </c>
      <c r="AM144" s="9">
        <v>146</v>
      </c>
      <c r="AN144" s="9">
        <v>142</v>
      </c>
      <c r="AO144" s="9">
        <v>0</v>
      </c>
      <c r="AP144" s="9">
        <v>134</v>
      </c>
      <c r="AQ144" s="9">
        <v>6160</v>
      </c>
      <c r="AR144" s="9">
        <v>0</v>
      </c>
      <c r="AS144" s="9">
        <v>2576</v>
      </c>
      <c r="AT144" s="9">
        <v>202</v>
      </c>
      <c r="AU144" s="9">
        <v>358</v>
      </c>
      <c r="AV144" s="9">
        <v>1757</v>
      </c>
      <c r="AW144" s="9">
        <v>0</v>
      </c>
      <c r="AX144" s="9">
        <v>0</v>
      </c>
      <c r="AY144" s="9">
        <v>562</v>
      </c>
      <c r="AZ144" s="9">
        <v>491</v>
      </c>
      <c r="BA144" s="9">
        <v>0</v>
      </c>
      <c r="BB144" s="9">
        <v>379</v>
      </c>
      <c r="BC144" s="9">
        <v>6325</v>
      </c>
      <c r="BD144" s="9">
        <v>24601052</v>
      </c>
      <c r="BE144" s="9">
        <v>3752438</v>
      </c>
      <c r="BF144" s="9">
        <v>3722537</v>
      </c>
      <c r="BG144" s="9">
        <v>7812840</v>
      </c>
      <c r="BH144" s="9">
        <v>0</v>
      </c>
      <c r="BI144" s="9">
        <v>0</v>
      </c>
      <c r="BJ144" s="9">
        <v>1657535</v>
      </c>
      <c r="BK144" s="9">
        <v>1687047</v>
      </c>
      <c r="BL144" s="9">
        <v>0</v>
      </c>
      <c r="BM144" s="9">
        <v>1246388</v>
      </c>
      <c r="BN144" s="9">
        <v>44479837</v>
      </c>
      <c r="BO144" s="9">
        <v>2894092</v>
      </c>
      <c r="BP144" s="9">
        <v>786379</v>
      </c>
      <c r="BQ144" s="9">
        <v>1031924</v>
      </c>
      <c r="BR144" s="9">
        <v>4871174</v>
      </c>
      <c r="BS144" s="9">
        <v>0</v>
      </c>
      <c r="BT144" s="9">
        <v>0</v>
      </c>
      <c r="BU144" s="9">
        <v>1828871</v>
      </c>
      <c r="BV144" s="9">
        <v>1351873</v>
      </c>
      <c r="BW144" s="9">
        <v>0</v>
      </c>
      <c r="BX144" s="9">
        <v>940313</v>
      </c>
      <c r="BY144" s="9">
        <v>13704626</v>
      </c>
      <c r="BZ144" s="9">
        <v>1922098</v>
      </c>
      <c r="CA144" s="9">
        <v>23328519</v>
      </c>
      <c r="CB144" s="9">
        <v>3045799</v>
      </c>
      <c r="CC144" s="9">
        <v>4522718</v>
      </c>
      <c r="CD144" s="9">
        <v>-4849303</v>
      </c>
      <c r="CE144" s="9">
        <v>-210360</v>
      </c>
      <c r="CF144" s="9">
        <v>0</v>
      </c>
      <c r="CG144" s="9">
        <v>0</v>
      </c>
      <c r="CH144" s="9">
        <v>2270765</v>
      </c>
      <c r="CI144" s="9">
        <v>2560563</v>
      </c>
      <c r="CJ144" s="9">
        <v>0</v>
      </c>
      <c r="CK144" s="9">
        <v>225838</v>
      </c>
      <c r="CL144" s="9">
        <v>0</v>
      </c>
      <c r="CM144" s="9">
        <v>0</v>
      </c>
      <c r="CN144" s="9">
        <v>0</v>
      </c>
      <c r="CO144" s="9">
        <v>0</v>
      </c>
      <c r="CP144" s="9">
        <v>32816637</v>
      </c>
      <c r="CQ144" s="9">
        <v>0</v>
      </c>
      <c r="CR144" s="9">
        <v>0</v>
      </c>
      <c r="CS144" s="9">
        <v>0</v>
      </c>
      <c r="CT144" s="9">
        <v>0</v>
      </c>
      <c r="CU144" s="9">
        <v>0</v>
      </c>
      <c r="CV144" s="9">
        <v>4166626</v>
      </c>
      <c r="CW144" s="9">
        <v>1493018</v>
      </c>
      <c r="CX144" s="9">
        <v>442103</v>
      </c>
      <c r="CY144" s="9">
        <v>17533317</v>
      </c>
      <c r="CZ144" s="9">
        <v>0</v>
      </c>
      <c r="DA144" s="9">
        <v>0</v>
      </c>
      <c r="DB144" s="9">
        <v>1215641</v>
      </c>
      <c r="DC144" s="9">
        <v>478356</v>
      </c>
      <c r="DD144" s="9">
        <v>0</v>
      </c>
      <c r="DE144" s="9">
        <v>38765</v>
      </c>
      <c r="DF144" s="9">
        <v>25367826</v>
      </c>
      <c r="DG144" s="9">
        <v>78294</v>
      </c>
      <c r="DH144" s="9">
        <v>18699407</v>
      </c>
      <c r="DI144" s="9">
        <v>0</v>
      </c>
      <c r="DJ144" s="9">
        <v>0</v>
      </c>
      <c r="DK144" s="9">
        <v>0</v>
      </c>
      <c r="DL144" s="9">
        <v>0</v>
      </c>
      <c r="DM144" s="9">
        <v>0</v>
      </c>
      <c r="DN144" s="9">
        <v>0</v>
      </c>
      <c r="DO144" s="9">
        <v>843917</v>
      </c>
      <c r="DP144" s="9">
        <v>62506475</v>
      </c>
      <c r="DQ144" s="9">
        <v>0</v>
      </c>
      <c r="DR144" s="9">
        <v>0</v>
      </c>
      <c r="DS144" s="9">
        <v>0</v>
      </c>
      <c r="DT144" s="9">
        <v>0</v>
      </c>
      <c r="DU144" s="9">
        <v>0</v>
      </c>
      <c r="DV144" s="9">
        <v>0</v>
      </c>
      <c r="DW144" s="9">
        <v>0</v>
      </c>
      <c r="DX144" s="9">
        <v>0</v>
      </c>
      <c r="DY144" s="9">
        <v>0</v>
      </c>
      <c r="DZ144" s="9">
        <v>0</v>
      </c>
      <c r="EA144" s="9">
        <v>0</v>
      </c>
      <c r="EB144" s="9">
        <v>0</v>
      </c>
      <c r="EC144" s="9">
        <v>0</v>
      </c>
    </row>
    <row r="145" spans="1:133" x14ac:dyDescent="0.3">
      <c r="A145" s="10">
        <v>106190400</v>
      </c>
      <c r="B145" s="10" t="s">
        <v>833</v>
      </c>
      <c r="C145" s="10">
        <v>20174</v>
      </c>
      <c r="D145" s="12">
        <v>43009</v>
      </c>
      <c r="E145" s="10">
        <v>43100</v>
      </c>
      <c r="F145" s="10" t="s">
        <v>134</v>
      </c>
      <c r="G145" s="10" t="s">
        <v>158</v>
      </c>
      <c r="H145" s="10">
        <v>11</v>
      </c>
      <c r="I145" s="10">
        <v>911</v>
      </c>
      <c r="J145" s="10" t="s">
        <v>136</v>
      </c>
      <c r="K145" s="10" t="s">
        <v>137</v>
      </c>
      <c r="L145" s="10" t="s">
        <v>138</v>
      </c>
      <c r="M145" s="10" t="s">
        <v>834</v>
      </c>
      <c r="N145" s="10" t="s">
        <v>835</v>
      </c>
      <c r="O145" s="10" t="s">
        <v>303</v>
      </c>
      <c r="P145" s="10">
        <v>91105</v>
      </c>
      <c r="Q145" s="10" t="s">
        <v>836</v>
      </c>
      <c r="R145" s="10">
        <v>578</v>
      </c>
      <c r="S145" s="10">
        <v>578</v>
      </c>
      <c r="T145" s="10">
        <v>345</v>
      </c>
      <c r="U145" s="10">
        <v>1945</v>
      </c>
      <c r="V145" s="10">
        <v>1086</v>
      </c>
      <c r="W145" s="10">
        <v>574</v>
      </c>
      <c r="X145" s="10">
        <v>726</v>
      </c>
      <c r="Y145" s="10">
        <v>0</v>
      </c>
      <c r="Z145" s="10">
        <v>0</v>
      </c>
      <c r="AA145" s="10">
        <v>104</v>
      </c>
      <c r="AB145" s="10">
        <v>2723</v>
      </c>
      <c r="AC145" s="10">
        <v>18</v>
      </c>
      <c r="AD145" s="10">
        <v>140</v>
      </c>
      <c r="AE145" s="10">
        <v>7316</v>
      </c>
      <c r="AF145" s="10">
        <v>0</v>
      </c>
      <c r="AG145" s="10">
        <v>9283</v>
      </c>
      <c r="AH145" s="10">
        <v>5008</v>
      </c>
      <c r="AI145" s="10">
        <v>2688</v>
      </c>
      <c r="AJ145" s="10">
        <v>2888</v>
      </c>
      <c r="AK145" s="10">
        <v>0</v>
      </c>
      <c r="AL145" s="10">
        <v>0</v>
      </c>
      <c r="AM145" s="10">
        <v>410</v>
      </c>
      <c r="AN145" s="10">
        <v>11009</v>
      </c>
      <c r="AO145" s="10">
        <v>52</v>
      </c>
      <c r="AP145" s="10">
        <v>397</v>
      </c>
      <c r="AQ145" s="10">
        <v>31735</v>
      </c>
      <c r="AR145" s="10">
        <v>0</v>
      </c>
      <c r="AS145" s="10">
        <v>9902</v>
      </c>
      <c r="AT145" s="10">
        <v>2335</v>
      </c>
      <c r="AU145" s="10">
        <v>1536</v>
      </c>
      <c r="AV145" s="10">
        <v>4627</v>
      </c>
      <c r="AW145" s="10">
        <v>7</v>
      </c>
      <c r="AX145" s="10">
        <v>0</v>
      </c>
      <c r="AY145" s="10">
        <v>1528</v>
      </c>
      <c r="AZ145" s="10">
        <v>19172</v>
      </c>
      <c r="BA145" s="10">
        <v>202</v>
      </c>
      <c r="BB145" s="10">
        <v>1399</v>
      </c>
      <c r="BC145" s="10">
        <v>40708</v>
      </c>
      <c r="BD145" s="10">
        <v>181502914</v>
      </c>
      <c r="BE145" s="10">
        <v>109488329</v>
      </c>
      <c r="BF145" s="10">
        <v>37781447</v>
      </c>
      <c r="BG145" s="10">
        <v>55237784</v>
      </c>
      <c r="BH145" s="10">
        <v>0</v>
      </c>
      <c r="BI145" s="10">
        <v>0</v>
      </c>
      <c r="BJ145" s="10">
        <v>10529172</v>
      </c>
      <c r="BK145" s="10">
        <v>196031946</v>
      </c>
      <c r="BL145" s="10">
        <v>726010</v>
      </c>
      <c r="BM145" s="10">
        <v>6216002</v>
      </c>
      <c r="BN145" s="10">
        <v>597513604</v>
      </c>
      <c r="BO145" s="10">
        <v>38266582</v>
      </c>
      <c r="BP145" s="10">
        <v>26319188</v>
      </c>
      <c r="BQ145" s="10">
        <v>6957680</v>
      </c>
      <c r="BR145" s="10">
        <v>22796643</v>
      </c>
      <c r="BS145" s="10">
        <v>445691</v>
      </c>
      <c r="BT145" s="10">
        <v>0</v>
      </c>
      <c r="BU145" s="10">
        <v>3352895</v>
      </c>
      <c r="BV145" s="10">
        <v>66031553</v>
      </c>
      <c r="BW145" s="10">
        <v>856383</v>
      </c>
      <c r="BX145" s="10">
        <v>6504001</v>
      </c>
      <c r="BY145" s="10">
        <v>171530616</v>
      </c>
      <c r="BZ145" s="10">
        <v>12107881</v>
      </c>
      <c r="CA145" s="10">
        <v>186895657</v>
      </c>
      <c r="CB145" s="10">
        <v>112845075</v>
      </c>
      <c r="CC145" s="10">
        <v>-18043516</v>
      </c>
      <c r="CD145" s="10">
        <v>70489399</v>
      </c>
      <c r="CE145" s="10">
        <v>0</v>
      </c>
      <c r="CF145" s="10">
        <v>231756</v>
      </c>
      <c r="CG145" s="10">
        <v>0</v>
      </c>
      <c r="CH145" s="10">
        <v>10969079</v>
      </c>
      <c r="CI145" s="10">
        <v>187996029</v>
      </c>
      <c r="CJ145" s="10">
        <v>0</v>
      </c>
      <c r="CK145" s="10">
        <v>1582393</v>
      </c>
      <c r="CL145" s="10">
        <v>0</v>
      </c>
      <c r="CM145" s="10">
        <v>0</v>
      </c>
      <c r="CN145" s="10">
        <v>0</v>
      </c>
      <c r="CO145" s="10">
        <v>0</v>
      </c>
      <c r="CP145" s="10">
        <v>565073753</v>
      </c>
      <c r="CQ145" s="10">
        <v>0</v>
      </c>
      <c r="CR145" s="10">
        <v>0</v>
      </c>
      <c r="CS145" s="10">
        <v>0</v>
      </c>
      <c r="CT145" s="10">
        <v>0</v>
      </c>
      <c r="CU145" s="10">
        <v>0</v>
      </c>
      <c r="CV145" s="10">
        <v>32873839</v>
      </c>
      <c r="CW145" s="10">
        <v>22962442</v>
      </c>
      <c r="CX145" s="10">
        <v>62782643</v>
      </c>
      <c r="CY145" s="10">
        <v>7545028</v>
      </c>
      <c r="CZ145" s="10">
        <v>213935</v>
      </c>
      <c r="DA145" s="10">
        <v>0</v>
      </c>
      <c r="DB145" s="10">
        <v>2912988</v>
      </c>
      <c r="DC145" s="10">
        <v>74067470</v>
      </c>
      <c r="DD145" s="10">
        <v>0</v>
      </c>
      <c r="DE145" s="10">
        <v>612122</v>
      </c>
      <c r="DF145" s="10">
        <v>203970467</v>
      </c>
      <c r="DG145" s="10">
        <v>5237404</v>
      </c>
      <c r="DH145" s="10">
        <v>216043490</v>
      </c>
      <c r="DI145" s="10">
        <v>0</v>
      </c>
      <c r="DJ145" s="10">
        <v>13373576</v>
      </c>
      <c r="DK145" s="10">
        <v>0</v>
      </c>
      <c r="DL145" s="10">
        <v>0</v>
      </c>
      <c r="DM145" s="10">
        <v>0</v>
      </c>
      <c r="DN145" s="10">
        <v>0</v>
      </c>
      <c r="DO145" s="10">
        <v>10773399</v>
      </c>
      <c r="DP145" s="10">
        <v>422895853</v>
      </c>
      <c r="DQ145" s="10">
        <v>0</v>
      </c>
      <c r="DR145" s="10">
        <v>0</v>
      </c>
      <c r="DS145" s="10">
        <v>0</v>
      </c>
      <c r="DT145" s="10">
        <v>0</v>
      </c>
      <c r="DU145" s="10">
        <v>0</v>
      </c>
      <c r="DV145" s="10">
        <v>0</v>
      </c>
      <c r="DW145" s="10">
        <v>0</v>
      </c>
      <c r="DX145" s="10">
        <v>0</v>
      </c>
      <c r="DY145" s="10">
        <v>0</v>
      </c>
      <c r="DZ145" s="10">
        <v>0</v>
      </c>
      <c r="EA145" s="10">
        <v>0</v>
      </c>
      <c r="EB145" s="10">
        <v>0</v>
      </c>
      <c r="EC145" s="10">
        <v>0</v>
      </c>
    </row>
    <row r="146" spans="1:133" x14ac:dyDescent="0.3">
      <c r="A146" s="9">
        <v>106121031</v>
      </c>
      <c r="B146" s="9" t="s">
        <v>837</v>
      </c>
      <c r="C146" s="9">
        <v>20174</v>
      </c>
      <c r="D146" s="11">
        <v>43009</v>
      </c>
      <c r="E146" s="9">
        <v>43100</v>
      </c>
      <c r="F146" s="9" t="s">
        <v>134</v>
      </c>
      <c r="G146" s="9" t="s">
        <v>838</v>
      </c>
      <c r="H146" s="9">
        <v>1</v>
      </c>
      <c r="I146" s="9">
        <v>109</v>
      </c>
      <c r="J146" s="9" t="s">
        <v>183</v>
      </c>
      <c r="K146" s="9" t="s">
        <v>137</v>
      </c>
      <c r="L146" s="9" t="s">
        <v>145</v>
      </c>
      <c r="M146" s="9" t="s">
        <v>839</v>
      </c>
      <c r="N146" s="9" t="s">
        <v>840</v>
      </c>
      <c r="O146" s="9" t="s">
        <v>841</v>
      </c>
      <c r="P146" s="9">
        <v>95542</v>
      </c>
      <c r="Q146" s="9" t="s">
        <v>842</v>
      </c>
      <c r="R146" s="9">
        <v>17</v>
      </c>
      <c r="S146" s="9">
        <v>17</v>
      </c>
      <c r="T146" s="9">
        <v>17</v>
      </c>
      <c r="U146" s="9">
        <v>6</v>
      </c>
      <c r="V146" s="9">
        <v>0</v>
      </c>
      <c r="W146" s="9">
        <v>2</v>
      </c>
      <c r="X146" s="9">
        <v>4</v>
      </c>
      <c r="Y146" s="9">
        <v>0</v>
      </c>
      <c r="Z146" s="9">
        <v>0</v>
      </c>
      <c r="AA146" s="9">
        <v>0</v>
      </c>
      <c r="AB146" s="9">
        <v>0</v>
      </c>
      <c r="AC146" s="9">
        <v>0</v>
      </c>
      <c r="AD146" s="9">
        <v>1</v>
      </c>
      <c r="AE146" s="9">
        <v>13</v>
      </c>
      <c r="AF146" s="9">
        <v>0</v>
      </c>
      <c r="AG146" s="9">
        <v>149</v>
      </c>
      <c r="AH146" s="9">
        <v>0</v>
      </c>
      <c r="AI146" s="9">
        <v>4</v>
      </c>
      <c r="AJ146" s="9">
        <v>941</v>
      </c>
      <c r="AK146" s="9">
        <v>0</v>
      </c>
      <c r="AL146" s="9">
        <v>0</v>
      </c>
      <c r="AM146" s="9">
        <v>0</v>
      </c>
      <c r="AN146" s="9">
        <v>0</v>
      </c>
      <c r="AO146" s="9">
        <v>0</v>
      </c>
      <c r="AP146" s="9">
        <v>4</v>
      </c>
      <c r="AQ146" s="9">
        <v>1098</v>
      </c>
      <c r="AR146" s="9">
        <v>736</v>
      </c>
      <c r="AS146" s="9">
        <v>1086</v>
      </c>
      <c r="AT146" s="9">
        <v>40</v>
      </c>
      <c r="AU146" s="9">
        <v>97</v>
      </c>
      <c r="AV146" s="9">
        <v>710</v>
      </c>
      <c r="AW146" s="9">
        <v>0</v>
      </c>
      <c r="AX146" s="9">
        <v>0</v>
      </c>
      <c r="AY146" s="9">
        <v>767</v>
      </c>
      <c r="AZ146" s="9">
        <v>26</v>
      </c>
      <c r="BA146" s="9">
        <v>0</v>
      </c>
      <c r="BB146" s="9">
        <v>345</v>
      </c>
      <c r="BC146" s="9">
        <v>3071</v>
      </c>
      <c r="BD146" s="9">
        <v>143138</v>
      </c>
      <c r="BE146" s="9">
        <v>0</v>
      </c>
      <c r="BF146" s="9">
        <v>18788</v>
      </c>
      <c r="BG146" s="9">
        <v>466464</v>
      </c>
      <c r="BH146" s="9">
        <v>0</v>
      </c>
      <c r="BI146" s="9">
        <v>0</v>
      </c>
      <c r="BJ146" s="9">
        <v>0</v>
      </c>
      <c r="BK146" s="9">
        <v>0</v>
      </c>
      <c r="BL146" s="9">
        <v>0</v>
      </c>
      <c r="BM146" s="9">
        <v>3559</v>
      </c>
      <c r="BN146" s="9">
        <v>631949</v>
      </c>
      <c r="BO146" s="9">
        <v>656535</v>
      </c>
      <c r="BP146" s="9">
        <v>45364</v>
      </c>
      <c r="BQ146" s="9">
        <v>181185</v>
      </c>
      <c r="BR146" s="9">
        <v>705432</v>
      </c>
      <c r="BS146" s="9">
        <v>0</v>
      </c>
      <c r="BT146" s="9">
        <v>0</v>
      </c>
      <c r="BU146" s="9">
        <v>446116</v>
      </c>
      <c r="BV146" s="9">
        <v>37563</v>
      </c>
      <c r="BW146" s="9">
        <v>0</v>
      </c>
      <c r="BX146" s="9">
        <v>353766</v>
      </c>
      <c r="BY146" s="9">
        <v>2425961</v>
      </c>
      <c r="BZ146" s="9">
        <v>0</v>
      </c>
      <c r="CA146" s="9">
        <v>259406</v>
      </c>
      <c r="CB146" s="9">
        <v>13609</v>
      </c>
      <c r="CC146" s="9">
        <v>171977</v>
      </c>
      <c r="CD146" s="9">
        <v>750013</v>
      </c>
      <c r="CE146" s="9">
        <v>0</v>
      </c>
      <c r="CF146" s="9">
        <v>0</v>
      </c>
      <c r="CG146" s="9">
        <v>0</v>
      </c>
      <c r="CH146" s="9">
        <v>71379</v>
      </c>
      <c r="CI146" s="9">
        <v>9015</v>
      </c>
      <c r="CJ146" s="9">
        <v>0</v>
      </c>
      <c r="CK146" s="9">
        <v>0</v>
      </c>
      <c r="CL146" s="9">
        <v>0</v>
      </c>
      <c r="CM146" s="9">
        <v>0</v>
      </c>
      <c r="CN146" s="9">
        <v>0</v>
      </c>
      <c r="CO146" s="9">
        <v>285860</v>
      </c>
      <c r="CP146" s="9">
        <v>1561259</v>
      </c>
      <c r="CQ146" s="9">
        <v>0</v>
      </c>
      <c r="CR146" s="9">
        <v>0</v>
      </c>
      <c r="CS146" s="9">
        <v>0</v>
      </c>
      <c r="CT146" s="9">
        <v>0</v>
      </c>
      <c r="CU146" s="9">
        <v>0</v>
      </c>
      <c r="CV146" s="9">
        <v>540267</v>
      </c>
      <c r="CW146" s="9">
        <v>31755</v>
      </c>
      <c r="CX146" s="9">
        <v>27996</v>
      </c>
      <c r="CY146" s="9">
        <v>421883</v>
      </c>
      <c r="CZ146" s="9">
        <v>0</v>
      </c>
      <c r="DA146" s="9">
        <v>0</v>
      </c>
      <c r="DB146" s="9">
        <v>374737</v>
      </c>
      <c r="DC146" s="9">
        <v>28548</v>
      </c>
      <c r="DD146" s="9">
        <v>0</v>
      </c>
      <c r="DE146" s="9">
        <v>71465</v>
      </c>
      <c r="DF146" s="9">
        <v>1496651</v>
      </c>
      <c r="DG146" s="9">
        <v>0</v>
      </c>
      <c r="DH146" s="9">
        <v>0</v>
      </c>
      <c r="DI146" s="9">
        <v>0</v>
      </c>
      <c r="DJ146" s="9">
        <v>0</v>
      </c>
      <c r="DK146" s="9">
        <v>0</v>
      </c>
      <c r="DL146" s="9">
        <v>0</v>
      </c>
      <c r="DM146" s="9">
        <v>0</v>
      </c>
      <c r="DN146" s="9">
        <v>0</v>
      </c>
      <c r="DO146" s="9">
        <v>0</v>
      </c>
      <c r="DP146" s="9">
        <v>0</v>
      </c>
      <c r="DQ146" s="9">
        <v>0</v>
      </c>
      <c r="DR146" s="9">
        <v>0</v>
      </c>
      <c r="DS146" s="9">
        <v>0</v>
      </c>
      <c r="DT146" s="9">
        <v>0</v>
      </c>
      <c r="DU146" s="9">
        <v>0</v>
      </c>
      <c r="DV146" s="9">
        <v>0</v>
      </c>
      <c r="DW146" s="9">
        <v>0</v>
      </c>
      <c r="DX146" s="9">
        <v>0</v>
      </c>
      <c r="DY146" s="9">
        <v>0</v>
      </c>
      <c r="DZ146" s="9">
        <v>0</v>
      </c>
      <c r="EA146" s="9">
        <v>0</v>
      </c>
      <c r="EB146" s="9">
        <v>0</v>
      </c>
      <c r="EC146" s="9">
        <v>0</v>
      </c>
    </row>
    <row r="147" spans="1:133" x14ac:dyDescent="0.3">
      <c r="A147" s="10">
        <v>106380842</v>
      </c>
      <c r="B147" s="10" t="s">
        <v>843</v>
      </c>
      <c r="C147" s="10">
        <v>20174</v>
      </c>
      <c r="D147" s="12">
        <v>43009</v>
      </c>
      <c r="E147" s="10">
        <v>43100</v>
      </c>
      <c r="F147" s="10" t="s">
        <v>134</v>
      </c>
      <c r="G147" s="10" t="s">
        <v>379</v>
      </c>
      <c r="H147" s="10">
        <v>4</v>
      </c>
      <c r="I147" s="10">
        <v>423</v>
      </c>
      <c r="J147" s="10" t="s">
        <v>136</v>
      </c>
      <c r="K147" s="10" t="s">
        <v>844</v>
      </c>
      <c r="L147" s="10" t="s">
        <v>138</v>
      </c>
      <c r="M147" s="10" t="s">
        <v>845</v>
      </c>
      <c r="N147" s="10" t="s">
        <v>846</v>
      </c>
      <c r="O147" s="10" t="s">
        <v>382</v>
      </c>
      <c r="P147" s="10">
        <v>94112</v>
      </c>
      <c r="Q147" s="10" t="s">
        <v>847</v>
      </c>
      <c r="R147" s="10">
        <v>391</v>
      </c>
      <c r="S147" s="10">
        <v>391</v>
      </c>
      <c r="T147" s="10">
        <v>355</v>
      </c>
      <c r="U147" s="10">
        <v>200</v>
      </c>
      <c r="V147" s="10">
        <v>177</v>
      </c>
      <c r="W147" s="10">
        <v>30</v>
      </c>
      <c r="X147" s="10">
        <v>0</v>
      </c>
      <c r="Y147" s="10">
        <v>0</v>
      </c>
      <c r="Z147" s="10">
        <v>0</v>
      </c>
      <c r="AA147" s="10">
        <v>0</v>
      </c>
      <c r="AB147" s="10">
        <v>0</v>
      </c>
      <c r="AC147" s="10">
        <v>0</v>
      </c>
      <c r="AD147" s="10">
        <v>7</v>
      </c>
      <c r="AE147" s="10">
        <v>414</v>
      </c>
      <c r="AF147" s="10">
        <v>369</v>
      </c>
      <c r="AG147" s="10">
        <v>5487</v>
      </c>
      <c r="AH147" s="10">
        <v>4337</v>
      </c>
      <c r="AI147" s="10">
        <v>21650</v>
      </c>
      <c r="AJ147" s="10">
        <v>0</v>
      </c>
      <c r="AK147" s="10">
        <v>0</v>
      </c>
      <c r="AL147" s="10">
        <v>0</v>
      </c>
      <c r="AM147" s="10">
        <v>0</v>
      </c>
      <c r="AN147" s="10">
        <v>0</v>
      </c>
      <c r="AO147" s="10">
        <v>0</v>
      </c>
      <c r="AP147" s="10">
        <v>1129</v>
      </c>
      <c r="AQ147" s="10">
        <v>32603</v>
      </c>
      <c r="AR147" s="10">
        <v>31680</v>
      </c>
      <c r="AS147" s="10">
        <v>0</v>
      </c>
      <c r="AT147" s="10">
        <v>0</v>
      </c>
      <c r="AU147" s="10">
        <v>0</v>
      </c>
      <c r="AV147" s="10">
        <v>0</v>
      </c>
      <c r="AW147" s="10">
        <v>0</v>
      </c>
      <c r="AX147" s="10">
        <v>0</v>
      </c>
      <c r="AY147" s="10">
        <v>0</v>
      </c>
      <c r="AZ147" s="10">
        <v>0</v>
      </c>
      <c r="BA147" s="10">
        <v>0</v>
      </c>
      <c r="BB147" s="10">
        <v>0</v>
      </c>
      <c r="BC147" s="10">
        <v>0</v>
      </c>
      <c r="BD147" s="10">
        <v>11444336</v>
      </c>
      <c r="BE147" s="10">
        <v>698236</v>
      </c>
      <c r="BF147" s="10">
        <v>11490034</v>
      </c>
      <c r="BG147" s="10">
        <v>0</v>
      </c>
      <c r="BH147" s="10">
        <v>0</v>
      </c>
      <c r="BI147" s="10">
        <v>0</v>
      </c>
      <c r="BJ147" s="10">
        <v>0</v>
      </c>
      <c r="BK147" s="10">
        <v>0</v>
      </c>
      <c r="BL147" s="10">
        <v>0</v>
      </c>
      <c r="BM147" s="10">
        <v>607258</v>
      </c>
      <c r="BN147" s="10">
        <v>24239864</v>
      </c>
      <c r="BO147" s="10">
        <v>0</v>
      </c>
      <c r="BP147" s="10">
        <v>0</v>
      </c>
      <c r="BQ147" s="10">
        <v>0</v>
      </c>
      <c r="BR147" s="10">
        <v>0</v>
      </c>
      <c r="BS147" s="10">
        <v>0</v>
      </c>
      <c r="BT147" s="10">
        <v>0</v>
      </c>
      <c r="BU147" s="10">
        <v>0</v>
      </c>
      <c r="BV147" s="10">
        <v>0</v>
      </c>
      <c r="BW147" s="10">
        <v>0</v>
      </c>
      <c r="BX147" s="10">
        <v>0</v>
      </c>
      <c r="BY147" s="10">
        <v>0</v>
      </c>
      <c r="BZ147" s="10">
        <v>171261</v>
      </c>
      <c r="CA147" s="10">
        <v>4210661</v>
      </c>
      <c r="CB147" s="10">
        <v>426733</v>
      </c>
      <c r="CC147" s="10">
        <v>2432407</v>
      </c>
      <c r="CD147" s="10">
        <v>0</v>
      </c>
      <c r="CE147" s="10">
        <v>0</v>
      </c>
      <c r="CF147" s="10">
        <v>0</v>
      </c>
      <c r="CG147" s="10">
        <v>0</v>
      </c>
      <c r="CH147" s="10">
        <v>0</v>
      </c>
      <c r="CI147" s="10">
        <v>0</v>
      </c>
      <c r="CJ147" s="10">
        <v>0</v>
      </c>
      <c r="CK147" s="10">
        <v>44901</v>
      </c>
      <c r="CL147" s="10">
        <v>0</v>
      </c>
      <c r="CM147" s="10">
        <v>0</v>
      </c>
      <c r="CN147" s="10">
        <v>0</v>
      </c>
      <c r="CO147" s="10">
        <v>0</v>
      </c>
      <c r="CP147" s="10">
        <v>7285963</v>
      </c>
      <c r="CQ147" s="10">
        <v>0</v>
      </c>
      <c r="CR147" s="10">
        <v>0</v>
      </c>
      <c r="CS147" s="10">
        <v>0</v>
      </c>
      <c r="CT147" s="10">
        <v>0</v>
      </c>
      <c r="CU147" s="10">
        <v>0</v>
      </c>
      <c r="CV147" s="10">
        <v>7233675</v>
      </c>
      <c r="CW147" s="10">
        <v>271503</v>
      </c>
      <c r="CX147" s="10">
        <v>9057627</v>
      </c>
      <c r="CY147" s="10">
        <v>0</v>
      </c>
      <c r="CZ147" s="10">
        <v>0</v>
      </c>
      <c r="DA147" s="10">
        <v>0</v>
      </c>
      <c r="DB147" s="10">
        <v>0</v>
      </c>
      <c r="DC147" s="10">
        <v>0</v>
      </c>
      <c r="DD147" s="10">
        <v>0</v>
      </c>
      <c r="DE147" s="10">
        <v>391096</v>
      </c>
      <c r="DF147" s="10">
        <v>16953901</v>
      </c>
      <c r="DG147" s="10">
        <v>86714</v>
      </c>
      <c r="DH147" s="10">
        <v>17595938</v>
      </c>
      <c r="DI147" s="10">
        <v>0</v>
      </c>
      <c r="DJ147" s="10">
        <v>1577378</v>
      </c>
      <c r="DK147" s="10">
        <v>0</v>
      </c>
      <c r="DL147" s="10">
        <v>0</v>
      </c>
      <c r="DM147" s="10">
        <v>0</v>
      </c>
      <c r="DN147" s="10">
        <v>0</v>
      </c>
      <c r="DO147" s="10">
        <v>7006135</v>
      </c>
      <c r="DP147" s="10">
        <v>76396161</v>
      </c>
      <c r="DQ147" s="10">
        <v>0</v>
      </c>
      <c r="DR147" s="10">
        <v>0</v>
      </c>
      <c r="DS147" s="10">
        <v>0</v>
      </c>
      <c r="DT147" s="10">
        <v>0</v>
      </c>
      <c r="DU147" s="10">
        <v>0</v>
      </c>
      <c r="DV147" s="10">
        <v>0</v>
      </c>
      <c r="DW147" s="10">
        <v>0</v>
      </c>
      <c r="DX147" s="10">
        <v>0</v>
      </c>
      <c r="DY147" s="10">
        <v>0</v>
      </c>
      <c r="DZ147" s="10">
        <v>0</v>
      </c>
      <c r="EA147" s="10">
        <v>0</v>
      </c>
      <c r="EB147" s="10">
        <v>0</v>
      </c>
      <c r="EC147" s="10">
        <v>0</v>
      </c>
    </row>
    <row r="148" spans="1:133" x14ac:dyDescent="0.3">
      <c r="A148" s="9">
        <v>106220733</v>
      </c>
      <c r="B148" s="9" t="s">
        <v>848</v>
      </c>
      <c r="C148" s="9">
        <v>20174</v>
      </c>
      <c r="D148" s="11">
        <v>43009</v>
      </c>
      <c r="E148" s="9">
        <v>43100</v>
      </c>
      <c r="F148" s="9" t="s">
        <v>134</v>
      </c>
      <c r="G148" s="9" t="s">
        <v>849</v>
      </c>
      <c r="H148" s="9">
        <v>9</v>
      </c>
      <c r="I148" s="9">
        <v>603</v>
      </c>
      <c r="J148" s="9" t="s">
        <v>183</v>
      </c>
      <c r="K148" s="9" t="s">
        <v>137</v>
      </c>
      <c r="L148" s="9" t="s">
        <v>145</v>
      </c>
      <c r="M148" s="9" t="s">
        <v>850</v>
      </c>
      <c r="N148" s="9" t="s">
        <v>851</v>
      </c>
      <c r="O148" s="9" t="s">
        <v>852</v>
      </c>
      <c r="P148" s="9">
        <v>95338</v>
      </c>
      <c r="Q148" s="9" t="s">
        <v>853</v>
      </c>
      <c r="R148" s="9">
        <v>34</v>
      </c>
      <c r="S148" s="9">
        <v>33</v>
      </c>
      <c r="T148" s="9">
        <v>33</v>
      </c>
      <c r="U148" s="9">
        <v>54</v>
      </c>
      <c r="V148" s="9">
        <v>0</v>
      </c>
      <c r="W148" s="9">
        <v>15</v>
      </c>
      <c r="X148" s="9">
        <v>0</v>
      </c>
      <c r="Y148" s="9">
        <v>0</v>
      </c>
      <c r="Z148" s="9">
        <v>0</v>
      </c>
      <c r="AA148" s="9">
        <v>5</v>
      </c>
      <c r="AB148" s="9">
        <v>0</v>
      </c>
      <c r="AC148" s="9">
        <v>0</v>
      </c>
      <c r="AD148" s="9">
        <v>1</v>
      </c>
      <c r="AE148" s="9">
        <v>75</v>
      </c>
      <c r="AF148" s="9">
        <v>0</v>
      </c>
      <c r="AG148" s="9">
        <v>337</v>
      </c>
      <c r="AH148" s="9">
        <v>0</v>
      </c>
      <c r="AI148" s="9">
        <v>2229</v>
      </c>
      <c r="AJ148" s="9">
        <v>0</v>
      </c>
      <c r="AK148" s="9">
        <v>0</v>
      </c>
      <c r="AL148" s="9">
        <v>0</v>
      </c>
      <c r="AM148" s="9">
        <v>95</v>
      </c>
      <c r="AN148" s="9">
        <v>0</v>
      </c>
      <c r="AO148" s="9">
        <v>0</v>
      </c>
      <c r="AP148" s="9">
        <v>4</v>
      </c>
      <c r="AQ148" s="9">
        <v>2665</v>
      </c>
      <c r="AR148" s="9">
        <v>0</v>
      </c>
      <c r="AS148" s="9">
        <v>5085</v>
      </c>
      <c r="AT148" s="9">
        <v>0</v>
      </c>
      <c r="AU148" s="9">
        <v>2585</v>
      </c>
      <c r="AV148" s="9">
        <v>0</v>
      </c>
      <c r="AW148" s="9">
        <v>0</v>
      </c>
      <c r="AX148" s="9">
        <v>0</v>
      </c>
      <c r="AY148" s="9">
        <v>2848</v>
      </c>
      <c r="AZ148" s="9">
        <v>0</v>
      </c>
      <c r="BA148" s="9">
        <v>0</v>
      </c>
      <c r="BB148" s="9">
        <v>212</v>
      </c>
      <c r="BC148" s="9">
        <v>10730</v>
      </c>
      <c r="BD148" s="9">
        <v>1178176</v>
      </c>
      <c r="BE148" s="9">
        <v>0</v>
      </c>
      <c r="BF148" s="9">
        <v>1183475</v>
      </c>
      <c r="BG148" s="9">
        <v>0</v>
      </c>
      <c r="BH148" s="9">
        <v>0</v>
      </c>
      <c r="BI148" s="9">
        <v>0</v>
      </c>
      <c r="BJ148" s="9">
        <v>360754</v>
      </c>
      <c r="BK148" s="9">
        <v>0</v>
      </c>
      <c r="BL148" s="9">
        <v>0</v>
      </c>
      <c r="BM148" s="9">
        <v>28986</v>
      </c>
      <c r="BN148" s="9">
        <v>2751391</v>
      </c>
      <c r="BO148" s="9">
        <v>3012830</v>
      </c>
      <c r="BP148" s="9">
        <v>0</v>
      </c>
      <c r="BQ148" s="9">
        <v>353230</v>
      </c>
      <c r="BR148" s="9">
        <v>0</v>
      </c>
      <c r="BS148" s="9">
        <v>0</v>
      </c>
      <c r="BT148" s="9">
        <v>0</v>
      </c>
      <c r="BU148" s="9">
        <v>3075042</v>
      </c>
      <c r="BV148" s="9">
        <v>0</v>
      </c>
      <c r="BW148" s="9">
        <v>0</v>
      </c>
      <c r="BX148" s="9">
        <v>256131</v>
      </c>
      <c r="BY148" s="9">
        <v>6697233</v>
      </c>
      <c r="BZ148" s="9">
        <v>183289</v>
      </c>
      <c r="CA148" s="9">
        <v>2004094</v>
      </c>
      <c r="CB148" s="9">
        <v>0</v>
      </c>
      <c r="CC148" s="9">
        <v>-78432</v>
      </c>
      <c r="CD148" s="9">
        <v>0</v>
      </c>
      <c r="CE148" s="9">
        <v>0</v>
      </c>
      <c r="CF148" s="9">
        <v>0</v>
      </c>
      <c r="CG148" s="9">
        <v>0</v>
      </c>
      <c r="CH148" s="9">
        <v>2033645</v>
      </c>
      <c r="CI148" s="9">
        <v>0</v>
      </c>
      <c r="CJ148" s="9">
        <v>0</v>
      </c>
      <c r="CK148" s="9">
        <v>4789</v>
      </c>
      <c r="CL148" s="9">
        <v>0</v>
      </c>
      <c r="CM148" s="9">
        <v>0</v>
      </c>
      <c r="CN148" s="9">
        <v>0</v>
      </c>
      <c r="CO148" s="9">
        <v>70474</v>
      </c>
      <c r="CP148" s="9">
        <v>4217859</v>
      </c>
      <c r="CQ148" s="9">
        <v>0</v>
      </c>
      <c r="CR148" s="9">
        <v>0</v>
      </c>
      <c r="CS148" s="9">
        <v>0</v>
      </c>
      <c r="CT148" s="9">
        <v>0</v>
      </c>
      <c r="CU148" s="9">
        <v>0</v>
      </c>
      <c r="CV148" s="9">
        <v>2186912</v>
      </c>
      <c r="CW148" s="9">
        <v>0</v>
      </c>
      <c r="CX148" s="9">
        <v>1615137</v>
      </c>
      <c r="CY148" s="9">
        <v>0</v>
      </c>
      <c r="CZ148" s="9">
        <v>0</v>
      </c>
      <c r="DA148" s="9">
        <v>0</v>
      </c>
      <c r="DB148" s="9">
        <v>1402151</v>
      </c>
      <c r="DC148" s="9">
        <v>0</v>
      </c>
      <c r="DD148" s="9">
        <v>0</v>
      </c>
      <c r="DE148" s="9">
        <v>26565</v>
      </c>
      <c r="DF148" s="9">
        <v>5230765</v>
      </c>
      <c r="DG148" s="9">
        <v>544895</v>
      </c>
      <c r="DH148" s="9">
        <v>6049189</v>
      </c>
      <c r="DI148" s="9">
        <v>692076</v>
      </c>
      <c r="DJ148" s="9">
        <v>495098</v>
      </c>
      <c r="DK148" s="9">
        <v>0</v>
      </c>
      <c r="DL148" s="9">
        <v>0</v>
      </c>
      <c r="DM148" s="9">
        <v>0</v>
      </c>
      <c r="DN148" s="9">
        <v>0</v>
      </c>
      <c r="DO148" s="9">
        <v>15529</v>
      </c>
      <c r="DP148" s="9">
        <v>3536836</v>
      </c>
      <c r="DQ148" s="9">
        <v>0</v>
      </c>
      <c r="DR148" s="9">
        <v>0</v>
      </c>
      <c r="DS148" s="9">
        <v>0</v>
      </c>
      <c r="DT148" s="9">
        <v>0</v>
      </c>
      <c r="DU148" s="9">
        <v>0</v>
      </c>
      <c r="DV148" s="9">
        <v>0</v>
      </c>
      <c r="DW148" s="9">
        <v>0</v>
      </c>
      <c r="DX148" s="9">
        <v>0</v>
      </c>
      <c r="DY148" s="9">
        <v>0</v>
      </c>
      <c r="DZ148" s="9">
        <v>0</v>
      </c>
      <c r="EA148" s="9">
        <v>0</v>
      </c>
      <c r="EB148" s="9">
        <v>0</v>
      </c>
      <c r="EC148" s="9">
        <v>0</v>
      </c>
    </row>
    <row r="149" spans="1:133" x14ac:dyDescent="0.3">
      <c r="A149" s="10">
        <v>106331216</v>
      </c>
      <c r="B149" s="10" t="s">
        <v>854</v>
      </c>
      <c r="C149" s="10">
        <v>20174</v>
      </c>
      <c r="D149" s="12">
        <v>43009</v>
      </c>
      <c r="E149" s="10">
        <v>43100</v>
      </c>
      <c r="F149" s="10" t="s">
        <v>134</v>
      </c>
      <c r="G149" s="10" t="s">
        <v>548</v>
      </c>
      <c r="H149" s="10">
        <v>12</v>
      </c>
      <c r="I149" s="10">
        <v>1103</v>
      </c>
      <c r="J149" s="10" t="s">
        <v>255</v>
      </c>
      <c r="K149" s="10" t="s">
        <v>137</v>
      </c>
      <c r="L149" s="10" t="s">
        <v>138</v>
      </c>
      <c r="M149" s="10" t="s">
        <v>855</v>
      </c>
      <c r="N149" s="10" t="s">
        <v>856</v>
      </c>
      <c r="O149" s="10" t="s">
        <v>857</v>
      </c>
      <c r="P149" s="10">
        <v>92201</v>
      </c>
      <c r="Q149" s="10" t="s">
        <v>858</v>
      </c>
      <c r="R149" s="10">
        <v>145</v>
      </c>
      <c r="S149" s="10">
        <v>145</v>
      </c>
      <c r="T149" s="10">
        <v>58</v>
      </c>
      <c r="U149" s="10">
        <v>259</v>
      </c>
      <c r="V149" s="10">
        <v>299</v>
      </c>
      <c r="W149" s="10">
        <v>239</v>
      </c>
      <c r="X149" s="10">
        <v>640</v>
      </c>
      <c r="Y149" s="10">
        <v>3</v>
      </c>
      <c r="Z149" s="10">
        <v>0</v>
      </c>
      <c r="AA149" s="10">
        <v>17</v>
      </c>
      <c r="AB149" s="10">
        <v>177</v>
      </c>
      <c r="AC149" s="10">
        <v>5</v>
      </c>
      <c r="AD149" s="10">
        <v>22</v>
      </c>
      <c r="AE149" s="10">
        <v>1661</v>
      </c>
      <c r="AF149" s="10">
        <v>0</v>
      </c>
      <c r="AG149" s="10">
        <v>964</v>
      </c>
      <c r="AH149" s="10">
        <v>920</v>
      </c>
      <c r="AI149" s="10">
        <v>588</v>
      </c>
      <c r="AJ149" s="10">
        <v>1510</v>
      </c>
      <c r="AK149" s="10">
        <v>7</v>
      </c>
      <c r="AL149" s="10">
        <v>0</v>
      </c>
      <c r="AM149" s="10">
        <v>33</v>
      </c>
      <c r="AN149" s="10">
        <v>417</v>
      </c>
      <c r="AO149" s="10">
        <v>9</v>
      </c>
      <c r="AP149" s="10">
        <v>58</v>
      </c>
      <c r="AQ149" s="10">
        <v>4506</v>
      </c>
      <c r="AR149" s="10">
        <v>0</v>
      </c>
      <c r="AS149" s="10">
        <v>906</v>
      </c>
      <c r="AT149" s="10">
        <v>1041</v>
      </c>
      <c r="AU149" s="10">
        <v>1351</v>
      </c>
      <c r="AV149" s="10">
        <v>7085</v>
      </c>
      <c r="AW149" s="10">
        <v>73</v>
      </c>
      <c r="AX149" s="10">
        <v>0</v>
      </c>
      <c r="AY149" s="10">
        <v>146</v>
      </c>
      <c r="AZ149" s="10">
        <v>2638</v>
      </c>
      <c r="BA149" s="10">
        <v>15</v>
      </c>
      <c r="BB149" s="10">
        <v>825</v>
      </c>
      <c r="BC149" s="10">
        <v>14080</v>
      </c>
      <c r="BD149" s="10">
        <v>30178926</v>
      </c>
      <c r="BE149" s="10">
        <v>30628769</v>
      </c>
      <c r="BF149" s="10">
        <v>14591697</v>
      </c>
      <c r="BG149" s="10">
        <v>41649512</v>
      </c>
      <c r="BH149" s="10">
        <v>299363</v>
      </c>
      <c r="BI149" s="10">
        <v>0</v>
      </c>
      <c r="BJ149" s="10">
        <v>1754606</v>
      </c>
      <c r="BK149" s="10">
        <v>14132501</v>
      </c>
      <c r="BL149" s="10">
        <v>351290</v>
      </c>
      <c r="BM149" s="10">
        <v>1863766</v>
      </c>
      <c r="BN149" s="10">
        <v>135450430</v>
      </c>
      <c r="BO149" s="10">
        <v>13491254</v>
      </c>
      <c r="BP149" s="10">
        <v>13984030</v>
      </c>
      <c r="BQ149" s="10">
        <v>7595274</v>
      </c>
      <c r="BR149" s="10">
        <v>41143891</v>
      </c>
      <c r="BS149" s="10">
        <v>605505</v>
      </c>
      <c r="BT149" s="10">
        <v>0</v>
      </c>
      <c r="BU149" s="10">
        <v>1582975</v>
      </c>
      <c r="BV149" s="10">
        <v>25067592</v>
      </c>
      <c r="BW149" s="10">
        <v>79568</v>
      </c>
      <c r="BX149" s="10">
        <v>4917042</v>
      </c>
      <c r="BY149" s="10">
        <v>108467131</v>
      </c>
      <c r="BZ149" s="10">
        <v>1261718</v>
      </c>
      <c r="CA149" s="10">
        <v>39312845</v>
      </c>
      <c r="CB149" s="10">
        <v>39867777</v>
      </c>
      <c r="CC149" s="10">
        <v>20393164</v>
      </c>
      <c r="CD149" s="10">
        <v>61762164</v>
      </c>
      <c r="CE149" s="10">
        <v>-368843</v>
      </c>
      <c r="CF149" s="10">
        <v>747863</v>
      </c>
      <c r="CG149" s="10">
        <v>0</v>
      </c>
      <c r="CH149" s="10">
        <v>3120637</v>
      </c>
      <c r="CI149" s="10">
        <v>31870068</v>
      </c>
      <c r="CJ149" s="10">
        <v>0</v>
      </c>
      <c r="CK149" s="10">
        <v>430858</v>
      </c>
      <c r="CL149" s="10">
        <v>0</v>
      </c>
      <c r="CM149" s="10">
        <v>0</v>
      </c>
      <c r="CN149" s="10">
        <v>0</v>
      </c>
      <c r="CO149" s="10">
        <v>5821212</v>
      </c>
      <c r="CP149" s="10">
        <v>204219463</v>
      </c>
      <c r="CQ149" s="10">
        <v>0</v>
      </c>
      <c r="CR149" s="10">
        <v>0</v>
      </c>
      <c r="CS149" s="10">
        <v>0</v>
      </c>
      <c r="CT149" s="10">
        <v>0</v>
      </c>
      <c r="CU149" s="10">
        <v>0</v>
      </c>
      <c r="CV149" s="10">
        <v>4357335</v>
      </c>
      <c r="CW149" s="10">
        <v>4745022</v>
      </c>
      <c r="CX149" s="10">
        <v>2162650</v>
      </c>
      <c r="CY149" s="10">
        <v>21031239</v>
      </c>
      <c r="CZ149" s="10">
        <v>157005</v>
      </c>
      <c r="DA149" s="10">
        <v>0</v>
      </c>
      <c r="DB149" s="10">
        <v>169962</v>
      </c>
      <c r="DC149" s="10">
        <v>6845549</v>
      </c>
      <c r="DD149" s="10">
        <v>0</v>
      </c>
      <c r="DE149" s="10">
        <v>229336</v>
      </c>
      <c r="DF149" s="10">
        <v>39698098</v>
      </c>
      <c r="DG149" s="10">
        <v>117115</v>
      </c>
      <c r="DH149" s="10">
        <v>29193970</v>
      </c>
      <c r="DI149" s="10">
        <v>0</v>
      </c>
      <c r="DJ149" s="10">
        <v>74552</v>
      </c>
      <c r="DK149" s="10">
        <v>0</v>
      </c>
      <c r="DL149" s="10">
        <v>0</v>
      </c>
      <c r="DM149" s="10">
        <v>0</v>
      </c>
      <c r="DN149" s="10">
        <v>0</v>
      </c>
      <c r="DO149" s="10">
        <v>2756134</v>
      </c>
      <c r="DP149" s="10">
        <v>24901699</v>
      </c>
      <c r="DQ149" s="10">
        <v>0</v>
      </c>
      <c r="DR149" s="10">
        <v>0</v>
      </c>
      <c r="DS149" s="10">
        <v>0</v>
      </c>
      <c r="DT149" s="10">
        <v>0</v>
      </c>
      <c r="DU149" s="10">
        <v>0</v>
      </c>
      <c r="DV149" s="10">
        <v>0</v>
      </c>
      <c r="DW149" s="10">
        <v>0</v>
      </c>
      <c r="DX149" s="10">
        <v>0</v>
      </c>
      <c r="DY149" s="10">
        <v>0</v>
      </c>
      <c r="DZ149" s="10">
        <v>0</v>
      </c>
      <c r="EA149" s="10">
        <v>0</v>
      </c>
      <c r="EB149" s="10">
        <v>0</v>
      </c>
      <c r="EC149" s="10">
        <v>16062908</v>
      </c>
    </row>
    <row r="150" spans="1:133" x14ac:dyDescent="0.3">
      <c r="A150" s="9">
        <v>106074039</v>
      </c>
      <c r="B150" s="9" t="s">
        <v>859</v>
      </c>
      <c r="C150" s="9">
        <v>20174</v>
      </c>
      <c r="D150" s="11">
        <v>43009</v>
      </c>
      <c r="E150" s="9">
        <v>43100</v>
      </c>
      <c r="F150" s="9" t="s">
        <v>134</v>
      </c>
      <c r="G150" s="9" t="s">
        <v>542</v>
      </c>
      <c r="H150" s="9">
        <v>5</v>
      </c>
      <c r="I150" s="9">
        <v>411</v>
      </c>
      <c r="J150" s="9" t="s">
        <v>136</v>
      </c>
      <c r="K150" s="9" t="s">
        <v>137</v>
      </c>
      <c r="L150" s="9" t="s">
        <v>138</v>
      </c>
      <c r="M150" s="9" t="s">
        <v>860</v>
      </c>
      <c r="N150" s="9" t="s">
        <v>861</v>
      </c>
      <c r="O150" s="9" t="s">
        <v>862</v>
      </c>
      <c r="P150" s="9">
        <v>94520</v>
      </c>
      <c r="Q150" s="9" t="s">
        <v>863</v>
      </c>
      <c r="R150" s="9">
        <v>73</v>
      </c>
      <c r="S150" s="9">
        <v>70</v>
      </c>
      <c r="T150" s="9">
        <v>54</v>
      </c>
      <c r="U150" s="9">
        <v>82</v>
      </c>
      <c r="V150" s="9">
        <v>30</v>
      </c>
      <c r="W150" s="9">
        <v>248</v>
      </c>
      <c r="X150" s="9">
        <v>3</v>
      </c>
      <c r="Y150" s="9">
        <v>0</v>
      </c>
      <c r="Z150" s="9">
        <v>0</v>
      </c>
      <c r="AA150" s="9">
        <v>51</v>
      </c>
      <c r="AB150" s="9">
        <v>407</v>
      </c>
      <c r="AC150" s="9">
        <v>0</v>
      </c>
      <c r="AD150" s="9">
        <v>5</v>
      </c>
      <c r="AE150" s="9">
        <v>826</v>
      </c>
      <c r="AF150" s="9">
        <v>0</v>
      </c>
      <c r="AG150" s="9">
        <v>716</v>
      </c>
      <c r="AH150" s="9">
        <v>221</v>
      </c>
      <c r="AI150" s="9">
        <v>1549</v>
      </c>
      <c r="AJ150" s="9">
        <v>39</v>
      </c>
      <c r="AK150" s="9">
        <v>0</v>
      </c>
      <c r="AL150" s="9">
        <v>0</v>
      </c>
      <c r="AM150" s="9">
        <v>329</v>
      </c>
      <c r="AN150" s="9">
        <v>2081</v>
      </c>
      <c r="AO150" s="9">
        <v>0</v>
      </c>
      <c r="AP150" s="9">
        <v>17</v>
      </c>
      <c r="AQ150" s="9">
        <v>4952</v>
      </c>
      <c r="AR150" s="9">
        <v>0</v>
      </c>
      <c r="AS150" s="9">
        <v>311</v>
      </c>
      <c r="AT150" s="9">
        <v>102</v>
      </c>
      <c r="AU150" s="9">
        <v>0</v>
      </c>
      <c r="AV150" s="9">
        <v>0</v>
      </c>
      <c r="AW150" s="9">
        <v>0</v>
      </c>
      <c r="AX150" s="9">
        <v>0</v>
      </c>
      <c r="AY150" s="9">
        <v>124</v>
      </c>
      <c r="AZ150" s="9">
        <v>3848</v>
      </c>
      <c r="BA150" s="9">
        <v>0</v>
      </c>
      <c r="BB150" s="9">
        <v>35</v>
      </c>
      <c r="BC150" s="9">
        <v>4420</v>
      </c>
      <c r="BD150" s="9">
        <v>2502846</v>
      </c>
      <c r="BE150" s="9">
        <v>824515</v>
      </c>
      <c r="BF150" s="9">
        <v>5025319</v>
      </c>
      <c r="BG150" s="9">
        <v>150565</v>
      </c>
      <c r="BH150" s="9">
        <v>0</v>
      </c>
      <c r="BI150" s="9">
        <v>0</v>
      </c>
      <c r="BJ150" s="9">
        <v>1336313</v>
      </c>
      <c r="BK150" s="9">
        <v>7020202</v>
      </c>
      <c r="BL150" s="9">
        <v>0</v>
      </c>
      <c r="BM150" s="9">
        <v>103614</v>
      </c>
      <c r="BN150" s="9">
        <v>16963374</v>
      </c>
      <c r="BO150" s="9">
        <v>468960</v>
      </c>
      <c r="BP150" s="9">
        <v>141246</v>
      </c>
      <c r="BQ150" s="9">
        <v>0</v>
      </c>
      <c r="BR150" s="9">
        <v>0</v>
      </c>
      <c r="BS150" s="9">
        <v>0</v>
      </c>
      <c r="BT150" s="9">
        <v>0</v>
      </c>
      <c r="BU150" s="9">
        <v>179849</v>
      </c>
      <c r="BV150" s="9">
        <v>4615020</v>
      </c>
      <c r="BW150" s="9">
        <v>0</v>
      </c>
      <c r="BX150" s="9">
        <v>1309</v>
      </c>
      <c r="BY150" s="9">
        <v>5406384</v>
      </c>
      <c r="BZ150" s="9">
        <v>197013</v>
      </c>
      <c r="CA150" s="9">
        <v>2075618</v>
      </c>
      <c r="CB150" s="9">
        <v>652027</v>
      </c>
      <c r="CC150" s="9">
        <v>2536406</v>
      </c>
      <c r="CD150" s="9">
        <v>89303</v>
      </c>
      <c r="CE150" s="9">
        <v>0</v>
      </c>
      <c r="CF150" s="9">
        <v>0</v>
      </c>
      <c r="CG150" s="9">
        <v>0</v>
      </c>
      <c r="CH150" s="9">
        <v>943780</v>
      </c>
      <c r="CI150" s="9">
        <v>6188147</v>
      </c>
      <c r="CJ150" s="9">
        <v>0</v>
      </c>
      <c r="CK150" s="9">
        <v>0</v>
      </c>
      <c r="CL150" s="9">
        <v>0</v>
      </c>
      <c r="CM150" s="9">
        <v>0</v>
      </c>
      <c r="CN150" s="9">
        <v>0</v>
      </c>
      <c r="CO150" s="9">
        <v>14257</v>
      </c>
      <c r="CP150" s="9">
        <v>12696551</v>
      </c>
      <c r="CQ150" s="9">
        <v>0</v>
      </c>
      <c r="CR150" s="9">
        <v>0</v>
      </c>
      <c r="CS150" s="9">
        <v>0</v>
      </c>
      <c r="CT150" s="9">
        <v>0</v>
      </c>
      <c r="CU150" s="9">
        <v>0</v>
      </c>
      <c r="CV150" s="9">
        <v>896188</v>
      </c>
      <c r="CW150" s="9">
        <v>313734</v>
      </c>
      <c r="CX150" s="9">
        <v>2488913</v>
      </c>
      <c r="CY150" s="9">
        <v>61262</v>
      </c>
      <c r="CZ150" s="9">
        <v>0</v>
      </c>
      <c r="DA150" s="9">
        <v>0</v>
      </c>
      <c r="DB150" s="9">
        <v>572382</v>
      </c>
      <c r="DC150" s="9">
        <v>5447075</v>
      </c>
      <c r="DD150" s="9">
        <v>0</v>
      </c>
      <c r="DE150" s="9">
        <v>-106347</v>
      </c>
      <c r="DF150" s="9">
        <v>9673207</v>
      </c>
      <c r="DG150" s="9">
        <v>73492</v>
      </c>
      <c r="DH150" s="9">
        <v>8421600</v>
      </c>
      <c r="DI150" s="9">
        <v>438746</v>
      </c>
      <c r="DJ150" s="9">
        <v>258</v>
      </c>
      <c r="DK150" s="9">
        <v>0</v>
      </c>
      <c r="DL150" s="9">
        <v>0</v>
      </c>
      <c r="DM150" s="9">
        <v>0</v>
      </c>
      <c r="DN150" s="9">
        <v>0</v>
      </c>
      <c r="DO150" s="9">
        <v>3247341</v>
      </c>
      <c r="DP150" s="9">
        <v>8296784</v>
      </c>
      <c r="DQ150" s="9">
        <v>0</v>
      </c>
      <c r="DR150" s="9">
        <v>0</v>
      </c>
      <c r="DS150" s="9">
        <v>0</v>
      </c>
      <c r="DT150" s="9">
        <v>0</v>
      </c>
      <c r="DU150" s="9">
        <v>0</v>
      </c>
      <c r="DV150" s="9">
        <v>0</v>
      </c>
      <c r="DW150" s="9">
        <v>0</v>
      </c>
      <c r="DX150" s="9">
        <v>0</v>
      </c>
      <c r="DY150" s="9">
        <v>0</v>
      </c>
      <c r="DZ150" s="9">
        <v>0</v>
      </c>
      <c r="EA150" s="9">
        <v>0</v>
      </c>
      <c r="EB150" s="9">
        <v>0</v>
      </c>
      <c r="EC150" s="9">
        <v>0</v>
      </c>
    </row>
    <row r="151" spans="1:133" x14ac:dyDescent="0.3">
      <c r="A151" s="10">
        <v>106071018</v>
      </c>
      <c r="B151" s="10" t="s">
        <v>864</v>
      </c>
      <c r="C151" s="10">
        <v>20174</v>
      </c>
      <c r="D151" s="12">
        <v>43009</v>
      </c>
      <c r="E151" s="10">
        <v>43100</v>
      </c>
      <c r="F151" s="10" t="s">
        <v>134</v>
      </c>
      <c r="G151" s="10" t="s">
        <v>542</v>
      </c>
      <c r="H151" s="10">
        <v>5</v>
      </c>
      <c r="I151" s="10">
        <v>411</v>
      </c>
      <c r="J151" s="10" t="s">
        <v>136</v>
      </c>
      <c r="K151" s="10" t="s">
        <v>137</v>
      </c>
      <c r="L151" s="10" t="s">
        <v>138</v>
      </c>
      <c r="M151" s="10" t="s">
        <v>865</v>
      </c>
      <c r="N151" s="10" t="s">
        <v>866</v>
      </c>
      <c r="O151" s="10" t="s">
        <v>862</v>
      </c>
      <c r="P151" s="10">
        <v>94520</v>
      </c>
      <c r="Q151" s="10" t="s">
        <v>863</v>
      </c>
      <c r="R151" s="10">
        <v>245</v>
      </c>
      <c r="S151" s="10">
        <v>207</v>
      </c>
      <c r="T151" s="10">
        <v>133</v>
      </c>
      <c r="U151" s="10">
        <v>1215</v>
      </c>
      <c r="V151" s="10">
        <v>468</v>
      </c>
      <c r="W151" s="10">
        <v>90</v>
      </c>
      <c r="X151" s="10">
        <v>443</v>
      </c>
      <c r="Y151" s="10">
        <v>0</v>
      </c>
      <c r="Z151" s="10">
        <v>0</v>
      </c>
      <c r="AA151" s="10">
        <v>6</v>
      </c>
      <c r="AB151" s="10">
        <v>503</v>
      </c>
      <c r="AC151" s="10">
        <v>0</v>
      </c>
      <c r="AD151" s="10">
        <v>19</v>
      </c>
      <c r="AE151" s="10">
        <v>2744</v>
      </c>
      <c r="AF151" s="10">
        <v>0</v>
      </c>
      <c r="AG151" s="10">
        <v>5746</v>
      </c>
      <c r="AH151" s="10">
        <v>2188</v>
      </c>
      <c r="AI151" s="10">
        <v>473</v>
      </c>
      <c r="AJ151" s="10">
        <v>1911</v>
      </c>
      <c r="AK151" s="10">
        <v>0</v>
      </c>
      <c r="AL151" s="10">
        <v>0</v>
      </c>
      <c r="AM151" s="10">
        <v>13</v>
      </c>
      <c r="AN151" s="10">
        <v>1589</v>
      </c>
      <c r="AO151" s="10">
        <v>0</v>
      </c>
      <c r="AP151" s="10">
        <v>42</v>
      </c>
      <c r="AQ151" s="10">
        <v>11962</v>
      </c>
      <c r="AR151" s="10">
        <v>0</v>
      </c>
      <c r="AS151" s="10">
        <v>8182</v>
      </c>
      <c r="AT151" s="10">
        <v>3157</v>
      </c>
      <c r="AU151" s="10">
        <v>966</v>
      </c>
      <c r="AV151" s="10">
        <v>6769</v>
      </c>
      <c r="AW151" s="10">
        <v>0</v>
      </c>
      <c r="AX151" s="10">
        <v>0</v>
      </c>
      <c r="AY151" s="10">
        <v>518</v>
      </c>
      <c r="AZ151" s="10">
        <v>12248</v>
      </c>
      <c r="BA151" s="10">
        <v>0</v>
      </c>
      <c r="BB151" s="10">
        <v>1060</v>
      </c>
      <c r="BC151" s="10">
        <v>32900</v>
      </c>
      <c r="BD151" s="10">
        <v>215575631</v>
      </c>
      <c r="BE151" s="10">
        <v>74646112</v>
      </c>
      <c r="BF151" s="10">
        <v>16153687</v>
      </c>
      <c r="BG151" s="10">
        <v>71423675</v>
      </c>
      <c r="BH151" s="10">
        <v>0</v>
      </c>
      <c r="BI151" s="10">
        <v>0</v>
      </c>
      <c r="BJ151" s="10">
        <v>913782</v>
      </c>
      <c r="BK151" s="10">
        <v>77980095</v>
      </c>
      <c r="BL151" s="10">
        <v>0</v>
      </c>
      <c r="BM151" s="10">
        <v>26121</v>
      </c>
      <c r="BN151" s="10">
        <v>456719103</v>
      </c>
      <c r="BO151" s="10">
        <v>83326330</v>
      </c>
      <c r="BP151" s="10">
        <v>28863003</v>
      </c>
      <c r="BQ151" s="10">
        <v>6655270</v>
      </c>
      <c r="BR151" s="10">
        <v>46820364</v>
      </c>
      <c r="BS151" s="10">
        <v>0</v>
      </c>
      <c r="BT151" s="10">
        <v>0</v>
      </c>
      <c r="BU151" s="10">
        <v>1354370</v>
      </c>
      <c r="BV151" s="10">
        <v>87235870</v>
      </c>
      <c r="BW151" s="10">
        <v>0</v>
      </c>
      <c r="BX151" s="10">
        <v>4920281</v>
      </c>
      <c r="BY151" s="10">
        <v>259175488</v>
      </c>
      <c r="BZ151" s="10">
        <v>826945</v>
      </c>
      <c r="CA151" s="10">
        <v>261847344</v>
      </c>
      <c r="CB151" s="10">
        <v>92732707</v>
      </c>
      <c r="CC151" s="10">
        <v>18819648</v>
      </c>
      <c r="CD151" s="10">
        <v>111113504</v>
      </c>
      <c r="CE151" s="10">
        <v>0</v>
      </c>
      <c r="CF151" s="10">
        <v>0</v>
      </c>
      <c r="CG151" s="10">
        <v>0</v>
      </c>
      <c r="CH151" s="10">
        <v>1547016</v>
      </c>
      <c r="CI151" s="10">
        <v>105109825</v>
      </c>
      <c r="CJ151" s="10">
        <v>0</v>
      </c>
      <c r="CK151" s="10">
        <v>5129561</v>
      </c>
      <c r="CL151" s="10">
        <v>0</v>
      </c>
      <c r="CM151" s="10">
        <v>0</v>
      </c>
      <c r="CN151" s="10">
        <v>0</v>
      </c>
      <c r="CO151" s="10">
        <v>577742</v>
      </c>
      <c r="CP151" s="10">
        <v>597704292</v>
      </c>
      <c r="CQ151" s="10">
        <v>0</v>
      </c>
      <c r="CR151" s="10">
        <v>0</v>
      </c>
      <c r="CS151" s="10">
        <v>0</v>
      </c>
      <c r="CT151" s="10">
        <v>272524</v>
      </c>
      <c r="CU151" s="10">
        <v>272524</v>
      </c>
      <c r="CV151" s="10">
        <v>37054617</v>
      </c>
      <c r="CW151" s="10">
        <v>10776408</v>
      </c>
      <c r="CX151" s="10">
        <v>3989309</v>
      </c>
      <c r="CY151" s="10">
        <v>7130535</v>
      </c>
      <c r="CZ151" s="10">
        <v>0</v>
      </c>
      <c r="DA151" s="10">
        <v>0</v>
      </c>
      <c r="DB151" s="10">
        <v>721136</v>
      </c>
      <c r="DC151" s="10">
        <v>60378664</v>
      </c>
      <c r="DD151" s="10">
        <v>-5129561</v>
      </c>
      <c r="DE151" s="10">
        <v>3541715</v>
      </c>
      <c r="DF151" s="10">
        <v>118462823</v>
      </c>
      <c r="DG151" s="10">
        <v>1238197</v>
      </c>
      <c r="DH151" s="10">
        <v>129137759</v>
      </c>
      <c r="DI151" s="10">
        <v>0</v>
      </c>
      <c r="DJ151" s="10">
        <v>843788</v>
      </c>
      <c r="DK151" s="10">
        <v>0</v>
      </c>
      <c r="DL151" s="10">
        <v>0</v>
      </c>
      <c r="DM151" s="10">
        <v>0</v>
      </c>
      <c r="DN151" s="10">
        <v>0</v>
      </c>
      <c r="DO151" s="10">
        <v>6525785</v>
      </c>
      <c r="DP151" s="10">
        <v>233049688</v>
      </c>
      <c r="DQ151" s="10">
        <v>0</v>
      </c>
      <c r="DR151" s="10">
        <v>0</v>
      </c>
      <c r="DS151" s="10">
        <v>0</v>
      </c>
      <c r="DT151" s="10">
        <v>0</v>
      </c>
      <c r="DU151" s="10">
        <v>0</v>
      </c>
      <c r="DV151" s="10">
        <v>0</v>
      </c>
      <c r="DW151" s="10">
        <v>0</v>
      </c>
      <c r="DX151" s="10">
        <v>0</v>
      </c>
      <c r="DY151" s="10">
        <v>0</v>
      </c>
      <c r="DZ151" s="10">
        <v>0</v>
      </c>
      <c r="EA151" s="10">
        <v>0</v>
      </c>
      <c r="EB151" s="10">
        <v>0</v>
      </c>
      <c r="EC151" s="10">
        <v>0</v>
      </c>
    </row>
    <row r="152" spans="1:133" x14ac:dyDescent="0.3">
      <c r="A152" s="9">
        <v>106070988</v>
      </c>
      <c r="B152" s="9" t="s">
        <v>867</v>
      </c>
      <c r="C152" s="9">
        <v>20174</v>
      </c>
      <c r="D152" s="11">
        <v>43009</v>
      </c>
      <c r="E152" s="9">
        <v>43100</v>
      </c>
      <c r="F152" s="9" t="s">
        <v>134</v>
      </c>
      <c r="G152" s="9" t="s">
        <v>542</v>
      </c>
      <c r="H152" s="9">
        <v>5</v>
      </c>
      <c r="I152" s="9">
        <v>411</v>
      </c>
      <c r="J152" s="9" t="s">
        <v>136</v>
      </c>
      <c r="K152" s="9" t="s">
        <v>137</v>
      </c>
      <c r="L152" s="9" t="s">
        <v>138</v>
      </c>
      <c r="M152" s="9" t="s">
        <v>860</v>
      </c>
      <c r="N152" s="9" t="s">
        <v>868</v>
      </c>
      <c r="O152" s="9" t="s">
        <v>869</v>
      </c>
      <c r="P152" s="9">
        <v>94598</v>
      </c>
      <c r="Q152" s="9" t="s">
        <v>863</v>
      </c>
      <c r="R152" s="9">
        <v>554</v>
      </c>
      <c r="S152" s="9">
        <v>399</v>
      </c>
      <c r="T152" s="9">
        <v>276</v>
      </c>
      <c r="U152" s="9">
        <v>1859</v>
      </c>
      <c r="V152" s="9">
        <v>475</v>
      </c>
      <c r="W152" s="9">
        <v>105</v>
      </c>
      <c r="X152" s="9">
        <v>550</v>
      </c>
      <c r="Y152" s="9">
        <v>0</v>
      </c>
      <c r="Z152" s="9">
        <v>0</v>
      </c>
      <c r="AA152" s="9">
        <v>56</v>
      </c>
      <c r="AB152" s="9">
        <v>1834</v>
      </c>
      <c r="AC152" s="9">
        <v>0</v>
      </c>
      <c r="AD152" s="9">
        <v>61</v>
      </c>
      <c r="AE152" s="9">
        <v>4940</v>
      </c>
      <c r="AF152" s="9">
        <v>0</v>
      </c>
      <c r="AG152" s="9">
        <v>9014</v>
      </c>
      <c r="AH152" s="9">
        <v>2353</v>
      </c>
      <c r="AI152" s="9">
        <v>1186</v>
      </c>
      <c r="AJ152" s="9">
        <v>3757</v>
      </c>
      <c r="AK152" s="9">
        <v>0</v>
      </c>
      <c r="AL152" s="9">
        <v>0</v>
      </c>
      <c r="AM152" s="9">
        <v>316</v>
      </c>
      <c r="AN152" s="9">
        <v>8188</v>
      </c>
      <c r="AO152" s="9">
        <v>0</v>
      </c>
      <c r="AP152" s="9">
        <v>246</v>
      </c>
      <c r="AQ152" s="9">
        <v>25060</v>
      </c>
      <c r="AR152" s="9">
        <v>0</v>
      </c>
      <c r="AS152" s="9">
        <v>25138</v>
      </c>
      <c r="AT152" s="9">
        <v>6105</v>
      </c>
      <c r="AU152" s="9">
        <v>1606</v>
      </c>
      <c r="AV152" s="9">
        <v>4101</v>
      </c>
      <c r="AW152" s="9">
        <v>0</v>
      </c>
      <c r="AX152" s="9">
        <v>0</v>
      </c>
      <c r="AY152" s="9">
        <v>2311</v>
      </c>
      <c r="AZ152" s="9">
        <v>36114</v>
      </c>
      <c r="BA152" s="9">
        <v>0</v>
      </c>
      <c r="BB152" s="9">
        <v>710</v>
      </c>
      <c r="BC152" s="9">
        <v>76085</v>
      </c>
      <c r="BD152" s="9">
        <v>274956855</v>
      </c>
      <c r="BE152" s="9">
        <v>71244386</v>
      </c>
      <c r="BF152" s="9">
        <v>36552170</v>
      </c>
      <c r="BG152" s="9">
        <v>97922981</v>
      </c>
      <c r="BH152" s="9">
        <v>0</v>
      </c>
      <c r="BI152" s="9">
        <v>0</v>
      </c>
      <c r="BJ152" s="9">
        <v>13841752</v>
      </c>
      <c r="BK152" s="9">
        <v>242940438</v>
      </c>
      <c r="BL152" s="9">
        <v>0</v>
      </c>
      <c r="BM152" s="9">
        <v>3722958</v>
      </c>
      <c r="BN152" s="9">
        <v>741181540</v>
      </c>
      <c r="BO152" s="9">
        <v>101278291</v>
      </c>
      <c r="BP152" s="9">
        <v>35332908</v>
      </c>
      <c r="BQ152" s="9">
        <v>4891135</v>
      </c>
      <c r="BR152" s="9">
        <v>30694352</v>
      </c>
      <c r="BS152" s="9">
        <v>0</v>
      </c>
      <c r="BT152" s="9">
        <v>0</v>
      </c>
      <c r="BU152" s="9">
        <v>2412588</v>
      </c>
      <c r="BV152" s="9">
        <v>128633876</v>
      </c>
      <c r="BW152" s="9">
        <v>0</v>
      </c>
      <c r="BX152" s="9">
        <v>3187523</v>
      </c>
      <c r="BY152" s="9">
        <v>306430673</v>
      </c>
      <c r="BZ152" s="9">
        <v>5205951</v>
      </c>
      <c r="CA152" s="9">
        <v>337492283</v>
      </c>
      <c r="CB152" s="9">
        <v>94490995</v>
      </c>
      <c r="CC152" s="9">
        <v>31815853</v>
      </c>
      <c r="CD152" s="9">
        <v>112550072</v>
      </c>
      <c r="CE152" s="9">
        <v>0</v>
      </c>
      <c r="CF152" s="9">
        <v>0</v>
      </c>
      <c r="CG152" s="9">
        <v>0</v>
      </c>
      <c r="CH152" s="9">
        <v>11584422</v>
      </c>
      <c r="CI152" s="9">
        <v>207934229</v>
      </c>
      <c r="CJ152" s="9">
        <v>0</v>
      </c>
      <c r="CK152" s="9">
        <v>4591285</v>
      </c>
      <c r="CL152" s="9">
        <v>0</v>
      </c>
      <c r="CM152" s="9">
        <v>0</v>
      </c>
      <c r="CN152" s="9">
        <v>0</v>
      </c>
      <c r="CO152" s="9">
        <v>6207882</v>
      </c>
      <c r="CP152" s="9">
        <v>811872972</v>
      </c>
      <c r="CQ152" s="9">
        <v>0</v>
      </c>
      <c r="CR152" s="9">
        <v>0</v>
      </c>
      <c r="CS152" s="9">
        <v>0</v>
      </c>
      <c r="CT152" s="9">
        <v>655385</v>
      </c>
      <c r="CU152" s="9">
        <v>655385</v>
      </c>
      <c r="CV152" s="9">
        <v>38742863</v>
      </c>
      <c r="CW152" s="9">
        <v>12086299</v>
      </c>
      <c r="CX152" s="9">
        <v>9627452</v>
      </c>
      <c r="CY152" s="9">
        <v>16067261</v>
      </c>
      <c r="CZ152" s="9">
        <v>0</v>
      </c>
      <c r="DA152" s="9">
        <v>0</v>
      </c>
      <c r="DB152" s="9">
        <v>4669918</v>
      </c>
      <c r="DC152" s="9">
        <v>164295470</v>
      </c>
      <c r="DD152" s="9">
        <v>0</v>
      </c>
      <c r="DE152" s="9">
        <v>-9094637</v>
      </c>
      <c r="DF152" s="9">
        <v>236394626</v>
      </c>
      <c r="DG152" s="9">
        <v>4320946</v>
      </c>
      <c r="DH152" s="9">
        <v>224637837</v>
      </c>
      <c r="DI152" s="9">
        <v>0</v>
      </c>
      <c r="DJ152" s="9">
        <v>2443964</v>
      </c>
      <c r="DK152" s="9">
        <v>0</v>
      </c>
      <c r="DL152" s="9">
        <v>0</v>
      </c>
      <c r="DM152" s="9">
        <v>0</v>
      </c>
      <c r="DN152" s="9">
        <v>0</v>
      </c>
      <c r="DO152" s="9">
        <v>12308180</v>
      </c>
      <c r="DP152" s="9">
        <v>540329413</v>
      </c>
      <c r="DQ152" s="9">
        <v>0</v>
      </c>
      <c r="DR152" s="9">
        <v>0</v>
      </c>
      <c r="DS152" s="9">
        <v>0</v>
      </c>
      <c r="DT152" s="9">
        <v>0</v>
      </c>
      <c r="DU152" s="9">
        <v>0</v>
      </c>
      <c r="DV152" s="9">
        <v>0</v>
      </c>
      <c r="DW152" s="9">
        <v>0</v>
      </c>
      <c r="DX152" s="9">
        <v>0</v>
      </c>
      <c r="DY152" s="9">
        <v>0</v>
      </c>
      <c r="DZ152" s="9">
        <v>0</v>
      </c>
      <c r="EA152" s="9">
        <v>0</v>
      </c>
      <c r="EB152" s="9">
        <v>0</v>
      </c>
      <c r="EC152" s="9">
        <v>0</v>
      </c>
    </row>
    <row r="153" spans="1:133" x14ac:dyDescent="0.3">
      <c r="A153" s="10">
        <v>106196404</v>
      </c>
      <c r="B153" s="10" t="s">
        <v>870</v>
      </c>
      <c r="C153" s="10">
        <v>20174</v>
      </c>
      <c r="D153" s="12">
        <v>43009</v>
      </c>
      <c r="E153" s="10">
        <v>43100</v>
      </c>
      <c r="F153" s="10" t="s">
        <v>134</v>
      </c>
      <c r="G153" s="10" t="s">
        <v>158</v>
      </c>
      <c r="H153" s="10">
        <v>11</v>
      </c>
      <c r="I153" s="10">
        <v>905</v>
      </c>
      <c r="J153" s="10" t="s">
        <v>136</v>
      </c>
      <c r="K153" s="10" t="s">
        <v>844</v>
      </c>
      <c r="L153" s="10" t="s">
        <v>138</v>
      </c>
      <c r="M153" s="10" t="s">
        <v>871</v>
      </c>
      <c r="N153" s="10" t="s">
        <v>872</v>
      </c>
      <c r="O153" s="10" t="s">
        <v>873</v>
      </c>
      <c r="P153" s="10">
        <v>91335</v>
      </c>
      <c r="Q153" s="10" t="s">
        <v>874</v>
      </c>
      <c r="R153" s="10">
        <v>249</v>
      </c>
      <c r="S153" s="10">
        <v>249</v>
      </c>
      <c r="T153" s="10">
        <v>245</v>
      </c>
      <c r="U153" s="10">
        <v>7</v>
      </c>
      <c r="V153" s="10">
        <v>32</v>
      </c>
      <c r="W153" s="10">
        <v>11</v>
      </c>
      <c r="X153" s="10">
        <v>30</v>
      </c>
      <c r="Y153" s="10">
        <v>0</v>
      </c>
      <c r="Z153" s="10">
        <v>0</v>
      </c>
      <c r="AA153" s="10">
        <v>0</v>
      </c>
      <c r="AB153" s="10">
        <v>0</v>
      </c>
      <c r="AC153" s="10">
        <v>0</v>
      </c>
      <c r="AD153" s="10">
        <v>8</v>
      </c>
      <c r="AE153" s="10">
        <v>88</v>
      </c>
      <c r="AF153" s="10">
        <v>0</v>
      </c>
      <c r="AG153" s="10">
        <v>1039</v>
      </c>
      <c r="AH153" s="10">
        <v>729</v>
      </c>
      <c r="AI153" s="10">
        <v>2269</v>
      </c>
      <c r="AJ153" s="10">
        <v>14727</v>
      </c>
      <c r="AK153" s="10">
        <v>0</v>
      </c>
      <c r="AL153" s="10">
        <v>0</v>
      </c>
      <c r="AM153" s="10">
        <v>0</v>
      </c>
      <c r="AN153" s="10">
        <v>0</v>
      </c>
      <c r="AO153" s="10">
        <v>0</v>
      </c>
      <c r="AP153" s="10">
        <v>3776</v>
      </c>
      <c r="AQ153" s="10">
        <v>22540</v>
      </c>
      <c r="AR153" s="10">
        <v>0</v>
      </c>
      <c r="AS153" s="10">
        <v>0</v>
      </c>
      <c r="AT153" s="10">
        <v>0</v>
      </c>
      <c r="AU153" s="10">
        <v>0</v>
      </c>
      <c r="AV153" s="10">
        <v>0</v>
      </c>
      <c r="AW153" s="10">
        <v>0</v>
      </c>
      <c r="AX153" s="10">
        <v>0</v>
      </c>
      <c r="AY153" s="10">
        <v>0</v>
      </c>
      <c r="AZ153" s="10">
        <v>0</v>
      </c>
      <c r="BA153" s="10">
        <v>0</v>
      </c>
      <c r="BB153" s="10">
        <v>0</v>
      </c>
      <c r="BC153" s="10">
        <v>0</v>
      </c>
      <c r="BD153" s="10">
        <v>1341084</v>
      </c>
      <c r="BE153" s="10">
        <v>966982</v>
      </c>
      <c r="BF153" s="10">
        <v>990877</v>
      </c>
      <c r="BG153" s="10">
        <v>6431312</v>
      </c>
      <c r="BH153" s="10">
        <v>0</v>
      </c>
      <c r="BI153" s="10">
        <v>0</v>
      </c>
      <c r="BJ153" s="10">
        <v>0</v>
      </c>
      <c r="BK153" s="10">
        <v>0</v>
      </c>
      <c r="BL153" s="10">
        <v>0</v>
      </c>
      <c r="BM153" s="10">
        <v>1555980</v>
      </c>
      <c r="BN153" s="10">
        <v>11286235</v>
      </c>
      <c r="BO153" s="10">
        <v>0</v>
      </c>
      <c r="BP153" s="10">
        <v>0</v>
      </c>
      <c r="BQ153" s="10">
        <v>0</v>
      </c>
      <c r="BR153" s="10">
        <v>0</v>
      </c>
      <c r="BS153" s="10">
        <v>0</v>
      </c>
      <c r="BT153" s="10">
        <v>0</v>
      </c>
      <c r="BU153" s="10">
        <v>0</v>
      </c>
      <c r="BV153" s="10">
        <v>0</v>
      </c>
      <c r="BW153" s="10">
        <v>0</v>
      </c>
      <c r="BX153" s="10">
        <v>0</v>
      </c>
      <c r="BY153" s="10">
        <v>0</v>
      </c>
      <c r="BZ153" s="10">
        <v>12000</v>
      </c>
      <c r="CA153" s="10">
        <v>1048233</v>
      </c>
      <c r="CB153" s="10">
        <v>407877</v>
      </c>
      <c r="CC153" s="10">
        <v>114651</v>
      </c>
      <c r="CD153" s="10">
        <v>744143</v>
      </c>
      <c r="CE153" s="10">
        <v>0</v>
      </c>
      <c r="CF153" s="10">
        <v>0</v>
      </c>
      <c r="CG153" s="10">
        <v>0</v>
      </c>
      <c r="CH153" s="10">
        <v>0</v>
      </c>
      <c r="CI153" s="10">
        <v>0</v>
      </c>
      <c r="CJ153" s="10">
        <v>0</v>
      </c>
      <c r="CK153" s="10">
        <v>0</v>
      </c>
      <c r="CL153" s="10">
        <v>0</v>
      </c>
      <c r="CM153" s="10">
        <v>0</v>
      </c>
      <c r="CN153" s="10">
        <v>0</v>
      </c>
      <c r="CO153" s="10">
        <v>98711</v>
      </c>
      <c r="CP153" s="10">
        <v>2425615</v>
      </c>
      <c r="CQ153" s="10">
        <v>0</v>
      </c>
      <c r="CR153" s="10">
        <v>0</v>
      </c>
      <c r="CS153" s="10">
        <v>0</v>
      </c>
      <c r="CT153" s="10">
        <v>0</v>
      </c>
      <c r="CU153" s="10">
        <v>0</v>
      </c>
      <c r="CV153" s="10">
        <v>292851</v>
      </c>
      <c r="CW153" s="10">
        <v>559105</v>
      </c>
      <c r="CX153" s="10">
        <v>876226</v>
      </c>
      <c r="CY153" s="10">
        <v>5687169</v>
      </c>
      <c r="CZ153" s="10">
        <v>0</v>
      </c>
      <c r="DA153" s="10">
        <v>0</v>
      </c>
      <c r="DB153" s="10">
        <v>0</v>
      </c>
      <c r="DC153" s="10">
        <v>0</v>
      </c>
      <c r="DD153" s="10">
        <v>0</v>
      </c>
      <c r="DE153" s="10">
        <v>1445269</v>
      </c>
      <c r="DF153" s="10">
        <v>8860620</v>
      </c>
      <c r="DG153" s="10">
        <v>119460</v>
      </c>
      <c r="DH153" s="10">
        <v>7391276</v>
      </c>
      <c r="DI153" s="10">
        <v>0</v>
      </c>
      <c r="DJ153" s="10">
        <v>2142</v>
      </c>
      <c r="DK153" s="10">
        <v>0</v>
      </c>
      <c r="DL153" s="10">
        <v>0</v>
      </c>
      <c r="DM153" s="10">
        <v>0</v>
      </c>
      <c r="DN153" s="10">
        <v>0</v>
      </c>
      <c r="DO153" s="10">
        <v>0</v>
      </c>
      <c r="DP153" s="10">
        <v>55722709</v>
      </c>
      <c r="DQ153" s="10">
        <v>0</v>
      </c>
      <c r="DR153" s="10">
        <v>0</v>
      </c>
      <c r="DS153" s="10">
        <v>0</v>
      </c>
      <c r="DT153" s="10">
        <v>0</v>
      </c>
      <c r="DU153" s="10">
        <v>0</v>
      </c>
      <c r="DV153" s="10">
        <v>0</v>
      </c>
      <c r="DW153" s="10">
        <v>0</v>
      </c>
      <c r="DX153" s="10">
        <v>0</v>
      </c>
      <c r="DY153" s="10">
        <v>0</v>
      </c>
      <c r="DZ153" s="10">
        <v>0</v>
      </c>
      <c r="EA153" s="10">
        <v>0</v>
      </c>
      <c r="EB153" s="10">
        <v>0</v>
      </c>
      <c r="EC153" s="10">
        <v>0</v>
      </c>
    </row>
    <row r="154" spans="1:133" x14ac:dyDescent="0.3">
      <c r="A154" s="9">
        <v>106074097</v>
      </c>
      <c r="B154" s="9" t="s">
        <v>875</v>
      </c>
      <c r="C154" s="9">
        <v>20174</v>
      </c>
      <c r="D154" s="11">
        <v>43009</v>
      </c>
      <c r="E154" s="9">
        <v>43100</v>
      </c>
      <c r="F154" s="9" t="s">
        <v>134</v>
      </c>
      <c r="G154" s="9" t="s">
        <v>542</v>
      </c>
      <c r="H154" s="9">
        <v>5</v>
      </c>
      <c r="I154" s="9">
        <v>411</v>
      </c>
      <c r="J154" s="9" t="s">
        <v>136</v>
      </c>
      <c r="K154" s="9" t="s">
        <v>876</v>
      </c>
      <c r="L154" s="9" t="s">
        <v>138</v>
      </c>
      <c r="M154" s="9" t="s">
        <v>877</v>
      </c>
      <c r="N154" s="9" t="s">
        <v>878</v>
      </c>
      <c r="O154" s="9" t="s">
        <v>879</v>
      </c>
      <c r="P154" s="9">
        <v>94531</v>
      </c>
      <c r="Q154" s="9" t="s">
        <v>880</v>
      </c>
      <c r="R154" s="9">
        <v>146</v>
      </c>
      <c r="S154" s="9">
        <v>146</v>
      </c>
      <c r="T154" s="9">
        <v>57</v>
      </c>
      <c r="U154" s="9">
        <v>110</v>
      </c>
      <c r="V154" s="9">
        <v>724</v>
      </c>
      <c r="W154" s="9">
        <v>15</v>
      </c>
      <c r="X154" s="9">
        <v>169</v>
      </c>
      <c r="Y154" s="9">
        <v>0</v>
      </c>
      <c r="Z154" s="9">
        <v>0</v>
      </c>
      <c r="AA154" s="9">
        <v>12</v>
      </c>
      <c r="AB154" s="9">
        <v>711</v>
      </c>
      <c r="AC154" s="9">
        <v>0</v>
      </c>
      <c r="AD154" s="9">
        <v>17</v>
      </c>
      <c r="AE154" s="9">
        <v>1758</v>
      </c>
      <c r="AF154" s="9">
        <v>0</v>
      </c>
      <c r="AG154" s="9">
        <v>373</v>
      </c>
      <c r="AH154" s="9">
        <v>2243</v>
      </c>
      <c r="AI154" s="9">
        <v>22</v>
      </c>
      <c r="AJ154" s="9">
        <v>415</v>
      </c>
      <c r="AK154" s="9">
        <v>0</v>
      </c>
      <c r="AL154" s="9">
        <v>0</v>
      </c>
      <c r="AM154" s="9">
        <v>33</v>
      </c>
      <c r="AN154" s="9">
        <v>1660</v>
      </c>
      <c r="AO154" s="9">
        <v>0</v>
      </c>
      <c r="AP154" s="9">
        <v>63</v>
      </c>
      <c r="AQ154" s="9">
        <v>4809</v>
      </c>
      <c r="AR154" s="9">
        <v>0</v>
      </c>
      <c r="AS154" s="9">
        <v>516</v>
      </c>
      <c r="AT154" s="9">
        <v>7413</v>
      </c>
      <c r="AU154" s="9">
        <v>373</v>
      </c>
      <c r="AV154" s="9">
        <v>4265</v>
      </c>
      <c r="AW154" s="9">
        <v>0</v>
      </c>
      <c r="AX154" s="9">
        <v>0</v>
      </c>
      <c r="AY154" s="9">
        <v>595</v>
      </c>
      <c r="AZ154" s="9">
        <v>16808</v>
      </c>
      <c r="BA154" s="9">
        <v>0</v>
      </c>
      <c r="BB154" s="9">
        <v>3278</v>
      </c>
      <c r="BC154" s="9">
        <v>33248</v>
      </c>
      <c r="BD154" s="9">
        <v>0</v>
      </c>
      <c r="BE154" s="9">
        <v>0</v>
      </c>
      <c r="BF154" s="9">
        <v>0</v>
      </c>
      <c r="BG154" s="9">
        <v>0</v>
      </c>
      <c r="BH154" s="9">
        <v>0</v>
      </c>
      <c r="BI154" s="9">
        <v>0</v>
      </c>
      <c r="BJ154" s="9">
        <v>0</v>
      </c>
      <c r="BK154" s="9">
        <v>0</v>
      </c>
      <c r="BL154" s="9">
        <v>0</v>
      </c>
      <c r="BM154" s="9">
        <v>0</v>
      </c>
      <c r="BN154" s="9">
        <v>0</v>
      </c>
      <c r="BO154" s="9">
        <v>0</v>
      </c>
      <c r="BP154" s="9">
        <v>0</v>
      </c>
      <c r="BQ154" s="9">
        <v>0</v>
      </c>
      <c r="BR154" s="9">
        <v>0</v>
      </c>
      <c r="BS154" s="9">
        <v>0</v>
      </c>
      <c r="BT154" s="9">
        <v>0</v>
      </c>
      <c r="BU154" s="9">
        <v>0</v>
      </c>
      <c r="BV154" s="9">
        <v>0</v>
      </c>
      <c r="BW154" s="9">
        <v>0</v>
      </c>
      <c r="BX154" s="9">
        <v>0</v>
      </c>
      <c r="BY154" s="9">
        <v>0</v>
      </c>
      <c r="BZ154" s="9">
        <v>0</v>
      </c>
      <c r="CA154" s="9">
        <v>0</v>
      </c>
      <c r="CB154" s="9">
        <v>0</v>
      </c>
      <c r="CC154" s="9">
        <v>0</v>
      </c>
      <c r="CD154" s="9">
        <v>0</v>
      </c>
      <c r="CE154" s="9">
        <v>0</v>
      </c>
      <c r="CF154" s="9">
        <v>0</v>
      </c>
      <c r="CG154" s="9">
        <v>0</v>
      </c>
      <c r="CH154" s="9">
        <v>0</v>
      </c>
      <c r="CI154" s="9">
        <v>0</v>
      </c>
      <c r="CJ154" s="9">
        <v>0</v>
      </c>
      <c r="CK154" s="9">
        <v>0</v>
      </c>
      <c r="CL154" s="9">
        <v>0</v>
      </c>
      <c r="CM154" s="9">
        <v>0</v>
      </c>
      <c r="CN154" s="9">
        <v>0</v>
      </c>
      <c r="CO154" s="9">
        <v>0</v>
      </c>
      <c r="CP154" s="9">
        <v>0</v>
      </c>
      <c r="CQ154" s="9">
        <v>0</v>
      </c>
      <c r="CR154" s="9">
        <v>0</v>
      </c>
      <c r="CS154" s="9">
        <v>0</v>
      </c>
      <c r="CT154" s="9">
        <v>0</v>
      </c>
      <c r="CU154" s="9">
        <v>0</v>
      </c>
      <c r="CV154" s="9">
        <v>0</v>
      </c>
      <c r="CW154" s="9">
        <v>0</v>
      </c>
      <c r="CX154" s="9">
        <v>0</v>
      </c>
      <c r="CY154" s="9">
        <v>0</v>
      </c>
      <c r="CZ154" s="9">
        <v>0</v>
      </c>
      <c r="DA154" s="9">
        <v>0</v>
      </c>
      <c r="DB154" s="9">
        <v>0</v>
      </c>
      <c r="DC154" s="9">
        <v>0</v>
      </c>
      <c r="DD154" s="9">
        <v>0</v>
      </c>
      <c r="DE154" s="9">
        <v>0</v>
      </c>
      <c r="DF154" s="9">
        <v>0</v>
      </c>
      <c r="DG154" s="9">
        <v>0</v>
      </c>
      <c r="DH154" s="9">
        <v>78942633</v>
      </c>
      <c r="DI154" s="9">
        <v>0</v>
      </c>
      <c r="DJ154" s="9">
        <v>0</v>
      </c>
      <c r="DK154" s="9">
        <v>0</v>
      </c>
      <c r="DL154" s="9">
        <v>0</v>
      </c>
      <c r="DM154" s="9">
        <v>0</v>
      </c>
      <c r="DN154" s="9">
        <v>0</v>
      </c>
      <c r="DO154" s="9">
        <v>290361</v>
      </c>
      <c r="DP154" s="9">
        <v>261835595</v>
      </c>
      <c r="DQ154" s="9">
        <v>0</v>
      </c>
      <c r="DR154" s="9">
        <v>0</v>
      </c>
      <c r="DS154" s="9">
        <v>0</v>
      </c>
      <c r="DT154" s="9">
        <v>0</v>
      </c>
      <c r="DU154" s="9">
        <v>0</v>
      </c>
      <c r="DV154" s="9">
        <v>0</v>
      </c>
      <c r="DW154" s="9">
        <v>0</v>
      </c>
      <c r="DX154" s="9">
        <v>0</v>
      </c>
      <c r="DY154" s="9">
        <v>0</v>
      </c>
      <c r="DZ154" s="9">
        <v>0</v>
      </c>
      <c r="EA154" s="9">
        <v>0</v>
      </c>
      <c r="EB154" s="9">
        <v>0</v>
      </c>
      <c r="EC154" s="9">
        <v>0</v>
      </c>
    </row>
    <row r="155" spans="1:133" x14ac:dyDescent="0.3">
      <c r="A155" s="10">
        <v>106196035</v>
      </c>
      <c r="B155" s="10" t="s">
        <v>881</v>
      </c>
      <c r="C155" s="10">
        <v>20174</v>
      </c>
      <c r="D155" s="12">
        <v>43009</v>
      </c>
      <c r="E155" s="10">
        <v>43100</v>
      </c>
      <c r="F155" s="10" t="s">
        <v>134</v>
      </c>
      <c r="G155" s="10" t="s">
        <v>158</v>
      </c>
      <c r="H155" s="10">
        <v>11</v>
      </c>
      <c r="I155" s="10">
        <v>915</v>
      </c>
      <c r="J155" s="10" t="s">
        <v>136</v>
      </c>
      <c r="K155" s="10" t="s">
        <v>876</v>
      </c>
      <c r="L155" s="10" t="s">
        <v>138</v>
      </c>
      <c r="M155" s="10" t="s">
        <v>882</v>
      </c>
      <c r="N155" s="10" t="s">
        <v>883</v>
      </c>
      <c r="O155" s="10" t="s">
        <v>884</v>
      </c>
      <c r="P155" s="10">
        <v>91706</v>
      </c>
      <c r="Q155" s="10" t="s">
        <v>885</v>
      </c>
      <c r="R155" s="10">
        <v>272</v>
      </c>
      <c r="S155" s="10">
        <v>257</v>
      </c>
      <c r="T155" s="10">
        <v>98</v>
      </c>
      <c r="U155" s="10">
        <v>47</v>
      </c>
      <c r="V155" s="10">
        <v>1055</v>
      </c>
      <c r="W155" s="10">
        <v>42</v>
      </c>
      <c r="X155" s="10">
        <v>212</v>
      </c>
      <c r="Y155" s="10">
        <v>0</v>
      </c>
      <c r="Z155" s="10">
        <v>0</v>
      </c>
      <c r="AA155" s="10">
        <v>8</v>
      </c>
      <c r="AB155" s="10">
        <v>1414</v>
      </c>
      <c r="AC155" s="10">
        <v>0</v>
      </c>
      <c r="AD155" s="10">
        <v>22</v>
      </c>
      <c r="AE155" s="10">
        <v>2800</v>
      </c>
      <c r="AF155" s="10">
        <v>0</v>
      </c>
      <c r="AG155" s="10">
        <v>208</v>
      </c>
      <c r="AH155" s="10">
        <v>3517</v>
      </c>
      <c r="AI155" s="10">
        <v>156</v>
      </c>
      <c r="AJ155" s="10">
        <v>549</v>
      </c>
      <c r="AK155" s="10">
        <v>0</v>
      </c>
      <c r="AL155" s="10">
        <v>0</v>
      </c>
      <c r="AM155" s="10">
        <v>17</v>
      </c>
      <c r="AN155" s="10">
        <v>3741</v>
      </c>
      <c r="AO155" s="10">
        <v>0</v>
      </c>
      <c r="AP155" s="10">
        <v>46</v>
      </c>
      <c r="AQ155" s="10">
        <v>8234</v>
      </c>
      <c r="AR155" s="10">
        <v>0</v>
      </c>
      <c r="AS155" s="10">
        <v>518</v>
      </c>
      <c r="AT155" s="10">
        <v>26775</v>
      </c>
      <c r="AU155" s="10">
        <v>1089</v>
      </c>
      <c r="AV155" s="10">
        <v>10004</v>
      </c>
      <c r="AW155" s="10">
        <v>0</v>
      </c>
      <c r="AX155" s="10">
        <v>0</v>
      </c>
      <c r="AY155" s="10">
        <v>361</v>
      </c>
      <c r="AZ155" s="10">
        <v>54311</v>
      </c>
      <c r="BA155" s="10">
        <v>0</v>
      </c>
      <c r="BB155" s="10">
        <v>7943</v>
      </c>
      <c r="BC155" s="10">
        <v>101001</v>
      </c>
      <c r="BD155" s="10">
        <v>0</v>
      </c>
      <c r="BE155" s="10">
        <v>0</v>
      </c>
      <c r="BF155" s="10">
        <v>0</v>
      </c>
      <c r="BG155" s="10">
        <v>0</v>
      </c>
      <c r="BH155" s="10">
        <v>0</v>
      </c>
      <c r="BI155" s="10">
        <v>0</v>
      </c>
      <c r="BJ155" s="10">
        <v>0</v>
      </c>
      <c r="BK155" s="10">
        <v>0</v>
      </c>
      <c r="BL155" s="10">
        <v>0</v>
      </c>
      <c r="BM155" s="10">
        <v>0</v>
      </c>
      <c r="BN155" s="10">
        <v>0</v>
      </c>
      <c r="BO155" s="10">
        <v>0</v>
      </c>
      <c r="BP155" s="10">
        <v>0</v>
      </c>
      <c r="BQ155" s="10">
        <v>0</v>
      </c>
      <c r="BR155" s="10">
        <v>0</v>
      </c>
      <c r="BS155" s="10">
        <v>0</v>
      </c>
      <c r="BT155" s="10">
        <v>0</v>
      </c>
      <c r="BU155" s="10">
        <v>0</v>
      </c>
      <c r="BV155" s="10">
        <v>0</v>
      </c>
      <c r="BW155" s="10">
        <v>0</v>
      </c>
      <c r="BX155" s="10">
        <v>0</v>
      </c>
      <c r="BY155" s="10">
        <v>0</v>
      </c>
      <c r="BZ155" s="10">
        <v>0</v>
      </c>
      <c r="CA155" s="10">
        <v>0</v>
      </c>
      <c r="CB155" s="10">
        <v>0</v>
      </c>
      <c r="CC155" s="10">
        <v>0</v>
      </c>
      <c r="CD155" s="10">
        <v>0</v>
      </c>
      <c r="CE155" s="10">
        <v>0</v>
      </c>
      <c r="CF155" s="10">
        <v>0</v>
      </c>
      <c r="CG155" s="10">
        <v>0</v>
      </c>
      <c r="CH155" s="10">
        <v>0</v>
      </c>
      <c r="CI155" s="10">
        <v>0</v>
      </c>
      <c r="CJ155" s="10">
        <v>0</v>
      </c>
      <c r="CK155" s="10">
        <v>0</v>
      </c>
      <c r="CL155" s="10">
        <v>0</v>
      </c>
      <c r="CM155" s="10">
        <v>0</v>
      </c>
      <c r="CN155" s="10">
        <v>0</v>
      </c>
      <c r="CO155" s="10">
        <v>0</v>
      </c>
      <c r="CP155" s="10">
        <v>0</v>
      </c>
      <c r="CQ155" s="10">
        <v>0</v>
      </c>
      <c r="CR155" s="10">
        <v>0</v>
      </c>
      <c r="CS155" s="10">
        <v>0</v>
      </c>
      <c r="CT155" s="10">
        <v>0</v>
      </c>
      <c r="CU155" s="10">
        <v>0</v>
      </c>
      <c r="CV155" s="10">
        <v>0</v>
      </c>
      <c r="CW155" s="10">
        <v>0</v>
      </c>
      <c r="CX155" s="10">
        <v>0</v>
      </c>
      <c r="CY155" s="10">
        <v>0</v>
      </c>
      <c r="CZ155" s="10">
        <v>0</v>
      </c>
      <c r="DA155" s="10">
        <v>0</v>
      </c>
      <c r="DB155" s="10">
        <v>0</v>
      </c>
      <c r="DC155" s="10">
        <v>0</v>
      </c>
      <c r="DD155" s="10">
        <v>0</v>
      </c>
      <c r="DE155" s="10">
        <v>0</v>
      </c>
      <c r="DF155" s="10">
        <v>0</v>
      </c>
      <c r="DG155" s="10">
        <v>0</v>
      </c>
      <c r="DH155" s="10">
        <v>120908554</v>
      </c>
      <c r="DI155" s="10">
        <v>0</v>
      </c>
      <c r="DJ155" s="10">
        <v>0</v>
      </c>
      <c r="DK155" s="10">
        <v>0</v>
      </c>
      <c r="DL155" s="10">
        <v>0</v>
      </c>
      <c r="DM155" s="10">
        <v>0</v>
      </c>
      <c r="DN155" s="10">
        <v>0</v>
      </c>
      <c r="DO155" s="10">
        <v>7012425</v>
      </c>
      <c r="DP155" s="10">
        <v>204015757</v>
      </c>
      <c r="DQ155" s="10">
        <v>0</v>
      </c>
      <c r="DR155" s="10">
        <v>0</v>
      </c>
      <c r="DS155" s="10">
        <v>0</v>
      </c>
      <c r="DT155" s="10">
        <v>0</v>
      </c>
      <c r="DU155" s="10">
        <v>0</v>
      </c>
      <c r="DV155" s="10">
        <v>0</v>
      </c>
      <c r="DW155" s="10">
        <v>0</v>
      </c>
      <c r="DX155" s="10">
        <v>0</v>
      </c>
      <c r="DY155" s="10">
        <v>0</v>
      </c>
      <c r="DZ155" s="10">
        <v>0</v>
      </c>
      <c r="EA155" s="10">
        <v>0</v>
      </c>
      <c r="EB155" s="10">
        <v>0</v>
      </c>
      <c r="EC155" s="10">
        <v>0</v>
      </c>
    </row>
    <row r="156" spans="1:133" x14ac:dyDescent="0.3">
      <c r="A156" s="9">
        <v>106196403</v>
      </c>
      <c r="B156" s="9" t="s">
        <v>886</v>
      </c>
      <c r="C156" s="9">
        <v>20174</v>
      </c>
      <c r="D156" s="11">
        <v>43009</v>
      </c>
      <c r="E156" s="9">
        <v>43100</v>
      </c>
      <c r="F156" s="9" t="s">
        <v>134</v>
      </c>
      <c r="G156" s="9" t="s">
        <v>158</v>
      </c>
      <c r="H156" s="9">
        <v>11</v>
      </c>
      <c r="I156" s="9">
        <v>921</v>
      </c>
      <c r="J156" s="9" t="s">
        <v>136</v>
      </c>
      <c r="K156" s="9" t="s">
        <v>876</v>
      </c>
      <c r="L156" s="9" t="s">
        <v>138</v>
      </c>
      <c r="M156" s="9" t="s">
        <v>882</v>
      </c>
      <c r="N156" s="9" t="s">
        <v>887</v>
      </c>
      <c r="O156" s="9" t="s">
        <v>612</v>
      </c>
      <c r="P156" s="9">
        <v>90242</v>
      </c>
      <c r="Q156" s="9" t="s">
        <v>885</v>
      </c>
      <c r="R156" s="9">
        <v>352</v>
      </c>
      <c r="S156" s="9">
        <v>352</v>
      </c>
      <c r="T156" s="9">
        <v>176</v>
      </c>
      <c r="U156" s="9">
        <v>100</v>
      </c>
      <c r="V156" s="9">
        <v>1297</v>
      </c>
      <c r="W156" s="9">
        <v>46</v>
      </c>
      <c r="X156" s="9">
        <v>368</v>
      </c>
      <c r="Y156" s="9">
        <v>0</v>
      </c>
      <c r="Z156" s="9">
        <v>0</v>
      </c>
      <c r="AA156" s="9">
        <v>16</v>
      </c>
      <c r="AB156" s="9">
        <v>2181</v>
      </c>
      <c r="AC156" s="9">
        <v>0</v>
      </c>
      <c r="AD156" s="9">
        <v>44</v>
      </c>
      <c r="AE156" s="9">
        <v>4052</v>
      </c>
      <c r="AF156" s="9">
        <v>0</v>
      </c>
      <c r="AG156" s="9">
        <v>346</v>
      </c>
      <c r="AH156" s="9">
        <v>5473</v>
      </c>
      <c r="AI156" s="9">
        <v>167</v>
      </c>
      <c r="AJ156" s="9">
        <v>1257</v>
      </c>
      <c r="AK156" s="9">
        <v>0</v>
      </c>
      <c r="AL156" s="9">
        <v>0</v>
      </c>
      <c r="AM156" s="9">
        <v>77</v>
      </c>
      <c r="AN156" s="9">
        <v>7136</v>
      </c>
      <c r="AO156" s="9">
        <v>0</v>
      </c>
      <c r="AP156" s="9">
        <v>255</v>
      </c>
      <c r="AQ156" s="9">
        <v>14711</v>
      </c>
      <c r="AR156" s="9">
        <v>0</v>
      </c>
      <c r="AS156" s="9">
        <v>561</v>
      </c>
      <c r="AT156" s="9">
        <v>12674</v>
      </c>
      <c r="AU156" s="9">
        <v>836</v>
      </c>
      <c r="AV156" s="9">
        <v>7738</v>
      </c>
      <c r="AW156" s="9">
        <v>0</v>
      </c>
      <c r="AX156" s="9">
        <v>0</v>
      </c>
      <c r="AY156" s="9">
        <v>337</v>
      </c>
      <c r="AZ156" s="9">
        <v>29128</v>
      </c>
      <c r="BA156" s="9">
        <v>0</v>
      </c>
      <c r="BB156" s="9">
        <v>3067</v>
      </c>
      <c r="BC156" s="9">
        <v>54341</v>
      </c>
      <c r="BD156" s="9">
        <v>0</v>
      </c>
      <c r="BE156" s="9">
        <v>0</v>
      </c>
      <c r="BF156" s="9">
        <v>0</v>
      </c>
      <c r="BG156" s="9">
        <v>0</v>
      </c>
      <c r="BH156" s="9">
        <v>0</v>
      </c>
      <c r="BI156" s="9">
        <v>0</v>
      </c>
      <c r="BJ156" s="9">
        <v>0</v>
      </c>
      <c r="BK156" s="9">
        <v>0</v>
      </c>
      <c r="BL156" s="9">
        <v>0</v>
      </c>
      <c r="BM156" s="9">
        <v>0</v>
      </c>
      <c r="BN156" s="9">
        <v>0</v>
      </c>
      <c r="BO156" s="9">
        <v>0</v>
      </c>
      <c r="BP156" s="9">
        <v>0</v>
      </c>
      <c r="BQ156" s="9">
        <v>0</v>
      </c>
      <c r="BR156" s="9">
        <v>0</v>
      </c>
      <c r="BS156" s="9">
        <v>0</v>
      </c>
      <c r="BT156" s="9">
        <v>0</v>
      </c>
      <c r="BU156" s="9">
        <v>0</v>
      </c>
      <c r="BV156" s="9">
        <v>0</v>
      </c>
      <c r="BW156" s="9">
        <v>0</v>
      </c>
      <c r="BX156" s="9">
        <v>0</v>
      </c>
      <c r="BY156" s="9">
        <v>0</v>
      </c>
      <c r="BZ156" s="9">
        <v>0</v>
      </c>
      <c r="CA156" s="9">
        <v>0</v>
      </c>
      <c r="CB156" s="9">
        <v>0</v>
      </c>
      <c r="CC156" s="9">
        <v>0</v>
      </c>
      <c r="CD156" s="9">
        <v>0</v>
      </c>
      <c r="CE156" s="9">
        <v>0</v>
      </c>
      <c r="CF156" s="9">
        <v>0</v>
      </c>
      <c r="CG156" s="9">
        <v>0</v>
      </c>
      <c r="CH156" s="9">
        <v>0</v>
      </c>
      <c r="CI156" s="9">
        <v>0</v>
      </c>
      <c r="CJ156" s="9">
        <v>0</v>
      </c>
      <c r="CK156" s="9">
        <v>0</v>
      </c>
      <c r="CL156" s="9">
        <v>0</v>
      </c>
      <c r="CM156" s="9">
        <v>0</v>
      </c>
      <c r="CN156" s="9">
        <v>0</v>
      </c>
      <c r="CO156" s="9">
        <v>0</v>
      </c>
      <c r="CP156" s="9">
        <v>0</v>
      </c>
      <c r="CQ156" s="9">
        <v>0</v>
      </c>
      <c r="CR156" s="9">
        <v>0</v>
      </c>
      <c r="CS156" s="9">
        <v>0</v>
      </c>
      <c r="CT156" s="9">
        <v>0</v>
      </c>
      <c r="CU156" s="9">
        <v>0</v>
      </c>
      <c r="CV156" s="9">
        <v>0</v>
      </c>
      <c r="CW156" s="9">
        <v>0</v>
      </c>
      <c r="CX156" s="9">
        <v>0</v>
      </c>
      <c r="CY156" s="9">
        <v>0</v>
      </c>
      <c r="CZ156" s="9">
        <v>0</v>
      </c>
      <c r="DA156" s="9">
        <v>0</v>
      </c>
      <c r="DB156" s="9">
        <v>0</v>
      </c>
      <c r="DC156" s="9">
        <v>0</v>
      </c>
      <c r="DD156" s="9">
        <v>0</v>
      </c>
      <c r="DE156" s="9">
        <v>0</v>
      </c>
      <c r="DF156" s="9">
        <v>0</v>
      </c>
      <c r="DG156" s="9">
        <v>0</v>
      </c>
      <c r="DH156" s="9">
        <v>149845158</v>
      </c>
      <c r="DI156" s="9">
        <v>0</v>
      </c>
      <c r="DJ156" s="9">
        <v>0</v>
      </c>
      <c r="DK156" s="9">
        <v>0</v>
      </c>
      <c r="DL156" s="9">
        <v>0</v>
      </c>
      <c r="DM156" s="9">
        <v>0</v>
      </c>
      <c r="DN156" s="9">
        <v>0</v>
      </c>
      <c r="DO156" s="9">
        <v>15587572</v>
      </c>
      <c r="DP156" s="9">
        <v>511189664</v>
      </c>
      <c r="DQ156" s="9">
        <v>0</v>
      </c>
      <c r="DR156" s="9">
        <v>0</v>
      </c>
      <c r="DS156" s="9">
        <v>0</v>
      </c>
      <c r="DT156" s="9">
        <v>0</v>
      </c>
      <c r="DU156" s="9">
        <v>0</v>
      </c>
      <c r="DV156" s="9">
        <v>0</v>
      </c>
      <c r="DW156" s="9">
        <v>0</v>
      </c>
      <c r="DX156" s="9">
        <v>0</v>
      </c>
      <c r="DY156" s="9">
        <v>0</v>
      </c>
      <c r="DZ156" s="9">
        <v>0</v>
      </c>
      <c r="EA156" s="9">
        <v>0</v>
      </c>
      <c r="EB156" s="9">
        <v>0</v>
      </c>
      <c r="EC156" s="9">
        <v>0</v>
      </c>
    </row>
    <row r="157" spans="1:133" x14ac:dyDescent="0.3">
      <c r="A157" s="10">
        <v>106361223</v>
      </c>
      <c r="B157" s="10" t="s">
        <v>888</v>
      </c>
      <c r="C157" s="10">
        <v>20174</v>
      </c>
      <c r="D157" s="12">
        <v>43009</v>
      </c>
      <c r="E157" s="10">
        <v>43100</v>
      </c>
      <c r="F157" s="10" t="s">
        <v>134</v>
      </c>
      <c r="G157" s="10" t="s">
        <v>275</v>
      </c>
      <c r="H157" s="10">
        <v>12</v>
      </c>
      <c r="I157" s="10">
        <v>1209</v>
      </c>
      <c r="J157" s="10" t="s">
        <v>136</v>
      </c>
      <c r="K157" s="10" t="s">
        <v>876</v>
      </c>
      <c r="L157" s="10" t="s">
        <v>220</v>
      </c>
      <c r="M157" s="10" t="s">
        <v>882</v>
      </c>
      <c r="N157" s="10" t="s">
        <v>889</v>
      </c>
      <c r="O157" s="10" t="s">
        <v>890</v>
      </c>
      <c r="P157" s="10">
        <v>92335</v>
      </c>
      <c r="Q157" s="10" t="s">
        <v>885</v>
      </c>
      <c r="R157" s="10">
        <v>626</v>
      </c>
      <c r="S157" s="10">
        <v>626</v>
      </c>
      <c r="T157" s="10">
        <v>337</v>
      </c>
      <c r="U157" s="10">
        <v>147</v>
      </c>
      <c r="V157" s="10">
        <v>2607</v>
      </c>
      <c r="W157" s="10">
        <v>77</v>
      </c>
      <c r="X157" s="10">
        <v>966</v>
      </c>
      <c r="Y157" s="10">
        <v>0</v>
      </c>
      <c r="Z157" s="10">
        <v>0</v>
      </c>
      <c r="AA157" s="10">
        <v>29</v>
      </c>
      <c r="AB157" s="10">
        <v>3896</v>
      </c>
      <c r="AC157" s="10">
        <v>0</v>
      </c>
      <c r="AD157" s="10">
        <v>91</v>
      </c>
      <c r="AE157" s="10">
        <v>7813</v>
      </c>
      <c r="AF157" s="10">
        <v>0</v>
      </c>
      <c r="AG157" s="10">
        <v>704</v>
      </c>
      <c r="AH157" s="10">
        <v>10993</v>
      </c>
      <c r="AI157" s="10">
        <v>376</v>
      </c>
      <c r="AJ157" s="10">
        <v>3262</v>
      </c>
      <c r="AK157" s="10">
        <v>0</v>
      </c>
      <c r="AL157" s="10">
        <v>0</v>
      </c>
      <c r="AM157" s="10">
        <v>89</v>
      </c>
      <c r="AN157" s="10">
        <v>12304</v>
      </c>
      <c r="AO157" s="10">
        <v>0</v>
      </c>
      <c r="AP157" s="10">
        <v>426</v>
      </c>
      <c r="AQ157" s="10">
        <v>28154</v>
      </c>
      <c r="AR157" s="10">
        <v>0</v>
      </c>
      <c r="AS157" s="10">
        <v>846</v>
      </c>
      <c r="AT157" s="10">
        <v>17871</v>
      </c>
      <c r="AU157" s="10">
        <v>1884</v>
      </c>
      <c r="AV157" s="10">
        <v>13234</v>
      </c>
      <c r="AW157" s="10">
        <v>0</v>
      </c>
      <c r="AX157" s="10">
        <v>1</v>
      </c>
      <c r="AY157" s="10">
        <v>1007</v>
      </c>
      <c r="AZ157" s="10">
        <v>36157</v>
      </c>
      <c r="BA157" s="10">
        <v>0</v>
      </c>
      <c r="BB157" s="10">
        <v>4943</v>
      </c>
      <c r="BC157" s="10">
        <v>75943</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10">
        <v>0</v>
      </c>
      <c r="CR157" s="10">
        <v>0</v>
      </c>
      <c r="CS157" s="10">
        <v>0</v>
      </c>
      <c r="CT157" s="10">
        <v>0</v>
      </c>
      <c r="CU157" s="10">
        <v>0</v>
      </c>
      <c r="CV157" s="10">
        <v>0</v>
      </c>
      <c r="CW157" s="10">
        <v>0</v>
      </c>
      <c r="CX157" s="10">
        <v>0</v>
      </c>
      <c r="CY157" s="10">
        <v>0</v>
      </c>
      <c r="CZ157" s="10">
        <v>0</v>
      </c>
      <c r="DA157" s="10">
        <v>0</v>
      </c>
      <c r="DB157" s="10">
        <v>0</v>
      </c>
      <c r="DC157" s="10">
        <v>0</v>
      </c>
      <c r="DD157" s="10">
        <v>0</v>
      </c>
      <c r="DE157" s="10">
        <v>0</v>
      </c>
      <c r="DF157" s="10">
        <v>0</v>
      </c>
      <c r="DG157" s="10">
        <v>0</v>
      </c>
      <c r="DH157" s="10">
        <v>241790578</v>
      </c>
      <c r="DI157" s="10">
        <v>0</v>
      </c>
      <c r="DJ157" s="10">
        <v>0</v>
      </c>
      <c r="DK157" s="10">
        <v>0</v>
      </c>
      <c r="DL157" s="10">
        <v>0</v>
      </c>
      <c r="DM157" s="10">
        <v>0</v>
      </c>
      <c r="DN157" s="10">
        <v>0</v>
      </c>
      <c r="DO157" s="10">
        <v>5796330</v>
      </c>
      <c r="DP157" s="10">
        <v>986053328</v>
      </c>
      <c r="DQ157" s="10">
        <v>0</v>
      </c>
      <c r="DR157" s="10">
        <v>0</v>
      </c>
      <c r="DS157" s="10">
        <v>0</v>
      </c>
      <c r="DT157" s="10">
        <v>0</v>
      </c>
      <c r="DU157" s="10">
        <v>0</v>
      </c>
      <c r="DV157" s="10">
        <v>0</v>
      </c>
      <c r="DW157" s="10">
        <v>0</v>
      </c>
      <c r="DX157" s="10">
        <v>0</v>
      </c>
      <c r="DY157" s="10">
        <v>0</v>
      </c>
      <c r="DZ157" s="10">
        <v>0</v>
      </c>
      <c r="EA157" s="10">
        <v>0</v>
      </c>
      <c r="EB157" s="10">
        <v>0</v>
      </c>
      <c r="EC157" s="10">
        <v>0</v>
      </c>
    </row>
    <row r="158" spans="1:133" x14ac:dyDescent="0.3">
      <c r="A158" s="9">
        <v>106014132</v>
      </c>
      <c r="B158" s="9" t="s">
        <v>891</v>
      </c>
      <c r="C158" s="9">
        <v>20174</v>
      </c>
      <c r="D158" s="11">
        <v>43009</v>
      </c>
      <c r="E158" s="9">
        <v>43100</v>
      </c>
      <c r="F158" s="9" t="s">
        <v>134</v>
      </c>
      <c r="G158" s="9" t="s">
        <v>233</v>
      </c>
      <c r="H158" s="9">
        <v>5</v>
      </c>
      <c r="I158" s="9">
        <v>421</v>
      </c>
      <c r="J158" s="9" t="s">
        <v>136</v>
      </c>
      <c r="K158" s="9" t="s">
        <v>876</v>
      </c>
      <c r="L158" s="9" t="s">
        <v>138</v>
      </c>
      <c r="M158" s="9" t="s">
        <v>877</v>
      </c>
      <c r="N158" s="9" t="s">
        <v>892</v>
      </c>
      <c r="O158" s="9" t="s">
        <v>700</v>
      </c>
      <c r="P158" s="9">
        <v>94538</v>
      </c>
      <c r="Q158" s="9" t="s">
        <v>880</v>
      </c>
      <c r="R158" s="9">
        <v>106</v>
      </c>
      <c r="S158" s="9">
        <v>106</v>
      </c>
      <c r="T158" s="9">
        <v>32</v>
      </c>
      <c r="U158" s="9">
        <v>39</v>
      </c>
      <c r="V158" s="9">
        <v>447</v>
      </c>
      <c r="W158" s="9">
        <v>2</v>
      </c>
      <c r="X158" s="9">
        <v>43</v>
      </c>
      <c r="Y158" s="9">
        <v>0</v>
      </c>
      <c r="Z158" s="9">
        <v>0</v>
      </c>
      <c r="AA158" s="9">
        <v>7</v>
      </c>
      <c r="AB158" s="9">
        <v>268</v>
      </c>
      <c r="AC158" s="9">
        <v>0</v>
      </c>
      <c r="AD158" s="9">
        <v>9</v>
      </c>
      <c r="AE158" s="9">
        <v>815</v>
      </c>
      <c r="AF158" s="9">
        <v>0</v>
      </c>
      <c r="AG158" s="9">
        <v>182</v>
      </c>
      <c r="AH158" s="9">
        <v>1603</v>
      </c>
      <c r="AI158" s="9">
        <v>2</v>
      </c>
      <c r="AJ158" s="9">
        <v>128</v>
      </c>
      <c r="AK158" s="9">
        <v>0</v>
      </c>
      <c r="AL158" s="9">
        <v>0</v>
      </c>
      <c r="AM158" s="9">
        <v>21</v>
      </c>
      <c r="AN158" s="9">
        <v>710</v>
      </c>
      <c r="AO158" s="9">
        <v>0</v>
      </c>
      <c r="AP158" s="9">
        <v>38</v>
      </c>
      <c r="AQ158" s="9">
        <v>2684</v>
      </c>
      <c r="AR158" s="9">
        <v>0</v>
      </c>
      <c r="AS158" s="9">
        <v>308</v>
      </c>
      <c r="AT158" s="9">
        <v>14409</v>
      </c>
      <c r="AU158" s="9">
        <v>163</v>
      </c>
      <c r="AV158" s="9">
        <v>2861</v>
      </c>
      <c r="AW158" s="9">
        <v>0</v>
      </c>
      <c r="AX158" s="9">
        <v>0</v>
      </c>
      <c r="AY158" s="9">
        <v>438</v>
      </c>
      <c r="AZ158" s="9">
        <v>30655</v>
      </c>
      <c r="BA158" s="9">
        <v>0</v>
      </c>
      <c r="BB158" s="9">
        <v>8803</v>
      </c>
      <c r="BC158" s="9">
        <v>57637</v>
      </c>
      <c r="BD158" s="9">
        <v>0</v>
      </c>
      <c r="BE158" s="9">
        <v>0</v>
      </c>
      <c r="BF158" s="9">
        <v>0</v>
      </c>
      <c r="BG158" s="9">
        <v>0</v>
      </c>
      <c r="BH158" s="9">
        <v>0</v>
      </c>
      <c r="BI158" s="9">
        <v>0</v>
      </c>
      <c r="BJ158" s="9">
        <v>0</v>
      </c>
      <c r="BK158" s="9">
        <v>0</v>
      </c>
      <c r="BL158" s="9">
        <v>0</v>
      </c>
      <c r="BM158" s="9">
        <v>0</v>
      </c>
      <c r="BN158" s="9">
        <v>0</v>
      </c>
      <c r="BO158" s="9">
        <v>0</v>
      </c>
      <c r="BP158" s="9">
        <v>0</v>
      </c>
      <c r="BQ158" s="9">
        <v>0</v>
      </c>
      <c r="BR158" s="9">
        <v>0</v>
      </c>
      <c r="BS158" s="9">
        <v>0</v>
      </c>
      <c r="BT158" s="9">
        <v>0</v>
      </c>
      <c r="BU158" s="9">
        <v>0</v>
      </c>
      <c r="BV158" s="9">
        <v>0</v>
      </c>
      <c r="BW158" s="9">
        <v>0</v>
      </c>
      <c r="BX158" s="9">
        <v>0</v>
      </c>
      <c r="BY158" s="9">
        <v>0</v>
      </c>
      <c r="BZ158" s="9">
        <v>0</v>
      </c>
      <c r="CA158" s="9">
        <v>0</v>
      </c>
      <c r="CB158" s="9">
        <v>0</v>
      </c>
      <c r="CC158" s="9">
        <v>0</v>
      </c>
      <c r="CD158" s="9">
        <v>0</v>
      </c>
      <c r="CE158" s="9">
        <v>0</v>
      </c>
      <c r="CF158" s="9">
        <v>0</v>
      </c>
      <c r="CG158" s="9">
        <v>0</v>
      </c>
      <c r="CH158" s="9">
        <v>0</v>
      </c>
      <c r="CI158" s="9">
        <v>0</v>
      </c>
      <c r="CJ158" s="9">
        <v>0</v>
      </c>
      <c r="CK158" s="9">
        <v>0</v>
      </c>
      <c r="CL158" s="9">
        <v>0</v>
      </c>
      <c r="CM158" s="9">
        <v>0</v>
      </c>
      <c r="CN158" s="9">
        <v>0</v>
      </c>
      <c r="CO158" s="9">
        <v>0</v>
      </c>
      <c r="CP158" s="9">
        <v>0</v>
      </c>
      <c r="CQ158" s="9">
        <v>0</v>
      </c>
      <c r="CR158" s="9">
        <v>0</v>
      </c>
      <c r="CS158" s="9">
        <v>0</v>
      </c>
      <c r="CT158" s="9">
        <v>0</v>
      </c>
      <c r="CU158" s="9">
        <v>0</v>
      </c>
      <c r="CV158" s="9">
        <v>0</v>
      </c>
      <c r="CW158" s="9">
        <v>0</v>
      </c>
      <c r="CX158" s="9">
        <v>0</v>
      </c>
      <c r="CY158" s="9">
        <v>0</v>
      </c>
      <c r="CZ158" s="9">
        <v>0</v>
      </c>
      <c r="DA158" s="9">
        <v>0</v>
      </c>
      <c r="DB158" s="9">
        <v>0</v>
      </c>
      <c r="DC158" s="9">
        <v>0</v>
      </c>
      <c r="DD158" s="9">
        <v>0</v>
      </c>
      <c r="DE158" s="9">
        <v>0</v>
      </c>
      <c r="DF158" s="9">
        <v>0</v>
      </c>
      <c r="DG158" s="9">
        <v>0</v>
      </c>
      <c r="DH158" s="9">
        <v>47869644</v>
      </c>
      <c r="DI158" s="9">
        <v>0</v>
      </c>
      <c r="DJ158" s="9">
        <v>0</v>
      </c>
      <c r="DK158" s="9">
        <v>0</v>
      </c>
      <c r="DL158" s="9">
        <v>0</v>
      </c>
      <c r="DM158" s="9">
        <v>0</v>
      </c>
      <c r="DN158" s="9">
        <v>0</v>
      </c>
      <c r="DO158" s="9">
        <v>5805843</v>
      </c>
      <c r="DP158" s="9">
        <v>84330017</v>
      </c>
      <c r="DQ158" s="9">
        <v>0</v>
      </c>
      <c r="DR158" s="9">
        <v>0</v>
      </c>
      <c r="DS158" s="9">
        <v>0</v>
      </c>
      <c r="DT158" s="9">
        <v>0</v>
      </c>
      <c r="DU158" s="9">
        <v>0</v>
      </c>
      <c r="DV158" s="9">
        <v>0</v>
      </c>
      <c r="DW158" s="9">
        <v>0</v>
      </c>
      <c r="DX158" s="9">
        <v>0</v>
      </c>
      <c r="DY158" s="9">
        <v>0</v>
      </c>
      <c r="DZ158" s="9">
        <v>0</v>
      </c>
      <c r="EA158" s="9">
        <v>0</v>
      </c>
      <c r="EB158" s="9">
        <v>0</v>
      </c>
      <c r="EC158" s="9">
        <v>0</v>
      </c>
    </row>
    <row r="159" spans="1:133" x14ac:dyDescent="0.3">
      <c r="A159" s="10">
        <v>106104062</v>
      </c>
      <c r="B159" s="10" t="s">
        <v>893</v>
      </c>
      <c r="C159" s="10">
        <v>20174</v>
      </c>
      <c r="D159" s="12">
        <v>43009</v>
      </c>
      <c r="E159" s="10">
        <v>43100</v>
      </c>
      <c r="F159" s="10" t="s">
        <v>134</v>
      </c>
      <c r="G159" s="10" t="s">
        <v>182</v>
      </c>
      <c r="H159" s="10">
        <v>9</v>
      </c>
      <c r="I159" s="10">
        <v>605</v>
      </c>
      <c r="J159" s="10" t="s">
        <v>136</v>
      </c>
      <c r="K159" s="10" t="s">
        <v>876</v>
      </c>
      <c r="L159" s="10" t="s">
        <v>138</v>
      </c>
      <c r="M159" s="10" t="s">
        <v>877</v>
      </c>
      <c r="N159" s="10" t="s">
        <v>894</v>
      </c>
      <c r="O159" s="10" t="s">
        <v>417</v>
      </c>
      <c r="P159" s="10">
        <v>93720</v>
      </c>
      <c r="Q159" s="10" t="s">
        <v>880</v>
      </c>
      <c r="R159" s="10">
        <v>169</v>
      </c>
      <c r="S159" s="10">
        <v>169</v>
      </c>
      <c r="T159" s="10">
        <v>79</v>
      </c>
      <c r="U159" s="10">
        <v>90</v>
      </c>
      <c r="V159" s="10">
        <v>947</v>
      </c>
      <c r="W159" s="10">
        <v>13</v>
      </c>
      <c r="X159" s="10">
        <v>64</v>
      </c>
      <c r="Y159" s="10">
        <v>0</v>
      </c>
      <c r="Z159" s="10">
        <v>0</v>
      </c>
      <c r="AA159" s="10">
        <v>9</v>
      </c>
      <c r="AB159" s="10">
        <v>886</v>
      </c>
      <c r="AC159" s="10">
        <v>0</v>
      </c>
      <c r="AD159" s="10">
        <v>16</v>
      </c>
      <c r="AE159" s="10">
        <v>2025</v>
      </c>
      <c r="AF159" s="10">
        <v>0</v>
      </c>
      <c r="AG159" s="10">
        <v>417</v>
      </c>
      <c r="AH159" s="10">
        <v>3549</v>
      </c>
      <c r="AI159" s="10">
        <v>30</v>
      </c>
      <c r="AJ159" s="10">
        <v>153</v>
      </c>
      <c r="AK159" s="10">
        <v>0</v>
      </c>
      <c r="AL159" s="10">
        <v>0</v>
      </c>
      <c r="AM159" s="10">
        <v>16</v>
      </c>
      <c r="AN159" s="10">
        <v>2374</v>
      </c>
      <c r="AO159" s="10">
        <v>0</v>
      </c>
      <c r="AP159" s="10">
        <v>61</v>
      </c>
      <c r="AQ159" s="10">
        <v>6600</v>
      </c>
      <c r="AR159" s="10">
        <v>0</v>
      </c>
      <c r="AS159" s="10">
        <v>449</v>
      </c>
      <c r="AT159" s="10">
        <v>21242</v>
      </c>
      <c r="AU159" s="10">
        <v>503</v>
      </c>
      <c r="AV159" s="10">
        <v>954</v>
      </c>
      <c r="AW159" s="10">
        <v>0</v>
      </c>
      <c r="AX159" s="10">
        <v>0</v>
      </c>
      <c r="AY159" s="10">
        <v>1145</v>
      </c>
      <c r="AZ159" s="10">
        <v>29604</v>
      </c>
      <c r="BA159" s="10">
        <v>0</v>
      </c>
      <c r="BB159" s="10">
        <v>8605</v>
      </c>
      <c r="BC159" s="10">
        <v>62502</v>
      </c>
      <c r="BD159" s="10">
        <v>0</v>
      </c>
      <c r="BE159" s="10">
        <v>0</v>
      </c>
      <c r="BF159" s="10">
        <v>0</v>
      </c>
      <c r="BG159" s="10">
        <v>0</v>
      </c>
      <c r="BH159" s="10">
        <v>0</v>
      </c>
      <c r="BI159" s="10">
        <v>0</v>
      </c>
      <c r="BJ159" s="10">
        <v>0</v>
      </c>
      <c r="BK159" s="10">
        <v>0</v>
      </c>
      <c r="BL159" s="10">
        <v>0</v>
      </c>
      <c r="BM159" s="10">
        <v>0</v>
      </c>
      <c r="BN159" s="10">
        <v>0</v>
      </c>
      <c r="BO159" s="10">
        <v>0</v>
      </c>
      <c r="BP159" s="10">
        <v>0</v>
      </c>
      <c r="BQ159" s="10">
        <v>0</v>
      </c>
      <c r="BR159" s="10">
        <v>0</v>
      </c>
      <c r="BS159" s="10">
        <v>0</v>
      </c>
      <c r="BT159" s="10">
        <v>0</v>
      </c>
      <c r="BU159" s="10">
        <v>0</v>
      </c>
      <c r="BV159" s="10">
        <v>0</v>
      </c>
      <c r="BW159" s="10">
        <v>0</v>
      </c>
      <c r="BX159" s="10">
        <v>0</v>
      </c>
      <c r="BY159" s="10">
        <v>0</v>
      </c>
      <c r="BZ159" s="10">
        <v>0</v>
      </c>
      <c r="CA159" s="10">
        <v>0</v>
      </c>
      <c r="CB159" s="10">
        <v>0</v>
      </c>
      <c r="CC159" s="10">
        <v>0</v>
      </c>
      <c r="CD159" s="10">
        <v>0</v>
      </c>
      <c r="CE159" s="10">
        <v>0</v>
      </c>
      <c r="CF159" s="10">
        <v>0</v>
      </c>
      <c r="CG159" s="10">
        <v>0</v>
      </c>
      <c r="CH159" s="10">
        <v>0</v>
      </c>
      <c r="CI159" s="10">
        <v>0</v>
      </c>
      <c r="CJ159" s="10">
        <v>0</v>
      </c>
      <c r="CK159" s="10">
        <v>0</v>
      </c>
      <c r="CL159" s="10">
        <v>0</v>
      </c>
      <c r="CM159" s="10">
        <v>0</v>
      </c>
      <c r="CN159" s="10">
        <v>0</v>
      </c>
      <c r="CO159" s="10">
        <v>0</v>
      </c>
      <c r="CP159" s="10">
        <v>0</v>
      </c>
      <c r="CQ159" s="10">
        <v>0</v>
      </c>
      <c r="CR159" s="10">
        <v>0</v>
      </c>
      <c r="CS159" s="10">
        <v>0</v>
      </c>
      <c r="CT159" s="10">
        <v>0</v>
      </c>
      <c r="CU159" s="10">
        <v>0</v>
      </c>
      <c r="CV159" s="10">
        <v>0</v>
      </c>
      <c r="CW159" s="10">
        <v>0</v>
      </c>
      <c r="CX159" s="10">
        <v>0</v>
      </c>
      <c r="CY159" s="10">
        <v>0</v>
      </c>
      <c r="CZ159" s="10">
        <v>0</v>
      </c>
      <c r="DA159" s="10">
        <v>0</v>
      </c>
      <c r="DB159" s="10">
        <v>0</v>
      </c>
      <c r="DC159" s="10">
        <v>0</v>
      </c>
      <c r="DD159" s="10">
        <v>0</v>
      </c>
      <c r="DE159" s="10">
        <v>0</v>
      </c>
      <c r="DF159" s="10">
        <v>0</v>
      </c>
      <c r="DG159" s="10">
        <v>0</v>
      </c>
      <c r="DH159" s="10">
        <v>81805912</v>
      </c>
      <c r="DI159" s="10">
        <v>0</v>
      </c>
      <c r="DJ159" s="10">
        <v>0</v>
      </c>
      <c r="DK159" s="10">
        <v>0</v>
      </c>
      <c r="DL159" s="10">
        <v>0</v>
      </c>
      <c r="DM159" s="10">
        <v>0</v>
      </c>
      <c r="DN159" s="10">
        <v>0</v>
      </c>
      <c r="DO159" s="10">
        <v>2038637</v>
      </c>
      <c r="DP159" s="10">
        <v>83281922</v>
      </c>
      <c r="DQ159" s="10">
        <v>0</v>
      </c>
      <c r="DR159" s="10">
        <v>0</v>
      </c>
      <c r="DS159" s="10">
        <v>0</v>
      </c>
      <c r="DT159" s="10">
        <v>0</v>
      </c>
      <c r="DU159" s="10">
        <v>0</v>
      </c>
      <c r="DV159" s="10">
        <v>0</v>
      </c>
      <c r="DW159" s="10">
        <v>0</v>
      </c>
      <c r="DX159" s="10">
        <v>0</v>
      </c>
      <c r="DY159" s="10">
        <v>0</v>
      </c>
      <c r="DZ159" s="10">
        <v>0</v>
      </c>
      <c r="EA159" s="10">
        <v>0</v>
      </c>
      <c r="EB159" s="10">
        <v>0</v>
      </c>
      <c r="EC159" s="10">
        <v>0</v>
      </c>
    </row>
    <row r="160" spans="1:133" x14ac:dyDescent="0.3">
      <c r="A160" s="9">
        <v>106190429</v>
      </c>
      <c r="B160" s="9" t="s">
        <v>895</v>
      </c>
      <c r="C160" s="9">
        <v>20174</v>
      </c>
      <c r="D160" s="11">
        <v>43009</v>
      </c>
      <c r="E160" s="9">
        <v>43100</v>
      </c>
      <c r="F160" s="9" t="s">
        <v>134</v>
      </c>
      <c r="G160" s="9" t="s">
        <v>158</v>
      </c>
      <c r="H160" s="9">
        <v>11</v>
      </c>
      <c r="I160" s="9">
        <v>925</v>
      </c>
      <c r="J160" s="9" t="s">
        <v>136</v>
      </c>
      <c r="K160" s="9" t="s">
        <v>876</v>
      </c>
      <c r="L160" s="9" t="s">
        <v>220</v>
      </c>
      <c r="M160" s="9" t="s">
        <v>882</v>
      </c>
      <c r="N160" s="9" t="s">
        <v>896</v>
      </c>
      <c r="O160" s="9" t="s">
        <v>223</v>
      </c>
      <c r="P160" s="9">
        <v>90027</v>
      </c>
      <c r="Q160" s="9" t="s">
        <v>885</v>
      </c>
      <c r="R160" s="9">
        <v>528</v>
      </c>
      <c r="S160" s="9">
        <v>528</v>
      </c>
      <c r="T160" s="9">
        <v>360</v>
      </c>
      <c r="U160" s="9">
        <v>99</v>
      </c>
      <c r="V160" s="9">
        <v>2518</v>
      </c>
      <c r="W160" s="9">
        <v>56</v>
      </c>
      <c r="X160" s="9">
        <v>449</v>
      </c>
      <c r="Y160" s="9">
        <v>0</v>
      </c>
      <c r="Z160" s="9">
        <v>0</v>
      </c>
      <c r="AA160" s="9">
        <v>32</v>
      </c>
      <c r="AB160" s="9">
        <v>3493</v>
      </c>
      <c r="AC160" s="9">
        <v>0</v>
      </c>
      <c r="AD160" s="9">
        <v>117</v>
      </c>
      <c r="AE160" s="9">
        <v>6764</v>
      </c>
      <c r="AF160" s="9">
        <v>0</v>
      </c>
      <c r="AG160" s="9">
        <v>465</v>
      </c>
      <c r="AH160" s="9">
        <v>12662</v>
      </c>
      <c r="AI160" s="9">
        <v>310</v>
      </c>
      <c r="AJ160" s="9">
        <v>1792</v>
      </c>
      <c r="AK160" s="9">
        <v>0</v>
      </c>
      <c r="AL160" s="9">
        <v>0</v>
      </c>
      <c r="AM160" s="9">
        <v>194</v>
      </c>
      <c r="AN160" s="9">
        <v>14259</v>
      </c>
      <c r="AO160" s="9">
        <v>0</v>
      </c>
      <c r="AP160" s="9">
        <v>435</v>
      </c>
      <c r="AQ160" s="9">
        <v>30117</v>
      </c>
      <c r="AR160" s="9">
        <v>0</v>
      </c>
      <c r="AS160" s="9">
        <v>1021</v>
      </c>
      <c r="AT160" s="9">
        <v>11610</v>
      </c>
      <c r="AU160" s="9">
        <v>928</v>
      </c>
      <c r="AV160" s="9">
        <v>5157</v>
      </c>
      <c r="AW160" s="9">
        <v>0</v>
      </c>
      <c r="AX160" s="9">
        <v>0</v>
      </c>
      <c r="AY160" s="9">
        <v>308</v>
      </c>
      <c r="AZ160" s="9">
        <v>14305</v>
      </c>
      <c r="BA160" s="9">
        <v>1</v>
      </c>
      <c r="BB160" s="9">
        <v>2029</v>
      </c>
      <c r="BC160" s="9">
        <v>35359</v>
      </c>
      <c r="BD160" s="9">
        <v>0</v>
      </c>
      <c r="BE160" s="9">
        <v>0</v>
      </c>
      <c r="BF160" s="9">
        <v>0</v>
      </c>
      <c r="BG160" s="9">
        <v>0</v>
      </c>
      <c r="BH160" s="9">
        <v>0</v>
      </c>
      <c r="BI160" s="9">
        <v>0</v>
      </c>
      <c r="BJ160" s="9">
        <v>0</v>
      </c>
      <c r="BK160" s="9">
        <v>0</v>
      </c>
      <c r="BL160" s="9">
        <v>0</v>
      </c>
      <c r="BM160" s="9">
        <v>0</v>
      </c>
      <c r="BN160" s="9">
        <v>0</v>
      </c>
      <c r="BO160" s="9">
        <v>0</v>
      </c>
      <c r="BP160" s="9">
        <v>0</v>
      </c>
      <c r="BQ160" s="9">
        <v>0</v>
      </c>
      <c r="BR160" s="9">
        <v>0</v>
      </c>
      <c r="BS160" s="9">
        <v>0</v>
      </c>
      <c r="BT160" s="9">
        <v>0</v>
      </c>
      <c r="BU160" s="9">
        <v>0</v>
      </c>
      <c r="BV160" s="9">
        <v>0</v>
      </c>
      <c r="BW160" s="9">
        <v>0</v>
      </c>
      <c r="BX160" s="9">
        <v>0</v>
      </c>
      <c r="BY160" s="9">
        <v>0</v>
      </c>
      <c r="BZ160" s="9">
        <v>0</v>
      </c>
      <c r="CA160" s="9">
        <v>0</v>
      </c>
      <c r="CB160" s="9">
        <v>0</v>
      </c>
      <c r="CC160" s="9">
        <v>0</v>
      </c>
      <c r="CD160" s="9">
        <v>0</v>
      </c>
      <c r="CE160" s="9">
        <v>0</v>
      </c>
      <c r="CF160" s="9">
        <v>0</v>
      </c>
      <c r="CG160" s="9">
        <v>0</v>
      </c>
      <c r="CH160" s="9">
        <v>0</v>
      </c>
      <c r="CI160" s="9">
        <v>0</v>
      </c>
      <c r="CJ160" s="9">
        <v>0</v>
      </c>
      <c r="CK160" s="9">
        <v>0</v>
      </c>
      <c r="CL160" s="9">
        <v>0</v>
      </c>
      <c r="CM160" s="9">
        <v>0</v>
      </c>
      <c r="CN160" s="9">
        <v>0</v>
      </c>
      <c r="CO160" s="9">
        <v>0</v>
      </c>
      <c r="CP160" s="9">
        <v>0</v>
      </c>
      <c r="CQ160" s="9">
        <v>0</v>
      </c>
      <c r="CR160" s="9">
        <v>0</v>
      </c>
      <c r="CS160" s="9">
        <v>0</v>
      </c>
      <c r="CT160" s="9">
        <v>0</v>
      </c>
      <c r="CU160" s="9">
        <v>0</v>
      </c>
      <c r="CV160" s="9">
        <v>0</v>
      </c>
      <c r="CW160" s="9">
        <v>0</v>
      </c>
      <c r="CX160" s="9">
        <v>0</v>
      </c>
      <c r="CY160" s="9">
        <v>0</v>
      </c>
      <c r="CZ160" s="9">
        <v>0</v>
      </c>
      <c r="DA160" s="9">
        <v>0</v>
      </c>
      <c r="DB160" s="9">
        <v>0</v>
      </c>
      <c r="DC160" s="9">
        <v>0</v>
      </c>
      <c r="DD160" s="9">
        <v>0</v>
      </c>
      <c r="DE160" s="9">
        <v>0</v>
      </c>
      <c r="DF160" s="9">
        <v>0</v>
      </c>
      <c r="DG160" s="9">
        <v>0</v>
      </c>
      <c r="DH160" s="9">
        <v>190318183</v>
      </c>
      <c r="DI160" s="9">
        <v>0</v>
      </c>
      <c r="DJ160" s="9">
        <v>0</v>
      </c>
      <c r="DK160" s="9">
        <v>0</v>
      </c>
      <c r="DL160" s="9">
        <v>0</v>
      </c>
      <c r="DM160" s="9">
        <v>0</v>
      </c>
      <c r="DN160" s="9">
        <v>0</v>
      </c>
      <c r="DO160" s="9">
        <v>2777284</v>
      </c>
      <c r="DP160" s="9">
        <v>532827142</v>
      </c>
      <c r="DQ160" s="9">
        <v>0</v>
      </c>
      <c r="DR160" s="9">
        <v>0</v>
      </c>
      <c r="DS160" s="9">
        <v>0</v>
      </c>
      <c r="DT160" s="9">
        <v>0</v>
      </c>
      <c r="DU160" s="9">
        <v>0</v>
      </c>
      <c r="DV160" s="9">
        <v>0</v>
      </c>
      <c r="DW160" s="9">
        <v>0</v>
      </c>
      <c r="DX160" s="9">
        <v>0</v>
      </c>
      <c r="DY160" s="9">
        <v>0</v>
      </c>
      <c r="DZ160" s="9">
        <v>0</v>
      </c>
      <c r="EA160" s="9">
        <v>0</v>
      </c>
      <c r="EB160" s="9">
        <v>0</v>
      </c>
      <c r="EC160" s="9">
        <v>0</v>
      </c>
    </row>
    <row r="161" spans="1:133" x14ac:dyDescent="0.3">
      <c r="A161" s="10">
        <v>106394009</v>
      </c>
      <c r="B161" s="10" t="s">
        <v>897</v>
      </c>
      <c r="C161" s="10">
        <v>20174</v>
      </c>
      <c r="D161" s="12">
        <v>43009</v>
      </c>
      <c r="E161" s="10">
        <v>43100</v>
      </c>
      <c r="F161" s="10" t="s">
        <v>134</v>
      </c>
      <c r="G161" s="10" t="s">
        <v>176</v>
      </c>
      <c r="H161" s="10">
        <v>6</v>
      </c>
      <c r="I161" s="10">
        <v>507</v>
      </c>
      <c r="J161" s="10" t="s">
        <v>136</v>
      </c>
      <c r="K161" s="10" t="s">
        <v>876</v>
      </c>
      <c r="L161" s="10" t="s">
        <v>138</v>
      </c>
      <c r="M161" s="10" t="s">
        <v>877</v>
      </c>
      <c r="N161" s="10" t="s">
        <v>898</v>
      </c>
      <c r="O161" s="10" t="s">
        <v>597</v>
      </c>
      <c r="P161" s="10">
        <v>95337</v>
      </c>
      <c r="Q161" s="10" t="s">
        <v>880</v>
      </c>
      <c r="R161" s="10">
        <v>251</v>
      </c>
      <c r="S161" s="10">
        <v>251</v>
      </c>
      <c r="T161" s="10">
        <v>99</v>
      </c>
      <c r="U161" s="10">
        <v>95</v>
      </c>
      <c r="V161" s="10">
        <v>909</v>
      </c>
      <c r="W161" s="10">
        <v>14</v>
      </c>
      <c r="X161" s="10">
        <v>118</v>
      </c>
      <c r="Y161" s="10">
        <v>0</v>
      </c>
      <c r="Z161" s="10">
        <v>0</v>
      </c>
      <c r="AA161" s="10">
        <v>13</v>
      </c>
      <c r="AB161" s="10">
        <v>1455</v>
      </c>
      <c r="AC161" s="10">
        <v>0</v>
      </c>
      <c r="AD161" s="10">
        <v>22</v>
      </c>
      <c r="AE161" s="10">
        <v>2626</v>
      </c>
      <c r="AF161" s="10">
        <v>0</v>
      </c>
      <c r="AG161" s="10">
        <v>397</v>
      </c>
      <c r="AH161" s="10">
        <v>3360</v>
      </c>
      <c r="AI161" s="10">
        <v>97</v>
      </c>
      <c r="AJ161" s="10">
        <v>305</v>
      </c>
      <c r="AK161" s="10">
        <v>0</v>
      </c>
      <c r="AL161" s="10">
        <v>0</v>
      </c>
      <c r="AM161" s="10">
        <v>31</v>
      </c>
      <c r="AN161" s="10">
        <v>4019</v>
      </c>
      <c r="AO161" s="10">
        <v>0</v>
      </c>
      <c r="AP161" s="10">
        <v>64</v>
      </c>
      <c r="AQ161" s="10">
        <v>8273</v>
      </c>
      <c r="AR161" s="10">
        <v>0</v>
      </c>
      <c r="AS161" s="10">
        <v>424</v>
      </c>
      <c r="AT161" s="10">
        <v>9998</v>
      </c>
      <c r="AU161" s="10">
        <v>538</v>
      </c>
      <c r="AV161" s="10">
        <v>3456</v>
      </c>
      <c r="AW161" s="10">
        <v>0</v>
      </c>
      <c r="AX161" s="10">
        <v>0</v>
      </c>
      <c r="AY161" s="10">
        <v>1024</v>
      </c>
      <c r="AZ161" s="10">
        <v>27085</v>
      </c>
      <c r="BA161" s="10">
        <v>0</v>
      </c>
      <c r="BB161" s="10">
        <v>5257</v>
      </c>
      <c r="BC161" s="10">
        <v>47782</v>
      </c>
      <c r="BD161" s="10">
        <v>0</v>
      </c>
      <c r="BE161" s="10">
        <v>0</v>
      </c>
      <c r="BF161" s="10">
        <v>0</v>
      </c>
      <c r="BG161" s="10">
        <v>0</v>
      </c>
      <c r="BH161" s="10">
        <v>0</v>
      </c>
      <c r="BI161" s="10">
        <v>0</v>
      </c>
      <c r="BJ161" s="10">
        <v>0</v>
      </c>
      <c r="BK161" s="10">
        <v>0</v>
      </c>
      <c r="BL161" s="10">
        <v>0</v>
      </c>
      <c r="BM161" s="10">
        <v>0</v>
      </c>
      <c r="BN161" s="10">
        <v>0</v>
      </c>
      <c r="BO161" s="10">
        <v>0</v>
      </c>
      <c r="BP161" s="10">
        <v>0</v>
      </c>
      <c r="BQ161" s="10">
        <v>0</v>
      </c>
      <c r="BR161" s="10">
        <v>0</v>
      </c>
      <c r="BS161" s="10">
        <v>0</v>
      </c>
      <c r="BT161" s="10">
        <v>0</v>
      </c>
      <c r="BU161" s="10">
        <v>0</v>
      </c>
      <c r="BV161" s="10">
        <v>0</v>
      </c>
      <c r="BW161" s="10">
        <v>0</v>
      </c>
      <c r="BX161" s="10">
        <v>0</v>
      </c>
      <c r="BY161" s="10">
        <v>0</v>
      </c>
      <c r="BZ161" s="10">
        <v>0</v>
      </c>
      <c r="CA161" s="10">
        <v>0</v>
      </c>
      <c r="CB161" s="10">
        <v>0</v>
      </c>
      <c r="CC161" s="10">
        <v>0</v>
      </c>
      <c r="CD161" s="10">
        <v>0</v>
      </c>
      <c r="CE161" s="10">
        <v>0</v>
      </c>
      <c r="CF161" s="10">
        <v>0</v>
      </c>
      <c r="CG161" s="10">
        <v>0</v>
      </c>
      <c r="CH161" s="10">
        <v>0</v>
      </c>
      <c r="CI161" s="10">
        <v>0</v>
      </c>
      <c r="CJ161" s="10">
        <v>0</v>
      </c>
      <c r="CK161" s="10">
        <v>0</v>
      </c>
      <c r="CL161" s="10">
        <v>0</v>
      </c>
      <c r="CM161" s="10">
        <v>0</v>
      </c>
      <c r="CN161" s="10">
        <v>0</v>
      </c>
      <c r="CO161" s="10">
        <v>0</v>
      </c>
      <c r="CP161" s="10">
        <v>0</v>
      </c>
      <c r="CQ161" s="10">
        <v>0</v>
      </c>
      <c r="CR161" s="10">
        <v>0</v>
      </c>
      <c r="CS161" s="10">
        <v>0</v>
      </c>
      <c r="CT161" s="10">
        <v>0</v>
      </c>
      <c r="CU161" s="10">
        <v>0</v>
      </c>
      <c r="CV161" s="10">
        <v>0</v>
      </c>
      <c r="CW161" s="10">
        <v>0</v>
      </c>
      <c r="CX161" s="10">
        <v>0</v>
      </c>
      <c r="CY161" s="10">
        <v>0</v>
      </c>
      <c r="CZ161" s="10">
        <v>0</v>
      </c>
      <c r="DA161" s="10">
        <v>0</v>
      </c>
      <c r="DB161" s="10">
        <v>0</v>
      </c>
      <c r="DC161" s="10">
        <v>0</v>
      </c>
      <c r="DD161" s="10">
        <v>0</v>
      </c>
      <c r="DE161" s="10">
        <v>0</v>
      </c>
      <c r="DF161" s="10">
        <v>0</v>
      </c>
      <c r="DG161" s="10">
        <v>0</v>
      </c>
      <c r="DH161" s="10">
        <v>129937933</v>
      </c>
      <c r="DI161" s="10">
        <v>0</v>
      </c>
      <c r="DJ161" s="10">
        <v>0</v>
      </c>
      <c r="DK161" s="10">
        <v>0</v>
      </c>
      <c r="DL161" s="10">
        <v>0</v>
      </c>
      <c r="DM161" s="10">
        <v>0</v>
      </c>
      <c r="DN161" s="10">
        <v>0</v>
      </c>
      <c r="DO161" s="10">
        <v>3652484</v>
      </c>
      <c r="DP161" s="10">
        <v>344388963</v>
      </c>
      <c r="DQ161" s="10">
        <v>0</v>
      </c>
      <c r="DR161" s="10">
        <v>0</v>
      </c>
      <c r="DS161" s="10">
        <v>0</v>
      </c>
      <c r="DT161" s="10">
        <v>0</v>
      </c>
      <c r="DU161" s="10">
        <v>0</v>
      </c>
      <c r="DV161" s="10">
        <v>0</v>
      </c>
      <c r="DW161" s="10">
        <v>0</v>
      </c>
      <c r="DX161" s="10">
        <v>0</v>
      </c>
      <c r="DY161" s="10">
        <v>0</v>
      </c>
      <c r="DZ161" s="10">
        <v>0</v>
      </c>
      <c r="EA161" s="10">
        <v>0</v>
      </c>
      <c r="EB161" s="10">
        <v>0</v>
      </c>
      <c r="EC161" s="10">
        <v>0</v>
      </c>
    </row>
    <row r="162" spans="1:133" x14ac:dyDescent="0.3">
      <c r="A162" s="9">
        <v>106334048</v>
      </c>
      <c r="B162" s="9" t="s">
        <v>899</v>
      </c>
      <c r="C162" s="9">
        <v>20174</v>
      </c>
      <c r="D162" s="11">
        <v>43009</v>
      </c>
      <c r="E162" s="9">
        <v>43100</v>
      </c>
      <c r="F162" s="9" t="s">
        <v>134</v>
      </c>
      <c r="G162" s="9" t="s">
        <v>548</v>
      </c>
      <c r="H162" s="9">
        <v>12</v>
      </c>
      <c r="I162" s="9">
        <v>1109</v>
      </c>
      <c r="J162" s="9" t="s">
        <v>136</v>
      </c>
      <c r="K162" s="9" t="s">
        <v>876</v>
      </c>
      <c r="L162" s="9" t="s">
        <v>138</v>
      </c>
      <c r="M162" s="9" t="s">
        <v>882</v>
      </c>
      <c r="N162" s="9" t="s">
        <v>900</v>
      </c>
      <c r="O162" s="9" t="s">
        <v>901</v>
      </c>
      <c r="P162" s="9">
        <v>92555</v>
      </c>
      <c r="Q162" s="9" t="s">
        <v>885</v>
      </c>
      <c r="R162" s="9">
        <v>99</v>
      </c>
      <c r="S162" s="9">
        <v>99</v>
      </c>
      <c r="T162" s="9">
        <v>34</v>
      </c>
      <c r="U162" s="9">
        <v>29</v>
      </c>
      <c r="V162" s="9">
        <v>329</v>
      </c>
      <c r="W162" s="9">
        <v>14</v>
      </c>
      <c r="X162" s="9">
        <v>115</v>
      </c>
      <c r="Y162" s="9">
        <v>0</v>
      </c>
      <c r="Z162" s="9">
        <v>0</v>
      </c>
      <c r="AA162" s="9">
        <v>0</v>
      </c>
      <c r="AB162" s="9">
        <v>499</v>
      </c>
      <c r="AC162" s="9">
        <v>0</v>
      </c>
      <c r="AD162" s="9">
        <v>8</v>
      </c>
      <c r="AE162" s="9">
        <v>994</v>
      </c>
      <c r="AF162" s="9">
        <v>0</v>
      </c>
      <c r="AG162" s="9">
        <v>106</v>
      </c>
      <c r="AH162" s="9">
        <v>1265</v>
      </c>
      <c r="AI162" s="9">
        <v>27</v>
      </c>
      <c r="AJ162" s="9">
        <v>260</v>
      </c>
      <c r="AK162" s="9">
        <v>0</v>
      </c>
      <c r="AL162" s="9">
        <v>0</v>
      </c>
      <c r="AM162" s="9">
        <v>0</v>
      </c>
      <c r="AN162" s="9">
        <v>1128</v>
      </c>
      <c r="AO162" s="9">
        <v>0</v>
      </c>
      <c r="AP162" s="9">
        <v>25</v>
      </c>
      <c r="AQ162" s="9">
        <v>2811</v>
      </c>
      <c r="AR162" s="9">
        <v>0</v>
      </c>
      <c r="AS162" s="9">
        <v>257</v>
      </c>
      <c r="AT162" s="9">
        <v>2600</v>
      </c>
      <c r="AU162" s="9">
        <v>482</v>
      </c>
      <c r="AV162" s="9">
        <v>4383</v>
      </c>
      <c r="AW162" s="9">
        <v>0</v>
      </c>
      <c r="AX162" s="9">
        <v>0</v>
      </c>
      <c r="AY162" s="9">
        <v>190</v>
      </c>
      <c r="AZ162" s="9">
        <v>5612</v>
      </c>
      <c r="BA162" s="9">
        <v>0</v>
      </c>
      <c r="BB162" s="9">
        <v>685</v>
      </c>
      <c r="BC162" s="9">
        <v>14209</v>
      </c>
      <c r="BD162" s="9">
        <v>0</v>
      </c>
      <c r="BE162" s="9">
        <v>0</v>
      </c>
      <c r="BF162" s="9">
        <v>0</v>
      </c>
      <c r="BG162" s="9">
        <v>0</v>
      </c>
      <c r="BH162" s="9">
        <v>0</v>
      </c>
      <c r="BI162" s="9">
        <v>0</v>
      </c>
      <c r="BJ162" s="9">
        <v>0</v>
      </c>
      <c r="BK162" s="9">
        <v>0</v>
      </c>
      <c r="BL162" s="9">
        <v>0</v>
      </c>
      <c r="BM162" s="9">
        <v>0</v>
      </c>
      <c r="BN162" s="9">
        <v>0</v>
      </c>
      <c r="BO162" s="9">
        <v>0</v>
      </c>
      <c r="BP162" s="9">
        <v>0</v>
      </c>
      <c r="BQ162" s="9">
        <v>0</v>
      </c>
      <c r="BR162" s="9">
        <v>0</v>
      </c>
      <c r="BS162" s="9">
        <v>0</v>
      </c>
      <c r="BT162" s="9">
        <v>0</v>
      </c>
      <c r="BU162" s="9">
        <v>0</v>
      </c>
      <c r="BV162" s="9">
        <v>0</v>
      </c>
      <c r="BW162" s="9">
        <v>0</v>
      </c>
      <c r="BX162" s="9">
        <v>0</v>
      </c>
      <c r="BY162" s="9">
        <v>0</v>
      </c>
      <c r="BZ162" s="9">
        <v>0</v>
      </c>
      <c r="CA162" s="9">
        <v>0</v>
      </c>
      <c r="CB162" s="9">
        <v>0</v>
      </c>
      <c r="CC162" s="9">
        <v>0</v>
      </c>
      <c r="CD162" s="9">
        <v>0</v>
      </c>
      <c r="CE162" s="9">
        <v>0</v>
      </c>
      <c r="CF162" s="9">
        <v>0</v>
      </c>
      <c r="CG162" s="9">
        <v>0</v>
      </c>
      <c r="CH162" s="9">
        <v>0</v>
      </c>
      <c r="CI162" s="9">
        <v>0</v>
      </c>
      <c r="CJ162" s="9">
        <v>0</v>
      </c>
      <c r="CK162" s="9">
        <v>0</v>
      </c>
      <c r="CL162" s="9">
        <v>0</v>
      </c>
      <c r="CM162" s="9">
        <v>0</v>
      </c>
      <c r="CN162" s="9">
        <v>0</v>
      </c>
      <c r="CO162" s="9">
        <v>0</v>
      </c>
      <c r="CP162" s="9">
        <v>0</v>
      </c>
      <c r="CQ162" s="9">
        <v>0</v>
      </c>
      <c r="CR162" s="9">
        <v>0</v>
      </c>
      <c r="CS162" s="9">
        <v>0</v>
      </c>
      <c r="CT162" s="9">
        <v>0</v>
      </c>
      <c r="CU162" s="9">
        <v>0</v>
      </c>
      <c r="CV162" s="9">
        <v>0</v>
      </c>
      <c r="CW162" s="9">
        <v>0</v>
      </c>
      <c r="CX162" s="9">
        <v>0</v>
      </c>
      <c r="CY162" s="9">
        <v>0</v>
      </c>
      <c r="CZ162" s="9">
        <v>0</v>
      </c>
      <c r="DA162" s="9">
        <v>0</v>
      </c>
      <c r="DB162" s="9">
        <v>0</v>
      </c>
      <c r="DC162" s="9">
        <v>0</v>
      </c>
      <c r="DD162" s="9">
        <v>0</v>
      </c>
      <c r="DE162" s="9">
        <v>0</v>
      </c>
      <c r="DF162" s="9">
        <v>0</v>
      </c>
      <c r="DG162" s="9">
        <v>0</v>
      </c>
      <c r="DH162" s="9">
        <v>34030488</v>
      </c>
      <c r="DI162" s="9">
        <v>0</v>
      </c>
      <c r="DJ162" s="9">
        <v>0</v>
      </c>
      <c r="DK162" s="9">
        <v>0</v>
      </c>
      <c r="DL162" s="9">
        <v>0</v>
      </c>
      <c r="DM162" s="9">
        <v>0</v>
      </c>
      <c r="DN162" s="9">
        <v>0</v>
      </c>
      <c r="DO162" s="9">
        <v>1919399</v>
      </c>
      <c r="DP162" s="9">
        <v>109954461</v>
      </c>
      <c r="DQ162" s="9">
        <v>0</v>
      </c>
      <c r="DR162" s="9">
        <v>0</v>
      </c>
      <c r="DS162" s="9">
        <v>0</v>
      </c>
      <c r="DT162" s="9">
        <v>0</v>
      </c>
      <c r="DU162" s="9">
        <v>0</v>
      </c>
      <c r="DV162" s="9">
        <v>0</v>
      </c>
      <c r="DW162" s="9">
        <v>0</v>
      </c>
      <c r="DX162" s="9">
        <v>0</v>
      </c>
      <c r="DY162" s="9">
        <v>0</v>
      </c>
      <c r="DZ162" s="9">
        <v>0</v>
      </c>
      <c r="EA162" s="9">
        <v>0</v>
      </c>
      <c r="EB162" s="9">
        <v>0</v>
      </c>
      <c r="EC162" s="9">
        <v>0</v>
      </c>
    </row>
    <row r="163" spans="1:133" x14ac:dyDescent="0.3">
      <c r="A163" s="10">
        <v>106014326</v>
      </c>
      <c r="B163" s="10" t="s">
        <v>902</v>
      </c>
      <c r="C163" s="10">
        <v>20174</v>
      </c>
      <c r="D163" s="12">
        <v>43009</v>
      </c>
      <c r="E163" s="10">
        <v>43100</v>
      </c>
      <c r="F163" s="10" t="s">
        <v>134</v>
      </c>
      <c r="G163" s="10" t="s">
        <v>233</v>
      </c>
      <c r="H163" s="10">
        <v>5</v>
      </c>
      <c r="I163" s="10">
        <v>417</v>
      </c>
      <c r="J163" s="10" t="s">
        <v>136</v>
      </c>
      <c r="K163" s="10" t="s">
        <v>876</v>
      </c>
      <c r="L163" s="10" t="s">
        <v>220</v>
      </c>
      <c r="M163" s="10" t="s">
        <v>877</v>
      </c>
      <c r="N163" s="10" t="s">
        <v>903</v>
      </c>
      <c r="O163" s="10" t="s">
        <v>252</v>
      </c>
      <c r="P163" s="10">
        <v>94611</v>
      </c>
      <c r="Q163" s="10" t="s">
        <v>880</v>
      </c>
      <c r="R163" s="10">
        <v>365</v>
      </c>
      <c r="S163" s="10">
        <v>365</v>
      </c>
      <c r="T163" s="10">
        <v>224</v>
      </c>
      <c r="U163" s="10">
        <v>434</v>
      </c>
      <c r="V163" s="10">
        <v>1656</v>
      </c>
      <c r="W163" s="10">
        <v>85</v>
      </c>
      <c r="X163" s="10">
        <v>478</v>
      </c>
      <c r="Y163" s="10">
        <v>0</v>
      </c>
      <c r="Z163" s="10">
        <v>0</v>
      </c>
      <c r="AA163" s="10">
        <v>39</v>
      </c>
      <c r="AB163" s="10">
        <v>2291</v>
      </c>
      <c r="AC163" s="10">
        <v>0</v>
      </c>
      <c r="AD163" s="10">
        <v>83</v>
      </c>
      <c r="AE163" s="10">
        <v>5066</v>
      </c>
      <c r="AF163" s="10">
        <v>0</v>
      </c>
      <c r="AG163" s="10">
        <v>1678</v>
      </c>
      <c r="AH163" s="10">
        <v>7046</v>
      </c>
      <c r="AI163" s="10">
        <v>431</v>
      </c>
      <c r="AJ163" s="10">
        <v>1483</v>
      </c>
      <c r="AK163" s="10">
        <v>0</v>
      </c>
      <c r="AL163" s="10">
        <v>0</v>
      </c>
      <c r="AM163" s="10">
        <v>185</v>
      </c>
      <c r="AN163" s="10">
        <v>7631</v>
      </c>
      <c r="AO163" s="10">
        <v>0</v>
      </c>
      <c r="AP163" s="10">
        <v>297</v>
      </c>
      <c r="AQ163" s="10">
        <v>18751</v>
      </c>
      <c r="AR163" s="10">
        <v>0</v>
      </c>
      <c r="AS163" s="10">
        <v>1778</v>
      </c>
      <c r="AT163" s="10">
        <v>20669</v>
      </c>
      <c r="AU163" s="10">
        <v>1614</v>
      </c>
      <c r="AV163" s="10">
        <v>10821</v>
      </c>
      <c r="AW163" s="10">
        <v>1</v>
      </c>
      <c r="AX163" s="10">
        <v>0</v>
      </c>
      <c r="AY163" s="10">
        <v>1570</v>
      </c>
      <c r="AZ163" s="10">
        <v>39651</v>
      </c>
      <c r="BA163" s="10">
        <v>0</v>
      </c>
      <c r="BB163" s="10">
        <v>11447</v>
      </c>
      <c r="BC163" s="10">
        <v>87551</v>
      </c>
      <c r="BD163" s="10">
        <v>0</v>
      </c>
      <c r="BE163" s="10">
        <v>0</v>
      </c>
      <c r="BF163" s="10">
        <v>0</v>
      </c>
      <c r="BG163" s="10">
        <v>0</v>
      </c>
      <c r="BH163" s="10">
        <v>0</v>
      </c>
      <c r="BI163" s="10">
        <v>0</v>
      </c>
      <c r="BJ163" s="10">
        <v>0</v>
      </c>
      <c r="BK163" s="10">
        <v>0</v>
      </c>
      <c r="BL163" s="10">
        <v>0</v>
      </c>
      <c r="BM163" s="10">
        <v>0</v>
      </c>
      <c r="BN163" s="10">
        <v>0</v>
      </c>
      <c r="BO163" s="10">
        <v>0</v>
      </c>
      <c r="BP163" s="10">
        <v>0</v>
      </c>
      <c r="BQ163" s="10">
        <v>0</v>
      </c>
      <c r="BR163" s="10">
        <v>0</v>
      </c>
      <c r="BS163" s="10">
        <v>0</v>
      </c>
      <c r="BT163" s="10">
        <v>0</v>
      </c>
      <c r="BU163" s="10">
        <v>0</v>
      </c>
      <c r="BV163" s="10">
        <v>0</v>
      </c>
      <c r="BW163" s="10">
        <v>0</v>
      </c>
      <c r="BX163" s="10">
        <v>0</v>
      </c>
      <c r="BY163" s="10">
        <v>0</v>
      </c>
      <c r="BZ163" s="10">
        <v>0</v>
      </c>
      <c r="CA163" s="10">
        <v>0</v>
      </c>
      <c r="CB163" s="10">
        <v>0</v>
      </c>
      <c r="CC163" s="10">
        <v>0</v>
      </c>
      <c r="CD163" s="10">
        <v>0</v>
      </c>
      <c r="CE163" s="10">
        <v>0</v>
      </c>
      <c r="CF163" s="10">
        <v>0</v>
      </c>
      <c r="CG163" s="10">
        <v>0</v>
      </c>
      <c r="CH163" s="10">
        <v>0</v>
      </c>
      <c r="CI163" s="10">
        <v>0</v>
      </c>
      <c r="CJ163" s="10">
        <v>0</v>
      </c>
      <c r="CK163" s="10">
        <v>0</v>
      </c>
      <c r="CL163" s="10">
        <v>0</v>
      </c>
      <c r="CM163" s="10">
        <v>0</v>
      </c>
      <c r="CN163" s="10">
        <v>0</v>
      </c>
      <c r="CO163" s="10">
        <v>0</v>
      </c>
      <c r="CP163" s="10">
        <v>0</v>
      </c>
      <c r="CQ163" s="10">
        <v>0</v>
      </c>
      <c r="CR163" s="10">
        <v>0</v>
      </c>
      <c r="CS163" s="10">
        <v>0</v>
      </c>
      <c r="CT163" s="10">
        <v>0</v>
      </c>
      <c r="CU163" s="10">
        <v>0</v>
      </c>
      <c r="CV163" s="10">
        <v>0</v>
      </c>
      <c r="CW163" s="10">
        <v>0</v>
      </c>
      <c r="CX163" s="10">
        <v>0</v>
      </c>
      <c r="CY163" s="10">
        <v>0</v>
      </c>
      <c r="CZ163" s="10">
        <v>0</v>
      </c>
      <c r="DA163" s="10">
        <v>0</v>
      </c>
      <c r="DB163" s="10">
        <v>0</v>
      </c>
      <c r="DC163" s="10">
        <v>0</v>
      </c>
      <c r="DD163" s="10">
        <v>0</v>
      </c>
      <c r="DE163" s="10">
        <v>0</v>
      </c>
      <c r="DF163" s="10">
        <v>0</v>
      </c>
      <c r="DG163" s="10">
        <v>0</v>
      </c>
      <c r="DH163" s="10">
        <v>276307632</v>
      </c>
      <c r="DI163" s="10">
        <v>0</v>
      </c>
      <c r="DJ163" s="10">
        <v>0</v>
      </c>
      <c r="DK163" s="10">
        <v>0</v>
      </c>
      <c r="DL163" s="10">
        <v>0</v>
      </c>
      <c r="DM163" s="10">
        <v>0</v>
      </c>
      <c r="DN163" s="10">
        <v>0</v>
      </c>
      <c r="DO163" s="10">
        <v>1475617</v>
      </c>
      <c r="DP163" s="10">
        <v>1226104873</v>
      </c>
      <c r="DQ163" s="10">
        <v>0</v>
      </c>
      <c r="DR163" s="10">
        <v>0</v>
      </c>
      <c r="DS163" s="10">
        <v>0</v>
      </c>
      <c r="DT163" s="10">
        <v>0</v>
      </c>
      <c r="DU163" s="10">
        <v>0</v>
      </c>
      <c r="DV163" s="10">
        <v>0</v>
      </c>
      <c r="DW163" s="10">
        <v>0</v>
      </c>
      <c r="DX163" s="10">
        <v>0</v>
      </c>
      <c r="DY163" s="10">
        <v>0</v>
      </c>
      <c r="DZ163" s="10">
        <v>0</v>
      </c>
      <c r="EA163" s="10">
        <v>0</v>
      </c>
      <c r="EB163" s="10">
        <v>0</v>
      </c>
      <c r="EC163" s="10">
        <v>0</v>
      </c>
    </row>
    <row r="164" spans="1:133" x14ac:dyDescent="0.3">
      <c r="A164" s="9">
        <v>106304409</v>
      </c>
      <c r="B164" s="9" t="s">
        <v>904</v>
      </c>
      <c r="C164" s="9">
        <v>20174</v>
      </c>
      <c r="D164" s="11">
        <v>43009</v>
      </c>
      <c r="E164" s="9">
        <v>43100</v>
      </c>
      <c r="F164" s="9" t="s">
        <v>134</v>
      </c>
      <c r="G164" s="9" t="s">
        <v>226</v>
      </c>
      <c r="H164" s="9">
        <v>13</v>
      </c>
      <c r="I164" s="9">
        <v>1011</v>
      </c>
      <c r="J164" s="9" t="s">
        <v>136</v>
      </c>
      <c r="K164" s="9" t="s">
        <v>876</v>
      </c>
      <c r="L164" s="9" t="s">
        <v>220</v>
      </c>
      <c r="M164" s="9" t="s">
        <v>882</v>
      </c>
      <c r="N164" s="9" t="s">
        <v>905</v>
      </c>
      <c r="O164" s="9" t="s">
        <v>230</v>
      </c>
      <c r="P164" s="9">
        <v>92806</v>
      </c>
      <c r="Q164" s="9" t="s">
        <v>885</v>
      </c>
      <c r="R164" s="9">
        <v>435</v>
      </c>
      <c r="S164" s="9">
        <v>435</v>
      </c>
      <c r="T164" s="9">
        <v>241</v>
      </c>
      <c r="U164" s="9">
        <v>39</v>
      </c>
      <c r="V164" s="9">
        <v>2029</v>
      </c>
      <c r="W164" s="9">
        <v>46</v>
      </c>
      <c r="X164" s="9">
        <v>440</v>
      </c>
      <c r="Y164" s="9">
        <v>0</v>
      </c>
      <c r="Z164" s="9">
        <v>0</v>
      </c>
      <c r="AA164" s="9">
        <v>25</v>
      </c>
      <c r="AB164" s="9">
        <v>3406</v>
      </c>
      <c r="AC164" s="9">
        <v>0</v>
      </c>
      <c r="AD164" s="9">
        <v>17</v>
      </c>
      <c r="AE164" s="9">
        <v>6002</v>
      </c>
      <c r="AF164" s="9">
        <v>0</v>
      </c>
      <c r="AG164" s="9">
        <v>160</v>
      </c>
      <c r="AH164" s="9">
        <v>8242</v>
      </c>
      <c r="AI164" s="9">
        <v>167</v>
      </c>
      <c r="AJ164" s="9">
        <v>1338</v>
      </c>
      <c r="AK164" s="9">
        <v>0</v>
      </c>
      <c r="AL164" s="9">
        <v>0</v>
      </c>
      <c r="AM164" s="9">
        <v>42</v>
      </c>
      <c r="AN164" s="9">
        <v>10110</v>
      </c>
      <c r="AO164" s="9">
        <v>0</v>
      </c>
      <c r="AP164" s="9">
        <v>66</v>
      </c>
      <c r="AQ164" s="9">
        <v>20125</v>
      </c>
      <c r="AR164" s="9">
        <v>0</v>
      </c>
      <c r="AS164" s="9">
        <v>250</v>
      </c>
      <c r="AT164" s="9">
        <v>15043</v>
      </c>
      <c r="AU164" s="9">
        <v>425</v>
      </c>
      <c r="AV164" s="9">
        <v>6303</v>
      </c>
      <c r="AW164" s="9">
        <v>0</v>
      </c>
      <c r="AX164" s="9">
        <v>3</v>
      </c>
      <c r="AY164" s="9">
        <v>404</v>
      </c>
      <c r="AZ164" s="9">
        <v>30781</v>
      </c>
      <c r="BA164" s="9">
        <v>0</v>
      </c>
      <c r="BB164" s="9">
        <v>3266</v>
      </c>
      <c r="BC164" s="9">
        <v>56475</v>
      </c>
      <c r="BD164" s="9">
        <v>0</v>
      </c>
      <c r="BE164" s="9">
        <v>0</v>
      </c>
      <c r="BF164" s="9">
        <v>0</v>
      </c>
      <c r="BG164" s="9">
        <v>0</v>
      </c>
      <c r="BH164" s="9">
        <v>0</v>
      </c>
      <c r="BI164" s="9">
        <v>0</v>
      </c>
      <c r="BJ164" s="9">
        <v>0</v>
      </c>
      <c r="BK164" s="9">
        <v>0</v>
      </c>
      <c r="BL164" s="9">
        <v>0</v>
      </c>
      <c r="BM164" s="9">
        <v>0</v>
      </c>
      <c r="BN164" s="9">
        <v>0</v>
      </c>
      <c r="BO164" s="9">
        <v>0</v>
      </c>
      <c r="BP164" s="9">
        <v>0</v>
      </c>
      <c r="BQ164" s="9">
        <v>0</v>
      </c>
      <c r="BR164" s="9">
        <v>0</v>
      </c>
      <c r="BS164" s="9">
        <v>0</v>
      </c>
      <c r="BT164" s="9">
        <v>0</v>
      </c>
      <c r="BU164" s="9">
        <v>0</v>
      </c>
      <c r="BV164" s="9">
        <v>0</v>
      </c>
      <c r="BW164" s="9">
        <v>0</v>
      </c>
      <c r="BX164" s="9">
        <v>0</v>
      </c>
      <c r="BY164" s="9">
        <v>0</v>
      </c>
      <c r="BZ164" s="9">
        <v>0</v>
      </c>
      <c r="CA164" s="9">
        <v>0</v>
      </c>
      <c r="CB164" s="9">
        <v>0</v>
      </c>
      <c r="CC164" s="9">
        <v>0</v>
      </c>
      <c r="CD164" s="9">
        <v>0</v>
      </c>
      <c r="CE164" s="9">
        <v>0</v>
      </c>
      <c r="CF164" s="9">
        <v>0</v>
      </c>
      <c r="CG164" s="9">
        <v>0</v>
      </c>
      <c r="CH164" s="9">
        <v>0</v>
      </c>
      <c r="CI164" s="9">
        <v>0</v>
      </c>
      <c r="CJ164" s="9">
        <v>0</v>
      </c>
      <c r="CK164" s="9">
        <v>0</v>
      </c>
      <c r="CL164" s="9">
        <v>0</v>
      </c>
      <c r="CM164" s="9">
        <v>0</v>
      </c>
      <c r="CN164" s="9">
        <v>0</v>
      </c>
      <c r="CO164" s="9">
        <v>0</v>
      </c>
      <c r="CP164" s="9">
        <v>0</v>
      </c>
      <c r="CQ164" s="9">
        <v>0</v>
      </c>
      <c r="CR164" s="9">
        <v>0</v>
      </c>
      <c r="CS164" s="9">
        <v>0</v>
      </c>
      <c r="CT164" s="9">
        <v>0</v>
      </c>
      <c r="CU164" s="9">
        <v>0</v>
      </c>
      <c r="CV164" s="9">
        <v>0</v>
      </c>
      <c r="CW164" s="9">
        <v>0</v>
      </c>
      <c r="CX164" s="9">
        <v>0</v>
      </c>
      <c r="CY164" s="9">
        <v>0</v>
      </c>
      <c r="CZ164" s="9">
        <v>0</v>
      </c>
      <c r="DA164" s="9">
        <v>0</v>
      </c>
      <c r="DB164" s="9">
        <v>0</v>
      </c>
      <c r="DC164" s="9">
        <v>0</v>
      </c>
      <c r="DD164" s="9">
        <v>0</v>
      </c>
      <c r="DE164" s="9">
        <v>0</v>
      </c>
      <c r="DF164" s="9">
        <v>0</v>
      </c>
      <c r="DG164" s="9">
        <v>0</v>
      </c>
      <c r="DH164" s="9">
        <v>177960689</v>
      </c>
      <c r="DI164" s="9">
        <v>0</v>
      </c>
      <c r="DJ164" s="9">
        <v>0</v>
      </c>
      <c r="DK164" s="9">
        <v>0</v>
      </c>
      <c r="DL164" s="9">
        <v>0</v>
      </c>
      <c r="DM164" s="9">
        <v>0</v>
      </c>
      <c r="DN164" s="9">
        <v>0</v>
      </c>
      <c r="DO164" s="9">
        <v>6440249</v>
      </c>
      <c r="DP164" s="9">
        <v>779653731</v>
      </c>
      <c r="DQ164" s="9">
        <v>0</v>
      </c>
      <c r="DR164" s="9">
        <v>0</v>
      </c>
      <c r="DS164" s="9">
        <v>0</v>
      </c>
      <c r="DT164" s="9">
        <v>0</v>
      </c>
      <c r="DU164" s="9">
        <v>0</v>
      </c>
      <c r="DV164" s="9">
        <v>0</v>
      </c>
      <c r="DW164" s="9">
        <v>0</v>
      </c>
      <c r="DX164" s="9">
        <v>0</v>
      </c>
      <c r="DY164" s="9">
        <v>0</v>
      </c>
      <c r="DZ164" s="9">
        <v>0</v>
      </c>
      <c r="EA164" s="9">
        <v>0</v>
      </c>
      <c r="EB164" s="9">
        <v>0</v>
      </c>
      <c r="EC164" s="9">
        <v>0</v>
      </c>
    </row>
    <row r="165" spans="1:133" x14ac:dyDescent="0.3">
      <c r="A165" s="10">
        <v>106190432</v>
      </c>
      <c r="B165" s="10" t="s">
        <v>906</v>
      </c>
      <c r="C165" s="10">
        <v>20174</v>
      </c>
      <c r="D165" s="12">
        <v>43009</v>
      </c>
      <c r="E165" s="10">
        <v>43100</v>
      </c>
      <c r="F165" s="10" t="s">
        <v>134</v>
      </c>
      <c r="G165" s="10" t="s">
        <v>158</v>
      </c>
      <c r="H165" s="10">
        <v>11</v>
      </c>
      <c r="I165" s="10">
        <v>905</v>
      </c>
      <c r="J165" s="10" t="s">
        <v>136</v>
      </c>
      <c r="K165" s="10" t="s">
        <v>876</v>
      </c>
      <c r="L165" s="10" t="s">
        <v>138</v>
      </c>
      <c r="M165" s="10" t="s">
        <v>882</v>
      </c>
      <c r="N165" s="10" t="s">
        <v>907</v>
      </c>
      <c r="O165" s="10" t="s">
        <v>908</v>
      </c>
      <c r="P165" s="10">
        <v>91402</v>
      </c>
      <c r="Q165" s="10" t="s">
        <v>885</v>
      </c>
      <c r="R165" s="10">
        <v>218</v>
      </c>
      <c r="S165" s="10">
        <v>218</v>
      </c>
      <c r="T165" s="10">
        <v>73</v>
      </c>
      <c r="U165" s="10">
        <v>37</v>
      </c>
      <c r="V165" s="10">
        <v>772</v>
      </c>
      <c r="W165" s="10">
        <v>11</v>
      </c>
      <c r="X165" s="10">
        <v>156</v>
      </c>
      <c r="Y165" s="10">
        <v>0</v>
      </c>
      <c r="Z165" s="10">
        <v>0</v>
      </c>
      <c r="AA165" s="10">
        <v>6</v>
      </c>
      <c r="AB165" s="10">
        <v>1065</v>
      </c>
      <c r="AC165" s="10">
        <v>0</v>
      </c>
      <c r="AD165" s="10">
        <v>16</v>
      </c>
      <c r="AE165" s="10">
        <v>2063</v>
      </c>
      <c r="AF165" s="10">
        <v>0</v>
      </c>
      <c r="AG165" s="10">
        <v>131</v>
      </c>
      <c r="AH165" s="10">
        <v>2295</v>
      </c>
      <c r="AI165" s="10">
        <v>29</v>
      </c>
      <c r="AJ165" s="10">
        <v>456</v>
      </c>
      <c r="AK165" s="10">
        <v>0</v>
      </c>
      <c r="AL165" s="10">
        <v>0</v>
      </c>
      <c r="AM165" s="10">
        <v>9</v>
      </c>
      <c r="AN165" s="10">
        <v>3089</v>
      </c>
      <c r="AO165" s="10">
        <v>0</v>
      </c>
      <c r="AP165" s="10">
        <v>56</v>
      </c>
      <c r="AQ165" s="10">
        <v>6065</v>
      </c>
      <c r="AR165" s="10">
        <v>0</v>
      </c>
      <c r="AS165" s="10">
        <v>441</v>
      </c>
      <c r="AT165" s="10">
        <v>11347</v>
      </c>
      <c r="AU165" s="10">
        <v>1054</v>
      </c>
      <c r="AV165" s="10">
        <v>5790</v>
      </c>
      <c r="AW165" s="10">
        <v>0</v>
      </c>
      <c r="AX165" s="10">
        <v>0</v>
      </c>
      <c r="AY165" s="10">
        <v>299</v>
      </c>
      <c r="AZ165" s="10">
        <v>20059</v>
      </c>
      <c r="BA165" s="10">
        <v>0</v>
      </c>
      <c r="BB165" s="10">
        <v>3153</v>
      </c>
      <c r="BC165" s="10">
        <v>42143</v>
      </c>
      <c r="BD165" s="10">
        <v>0</v>
      </c>
      <c r="BE165" s="10">
        <v>0</v>
      </c>
      <c r="BF165" s="10">
        <v>0</v>
      </c>
      <c r="BG165" s="10">
        <v>0</v>
      </c>
      <c r="BH165" s="10">
        <v>0</v>
      </c>
      <c r="BI165" s="10">
        <v>0</v>
      </c>
      <c r="BJ165" s="10">
        <v>0</v>
      </c>
      <c r="BK165" s="10">
        <v>0</v>
      </c>
      <c r="BL165" s="10">
        <v>0</v>
      </c>
      <c r="BM165" s="10">
        <v>0</v>
      </c>
      <c r="BN165" s="10">
        <v>0</v>
      </c>
      <c r="BO165" s="10">
        <v>0</v>
      </c>
      <c r="BP165" s="10">
        <v>0</v>
      </c>
      <c r="BQ165" s="10">
        <v>0</v>
      </c>
      <c r="BR165" s="10">
        <v>0</v>
      </c>
      <c r="BS165" s="10">
        <v>0</v>
      </c>
      <c r="BT165" s="10">
        <v>0</v>
      </c>
      <c r="BU165" s="10">
        <v>0</v>
      </c>
      <c r="BV165" s="10">
        <v>0</v>
      </c>
      <c r="BW165" s="10">
        <v>0</v>
      </c>
      <c r="BX165" s="10">
        <v>0</v>
      </c>
      <c r="BY165" s="10">
        <v>0</v>
      </c>
      <c r="BZ165" s="10">
        <v>0</v>
      </c>
      <c r="CA165" s="10">
        <v>0</v>
      </c>
      <c r="CB165" s="10">
        <v>0</v>
      </c>
      <c r="CC165" s="10">
        <v>0</v>
      </c>
      <c r="CD165" s="10">
        <v>0</v>
      </c>
      <c r="CE165" s="10">
        <v>0</v>
      </c>
      <c r="CF165" s="10">
        <v>0</v>
      </c>
      <c r="CG165" s="10">
        <v>0</v>
      </c>
      <c r="CH165" s="10">
        <v>0</v>
      </c>
      <c r="CI165" s="10">
        <v>0</v>
      </c>
      <c r="CJ165" s="10">
        <v>0</v>
      </c>
      <c r="CK165" s="10">
        <v>0</v>
      </c>
      <c r="CL165" s="10">
        <v>0</v>
      </c>
      <c r="CM165" s="10">
        <v>0</v>
      </c>
      <c r="CN165" s="10">
        <v>0</v>
      </c>
      <c r="CO165" s="10">
        <v>0</v>
      </c>
      <c r="CP165" s="10">
        <v>0</v>
      </c>
      <c r="CQ165" s="10">
        <v>0</v>
      </c>
      <c r="CR165" s="10">
        <v>0</v>
      </c>
      <c r="CS165" s="10">
        <v>0</v>
      </c>
      <c r="CT165" s="10">
        <v>0</v>
      </c>
      <c r="CU165" s="10">
        <v>0</v>
      </c>
      <c r="CV165" s="10">
        <v>0</v>
      </c>
      <c r="CW165" s="10">
        <v>0</v>
      </c>
      <c r="CX165" s="10">
        <v>0</v>
      </c>
      <c r="CY165" s="10">
        <v>0</v>
      </c>
      <c r="CZ165" s="10">
        <v>0</v>
      </c>
      <c r="DA165" s="10">
        <v>0</v>
      </c>
      <c r="DB165" s="10">
        <v>0</v>
      </c>
      <c r="DC165" s="10">
        <v>0</v>
      </c>
      <c r="DD165" s="10">
        <v>0</v>
      </c>
      <c r="DE165" s="10">
        <v>0</v>
      </c>
      <c r="DF165" s="10">
        <v>0</v>
      </c>
      <c r="DG165" s="10">
        <v>0</v>
      </c>
      <c r="DH165" s="10">
        <v>83753086</v>
      </c>
      <c r="DI165" s="10">
        <v>0</v>
      </c>
      <c r="DJ165" s="10">
        <v>0</v>
      </c>
      <c r="DK165" s="10">
        <v>0</v>
      </c>
      <c r="DL165" s="10">
        <v>0</v>
      </c>
      <c r="DM165" s="10">
        <v>0</v>
      </c>
      <c r="DN165" s="10">
        <v>0</v>
      </c>
      <c r="DO165" s="10">
        <v>1269504</v>
      </c>
      <c r="DP165" s="10">
        <v>276624727</v>
      </c>
      <c r="DQ165" s="10">
        <v>0</v>
      </c>
      <c r="DR165" s="10">
        <v>0</v>
      </c>
      <c r="DS165" s="10">
        <v>0</v>
      </c>
      <c r="DT165" s="10">
        <v>0</v>
      </c>
      <c r="DU165" s="10">
        <v>0</v>
      </c>
      <c r="DV165" s="10">
        <v>0</v>
      </c>
      <c r="DW165" s="10">
        <v>0</v>
      </c>
      <c r="DX165" s="10">
        <v>0</v>
      </c>
      <c r="DY165" s="10">
        <v>0</v>
      </c>
      <c r="DZ165" s="10">
        <v>0</v>
      </c>
      <c r="EA165" s="10">
        <v>0</v>
      </c>
      <c r="EB165" s="10">
        <v>0</v>
      </c>
      <c r="EC165" s="10">
        <v>0</v>
      </c>
    </row>
    <row r="166" spans="1:133" x14ac:dyDescent="0.3">
      <c r="A166" s="9">
        <v>106414139</v>
      </c>
      <c r="B166" s="9" t="s">
        <v>909</v>
      </c>
      <c r="C166" s="9">
        <v>20174</v>
      </c>
      <c r="D166" s="11">
        <v>43009</v>
      </c>
      <c r="E166" s="9">
        <v>43100</v>
      </c>
      <c r="F166" s="9" t="s">
        <v>134</v>
      </c>
      <c r="G166" s="9" t="s">
        <v>910</v>
      </c>
      <c r="H166" s="9">
        <v>4</v>
      </c>
      <c r="I166" s="9">
        <v>428</v>
      </c>
      <c r="J166" s="9" t="s">
        <v>136</v>
      </c>
      <c r="K166" s="9" t="s">
        <v>876</v>
      </c>
      <c r="L166" s="9" t="s">
        <v>138</v>
      </c>
      <c r="M166" s="9" t="s">
        <v>877</v>
      </c>
      <c r="N166" s="9" t="s">
        <v>911</v>
      </c>
      <c r="O166" s="9" t="s">
        <v>912</v>
      </c>
      <c r="P166" s="9">
        <v>94063</v>
      </c>
      <c r="Q166" s="9" t="s">
        <v>880</v>
      </c>
      <c r="R166" s="9">
        <v>149</v>
      </c>
      <c r="S166" s="9">
        <v>149</v>
      </c>
      <c r="T166" s="9">
        <v>75</v>
      </c>
      <c r="U166" s="9">
        <v>75</v>
      </c>
      <c r="V166" s="9">
        <v>757</v>
      </c>
      <c r="W166" s="9">
        <v>10</v>
      </c>
      <c r="X166" s="9">
        <v>93</v>
      </c>
      <c r="Y166" s="9">
        <v>0</v>
      </c>
      <c r="Z166" s="9">
        <v>0</v>
      </c>
      <c r="AA166" s="9">
        <v>15</v>
      </c>
      <c r="AB166" s="9">
        <v>1099</v>
      </c>
      <c r="AC166" s="9">
        <v>0</v>
      </c>
      <c r="AD166" s="9">
        <v>24</v>
      </c>
      <c r="AE166" s="9">
        <v>2073</v>
      </c>
      <c r="AF166" s="9">
        <v>0</v>
      </c>
      <c r="AG166" s="9">
        <v>257</v>
      </c>
      <c r="AH166" s="9">
        <v>2607</v>
      </c>
      <c r="AI166" s="9">
        <v>50</v>
      </c>
      <c r="AJ166" s="9">
        <v>252</v>
      </c>
      <c r="AK166" s="9">
        <v>0</v>
      </c>
      <c r="AL166" s="9">
        <v>0</v>
      </c>
      <c r="AM166" s="9">
        <v>75</v>
      </c>
      <c r="AN166" s="9">
        <v>2982</v>
      </c>
      <c r="AO166" s="9">
        <v>0</v>
      </c>
      <c r="AP166" s="9">
        <v>77</v>
      </c>
      <c r="AQ166" s="9">
        <v>6300</v>
      </c>
      <c r="AR166" s="9">
        <v>0</v>
      </c>
      <c r="AS166" s="9">
        <v>131</v>
      </c>
      <c r="AT166" s="9">
        <v>3833</v>
      </c>
      <c r="AU166" s="9">
        <v>87</v>
      </c>
      <c r="AV166" s="9">
        <v>1088</v>
      </c>
      <c r="AW166" s="9">
        <v>0</v>
      </c>
      <c r="AX166" s="9">
        <v>0</v>
      </c>
      <c r="AY166" s="9">
        <v>358</v>
      </c>
      <c r="AZ166" s="9">
        <v>7307</v>
      </c>
      <c r="BA166" s="9">
        <v>0</v>
      </c>
      <c r="BB166" s="9">
        <v>1362</v>
      </c>
      <c r="BC166" s="9">
        <v>14166</v>
      </c>
      <c r="BD166" s="9">
        <v>0</v>
      </c>
      <c r="BE166" s="9">
        <v>0</v>
      </c>
      <c r="BF166" s="9">
        <v>0</v>
      </c>
      <c r="BG166" s="9">
        <v>0</v>
      </c>
      <c r="BH166" s="9">
        <v>0</v>
      </c>
      <c r="BI166" s="9">
        <v>0</v>
      </c>
      <c r="BJ166" s="9">
        <v>0</v>
      </c>
      <c r="BK166" s="9">
        <v>0</v>
      </c>
      <c r="BL166" s="9">
        <v>0</v>
      </c>
      <c r="BM166" s="9">
        <v>0</v>
      </c>
      <c r="BN166" s="9">
        <v>0</v>
      </c>
      <c r="BO166" s="9">
        <v>0</v>
      </c>
      <c r="BP166" s="9">
        <v>0</v>
      </c>
      <c r="BQ166" s="9">
        <v>0</v>
      </c>
      <c r="BR166" s="9">
        <v>0</v>
      </c>
      <c r="BS166" s="9">
        <v>0</v>
      </c>
      <c r="BT166" s="9">
        <v>0</v>
      </c>
      <c r="BU166" s="9">
        <v>0</v>
      </c>
      <c r="BV166" s="9">
        <v>0</v>
      </c>
      <c r="BW166" s="9">
        <v>0</v>
      </c>
      <c r="BX166" s="9">
        <v>0</v>
      </c>
      <c r="BY166" s="9">
        <v>0</v>
      </c>
      <c r="BZ166" s="9">
        <v>0</v>
      </c>
      <c r="CA166" s="9">
        <v>0</v>
      </c>
      <c r="CB166" s="9">
        <v>0</v>
      </c>
      <c r="CC166" s="9">
        <v>0</v>
      </c>
      <c r="CD166" s="9">
        <v>0</v>
      </c>
      <c r="CE166" s="9">
        <v>0</v>
      </c>
      <c r="CF166" s="9">
        <v>0</v>
      </c>
      <c r="CG166" s="9">
        <v>0</v>
      </c>
      <c r="CH166" s="9">
        <v>0</v>
      </c>
      <c r="CI166" s="9">
        <v>0</v>
      </c>
      <c r="CJ166" s="9">
        <v>0</v>
      </c>
      <c r="CK166" s="9">
        <v>0</v>
      </c>
      <c r="CL166" s="9">
        <v>0</v>
      </c>
      <c r="CM166" s="9">
        <v>0</v>
      </c>
      <c r="CN166" s="9">
        <v>0</v>
      </c>
      <c r="CO166" s="9">
        <v>0</v>
      </c>
      <c r="CP166" s="9">
        <v>0</v>
      </c>
      <c r="CQ166" s="9">
        <v>0</v>
      </c>
      <c r="CR166" s="9">
        <v>0</v>
      </c>
      <c r="CS166" s="9">
        <v>0</v>
      </c>
      <c r="CT166" s="9">
        <v>0</v>
      </c>
      <c r="CU166" s="9">
        <v>0</v>
      </c>
      <c r="CV166" s="9">
        <v>0</v>
      </c>
      <c r="CW166" s="9">
        <v>0</v>
      </c>
      <c r="CX166" s="9">
        <v>0</v>
      </c>
      <c r="CY166" s="9">
        <v>0</v>
      </c>
      <c r="CZ166" s="9">
        <v>0</v>
      </c>
      <c r="DA166" s="9">
        <v>0</v>
      </c>
      <c r="DB166" s="9">
        <v>0</v>
      </c>
      <c r="DC166" s="9">
        <v>0</v>
      </c>
      <c r="DD166" s="9">
        <v>0</v>
      </c>
      <c r="DE166" s="9">
        <v>0</v>
      </c>
      <c r="DF166" s="9">
        <v>0</v>
      </c>
      <c r="DG166" s="9">
        <v>0</v>
      </c>
      <c r="DH166" s="9">
        <v>86333112</v>
      </c>
      <c r="DI166" s="9">
        <v>0</v>
      </c>
      <c r="DJ166" s="9">
        <v>0</v>
      </c>
      <c r="DK166" s="9">
        <v>0</v>
      </c>
      <c r="DL166" s="9">
        <v>0</v>
      </c>
      <c r="DM166" s="9">
        <v>0</v>
      </c>
      <c r="DN166" s="9">
        <v>0</v>
      </c>
      <c r="DO166" s="9">
        <v>5545864</v>
      </c>
      <c r="DP166" s="9">
        <v>400087762</v>
      </c>
      <c r="DQ166" s="9">
        <v>0</v>
      </c>
      <c r="DR166" s="9">
        <v>0</v>
      </c>
      <c r="DS166" s="9">
        <v>0</v>
      </c>
      <c r="DT166" s="9">
        <v>0</v>
      </c>
      <c r="DU166" s="9">
        <v>0</v>
      </c>
      <c r="DV166" s="9">
        <v>0</v>
      </c>
      <c r="DW166" s="9">
        <v>0</v>
      </c>
      <c r="DX166" s="9">
        <v>0</v>
      </c>
      <c r="DY166" s="9">
        <v>0</v>
      </c>
      <c r="DZ166" s="9">
        <v>0</v>
      </c>
      <c r="EA166" s="9">
        <v>0</v>
      </c>
      <c r="EB166" s="9">
        <v>0</v>
      </c>
      <c r="EC166" s="9">
        <v>0</v>
      </c>
    </row>
    <row r="167" spans="1:133" x14ac:dyDescent="0.3">
      <c r="A167" s="10">
        <v>106334025</v>
      </c>
      <c r="B167" s="10" t="s">
        <v>913</v>
      </c>
      <c r="C167" s="10">
        <v>20174</v>
      </c>
      <c r="D167" s="12">
        <v>43009</v>
      </c>
      <c r="E167" s="10">
        <v>43100</v>
      </c>
      <c r="F167" s="10" t="s">
        <v>134</v>
      </c>
      <c r="G167" s="10" t="s">
        <v>548</v>
      </c>
      <c r="H167" s="10">
        <v>12</v>
      </c>
      <c r="I167" s="10">
        <v>1111</v>
      </c>
      <c r="J167" s="10" t="s">
        <v>136</v>
      </c>
      <c r="K167" s="10" t="s">
        <v>876</v>
      </c>
      <c r="L167" s="10" t="s">
        <v>138</v>
      </c>
      <c r="M167" s="10" t="s">
        <v>882</v>
      </c>
      <c r="N167" s="10" t="s">
        <v>914</v>
      </c>
      <c r="O167" s="10" t="s">
        <v>915</v>
      </c>
      <c r="P167" s="10">
        <v>92505</v>
      </c>
      <c r="Q167" s="10" t="s">
        <v>885</v>
      </c>
      <c r="R167" s="10">
        <v>226</v>
      </c>
      <c r="S167" s="10">
        <v>226</v>
      </c>
      <c r="T167" s="10">
        <v>111</v>
      </c>
      <c r="U167" s="10">
        <v>49</v>
      </c>
      <c r="V167" s="10">
        <v>679</v>
      </c>
      <c r="W167" s="10">
        <v>17</v>
      </c>
      <c r="X167" s="10">
        <v>242</v>
      </c>
      <c r="Y167" s="10">
        <v>0</v>
      </c>
      <c r="Z167" s="10">
        <v>0</v>
      </c>
      <c r="AA167" s="10">
        <v>10</v>
      </c>
      <c r="AB167" s="10">
        <v>1341</v>
      </c>
      <c r="AC167" s="10">
        <v>0</v>
      </c>
      <c r="AD167" s="10">
        <v>26</v>
      </c>
      <c r="AE167" s="10">
        <v>2364</v>
      </c>
      <c r="AF167" s="10">
        <v>0</v>
      </c>
      <c r="AG167" s="10">
        <v>287</v>
      </c>
      <c r="AH167" s="10">
        <v>3445</v>
      </c>
      <c r="AI167" s="10">
        <v>110</v>
      </c>
      <c r="AJ167" s="10">
        <v>755</v>
      </c>
      <c r="AK167" s="10">
        <v>0</v>
      </c>
      <c r="AL167" s="10">
        <v>0</v>
      </c>
      <c r="AM167" s="10">
        <v>23</v>
      </c>
      <c r="AN167" s="10">
        <v>4507</v>
      </c>
      <c r="AO167" s="10">
        <v>0</v>
      </c>
      <c r="AP167" s="10">
        <v>138</v>
      </c>
      <c r="AQ167" s="10">
        <v>9265</v>
      </c>
      <c r="AR167" s="10">
        <v>0</v>
      </c>
      <c r="AS167" s="10">
        <v>437</v>
      </c>
      <c r="AT167" s="10">
        <v>17933</v>
      </c>
      <c r="AU167" s="10">
        <v>538</v>
      </c>
      <c r="AV167" s="10">
        <v>7444</v>
      </c>
      <c r="AW167" s="10">
        <v>0</v>
      </c>
      <c r="AX167" s="10">
        <v>0</v>
      </c>
      <c r="AY167" s="10">
        <v>492</v>
      </c>
      <c r="AZ167" s="10">
        <v>38856</v>
      </c>
      <c r="BA167" s="10">
        <v>0</v>
      </c>
      <c r="BB167" s="10">
        <v>6145</v>
      </c>
      <c r="BC167" s="10">
        <v>71845</v>
      </c>
      <c r="BD167" s="10">
        <v>0</v>
      </c>
      <c r="BE167" s="10">
        <v>0</v>
      </c>
      <c r="BF167" s="10">
        <v>0</v>
      </c>
      <c r="BG167" s="10">
        <v>0</v>
      </c>
      <c r="BH167" s="10">
        <v>0</v>
      </c>
      <c r="BI167" s="10">
        <v>0</v>
      </c>
      <c r="BJ167" s="10">
        <v>0</v>
      </c>
      <c r="BK167" s="10">
        <v>0</v>
      </c>
      <c r="BL167" s="10">
        <v>0</v>
      </c>
      <c r="BM167" s="10">
        <v>0</v>
      </c>
      <c r="BN167" s="10">
        <v>0</v>
      </c>
      <c r="BO167" s="10">
        <v>0</v>
      </c>
      <c r="BP167" s="10">
        <v>0</v>
      </c>
      <c r="BQ167" s="10">
        <v>0</v>
      </c>
      <c r="BR167" s="10">
        <v>0</v>
      </c>
      <c r="BS167" s="10">
        <v>0</v>
      </c>
      <c r="BT167" s="10">
        <v>0</v>
      </c>
      <c r="BU167" s="10">
        <v>0</v>
      </c>
      <c r="BV167" s="10">
        <v>0</v>
      </c>
      <c r="BW167" s="10">
        <v>0</v>
      </c>
      <c r="BX167" s="10">
        <v>0</v>
      </c>
      <c r="BY167" s="10">
        <v>0</v>
      </c>
      <c r="BZ167" s="10">
        <v>0</v>
      </c>
      <c r="CA167" s="10">
        <v>0</v>
      </c>
      <c r="CB167" s="10">
        <v>0</v>
      </c>
      <c r="CC167" s="10">
        <v>0</v>
      </c>
      <c r="CD167" s="10">
        <v>0</v>
      </c>
      <c r="CE167" s="10">
        <v>0</v>
      </c>
      <c r="CF167" s="10">
        <v>0</v>
      </c>
      <c r="CG167" s="10">
        <v>0</v>
      </c>
      <c r="CH167" s="10">
        <v>0</v>
      </c>
      <c r="CI167" s="10">
        <v>0</v>
      </c>
      <c r="CJ167" s="10">
        <v>0</v>
      </c>
      <c r="CK167" s="10">
        <v>0</v>
      </c>
      <c r="CL167" s="10">
        <v>0</v>
      </c>
      <c r="CM167" s="10">
        <v>0</v>
      </c>
      <c r="CN167" s="10">
        <v>0</v>
      </c>
      <c r="CO167" s="10">
        <v>0</v>
      </c>
      <c r="CP167" s="10">
        <v>0</v>
      </c>
      <c r="CQ167" s="10">
        <v>0</v>
      </c>
      <c r="CR167" s="10">
        <v>0</v>
      </c>
      <c r="CS167" s="10">
        <v>0</v>
      </c>
      <c r="CT167" s="10">
        <v>0</v>
      </c>
      <c r="CU167" s="10">
        <v>0</v>
      </c>
      <c r="CV167" s="10">
        <v>0</v>
      </c>
      <c r="CW167" s="10">
        <v>0</v>
      </c>
      <c r="CX167" s="10">
        <v>0</v>
      </c>
      <c r="CY167" s="10">
        <v>0</v>
      </c>
      <c r="CZ167" s="10">
        <v>0</v>
      </c>
      <c r="DA167" s="10">
        <v>0</v>
      </c>
      <c r="DB167" s="10">
        <v>0</v>
      </c>
      <c r="DC167" s="10">
        <v>0</v>
      </c>
      <c r="DD167" s="10">
        <v>0</v>
      </c>
      <c r="DE167" s="10">
        <v>0</v>
      </c>
      <c r="DF167" s="10">
        <v>0</v>
      </c>
      <c r="DG167" s="10">
        <v>0</v>
      </c>
      <c r="DH167" s="10">
        <v>103667133</v>
      </c>
      <c r="DI167" s="10">
        <v>0</v>
      </c>
      <c r="DJ167" s="10">
        <v>0</v>
      </c>
      <c r="DK167" s="10">
        <v>0</v>
      </c>
      <c r="DL167" s="10">
        <v>0</v>
      </c>
      <c r="DM167" s="10">
        <v>0</v>
      </c>
      <c r="DN167" s="10">
        <v>0</v>
      </c>
      <c r="DO167" s="10">
        <v>15704874</v>
      </c>
      <c r="DP167" s="10">
        <v>167620722</v>
      </c>
      <c r="DQ167" s="10">
        <v>0</v>
      </c>
      <c r="DR167" s="10">
        <v>0</v>
      </c>
      <c r="DS167" s="10">
        <v>0</v>
      </c>
      <c r="DT167" s="10">
        <v>0</v>
      </c>
      <c r="DU167" s="10">
        <v>0</v>
      </c>
      <c r="DV167" s="10">
        <v>0</v>
      </c>
      <c r="DW167" s="10">
        <v>0</v>
      </c>
      <c r="DX167" s="10">
        <v>0</v>
      </c>
      <c r="DY167" s="10">
        <v>0</v>
      </c>
      <c r="DZ167" s="10">
        <v>0</v>
      </c>
      <c r="EA167" s="10">
        <v>0</v>
      </c>
      <c r="EB167" s="10">
        <v>0</v>
      </c>
      <c r="EC167" s="10">
        <v>0</v>
      </c>
    </row>
    <row r="168" spans="1:133" x14ac:dyDescent="0.3">
      <c r="A168" s="9">
        <v>106314024</v>
      </c>
      <c r="B168" s="9" t="s">
        <v>916</v>
      </c>
      <c r="C168" s="9">
        <v>20174</v>
      </c>
      <c r="D168" s="11">
        <v>43009</v>
      </c>
      <c r="E168" s="9">
        <v>43100</v>
      </c>
      <c r="F168" s="9" t="s">
        <v>134</v>
      </c>
      <c r="G168" s="9" t="s">
        <v>917</v>
      </c>
      <c r="H168" s="9">
        <v>2</v>
      </c>
      <c r="I168" s="9">
        <v>309</v>
      </c>
      <c r="J168" s="9" t="s">
        <v>136</v>
      </c>
      <c r="K168" s="9" t="s">
        <v>876</v>
      </c>
      <c r="L168" s="9" t="s">
        <v>138</v>
      </c>
      <c r="M168" s="9" t="s">
        <v>877</v>
      </c>
      <c r="N168" s="9" t="s">
        <v>918</v>
      </c>
      <c r="O168" s="9" t="s">
        <v>919</v>
      </c>
      <c r="P168" s="9">
        <v>95661</v>
      </c>
      <c r="Q168" s="9" t="s">
        <v>880</v>
      </c>
      <c r="R168" s="9">
        <v>340</v>
      </c>
      <c r="S168" s="9">
        <v>336</v>
      </c>
      <c r="T168" s="9">
        <v>219</v>
      </c>
      <c r="U168" s="9">
        <v>196</v>
      </c>
      <c r="V168" s="9">
        <v>1954</v>
      </c>
      <c r="W168" s="9">
        <v>51</v>
      </c>
      <c r="X168" s="9">
        <v>488</v>
      </c>
      <c r="Y168" s="9">
        <v>0</v>
      </c>
      <c r="Z168" s="9">
        <v>0</v>
      </c>
      <c r="AA168" s="9">
        <v>26</v>
      </c>
      <c r="AB168" s="9">
        <v>2679</v>
      </c>
      <c r="AC168" s="9">
        <v>0</v>
      </c>
      <c r="AD168" s="9">
        <v>48</v>
      </c>
      <c r="AE168" s="9">
        <v>5442</v>
      </c>
      <c r="AF168" s="9">
        <v>0</v>
      </c>
      <c r="AG168" s="9">
        <v>711</v>
      </c>
      <c r="AH168" s="9">
        <v>6694</v>
      </c>
      <c r="AI168" s="9">
        <v>149</v>
      </c>
      <c r="AJ168" s="9">
        <v>1385</v>
      </c>
      <c r="AK168" s="9">
        <v>0</v>
      </c>
      <c r="AL168" s="9">
        <v>0</v>
      </c>
      <c r="AM168" s="9">
        <v>125</v>
      </c>
      <c r="AN168" s="9">
        <v>9040</v>
      </c>
      <c r="AO168" s="9">
        <v>0</v>
      </c>
      <c r="AP168" s="9">
        <v>203</v>
      </c>
      <c r="AQ168" s="9">
        <v>18307</v>
      </c>
      <c r="AR168" s="9">
        <v>0</v>
      </c>
      <c r="AS168" s="9">
        <v>409</v>
      </c>
      <c r="AT168" s="9">
        <v>11449</v>
      </c>
      <c r="AU168" s="9">
        <v>1070</v>
      </c>
      <c r="AV168" s="9">
        <v>5892</v>
      </c>
      <c r="AW168" s="9">
        <v>0</v>
      </c>
      <c r="AX168" s="9">
        <v>0</v>
      </c>
      <c r="AY168" s="9">
        <v>635</v>
      </c>
      <c r="AZ168" s="9">
        <v>21345</v>
      </c>
      <c r="BA168" s="9">
        <v>0</v>
      </c>
      <c r="BB168" s="9">
        <v>3596</v>
      </c>
      <c r="BC168" s="9">
        <v>44396</v>
      </c>
      <c r="BD168" s="9">
        <v>0</v>
      </c>
      <c r="BE168" s="9">
        <v>0</v>
      </c>
      <c r="BF168" s="9">
        <v>0</v>
      </c>
      <c r="BG168" s="9">
        <v>0</v>
      </c>
      <c r="BH168" s="9">
        <v>0</v>
      </c>
      <c r="BI168" s="9">
        <v>0</v>
      </c>
      <c r="BJ168" s="9">
        <v>0</v>
      </c>
      <c r="BK168" s="9">
        <v>0</v>
      </c>
      <c r="BL168" s="9">
        <v>0</v>
      </c>
      <c r="BM168" s="9">
        <v>0</v>
      </c>
      <c r="BN168" s="9">
        <v>0</v>
      </c>
      <c r="BO168" s="9">
        <v>0</v>
      </c>
      <c r="BP168" s="9">
        <v>0</v>
      </c>
      <c r="BQ168" s="9">
        <v>0</v>
      </c>
      <c r="BR168" s="9">
        <v>0</v>
      </c>
      <c r="BS168" s="9">
        <v>0</v>
      </c>
      <c r="BT168" s="9">
        <v>0</v>
      </c>
      <c r="BU168" s="9">
        <v>0</v>
      </c>
      <c r="BV168" s="9">
        <v>0</v>
      </c>
      <c r="BW168" s="9">
        <v>0</v>
      </c>
      <c r="BX168" s="9">
        <v>0</v>
      </c>
      <c r="BY168" s="9">
        <v>0</v>
      </c>
      <c r="BZ168" s="9">
        <v>0</v>
      </c>
      <c r="CA168" s="9">
        <v>0</v>
      </c>
      <c r="CB168" s="9">
        <v>0</v>
      </c>
      <c r="CC168" s="9">
        <v>0</v>
      </c>
      <c r="CD168" s="9">
        <v>0</v>
      </c>
      <c r="CE168" s="9">
        <v>0</v>
      </c>
      <c r="CF168" s="9">
        <v>0</v>
      </c>
      <c r="CG168" s="9">
        <v>0</v>
      </c>
      <c r="CH168" s="9">
        <v>0</v>
      </c>
      <c r="CI168" s="9">
        <v>0</v>
      </c>
      <c r="CJ168" s="9">
        <v>0</v>
      </c>
      <c r="CK168" s="9">
        <v>0</v>
      </c>
      <c r="CL168" s="9">
        <v>0</v>
      </c>
      <c r="CM168" s="9">
        <v>0</v>
      </c>
      <c r="CN168" s="9">
        <v>0</v>
      </c>
      <c r="CO168" s="9">
        <v>0</v>
      </c>
      <c r="CP168" s="9">
        <v>0</v>
      </c>
      <c r="CQ168" s="9">
        <v>0</v>
      </c>
      <c r="CR168" s="9">
        <v>0</v>
      </c>
      <c r="CS168" s="9">
        <v>0</v>
      </c>
      <c r="CT168" s="9">
        <v>0</v>
      </c>
      <c r="CU168" s="9">
        <v>0</v>
      </c>
      <c r="CV168" s="9">
        <v>0</v>
      </c>
      <c r="CW168" s="9">
        <v>0</v>
      </c>
      <c r="CX168" s="9">
        <v>0</v>
      </c>
      <c r="CY168" s="9">
        <v>0</v>
      </c>
      <c r="CZ168" s="9">
        <v>0</v>
      </c>
      <c r="DA168" s="9">
        <v>0</v>
      </c>
      <c r="DB168" s="9">
        <v>0</v>
      </c>
      <c r="DC168" s="9">
        <v>0</v>
      </c>
      <c r="DD168" s="9">
        <v>0</v>
      </c>
      <c r="DE168" s="9">
        <v>0</v>
      </c>
      <c r="DF168" s="9">
        <v>0</v>
      </c>
      <c r="DG168" s="9">
        <v>0</v>
      </c>
      <c r="DH168" s="9">
        <v>208398918</v>
      </c>
      <c r="DI168" s="9">
        <v>0</v>
      </c>
      <c r="DJ168" s="9">
        <v>0</v>
      </c>
      <c r="DK168" s="9">
        <v>0</v>
      </c>
      <c r="DL168" s="9">
        <v>0</v>
      </c>
      <c r="DM168" s="9">
        <v>0</v>
      </c>
      <c r="DN168" s="9">
        <v>0</v>
      </c>
      <c r="DO168" s="9">
        <v>4994106</v>
      </c>
      <c r="DP168" s="9">
        <v>472178075</v>
      </c>
      <c r="DQ168" s="9">
        <v>0</v>
      </c>
      <c r="DR168" s="9">
        <v>0</v>
      </c>
      <c r="DS168" s="9">
        <v>0</v>
      </c>
      <c r="DT168" s="9">
        <v>0</v>
      </c>
      <c r="DU168" s="9">
        <v>0</v>
      </c>
      <c r="DV168" s="9">
        <v>0</v>
      </c>
      <c r="DW168" s="9">
        <v>0</v>
      </c>
      <c r="DX168" s="9">
        <v>0</v>
      </c>
      <c r="DY168" s="9">
        <v>0</v>
      </c>
      <c r="DZ168" s="9">
        <v>0</v>
      </c>
      <c r="EA168" s="9">
        <v>0</v>
      </c>
      <c r="EB168" s="9">
        <v>0</v>
      </c>
      <c r="EC168" s="9">
        <v>0</v>
      </c>
    </row>
    <row r="169" spans="1:133" x14ac:dyDescent="0.3">
      <c r="A169" s="10">
        <v>106340913</v>
      </c>
      <c r="B169" s="10" t="s">
        <v>920</v>
      </c>
      <c r="C169" s="10">
        <v>20174</v>
      </c>
      <c r="D169" s="12">
        <v>43009</v>
      </c>
      <c r="E169" s="10">
        <v>43100</v>
      </c>
      <c r="F169" s="10" t="s">
        <v>134</v>
      </c>
      <c r="G169" s="10" t="s">
        <v>558</v>
      </c>
      <c r="H169" s="10">
        <v>2</v>
      </c>
      <c r="I169" s="10">
        <v>311</v>
      </c>
      <c r="J169" s="10" t="s">
        <v>136</v>
      </c>
      <c r="K169" s="10" t="s">
        <v>876</v>
      </c>
      <c r="L169" s="10" t="s">
        <v>138</v>
      </c>
      <c r="M169" s="10" t="s">
        <v>877</v>
      </c>
      <c r="N169" s="10" t="s">
        <v>921</v>
      </c>
      <c r="O169" s="10" t="s">
        <v>563</v>
      </c>
      <c r="P169" s="10">
        <v>95825</v>
      </c>
      <c r="Q169" s="10" t="s">
        <v>880</v>
      </c>
      <c r="R169" s="10">
        <v>287</v>
      </c>
      <c r="S169" s="10">
        <v>287</v>
      </c>
      <c r="T169" s="10">
        <v>130</v>
      </c>
      <c r="U169" s="10">
        <v>278</v>
      </c>
      <c r="V169" s="10">
        <v>1354</v>
      </c>
      <c r="W169" s="10">
        <v>44</v>
      </c>
      <c r="X169" s="10">
        <v>320</v>
      </c>
      <c r="Y169" s="10">
        <v>0</v>
      </c>
      <c r="Z169" s="10">
        <v>0</v>
      </c>
      <c r="AA169" s="10">
        <v>21</v>
      </c>
      <c r="AB169" s="10">
        <v>804</v>
      </c>
      <c r="AC169" s="10">
        <v>0</v>
      </c>
      <c r="AD169" s="10">
        <v>55</v>
      </c>
      <c r="AE169" s="10">
        <v>2876</v>
      </c>
      <c r="AF169" s="10">
        <v>0</v>
      </c>
      <c r="AG169" s="10">
        <v>1174</v>
      </c>
      <c r="AH169" s="10">
        <v>5032</v>
      </c>
      <c r="AI169" s="10">
        <v>299</v>
      </c>
      <c r="AJ169" s="10">
        <v>1138</v>
      </c>
      <c r="AK169" s="10">
        <v>0</v>
      </c>
      <c r="AL169" s="10">
        <v>0</v>
      </c>
      <c r="AM169" s="10">
        <v>79</v>
      </c>
      <c r="AN169" s="10">
        <v>3035</v>
      </c>
      <c r="AO169" s="10">
        <v>0</v>
      </c>
      <c r="AP169" s="10">
        <v>152</v>
      </c>
      <c r="AQ169" s="10">
        <v>10909</v>
      </c>
      <c r="AR169" s="10">
        <v>0</v>
      </c>
      <c r="AS169" s="10">
        <v>1387</v>
      </c>
      <c r="AT169" s="10">
        <v>18153</v>
      </c>
      <c r="AU169" s="10">
        <v>3168</v>
      </c>
      <c r="AV169" s="10">
        <v>11195</v>
      </c>
      <c r="AW169" s="10">
        <v>0</v>
      </c>
      <c r="AX169" s="10">
        <v>1</v>
      </c>
      <c r="AY169" s="10">
        <v>1035</v>
      </c>
      <c r="AZ169" s="10">
        <v>24067</v>
      </c>
      <c r="BA169" s="10">
        <v>0</v>
      </c>
      <c r="BB169" s="10">
        <v>6815</v>
      </c>
      <c r="BC169" s="10">
        <v>65821</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0</v>
      </c>
      <c r="CP169" s="10">
        <v>0</v>
      </c>
      <c r="CQ169" s="10">
        <v>0</v>
      </c>
      <c r="CR169" s="10">
        <v>0</v>
      </c>
      <c r="CS169" s="10">
        <v>0</v>
      </c>
      <c r="CT169" s="10">
        <v>0</v>
      </c>
      <c r="CU169" s="10">
        <v>0</v>
      </c>
      <c r="CV169" s="10">
        <v>0</v>
      </c>
      <c r="CW169" s="10">
        <v>0</v>
      </c>
      <c r="CX169" s="10">
        <v>0</v>
      </c>
      <c r="CY169" s="10">
        <v>0</v>
      </c>
      <c r="CZ169" s="10">
        <v>0</v>
      </c>
      <c r="DA169" s="10">
        <v>0</v>
      </c>
      <c r="DB169" s="10">
        <v>0</v>
      </c>
      <c r="DC169" s="10">
        <v>0</v>
      </c>
      <c r="DD169" s="10">
        <v>0</v>
      </c>
      <c r="DE169" s="10">
        <v>0</v>
      </c>
      <c r="DF169" s="10">
        <v>0</v>
      </c>
      <c r="DG169" s="10">
        <v>0</v>
      </c>
      <c r="DH169" s="10">
        <v>161611306</v>
      </c>
      <c r="DI169" s="10">
        <v>0</v>
      </c>
      <c r="DJ169" s="10">
        <v>0</v>
      </c>
      <c r="DK169" s="10">
        <v>0</v>
      </c>
      <c r="DL169" s="10">
        <v>0</v>
      </c>
      <c r="DM169" s="10">
        <v>0</v>
      </c>
      <c r="DN169" s="10">
        <v>0</v>
      </c>
      <c r="DO169" s="10">
        <v>3436309</v>
      </c>
      <c r="DP169" s="10">
        <v>123819382</v>
      </c>
      <c r="DQ169" s="10">
        <v>0</v>
      </c>
      <c r="DR169" s="10">
        <v>0</v>
      </c>
      <c r="DS169" s="10">
        <v>0</v>
      </c>
      <c r="DT169" s="10">
        <v>0</v>
      </c>
      <c r="DU169" s="10">
        <v>0</v>
      </c>
      <c r="DV169" s="10">
        <v>0</v>
      </c>
      <c r="DW169" s="10">
        <v>0</v>
      </c>
      <c r="DX169" s="10">
        <v>0</v>
      </c>
      <c r="DY169" s="10">
        <v>0</v>
      </c>
      <c r="DZ169" s="10">
        <v>0</v>
      </c>
      <c r="EA169" s="10">
        <v>0</v>
      </c>
      <c r="EB169" s="10">
        <v>0</v>
      </c>
      <c r="EC169" s="10">
        <v>0</v>
      </c>
    </row>
    <row r="170" spans="1:133" x14ac:dyDescent="0.3">
      <c r="A170" s="9">
        <v>106370730</v>
      </c>
      <c r="B170" s="9" t="s">
        <v>922</v>
      </c>
      <c r="C170" s="9">
        <v>20174</v>
      </c>
      <c r="D170" s="11">
        <v>43009</v>
      </c>
      <c r="E170" s="9">
        <v>43100</v>
      </c>
      <c r="F170" s="9" t="s">
        <v>134</v>
      </c>
      <c r="G170" s="9" t="s">
        <v>254</v>
      </c>
      <c r="H170" s="9">
        <v>14</v>
      </c>
      <c r="I170" s="9">
        <v>1416</v>
      </c>
      <c r="J170" s="9" t="s">
        <v>136</v>
      </c>
      <c r="K170" s="9" t="s">
        <v>876</v>
      </c>
      <c r="L170" s="9" t="s">
        <v>220</v>
      </c>
      <c r="M170" s="9" t="s">
        <v>882</v>
      </c>
      <c r="N170" s="9" t="s">
        <v>923</v>
      </c>
      <c r="O170" s="9" t="s">
        <v>308</v>
      </c>
      <c r="P170" s="9">
        <v>92120</v>
      </c>
      <c r="Q170" s="9" t="s">
        <v>885</v>
      </c>
      <c r="R170" s="9">
        <v>556</v>
      </c>
      <c r="S170" s="9">
        <v>613</v>
      </c>
      <c r="T170" s="9">
        <v>257</v>
      </c>
      <c r="U170" s="9">
        <v>147</v>
      </c>
      <c r="V170" s="9">
        <v>2511</v>
      </c>
      <c r="W170" s="9">
        <v>55</v>
      </c>
      <c r="X170" s="9">
        <v>363</v>
      </c>
      <c r="Y170" s="9">
        <v>0</v>
      </c>
      <c r="Z170" s="9">
        <v>0</v>
      </c>
      <c r="AA170" s="9">
        <v>30</v>
      </c>
      <c r="AB170" s="9">
        <v>2964</v>
      </c>
      <c r="AC170" s="9">
        <v>0</v>
      </c>
      <c r="AD170" s="9">
        <v>59</v>
      </c>
      <c r="AE170" s="9">
        <v>6129</v>
      </c>
      <c r="AF170" s="9">
        <v>0</v>
      </c>
      <c r="AG170" s="9">
        <v>502</v>
      </c>
      <c r="AH170" s="9">
        <v>9270</v>
      </c>
      <c r="AI170" s="9">
        <v>260</v>
      </c>
      <c r="AJ170" s="9">
        <v>1433</v>
      </c>
      <c r="AK170" s="9">
        <v>0</v>
      </c>
      <c r="AL170" s="9">
        <v>0</v>
      </c>
      <c r="AM170" s="9">
        <v>173</v>
      </c>
      <c r="AN170" s="9">
        <v>9676</v>
      </c>
      <c r="AO170" s="9">
        <v>0</v>
      </c>
      <c r="AP170" s="9">
        <v>167</v>
      </c>
      <c r="AQ170" s="9">
        <v>21481</v>
      </c>
      <c r="AR170" s="9">
        <v>0</v>
      </c>
      <c r="AS170" s="9">
        <v>474</v>
      </c>
      <c r="AT170" s="9">
        <v>15386</v>
      </c>
      <c r="AU170" s="9">
        <v>456</v>
      </c>
      <c r="AV170" s="9">
        <v>4929</v>
      </c>
      <c r="AW170" s="9">
        <v>0</v>
      </c>
      <c r="AX170" s="9">
        <v>4</v>
      </c>
      <c r="AY170" s="9">
        <v>601</v>
      </c>
      <c r="AZ170" s="9">
        <v>28629</v>
      </c>
      <c r="BA170" s="9">
        <v>0</v>
      </c>
      <c r="BB170" s="9">
        <v>2692</v>
      </c>
      <c r="BC170" s="9">
        <v>53171</v>
      </c>
      <c r="BD170" s="9">
        <v>0</v>
      </c>
      <c r="BE170" s="9">
        <v>0</v>
      </c>
      <c r="BF170" s="9">
        <v>0</v>
      </c>
      <c r="BG170" s="9">
        <v>0</v>
      </c>
      <c r="BH170" s="9">
        <v>0</v>
      </c>
      <c r="BI170" s="9">
        <v>0</v>
      </c>
      <c r="BJ170" s="9">
        <v>0</v>
      </c>
      <c r="BK170" s="9">
        <v>0</v>
      </c>
      <c r="BL170" s="9">
        <v>0</v>
      </c>
      <c r="BM170" s="9">
        <v>0</v>
      </c>
      <c r="BN170" s="9">
        <v>0</v>
      </c>
      <c r="BO170" s="9">
        <v>0</v>
      </c>
      <c r="BP170" s="9">
        <v>0</v>
      </c>
      <c r="BQ170" s="9">
        <v>0</v>
      </c>
      <c r="BR170" s="9">
        <v>0</v>
      </c>
      <c r="BS170" s="9">
        <v>0</v>
      </c>
      <c r="BT170" s="9">
        <v>0</v>
      </c>
      <c r="BU170" s="9">
        <v>0</v>
      </c>
      <c r="BV170" s="9">
        <v>0</v>
      </c>
      <c r="BW170" s="9">
        <v>0</v>
      </c>
      <c r="BX170" s="9">
        <v>0</v>
      </c>
      <c r="BY170" s="9">
        <v>0</v>
      </c>
      <c r="BZ170" s="9">
        <v>0</v>
      </c>
      <c r="CA170" s="9">
        <v>0</v>
      </c>
      <c r="CB170" s="9">
        <v>0</v>
      </c>
      <c r="CC170" s="9">
        <v>0</v>
      </c>
      <c r="CD170" s="9">
        <v>0</v>
      </c>
      <c r="CE170" s="9">
        <v>0</v>
      </c>
      <c r="CF170" s="9">
        <v>0</v>
      </c>
      <c r="CG170" s="9">
        <v>0</v>
      </c>
      <c r="CH170" s="9">
        <v>0</v>
      </c>
      <c r="CI170" s="9">
        <v>0</v>
      </c>
      <c r="CJ170" s="9">
        <v>0</v>
      </c>
      <c r="CK170" s="9">
        <v>0</v>
      </c>
      <c r="CL170" s="9">
        <v>0</v>
      </c>
      <c r="CM170" s="9">
        <v>0</v>
      </c>
      <c r="CN170" s="9">
        <v>0</v>
      </c>
      <c r="CO170" s="9">
        <v>0</v>
      </c>
      <c r="CP170" s="9">
        <v>0</v>
      </c>
      <c r="CQ170" s="9">
        <v>0</v>
      </c>
      <c r="CR170" s="9">
        <v>0</v>
      </c>
      <c r="CS170" s="9">
        <v>0</v>
      </c>
      <c r="CT170" s="9">
        <v>0</v>
      </c>
      <c r="CU170" s="9">
        <v>0</v>
      </c>
      <c r="CV170" s="9">
        <v>0</v>
      </c>
      <c r="CW170" s="9">
        <v>0</v>
      </c>
      <c r="CX170" s="9">
        <v>0</v>
      </c>
      <c r="CY170" s="9">
        <v>0</v>
      </c>
      <c r="CZ170" s="9">
        <v>0</v>
      </c>
      <c r="DA170" s="9">
        <v>0</v>
      </c>
      <c r="DB170" s="9">
        <v>0</v>
      </c>
      <c r="DC170" s="9">
        <v>0</v>
      </c>
      <c r="DD170" s="9">
        <v>0</v>
      </c>
      <c r="DE170" s="9">
        <v>0</v>
      </c>
      <c r="DF170" s="9">
        <v>0</v>
      </c>
      <c r="DG170" s="9">
        <v>0</v>
      </c>
      <c r="DH170" s="9">
        <v>232905697</v>
      </c>
      <c r="DI170" s="9">
        <v>0</v>
      </c>
      <c r="DJ170" s="9">
        <v>0</v>
      </c>
      <c r="DK170" s="9">
        <v>0</v>
      </c>
      <c r="DL170" s="9">
        <v>0</v>
      </c>
      <c r="DM170" s="9">
        <v>0</v>
      </c>
      <c r="DN170" s="9">
        <v>0</v>
      </c>
      <c r="DO170" s="9">
        <v>5122609</v>
      </c>
      <c r="DP170" s="9">
        <v>890017910</v>
      </c>
      <c r="DQ170" s="9">
        <v>0</v>
      </c>
      <c r="DR170" s="9">
        <v>0</v>
      </c>
      <c r="DS170" s="9">
        <v>0</v>
      </c>
      <c r="DT170" s="9">
        <v>0</v>
      </c>
      <c r="DU170" s="9">
        <v>0</v>
      </c>
      <c r="DV170" s="9">
        <v>0</v>
      </c>
      <c r="DW170" s="9">
        <v>0</v>
      </c>
      <c r="DX170" s="9">
        <v>0</v>
      </c>
      <c r="DY170" s="9">
        <v>0</v>
      </c>
      <c r="DZ170" s="9">
        <v>0</v>
      </c>
      <c r="EA170" s="9">
        <v>0</v>
      </c>
      <c r="EB170" s="9">
        <v>0</v>
      </c>
      <c r="EC170" s="9">
        <v>0</v>
      </c>
    </row>
    <row r="171" spans="1:133" x14ac:dyDescent="0.3">
      <c r="A171" s="10">
        <v>106380857</v>
      </c>
      <c r="B171" s="10" t="s">
        <v>924</v>
      </c>
      <c r="C171" s="10">
        <v>20174</v>
      </c>
      <c r="D171" s="12">
        <v>43009</v>
      </c>
      <c r="E171" s="10">
        <v>43100</v>
      </c>
      <c r="F171" s="10" t="s">
        <v>134</v>
      </c>
      <c r="G171" s="10" t="s">
        <v>379</v>
      </c>
      <c r="H171" s="10">
        <v>4</v>
      </c>
      <c r="I171" s="10">
        <v>423</v>
      </c>
      <c r="J171" s="10" t="s">
        <v>136</v>
      </c>
      <c r="K171" s="10" t="s">
        <v>876</v>
      </c>
      <c r="L171" s="10" t="s">
        <v>220</v>
      </c>
      <c r="M171" s="10" t="s">
        <v>877</v>
      </c>
      <c r="N171" s="10" t="s">
        <v>925</v>
      </c>
      <c r="O171" s="10" t="s">
        <v>382</v>
      </c>
      <c r="P171" s="10">
        <v>94115</v>
      </c>
      <c r="Q171" s="10" t="s">
        <v>880</v>
      </c>
      <c r="R171" s="10">
        <v>239</v>
      </c>
      <c r="S171" s="10">
        <v>239</v>
      </c>
      <c r="T171" s="10">
        <v>140</v>
      </c>
      <c r="U171" s="10">
        <v>103</v>
      </c>
      <c r="V171" s="10">
        <v>1036</v>
      </c>
      <c r="W171" s="10">
        <v>6</v>
      </c>
      <c r="X171" s="10">
        <v>104</v>
      </c>
      <c r="Y171" s="10">
        <v>0</v>
      </c>
      <c r="Z171" s="10">
        <v>0</v>
      </c>
      <c r="AA171" s="10">
        <v>15</v>
      </c>
      <c r="AB171" s="10">
        <v>1593</v>
      </c>
      <c r="AC171" s="10">
        <v>0</v>
      </c>
      <c r="AD171" s="10">
        <v>18</v>
      </c>
      <c r="AE171" s="10">
        <v>2875</v>
      </c>
      <c r="AF171" s="10">
        <v>0</v>
      </c>
      <c r="AG171" s="10">
        <v>510</v>
      </c>
      <c r="AH171" s="10">
        <v>4830</v>
      </c>
      <c r="AI171" s="10">
        <v>18</v>
      </c>
      <c r="AJ171" s="10">
        <v>347</v>
      </c>
      <c r="AK171" s="10">
        <v>0</v>
      </c>
      <c r="AL171" s="10">
        <v>0</v>
      </c>
      <c r="AM171" s="10">
        <v>55</v>
      </c>
      <c r="AN171" s="10">
        <v>5914</v>
      </c>
      <c r="AO171" s="10">
        <v>0</v>
      </c>
      <c r="AP171" s="10">
        <v>44</v>
      </c>
      <c r="AQ171" s="10">
        <v>11718</v>
      </c>
      <c r="AR171" s="10">
        <v>0</v>
      </c>
      <c r="AS171" s="10">
        <v>244</v>
      </c>
      <c r="AT171" s="10">
        <v>4964</v>
      </c>
      <c r="AU171" s="10">
        <v>96</v>
      </c>
      <c r="AV171" s="10">
        <v>1230</v>
      </c>
      <c r="AW171" s="10">
        <v>0</v>
      </c>
      <c r="AX171" s="10">
        <v>0</v>
      </c>
      <c r="AY171" s="10">
        <v>392</v>
      </c>
      <c r="AZ171" s="10">
        <v>10578</v>
      </c>
      <c r="BA171" s="10">
        <v>0</v>
      </c>
      <c r="BB171" s="10">
        <v>1268</v>
      </c>
      <c r="BC171" s="10">
        <v>18772</v>
      </c>
      <c r="BD171" s="10">
        <v>0</v>
      </c>
      <c r="BE171" s="10">
        <v>0</v>
      </c>
      <c r="BF171" s="10">
        <v>0</v>
      </c>
      <c r="BG171" s="10">
        <v>0</v>
      </c>
      <c r="BH171" s="10">
        <v>0</v>
      </c>
      <c r="BI171" s="10">
        <v>0</v>
      </c>
      <c r="BJ171" s="10">
        <v>0</v>
      </c>
      <c r="BK171" s="10">
        <v>0</v>
      </c>
      <c r="BL171" s="10">
        <v>0</v>
      </c>
      <c r="BM171" s="10">
        <v>0</v>
      </c>
      <c r="BN171" s="10">
        <v>0</v>
      </c>
      <c r="BO171" s="10">
        <v>0</v>
      </c>
      <c r="BP171" s="10">
        <v>0</v>
      </c>
      <c r="BQ171" s="10">
        <v>0</v>
      </c>
      <c r="BR171" s="10">
        <v>0</v>
      </c>
      <c r="BS171" s="10">
        <v>0</v>
      </c>
      <c r="BT171" s="10">
        <v>0</v>
      </c>
      <c r="BU171" s="10">
        <v>0</v>
      </c>
      <c r="BV171" s="10">
        <v>0</v>
      </c>
      <c r="BW171" s="10">
        <v>0</v>
      </c>
      <c r="BX171" s="10">
        <v>0</v>
      </c>
      <c r="BY171" s="10">
        <v>0</v>
      </c>
      <c r="BZ171" s="10">
        <v>0</v>
      </c>
      <c r="CA171" s="10">
        <v>0</v>
      </c>
      <c r="CB171" s="10">
        <v>0</v>
      </c>
      <c r="CC171" s="10">
        <v>0</v>
      </c>
      <c r="CD171" s="10">
        <v>0</v>
      </c>
      <c r="CE171" s="10">
        <v>0</v>
      </c>
      <c r="CF171" s="10">
        <v>0</v>
      </c>
      <c r="CG171" s="10">
        <v>0</v>
      </c>
      <c r="CH171" s="10">
        <v>0</v>
      </c>
      <c r="CI171" s="10">
        <v>0</v>
      </c>
      <c r="CJ171" s="10">
        <v>0</v>
      </c>
      <c r="CK171" s="10">
        <v>0</v>
      </c>
      <c r="CL171" s="10">
        <v>0</v>
      </c>
      <c r="CM171" s="10">
        <v>0</v>
      </c>
      <c r="CN171" s="10">
        <v>0</v>
      </c>
      <c r="CO171" s="10">
        <v>0</v>
      </c>
      <c r="CP171" s="10">
        <v>0</v>
      </c>
      <c r="CQ171" s="10">
        <v>0</v>
      </c>
      <c r="CR171" s="10">
        <v>0</v>
      </c>
      <c r="CS171" s="10">
        <v>0</v>
      </c>
      <c r="CT171" s="10">
        <v>0</v>
      </c>
      <c r="CU171" s="10">
        <v>0</v>
      </c>
      <c r="CV171" s="10">
        <v>0</v>
      </c>
      <c r="CW171" s="10">
        <v>0</v>
      </c>
      <c r="CX171" s="10">
        <v>0</v>
      </c>
      <c r="CY171" s="10">
        <v>0</v>
      </c>
      <c r="CZ171" s="10">
        <v>0</v>
      </c>
      <c r="DA171" s="10">
        <v>0</v>
      </c>
      <c r="DB171" s="10">
        <v>0</v>
      </c>
      <c r="DC171" s="10">
        <v>0</v>
      </c>
      <c r="DD171" s="10">
        <v>0</v>
      </c>
      <c r="DE171" s="10">
        <v>0</v>
      </c>
      <c r="DF171" s="10">
        <v>0</v>
      </c>
      <c r="DG171" s="10">
        <v>0</v>
      </c>
      <c r="DH171" s="10">
        <v>166818871</v>
      </c>
      <c r="DI171" s="10">
        <v>0</v>
      </c>
      <c r="DJ171" s="10">
        <v>0</v>
      </c>
      <c r="DK171" s="10">
        <v>0</v>
      </c>
      <c r="DL171" s="10">
        <v>0</v>
      </c>
      <c r="DM171" s="10">
        <v>0</v>
      </c>
      <c r="DN171" s="10">
        <v>0</v>
      </c>
      <c r="DO171" s="10">
        <v>3365009</v>
      </c>
      <c r="DP171" s="10">
        <v>284066036</v>
      </c>
      <c r="DQ171" s="10">
        <v>0</v>
      </c>
      <c r="DR171" s="10">
        <v>0</v>
      </c>
      <c r="DS171" s="10">
        <v>0</v>
      </c>
      <c r="DT171" s="10">
        <v>0</v>
      </c>
      <c r="DU171" s="10">
        <v>0</v>
      </c>
      <c r="DV171" s="10">
        <v>0</v>
      </c>
      <c r="DW171" s="10">
        <v>0</v>
      </c>
      <c r="DX171" s="10">
        <v>0</v>
      </c>
      <c r="DY171" s="10">
        <v>0</v>
      </c>
      <c r="DZ171" s="10">
        <v>0</v>
      </c>
      <c r="EA171" s="10">
        <v>0</v>
      </c>
      <c r="EB171" s="10">
        <v>0</v>
      </c>
      <c r="EC171" s="10">
        <v>0</v>
      </c>
    </row>
    <row r="172" spans="1:133" x14ac:dyDescent="0.3">
      <c r="A172" s="9">
        <v>106431506</v>
      </c>
      <c r="B172" s="9" t="s">
        <v>926</v>
      </c>
      <c r="C172" s="9">
        <v>20174</v>
      </c>
      <c r="D172" s="11">
        <v>43009</v>
      </c>
      <c r="E172" s="9">
        <v>43100</v>
      </c>
      <c r="F172" s="9" t="s">
        <v>134</v>
      </c>
      <c r="G172" s="9" t="s">
        <v>446</v>
      </c>
      <c r="H172" s="9">
        <v>7</v>
      </c>
      <c r="I172" s="9">
        <v>431</v>
      </c>
      <c r="J172" s="9" t="s">
        <v>136</v>
      </c>
      <c r="K172" s="9" t="s">
        <v>876</v>
      </c>
      <c r="L172" s="9" t="s">
        <v>138</v>
      </c>
      <c r="M172" s="9" t="s">
        <v>877</v>
      </c>
      <c r="N172" s="9" t="s">
        <v>927</v>
      </c>
      <c r="O172" s="9" t="s">
        <v>566</v>
      </c>
      <c r="P172" s="9">
        <v>95119</v>
      </c>
      <c r="Q172" s="9" t="s">
        <v>880</v>
      </c>
      <c r="R172" s="9">
        <v>247</v>
      </c>
      <c r="S172" s="9">
        <v>247</v>
      </c>
      <c r="T172" s="9">
        <v>102</v>
      </c>
      <c r="U172" s="9">
        <v>109</v>
      </c>
      <c r="V172" s="9">
        <v>1103</v>
      </c>
      <c r="W172" s="9">
        <v>40</v>
      </c>
      <c r="X172" s="9">
        <v>84</v>
      </c>
      <c r="Y172" s="9">
        <v>1</v>
      </c>
      <c r="Z172" s="9">
        <v>0</v>
      </c>
      <c r="AA172" s="9">
        <v>19</v>
      </c>
      <c r="AB172" s="9">
        <v>1457</v>
      </c>
      <c r="AC172" s="9">
        <v>0</v>
      </c>
      <c r="AD172" s="9">
        <v>27</v>
      </c>
      <c r="AE172" s="9">
        <v>2840</v>
      </c>
      <c r="AF172" s="9">
        <v>0</v>
      </c>
      <c r="AG172" s="9">
        <v>411</v>
      </c>
      <c r="AH172" s="9">
        <v>4037</v>
      </c>
      <c r="AI172" s="9">
        <v>76</v>
      </c>
      <c r="AJ172" s="9">
        <v>341</v>
      </c>
      <c r="AK172" s="9">
        <v>2</v>
      </c>
      <c r="AL172" s="9">
        <v>0</v>
      </c>
      <c r="AM172" s="9">
        <v>58</v>
      </c>
      <c r="AN172" s="9">
        <v>3544</v>
      </c>
      <c r="AO172" s="9">
        <v>0</v>
      </c>
      <c r="AP172" s="9">
        <v>69</v>
      </c>
      <c r="AQ172" s="9">
        <v>8538</v>
      </c>
      <c r="AR172" s="9">
        <v>0</v>
      </c>
      <c r="AS172" s="9">
        <v>445</v>
      </c>
      <c r="AT172" s="9">
        <v>8863</v>
      </c>
      <c r="AU172" s="9">
        <v>826</v>
      </c>
      <c r="AV172" s="9">
        <v>2241</v>
      </c>
      <c r="AW172" s="9">
        <v>0</v>
      </c>
      <c r="AX172" s="9">
        <v>0</v>
      </c>
      <c r="AY172" s="9">
        <v>1064</v>
      </c>
      <c r="AZ172" s="9">
        <v>20538</v>
      </c>
      <c r="BA172" s="9">
        <v>0</v>
      </c>
      <c r="BB172" s="9">
        <v>3814</v>
      </c>
      <c r="BC172" s="9">
        <v>37791</v>
      </c>
      <c r="BD172" s="9">
        <v>0</v>
      </c>
      <c r="BE172" s="9">
        <v>0</v>
      </c>
      <c r="BF172" s="9">
        <v>0</v>
      </c>
      <c r="BG172" s="9">
        <v>0</v>
      </c>
      <c r="BH172" s="9">
        <v>0</v>
      </c>
      <c r="BI172" s="9">
        <v>0</v>
      </c>
      <c r="BJ172" s="9">
        <v>0</v>
      </c>
      <c r="BK172" s="9">
        <v>0</v>
      </c>
      <c r="BL172" s="9">
        <v>0</v>
      </c>
      <c r="BM172" s="9">
        <v>0</v>
      </c>
      <c r="BN172" s="9">
        <v>0</v>
      </c>
      <c r="BO172" s="9">
        <v>0</v>
      </c>
      <c r="BP172" s="9">
        <v>0</v>
      </c>
      <c r="BQ172" s="9">
        <v>0</v>
      </c>
      <c r="BR172" s="9">
        <v>0</v>
      </c>
      <c r="BS172" s="9">
        <v>0</v>
      </c>
      <c r="BT172" s="9">
        <v>0</v>
      </c>
      <c r="BU172" s="9">
        <v>0</v>
      </c>
      <c r="BV172" s="9">
        <v>0</v>
      </c>
      <c r="BW172" s="9">
        <v>0</v>
      </c>
      <c r="BX172" s="9">
        <v>0</v>
      </c>
      <c r="BY172" s="9">
        <v>0</v>
      </c>
      <c r="BZ172" s="9">
        <v>0</v>
      </c>
      <c r="CA172" s="9">
        <v>0</v>
      </c>
      <c r="CB172" s="9">
        <v>0</v>
      </c>
      <c r="CC172" s="9">
        <v>0</v>
      </c>
      <c r="CD172" s="9">
        <v>0</v>
      </c>
      <c r="CE172" s="9">
        <v>0</v>
      </c>
      <c r="CF172" s="9">
        <v>0</v>
      </c>
      <c r="CG172" s="9">
        <v>0</v>
      </c>
      <c r="CH172" s="9">
        <v>0</v>
      </c>
      <c r="CI172" s="9">
        <v>0</v>
      </c>
      <c r="CJ172" s="9">
        <v>0</v>
      </c>
      <c r="CK172" s="9">
        <v>0</v>
      </c>
      <c r="CL172" s="9">
        <v>0</v>
      </c>
      <c r="CM172" s="9">
        <v>0</v>
      </c>
      <c r="CN172" s="9">
        <v>0</v>
      </c>
      <c r="CO172" s="9">
        <v>0</v>
      </c>
      <c r="CP172" s="9">
        <v>0</v>
      </c>
      <c r="CQ172" s="9">
        <v>0</v>
      </c>
      <c r="CR172" s="9">
        <v>0</v>
      </c>
      <c r="CS172" s="9">
        <v>0</v>
      </c>
      <c r="CT172" s="9">
        <v>0</v>
      </c>
      <c r="CU172" s="9">
        <v>0</v>
      </c>
      <c r="CV172" s="9">
        <v>0</v>
      </c>
      <c r="CW172" s="9">
        <v>0</v>
      </c>
      <c r="CX172" s="9">
        <v>0</v>
      </c>
      <c r="CY172" s="9">
        <v>0</v>
      </c>
      <c r="CZ172" s="9">
        <v>0</v>
      </c>
      <c r="DA172" s="9">
        <v>0</v>
      </c>
      <c r="DB172" s="9">
        <v>0</v>
      </c>
      <c r="DC172" s="9">
        <v>0</v>
      </c>
      <c r="DD172" s="9">
        <v>0</v>
      </c>
      <c r="DE172" s="9">
        <v>0</v>
      </c>
      <c r="DF172" s="9">
        <v>0</v>
      </c>
      <c r="DG172" s="9">
        <v>0</v>
      </c>
      <c r="DH172" s="9">
        <v>121071666</v>
      </c>
      <c r="DI172" s="9">
        <v>0</v>
      </c>
      <c r="DJ172" s="9">
        <v>0</v>
      </c>
      <c r="DK172" s="9">
        <v>0</v>
      </c>
      <c r="DL172" s="9">
        <v>0</v>
      </c>
      <c r="DM172" s="9">
        <v>0</v>
      </c>
      <c r="DN172" s="9">
        <v>0</v>
      </c>
      <c r="DO172" s="9">
        <v>3412920</v>
      </c>
      <c r="DP172" s="9">
        <v>107542946</v>
      </c>
      <c r="DQ172" s="9">
        <v>0</v>
      </c>
      <c r="DR172" s="9">
        <v>0</v>
      </c>
      <c r="DS172" s="9">
        <v>0</v>
      </c>
      <c r="DT172" s="9">
        <v>0</v>
      </c>
      <c r="DU172" s="9">
        <v>0</v>
      </c>
      <c r="DV172" s="9">
        <v>0</v>
      </c>
      <c r="DW172" s="9">
        <v>0</v>
      </c>
      <c r="DX172" s="9">
        <v>0</v>
      </c>
      <c r="DY172" s="9">
        <v>0</v>
      </c>
      <c r="DZ172" s="9">
        <v>0</v>
      </c>
      <c r="EA172" s="9">
        <v>0</v>
      </c>
      <c r="EB172" s="9">
        <v>0</v>
      </c>
      <c r="EC172" s="9">
        <v>0</v>
      </c>
    </row>
    <row r="173" spans="1:133" x14ac:dyDescent="0.3">
      <c r="A173" s="10">
        <v>106014337</v>
      </c>
      <c r="B173" s="10" t="s">
        <v>928</v>
      </c>
      <c r="C173" s="10">
        <v>20174</v>
      </c>
      <c r="D173" s="12">
        <v>43009</v>
      </c>
      <c r="E173" s="10">
        <v>43100</v>
      </c>
      <c r="F173" s="10" t="s">
        <v>134</v>
      </c>
      <c r="G173" s="10" t="s">
        <v>233</v>
      </c>
      <c r="H173" s="10">
        <v>5</v>
      </c>
      <c r="I173" s="10">
        <v>421</v>
      </c>
      <c r="J173" s="10" t="s">
        <v>136</v>
      </c>
      <c r="K173" s="10" t="s">
        <v>876</v>
      </c>
      <c r="L173" s="10" t="s">
        <v>138</v>
      </c>
      <c r="M173" s="10" t="s">
        <v>877</v>
      </c>
      <c r="N173" s="10" t="s">
        <v>929</v>
      </c>
      <c r="O173" s="10" t="s">
        <v>930</v>
      </c>
      <c r="P173" s="10">
        <v>94577</v>
      </c>
      <c r="Q173" s="10" t="s">
        <v>880</v>
      </c>
      <c r="R173" s="10">
        <v>206</v>
      </c>
      <c r="S173" s="10">
        <v>206</v>
      </c>
      <c r="T173" s="10">
        <v>100</v>
      </c>
      <c r="U173" s="10">
        <v>97</v>
      </c>
      <c r="V173" s="10">
        <v>974</v>
      </c>
      <c r="W173" s="10">
        <v>22</v>
      </c>
      <c r="X173" s="10">
        <v>160</v>
      </c>
      <c r="Y173" s="10">
        <v>0</v>
      </c>
      <c r="Z173" s="10">
        <v>0</v>
      </c>
      <c r="AA173" s="10">
        <v>11</v>
      </c>
      <c r="AB173" s="10">
        <v>1521</v>
      </c>
      <c r="AC173" s="10">
        <v>0</v>
      </c>
      <c r="AD173" s="10">
        <v>25</v>
      </c>
      <c r="AE173" s="10">
        <v>2810</v>
      </c>
      <c r="AF173" s="10">
        <v>0</v>
      </c>
      <c r="AG173" s="10">
        <v>397</v>
      </c>
      <c r="AH173" s="10">
        <v>3142</v>
      </c>
      <c r="AI173" s="10">
        <v>100</v>
      </c>
      <c r="AJ173" s="10">
        <v>466</v>
      </c>
      <c r="AK173" s="10">
        <v>0</v>
      </c>
      <c r="AL173" s="10">
        <v>0</v>
      </c>
      <c r="AM173" s="10">
        <v>45</v>
      </c>
      <c r="AN173" s="10">
        <v>4152</v>
      </c>
      <c r="AO173" s="10">
        <v>0</v>
      </c>
      <c r="AP173" s="10">
        <v>80</v>
      </c>
      <c r="AQ173" s="10">
        <v>8382</v>
      </c>
      <c r="AR173" s="10">
        <v>0</v>
      </c>
      <c r="AS173" s="10">
        <v>351</v>
      </c>
      <c r="AT173" s="10">
        <v>8762</v>
      </c>
      <c r="AU173" s="10">
        <v>382</v>
      </c>
      <c r="AV173" s="10">
        <v>3357</v>
      </c>
      <c r="AW173" s="10">
        <v>0</v>
      </c>
      <c r="AX173" s="10">
        <v>0</v>
      </c>
      <c r="AY173" s="10">
        <v>567</v>
      </c>
      <c r="AZ173" s="10">
        <v>19291</v>
      </c>
      <c r="BA173" s="10">
        <v>0</v>
      </c>
      <c r="BB173" s="10">
        <v>3483</v>
      </c>
      <c r="BC173" s="10">
        <v>36193</v>
      </c>
      <c r="BD173" s="10">
        <v>0</v>
      </c>
      <c r="BE173" s="10">
        <v>0</v>
      </c>
      <c r="BF173" s="10">
        <v>0</v>
      </c>
      <c r="BG173" s="10">
        <v>0</v>
      </c>
      <c r="BH173" s="10">
        <v>0</v>
      </c>
      <c r="BI173" s="10">
        <v>0</v>
      </c>
      <c r="BJ173" s="10">
        <v>0</v>
      </c>
      <c r="BK173" s="10">
        <v>0</v>
      </c>
      <c r="BL173" s="10">
        <v>0</v>
      </c>
      <c r="BM173" s="10">
        <v>0</v>
      </c>
      <c r="BN173" s="10">
        <v>0</v>
      </c>
      <c r="BO173" s="10">
        <v>0</v>
      </c>
      <c r="BP173" s="10">
        <v>0</v>
      </c>
      <c r="BQ173" s="10">
        <v>0</v>
      </c>
      <c r="BR173" s="10">
        <v>0</v>
      </c>
      <c r="BS173" s="10">
        <v>0</v>
      </c>
      <c r="BT173" s="10">
        <v>0</v>
      </c>
      <c r="BU173" s="10">
        <v>0</v>
      </c>
      <c r="BV173" s="10">
        <v>0</v>
      </c>
      <c r="BW173" s="10">
        <v>0</v>
      </c>
      <c r="BX173" s="10">
        <v>0</v>
      </c>
      <c r="BY173" s="10">
        <v>0</v>
      </c>
      <c r="BZ173" s="10">
        <v>0</v>
      </c>
      <c r="CA173" s="10">
        <v>0</v>
      </c>
      <c r="CB173" s="10">
        <v>0</v>
      </c>
      <c r="CC173" s="10">
        <v>0</v>
      </c>
      <c r="CD173" s="10">
        <v>0</v>
      </c>
      <c r="CE173" s="10">
        <v>0</v>
      </c>
      <c r="CF173" s="10">
        <v>0</v>
      </c>
      <c r="CG173" s="10">
        <v>0</v>
      </c>
      <c r="CH173" s="10">
        <v>0</v>
      </c>
      <c r="CI173" s="10">
        <v>0</v>
      </c>
      <c r="CJ173" s="10">
        <v>0</v>
      </c>
      <c r="CK173" s="10">
        <v>0</v>
      </c>
      <c r="CL173" s="10">
        <v>0</v>
      </c>
      <c r="CM173" s="10">
        <v>0</v>
      </c>
      <c r="CN173" s="10">
        <v>0</v>
      </c>
      <c r="CO173" s="10">
        <v>0</v>
      </c>
      <c r="CP173" s="10">
        <v>0</v>
      </c>
      <c r="CQ173" s="10">
        <v>0</v>
      </c>
      <c r="CR173" s="10">
        <v>0</v>
      </c>
      <c r="CS173" s="10">
        <v>0</v>
      </c>
      <c r="CT173" s="10">
        <v>0</v>
      </c>
      <c r="CU173" s="10">
        <v>0</v>
      </c>
      <c r="CV173" s="10">
        <v>0</v>
      </c>
      <c r="CW173" s="10">
        <v>0</v>
      </c>
      <c r="CX173" s="10">
        <v>0</v>
      </c>
      <c r="CY173" s="10">
        <v>0</v>
      </c>
      <c r="CZ173" s="10">
        <v>0</v>
      </c>
      <c r="DA173" s="10">
        <v>0</v>
      </c>
      <c r="DB173" s="10">
        <v>0</v>
      </c>
      <c r="DC173" s="10">
        <v>0</v>
      </c>
      <c r="DD173" s="10">
        <v>0</v>
      </c>
      <c r="DE173" s="10">
        <v>0</v>
      </c>
      <c r="DF173" s="10">
        <v>0</v>
      </c>
      <c r="DG173" s="10">
        <v>0</v>
      </c>
      <c r="DH173" s="10">
        <v>134802867</v>
      </c>
      <c r="DI173" s="10">
        <v>0</v>
      </c>
      <c r="DJ173" s="10">
        <v>0</v>
      </c>
      <c r="DK173" s="10">
        <v>0</v>
      </c>
      <c r="DL173" s="10">
        <v>0</v>
      </c>
      <c r="DM173" s="10">
        <v>0</v>
      </c>
      <c r="DN173" s="10">
        <v>0</v>
      </c>
      <c r="DO173" s="10">
        <v>1273056</v>
      </c>
      <c r="DP173" s="10">
        <v>574139548</v>
      </c>
      <c r="DQ173" s="10">
        <v>0</v>
      </c>
      <c r="DR173" s="10">
        <v>0</v>
      </c>
      <c r="DS173" s="10">
        <v>0</v>
      </c>
      <c r="DT173" s="10">
        <v>0</v>
      </c>
      <c r="DU173" s="10">
        <v>0</v>
      </c>
      <c r="DV173" s="10">
        <v>0</v>
      </c>
      <c r="DW173" s="10">
        <v>0</v>
      </c>
      <c r="DX173" s="10">
        <v>0</v>
      </c>
      <c r="DY173" s="10">
        <v>0</v>
      </c>
      <c r="DZ173" s="10">
        <v>0</v>
      </c>
      <c r="EA173" s="10">
        <v>0</v>
      </c>
      <c r="EB173" s="10">
        <v>0</v>
      </c>
      <c r="EC173" s="10">
        <v>0</v>
      </c>
    </row>
    <row r="174" spans="1:133" x14ac:dyDescent="0.3">
      <c r="A174" s="9">
        <v>106210992</v>
      </c>
      <c r="B174" s="9" t="s">
        <v>931</v>
      </c>
      <c r="C174" s="9">
        <v>20174</v>
      </c>
      <c r="D174" s="11">
        <v>43009</v>
      </c>
      <c r="E174" s="9">
        <v>43100</v>
      </c>
      <c r="F174" s="9" t="s">
        <v>134</v>
      </c>
      <c r="G174" s="9" t="s">
        <v>932</v>
      </c>
      <c r="H174" s="9">
        <v>4</v>
      </c>
      <c r="I174" s="9">
        <v>405</v>
      </c>
      <c r="J174" s="9" t="s">
        <v>136</v>
      </c>
      <c r="K174" s="9" t="s">
        <v>876</v>
      </c>
      <c r="L174" s="9" t="s">
        <v>138</v>
      </c>
      <c r="M174" s="9" t="s">
        <v>877</v>
      </c>
      <c r="N174" s="9" t="s">
        <v>933</v>
      </c>
      <c r="O174" s="9" t="s">
        <v>934</v>
      </c>
      <c r="P174" s="9">
        <v>94903</v>
      </c>
      <c r="Q174" s="9" t="s">
        <v>880</v>
      </c>
      <c r="R174" s="9">
        <v>116</v>
      </c>
      <c r="S174" s="9">
        <v>116</v>
      </c>
      <c r="T174" s="9">
        <v>48</v>
      </c>
      <c r="U174" s="9">
        <v>47</v>
      </c>
      <c r="V174" s="9">
        <v>851</v>
      </c>
      <c r="W174" s="9">
        <v>18</v>
      </c>
      <c r="X174" s="9">
        <v>0</v>
      </c>
      <c r="Y174" s="9">
        <v>0</v>
      </c>
      <c r="Z174" s="9">
        <v>0</v>
      </c>
      <c r="AA174" s="9">
        <v>10</v>
      </c>
      <c r="AB174" s="9">
        <v>388</v>
      </c>
      <c r="AC174" s="9">
        <v>0</v>
      </c>
      <c r="AD174" s="9">
        <v>10</v>
      </c>
      <c r="AE174" s="9">
        <v>1324</v>
      </c>
      <c r="AF174" s="9">
        <v>0</v>
      </c>
      <c r="AG174" s="9">
        <v>152</v>
      </c>
      <c r="AH174" s="9">
        <v>2687</v>
      </c>
      <c r="AI174" s="9">
        <v>49</v>
      </c>
      <c r="AJ174" s="9">
        <v>0</v>
      </c>
      <c r="AK174" s="9">
        <v>0</v>
      </c>
      <c r="AL174" s="9">
        <v>0</v>
      </c>
      <c r="AM174" s="9">
        <v>22</v>
      </c>
      <c r="AN174" s="9">
        <v>1102</v>
      </c>
      <c r="AO174" s="9">
        <v>0</v>
      </c>
      <c r="AP174" s="9">
        <v>35</v>
      </c>
      <c r="AQ174" s="9">
        <v>4047</v>
      </c>
      <c r="AR174" s="9">
        <v>0</v>
      </c>
      <c r="AS174" s="9">
        <v>196</v>
      </c>
      <c r="AT174" s="9">
        <v>11588</v>
      </c>
      <c r="AU174" s="9">
        <v>40</v>
      </c>
      <c r="AV174" s="9">
        <v>1720</v>
      </c>
      <c r="AW174" s="9">
        <v>0</v>
      </c>
      <c r="AX174" s="9">
        <v>0</v>
      </c>
      <c r="AY174" s="9">
        <v>406</v>
      </c>
      <c r="AZ174" s="9">
        <v>13716</v>
      </c>
      <c r="BA174" s="9">
        <v>0</v>
      </c>
      <c r="BB174" s="9">
        <v>5531</v>
      </c>
      <c r="BC174" s="9">
        <v>33197</v>
      </c>
      <c r="BD174" s="9">
        <v>0</v>
      </c>
      <c r="BE174" s="9">
        <v>0</v>
      </c>
      <c r="BF174" s="9">
        <v>0</v>
      </c>
      <c r="BG174" s="9">
        <v>0</v>
      </c>
      <c r="BH174" s="9">
        <v>0</v>
      </c>
      <c r="BI174" s="9">
        <v>0</v>
      </c>
      <c r="BJ174" s="9">
        <v>0</v>
      </c>
      <c r="BK174" s="9">
        <v>0</v>
      </c>
      <c r="BL174" s="9">
        <v>0</v>
      </c>
      <c r="BM174" s="9">
        <v>0</v>
      </c>
      <c r="BN174" s="9">
        <v>0</v>
      </c>
      <c r="BO174" s="9">
        <v>0</v>
      </c>
      <c r="BP174" s="9">
        <v>0</v>
      </c>
      <c r="BQ174" s="9">
        <v>0</v>
      </c>
      <c r="BR174" s="9">
        <v>0</v>
      </c>
      <c r="BS174" s="9">
        <v>0</v>
      </c>
      <c r="BT174" s="9">
        <v>0</v>
      </c>
      <c r="BU174" s="9">
        <v>0</v>
      </c>
      <c r="BV174" s="9">
        <v>0</v>
      </c>
      <c r="BW174" s="9">
        <v>0</v>
      </c>
      <c r="BX174" s="9">
        <v>0</v>
      </c>
      <c r="BY174" s="9">
        <v>0</v>
      </c>
      <c r="BZ174" s="9">
        <v>0</v>
      </c>
      <c r="CA174" s="9">
        <v>0</v>
      </c>
      <c r="CB174" s="9">
        <v>0</v>
      </c>
      <c r="CC174" s="9">
        <v>0</v>
      </c>
      <c r="CD174" s="9">
        <v>0</v>
      </c>
      <c r="CE174" s="9">
        <v>0</v>
      </c>
      <c r="CF174" s="9">
        <v>0</v>
      </c>
      <c r="CG174" s="9">
        <v>0</v>
      </c>
      <c r="CH174" s="9">
        <v>0</v>
      </c>
      <c r="CI174" s="9">
        <v>0</v>
      </c>
      <c r="CJ174" s="9">
        <v>0</v>
      </c>
      <c r="CK174" s="9">
        <v>0</v>
      </c>
      <c r="CL174" s="9">
        <v>0</v>
      </c>
      <c r="CM174" s="9">
        <v>0</v>
      </c>
      <c r="CN174" s="9">
        <v>0</v>
      </c>
      <c r="CO174" s="9">
        <v>0</v>
      </c>
      <c r="CP174" s="9">
        <v>0</v>
      </c>
      <c r="CQ174" s="9">
        <v>0</v>
      </c>
      <c r="CR174" s="9">
        <v>0</v>
      </c>
      <c r="CS174" s="9">
        <v>0</v>
      </c>
      <c r="CT174" s="9">
        <v>0</v>
      </c>
      <c r="CU174" s="9">
        <v>0</v>
      </c>
      <c r="CV174" s="9">
        <v>0</v>
      </c>
      <c r="CW174" s="9">
        <v>0</v>
      </c>
      <c r="CX174" s="9">
        <v>0</v>
      </c>
      <c r="CY174" s="9">
        <v>0</v>
      </c>
      <c r="CZ174" s="9">
        <v>0</v>
      </c>
      <c r="DA174" s="9">
        <v>0</v>
      </c>
      <c r="DB174" s="9">
        <v>0</v>
      </c>
      <c r="DC174" s="9">
        <v>0</v>
      </c>
      <c r="DD174" s="9">
        <v>0</v>
      </c>
      <c r="DE174" s="9">
        <v>0</v>
      </c>
      <c r="DF174" s="9">
        <v>0</v>
      </c>
      <c r="DG174" s="9">
        <v>0</v>
      </c>
      <c r="DH174" s="9">
        <v>72127601</v>
      </c>
      <c r="DI174" s="9">
        <v>0</v>
      </c>
      <c r="DJ174" s="9">
        <v>0</v>
      </c>
      <c r="DK174" s="9">
        <v>0</v>
      </c>
      <c r="DL174" s="9">
        <v>0</v>
      </c>
      <c r="DM174" s="9">
        <v>0</v>
      </c>
      <c r="DN174" s="9">
        <v>0</v>
      </c>
      <c r="DO174" s="9">
        <v>1099928</v>
      </c>
      <c r="DP174" s="9">
        <v>47338720</v>
      </c>
      <c r="DQ174" s="9">
        <v>0</v>
      </c>
      <c r="DR174" s="9">
        <v>0</v>
      </c>
      <c r="DS174" s="9">
        <v>0</v>
      </c>
      <c r="DT174" s="9">
        <v>0</v>
      </c>
      <c r="DU174" s="9">
        <v>0</v>
      </c>
      <c r="DV174" s="9">
        <v>0</v>
      </c>
      <c r="DW174" s="9">
        <v>0</v>
      </c>
      <c r="DX174" s="9">
        <v>0</v>
      </c>
      <c r="DY174" s="9">
        <v>0</v>
      </c>
      <c r="DZ174" s="9">
        <v>0</v>
      </c>
      <c r="EA174" s="9">
        <v>0</v>
      </c>
      <c r="EB174" s="9">
        <v>0</v>
      </c>
      <c r="EC174" s="9">
        <v>0</v>
      </c>
    </row>
    <row r="175" spans="1:133" x14ac:dyDescent="0.3">
      <c r="A175" s="10">
        <v>106434153</v>
      </c>
      <c r="B175" s="10" t="s">
        <v>935</v>
      </c>
      <c r="C175" s="10">
        <v>20174</v>
      </c>
      <c r="D175" s="12">
        <v>43009</v>
      </c>
      <c r="E175" s="10">
        <v>43100</v>
      </c>
      <c r="F175" s="10" t="s">
        <v>134</v>
      </c>
      <c r="G175" s="10" t="s">
        <v>446</v>
      </c>
      <c r="H175" s="10">
        <v>7</v>
      </c>
      <c r="I175" s="10">
        <v>429</v>
      </c>
      <c r="J175" s="10" t="s">
        <v>136</v>
      </c>
      <c r="K175" s="10" t="s">
        <v>876</v>
      </c>
      <c r="L175" s="10" t="s">
        <v>220</v>
      </c>
      <c r="M175" s="10" t="s">
        <v>877</v>
      </c>
      <c r="N175" s="10" t="s">
        <v>936</v>
      </c>
      <c r="O175" s="10" t="s">
        <v>937</v>
      </c>
      <c r="P175" s="10">
        <v>95051</v>
      </c>
      <c r="Q175" s="10" t="s">
        <v>880</v>
      </c>
      <c r="R175" s="10">
        <v>327</v>
      </c>
      <c r="S175" s="10">
        <v>327</v>
      </c>
      <c r="T175" s="10">
        <v>194</v>
      </c>
      <c r="U175" s="10">
        <v>141</v>
      </c>
      <c r="V175" s="10">
        <v>1560</v>
      </c>
      <c r="W175" s="10">
        <v>32</v>
      </c>
      <c r="X175" s="10">
        <v>158</v>
      </c>
      <c r="Y175" s="10">
        <v>0</v>
      </c>
      <c r="Z175" s="10">
        <v>0</v>
      </c>
      <c r="AA175" s="10">
        <v>21</v>
      </c>
      <c r="AB175" s="10">
        <v>2509</v>
      </c>
      <c r="AC175" s="10">
        <v>0</v>
      </c>
      <c r="AD175" s="10">
        <v>35</v>
      </c>
      <c r="AE175" s="10">
        <v>4456</v>
      </c>
      <c r="AF175" s="10">
        <v>0</v>
      </c>
      <c r="AG175" s="10">
        <v>574</v>
      </c>
      <c r="AH175" s="10">
        <v>6375</v>
      </c>
      <c r="AI175" s="10">
        <v>90</v>
      </c>
      <c r="AJ175" s="10">
        <v>497</v>
      </c>
      <c r="AK175" s="10">
        <v>0</v>
      </c>
      <c r="AL175" s="10">
        <v>0</v>
      </c>
      <c r="AM175" s="10">
        <v>102</v>
      </c>
      <c r="AN175" s="10">
        <v>8431</v>
      </c>
      <c r="AO175" s="10">
        <v>0</v>
      </c>
      <c r="AP175" s="10">
        <v>118</v>
      </c>
      <c r="AQ175" s="10">
        <v>16187</v>
      </c>
      <c r="AR175" s="10">
        <v>0</v>
      </c>
      <c r="AS175" s="10">
        <v>369</v>
      </c>
      <c r="AT175" s="10">
        <v>13012</v>
      </c>
      <c r="AU175" s="10">
        <v>435</v>
      </c>
      <c r="AV175" s="10">
        <v>2553</v>
      </c>
      <c r="AW175" s="10">
        <v>0</v>
      </c>
      <c r="AX175" s="10">
        <v>0</v>
      </c>
      <c r="AY175" s="10">
        <v>1010</v>
      </c>
      <c r="AZ175" s="10">
        <v>30621</v>
      </c>
      <c r="BA175" s="10">
        <v>0</v>
      </c>
      <c r="BB175" s="10">
        <v>4930</v>
      </c>
      <c r="BC175" s="10">
        <v>52930</v>
      </c>
      <c r="BD175" s="10">
        <v>0</v>
      </c>
      <c r="BE175" s="10">
        <v>0</v>
      </c>
      <c r="BF175" s="10">
        <v>0</v>
      </c>
      <c r="BG175" s="10">
        <v>0</v>
      </c>
      <c r="BH175" s="10">
        <v>0</v>
      </c>
      <c r="BI175" s="10">
        <v>0</v>
      </c>
      <c r="BJ175" s="10">
        <v>0</v>
      </c>
      <c r="BK175" s="10">
        <v>0</v>
      </c>
      <c r="BL175" s="10">
        <v>0</v>
      </c>
      <c r="BM175" s="10">
        <v>0</v>
      </c>
      <c r="BN175" s="10">
        <v>0</v>
      </c>
      <c r="BO175" s="10">
        <v>0</v>
      </c>
      <c r="BP175" s="10">
        <v>0</v>
      </c>
      <c r="BQ175" s="10">
        <v>0</v>
      </c>
      <c r="BR175" s="10">
        <v>0</v>
      </c>
      <c r="BS175" s="10">
        <v>0</v>
      </c>
      <c r="BT175" s="10">
        <v>0</v>
      </c>
      <c r="BU175" s="10">
        <v>0</v>
      </c>
      <c r="BV175" s="10">
        <v>0</v>
      </c>
      <c r="BW175" s="10">
        <v>0</v>
      </c>
      <c r="BX175" s="10">
        <v>0</v>
      </c>
      <c r="BY175" s="10">
        <v>0</v>
      </c>
      <c r="BZ175" s="10">
        <v>0</v>
      </c>
      <c r="CA175" s="10">
        <v>0</v>
      </c>
      <c r="CB175" s="10">
        <v>0</v>
      </c>
      <c r="CC175" s="10">
        <v>0</v>
      </c>
      <c r="CD175" s="10">
        <v>0</v>
      </c>
      <c r="CE175" s="10">
        <v>0</v>
      </c>
      <c r="CF175" s="10">
        <v>0</v>
      </c>
      <c r="CG175" s="10">
        <v>0</v>
      </c>
      <c r="CH175" s="10">
        <v>0</v>
      </c>
      <c r="CI175" s="10">
        <v>0</v>
      </c>
      <c r="CJ175" s="10">
        <v>0</v>
      </c>
      <c r="CK175" s="10">
        <v>0</v>
      </c>
      <c r="CL175" s="10">
        <v>0</v>
      </c>
      <c r="CM175" s="10">
        <v>0</v>
      </c>
      <c r="CN175" s="10">
        <v>0</v>
      </c>
      <c r="CO175" s="10">
        <v>0</v>
      </c>
      <c r="CP175" s="10">
        <v>0</v>
      </c>
      <c r="CQ175" s="10">
        <v>0</v>
      </c>
      <c r="CR175" s="10">
        <v>0</v>
      </c>
      <c r="CS175" s="10">
        <v>0</v>
      </c>
      <c r="CT175" s="10">
        <v>0</v>
      </c>
      <c r="CU175" s="10">
        <v>0</v>
      </c>
      <c r="CV175" s="10">
        <v>0</v>
      </c>
      <c r="CW175" s="10">
        <v>0</v>
      </c>
      <c r="CX175" s="10">
        <v>0</v>
      </c>
      <c r="CY175" s="10">
        <v>0</v>
      </c>
      <c r="CZ175" s="10">
        <v>0</v>
      </c>
      <c r="DA175" s="10">
        <v>0</v>
      </c>
      <c r="DB175" s="10">
        <v>0</v>
      </c>
      <c r="DC175" s="10">
        <v>0</v>
      </c>
      <c r="DD175" s="10">
        <v>0</v>
      </c>
      <c r="DE175" s="10">
        <v>0</v>
      </c>
      <c r="DF175" s="10">
        <v>0</v>
      </c>
      <c r="DG175" s="10">
        <v>0</v>
      </c>
      <c r="DH175" s="10">
        <v>205151727</v>
      </c>
      <c r="DI175" s="10">
        <v>0</v>
      </c>
      <c r="DJ175" s="10">
        <v>0</v>
      </c>
      <c r="DK175" s="10">
        <v>0</v>
      </c>
      <c r="DL175" s="10">
        <v>0</v>
      </c>
      <c r="DM175" s="10">
        <v>0</v>
      </c>
      <c r="DN175" s="10">
        <v>0</v>
      </c>
      <c r="DO175" s="10">
        <v>5080244</v>
      </c>
      <c r="DP175" s="10">
        <v>478057846</v>
      </c>
      <c r="DQ175" s="10">
        <v>0</v>
      </c>
      <c r="DR175" s="10">
        <v>0</v>
      </c>
      <c r="DS175" s="10">
        <v>0</v>
      </c>
      <c r="DT175" s="10">
        <v>0</v>
      </c>
      <c r="DU175" s="10">
        <v>0</v>
      </c>
      <c r="DV175" s="10">
        <v>0</v>
      </c>
      <c r="DW175" s="10">
        <v>0</v>
      </c>
      <c r="DX175" s="10">
        <v>0</v>
      </c>
      <c r="DY175" s="10">
        <v>0</v>
      </c>
      <c r="DZ175" s="10">
        <v>0</v>
      </c>
      <c r="EA175" s="10">
        <v>0</v>
      </c>
      <c r="EB175" s="10">
        <v>0</v>
      </c>
      <c r="EC175" s="10">
        <v>0</v>
      </c>
    </row>
    <row r="176" spans="1:133" x14ac:dyDescent="0.3">
      <c r="A176" s="9">
        <v>106494019</v>
      </c>
      <c r="B176" s="9" t="s">
        <v>938</v>
      </c>
      <c r="C176" s="9">
        <v>20174</v>
      </c>
      <c r="D176" s="11">
        <v>43009</v>
      </c>
      <c r="E176" s="9">
        <v>43100</v>
      </c>
      <c r="F176" s="9" t="s">
        <v>134</v>
      </c>
      <c r="G176" s="9" t="s">
        <v>290</v>
      </c>
      <c r="H176" s="9">
        <v>3</v>
      </c>
      <c r="I176" s="9">
        <v>401</v>
      </c>
      <c r="J176" s="9" t="s">
        <v>136</v>
      </c>
      <c r="K176" s="9" t="s">
        <v>876</v>
      </c>
      <c r="L176" s="9" t="s">
        <v>138</v>
      </c>
      <c r="M176" s="9" t="s">
        <v>877</v>
      </c>
      <c r="N176" s="9" t="s">
        <v>939</v>
      </c>
      <c r="O176" s="9" t="s">
        <v>293</v>
      </c>
      <c r="P176" s="9">
        <v>95403</v>
      </c>
      <c r="Q176" s="9" t="s">
        <v>880</v>
      </c>
      <c r="R176" s="9">
        <v>173</v>
      </c>
      <c r="S176" s="9">
        <v>173</v>
      </c>
      <c r="T176" s="9">
        <v>77</v>
      </c>
      <c r="U176" s="9">
        <v>63</v>
      </c>
      <c r="V176" s="9">
        <v>1046</v>
      </c>
      <c r="W176" s="9">
        <v>21</v>
      </c>
      <c r="X176" s="9">
        <v>121</v>
      </c>
      <c r="Y176" s="9">
        <v>0</v>
      </c>
      <c r="Z176" s="9">
        <v>0</v>
      </c>
      <c r="AA176" s="9">
        <v>13</v>
      </c>
      <c r="AB176" s="9">
        <v>831</v>
      </c>
      <c r="AC176" s="9">
        <v>0</v>
      </c>
      <c r="AD176" s="9">
        <v>15</v>
      </c>
      <c r="AE176" s="9">
        <v>2110</v>
      </c>
      <c r="AF176" s="9">
        <v>0</v>
      </c>
      <c r="AG176" s="9">
        <v>250</v>
      </c>
      <c r="AH176" s="9">
        <v>3615</v>
      </c>
      <c r="AI176" s="9">
        <v>88</v>
      </c>
      <c r="AJ176" s="9">
        <v>330</v>
      </c>
      <c r="AK176" s="9">
        <v>0</v>
      </c>
      <c r="AL176" s="9">
        <v>0</v>
      </c>
      <c r="AM176" s="9">
        <v>32</v>
      </c>
      <c r="AN176" s="9">
        <v>2095</v>
      </c>
      <c r="AO176" s="9">
        <v>0</v>
      </c>
      <c r="AP176" s="9">
        <v>45</v>
      </c>
      <c r="AQ176" s="9">
        <v>6455</v>
      </c>
      <c r="AR176" s="9">
        <v>0</v>
      </c>
      <c r="AS176" s="9">
        <v>275</v>
      </c>
      <c r="AT176" s="9">
        <v>9765</v>
      </c>
      <c r="AU176" s="9">
        <v>307</v>
      </c>
      <c r="AV176" s="9">
        <v>2657</v>
      </c>
      <c r="AW176" s="9">
        <v>0</v>
      </c>
      <c r="AX176" s="9">
        <v>0</v>
      </c>
      <c r="AY176" s="9">
        <v>429</v>
      </c>
      <c r="AZ176" s="9">
        <v>12560</v>
      </c>
      <c r="BA176" s="9">
        <v>0</v>
      </c>
      <c r="BB176" s="9">
        <v>3022</v>
      </c>
      <c r="BC176" s="9">
        <v>29015</v>
      </c>
      <c r="BD176" s="9">
        <v>0</v>
      </c>
      <c r="BE176" s="9">
        <v>0</v>
      </c>
      <c r="BF176" s="9">
        <v>0</v>
      </c>
      <c r="BG176" s="9">
        <v>0</v>
      </c>
      <c r="BH176" s="9">
        <v>0</v>
      </c>
      <c r="BI176" s="9">
        <v>0</v>
      </c>
      <c r="BJ176" s="9">
        <v>0</v>
      </c>
      <c r="BK176" s="9">
        <v>0</v>
      </c>
      <c r="BL176" s="9">
        <v>0</v>
      </c>
      <c r="BM176" s="9">
        <v>0</v>
      </c>
      <c r="BN176" s="9">
        <v>0</v>
      </c>
      <c r="BO176" s="9">
        <v>0</v>
      </c>
      <c r="BP176" s="9">
        <v>0</v>
      </c>
      <c r="BQ176" s="9">
        <v>0</v>
      </c>
      <c r="BR176" s="9">
        <v>0</v>
      </c>
      <c r="BS176" s="9">
        <v>0</v>
      </c>
      <c r="BT176" s="9">
        <v>0</v>
      </c>
      <c r="BU176" s="9">
        <v>0</v>
      </c>
      <c r="BV176" s="9">
        <v>0</v>
      </c>
      <c r="BW176" s="9">
        <v>0</v>
      </c>
      <c r="BX176" s="9">
        <v>0</v>
      </c>
      <c r="BY176" s="9">
        <v>0</v>
      </c>
      <c r="BZ176" s="9">
        <v>0</v>
      </c>
      <c r="CA176" s="9">
        <v>0</v>
      </c>
      <c r="CB176" s="9">
        <v>0</v>
      </c>
      <c r="CC176" s="9">
        <v>0</v>
      </c>
      <c r="CD176" s="9">
        <v>0</v>
      </c>
      <c r="CE176" s="9">
        <v>0</v>
      </c>
      <c r="CF176" s="9">
        <v>0</v>
      </c>
      <c r="CG176" s="9">
        <v>0</v>
      </c>
      <c r="CH176" s="9">
        <v>0</v>
      </c>
      <c r="CI176" s="9">
        <v>0</v>
      </c>
      <c r="CJ176" s="9">
        <v>0</v>
      </c>
      <c r="CK176" s="9">
        <v>0</v>
      </c>
      <c r="CL176" s="9">
        <v>0</v>
      </c>
      <c r="CM176" s="9">
        <v>0</v>
      </c>
      <c r="CN176" s="9">
        <v>0</v>
      </c>
      <c r="CO176" s="9">
        <v>0</v>
      </c>
      <c r="CP176" s="9">
        <v>0</v>
      </c>
      <c r="CQ176" s="9">
        <v>0</v>
      </c>
      <c r="CR176" s="9">
        <v>0</v>
      </c>
      <c r="CS176" s="9">
        <v>0</v>
      </c>
      <c r="CT176" s="9">
        <v>0</v>
      </c>
      <c r="CU176" s="9">
        <v>0</v>
      </c>
      <c r="CV176" s="9">
        <v>0</v>
      </c>
      <c r="CW176" s="9">
        <v>0</v>
      </c>
      <c r="CX176" s="9">
        <v>0</v>
      </c>
      <c r="CY176" s="9">
        <v>0</v>
      </c>
      <c r="CZ176" s="9">
        <v>0</v>
      </c>
      <c r="DA176" s="9">
        <v>0</v>
      </c>
      <c r="DB176" s="9">
        <v>0</v>
      </c>
      <c r="DC176" s="9">
        <v>0</v>
      </c>
      <c r="DD176" s="9">
        <v>0</v>
      </c>
      <c r="DE176" s="9">
        <v>0</v>
      </c>
      <c r="DF176" s="9">
        <v>0</v>
      </c>
      <c r="DG176" s="9">
        <v>0</v>
      </c>
      <c r="DH176" s="9">
        <v>102433676</v>
      </c>
      <c r="DI176" s="9">
        <v>0</v>
      </c>
      <c r="DJ176" s="9">
        <v>0</v>
      </c>
      <c r="DK176" s="9">
        <v>0</v>
      </c>
      <c r="DL176" s="9">
        <v>0</v>
      </c>
      <c r="DM176" s="9">
        <v>0</v>
      </c>
      <c r="DN176" s="9">
        <v>0</v>
      </c>
      <c r="DO176" s="9">
        <v>2652697</v>
      </c>
      <c r="DP176" s="9">
        <v>274555807</v>
      </c>
      <c r="DQ176" s="9">
        <v>0</v>
      </c>
      <c r="DR176" s="9">
        <v>0</v>
      </c>
      <c r="DS176" s="9">
        <v>0</v>
      </c>
      <c r="DT176" s="9">
        <v>0</v>
      </c>
      <c r="DU176" s="9">
        <v>0</v>
      </c>
      <c r="DV176" s="9">
        <v>0</v>
      </c>
      <c r="DW176" s="9">
        <v>0</v>
      </c>
      <c r="DX176" s="9">
        <v>0</v>
      </c>
      <c r="DY176" s="9">
        <v>0</v>
      </c>
      <c r="DZ176" s="9">
        <v>0</v>
      </c>
      <c r="EA176" s="9">
        <v>0</v>
      </c>
      <c r="EB176" s="9">
        <v>0</v>
      </c>
      <c r="EC176" s="9">
        <v>0</v>
      </c>
    </row>
    <row r="177" spans="1:133" x14ac:dyDescent="0.3">
      <c r="A177" s="10">
        <v>106190431</v>
      </c>
      <c r="B177" s="10" t="s">
        <v>940</v>
      </c>
      <c r="C177" s="10">
        <v>20174</v>
      </c>
      <c r="D177" s="12">
        <v>43009</v>
      </c>
      <c r="E177" s="10">
        <v>43100</v>
      </c>
      <c r="F177" s="10" t="s">
        <v>134</v>
      </c>
      <c r="G177" s="10" t="s">
        <v>158</v>
      </c>
      <c r="H177" s="10">
        <v>11</v>
      </c>
      <c r="I177" s="10">
        <v>933</v>
      </c>
      <c r="J177" s="10" t="s">
        <v>136</v>
      </c>
      <c r="K177" s="10" t="s">
        <v>876</v>
      </c>
      <c r="L177" s="10" t="s">
        <v>138</v>
      </c>
      <c r="M177" s="10" t="s">
        <v>882</v>
      </c>
      <c r="N177" s="10" t="s">
        <v>941</v>
      </c>
      <c r="O177" s="10" t="s">
        <v>942</v>
      </c>
      <c r="P177" s="10">
        <v>90710</v>
      </c>
      <c r="Q177" s="10" t="s">
        <v>885</v>
      </c>
      <c r="R177" s="10">
        <v>257</v>
      </c>
      <c r="S177" s="10">
        <v>257</v>
      </c>
      <c r="T177" s="10">
        <v>94</v>
      </c>
      <c r="U177" s="10">
        <v>79</v>
      </c>
      <c r="V177" s="10">
        <v>850</v>
      </c>
      <c r="W177" s="10">
        <v>30</v>
      </c>
      <c r="X177" s="10">
        <v>193</v>
      </c>
      <c r="Y177" s="10">
        <v>0</v>
      </c>
      <c r="Z177" s="10">
        <v>0</v>
      </c>
      <c r="AA177" s="10">
        <v>10</v>
      </c>
      <c r="AB177" s="10">
        <v>1310</v>
      </c>
      <c r="AC177" s="10">
        <v>0</v>
      </c>
      <c r="AD177" s="10">
        <v>15</v>
      </c>
      <c r="AE177" s="10">
        <v>2487</v>
      </c>
      <c r="AF177" s="10">
        <v>0</v>
      </c>
      <c r="AG177" s="10">
        <v>433</v>
      </c>
      <c r="AH177" s="10">
        <v>3288</v>
      </c>
      <c r="AI177" s="10">
        <v>91</v>
      </c>
      <c r="AJ177" s="10">
        <v>539</v>
      </c>
      <c r="AK177" s="10">
        <v>0</v>
      </c>
      <c r="AL177" s="10">
        <v>0</v>
      </c>
      <c r="AM177" s="10">
        <v>35</v>
      </c>
      <c r="AN177" s="10">
        <v>3427</v>
      </c>
      <c r="AO177" s="10">
        <v>0</v>
      </c>
      <c r="AP177" s="10">
        <v>59</v>
      </c>
      <c r="AQ177" s="10">
        <v>7872</v>
      </c>
      <c r="AR177" s="10">
        <v>0</v>
      </c>
      <c r="AS177" s="10">
        <v>477</v>
      </c>
      <c r="AT177" s="10">
        <v>10223</v>
      </c>
      <c r="AU177" s="10">
        <v>471</v>
      </c>
      <c r="AV177" s="10">
        <v>4579</v>
      </c>
      <c r="AW177" s="10">
        <v>0</v>
      </c>
      <c r="AX177" s="10">
        <v>0</v>
      </c>
      <c r="AY177" s="10">
        <v>183</v>
      </c>
      <c r="AZ177" s="10">
        <v>19184</v>
      </c>
      <c r="BA177" s="10">
        <v>0</v>
      </c>
      <c r="BB177" s="10">
        <v>2639</v>
      </c>
      <c r="BC177" s="10">
        <v>37756</v>
      </c>
      <c r="BD177" s="10">
        <v>0</v>
      </c>
      <c r="BE177" s="10">
        <v>0</v>
      </c>
      <c r="BF177" s="10">
        <v>0</v>
      </c>
      <c r="BG177" s="10">
        <v>0</v>
      </c>
      <c r="BH177" s="10">
        <v>0</v>
      </c>
      <c r="BI177" s="10">
        <v>0</v>
      </c>
      <c r="BJ177" s="10">
        <v>0</v>
      </c>
      <c r="BK177" s="10">
        <v>0</v>
      </c>
      <c r="BL177" s="10">
        <v>0</v>
      </c>
      <c r="BM177" s="10">
        <v>0</v>
      </c>
      <c r="BN177" s="10">
        <v>0</v>
      </c>
      <c r="BO177" s="10">
        <v>0</v>
      </c>
      <c r="BP177" s="10">
        <v>0</v>
      </c>
      <c r="BQ177" s="10">
        <v>0</v>
      </c>
      <c r="BR177" s="10">
        <v>0</v>
      </c>
      <c r="BS177" s="10">
        <v>0</v>
      </c>
      <c r="BT177" s="10">
        <v>0</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0</v>
      </c>
      <c r="CM177" s="10">
        <v>0</v>
      </c>
      <c r="CN177" s="10">
        <v>0</v>
      </c>
      <c r="CO177" s="10">
        <v>0</v>
      </c>
      <c r="CP177" s="10">
        <v>0</v>
      </c>
      <c r="CQ177" s="10">
        <v>0</v>
      </c>
      <c r="CR177" s="10">
        <v>0</v>
      </c>
      <c r="CS177" s="10">
        <v>0</v>
      </c>
      <c r="CT177" s="10">
        <v>0</v>
      </c>
      <c r="CU177" s="10">
        <v>0</v>
      </c>
      <c r="CV177" s="10">
        <v>0</v>
      </c>
      <c r="CW177" s="10">
        <v>0</v>
      </c>
      <c r="CX177" s="10">
        <v>0</v>
      </c>
      <c r="CY177" s="10">
        <v>0</v>
      </c>
      <c r="CZ177" s="10">
        <v>0</v>
      </c>
      <c r="DA177" s="10">
        <v>0</v>
      </c>
      <c r="DB177" s="10">
        <v>0</v>
      </c>
      <c r="DC177" s="10">
        <v>0</v>
      </c>
      <c r="DD177" s="10">
        <v>0</v>
      </c>
      <c r="DE177" s="10">
        <v>0</v>
      </c>
      <c r="DF177" s="10">
        <v>0</v>
      </c>
      <c r="DG177" s="10">
        <v>0</v>
      </c>
      <c r="DH177" s="10">
        <v>83120343</v>
      </c>
      <c r="DI177" s="10">
        <v>0</v>
      </c>
      <c r="DJ177" s="10">
        <v>0</v>
      </c>
      <c r="DK177" s="10">
        <v>0</v>
      </c>
      <c r="DL177" s="10">
        <v>0</v>
      </c>
      <c r="DM177" s="10">
        <v>0</v>
      </c>
      <c r="DN177" s="10">
        <v>0</v>
      </c>
      <c r="DO177" s="10">
        <v>5261824</v>
      </c>
      <c r="DP177" s="10">
        <v>503189592</v>
      </c>
      <c r="DQ177" s="10">
        <v>0</v>
      </c>
      <c r="DR177" s="10">
        <v>0</v>
      </c>
      <c r="DS177" s="10">
        <v>0</v>
      </c>
      <c r="DT177" s="10">
        <v>0</v>
      </c>
      <c r="DU177" s="10">
        <v>0</v>
      </c>
      <c r="DV177" s="10">
        <v>0</v>
      </c>
      <c r="DW177" s="10">
        <v>0</v>
      </c>
      <c r="DX177" s="10">
        <v>0</v>
      </c>
      <c r="DY177" s="10">
        <v>0</v>
      </c>
      <c r="DZ177" s="10">
        <v>0</v>
      </c>
      <c r="EA177" s="10">
        <v>0</v>
      </c>
      <c r="EB177" s="10">
        <v>0</v>
      </c>
      <c r="EC177" s="10">
        <v>0</v>
      </c>
    </row>
    <row r="178" spans="1:133" x14ac:dyDescent="0.3">
      <c r="A178" s="9">
        <v>106342344</v>
      </c>
      <c r="B178" s="9" t="s">
        <v>943</v>
      </c>
      <c r="C178" s="9">
        <v>20174</v>
      </c>
      <c r="D178" s="11">
        <v>43009</v>
      </c>
      <c r="E178" s="9">
        <v>43100</v>
      </c>
      <c r="F178" s="9" t="s">
        <v>134</v>
      </c>
      <c r="G178" s="9" t="s">
        <v>558</v>
      </c>
      <c r="H178" s="9">
        <v>2</v>
      </c>
      <c r="I178" s="9">
        <v>311</v>
      </c>
      <c r="J178" s="9" t="s">
        <v>136</v>
      </c>
      <c r="K178" s="9" t="s">
        <v>876</v>
      </c>
      <c r="L178" s="9" t="s">
        <v>138</v>
      </c>
      <c r="M178" s="9" t="s">
        <v>877</v>
      </c>
      <c r="N178" s="9" t="s">
        <v>944</v>
      </c>
      <c r="O178" s="9" t="s">
        <v>563</v>
      </c>
      <c r="P178" s="9">
        <v>95823</v>
      </c>
      <c r="Q178" s="9" t="s">
        <v>880</v>
      </c>
      <c r="R178" s="9">
        <v>217</v>
      </c>
      <c r="S178" s="9">
        <v>217</v>
      </c>
      <c r="T178" s="9">
        <v>149</v>
      </c>
      <c r="U178" s="9">
        <v>275</v>
      </c>
      <c r="V178" s="9">
        <v>1343</v>
      </c>
      <c r="W178" s="9">
        <v>115</v>
      </c>
      <c r="X178" s="9">
        <v>492</v>
      </c>
      <c r="Y178" s="9">
        <v>0</v>
      </c>
      <c r="Z178" s="9">
        <v>0</v>
      </c>
      <c r="AA178" s="9">
        <v>44</v>
      </c>
      <c r="AB178" s="9">
        <v>1451</v>
      </c>
      <c r="AC178" s="9">
        <v>0</v>
      </c>
      <c r="AD178" s="9">
        <v>83</v>
      </c>
      <c r="AE178" s="9">
        <v>3803</v>
      </c>
      <c r="AF178" s="9">
        <v>0</v>
      </c>
      <c r="AG178" s="9">
        <v>1195</v>
      </c>
      <c r="AH178" s="9">
        <v>4973</v>
      </c>
      <c r="AI178" s="9">
        <v>590</v>
      </c>
      <c r="AJ178" s="9">
        <v>1511</v>
      </c>
      <c r="AK178" s="9">
        <v>0</v>
      </c>
      <c r="AL178" s="9">
        <v>0</v>
      </c>
      <c r="AM178" s="9">
        <v>200</v>
      </c>
      <c r="AN178" s="9">
        <v>3721</v>
      </c>
      <c r="AO178" s="9">
        <v>0</v>
      </c>
      <c r="AP178" s="9">
        <v>283</v>
      </c>
      <c r="AQ178" s="9">
        <v>12473</v>
      </c>
      <c r="AR178" s="9">
        <v>0</v>
      </c>
      <c r="AS178" s="9">
        <v>1293</v>
      </c>
      <c r="AT178" s="9">
        <v>11394</v>
      </c>
      <c r="AU178" s="9">
        <v>2728</v>
      </c>
      <c r="AV178" s="9">
        <v>12005</v>
      </c>
      <c r="AW178" s="9">
        <v>0</v>
      </c>
      <c r="AX178" s="9">
        <v>0</v>
      </c>
      <c r="AY178" s="9">
        <v>1100</v>
      </c>
      <c r="AZ178" s="9">
        <v>19687</v>
      </c>
      <c r="BA178" s="9">
        <v>0</v>
      </c>
      <c r="BB178" s="9">
        <v>4640</v>
      </c>
      <c r="BC178" s="9">
        <v>52847</v>
      </c>
      <c r="BD178" s="9">
        <v>0</v>
      </c>
      <c r="BE178" s="9">
        <v>0</v>
      </c>
      <c r="BF178" s="9">
        <v>0</v>
      </c>
      <c r="BG178" s="9">
        <v>0</v>
      </c>
      <c r="BH178" s="9">
        <v>0</v>
      </c>
      <c r="BI178" s="9">
        <v>0</v>
      </c>
      <c r="BJ178" s="9">
        <v>0</v>
      </c>
      <c r="BK178" s="9">
        <v>0</v>
      </c>
      <c r="BL178" s="9">
        <v>0</v>
      </c>
      <c r="BM178" s="9">
        <v>0</v>
      </c>
      <c r="BN178" s="9">
        <v>0</v>
      </c>
      <c r="BO178" s="9">
        <v>0</v>
      </c>
      <c r="BP178" s="9">
        <v>0</v>
      </c>
      <c r="BQ178" s="9">
        <v>0</v>
      </c>
      <c r="BR178" s="9">
        <v>0</v>
      </c>
      <c r="BS178" s="9">
        <v>0</v>
      </c>
      <c r="BT178" s="9">
        <v>0</v>
      </c>
      <c r="BU178" s="9">
        <v>0</v>
      </c>
      <c r="BV178" s="9">
        <v>0</v>
      </c>
      <c r="BW178" s="9">
        <v>0</v>
      </c>
      <c r="BX178" s="9">
        <v>0</v>
      </c>
      <c r="BY178" s="9">
        <v>0</v>
      </c>
      <c r="BZ178" s="9">
        <v>0</v>
      </c>
      <c r="CA178" s="9">
        <v>0</v>
      </c>
      <c r="CB178" s="9">
        <v>0</v>
      </c>
      <c r="CC178" s="9">
        <v>0</v>
      </c>
      <c r="CD178" s="9">
        <v>0</v>
      </c>
      <c r="CE178" s="9">
        <v>0</v>
      </c>
      <c r="CF178" s="9">
        <v>0</v>
      </c>
      <c r="CG178" s="9">
        <v>0</v>
      </c>
      <c r="CH178" s="9">
        <v>0</v>
      </c>
      <c r="CI178" s="9">
        <v>0</v>
      </c>
      <c r="CJ178" s="9">
        <v>0</v>
      </c>
      <c r="CK178" s="9">
        <v>0</v>
      </c>
      <c r="CL178" s="9">
        <v>0</v>
      </c>
      <c r="CM178" s="9">
        <v>0</v>
      </c>
      <c r="CN178" s="9">
        <v>0</v>
      </c>
      <c r="CO178" s="9">
        <v>0</v>
      </c>
      <c r="CP178" s="9">
        <v>0</v>
      </c>
      <c r="CQ178" s="9">
        <v>0</v>
      </c>
      <c r="CR178" s="9">
        <v>0</v>
      </c>
      <c r="CS178" s="9">
        <v>0</v>
      </c>
      <c r="CT178" s="9">
        <v>0</v>
      </c>
      <c r="CU178" s="9">
        <v>0</v>
      </c>
      <c r="CV178" s="9">
        <v>0</v>
      </c>
      <c r="CW178" s="9">
        <v>0</v>
      </c>
      <c r="CX178" s="9">
        <v>0</v>
      </c>
      <c r="CY178" s="9">
        <v>0</v>
      </c>
      <c r="CZ178" s="9">
        <v>0</v>
      </c>
      <c r="DA178" s="9">
        <v>0</v>
      </c>
      <c r="DB178" s="9">
        <v>0</v>
      </c>
      <c r="DC178" s="9">
        <v>0</v>
      </c>
      <c r="DD178" s="9">
        <v>0</v>
      </c>
      <c r="DE178" s="9">
        <v>0</v>
      </c>
      <c r="DF178" s="9">
        <v>0</v>
      </c>
      <c r="DG178" s="9">
        <v>0</v>
      </c>
      <c r="DH178" s="9">
        <v>157903245</v>
      </c>
      <c r="DI178" s="9">
        <v>0</v>
      </c>
      <c r="DJ178" s="9">
        <v>0</v>
      </c>
      <c r="DK178" s="9">
        <v>0</v>
      </c>
      <c r="DL178" s="9">
        <v>0</v>
      </c>
      <c r="DM178" s="9">
        <v>0</v>
      </c>
      <c r="DN178" s="9">
        <v>0</v>
      </c>
      <c r="DO178" s="9">
        <v>4782082</v>
      </c>
      <c r="DP178" s="9">
        <v>279487565</v>
      </c>
      <c r="DQ178" s="9">
        <v>0</v>
      </c>
      <c r="DR178" s="9">
        <v>0</v>
      </c>
      <c r="DS178" s="9">
        <v>0</v>
      </c>
      <c r="DT178" s="9">
        <v>0</v>
      </c>
      <c r="DU178" s="9">
        <v>0</v>
      </c>
      <c r="DV178" s="9">
        <v>0</v>
      </c>
      <c r="DW178" s="9">
        <v>0</v>
      </c>
      <c r="DX178" s="9">
        <v>0</v>
      </c>
      <c r="DY178" s="9">
        <v>0</v>
      </c>
      <c r="DZ178" s="9">
        <v>0</v>
      </c>
      <c r="EA178" s="9">
        <v>0</v>
      </c>
      <c r="EB178" s="9">
        <v>0</v>
      </c>
      <c r="EC178" s="9">
        <v>0</v>
      </c>
    </row>
    <row r="179" spans="1:133" x14ac:dyDescent="0.3">
      <c r="A179" s="10">
        <v>106410806</v>
      </c>
      <c r="B179" s="10" t="s">
        <v>945</v>
      </c>
      <c r="C179" s="10">
        <v>20174</v>
      </c>
      <c r="D179" s="12">
        <v>43009</v>
      </c>
      <c r="E179" s="10">
        <v>43100</v>
      </c>
      <c r="F179" s="10" t="s">
        <v>134</v>
      </c>
      <c r="G179" s="10" t="s">
        <v>910</v>
      </c>
      <c r="H179" s="10">
        <v>4</v>
      </c>
      <c r="I179" s="10">
        <v>425</v>
      </c>
      <c r="J179" s="10" t="s">
        <v>136</v>
      </c>
      <c r="K179" s="10" t="s">
        <v>876</v>
      </c>
      <c r="L179" s="10" t="s">
        <v>138</v>
      </c>
      <c r="M179" s="10" t="s">
        <v>877</v>
      </c>
      <c r="N179" s="10" t="s">
        <v>946</v>
      </c>
      <c r="O179" s="10" t="s">
        <v>947</v>
      </c>
      <c r="P179" s="10">
        <v>94080</v>
      </c>
      <c r="Q179" s="10" t="s">
        <v>880</v>
      </c>
      <c r="R179" s="10">
        <v>120</v>
      </c>
      <c r="S179" s="10">
        <v>120</v>
      </c>
      <c r="T179" s="10">
        <v>57</v>
      </c>
      <c r="U179" s="10">
        <v>68</v>
      </c>
      <c r="V179" s="10">
        <v>826</v>
      </c>
      <c r="W179" s="10">
        <v>5</v>
      </c>
      <c r="X179" s="10">
        <v>47</v>
      </c>
      <c r="Y179" s="10">
        <v>0</v>
      </c>
      <c r="Z179" s="10">
        <v>0</v>
      </c>
      <c r="AA179" s="10">
        <v>8</v>
      </c>
      <c r="AB179" s="10">
        <v>457</v>
      </c>
      <c r="AC179" s="10">
        <v>0</v>
      </c>
      <c r="AD179" s="10">
        <v>15</v>
      </c>
      <c r="AE179" s="10">
        <v>1426</v>
      </c>
      <c r="AF179" s="10">
        <v>0</v>
      </c>
      <c r="AG179" s="10">
        <v>238</v>
      </c>
      <c r="AH179" s="10">
        <v>2875</v>
      </c>
      <c r="AI179" s="10">
        <v>29</v>
      </c>
      <c r="AJ179" s="10">
        <v>156</v>
      </c>
      <c r="AK179" s="10">
        <v>0</v>
      </c>
      <c r="AL179" s="10">
        <v>0</v>
      </c>
      <c r="AM179" s="10">
        <v>33</v>
      </c>
      <c r="AN179" s="10">
        <v>1432</v>
      </c>
      <c r="AO179" s="10">
        <v>0</v>
      </c>
      <c r="AP179" s="10">
        <v>44</v>
      </c>
      <c r="AQ179" s="10">
        <v>4807</v>
      </c>
      <c r="AR179" s="10">
        <v>0</v>
      </c>
      <c r="AS179" s="10">
        <v>217</v>
      </c>
      <c r="AT179" s="10">
        <v>6336</v>
      </c>
      <c r="AU179" s="10">
        <v>91</v>
      </c>
      <c r="AV179" s="10">
        <v>1207</v>
      </c>
      <c r="AW179" s="10">
        <v>0</v>
      </c>
      <c r="AX179" s="10">
        <v>0</v>
      </c>
      <c r="AY179" s="10">
        <v>588</v>
      </c>
      <c r="AZ179" s="10">
        <v>11278</v>
      </c>
      <c r="BA179" s="10">
        <v>0</v>
      </c>
      <c r="BB179" s="10">
        <v>2282</v>
      </c>
      <c r="BC179" s="10">
        <v>21999</v>
      </c>
      <c r="BD179" s="10">
        <v>0</v>
      </c>
      <c r="BE179" s="10">
        <v>0</v>
      </c>
      <c r="BF179" s="10">
        <v>0</v>
      </c>
      <c r="BG179" s="10">
        <v>0</v>
      </c>
      <c r="BH179" s="10">
        <v>0</v>
      </c>
      <c r="BI179" s="10">
        <v>0</v>
      </c>
      <c r="BJ179" s="10">
        <v>0</v>
      </c>
      <c r="BK179" s="10">
        <v>0</v>
      </c>
      <c r="BL179" s="10">
        <v>0</v>
      </c>
      <c r="BM179" s="10">
        <v>0</v>
      </c>
      <c r="BN179" s="10">
        <v>0</v>
      </c>
      <c r="BO179" s="10">
        <v>0</v>
      </c>
      <c r="BP179" s="10">
        <v>0</v>
      </c>
      <c r="BQ179" s="10">
        <v>0</v>
      </c>
      <c r="BR179" s="10">
        <v>0</v>
      </c>
      <c r="BS179" s="10">
        <v>0</v>
      </c>
      <c r="BT179" s="10">
        <v>0</v>
      </c>
      <c r="BU179" s="10">
        <v>0</v>
      </c>
      <c r="BV179" s="10">
        <v>0</v>
      </c>
      <c r="BW179" s="10">
        <v>0</v>
      </c>
      <c r="BX179" s="10">
        <v>0</v>
      </c>
      <c r="BY179" s="10">
        <v>0</v>
      </c>
      <c r="BZ179" s="10">
        <v>0</v>
      </c>
      <c r="CA179" s="10">
        <v>0</v>
      </c>
      <c r="CB179" s="10">
        <v>0</v>
      </c>
      <c r="CC179" s="10">
        <v>0</v>
      </c>
      <c r="CD179" s="10">
        <v>0</v>
      </c>
      <c r="CE179" s="10">
        <v>0</v>
      </c>
      <c r="CF179" s="10">
        <v>0</v>
      </c>
      <c r="CG179" s="10">
        <v>0</v>
      </c>
      <c r="CH179" s="10">
        <v>0</v>
      </c>
      <c r="CI179" s="10">
        <v>0</v>
      </c>
      <c r="CJ179" s="10">
        <v>0</v>
      </c>
      <c r="CK179" s="10">
        <v>0</v>
      </c>
      <c r="CL179" s="10">
        <v>0</v>
      </c>
      <c r="CM179" s="10">
        <v>0</v>
      </c>
      <c r="CN179" s="10">
        <v>0</v>
      </c>
      <c r="CO179" s="10">
        <v>0</v>
      </c>
      <c r="CP179" s="10">
        <v>0</v>
      </c>
      <c r="CQ179" s="10">
        <v>0</v>
      </c>
      <c r="CR179" s="10">
        <v>0</v>
      </c>
      <c r="CS179" s="10">
        <v>0</v>
      </c>
      <c r="CT179" s="10">
        <v>0</v>
      </c>
      <c r="CU179" s="10">
        <v>0</v>
      </c>
      <c r="CV179" s="10">
        <v>0</v>
      </c>
      <c r="CW179" s="10">
        <v>0</v>
      </c>
      <c r="CX179" s="10">
        <v>0</v>
      </c>
      <c r="CY179" s="10">
        <v>0</v>
      </c>
      <c r="CZ179" s="10">
        <v>0</v>
      </c>
      <c r="DA179" s="10">
        <v>0</v>
      </c>
      <c r="DB179" s="10">
        <v>0</v>
      </c>
      <c r="DC179" s="10">
        <v>0</v>
      </c>
      <c r="DD179" s="10">
        <v>0</v>
      </c>
      <c r="DE179" s="10">
        <v>0</v>
      </c>
      <c r="DF179" s="10">
        <v>0</v>
      </c>
      <c r="DG179" s="10">
        <v>0</v>
      </c>
      <c r="DH179" s="10">
        <v>74511227</v>
      </c>
      <c r="DI179" s="10">
        <v>0</v>
      </c>
      <c r="DJ179" s="10">
        <v>0</v>
      </c>
      <c r="DK179" s="10">
        <v>0</v>
      </c>
      <c r="DL179" s="10">
        <v>0</v>
      </c>
      <c r="DM179" s="10">
        <v>0</v>
      </c>
      <c r="DN179" s="10">
        <v>0</v>
      </c>
      <c r="DO179" s="10">
        <v>4385149</v>
      </c>
      <c r="DP179" s="10">
        <v>80076126</v>
      </c>
      <c r="DQ179" s="10">
        <v>0</v>
      </c>
      <c r="DR179" s="10">
        <v>0</v>
      </c>
      <c r="DS179" s="10">
        <v>0</v>
      </c>
      <c r="DT179" s="10">
        <v>0</v>
      </c>
      <c r="DU179" s="10">
        <v>0</v>
      </c>
      <c r="DV179" s="10">
        <v>0</v>
      </c>
      <c r="DW179" s="10">
        <v>0</v>
      </c>
      <c r="DX179" s="10">
        <v>0</v>
      </c>
      <c r="DY179" s="10">
        <v>0</v>
      </c>
      <c r="DZ179" s="10">
        <v>0</v>
      </c>
      <c r="EA179" s="10">
        <v>0</v>
      </c>
      <c r="EB179" s="10">
        <v>0</v>
      </c>
      <c r="EC179" s="10">
        <v>0</v>
      </c>
    </row>
    <row r="180" spans="1:133" x14ac:dyDescent="0.3">
      <c r="A180" s="9">
        <v>106484044</v>
      </c>
      <c r="B180" s="9" t="s">
        <v>948</v>
      </c>
      <c r="C180" s="9">
        <v>20174</v>
      </c>
      <c r="D180" s="11">
        <v>43009</v>
      </c>
      <c r="E180" s="9">
        <v>43100</v>
      </c>
      <c r="F180" s="9" t="s">
        <v>134</v>
      </c>
      <c r="G180" s="9" t="s">
        <v>215</v>
      </c>
      <c r="H180" s="9">
        <v>3</v>
      </c>
      <c r="I180" s="9">
        <v>408</v>
      </c>
      <c r="J180" s="9" t="s">
        <v>136</v>
      </c>
      <c r="K180" s="9" t="s">
        <v>876</v>
      </c>
      <c r="L180" s="9" t="s">
        <v>138</v>
      </c>
      <c r="M180" s="9" t="s">
        <v>877</v>
      </c>
      <c r="N180" s="9" t="s">
        <v>949</v>
      </c>
      <c r="O180" s="9" t="s">
        <v>950</v>
      </c>
      <c r="P180" s="9">
        <v>95688</v>
      </c>
      <c r="Q180" s="9" t="s">
        <v>880</v>
      </c>
      <c r="R180" s="9">
        <v>140</v>
      </c>
      <c r="S180" s="9">
        <v>140</v>
      </c>
      <c r="T180" s="9">
        <v>61</v>
      </c>
      <c r="U180" s="9">
        <v>75</v>
      </c>
      <c r="V180" s="9">
        <v>612</v>
      </c>
      <c r="W180" s="9">
        <v>8</v>
      </c>
      <c r="X180" s="9">
        <v>123</v>
      </c>
      <c r="Y180" s="9">
        <v>0</v>
      </c>
      <c r="Z180" s="9">
        <v>0</v>
      </c>
      <c r="AA180" s="9">
        <v>8</v>
      </c>
      <c r="AB180" s="9">
        <v>650</v>
      </c>
      <c r="AC180" s="9">
        <v>0</v>
      </c>
      <c r="AD180" s="9">
        <v>22</v>
      </c>
      <c r="AE180" s="9">
        <v>1498</v>
      </c>
      <c r="AF180" s="9">
        <v>0</v>
      </c>
      <c r="AG180" s="9">
        <v>305</v>
      </c>
      <c r="AH180" s="9">
        <v>2522</v>
      </c>
      <c r="AI180" s="9">
        <v>18</v>
      </c>
      <c r="AJ180" s="9">
        <v>422</v>
      </c>
      <c r="AK180" s="9">
        <v>0</v>
      </c>
      <c r="AL180" s="9">
        <v>0</v>
      </c>
      <c r="AM180" s="9">
        <v>40</v>
      </c>
      <c r="AN180" s="9">
        <v>1688</v>
      </c>
      <c r="AO180" s="9">
        <v>0</v>
      </c>
      <c r="AP180" s="9">
        <v>95</v>
      </c>
      <c r="AQ180" s="9">
        <v>5090</v>
      </c>
      <c r="AR180" s="9">
        <v>0</v>
      </c>
      <c r="AS180" s="9">
        <v>327</v>
      </c>
      <c r="AT180" s="9">
        <v>8751</v>
      </c>
      <c r="AU180" s="9">
        <v>133</v>
      </c>
      <c r="AV180" s="9">
        <v>3079</v>
      </c>
      <c r="AW180" s="9">
        <v>0</v>
      </c>
      <c r="AX180" s="9">
        <v>0</v>
      </c>
      <c r="AY180" s="9">
        <v>662</v>
      </c>
      <c r="AZ180" s="9">
        <v>16922</v>
      </c>
      <c r="BA180" s="9">
        <v>0</v>
      </c>
      <c r="BB180" s="9">
        <v>2412</v>
      </c>
      <c r="BC180" s="9">
        <v>32286</v>
      </c>
      <c r="BD180" s="9">
        <v>0</v>
      </c>
      <c r="BE180" s="9">
        <v>0</v>
      </c>
      <c r="BF180" s="9">
        <v>0</v>
      </c>
      <c r="BG180" s="9">
        <v>0</v>
      </c>
      <c r="BH180" s="9">
        <v>0</v>
      </c>
      <c r="BI180" s="9">
        <v>0</v>
      </c>
      <c r="BJ180" s="9">
        <v>0</v>
      </c>
      <c r="BK180" s="9">
        <v>0</v>
      </c>
      <c r="BL180" s="9">
        <v>0</v>
      </c>
      <c r="BM180" s="9">
        <v>0</v>
      </c>
      <c r="BN180" s="9">
        <v>0</v>
      </c>
      <c r="BO180" s="9">
        <v>0</v>
      </c>
      <c r="BP180" s="9">
        <v>0</v>
      </c>
      <c r="BQ180" s="9">
        <v>0</v>
      </c>
      <c r="BR180" s="9">
        <v>0</v>
      </c>
      <c r="BS180" s="9">
        <v>0</v>
      </c>
      <c r="BT180" s="9">
        <v>0</v>
      </c>
      <c r="BU180" s="9">
        <v>0</v>
      </c>
      <c r="BV180" s="9">
        <v>0</v>
      </c>
      <c r="BW180" s="9">
        <v>0</v>
      </c>
      <c r="BX180" s="9">
        <v>0</v>
      </c>
      <c r="BY180" s="9">
        <v>0</v>
      </c>
      <c r="BZ180" s="9">
        <v>0</v>
      </c>
      <c r="CA180" s="9">
        <v>0</v>
      </c>
      <c r="CB180" s="9">
        <v>0</v>
      </c>
      <c r="CC180" s="9">
        <v>0</v>
      </c>
      <c r="CD180" s="9">
        <v>0</v>
      </c>
      <c r="CE180" s="9">
        <v>0</v>
      </c>
      <c r="CF180" s="9">
        <v>0</v>
      </c>
      <c r="CG180" s="9">
        <v>0</v>
      </c>
      <c r="CH180" s="9">
        <v>0</v>
      </c>
      <c r="CI180" s="9">
        <v>0</v>
      </c>
      <c r="CJ180" s="9">
        <v>0</v>
      </c>
      <c r="CK180" s="9">
        <v>0</v>
      </c>
      <c r="CL180" s="9">
        <v>0</v>
      </c>
      <c r="CM180" s="9">
        <v>0</v>
      </c>
      <c r="CN180" s="9">
        <v>0</v>
      </c>
      <c r="CO180" s="9">
        <v>0</v>
      </c>
      <c r="CP180" s="9">
        <v>0</v>
      </c>
      <c r="CQ180" s="9">
        <v>0</v>
      </c>
      <c r="CR180" s="9">
        <v>0</v>
      </c>
      <c r="CS180" s="9">
        <v>0</v>
      </c>
      <c r="CT180" s="9">
        <v>0</v>
      </c>
      <c r="CU180" s="9">
        <v>0</v>
      </c>
      <c r="CV180" s="9">
        <v>0</v>
      </c>
      <c r="CW180" s="9">
        <v>0</v>
      </c>
      <c r="CX180" s="9">
        <v>0</v>
      </c>
      <c r="CY180" s="9">
        <v>0</v>
      </c>
      <c r="CZ180" s="9">
        <v>0</v>
      </c>
      <c r="DA180" s="9">
        <v>0</v>
      </c>
      <c r="DB180" s="9">
        <v>0</v>
      </c>
      <c r="DC180" s="9">
        <v>0</v>
      </c>
      <c r="DD180" s="9">
        <v>0</v>
      </c>
      <c r="DE180" s="9">
        <v>0</v>
      </c>
      <c r="DF180" s="9">
        <v>0</v>
      </c>
      <c r="DG180" s="9">
        <v>0</v>
      </c>
      <c r="DH180" s="9">
        <v>77664668</v>
      </c>
      <c r="DI180" s="9">
        <v>0</v>
      </c>
      <c r="DJ180" s="9">
        <v>0</v>
      </c>
      <c r="DK180" s="9">
        <v>0</v>
      </c>
      <c r="DL180" s="9">
        <v>0</v>
      </c>
      <c r="DM180" s="9">
        <v>0</v>
      </c>
      <c r="DN180" s="9">
        <v>0</v>
      </c>
      <c r="DO180" s="9">
        <v>1235277</v>
      </c>
      <c r="DP180" s="9">
        <v>345289363</v>
      </c>
      <c r="DQ180" s="9">
        <v>0</v>
      </c>
      <c r="DR180" s="9">
        <v>0</v>
      </c>
      <c r="DS180" s="9">
        <v>0</v>
      </c>
      <c r="DT180" s="9">
        <v>0</v>
      </c>
      <c r="DU180" s="9">
        <v>0</v>
      </c>
      <c r="DV180" s="9">
        <v>0</v>
      </c>
      <c r="DW180" s="9">
        <v>0</v>
      </c>
      <c r="DX180" s="9">
        <v>0</v>
      </c>
      <c r="DY180" s="9">
        <v>0</v>
      </c>
      <c r="DZ180" s="9">
        <v>0</v>
      </c>
      <c r="EA180" s="9">
        <v>0</v>
      </c>
      <c r="EB180" s="9">
        <v>0</v>
      </c>
      <c r="EC180" s="9">
        <v>0</v>
      </c>
    </row>
    <row r="181" spans="1:133" x14ac:dyDescent="0.3">
      <c r="A181" s="10">
        <v>106070990</v>
      </c>
      <c r="B181" s="10" t="s">
        <v>951</v>
      </c>
      <c r="C181" s="10">
        <v>20174</v>
      </c>
      <c r="D181" s="12">
        <v>43009</v>
      </c>
      <c r="E181" s="10">
        <v>43100</v>
      </c>
      <c r="F181" s="10" t="s">
        <v>134</v>
      </c>
      <c r="G181" s="10" t="s">
        <v>542</v>
      </c>
      <c r="H181" s="10">
        <v>5</v>
      </c>
      <c r="I181" s="10">
        <v>411</v>
      </c>
      <c r="J181" s="10" t="s">
        <v>136</v>
      </c>
      <c r="K181" s="10" t="s">
        <v>876</v>
      </c>
      <c r="L181" s="10" t="s">
        <v>138</v>
      </c>
      <c r="M181" s="10" t="s">
        <v>877</v>
      </c>
      <c r="N181" s="10" t="s">
        <v>952</v>
      </c>
      <c r="O181" s="10" t="s">
        <v>869</v>
      </c>
      <c r="P181" s="10">
        <v>94596</v>
      </c>
      <c r="Q181" s="10" t="s">
        <v>880</v>
      </c>
      <c r="R181" s="10">
        <v>233</v>
      </c>
      <c r="S181" s="10">
        <v>226</v>
      </c>
      <c r="T181" s="10">
        <v>118</v>
      </c>
      <c r="U181" s="10">
        <v>81</v>
      </c>
      <c r="V181" s="10">
        <v>1147</v>
      </c>
      <c r="W181" s="10">
        <v>15</v>
      </c>
      <c r="X181" s="10">
        <v>107</v>
      </c>
      <c r="Y181" s="10">
        <v>0</v>
      </c>
      <c r="Z181" s="10">
        <v>0</v>
      </c>
      <c r="AA181" s="10">
        <v>59</v>
      </c>
      <c r="AB181" s="10">
        <v>1427</v>
      </c>
      <c r="AC181" s="10">
        <v>0</v>
      </c>
      <c r="AD181" s="10">
        <v>23</v>
      </c>
      <c r="AE181" s="10">
        <v>2859</v>
      </c>
      <c r="AF181" s="10">
        <v>0</v>
      </c>
      <c r="AG181" s="10">
        <v>373</v>
      </c>
      <c r="AH181" s="10">
        <v>4557</v>
      </c>
      <c r="AI181" s="10">
        <v>113</v>
      </c>
      <c r="AJ181" s="10">
        <v>250</v>
      </c>
      <c r="AK181" s="10">
        <v>0</v>
      </c>
      <c r="AL181" s="10">
        <v>0</v>
      </c>
      <c r="AM181" s="10">
        <v>212</v>
      </c>
      <c r="AN181" s="10">
        <v>4225</v>
      </c>
      <c r="AO181" s="10">
        <v>0</v>
      </c>
      <c r="AP181" s="10">
        <v>121</v>
      </c>
      <c r="AQ181" s="10">
        <v>9851</v>
      </c>
      <c r="AR181" s="10">
        <v>0</v>
      </c>
      <c r="AS181" s="10">
        <v>231</v>
      </c>
      <c r="AT181" s="10">
        <v>11140</v>
      </c>
      <c r="AU181" s="10">
        <v>120</v>
      </c>
      <c r="AV181" s="10">
        <v>1800</v>
      </c>
      <c r="AW181" s="10">
        <v>0</v>
      </c>
      <c r="AX181" s="10">
        <v>0</v>
      </c>
      <c r="AY181" s="10">
        <v>469</v>
      </c>
      <c r="AZ181" s="10">
        <v>17964</v>
      </c>
      <c r="BA181" s="10">
        <v>0</v>
      </c>
      <c r="BB181" s="10">
        <v>3137</v>
      </c>
      <c r="BC181" s="10">
        <v>34861</v>
      </c>
      <c r="BD181" s="10">
        <v>0</v>
      </c>
      <c r="BE181" s="10">
        <v>0</v>
      </c>
      <c r="BF181" s="10">
        <v>0</v>
      </c>
      <c r="BG181" s="10">
        <v>0</v>
      </c>
      <c r="BH181" s="10">
        <v>0</v>
      </c>
      <c r="BI181" s="10">
        <v>0</v>
      </c>
      <c r="BJ181" s="10">
        <v>0</v>
      </c>
      <c r="BK181" s="10">
        <v>0</v>
      </c>
      <c r="BL181" s="10">
        <v>0</v>
      </c>
      <c r="BM181" s="10">
        <v>0</v>
      </c>
      <c r="BN181" s="10">
        <v>0</v>
      </c>
      <c r="BO181" s="10">
        <v>0</v>
      </c>
      <c r="BP181" s="10">
        <v>0</v>
      </c>
      <c r="BQ181" s="10">
        <v>0</v>
      </c>
      <c r="BR181" s="10">
        <v>0</v>
      </c>
      <c r="BS181" s="10">
        <v>0</v>
      </c>
      <c r="BT181" s="10">
        <v>0</v>
      </c>
      <c r="BU181" s="10">
        <v>0</v>
      </c>
      <c r="BV181" s="10">
        <v>0</v>
      </c>
      <c r="BW181" s="10">
        <v>0</v>
      </c>
      <c r="BX181" s="10">
        <v>0</v>
      </c>
      <c r="BY181" s="10">
        <v>0</v>
      </c>
      <c r="BZ181" s="10">
        <v>0</v>
      </c>
      <c r="CA181" s="10">
        <v>0</v>
      </c>
      <c r="CB181" s="10">
        <v>0</v>
      </c>
      <c r="CC181" s="10">
        <v>0</v>
      </c>
      <c r="CD181" s="10">
        <v>0</v>
      </c>
      <c r="CE181" s="10">
        <v>0</v>
      </c>
      <c r="CF181" s="10">
        <v>0</v>
      </c>
      <c r="CG181" s="10">
        <v>0</v>
      </c>
      <c r="CH181" s="10">
        <v>0</v>
      </c>
      <c r="CI181" s="10">
        <v>0</v>
      </c>
      <c r="CJ181" s="10">
        <v>0</v>
      </c>
      <c r="CK181" s="10">
        <v>0</v>
      </c>
      <c r="CL181" s="10">
        <v>0</v>
      </c>
      <c r="CM181" s="10">
        <v>0</v>
      </c>
      <c r="CN181" s="10">
        <v>0</v>
      </c>
      <c r="CO181" s="10">
        <v>0</v>
      </c>
      <c r="CP181" s="10">
        <v>0</v>
      </c>
      <c r="CQ181" s="10">
        <v>0</v>
      </c>
      <c r="CR181" s="10">
        <v>0</v>
      </c>
      <c r="CS181" s="10">
        <v>0</v>
      </c>
      <c r="CT181" s="10">
        <v>0</v>
      </c>
      <c r="CU181" s="10">
        <v>0</v>
      </c>
      <c r="CV181" s="10">
        <v>0</v>
      </c>
      <c r="CW181" s="10">
        <v>0</v>
      </c>
      <c r="CX181" s="10">
        <v>0</v>
      </c>
      <c r="CY181" s="10">
        <v>0</v>
      </c>
      <c r="CZ181" s="10">
        <v>0</v>
      </c>
      <c r="DA181" s="10">
        <v>0</v>
      </c>
      <c r="DB181" s="10">
        <v>0</v>
      </c>
      <c r="DC181" s="10">
        <v>0</v>
      </c>
      <c r="DD181" s="10">
        <v>0</v>
      </c>
      <c r="DE181" s="10">
        <v>0</v>
      </c>
      <c r="DF181" s="10">
        <v>0</v>
      </c>
      <c r="DG181" s="10">
        <v>0</v>
      </c>
      <c r="DH181" s="10">
        <v>161050677</v>
      </c>
      <c r="DI181" s="10">
        <v>0</v>
      </c>
      <c r="DJ181" s="10">
        <v>0</v>
      </c>
      <c r="DK181" s="10">
        <v>0</v>
      </c>
      <c r="DL181" s="10">
        <v>0</v>
      </c>
      <c r="DM181" s="10">
        <v>0</v>
      </c>
      <c r="DN181" s="10">
        <v>0</v>
      </c>
      <c r="DO181" s="10">
        <v>5413369</v>
      </c>
      <c r="DP181" s="10">
        <v>189261668</v>
      </c>
      <c r="DQ181" s="10">
        <v>0</v>
      </c>
      <c r="DR181" s="10">
        <v>0</v>
      </c>
      <c r="DS181" s="10">
        <v>0</v>
      </c>
      <c r="DT181" s="10">
        <v>0</v>
      </c>
      <c r="DU181" s="10">
        <v>0</v>
      </c>
      <c r="DV181" s="10">
        <v>0</v>
      </c>
      <c r="DW181" s="10">
        <v>0</v>
      </c>
      <c r="DX181" s="10">
        <v>0</v>
      </c>
      <c r="DY181" s="10">
        <v>0</v>
      </c>
      <c r="DZ181" s="10">
        <v>0</v>
      </c>
      <c r="EA181" s="10">
        <v>0</v>
      </c>
      <c r="EB181" s="10">
        <v>0</v>
      </c>
      <c r="EC181" s="10">
        <v>0</v>
      </c>
    </row>
    <row r="182" spans="1:133" x14ac:dyDescent="0.3">
      <c r="A182" s="9">
        <v>106190434</v>
      </c>
      <c r="B182" s="9" t="s">
        <v>953</v>
      </c>
      <c r="C182" s="9">
        <v>20174</v>
      </c>
      <c r="D182" s="11">
        <v>43009</v>
      </c>
      <c r="E182" s="9">
        <v>43100</v>
      </c>
      <c r="F182" s="9" t="s">
        <v>134</v>
      </c>
      <c r="G182" s="9" t="s">
        <v>158</v>
      </c>
      <c r="H182" s="9">
        <v>11</v>
      </c>
      <c r="I182" s="9">
        <v>927</v>
      </c>
      <c r="J182" s="9" t="s">
        <v>136</v>
      </c>
      <c r="K182" s="9" t="s">
        <v>876</v>
      </c>
      <c r="L182" s="9" t="s">
        <v>138</v>
      </c>
      <c r="M182" s="9" t="s">
        <v>882</v>
      </c>
      <c r="N182" s="9" t="s">
        <v>954</v>
      </c>
      <c r="O182" s="9" t="s">
        <v>223</v>
      </c>
      <c r="P182" s="9">
        <v>90034</v>
      </c>
      <c r="Q182" s="9" t="s">
        <v>885</v>
      </c>
      <c r="R182" s="9">
        <v>265</v>
      </c>
      <c r="S182" s="9">
        <v>265</v>
      </c>
      <c r="T182" s="9">
        <v>81</v>
      </c>
      <c r="U182" s="9">
        <v>51</v>
      </c>
      <c r="V182" s="9">
        <v>773</v>
      </c>
      <c r="W182" s="9">
        <v>24</v>
      </c>
      <c r="X182" s="9">
        <v>203</v>
      </c>
      <c r="Y182" s="9">
        <v>0</v>
      </c>
      <c r="Z182" s="9">
        <v>0</v>
      </c>
      <c r="AA182" s="9">
        <v>6</v>
      </c>
      <c r="AB182" s="9">
        <v>1139</v>
      </c>
      <c r="AC182" s="9">
        <v>0</v>
      </c>
      <c r="AD182" s="9">
        <v>28</v>
      </c>
      <c r="AE182" s="9">
        <v>2224</v>
      </c>
      <c r="AF182" s="9">
        <v>0</v>
      </c>
      <c r="AG182" s="9">
        <v>205</v>
      </c>
      <c r="AH182" s="9">
        <v>3166</v>
      </c>
      <c r="AI182" s="9">
        <v>106</v>
      </c>
      <c r="AJ182" s="9">
        <v>489</v>
      </c>
      <c r="AK182" s="9">
        <v>0</v>
      </c>
      <c r="AL182" s="9">
        <v>0</v>
      </c>
      <c r="AM182" s="9">
        <v>25</v>
      </c>
      <c r="AN182" s="9">
        <v>2669</v>
      </c>
      <c r="AO182" s="9">
        <v>0</v>
      </c>
      <c r="AP182" s="9">
        <v>139</v>
      </c>
      <c r="AQ182" s="9">
        <v>6799</v>
      </c>
      <c r="AR182" s="9">
        <v>0</v>
      </c>
      <c r="AS182" s="9">
        <v>991</v>
      </c>
      <c r="AT182" s="9">
        <v>20731</v>
      </c>
      <c r="AU182" s="9">
        <v>1095</v>
      </c>
      <c r="AV182" s="9">
        <v>9138</v>
      </c>
      <c r="AW182" s="9">
        <v>0</v>
      </c>
      <c r="AX182" s="9">
        <v>0</v>
      </c>
      <c r="AY182" s="9">
        <v>433</v>
      </c>
      <c r="AZ182" s="9">
        <v>32592</v>
      </c>
      <c r="BA182" s="9">
        <v>0</v>
      </c>
      <c r="BB182" s="9">
        <v>7402</v>
      </c>
      <c r="BC182" s="9">
        <v>72382</v>
      </c>
      <c r="BD182" s="9">
        <v>0</v>
      </c>
      <c r="BE182" s="9">
        <v>0</v>
      </c>
      <c r="BF182" s="9">
        <v>0</v>
      </c>
      <c r="BG182" s="9">
        <v>0</v>
      </c>
      <c r="BH182" s="9">
        <v>0</v>
      </c>
      <c r="BI182" s="9">
        <v>0</v>
      </c>
      <c r="BJ182" s="9">
        <v>0</v>
      </c>
      <c r="BK182" s="9">
        <v>0</v>
      </c>
      <c r="BL182" s="9">
        <v>0</v>
      </c>
      <c r="BM182" s="9">
        <v>0</v>
      </c>
      <c r="BN182" s="9">
        <v>0</v>
      </c>
      <c r="BO182" s="9">
        <v>0</v>
      </c>
      <c r="BP182" s="9">
        <v>0</v>
      </c>
      <c r="BQ182" s="9">
        <v>0</v>
      </c>
      <c r="BR182" s="9">
        <v>0</v>
      </c>
      <c r="BS182" s="9">
        <v>0</v>
      </c>
      <c r="BT182" s="9">
        <v>0</v>
      </c>
      <c r="BU182" s="9">
        <v>0</v>
      </c>
      <c r="BV182" s="9">
        <v>0</v>
      </c>
      <c r="BW182" s="9">
        <v>0</v>
      </c>
      <c r="BX182" s="9">
        <v>0</v>
      </c>
      <c r="BY182" s="9">
        <v>0</v>
      </c>
      <c r="BZ182" s="9">
        <v>0</v>
      </c>
      <c r="CA182" s="9">
        <v>0</v>
      </c>
      <c r="CB182" s="9">
        <v>0</v>
      </c>
      <c r="CC182" s="9">
        <v>0</v>
      </c>
      <c r="CD182" s="9">
        <v>0</v>
      </c>
      <c r="CE182" s="9">
        <v>0</v>
      </c>
      <c r="CF182" s="9">
        <v>0</v>
      </c>
      <c r="CG182" s="9">
        <v>0</v>
      </c>
      <c r="CH182" s="9">
        <v>0</v>
      </c>
      <c r="CI182" s="9">
        <v>0</v>
      </c>
      <c r="CJ182" s="9">
        <v>0</v>
      </c>
      <c r="CK182" s="9">
        <v>0</v>
      </c>
      <c r="CL182" s="9">
        <v>0</v>
      </c>
      <c r="CM182" s="9">
        <v>0</v>
      </c>
      <c r="CN182" s="9">
        <v>0</v>
      </c>
      <c r="CO182" s="9">
        <v>0</v>
      </c>
      <c r="CP182" s="9">
        <v>0</v>
      </c>
      <c r="CQ182" s="9">
        <v>0</v>
      </c>
      <c r="CR182" s="9">
        <v>0</v>
      </c>
      <c r="CS182" s="9">
        <v>0</v>
      </c>
      <c r="CT182" s="9">
        <v>0</v>
      </c>
      <c r="CU182" s="9">
        <v>0</v>
      </c>
      <c r="CV182" s="9">
        <v>0</v>
      </c>
      <c r="CW182" s="9">
        <v>0</v>
      </c>
      <c r="CX182" s="9">
        <v>0</v>
      </c>
      <c r="CY182" s="9">
        <v>0</v>
      </c>
      <c r="CZ182" s="9">
        <v>0</v>
      </c>
      <c r="DA182" s="9">
        <v>0</v>
      </c>
      <c r="DB182" s="9">
        <v>0</v>
      </c>
      <c r="DC182" s="9">
        <v>0</v>
      </c>
      <c r="DD182" s="9">
        <v>0</v>
      </c>
      <c r="DE182" s="9">
        <v>0</v>
      </c>
      <c r="DF182" s="9">
        <v>0</v>
      </c>
      <c r="DG182" s="9">
        <v>0</v>
      </c>
      <c r="DH182" s="9">
        <v>97181459</v>
      </c>
      <c r="DI182" s="9">
        <v>0</v>
      </c>
      <c r="DJ182" s="9">
        <v>0</v>
      </c>
      <c r="DK182" s="9">
        <v>0</v>
      </c>
      <c r="DL182" s="9">
        <v>0</v>
      </c>
      <c r="DM182" s="9">
        <v>0</v>
      </c>
      <c r="DN182" s="9">
        <v>0</v>
      </c>
      <c r="DO182" s="9">
        <v>12272656</v>
      </c>
      <c r="DP182" s="9">
        <v>231026795</v>
      </c>
      <c r="DQ182" s="9">
        <v>0</v>
      </c>
      <c r="DR182" s="9">
        <v>0</v>
      </c>
      <c r="DS182" s="9">
        <v>0</v>
      </c>
      <c r="DT182" s="9">
        <v>0</v>
      </c>
      <c r="DU182" s="9">
        <v>0</v>
      </c>
      <c r="DV182" s="9">
        <v>0</v>
      </c>
      <c r="DW182" s="9">
        <v>0</v>
      </c>
      <c r="DX182" s="9">
        <v>0</v>
      </c>
      <c r="DY182" s="9">
        <v>0</v>
      </c>
      <c r="DZ182" s="9">
        <v>0</v>
      </c>
      <c r="EA182" s="9">
        <v>0</v>
      </c>
      <c r="EB182" s="9">
        <v>0</v>
      </c>
      <c r="EC182" s="9">
        <v>0</v>
      </c>
    </row>
    <row r="183" spans="1:133" x14ac:dyDescent="0.3">
      <c r="A183" s="10">
        <v>106191450</v>
      </c>
      <c r="B183" s="10" t="s">
        <v>955</v>
      </c>
      <c r="C183" s="10">
        <v>20174</v>
      </c>
      <c r="D183" s="12">
        <v>43009</v>
      </c>
      <c r="E183" s="10">
        <v>43100</v>
      </c>
      <c r="F183" s="10" t="s">
        <v>134</v>
      </c>
      <c r="G183" s="10" t="s">
        <v>158</v>
      </c>
      <c r="H183" s="10">
        <v>11</v>
      </c>
      <c r="I183" s="10">
        <v>905</v>
      </c>
      <c r="J183" s="10" t="s">
        <v>136</v>
      </c>
      <c r="K183" s="10" t="s">
        <v>876</v>
      </c>
      <c r="L183" s="10" t="s">
        <v>138</v>
      </c>
      <c r="M183" s="10" t="s">
        <v>882</v>
      </c>
      <c r="N183" s="10" t="s">
        <v>956</v>
      </c>
      <c r="O183" s="10" t="s">
        <v>957</v>
      </c>
      <c r="P183" s="10">
        <v>91367</v>
      </c>
      <c r="Q183" s="10" t="s">
        <v>885</v>
      </c>
      <c r="R183" s="10">
        <v>280</v>
      </c>
      <c r="S183" s="10">
        <v>273</v>
      </c>
      <c r="T183" s="10">
        <v>79</v>
      </c>
      <c r="U183" s="10">
        <v>26</v>
      </c>
      <c r="V183" s="10">
        <v>1035</v>
      </c>
      <c r="W183" s="10">
        <v>16</v>
      </c>
      <c r="X183" s="10">
        <v>109</v>
      </c>
      <c r="Y183" s="10">
        <v>0</v>
      </c>
      <c r="Z183" s="10">
        <v>0</v>
      </c>
      <c r="AA183" s="10">
        <v>13</v>
      </c>
      <c r="AB183" s="10">
        <v>906</v>
      </c>
      <c r="AC183" s="10">
        <v>0</v>
      </c>
      <c r="AD183" s="10">
        <v>20</v>
      </c>
      <c r="AE183" s="10">
        <v>2125</v>
      </c>
      <c r="AF183" s="10">
        <v>0</v>
      </c>
      <c r="AG183" s="10">
        <v>111</v>
      </c>
      <c r="AH183" s="10">
        <v>3703</v>
      </c>
      <c r="AI183" s="10">
        <v>29</v>
      </c>
      <c r="AJ183" s="10">
        <v>303</v>
      </c>
      <c r="AK183" s="10">
        <v>0</v>
      </c>
      <c r="AL183" s="10">
        <v>0</v>
      </c>
      <c r="AM183" s="10">
        <v>34</v>
      </c>
      <c r="AN183" s="10">
        <v>2403</v>
      </c>
      <c r="AO183" s="10">
        <v>0</v>
      </c>
      <c r="AP183" s="10">
        <v>45</v>
      </c>
      <c r="AQ183" s="10">
        <v>6628</v>
      </c>
      <c r="AR183" s="10">
        <v>0</v>
      </c>
      <c r="AS183" s="10">
        <v>267</v>
      </c>
      <c r="AT183" s="10">
        <v>11549</v>
      </c>
      <c r="AU183" s="10">
        <v>474</v>
      </c>
      <c r="AV183" s="10">
        <v>2777</v>
      </c>
      <c r="AW183" s="10">
        <v>0</v>
      </c>
      <c r="AX183" s="10">
        <v>0</v>
      </c>
      <c r="AY183" s="10">
        <v>394</v>
      </c>
      <c r="AZ183" s="10">
        <v>14318</v>
      </c>
      <c r="BA183" s="10">
        <v>0</v>
      </c>
      <c r="BB183" s="10">
        <v>3636</v>
      </c>
      <c r="BC183" s="10">
        <v>33415</v>
      </c>
      <c r="BD183" s="10">
        <v>0</v>
      </c>
      <c r="BE183" s="10">
        <v>0</v>
      </c>
      <c r="BF183" s="10">
        <v>0</v>
      </c>
      <c r="BG183" s="10">
        <v>0</v>
      </c>
      <c r="BH183" s="10">
        <v>0</v>
      </c>
      <c r="BI183" s="10">
        <v>0</v>
      </c>
      <c r="BJ183" s="10">
        <v>0</v>
      </c>
      <c r="BK183" s="10">
        <v>0</v>
      </c>
      <c r="BL183" s="10">
        <v>0</v>
      </c>
      <c r="BM183" s="10">
        <v>0</v>
      </c>
      <c r="BN183" s="10">
        <v>0</v>
      </c>
      <c r="BO183" s="10">
        <v>0</v>
      </c>
      <c r="BP183" s="10">
        <v>0</v>
      </c>
      <c r="BQ183" s="10">
        <v>0</v>
      </c>
      <c r="BR183" s="10">
        <v>0</v>
      </c>
      <c r="BS183" s="10">
        <v>0</v>
      </c>
      <c r="BT183" s="10">
        <v>0</v>
      </c>
      <c r="BU183" s="10">
        <v>0</v>
      </c>
      <c r="BV183" s="10">
        <v>0</v>
      </c>
      <c r="BW183" s="10">
        <v>0</v>
      </c>
      <c r="BX183" s="10">
        <v>0</v>
      </c>
      <c r="BY183" s="10">
        <v>0</v>
      </c>
      <c r="BZ183" s="10">
        <v>0</v>
      </c>
      <c r="CA183" s="10">
        <v>0</v>
      </c>
      <c r="CB183" s="10">
        <v>0</v>
      </c>
      <c r="CC183" s="10">
        <v>0</v>
      </c>
      <c r="CD183" s="10">
        <v>0</v>
      </c>
      <c r="CE183" s="10">
        <v>0</v>
      </c>
      <c r="CF183" s="10">
        <v>0</v>
      </c>
      <c r="CG183" s="10">
        <v>0</v>
      </c>
      <c r="CH183" s="10">
        <v>0</v>
      </c>
      <c r="CI183" s="10">
        <v>0</v>
      </c>
      <c r="CJ183" s="10">
        <v>0</v>
      </c>
      <c r="CK183" s="10">
        <v>0</v>
      </c>
      <c r="CL183" s="10">
        <v>0</v>
      </c>
      <c r="CM183" s="10">
        <v>0</v>
      </c>
      <c r="CN183" s="10">
        <v>0</v>
      </c>
      <c r="CO183" s="10">
        <v>0</v>
      </c>
      <c r="CP183" s="10">
        <v>0</v>
      </c>
      <c r="CQ183" s="10">
        <v>0</v>
      </c>
      <c r="CR183" s="10">
        <v>0</v>
      </c>
      <c r="CS183" s="10">
        <v>0</v>
      </c>
      <c r="CT183" s="10">
        <v>0</v>
      </c>
      <c r="CU183" s="10">
        <v>0</v>
      </c>
      <c r="CV183" s="10">
        <v>0</v>
      </c>
      <c r="CW183" s="10">
        <v>0</v>
      </c>
      <c r="CX183" s="10">
        <v>0</v>
      </c>
      <c r="CY183" s="10">
        <v>0</v>
      </c>
      <c r="CZ183" s="10">
        <v>0</v>
      </c>
      <c r="DA183" s="10">
        <v>0</v>
      </c>
      <c r="DB183" s="10">
        <v>0</v>
      </c>
      <c r="DC183" s="10">
        <v>0</v>
      </c>
      <c r="DD183" s="10">
        <v>0</v>
      </c>
      <c r="DE183" s="10">
        <v>0</v>
      </c>
      <c r="DF183" s="10">
        <v>0</v>
      </c>
      <c r="DG183" s="10">
        <v>0</v>
      </c>
      <c r="DH183" s="10">
        <v>85740737</v>
      </c>
      <c r="DI183" s="10">
        <v>0</v>
      </c>
      <c r="DJ183" s="10">
        <v>0</v>
      </c>
      <c r="DK183" s="10">
        <v>0</v>
      </c>
      <c r="DL183" s="10">
        <v>0</v>
      </c>
      <c r="DM183" s="10">
        <v>0</v>
      </c>
      <c r="DN183" s="10">
        <v>0</v>
      </c>
      <c r="DO183" s="10">
        <v>29725631</v>
      </c>
      <c r="DP183" s="10">
        <v>319992620</v>
      </c>
      <c r="DQ183" s="10">
        <v>0</v>
      </c>
      <c r="DR183" s="10">
        <v>0</v>
      </c>
      <c r="DS183" s="10">
        <v>0</v>
      </c>
      <c r="DT183" s="10">
        <v>0</v>
      </c>
      <c r="DU183" s="10">
        <v>0</v>
      </c>
      <c r="DV183" s="10">
        <v>0</v>
      </c>
      <c r="DW183" s="10">
        <v>0</v>
      </c>
      <c r="DX183" s="10">
        <v>0</v>
      </c>
      <c r="DY183" s="10">
        <v>0</v>
      </c>
      <c r="DZ183" s="10">
        <v>0</v>
      </c>
      <c r="EA183" s="10">
        <v>0</v>
      </c>
      <c r="EB183" s="10">
        <v>0</v>
      </c>
      <c r="EC183" s="10">
        <v>0</v>
      </c>
    </row>
    <row r="184" spans="1:133" x14ac:dyDescent="0.3">
      <c r="A184" s="9">
        <v>106480989</v>
      </c>
      <c r="B184" s="9" t="s">
        <v>958</v>
      </c>
      <c r="C184" s="9">
        <v>20174</v>
      </c>
      <c r="D184" s="11">
        <v>43009</v>
      </c>
      <c r="E184" s="9">
        <v>43100</v>
      </c>
      <c r="F184" s="9" t="s">
        <v>134</v>
      </c>
      <c r="G184" s="9" t="s">
        <v>215</v>
      </c>
      <c r="H184" s="9">
        <v>3</v>
      </c>
      <c r="I184" s="9">
        <v>409</v>
      </c>
      <c r="J184" s="9" t="s">
        <v>136</v>
      </c>
      <c r="K184" s="9" t="s">
        <v>876</v>
      </c>
      <c r="L184" s="9" t="s">
        <v>138</v>
      </c>
      <c r="M184" s="9" t="s">
        <v>877</v>
      </c>
      <c r="N184" s="9" t="s">
        <v>959</v>
      </c>
      <c r="O184" s="9" t="s">
        <v>217</v>
      </c>
      <c r="P184" s="9">
        <v>94589</v>
      </c>
      <c r="Q184" s="9" t="s">
        <v>880</v>
      </c>
      <c r="R184" s="9">
        <v>248</v>
      </c>
      <c r="S184" s="9">
        <v>248</v>
      </c>
      <c r="T184" s="9">
        <v>141</v>
      </c>
      <c r="U184" s="9">
        <v>184</v>
      </c>
      <c r="V184" s="9">
        <v>1059</v>
      </c>
      <c r="W184" s="9">
        <v>80</v>
      </c>
      <c r="X184" s="9">
        <v>204</v>
      </c>
      <c r="Y184" s="9">
        <v>0</v>
      </c>
      <c r="Z184" s="9">
        <v>0</v>
      </c>
      <c r="AA184" s="9">
        <v>19</v>
      </c>
      <c r="AB184" s="9">
        <v>875</v>
      </c>
      <c r="AC184" s="9">
        <v>0</v>
      </c>
      <c r="AD184" s="9">
        <v>51</v>
      </c>
      <c r="AE184" s="9">
        <v>2472</v>
      </c>
      <c r="AF184" s="9">
        <v>0</v>
      </c>
      <c r="AG184" s="9">
        <v>884</v>
      </c>
      <c r="AH184" s="9">
        <v>5600</v>
      </c>
      <c r="AI184" s="9">
        <v>376</v>
      </c>
      <c r="AJ184" s="9">
        <v>638</v>
      </c>
      <c r="AK184" s="9">
        <v>0</v>
      </c>
      <c r="AL184" s="9">
        <v>0</v>
      </c>
      <c r="AM184" s="9">
        <v>124</v>
      </c>
      <c r="AN184" s="9">
        <v>3865</v>
      </c>
      <c r="AO184" s="9">
        <v>0</v>
      </c>
      <c r="AP184" s="9">
        <v>288</v>
      </c>
      <c r="AQ184" s="9">
        <v>11775</v>
      </c>
      <c r="AR184" s="9">
        <v>0</v>
      </c>
      <c r="AS184" s="9">
        <v>787</v>
      </c>
      <c r="AT184" s="9">
        <v>10689</v>
      </c>
      <c r="AU184" s="9">
        <v>323</v>
      </c>
      <c r="AV184" s="9">
        <v>5660</v>
      </c>
      <c r="AW184" s="9">
        <v>0</v>
      </c>
      <c r="AX184" s="9">
        <v>0</v>
      </c>
      <c r="AY184" s="9">
        <v>810</v>
      </c>
      <c r="AZ184" s="9">
        <v>17734</v>
      </c>
      <c r="BA184" s="9">
        <v>0</v>
      </c>
      <c r="BB184" s="9">
        <v>4157</v>
      </c>
      <c r="BC184" s="9">
        <v>40160</v>
      </c>
      <c r="BD184" s="9">
        <v>0</v>
      </c>
      <c r="BE184" s="9">
        <v>0</v>
      </c>
      <c r="BF184" s="9">
        <v>0</v>
      </c>
      <c r="BG184" s="9">
        <v>0</v>
      </c>
      <c r="BH184" s="9">
        <v>0</v>
      </c>
      <c r="BI184" s="9">
        <v>0</v>
      </c>
      <c r="BJ184" s="9">
        <v>0</v>
      </c>
      <c r="BK184" s="9">
        <v>0</v>
      </c>
      <c r="BL184" s="9">
        <v>0</v>
      </c>
      <c r="BM184" s="9">
        <v>0</v>
      </c>
      <c r="BN184" s="9">
        <v>0</v>
      </c>
      <c r="BO184" s="9">
        <v>0</v>
      </c>
      <c r="BP184" s="9">
        <v>0</v>
      </c>
      <c r="BQ184" s="9">
        <v>0</v>
      </c>
      <c r="BR184" s="9">
        <v>0</v>
      </c>
      <c r="BS184" s="9">
        <v>0</v>
      </c>
      <c r="BT184" s="9">
        <v>0</v>
      </c>
      <c r="BU184" s="9">
        <v>0</v>
      </c>
      <c r="BV184" s="9">
        <v>0</v>
      </c>
      <c r="BW184" s="9">
        <v>0</v>
      </c>
      <c r="BX184" s="9">
        <v>0</v>
      </c>
      <c r="BY184" s="9">
        <v>0</v>
      </c>
      <c r="BZ184" s="9">
        <v>0</v>
      </c>
      <c r="CA184" s="9">
        <v>0</v>
      </c>
      <c r="CB184" s="9">
        <v>0</v>
      </c>
      <c r="CC184" s="9">
        <v>0</v>
      </c>
      <c r="CD184" s="9">
        <v>0</v>
      </c>
      <c r="CE184" s="9">
        <v>0</v>
      </c>
      <c r="CF184" s="9">
        <v>0</v>
      </c>
      <c r="CG184" s="9">
        <v>0</v>
      </c>
      <c r="CH184" s="9">
        <v>0</v>
      </c>
      <c r="CI184" s="9">
        <v>0</v>
      </c>
      <c r="CJ184" s="9">
        <v>0</v>
      </c>
      <c r="CK184" s="9">
        <v>0</v>
      </c>
      <c r="CL184" s="9">
        <v>0</v>
      </c>
      <c r="CM184" s="9">
        <v>0</v>
      </c>
      <c r="CN184" s="9">
        <v>0</v>
      </c>
      <c r="CO184" s="9">
        <v>0</v>
      </c>
      <c r="CP184" s="9">
        <v>0</v>
      </c>
      <c r="CQ184" s="9">
        <v>0</v>
      </c>
      <c r="CR184" s="9">
        <v>0</v>
      </c>
      <c r="CS184" s="9">
        <v>0</v>
      </c>
      <c r="CT184" s="9">
        <v>0</v>
      </c>
      <c r="CU184" s="9">
        <v>0</v>
      </c>
      <c r="CV184" s="9">
        <v>0</v>
      </c>
      <c r="CW184" s="9">
        <v>0</v>
      </c>
      <c r="CX184" s="9">
        <v>0</v>
      </c>
      <c r="CY184" s="9">
        <v>0</v>
      </c>
      <c r="CZ184" s="9">
        <v>0</v>
      </c>
      <c r="DA184" s="9">
        <v>0</v>
      </c>
      <c r="DB184" s="9">
        <v>0</v>
      </c>
      <c r="DC184" s="9">
        <v>0</v>
      </c>
      <c r="DD184" s="9">
        <v>0</v>
      </c>
      <c r="DE184" s="9">
        <v>0</v>
      </c>
      <c r="DF184" s="9">
        <v>0</v>
      </c>
      <c r="DG184" s="9">
        <v>0</v>
      </c>
      <c r="DH184" s="9">
        <v>119018346</v>
      </c>
      <c r="DI184" s="9">
        <v>0</v>
      </c>
      <c r="DJ184" s="9">
        <v>0</v>
      </c>
      <c r="DK184" s="9">
        <v>0</v>
      </c>
      <c r="DL184" s="9">
        <v>0</v>
      </c>
      <c r="DM184" s="9">
        <v>0</v>
      </c>
      <c r="DN184" s="9">
        <v>0</v>
      </c>
      <c r="DO184" s="9">
        <v>1995748</v>
      </c>
      <c r="DP184" s="9">
        <v>435697744</v>
      </c>
      <c r="DQ184" s="9">
        <v>0</v>
      </c>
      <c r="DR184" s="9">
        <v>0</v>
      </c>
      <c r="DS184" s="9">
        <v>0</v>
      </c>
      <c r="DT184" s="9">
        <v>0</v>
      </c>
      <c r="DU184" s="9">
        <v>0</v>
      </c>
      <c r="DV184" s="9">
        <v>0</v>
      </c>
      <c r="DW184" s="9">
        <v>0</v>
      </c>
      <c r="DX184" s="9">
        <v>0</v>
      </c>
      <c r="DY184" s="9">
        <v>0</v>
      </c>
      <c r="DZ184" s="9">
        <v>0</v>
      </c>
      <c r="EA184" s="9">
        <v>0</v>
      </c>
      <c r="EB184" s="9">
        <v>0</v>
      </c>
      <c r="EC184" s="9">
        <v>0</v>
      </c>
    </row>
    <row r="185" spans="1:133" x14ac:dyDescent="0.3">
      <c r="A185" s="10">
        <v>106015000</v>
      </c>
      <c r="B185" s="10" t="s">
        <v>960</v>
      </c>
      <c r="C185" s="10">
        <v>20174</v>
      </c>
      <c r="D185" s="12">
        <v>43009</v>
      </c>
      <c r="E185" s="10">
        <v>43100</v>
      </c>
      <c r="F185" s="10" t="s">
        <v>134</v>
      </c>
      <c r="G185" s="10" t="s">
        <v>233</v>
      </c>
      <c r="H185" s="10">
        <v>5</v>
      </c>
      <c r="I185" s="10">
        <v>417</v>
      </c>
      <c r="J185" s="10" t="s">
        <v>136</v>
      </c>
      <c r="K185" s="10" t="s">
        <v>876</v>
      </c>
      <c r="L185" s="10" t="s">
        <v>138</v>
      </c>
      <c r="M185" s="10" t="s">
        <v>877</v>
      </c>
      <c r="N185" s="10" t="s">
        <v>961</v>
      </c>
      <c r="O185" s="10" t="s">
        <v>252</v>
      </c>
      <c r="P185" s="10">
        <v>94612</v>
      </c>
      <c r="Q185" s="10" t="s">
        <v>880</v>
      </c>
      <c r="R185" s="10">
        <v>4279</v>
      </c>
      <c r="S185" s="10">
        <v>4069</v>
      </c>
      <c r="T185" s="10">
        <v>2126</v>
      </c>
      <c r="U185" s="10">
        <v>2563</v>
      </c>
      <c r="V185" s="10">
        <v>20339</v>
      </c>
      <c r="W185" s="10">
        <v>596</v>
      </c>
      <c r="X185" s="10">
        <v>3379</v>
      </c>
      <c r="Y185" s="10">
        <v>1</v>
      </c>
      <c r="Z185" s="10">
        <v>0</v>
      </c>
      <c r="AA185" s="10">
        <v>370</v>
      </c>
      <c r="AB185" s="10">
        <v>23557</v>
      </c>
      <c r="AC185" s="10">
        <v>0</v>
      </c>
      <c r="AD185" s="10">
        <v>606</v>
      </c>
      <c r="AE185" s="10">
        <v>51411</v>
      </c>
      <c r="AF185" s="10">
        <v>0</v>
      </c>
      <c r="AG185" s="10">
        <v>10481</v>
      </c>
      <c r="AH185" s="10">
        <v>77660</v>
      </c>
      <c r="AI185" s="10">
        <v>2626</v>
      </c>
      <c r="AJ185" s="10">
        <v>10249</v>
      </c>
      <c r="AK185" s="10">
        <v>2</v>
      </c>
      <c r="AL185" s="10">
        <v>0</v>
      </c>
      <c r="AM185" s="10">
        <v>1490</v>
      </c>
      <c r="AN185" s="10">
        <v>72752</v>
      </c>
      <c r="AO185" s="10">
        <v>0</v>
      </c>
      <c r="AP185" s="10">
        <v>2229</v>
      </c>
      <c r="AQ185" s="10">
        <v>177489</v>
      </c>
      <c r="AR185" s="10">
        <v>0</v>
      </c>
      <c r="AS185" s="10">
        <v>10137</v>
      </c>
      <c r="AT185" s="10">
        <v>212431</v>
      </c>
      <c r="AU185" s="10">
        <v>12997</v>
      </c>
      <c r="AV185" s="10">
        <v>78041</v>
      </c>
      <c r="AW185" s="10">
        <v>1</v>
      </c>
      <c r="AX185" s="10">
        <v>1</v>
      </c>
      <c r="AY185" s="10">
        <v>14297</v>
      </c>
      <c r="AZ185" s="10">
        <v>387412</v>
      </c>
      <c r="BA185" s="10">
        <v>0</v>
      </c>
      <c r="BB185" s="10">
        <v>87840</v>
      </c>
      <c r="BC185" s="10">
        <v>803157</v>
      </c>
      <c r="BD185" s="10">
        <v>152949328</v>
      </c>
      <c r="BE185" s="10">
        <v>1352471925</v>
      </c>
      <c r="BF185" s="10">
        <v>66879094</v>
      </c>
      <c r="BG185" s="10">
        <v>177445164</v>
      </c>
      <c r="BH185" s="10">
        <v>20480</v>
      </c>
      <c r="BI185" s="10">
        <v>0</v>
      </c>
      <c r="BJ185" s="10">
        <v>64390955</v>
      </c>
      <c r="BK185" s="10">
        <v>1232250001</v>
      </c>
      <c r="BL185" s="10">
        <v>0</v>
      </c>
      <c r="BM185" s="10">
        <v>25590986</v>
      </c>
      <c r="BN185" s="10">
        <v>3071997933</v>
      </c>
      <c r="BO185" s="10">
        <v>51021790</v>
      </c>
      <c r="BP185" s="10">
        <v>1022271593</v>
      </c>
      <c r="BQ185" s="10">
        <v>35225837</v>
      </c>
      <c r="BR185" s="10">
        <v>260889541</v>
      </c>
      <c r="BS185" s="10">
        <v>962</v>
      </c>
      <c r="BT185" s="10">
        <v>993</v>
      </c>
      <c r="BU185" s="10">
        <v>92917517</v>
      </c>
      <c r="BV185" s="10">
        <v>1648459151</v>
      </c>
      <c r="BW185" s="10">
        <v>0</v>
      </c>
      <c r="BX185" s="10">
        <v>60781397</v>
      </c>
      <c r="BY185" s="10">
        <v>3171568781</v>
      </c>
      <c r="BZ185" s="10">
        <v>50724664</v>
      </c>
      <c r="CA185" s="10">
        <v>139283720</v>
      </c>
      <c r="CB185" s="10">
        <v>1606124948</v>
      </c>
      <c r="CC185" s="10">
        <v>86511158</v>
      </c>
      <c r="CD185" s="10">
        <v>355775922</v>
      </c>
      <c r="CE185" s="10">
        <v>0</v>
      </c>
      <c r="CF185" s="10">
        <v>2044</v>
      </c>
      <c r="CG185" s="10">
        <v>993</v>
      </c>
      <c r="CH185" s="10">
        <v>85041034</v>
      </c>
      <c r="CI185" s="10">
        <v>1049525536</v>
      </c>
      <c r="CJ185" s="10">
        <v>0</v>
      </c>
      <c r="CK185" s="10">
        <v>21523326</v>
      </c>
      <c r="CL185" s="10">
        <v>0</v>
      </c>
      <c r="CM185" s="10">
        <v>0</v>
      </c>
      <c r="CN185" s="10">
        <v>0</v>
      </c>
      <c r="CO185" s="10">
        <v>145710932</v>
      </c>
      <c r="CP185" s="10">
        <v>3540224277</v>
      </c>
      <c r="CQ185" s="10">
        <v>0</v>
      </c>
      <c r="CR185" s="10">
        <v>0</v>
      </c>
      <c r="CS185" s="10">
        <v>0</v>
      </c>
      <c r="CT185" s="10">
        <v>0</v>
      </c>
      <c r="CU185" s="10">
        <v>0</v>
      </c>
      <c r="CV185" s="10">
        <v>55102757</v>
      </c>
      <c r="CW185" s="10">
        <v>742885493</v>
      </c>
      <c r="CX185" s="10">
        <v>6919382</v>
      </c>
      <c r="CY185" s="10">
        <v>72396974</v>
      </c>
      <c r="CZ185" s="10">
        <v>-1347</v>
      </c>
      <c r="DA185" s="10">
        <v>0</v>
      </c>
      <c r="DB185" s="10">
        <v>61681785</v>
      </c>
      <c r="DC185" s="10">
        <v>1803226311</v>
      </c>
      <c r="DD185" s="10">
        <v>0</v>
      </c>
      <c r="DE185" s="10">
        <v>-38868918</v>
      </c>
      <c r="DF185" s="10">
        <v>2703342437</v>
      </c>
      <c r="DG185" s="10">
        <v>57773090</v>
      </c>
      <c r="DH185" s="10">
        <v>3017515954</v>
      </c>
      <c r="DI185" s="10">
        <v>0</v>
      </c>
      <c r="DJ185" s="10">
        <v>39208462</v>
      </c>
      <c r="DK185" s="10">
        <v>0</v>
      </c>
      <c r="DL185" s="10">
        <v>0</v>
      </c>
      <c r="DM185" s="10">
        <v>0</v>
      </c>
      <c r="DN185" s="10">
        <v>0</v>
      </c>
      <c r="DO185" s="10">
        <v>102336453</v>
      </c>
      <c r="DP185" s="10">
        <v>1317519587</v>
      </c>
      <c r="DQ185" s="10">
        <v>0</v>
      </c>
      <c r="DR185" s="10">
        <v>0</v>
      </c>
      <c r="DS185" s="10">
        <v>0</v>
      </c>
      <c r="DT185" s="10">
        <v>0</v>
      </c>
      <c r="DU185" s="10">
        <v>0</v>
      </c>
      <c r="DV185" s="10">
        <v>0</v>
      </c>
      <c r="DW185" s="10">
        <v>0</v>
      </c>
      <c r="DX185" s="10">
        <v>0</v>
      </c>
      <c r="DY185" s="10">
        <v>0</v>
      </c>
      <c r="DZ185" s="10">
        <v>0</v>
      </c>
      <c r="EA185" s="10">
        <v>0</v>
      </c>
      <c r="EB185" s="10">
        <v>0</v>
      </c>
      <c r="EC185" s="10">
        <v>0</v>
      </c>
    </row>
    <row r="186" spans="1:133" x14ac:dyDescent="0.3">
      <c r="A186" s="9">
        <v>106191300</v>
      </c>
      <c r="B186" s="9" t="s">
        <v>962</v>
      </c>
      <c r="C186" s="9">
        <v>20174</v>
      </c>
      <c r="D186" s="11">
        <v>43009</v>
      </c>
      <c r="E186" s="9">
        <v>43100</v>
      </c>
      <c r="F186" s="9" t="s">
        <v>134</v>
      </c>
      <c r="G186" s="9" t="s">
        <v>158</v>
      </c>
      <c r="H186" s="9">
        <v>11</v>
      </c>
      <c r="I186" s="9">
        <v>925</v>
      </c>
      <c r="J186" s="9" t="s">
        <v>136</v>
      </c>
      <c r="K186" s="9" t="s">
        <v>876</v>
      </c>
      <c r="L186" s="9" t="s">
        <v>138</v>
      </c>
      <c r="M186" s="9" t="s">
        <v>882</v>
      </c>
      <c r="N186" s="9" t="s">
        <v>963</v>
      </c>
      <c r="O186" s="9" t="s">
        <v>303</v>
      </c>
      <c r="P186" s="9">
        <v>91188</v>
      </c>
      <c r="Q186" s="9" t="s">
        <v>885</v>
      </c>
      <c r="R186" s="9">
        <v>4114</v>
      </c>
      <c r="S186" s="9">
        <v>4149</v>
      </c>
      <c r="T186" s="9">
        <v>1941</v>
      </c>
      <c r="U186" s="9">
        <v>850</v>
      </c>
      <c r="V186" s="9">
        <v>16455</v>
      </c>
      <c r="W186" s="9">
        <v>434</v>
      </c>
      <c r="X186" s="9">
        <v>3816</v>
      </c>
      <c r="Y186" s="9">
        <v>0</v>
      </c>
      <c r="Z186" s="9">
        <v>0</v>
      </c>
      <c r="AA186" s="9">
        <v>185</v>
      </c>
      <c r="AB186" s="9">
        <v>23614</v>
      </c>
      <c r="AC186" s="9">
        <v>0</v>
      </c>
      <c r="AD186" s="9">
        <v>463</v>
      </c>
      <c r="AE186" s="9">
        <v>45817</v>
      </c>
      <c r="AF186" s="9">
        <v>0</v>
      </c>
      <c r="AG186" s="9">
        <v>3658</v>
      </c>
      <c r="AH186" s="9">
        <v>67319</v>
      </c>
      <c r="AI186" s="9">
        <v>1828</v>
      </c>
      <c r="AJ186" s="9">
        <v>12433</v>
      </c>
      <c r="AK186" s="9">
        <v>0</v>
      </c>
      <c r="AL186" s="9">
        <v>0</v>
      </c>
      <c r="AM186" s="9">
        <v>718</v>
      </c>
      <c r="AN186" s="9">
        <v>74449</v>
      </c>
      <c r="AO186" s="9">
        <v>0</v>
      </c>
      <c r="AP186" s="9">
        <v>1857</v>
      </c>
      <c r="AQ186" s="9">
        <v>162262</v>
      </c>
      <c r="AR186" s="9">
        <v>0</v>
      </c>
      <c r="AS186" s="9">
        <v>6540</v>
      </c>
      <c r="AT186" s="9">
        <v>173742</v>
      </c>
      <c r="AU186" s="9">
        <v>9732</v>
      </c>
      <c r="AV186" s="9">
        <v>81476</v>
      </c>
      <c r="AW186" s="9">
        <v>0</v>
      </c>
      <c r="AX186" s="9">
        <v>8</v>
      </c>
      <c r="AY186" s="9">
        <v>5009</v>
      </c>
      <c r="AZ186" s="9">
        <v>323932</v>
      </c>
      <c r="BA186" s="9">
        <v>1</v>
      </c>
      <c r="BB186" s="9">
        <v>47600</v>
      </c>
      <c r="BC186" s="9">
        <v>648040</v>
      </c>
      <c r="BD186" s="9">
        <v>75343692</v>
      </c>
      <c r="BE186" s="9">
        <v>1011765415</v>
      </c>
      <c r="BF186" s="9">
        <v>42328648</v>
      </c>
      <c r="BG186" s="9">
        <v>151507075</v>
      </c>
      <c r="BH186" s="9">
        <v>0</v>
      </c>
      <c r="BI186" s="9">
        <v>0</v>
      </c>
      <c r="BJ186" s="9">
        <v>40896806</v>
      </c>
      <c r="BK186" s="9">
        <v>1038327545</v>
      </c>
      <c r="BL186" s="9">
        <v>0</v>
      </c>
      <c r="BM186" s="9">
        <v>17797097</v>
      </c>
      <c r="BN186" s="9">
        <v>2377966278</v>
      </c>
      <c r="BO186" s="9">
        <v>31499990</v>
      </c>
      <c r="BP186" s="9">
        <v>812926309</v>
      </c>
      <c r="BQ186" s="9">
        <v>43780140</v>
      </c>
      <c r="BR186" s="9">
        <v>232311108</v>
      </c>
      <c r="BS186" s="9">
        <v>0</v>
      </c>
      <c r="BT186" s="9">
        <v>12222</v>
      </c>
      <c r="BU186" s="9">
        <v>58887665</v>
      </c>
      <c r="BV186" s="9">
        <v>1273090227</v>
      </c>
      <c r="BW186" s="9">
        <v>815</v>
      </c>
      <c r="BX186" s="9">
        <v>27665884</v>
      </c>
      <c r="BY186" s="9">
        <v>2480174360</v>
      </c>
      <c r="BZ186" s="9">
        <v>24473327</v>
      </c>
      <c r="CA186" s="9">
        <v>83273031</v>
      </c>
      <c r="CB186" s="9">
        <v>1167200895</v>
      </c>
      <c r="CC186" s="9">
        <v>76712379</v>
      </c>
      <c r="CD186" s="9">
        <v>299584871</v>
      </c>
      <c r="CE186" s="9">
        <v>0</v>
      </c>
      <c r="CF186" s="9">
        <v>42539</v>
      </c>
      <c r="CG186" s="9">
        <v>15855</v>
      </c>
      <c r="CH186" s="9">
        <v>55123094</v>
      </c>
      <c r="CI186" s="9">
        <v>967353175</v>
      </c>
      <c r="CJ186" s="9">
        <v>0</v>
      </c>
      <c r="CK186" s="9">
        <v>19146946</v>
      </c>
      <c r="CL186" s="9">
        <v>0</v>
      </c>
      <c r="CM186" s="9">
        <v>0</v>
      </c>
      <c r="CN186" s="9">
        <v>0</v>
      </c>
      <c r="CO186" s="9">
        <v>101808376</v>
      </c>
      <c r="CP186" s="9">
        <v>2794734488</v>
      </c>
      <c r="CQ186" s="9">
        <v>0</v>
      </c>
      <c r="CR186" s="9">
        <v>0</v>
      </c>
      <c r="CS186" s="9">
        <v>0</v>
      </c>
      <c r="CT186" s="9">
        <v>0</v>
      </c>
      <c r="CU186" s="9">
        <v>0</v>
      </c>
      <c r="CV186" s="9">
        <v>17965960</v>
      </c>
      <c r="CW186" s="9">
        <v>652078535</v>
      </c>
      <c r="CX186" s="9">
        <v>2014449</v>
      </c>
      <c r="CY186" s="9">
        <v>75844827</v>
      </c>
      <c r="CZ186" s="9">
        <v>-42776</v>
      </c>
      <c r="DA186" s="9">
        <v>-8016</v>
      </c>
      <c r="DB186" s="9">
        <v>35902885</v>
      </c>
      <c r="DC186" s="9">
        <v>1304706656</v>
      </c>
      <c r="DD186" s="9">
        <v>0</v>
      </c>
      <c r="DE186" s="9">
        <v>-25056370</v>
      </c>
      <c r="DF186" s="9">
        <v>2063406150</v>
      </c>
      <c r="DG186" s="9">
        <v>412625717</v>
      </c>
      <c r="DH186" s="9">
        <v>1917679104</v>
      </c>
      <c r="DI186" s="9">
        <v>0</v>
      </c>
      <c r="DJ186" s="9">
        <v>23904972</v>
      </c>
      <c r="DK186" s="9">
        <v>0</v>
      </c>
      <c r="DL186" s="9">
        <v>0</v>
      </c>
      <c r="DM186" s="9">
        <v>0</v>
      </c>
      <c r="DN186" s="9">
        <v>0</v>
      </c>
      <c r="DO186" s="9">
        <v>36313290</v>
      </c>
      <c r="DP186" s="9">
        <v>1263293069</v>
      </c>
      <c r="DQ186" s="9">
        <v>0</v>
      </c>
      <c r="DR186" s="9">
        <v>0</v>
      </c>
      <c r="DS186" s="9">
        <v>0</v>
      </c>
      <c r="DT186" s="9">
        <v>0</v>
      </c>
      <c r="DU186" s="9">
        <v>0</v>
      </c>
      <c r="DV186" s="9">
        <v>0</v>
      </c>
      <c r="DW186" s="9">
        <v>0</v>
      </c>
      <c r="DX186" s="9">
        <v>0</v>
      </c>
      <c r="DY186" s="9">
        <v>0</v>
      </c>
      <c r="DZ186" s="9">
        <v>0</v>
      </c>
      <c r="EA186" s="9">
        <v>0</v>
      </c>
      <c r="EB186" s="9">
        <v>0</v>
      </c>
      <c r="EC186" s="9">
        <v>0</v>
      </c>
    </row>
    <row r="187" spans="1:133" x14ac:dyDescent="0.3">
      <c r="A187" s="10">
        <v>106434218</v>
      </c>
      <c r="B187" s="10" t="s">
        <v>964</v>
      </c>
      <c r="C187" s="10">
        <v>20174</v>
      </c>
      <c r="D187" s="12">
        <v>43009</v>
      </c>
      <c r="E187" s="10">
        <v>43100</v>
      </c>
      <c r="F187" s="10" t="s">
        <v>134</v>
      </c>
      <c r="G187" s="10" t="s">
        <v>446</v>
      </c>
      <c r="H187" s="10">
        <v>7</v>
      </c>
      <c r="I187" s="10">
        <v>428</v>
      </c>
      <c r="J187" s="10" t="s">
        <v>136</v>
      </c>
      <c r="K187" s="10" t="s">
        <v>369</v>
      </c>
      <c r="L187" s="10" t="s">
        <v>138</v>
      </c>
      <c r="M187" s="10" t="s">
        <v>877</v>
      </c>
      <c r="N187" s="10" t="s">
        <v>965</v>
      </c>
      <c r="O187" s="10" t="s">
        <v>937</v>
      </c>
      <c r="P187" s="10">
        <v>95051</v>
      </c>
      <c r="Q187" s="10" t="s">
        <v>880</v>
      </c>
      <c r="R187" s="10">
        <v>24</v>
      </c>
      <c r="S187" s="10">
        <v>24</v>
      </c>
      <c r="T187" s="10">
        <v>24</v>
      </c>
      <c r="U187" s="10">
        <v>3</v>
      </c>
      <c r="V187" s="10">
        <v>34</v>
      </c>
      <c r="W187" s="10">
        <v>0</v>
      </c>
      <c r="X187" s="10">
        <v>6</v>
      </c>
      <c r="Y187" s="10">
        <v>0</v>
      </c>
      <c r="Z187" s="10">
        <v>0</v>
      </c>
      <c r="AA187" s="10">
        <v>1</v>
      </c>
      <c r="AB187" s="10">
        <v>205</v>
      </c>
      <c r="AC187" s="10">
        <v>0</v>
      </c>
      <c r="AD187" s="10">
        <v>8</v>
      </c>
      <c r="AE187" s="10">
        <v>257</v>
      </c>
      <c r="AF187" s="10">
        <v>0</v>
      </c>
      <c r="AG187" s="10">
        <v>3</v>
      </c>
      <c r="AH187" s="10">
        <v>313</v>
      </c>
      <c r="AI187" s="10">
        <v>0</v>
      </c>
      <c r="AJ187" s="10">
        <v>32</v>
      </c>
      <c r="AK187" s="10">
        <v>0</v>
      </c>
      <c r="AL187" s="10">
        <v>0</v>
      </c>
      <c r="AM187" s="10">
        <v>2</v>
      </c>
      <c r="AN187" s="10">
        <v>1132</v>
      </c>
      <c r="AO187" s="10">
        <v>0</v>
      </c>
      <c r="AP187" s="10">
        <v>52</v>
      </c>
      <c r="AQ187" s="10">
        <v>1534</v>
      </c>
      <c r="AR187" s="10">
        <v>0</v>
      </c>
      <c r="AS187" s="10">
        <v>0</v>
      </c>
      <c r="AT187" s="10">
        <v>0</v>
      </c>
      <c r="AU187" s="10">
        <v>0</v>
      </c>
      <c r="AV187" s="10">
        <v>0</v>
      </c>
      <c r="AW187" s="10">
        <v>0</v>
      </c>
      <c r="AX187" s="10">
        <v>0</v>
      </c>
      <c r="AY187" s="10">
        <v>0</v>
      </c>
      <c r="AZ187" s="10">
        <v>0</v>
      </c>
      <c r="BA187" s="10">
        <v>0</v>
      </c>
      <c r="BB187" s="10">
        <v>0</v>
      </c>
      <c r="BC187" s="10">
        <v>0</v>
      </c>
      <c r="BD187" s="10">
        <v>0</v>
      </c>
      <c r="BE187" s="10">
        <v>0</v>
      </c>
      <c r="BF187" s="10">
        <v>0</v>
      </c>
      <c r="BG187" s="10">
        <v>0</v>
      </c>
      <c r="BH187" s="10">
        <v>0</v>
      </c>
      <c r="BI187" s="10">
        <v>0</v>
      </c>
      <c r="BJ187" s="10">
        <v>0</v>
      </c>
      <c r="BK187" s="10">
        <v>0</v>
      </c>
      <c r="BL187" s="10">
        <v>0</v>
      </c>
      <c r="BM187" s="10">
        <v>0</v>
      </c>
      <c r="BN187" s="10">
        <v>0</v>
      </c>
      <c r="BO187" s="10">
        <v>0</v>
      </c>
      <c r="BP187" s="10">
        <v>0</v>
      </c>
      <c r="BQ187" s="10">
        <v>0</v>
      </c>
      <c r="BR187" s="10">
        <v>0</v>
      </c>
      <c r="BS187" s="10">
        <v>0</v>
      </c>
      <c r="BT187" s="10">
        <v>0</v>
      </c>
      <c r="BU187" s="10">
        <v>0</v>
      </c>
      <c r="BV187" s="10">
        <v>0</v>
      </c>
      <c r="BW187" s="10">
        <v>0</v>
      </c>
      <c r="BX187" s="10">
        <v>0</v>
      </c>
      <c r="BY187" s="10">
        <v>0</v>
      </c>
      <c r="BZ187" s="10">
        <v>0</v>
      </c>
      <c r="CA187" s="10">
        <v>0</v>
      </c>
      <c r="CB187" s="10">
        <v>0</v>
      </c>
      <c r="CC187" s="10">
        <v>0</v>
      </c>
      <c r="CD187" s="10">
        <v>0</v>
      </c>
      <c r="CE187" s="10">
        <v>0</v>
      </c>
      <c r="CF187" s="10">
        <v>0</v>
      </c>
      <c r="CG187" s="10">
        <v>0</v>
      </c>
      <c r="CH187" s="10">
        <v>0</v>
      </c>
      <c r="CI187" s="10">
        <v>0</v>
      </c>
      <c r="CJ187" s="10">
        <v>0</v>
      </c>
      <c r="CK187" s="10">
        <v>0</v>
      </c>
      <c r="CL187" s="10">
        <v>0</v>
      </c>
      <c r="CM187" s="10">
        <v>0</v>
      </c>
      <c r="CN187" s="10">
        <v>0</v>
      </c>
      <c r="CO187" s="10">
        <v>0</v>
      </c>
      <c r="CP187" s="10">
        <v>0</v>
      </c>
      <c r="CQ187" s="10">
        <v>0</v>
      </c>
      <c r="CR187" s="10">
        <v>0</v>
      </c>
      <c r="CS187" s="10">
        <v>0</v>
      </c>
      <c r="CT187" s="10">
        <v>0</v>
      </c>
      <c r="CU187" s="10">
        <v>0</v>
      </c>
      <c r="CV187" s="10">
        <v>0</v>
      </c>
      <c r="CW187" s="10">
        <v>0</v>
      </c>
      <c r="CX187" s="10">
        <v>0</v>
      </c>
      <c r="CY187" s="10">
        <v>0</v>
      </c>
      <c r="CZ187" s="10">
        <v>0</v>
      </c>
      <c r="DA187" s="10">
        <v>0</v>
      </c>
      <c r="DB187" s="10">
        <v>0</v>
      </c>
      <c r="DC187" s="10">
        <v>0</v>
      </c>
      <c r="DD187" s="10">
        <v>0</v>
      </c>
      <c r="DE187" s="10">
        <v>0</v>
      </c>
      <c r="DF187" s="10">
        <v>0</v>
      </c>
      <c r="DG187" s="10">
        <v>0</v>
      </c>
      <c r="DH187" s="10">
        <v>2663766</v>
      </c>
      <c r="DI187" s="10">
        <v>0</v>
      </c>
      <c r="DJ187" s="10">
        <v>0</v>
      </c>
      <c r="DK187" s="10">
        <v>0</v>
      </c>
      <c r="DL187" s="10">
        <v>0</v>
      </c>
      <c r="DM187" s="10">
        <v>0</v>
      </c>
      <c r="DN187" s="10">
        <v>0</v>
      </c>
      <c r="DO187" s="10">
        <v>353097</v>
      </c>
      <c r="DP187" s="10">
        <v>14253475</v>
      </c>
      <c r="DQ187" s="10">
        <v>0</v>
      </c>
      <c r="DR187" s="10">
        <v>0</v>
      </c>
      <c r="DS187" s="10">
        <v>0</v>
      </c>
      <c r="DT187" s="10">
        <v>0</v>
      </c>
      <c r="DU187" s="10">
        <v>0</v>
      </c>
      <c r="DV187" s="10">
        <v>0</v>
      </c>
      <c r="DW187" s="10">
        <v>0</v>
      </c>
      <c r="DX187" s="10">
        <v>0</v>
      </c>
      <c r="DY187" s="10">
        <v>0</v>
      </c>
      <c r="DZ187" s="10">
        <v>0</v>
      </c>
      <c r="EA187" s="10">
        <v>0</v>
      </c>
      <c r="EB187" s="10">
        <v>0</v>
      </c>
      <c r="EC187" s="10">
        <v>0</v>
      </c>
    </row>
    <row r="188" spans="1:133" x14ac:dyDescent="0.3">
      <c r="A188" s="9">
        <v>106540734</v>
      </c>
      <c r="B188" s="9" t="s">
        <v>966</v>
      </c>
      <c r="C188" s="9">
        <v>20174</v>
      </c>
      <c r="D188" s="11">
        <v>43009</v>
      </c>
      <c r="E188" s="9">
        <v>43100</v>
      </c>
      <c r="F188" s="9" t="s">
        <v>134</v>
      </c>
      <c r="G188" s="9" t="s">
        <v>967</v>
      </c>
      <c r="H188" s="9">
        <v>9</v>
      </c>
      <c r="I188" s="9">
        <v>611</v>
      </c>
      <c r="J188" s="9" t="s">
        <v>183</v>
      </c>
      <c r="K188" s="9" t="s">
        <v>137</v>
      </c>
      <c r="L188" s="9" t="s">
        <v>138</v>
      </c>
      <c r="M188" s="9" t="s">
        <v>968</v>
      </c>
      <c r="N188" s="9" t="s">
        <v>969</v>
      </c>
      <c r="O188" s="9" t="s">
        <v>970</v>
      </c>
      <c r="P188" s="9">
        <v>93291</v>
      </c>
      <c r="Q188" s="9" t="s">
        <v>971</v>
      </c>
      <c r="R188" s="9">
        <v>581</v>
      </c>
      <c r="S188" s="9">
        <v>576</v>
      </c>
      <c r="T188" s="9">
        <v>478</v>
      </c>
      <c r="U188" s="9">
        <v>2202</v>
      </c>
      <c r="V188" s="9">
        <v>475</v>
      </c>
      <c r="W188" s="9">
        <v>895</v>
      </c>
      <c r="X188" s="9">
        <v>1835</v>
      </c>
      <c r="Y188" s="9">
        <v>38</v>
      </c>
      <c r="Z188" s="9">
        <v>0</v>
      </c>
      <c r="AA188" s="9">
        <v>103</v>
      </c>
      <c r="AB188" s="9">
        <v>1243</v>
      </c>
      <c r="AC188" s="9">
        <v>27</v>
      </c>
      <c r="AD188" s="9">
        <v>96</v>
      </c>
      <c r="AE188" s="9">
        <v>6914</v>
      </c>
      <c r="AF188" s="9">
        <v>206</v>
      </c>
      <c r="AG188" s="9">
        <v>13582</v>
      </c>
      <c r="AH188" s="9">
        <v>3041</v>
      </c>
      <c r="AI188" s="9">
        <v>7964</v>
      </c>
      <c r="AJ188" s="9">
        <v>7579</v>
      </c>
      <c r="AK188" s="9">
        <v>250</v>
      </c>
      <c r="AL188" s="9">
        <v>0</v>
      </c>
      <c r="AM188" s="9">
        <v>676</v>
      </c>
      <c r="AN188" s="9">
        <v>4811</v>
      </c>
      <c r="AO188" s="9">
        <v>84</v>
      </c>
      <c r="AP188" s="9">
        <v>264</v>
      </c>
      <c r="AQ188" s="9">
        <v>38251</v>
      </c>
      <c r="AR188" s="9">
        <v>5341</v>
      </c>
      <c r="AS188" s="9">
        <v>27452</v>
      </c>
      <c r="AT188" s="9">
        <v>3989</v>
      </c>
      <c r="AU188" s="9">
        <v>14604</v>
      </c>
      <c r="AV188" s="9">
        <v>45545</v>
      </c>
      <c r="AW188" s="9">
        <v>247</v>
      </c>
      <c r="AX188" s="9">
        <v>0</v>
      </c>
      <c r="AY188" s="9">
        <v>2806</v>
      </c>
      <c r="AZ188" s="9">
        <v>38760</v>
      </c>
      <c r="BA188" s="9">
        <v>212</v>
      </c>
      <c r="BB188" s="9">
        <v>39516</v>
      </c>
      <c r="BC188" s="9">
        <v>173131</v>
      </c>
      <c r="BD188" s="9">
        <v>110386145</v>
      </c>
      <c r="BE188" s="9">
        <v>25609893</v>
      </c>
      <c r="BF188" s="9">
        <v>32630733</v>
      </c>
      <c r="BG188" s="9">
        <v>58768550</v>
      </c>
      <c r="BH188" s="9">
        <v>1597644</v>
      </c>
      <c r="BI188" s="9">
        <v>0</v>
      </c>
      <c r="BJ188" s="9">
        <v>6083558</v>
      </c>
      <c r="BK188" s="9">
        <v>44164078</v>
      </c>
      <c r="BL188" s="9">
        <v>579061</v>
      </c>
      <c r="BM188" s="9">
        <v>6054205</v>
      </c>
      <c r="BN188" s="9">
        <v>285873867</v>
      </c>
      <c r="BO188" s="9">
        <v>67077857</v>
      </c>
      <c r="BP188" s="9">
        <v>15797093</v>
      </c>
      <c r="BQ188" s="9">
        <v>9579297</v>
      </c>
      <c r="BR188" s="9">
        <v>63917255</v>
      </c>
      <c r="BS188" s="9">
        <v>1262057</v>
      </c>
      <c r="BT188" s="9">
        <v>0</v>
      </c>
      <c r="BU188" s="9">
        <v>7679273</v>
      </c>
      <c r="BV188" s="9">
        <v>63149230</v>
      </c>
      <c r="BW188" s="9">
        <v>526152</v>
      </c>
      <c r="BX188" s="9">
        <v>8921762</v>
      </c>
      <c r="BY188" s="9">
        <v>237909976</v>
      </c>
      <c r="BZ188" s="9">
        <v>5440004</v>
      </c>
      <c r="CA188" s="9">
        <v>131672750</v>
      </c>
      <c r="CB188" s="9">
        <v>27378334</v>
      </c>
      <c r="CC188" s="9">
        <v>23837426</v>
      </c>
      <c r="CD188" s="9">
        <v>93996385</v>
      </c>
      <c r="CE188" s="9">
        <v>0</v>
      </c>
      <c r="CF188" s="9">
        <v>1689579</v>
      </c>
      <c r="CG188" s="9">
        <v>0</v>
      </c>
      <c r="CH188" s="9">
        <v>12664140</v>
      </c>
      <c r="CI188" s="9">
        <v>70967555</v>
      </c>
      <c r="CJ188" s="9">
        <v>0</v>
      </c>
      <c r="CK188" s="9">
        <v>1105213</v>
      </c>
      <c r="CL188" s="9">
        <v>0</v>
      </c>
      <c r="CM188" s="9">
        <v>0</v>
      </c>
      <c r="CN188" s="9">
        <v>0</v>
      </c>
      <c r="CO188" s="9">
        <v>10626684</v>
      </c>
      <c r="CP188" s="9">
        <v>379378070</v>
      </c>
      <c r="CQ188" s="9">
        <v>7679912</v>
      </c>
      <c r="CR188" s="9">
        <v>0</v>
      </c>
      <c r="CS188" s="9">
        <v>0</v>
      </c>
      <c r="CT188" s="9">
        <v>67206</v>
      </c>
      <c r="CU188" s="9">
        <v>7747118</v>
      </c>
      <c r="CV188" s="9">
        <v>45791252</v>
      </c>
      <c r="CW188" s="9">
        <v>21708564</v>
      </c>
      <c r="CX188" s="9">
        <v>18372603</v>
      </c>
      <c r="CY188" s="9">
        <v>28689420</v>
      </c>
      <c r="CZ188" s="9">
        <v>1170122</v>
      </c>
      <c r="DA188" s="9">
        <v>0</v>
      </c>
      <c r="DB188" s="9">
        <v>1098691</v>
      </c>
      <c r="DC188" s="9">
        <v>36412958</v>
      </c>
      <c r="DD188" s="9">
        <v>0</v>
      </c>
      <c r="DE188" s="9">
        <v>-1090719</v>
      </c>
      <c r="DF188" s="9">
        <v>152152891</v>
      </c>
      <c r="DG188" s="9">
        <v>18960228</v>
      </c>
      <c r="DH188" s="9">
        <v>158945969</v>
      </c>
      <c r="DI188" s="9">
        <v>0</v>
      </c>
      <c r="DJ188" s="9">
        <v>1266659</v>
      </c>
      <c r="DK188" s="9">
        <v>0</v>
      </c>
      <c r="DL188" s="9">
        <v>0</v>
      </c>
      <c r="DM188" s="9">
        <v>0</v>
      </c>
      <c r="DN188" s="9">
        <v>0</v>
      </c>
      <c r="DO188" s="9">
        <v>12060248</v>
      </c>
      <c r="DP188" s="9">
        <v>244926162</v>
      </c>
      <c r="DQ188" s="9">
        <v>0</v>
      </c>
      <c r="DR188" s="9">
        <v>0</v>
      </c>
      <c r="DS188" s="9">
        <v>0</v>
      </c>
      <c r="DT188" s="9">
        <v>0</v>
      </c>
      <c r="DU188" s="9">
        <v>0</v>
      </c>
      <c r="DV188" s="9">
        <v>0</v>
      </c>
      <c r="DW188" s="9">
        <v>0</v>
      </c>
      <c r="DX188" s="9">
        <v>0</v>
      </c>
      <c r="DY188" s="9">
        <v>0</v>
      </c>
      <c r="DZ188" s="9">
        <v>0</v>
      </c>
      <c r="EA188" s="9">
        <v>0</v>
      </c>
      <c r="EB188" s="9">
        <v>0</v>
      </c>
      <c r="EC188" s="9">
        <v>0</v>
      </c>
    </row>
    <row r="189" spans="1:133" x14ac:dyDescent="0.3">
      <c r="A189" s="10">
        <v>106194219</v>
      </c>
      <c r="B189" s="10" t="s">
        <v>972</v>
      </c>
      <c r="C189" s="10">
        <v>20174</v>
      </c>
      <c r="D189" s="12">
        <v>43009</v>
      </c>
      <c r="E189" s="10">
        <v>43100</v>
      </c>
      <c r="F189" s="10" t="s">
        <v>134</v>
      </c>
      <c r="G189" s="10" t="s">
        <v>158</v>
      </c>
      <c r="H189" s="10">
        <v>11</v>
      </c>
      <c r="I189" s="10">
        <v>925</v>
      </c>
      <c r="J189" s="10" t="s">
        <v>255</v>
      </c>
      <c r="K189" s="10" t="s">
        <v>137</v>
      </c>
      <c r="L189" s="10" t="s">
        <v>220</v>
      </c>
      <c r="M189" s="10" t="s">
        <v>973</v>
      </c>
      <c r="N189" s="10" t="s">
        <v>974</v>
      </c>
      <c r="O189" s="10" t="s">
        <v>223</v>
      </c>
      <c r="P189" s="10">
        <v>90033</v>
      </c>
      <c r="Q189" s="10" t="s">
        <v>975</v>
      </c>
      <c r="R189" s="10">
        <v>401</v>
      </c>
      <c r="S189" s="10">
        <v>350</v>
      </c>
      <c r="T189" s="10">
        <v>235</v>
      </c>
      <c r="U189" s="10">
        <v>1089</v>
      </c>
      <c r="V189" s="10">
        <v>327</v>
      </c>
      <c r="W189" s="10">
        <v>159</v>
      </c>
      <c r="X189" s="10">
        <v>435</v>
      </c>
      <c r="Y189" s="10">
        <v>0</v>
      </c>
      <c r="Z189" s="10">
        <v>0</v>
      </c>
      <c r="AA189" s="10">
        <v>28</v>
      </c>
      <c r="AB189" s="10">
        <v>1084</v>
      </c>
      <c r="AC189" s="10">
        <v>0</v>
      </c>
      <c r="AD189" s="10">
        <v>7</v>
      </c>
      <c r="AE189" s="10">
        <v>3129</v>
      </c>
      <c r="AF189" s="10">
        <v>0</v>
      </c>
      <c r="AG189" s="10">
        <v>7238</v>
      </c>
      <c r="AH189" s="10">
        <v>2664</v>
      </c>
      <c r="AI189" s="10">
        <v>1858</v>
      </c>
      <c r="AJ189" s="10">
        <v>3832</v>
      </c>
      <c r="AK189" s="10">
        <v>0</v>
      </c>
      <c r="AL189" s="10">
        <v>0</v>
      </c>
      <c r="AM189" s="10">
        <v>41</v>
      </c>
      <c r="AN189" s="10">
        <v>6077</v>
      </c>
      <c r="AO189" s="10">
        <v>0</v>
      </c>
      <c r="AP189" s="10">
        <v>73</v>
      </c>
      <c r="AQ189" s="10">
        <v>21783</v>
      </c>
      <c r="AR189" s="10">
        <v>0</v>
      </c>
      <c r="AS189" s="10">
        <v>31397</v>
      </c>
      <c r="AT189" s="10">
        <v>3691</v>
      </c>
      <c r="AU189" s="10">
        <v>1366</v>
      </c>
      <c r="AV189" s="10">
        <v>3323</v>
      </c>
      <c r="AW189" s="10">
        <v>0</v>
      </c>
      <c r="AX189" s="10">
        <v>0</v>
      </c>
      <c r="AY189" s="10">
        <v>1480</v>
      </c>
      <c r="AZ189" s="10">
        <v>40328</v>
      </c>
      <c r="BA189" s="10">
        <v>0</v>
      </c>
      <c r="BB189" s="10">
        <v>432</v>
      </c>
      <c r="BC189" s="10">
        <v>82017</v>
      </c>
      <c r="BD189" s="10">
        <v>189477573</v>
      </c>
      <c r="BE189" s="10">
        <v>79937734</v>
      </c>
      <c r="BF189" s="10">
        <v>38465038</v>
      </c>
      <c r="BG189" s="10">
        <v>99971085</v>
      </c>
      <c r="BH189" s="10">
        <v>0</v>
      </c>
      <c r="BI189" s="10">
        <v>0</v>
      </c>
      <c r="BJ189" s="10">
        <v>3078774</v>
      </c>
      <c r="BK189" s="10">
        <v>177515892</v>
      </c>
      <c r="BL189" s="10">
        <v>0</v>
      </c>
      <c r="BM189" s="10">
        <v>1136649</v>
      </c>
      <c r="BN189" s="10">
        <v>589582745</v>
      </c>
      <c r="BO189" s="10">
        <v>99583203</v>
      </c>
      <c r="BP189" s="10">
        <v>11168527</v>
      </c>
      <c r="BQ189" s="10">
        <v>3930176</v>
      </c>
      <c r="BR189" s="10">
        <v>14200554</v>
      </c>
      <c r="BS189" s="10">
        <v>0</v>
      </c>
      <c r="BT189" s="10">
        <v>0</v>
      </c>
      <c r="BU189" s="10">
        <v>4077229</v>
      </c>
      <c r="BV189" s="10">
        <v>110389964</v>
      </c>
      <c r="BW189" s="10">
        <v>0</v>
      </c>
      <c r="BX189" s="10">
        <v>1375734</v>
      </c>
      <c r="BY189" s="10">
        <v>244725387</v>
      </c>
      <c r="BZ189" s="10">
        <v>-212792</v>
      </c>
      <c r="CA189" s="10">
        <v>226348116</v>
      </c>
      <c r="CB189" s="10">
        <v>72636545</v>
      </c>
      <c r="CC189" s="10">
        <v>39619090</v>
      </c>
      <c r="CD189" s="10">
        <v>75530609</v>
      </c>
      <c r="CE189" s="10">
        <v>0</v>
      </c>
      <c r="CF189" s="10">
        <v>0</v>
      </c>
      <c r="CG189" s="10">
        <v>0</v>
      </c>
      <c r="CH189" s="10">
        <v>5363082</v>
      </c>
      <c r="CI189" s="10">
        <v>168269162</v>
      </c>
      <c r="CJ189" s="10">
        <v>0</v>
      </c>
      <c r="CK189" s="10">
        <v>0</v>
      </c>
      <c r="CL189" s="10">
        <v>0</v>
      </c>
      <c r="CM189" s="10">
        <v>0</v>
      </c>
      <c r="CN189" s="10">
        <v>0</v>
      </c>
      <c r="CO189" s="10">
        <v>397109</v>
      </c>
      <c r="CP189" s="10">
        <v>587950921</v>
      </c>
      <c r="CQ189" s="10">
        <v>0</v>
      </c>
      <c r="CR189" s="10">
        <v>0</v>
      </c>
      <c r="CS189" s="10">
        <v>0</v>
      </c>
      <c r="CT189" s="10">
        <v>0</v>
      </c>
      <c r="CU189" s="10">
        <v>0</v>
      </c>
      <c r="CV189" s="10">
        <v>62786385</v>
      </c>
      <c r="CW189" s="10">
        <v>18492953</v>
      </c>
      <c r="CX189" s="10">
        <v>2786937</v>
      </c>
      <c r="CY189" s="10">
        <v>38670150</v>
      </c>
      <c r="CZ189" s="10">
        <v>0</v>
      </c>
      <c r="DA189" s="10">
        <v>0</v>
      </c>
      <c r="DB189" s="10">
        <v>1794746</v>
      </c>
      <c r="DC189" s="10">
        <v>119710125</v>
      </c>
      <c r="DD189" s="10">
        <v>0</v>
      </c>
      <c r="DE189" s="10">
        <v>2115915</v>
      </c>
      <c r="DF189" s="10">
        <v>246357211</v>
      </c>
      <c r="DG189" s="10">
        <v>10438285</v>
      </c>
      <c r="DH189" s="10">
        <v>240538659</v>
      </c>
      <c r="DI189" s="10">
        <v>0</v>
      </c>
      <c r="DJ189" s="10">
        <v>0</v>
      </c>
      <c r="DK189" s="10">
        <v>0</v>
      </c>
      <c r="DL189" s="10">
        <v>0</v>
      </c>
      <c r="DM189" s="10">
        <v>0</v>
      </c>
      <c r="DN189" s="10">
        <v>0</v>
      </c>
      <c r="DO189" s="10">
        <v>24683026</v>
      </c>
      <c r="DP189" s="10">
        <v>362688235</v>
      </c>
      <c r="DQ189" s="10">
        <v>0</v>
      </c>
      <c r="DR189" s="10">
        <v>0</v>
      </c>
      <c r="DS189" s="10">
        <v>0</v>
      </c>
      <c r="DT189" s="10">
        <v>0</v>
      </c>
      <c r="DU189" s="10">
        <v>0</v>
      </c>
      <c r="DV189" s="10">
        <v>0</v>
      </c>
      <c r="DW189" s="10">
        <v>0</v>
      </c>
      <c r="DX189" s="10">
        <v>0</v>
      </c>
      <c r="DY189" s="10">
        <v>0</v>
      </c>
      <c r="DZ189" s="10">
        <v>0</v>
      </c>
      <c r="EA189" s="10">
        <v>0</v>
      </c>
      <c r="EB189" s="10">
        <v>0</v>
      </c>
      <c r="EC189" s="10">
        <v>0</v>
      </c>
    </row>
    <row r="190" spans="1:133" x14ac:dyDescent="0.3">
      <c r="A190" s="9">
        <v>106190150</v>
      </c>
      <c r="B190" s="9" t="s">
        <v>976</v>
      </c>
      <c r="C190" s="9">
        <v>20174</v>
      </c>
      <c r="D190" s="11">
        <v>43009</v>
      </c>
      <c r="E190" s="9">
        <v>43100</v>
      </c>
      <c r="F190" s="9" t="s">
        <v>134</v>
      </c>
      <c r="G190" s="9" t="s">
        <v>158</v>
      </c>
      <c r="H190" s="9">
        <v>11</v>
      </c>
      <c r="I190" s="9">
        <v>935</v>
      </c>
      <c r="J190" s="9" t="s">
        <v>136</v>
      </c>
      <c r="K190" s="9" t="s">
        <v>137</v>
      </c>
      <c r="L190" s="9" t="s">
        <v>138</v>
      </c>
      <c r="M190" s="9" t="s">
        <v>977</v>
      </c>
      <c r="N190" s="9" t="s">
        <v>978</v>
      </c>
      <c r="O190" s="9" t="s">
        <v>223</v>
      </c>
      <c r="P190" s="9">
        <v>90011</v>
      </c>
      <c r="Q190" s="9" t="s">
        <v>979</v>
      </c>
      <c r="R190" s="9">
        <v>72</v>
      </c>
      <c r="S190" s="9">
        <v>72</v>
      </c>
      <c r="T190" s="9">
        <v>72</v>
      </c>
      <c r="U190" s="9">
        <v>0</v>
      </c>
      <c r="V190" s="9">
        <v>0</v>
      </c>
      <c r="W190" s="9">
        <v>0</v>
      </c>
      <c r="X190" s="9">
        <v>0</v>
      </c>
      <c r="Y190" s="9">
        <v>0</v>
      </c>
      <c r="Z190" s="9">
        <v>0</v>
      </c>
      <c r="AA190" s="9">
        <v>417</v>
      </c>
      <c r="AB190" s="9">
        <v>0</v>
      </c>
      <c r="AC190" s="9">
        <v>0</v>
      </c>
      <c r="AD190" s="9">
        <v>0</v>
      </c>
      <c r="AE190" s="9">
        <v>417</v>
      </c>
      <c r="AF190" s="9">
        <v>0</v>
      </c>
      <c r="AG190" s="9">
        <v>0</v>
      </c>
      <c r="AH190" s="9">
        <v>0</v>
      </c>
      <c r="AI190" s="9">
        <v>0</v>
      </c>
      <c r="AJ190" s="9">
        <v>0</v>
      </c>
      <c r="AK190" s="9">
        <v>0</v>
      </c>
      <c r="AL190" s="9">
        <v>0</v>
      </c>
      <c r="AM190" s="9">
        <v>4931</v>
      </c>
      <c r="AN190" s="9">
        <v>0</v>
      </c>
      <c r="AO190" s="9">
        <v>0</v>
      </c>
      <c r="AP190" s="9">
        <v>0</v>
      </c>
      <c r="AQ190" s="9">
        <v>4931</v>
      </c>
      <c r="AR190" s="9">
        <v>0</v>
      </c>
      <c r="AS190" s="9">
        <v>0</v>
      </c>
      <c r="AT190" s="9">
        <v>0</v>
      </c>
      <c r="AU190" s="9">
        <v>0</v>
      </c>
      <c r="AV190" s="9">
        <v>0</v>
      </c>
      <c r="AW190" s="9">
        <v>0</v>
      </c>
      <c r="AX190" s="9">
        <v>0</v>
      </c>
      <c r="AY190" s="9">
        <v>41076</v>
      </c>
      <c r="AZ190" s="9">
        <v>0</v>
      </c>
      <c r="BA190" s="9">
        <v>0</v>
      </c>
      <c r="BB190" s="9">
        <v>0</v>
      </c>
      <c r="BC190" s="9">
        <v>41076</v>
      </c>
      <c r="BD190" s="9">
        <v>0</v>
      </c>
      <c r="BE190" s="9">
        <v>0</v>
      </c>
      <c r="BF190" s="9">
        <v>0</v>
      </c>
      <c r="BG190" s="9">
        <v>0</v>
      </c>
      <c r="BH190" s="9">
        <v>0</v>
      </c>
      <c r="BI190" s="9">
        <v>0</v>
      </c>
      <c r="BJ190" s="9">
        <v>3557104</v>
      </c>
      <c r="BK190" s="9">
        <v>0</v>
      </c>
      <c r="BL190" s="9">
        <v>0</v>
      </c>
      <c r="BM190" s="9">
        <v>0</v>
      </c>
      <c r="BN190" s="9">
        <v>3557104</v>
      </c>
      <c r="BO190" s="9">
        <v>0</v>
      </c>
      <c r="BP190" s="9">
        <v>0</v>
      </c>
      <c r="BQ190" s="9">
        <v>0</v>
      </c>
      <c r="BR190" s="9">
        <v>0</v>
      </c>
      <c r="BS190" s="9">
        <v>0</v>
      </c>
      <c r="BT190" s="9">
        <v>0</v>
      </c>
      <c r="BU190" s="9">
        <v>5587230</v>
      </c>
      <c r="BV190" s="9">
        <v>0</v>
      </c>
      <c r="BW190" s="9">
        <v>0</v>
      </c>
      <c r="BX190" s="9">
        <v>0</v>
      </c>
      <c r="BY190" s="9">
        <v>5587230</v>
      </c>
      <c r="BZ190" s="9">
        <v>0</v>
      </c>
      <c r="CA190" s="9">
        <v>0</v>
      </c>
      <c r="CB190" s="9">
        <v>0</v>
      </c>
      <c r="CC190" s="9">
        <v>0</v>
      </c>
      <c r="CD190" s="9">
        <v>0</v>
      </c>
      <c r="CE190" s="9">
        <v>0</v>
      </c>
      <c r="CF190" s="9">
        <v>0</v>
      </c>
      <c r="CG190" s="9">
        <v>0</v>
      </c>
      <c r="CH190" s="9">
        <v>0</v>
      </c>
      <c r="CI190" s="9">
        <v>0</v>
      </c>
      <c r="CJ190" s="9">
        <v>0</v>
      </c>
      <c r="CK190" s="9">
        <v>0</v>
      </c>
      <c r="CL190" s="9">
        <v>0</v>
      </c>
      <c r="CM190" s="9">
        <v>0</v>
      </c>
      <c r="CN190" s="9">
        <v>0</v>
      </c>
      <c r="CO190" s="9">
        <v>0</v>
      </c>
      <c r="CP190" s="9">
        <v>0</v>
      </c>
      <c r="CQ190" s="9">
        <v>0</v>
      </c>
      <c r="CR190" s="9">
        <v>0</v>
      </c>
      <c r="CS190" s="9">
        <v>0</v>
      </c>
      <c r="CT190" s="9">
        <v>0</v>
      </c>
      <c r="CU190" s="9">
        <v>0</v>
      </c>
      <c r="CV190" s="9">
        <v>0</v>
      </c>
      <c r="CW190" s="9">
        <v>0</v>
      </c>
      <c r="CX190" s="9">
        <v>0</v>
      </c>
      <c r="CY190" s="9">
        <v>0</v>
      </c>
      <c r="CZ190" s="9">
        <v>0</v>
      </c>
      <c r="DA190" s="9">
        <v>0</v>
      </c>
      <c r="DB190" s="9">
        <v>9144334</v>
      </c>
      <c r="DC190" s="9">
        <v>0</v>
      </c>
      <c r="DD190" s="9">
        <v>0</v>
      </c>
      <c r="DE190" s="9">
        <v>0</v>
      </c>
      <c r="DF190" s="9">
        <v>9144334</v>
      </c>
      <c r="DG190" s="9">
        <v>0</v>
      </c>
      <c r="DH190" s="9">
        <v>8490143</v>
      </c>
      <c r="DI190" s="9">
        <v>0</v>
      </c>
      <c r="DJ190" s="9">
        <v>0</v>
      </c>
      <c r="DK190" s="9">
        <v>0</v>
      </c>
      <c r="DL190" s="9">
        <v>0</v>
      </c>
      <c r="DM190" s="9">
        <v>0</v>
      </c>
      <c r="DN190" s="9">
        <v>0</v>
      </c>
      <c r="DO190" s="9">
        <v>259770</v>
      </c>
      <c r="DP190" s="9">
        <v>5603308</v>
      </c>
      <c r="DQ190" s="9">
        <v>0</v>
      </c>
      <c r="DR190" s="9">
        <v>0</v>
      </c>
      <c r="DS190" s="9">
        <v>0</v>
      </c>
      <c r="DT190" s="9">
        <v>0</v>
      </c>
      <c r="DU190" s="9">
        <v>0</v>
      </c>
      <c r="DV190" s="9">
        <v>0</v>
      </c>
      <c r="DW190" s="9">
        <v>0</v>
      </c>
      <c r="DX190" s="9">
        <v>0</v>
      </c>
      <c r="DY190" s="9">
        <v>0</v>
      </c>
      <c r="DZ190" s="9">
        <v>0</v>
      </c>
      <c r="EA190" s="9">
        <v>0</v>
      </c>
      <c r="EB190" s="9">
        <v>0</v>
      </c>
      <c r="EC190" s="9">
        <v>0</v>
      </c>
    </row>
    <row r="191" spans="1:133" x14ac:dyDescent="0.3">
      <c r="A191" s="10">
        <v>106210993</v>
      </c>
      <c r="B191" s="10" t="s">
        <v>980</v>
      </c>
      <c r="C191" s="10">
        <v>20174</v>
      </c>
      <c r="D191" s="12">
        <v>43009</v>
      </c>
      <c r="E191" s="10">
        <v>43100</v>
      </c>
      <c r="F191" s="10" t="s">
        <v>134</v>
      </c>
      <c r="G191" s="10" t="s">
        <v>932</v>
      </c>
      <c r="H191" s="10">
        <v>4</v>
      </c>
      <c r="I191" s="10">
        <v>405</v>
      </c>
      <c r="J191" s="10" t="s">
        <v>255</v>
      </c>
      <c r="K191" s="10" t="s">
        <v>137</v>
      </c>
      <c r="L191" s="10" t="s">
        <v>138</v>
      </c>
      <c r="M191" s="10" t="s">
        <v>981</v>
      </c>
      <c r="N191" s="10" t="s">
        <v>982</v>
      </c>
      <c r="O191" s="10" t="s">
        <v>983</v>
      </c>
      <c r="P191" s="10">
        <v>94904</v>
      </c>
      <c r="Q191" s="10" t="s">
        <v>984</v>
      </c>
      <c r="R191" s="10">
        <v>120</v>
      </c>
      <c r="S191" s="10">
        <v>100</v>
      </c>
      <c r="T191" s="10">
        <v>85</v>
      </c>
      <c r="U191" s="10">
        <v>54</v>
      </c>
      <c r="V191" s="10">
        <v>11</v>
      </c>
      <c r="W191" s="10">
        <v>1</v>
      </c>
      <c r="X191" s="10">
        <v>26</v>
      </c>
      <c r="Y191" s="10">
        <v>0</v>
      </c>
      <c r="Z191" s="10">
        <v>0</v>
      </c>
      <c r="AA191" s="10">
        <v>0</v>
      </c>
      <c r="AB191" s="10">
        <v>31</v>
      </c>
      <c r="AC191" s="10">
        <v>0</v>
      </c>
      <c r="AD191" s="10">
        <v>0</v>
      </c>
      <c r="AE191" s="10">
        <v>123</v>
      </c>
      <c r="AF191" s="10">
        <v>0</v>
      </c>
      <c r="AG191" s="10">
        <v>1946</v>
      </c>
      <c r="AH191" s="10">
        <v>575</v>
      </c>
      <c r="AI191" s="10">
        <v>207</v>
      </c>
      <c r="AJ191" s="10">
        <v>2500</v>
      </c>
      <c r="AK191" s="10">
        <v>0</v>
      </c>
      <c r="AL191" s="10">
        <v>0</v>
      </c>
      <c r="AM191" s="10">
        <v>0</v>
      </c>
      <c r="AN191" s="10">
        <v>2134</v>
      </c>
      <c r="AO191" s="10">
        <v>0</v>
      </c>
      <c r="AP191" s="10">
        <v>0</v>
      </c>
      <c r="AQ191" s="10">
        <v>7362</v>
      </c>
      <c r="AR191" s="10">
        <v>0</v>
      </c>
      <c r="AS191" s="10">
        <v>818</v>
      </c>
      <c r="AT191" s="10">
        <v>74</v>
      </c>
      <c r="AU191" s="10">
        <v>0</v>
      </c>
      <c r="AV191" s="10">
        <v>0</v>
      </c>
      <c r="AW191" s="10">
        <v>0</v>
      </c>
      <c r="AX191" s="10">
        <v>0</v>
      </c>
      <c r="AY191" s="10">
        <v>185</v>
      </c>
      <c r="AZ191" s="10">
        <v>1202</v>
      </c>
      <c r="BA191" s="10">
        <v>0</v>
      </c>
      <c r="BB191" s="10">
        <v>0</v>
      </c>
      <c r="BC191" s="10">
        <v>2279</v>
      </c>
      <c r="BD191" s="10">
        <v>8066668</v>
      </c>
      <c r="BE191" s="10">
        <v>2124939</v>
      </c>
      <c r="BF191" s="10">
        <v>3124307</v>
      </c>
      <c r="BG191" s="10">
        <v>7837827</v>
      </c>
      <c r="BH191" s="10">
        <v>0</v>
      </c>
      <c r="BI191" s="10">
        <v>0</v>
      </c>
      <c r="BJ191" s="10">
        <v>0</v>
      </c>
      <c r="BK191" s="10">
        <v>6447400</v>
      </c>
      <c r="BL191" s="10">
        <v>0</v>
      </c>
      <c r="BM191" s="10">
        <v>0</v>
      </c>
      <c r="BN191" s="10">
        <v>27601141</v>
      </c>
      <c r="BO191" s="10">
        <v>404936</v>
      </c>
      <c r="BP191" s="10">
        <v>28091</v>
      </c>
      <c r="BQ191" s="10">
        <v>0</v>
      </c>
      <c r="BR191" s="10">
        <v>2777</v>
      </c>
      <c r="BS191" s="10">
        <v>0</v>
      </c>
      <c r="BT191" s="10">
        <v>0</v>
      </c>
      <c r="BU191" s="10">
        <v>35361</v>
      </c>
      <c r="BV191" s="10">
        <v>292667</v>
      </c>
      <c r="BW191" s="10">
        <v>0</v>
      </c>
      <c r="BX191" s="10">
        <v>0</v>
      </c>
      <c r="BY191" s="10">
        <v>763832</v>
      </c>
      <c r="BZ191" s="10">
        <v>324773</v>
      </c>
      <c r="CA191" s="10">
        <v>3856020</v>
      </c>
      <c r="CB191" s="10">
        <v>880046</v>
      </c>
      <c r="CC191" s="10">
        <v>2724729</v>
      </c>
      <c r="CD191" s="10">
        <v>1917559</v>
      </c>
      <c r="CE191" s="10">
        <v>0</v>
      </c>
      <c r="CF191" s="10">
        <v>0</v>
      </c>
      <c r="CG191" s="10">
        <v>0</v>
      </c>
      <c r="CH191" s="10">
        <v>17248</v>
      </c>
      <c r="CI191" s="10">
        <v>2154894</v>
      </c>
      <c r="CJ191" s="10">
        <v>0</v>
      </c>
      <c r="CK191" s="10">
        <v>0</v>
      </c>
      <c r="CL191" s="10">
        <v>0</v>
      </c>
      <c r="CM191" s="10">
        <v>0</v>
      </c>
      <c r="CN191" s="10">
        <v>0</v>
      </c>
      <c r="CO191" s="10">
        <v>0</v>
      </c>
      <c r="CP191" s="10">
        <v>11875269</v>
      </c>
      <c r="CQ191" s="10">
        <v>0</v>
      </c>
      <c r="CR191" s="10">
        <v>0</v>
      </c>
      <c r="CS191" s="10">
        <v>0</v>
      </c>
      <c r="CT191" s="10">
        <v>0</v>
      </c>
      <c r="CU191" s="10">
        <v>0</v>
      </c>
      <c r="CV191" s="10">
        <v>4290811</v>
      </c>
      <c r="CW191" s="10">
        <v>1272985</v>
      </c>
      <c r="CX191" s="10">
        <v>399577</v>
      </c>
      <c r="CY191" s="10">
        <v>5923045</v>
      </c>
      <c r="CZ191" s="10">
        <v>0</v>
      </c>
      <c r="DA191" s="10">
        <v>0</v>
      </c>
      <c r="DB191" s="10">
        <v>18113</v>
      </c>
      <c r="DC191" s="10">
        <v>4585173</v>
      </c>
      <c r="DD191" s="10">
        <v>0</v>
      </c>
      <c r="DE191" s="10">
        <v>0</v>
      </c>
      <c r="DF191" s="10">
        <v>16489704</v>
      </c>
      <c r="DG191" s="10">
        <v>12850</v>
      </c>
      <c r="DH191" s="10">
        <v>12739343</v>
      </c>
      <c r="DI191" s="10">
        <v>0</v>
      </c>
      <c r="DJ191" s="10">
        <v>0</v>
      </c>
      <c r="DK191" s="10">
        <v>0</v>
      </c>
      <c r="DL191" s="10">
        <v>0</v>
      </c>
      <c r="DM191" s="10">
        <v>0</v>
      </c>
      <c r="DN191" s="10">
        <v>0</v>
      </c>
      <c r="DO191" s="10">
        <v>127225</v>
      </c>
      <c r="DP191" s="10">
        <v>718548</v>
      </c>
      <c r="DQ191" s="10">
        <v>0</v>
      </c>
      <c r="DR191" s="10">
        <v>0</v>
      </c>
      <c r="DS191" s="10">
        <v>0</v>
      </c>
      <c r="DT191" s="10">
        <v>0</v>
      </c>
      <c r="DU191" s="10">
        <v>0</v>
      </c>
      <c r="DV191" s="10">
        <v>0</v>
      </c>
      <c r="DW191" s="10">
        <v>0</v>
      </c>
      <c r="DX191" s="10">
        <v>0</v>
      </c>
      <c r="DY191" s="10">
        <v>0</v>
      </c>
      <c r="DZ191" s="10">
        <v>0</v>
      </c>
      <c r="EA191" s="10">
        <v>0</v>
      </c>
      <c r="EB191" s="10">
        <v>0</v>
      </c>
      <c r="EC191" s="10">
        <v>0</v>
      </c>
    </row>
    <row r="192" spans="1:133" x14ac:dyDescent="0.3">
      <c r="A192" s="9">
        <v>106150736</v>
      </c>
      <c r="B192" s="9" t="s">
        <v>985</v>
      </c>
      <c r="C192" s="9">
        <v>20174</v>
      </c>
      <c r="D192" s="11">
        <v>43009</v>
      </c>
      <c r="E192" s="9">
        <v>43100</v>
      </c>
      <c r="F192" s="9" t="s">
        <v>134</v>
      </c>
      <c r="G192" s="9" t="s">
        <v>135</v>
      </c>
      <c r="H192" s="9">
        <v>9</v>
      </c>
      <c r="I192" s="9">
        <v>617</v>
      </c>
      <c r="J192" s="9" t="s">
        <v>276</v>
      </c>
      <c r="K192" s="9" t="s">
        <v>137</v>
      </c>
      <c r="L192" s="9" t="s">
        <v>220</v>
      </c>
      <c r="M192" s="9" t="s">
        <v>986</v>
      </c>
      <c r="N192" s="9" t="s">
        <v>987</v>
      </c>
      <c r="O192" s="9" t="s">
        <v>141</v>
      </c>
      <c r="P192" s="9">
        <v>93306</v>
      </c>
      <c r="Q192" s="9" t="s">
        <v>988</v>
      </c>
      <c r="R192" s="9">
        <v>222</v>
      </c>
      <c r="S192" s="9">
        <v>204</v>
      </c>
      <c r="T192" s="9">
        <v>158</v>
      </c>
      <c r="U192" s="9">
        <v>304</v>
      </c>
      <c r="V192" s="9">
        <v>49</v>
      </c>
      <c r="W192" s="9">
        <v>854</v>
      </c>
      <c r="X192" s="9">
        <v>1114</v>
      </c>
      <c r="Y192" s="9">
        <v>80</v>
      </c>
      <c r="Z192" s="9">
        <v>0</v>
      </c>
      <c r="AA192" s="9">
        <v>68</v>
      </c>
      <c r="AB192" s="9">
        <v>172</v>
      </c>
      <c r="AC192" s="9">
        <v>0</v>
      </c>
      <c r="AD192" s="9">
        <v>0</v>
      </c>
      <c r="AE192" s="9">
        <v>2641</v>
      </c>
      <c r="AF192" s="9">
        <v>0</v>
      </c>
      <c r="AG192" s="9">
        <v>1470</v>
      </c>
      <c r="AH192" s="9">
        <v>301</v>
      </c>
      <c r="AI192" s="9">
        <v>5557</v>
      </c>
      <c r="AJ192" s="9">
        <v>3555</v>
      </c>
      <c r="AK192" s="9">
        <v>536</v>
      </c>
      <c r="AL192" s="9">
        <v>0</v>
      </c>
      <c r="AM192" s="9">
        <v>380</v>
      </c>
      <c r="AN192" s="9">
        <v>763</v>
      </c>
      <c r="AO192" s="9">
        <v>0</v>
      </c>
      <c r="AP192" s="9">
        <v>0</v>
      </c>
      <c r="AQ192" s="9">
        <v>12562</v>
      </c>
      <c r="AR192" s="9">
        <v>0</v>
      </c>
      <c r="AS192" s="9">
        <v>2981</v>
      </c>
      <c r="AT192" s="9">
        <v>464</v>
      </c>
      <c r="AU192" s="9">
        <v>15293</v>
      </c>
      <c r="AV192" s="9">
        <v>19041</v>
      </c>
      <c r="AW192" s="9">
        <v>4104</v>
      </c>
      <c r="AX192" s="9">
        <v>0</v>
      </c>
      <c r="AY192" s="9">
        <v>2699</v>
      </c>
      <c r="AZ192" s="9">
        <v>2713</v>
      </c>
      <c r="BA192" s="9">
        <v>0</v>
      </c>
      <c r="BB192" s="9">
        <v>0</v>
      </c>
      <c r="BC192" s="9">
        <v>47295</v>
      </c>
      <c r="BD192" s="9">
        <v>14317368</v>
      </c>
      <c r="BE192" s="9">
        <v>3797720</v>
      </c>
      <c r="BF192" s="9">
        <v>54310835</v>
      </c>
      <c r="BG192" s="9">
        <v>26385758</v>
      </c>
      <c r="BH192" s="9">
        <v>3899775</v>
      </c>
      <c r="BI192" s="9">
        <v>0</v>
      </c>
      <c r="BJ192" s="9">
        <v>6929119</v>
      </c>
      <c r="BK192" s="9">
        <v>7949147</v>
      </c>
      <c r="BL192" s="9">
        <v>0</v>
      </c>
      <c r="BM192" s="9">
        <v>0</v>
      </c>
      <c r="BN192" s="9">
        <v>117589722</v>
      </c>
      <c r="BO192" s="9">
        <v>7543102</v>
      </c>
      <c r="BP192" s="9">
        <v>1013329</v>
      </c>
      <c r="BQ192" s="9">
        <v>29685154</v>
      </c>
      <c r="BR192" s="9">
        <v>42000290</v>
      </c>
      <c r="BS192" s="9">
        <v>5258489</v>
      </c>
      <c r="BT192" s="9">
        <v>0</v>
      </c>
      <c r="BU192" s="9">
        <v>5616691</v>
      </c>
      <c r="BV192" s="9">
        <v>4644222</v>
      </c>
      <c r="BW192" s="9">
        <v>0</v>
      </c>
      <c r="BX192" s="9">
        <v>0</v>
      </c>
      <c r="BY192" s="9">
        <v>95761277</v>
      </c>
      <c r="BZ192" s="9">
        <v>5008038</v>
      </c>
      <c r="CA192" s="9">
        <v>11617081</v>
      </c>
      <c r="CB192" s="9">
        <v>40035674</v>
      </c>
      <c r="CC192" s="9">
        <v>51286850</v>
      </c>
      <c r="CD192" s="9">
        <v>101774256</v>
      </c>
      <c r="CE192" s="9">
        <v>-7095468</v>
      </c>
      <c r="CF192" s="9">
        <v>19321636</v>
      </c>
      <c r="CG192" s="9">
        <v>0</v>
      </c>
      <c r="CH192" s="9">
        <v>-60166026</v>
      </c>
      <c r="CI192" s="9">
        <v>-11135643</v>
      </c>
      <c r="CJ192" s="9">
        <v>0</v>
      </c>
      <c r="CK192" s="9">
        <v>1627452</v>
      </c>
      <c r="CL192" s="9">
        <v>0</v>
      </c>
      <c r="CM192" s="9">
        <v>0</v>
      </c>
      <c r="CN192" s="9">
        <v>0</v>
      </c>
      <c r="CO192" s="9">
        <v>0</v>
      </c>
      <c r="CP192" s="9">
        <v>152273850</v>
      </c>
      <c r="CQ192" s="9">
        <v>0</v>
      </c>
      <c r="CR192" s="9">
        <v>0</v>
      </c>
      <c r="CS192" s="9">
        <v>0</v>
      </c>
      <c r="CT192" s="9">
        <v>0</v>
      </c>
      <c r="CU192" s="9">
        <v>0</v>
      </c>
      <c r="CV192" s="9">
        <v>10243389</v>
      </c>
      <c r="CW192" s="9">
        <v>-35224625</v>
      </c>
      <c r="CX192" s="9">
        <v>32709139</v>
      </c>
      <c r="CY192" s="9">
        <v>-31300777</v>
      </c>
      <c r="CZ192" s="9">
        <v>-11790825</v>
      </c>
      <c r="DA192" s="9">
        <v>0</v>
      </c>
      <c r="DB192" s="9">
        <v>72711836</v>
      </c>
      <c r="DC192" s="9">
        <v>23729012</v>
      </c>
      <c r="DD192" s="9">
        <v>0</v>
      </c>
      <c r="DE192" s="9">
        <v>0</v>
      </c>
      <c r="DF192" s="9">
        <v>61077149</v>
      </c>
      <c r="DG192" s="9">
        <v>3411013</v>
      </c>
      <c r="DH192" s="9">
        <v>86603627</v>
      </c>
      <c r="DI192" s="9">
        <v>0</v>
      </c>
      <c r="DJ192" s="9">
        <v>6863120</v>
      </c>
      <c r="DK192" s="9">
        <v>0</v>
      </c>
      <c r="DL192" s="9">
        <v>0</v>
      </c>
      <c r="DM192" s="9">
        <v>0</v>
      </c>
      <c r="DN192" s="9">
        <v>0</v>
      </c>
      <c r="DO192" s="9">
        <v>2491256</v>
      </c>
      <c r="DP192" s="9">
        <v>54406071</v>
      </c>
      <c r="DQ192" s="9">
        <v>0</v>
      </c>
      <c r="DR192" s="9">
        <v>0</v>
      </c>
      <c r="DS192" s="9">
        <v>0</v>
      </c>
      <c r="DT192" s="9">
        <v>0</v>
      </c>
      <c r="DU192" s="9">
        <v>0</v>
      </c>
      <c r="DV192" s="9">
        <v>0</v>
      </c>
      <c r="DW192" s="9">
        <v>0</v>
      </c>
      <c r="DX192" s="9">
        <v>0</v>
      </c>
      <c r="DY192" s="9">
        <v>0</v>
      </c>
      <c r="DZ192" s="9">
        <v>0</v>
      </c>
      <c r="EA192" s="9">
        <v>0</v>
      </c>
      <c r="EB192" s="9">
        <v>0</v>
      </c>
      <c r="EC192" s="9">
        <v>0</v>
      </c>
    </row>
    <row r="193" spans="1:133" x14ac:dyDescent="0.3">
      <c r="A193" s="10">
        <v>106150737</v>
      </c>
      <c r="B193" s="10" t="s">
        <v>989</v>
      </c>
      <c r="C193" s="10">
        <v>20174</v>
      </c>
      <c r="D193" s="12">
        <v>43009</v>
      </c>
      <c r="E193" s="10">
        <v>43100</v>
      </c>
      <c r="F193" s="10" t="s">
        <v>134</v>
      </c>
      <c r="G193" s="10" t="s">
        <v>135</v>
      </c>
      <c r="H193" s="10">
        <v>9</v>
      </c>
      <c r="I193" s="10">
        <v>619</v>
      </c>
      <c r="J193" s="10" t="s">
        <v>183</v>
      </c>
      <c r="K193" s="10" t="s">
        <v>137</v>
      </c>
      <c r="L193" s="10" t="s">
        <v>145</v>
      </c>
      <c r="M193" s="10" t="s">
        <v>990</v>
      </c>
      <c r="N193" s="10" t="s">
        <v>991</v>
      </c>
      <c r="O193" s="10" t="s">
        <v>992</v>
      </c>
      <c r="P193" s="10">
        <v>93240</v>
      </c>
      <c r="Q193" s="10" t="s">
        <v>993</v>
      </c>
      <c r="R193" s="10">
        <v>99</v>
      </c>
      <c r="S193" s="10">
        <v>99</v>
      </c>
      <c r="T193" s="10">
        <v>99</v>
      </c>
      <c r="U193" s="10">
        <v>54</v>
      </c>
      <c r="V193" s="10">
        <v>22</v>
      </c>
      <c r="W193" s="10">
        <v>10</v>
      </c>
      <c r="X193" s="10">
        <v>33</v>
      </c>
      <c r="Y193" s="10">
        <v>0</v>
      </c>
      <c r="Z193" s="10">
        <v>0</v>
      </c>
      <c r="AA193" s="10">
        <v>16</v>
      </c>
      <c r="AB193" s="10">
        <v>2</v>
      </c>
      <c r="AC193" s="10">
        <v>0</v>
      </c>
      <c r="AD193" s="10">
        <v>0</v>
      </c>
      <c r="AE193" s="10">
        <v>137</v>
      </c>
      <c r="AF193" s="10">
        <v>6</v>
      </c>
      <c r="AG193" s="10">
        <v>456</v>
      </c>
      <c r="AH193" s="10">
        <v>195</v>
      </c>
      <c r="AI193" s="10">
        <v>5198</v>
      </c>
      <c r="AJ193" s="10">
        <v>303</v>
      </c>
      <c r="AK193" s="10">
        <v>0</v>
      </c>
      <c r="AL193" s="10">
        <v>0</v>
      </c>
      <c r="AM193" s="10">
        <v>333</v>
      </c>
      <c r="AN193" s="10">
        <v>21</v>
      </c>
      <c r="AO193" s="10">
        <v>0</v>
      </c>
      <c r="AP193" s="10">
        <v>0</v>
      </c>
      <c r="AQ193" s="10">
        <v>6506</v>
      </c>
      <c r="AR193" s="10">
        <v>5966</v>
      </c>
      <c r="AS193" s="10">
        <v>1360</v>
      </c>
      <c r="AT193" s="10">
        <v>1165</v>
      </c>
      <c r="AU193" s="10">
        <v>219</v>
      </c>
      <c r="AV193" s="10">
        <v>2253</v>
      </c>
      <c r="AW193" s="10">
        <v>0</v>
      </c>
      <c r="AX193" s="10">
        <v>0</v>
      </c>
      <c r="AY193" s="10">
        <v>551</v>
      </c>
      <c r="AZ193" s="10">
        <v>263</v>
      </c>
      <c r="BA193" s="10">
        <v>0</v>
      </c>
      <c r="BB193" s="10">
        <v>200</v>
      </c>
      <c r="BC193" s="10">
        <v>6011</v>
      </c>
      <c r="BD193" s="10">
        <v>1300221</v>
      </c>
      <c r="BE193" s="10">
        <v>499908</v>
      </c>
      <c r="BF193" s="10">
        <v>6967731</v>
      </c>
      <c r="BG193" s="10">
        <v>688436</v>
      </c>
      <c r="BH193" s="10">
        <v>0</v>
      </c>
      <c r="BI193" s="10">
        <v>0</v>
      </c>
      <c r="BJ193" s="10">
        <v>569696</v>
      </c>
      <c r="BK193" s="10">
        <v>33670</v>
      </c>
      <c r="BL193" s="10">
        <v>0</v>
      </c>
      <c r="BM193" s="10">
        <v>0</v>
      </c>
      <c r="BN193" s="10">
        <v>10059662</v>
      </c>
      <c r="BO193" s="10">
        <v>4648162</v>
      </c>
      <c r="BP193" s="10">
        <v>3562158</v>
      </c>
      <c r="BQ193" s="10">
        <v>592023</v>
      </c>
      <c r="BR193" s="10">
        <v>5884372</v>
      </c>
      <c r="BS193" s="10">
        <v>0</v>
      </c>
      <c r="BT193" s="10">
        <v>0</v>
      </c>
      <c r="BU193" s="10">
        <v>1386483</v>
      </c>
      <c r="BV193" s="10">
        <v>781484</v>
      </c>
      <c r="BW193" s="10">
        <v>0</v>
      </c>
      <c r="BX193" s="10">
        <v>391135</v>
      </c>
      <c r="BY193" s="10">
        <v>17245817</v>
      </c>
      <c r="BZ193" s="10">
        <v>644385</v>
      </c>
      <c r="CA193" s="10">
        <v>2591281</v>
      </c>
      <c r="CB193" s="10">
        <v>3541786</v>
      </c>
      <c r="CC193" s="10">
        <v>5360180</v>
      </c>
      <c r="CD193" s="10">
        <v>6331346</v>
      </c>
      <c r="CE193" s="10">
        <v>-72178</v>
      </c>
      <c r="CF193" s="10">
        <v>0</v>
      </c>
      <c r="CG193" s="10">
        <v>0</v>
      </c>
      <c r="CH193" s="10">
        <v>1525925</v>
      </c>
      <c r="CI193" s="10">
        <v>394953</v>
      </c>
      <c r="CJ193" s="10">
        <v>0</v>
      </c>
      <c r="CK193" s="10">
        <v>29684</v>
      </c>
      <c r="CL193" s="10">
        <v>0</v>
      </c>
      <c r="CM193" s="10">
        <v>0</v>
      </c>
      <c r="CN193" s="10">
        <v>0</v>
      </c>
      <c r="CO193" s="10">
        <v>141872</v>
      </c>
      <c r="CP193" s="10">
        <v>20489234</v>
      </c>
      <c r="CQ193" s="10">
        <v>0</v>
      </c>
      <c r="CR193" s="10">
        <v>0</v>
      </c>
      <c r="CS193" s="10">
        <v>0</v>
      </c>
      <c r="CT193" s="10">
        <v>0</v>
      </c>
      <c r="CU193" s="10">
        <v>0</v>
      </c>
      <c r="CV193" s="10">
        <v>3357102</v>
      </c>
      <c r="CW193" s="10">
        <v>520280</v>
      </c>
      <c r="CX193" s="10">
        <v>2271752</v>
      </c>
      <c r="CY193" s="10">
        <v>241462</v>
      </c>
      <c r="CZ193" s="10">
        <v>0</v>
      </c>
      <c r="DA193" s="10">
        <v>0</v>
      </c>
      <c r="DB193" s="10">
        <v>430254</v>
      </c>
      <c r="DC193" s="10">
        <v>420201</v>
      </c>
      <c r="DD193" s="10">
        <v>0</v>
      </c>
      <c r="DE193" s="10">
        <v>-424806</v>
      </c>
      <c r="DF193" s="10">
        <v>6816245</v>
      </c>
      <c r="DG193" s="10">
        <v>56804</v>
      </c>
      <c r="DH193" s="10">
        <v>6314350</v>
      </c>
      <c r="DI193" s="10">
        <v>759882</v>
      </c>
      <c r="DJ193" s="10">
        <v>112995</v>
      </c>
      <c r="DK193" s="10">
        <v>0</v>
      </c>
      <c r="DL193" s="10">
        <v>0</v>
      </c>
      <c r="DM193" s="10">
        <v>0</v>
      </c>
      <c r="DN193" s="10">
        <v>0</v>
      </c>
      <c r="DO193" s="10">
        <v>458846</v>
      </c>
      <c r="DP193" s="10">
        <v>3504660</v>
      </c>
      <c r="DQ193" s="10">
        <v>0</v>
      </c>
      <c r="DR193" s="10">
        <v>0</v>
      </c>
      <c r="DS193" s="10">
        <v>0</v>
      </c>
      <c r="DT193" s="10">
        <v>0</v>
      </c>
      <c r="DU193" s="10">
        <v>0</v>
      </c>
      <c r="DV193" s="10">
        <v>0</v>
      </c>
      <c r="DW193" s="10">
        <v>0</v>
      </c>
      <c r="DX193" s="10">
        <v>0</v>
      </c>
      <c r="DY193" s="10">
        <v>0</v>
      </c>
      <c r="DZ193" s="10">
        <v>0</v>
      </c>
      <c r="EA193" s="10">
        <v>0</v>
      </c>
      <c r="EB193" s="10">
        <v>0</v>
      </c>
      <c r="EC193" s="10">
        <v>0</v>
      </c>
    </row>
    <row r="194" spans="1:133" x14ac:dyDescent="0.3">
      <c r="A194" s="9">
        <v>106190049</v>
      </c>
      <c r="B194" s="9" t="s">
        <v>994</v>
      </c>
      <c r="C194" s="9">
        <v>20174</v>
      </c>
      <c r="D194" s="11">
        <v>43009</v>
      </c>
      <c r="E194" s="9">
        <v>43100</v>
      </c>
      <c r="F194" s="9" t="s">
        <v>134</v>
      </c>
      <c r="G194" s="9" t="s">
        <v>158</v>
      </c>
      <c r="H194" s="9">
        <v>11</v>
      </c>
      <c r="I194" s="9">
        <v>915</v>
      </c>
      <c r="J194" s="9" t="s">
        <v>239</v>
      </c>
      <c r="K194" s="9" t="s">
        <v>137</v>
      </c>
      <c r="L194" s="9" t="s">
        <v>138</v>
      </c>
      <c r="M194" s="9" t="s">
        <v>995</v>
      </c>
      <c r="N194" s="9" t="s">
        <v>996</v>
      </c>
      <c r="O194" s="9" t="s">
        <v>884</v>
      </c>
      <c r="P194" s="9">
        <v>91706</v>
      </c>
      <c r="Q194" s="9" t="s">
        <v>997</v>
      </c>
      <c r="R194" s="9">
        <v>91</v>
      </c>
      <c r="S194" s="9">
        <v>91</v>
      </c>
      <c r="T194" s="9">
        <v>61</v>
      </c>
      <c r="U194" s="9">
        <v>169</v>
      </c>
      <c r="V194" s="9">
        <v>5</v>
      </c>
      <c r="W194" s="9">
        <v>0</v>
      </c>
      <c r="X194" s="9">
        <v>23</v>
      </c>
      <c r="Y194" s="9">
        <v>0</v>
      </c>
      <c r="Z194" s="9">
        <v>0</v>
      </c>
      <c r="AA194" s="9">
        <v>12</v>
      </c>
      <c r="AB194" s="9">
        <v>0</v>
      </c>
      <c r="AC194" s="9">
        <v>0</v>
      </c>
      <c r="AD194" s="9">
        <v>0</v>
      </c>
      <c r="AE194" s="9">
        <v>209</v>
      </c>
      <c r="AF194" s="9">
        <v>0</v>
      </c>
      <c r="AG194" s="9">
        <v>4039</v>
      </c>
      <c r="AH194" s="9">
        <v>204</v>
      </c>
      <c r="AI194" s="9">
        <v>0</v>
      </c>
      <c r="AJ194" s="9">
        <v>1007</v>
      </c>
      <c r="AK194" s="9">
        <v>0</v>
      </c>
      <c r="AL194" s="9">
        <v>0</v>
      </c>
      <c r="AM194" s="9">
        <v>361</v>
      </c>
      <c r="AN194" s="9">
        <v>0</v>
      </c>
      <c r="AO194" s="9">
        <v>0</v>
      </c>
      <c r="AP194" s="9">
        <v>0</v>
      </c>
      <c r="AQ194" s="9">
        <v>5611</v>
      </c>
      <c r="AR194" s="9">
        <v>0</v>
      </c>
      <c r="AS194" s="9">
        <v>0</v>
      </c>
      <c r="AT194" s="9">
        <v>0</v>
      </c>
      <c r="AU194" s="9">
        <v>0</v>
      </c>
      <c r="AV194" s="9">
        <v>0</v>
      </c>
      <c r="AW194" s="9">
        <v>0</v>
      </c>
      <c r="AX194" s="9">
        <v>0</v>
      </c>
      <c r="AY194" s="9">
        <v>0</v>
      </c>
      <c r="AZ194" s="9">
        <v>0</v>
      </c>
      <c r="BA194" s="9">
        <v>0</v>
      </c>
      <c r="BB194" s="9">
        <v>0</v>
      </c>
      <c r="BC194" s="9">
        <v>0</v>
      </c>
      <c r="BD194" s="9">
        <v>34072349</v>
      </c>
      <c r="BE194" s="9">
        <v>1667628</v>
      </c>
      <c r="BF194" s="9">
        <v>0</v>
      </c>
      <c r="BG194" s="9">
        <v>10214034</v>
      </c>
      <c r="BH194" s="9">
        <v>0</v>
      </c>
      <c r="BI194" s="9">
        <v>0</v>
      </c>
      <c r="BJ194" s="9">
        <v>3735339</v>
      </c>
      <c r="BK194" s="9">
        <v>0</v>
      </c>
      <c r="BL194" s="9">
        <v>0</v>
      </c>
      <c r="BM194" s="9">
        <v>0</v>
      </c>
      <c r="BN194" s="9">
        <v>49689350</v>
      </c>
      <c r="BO194" s="9">
        <v>0</v>
      </c>
      <c r="BP194" s="9">
        <v>0</v>
      </c>
      <c r="BQ194" s="9">
        <v>0</v>
      </c>
      <c r="BR194" s="9">
        <v>0</v>
      </c>
      <c r="BS194" s="9">
        <v>0</v>
      </c>
      <c r="BT194" s="9">
        <v>0</v>
      </c>
      <c r="BU194" s="9">
        <v>0</v>
      </c>
      <c r="BV194" s="9">
        <v>0</v>
      </c>
      <c r="BW194" s="9">
        <v>0</v>
      </c>
      <c r="BX194" s="9">
        <v>0</v>
      </c>
      <c r="BY194" s="9">
        <v>0</v>
      </c>
      <c r="BZ194" s="9">
        <v>427522</v>
      </c>
      <c r="CA194" s="9">
        <v>25830179</v>
      </c>
      <c r="CB194" s="9">
        <v>1372534</v>
      </c>
      <c r="CC194" s="9">
        <v>0</v>
      </c>
      <c r="CD194" s="9">
        <v>8301602</v>
      </c>
      <c r="CE194" s="9">
        <v>0</v>
      </c>
      <c r="CF194" s="9">
        <v>0</v>
      </c>
      <c r="CG194" s="9">
        <v>0</v>
      </c>
      <c r="CH194" s="9">
        <v>2052593</v>
      </c>
      <c r="CI194" s="9">
        <v>0</v>
      </c>
      <c r="CJ194" s="9">
        <v>0</v>
      </c>
      <c r="CK194" s="9">
        <v>0</v>
      </c>
      <c r="CL194" s="9">
        <v>0</v>
      </c>
      <c r="CM194" s="9">
        <v>0</v>
      </c>
      <c r="CN194" s="9">
        <v>0</v>
      </c>
      <c r="CO194" s="9">
        <v>0</v>
      </c>
      <c r="CP194" s="9">
        <v>37984430</v>
      </c>
      <c r="CQ194" s="9">
        <v>0</v>
      </c>
      <c r="CR194" s="9">
        <v>0</v>
      </c>
      <c r="CS194" s="9">
        <v>0</v>
      </c>
      <c r="CT194" s="9">
        <v>0</v>
      </c>
      <c r="CU194" s="9">
        <v>0</v>
      </c>
      <c r="CV194" s="9">
        <v>8242170</v>
      </c>
      <c r="CW194" s="9">
        <v>295094</v>
      </c>
      <c r="CX194" s="9">
        <v>0</v>
      </c>
      <c r="CY194" s="9">
        <v>1912432</v>
      </c>
      <c r="CZ194" s="9">
        <v>0</v>
      </c>
      <c r="DA194" s="9">
        <v>0</v>
      </c>
      <c r="DB194" s="9">
        <v>1255224</v>
      </c>
      <c r="DC194" s="9">
        <v>0</v>
      </c>
      <c r="DD194" s="9">
        <v>0</v>
      </c>
      <c r="DE194" s="9">
        <v>0</v>
      </c>
      <c r="DF194" s="9">
        <v>11704920</v>
      </c>
      <c r="DG194" s="9">
        <v>24337</v>
      </c>
      <c r="DH194" s="9">
        <v>8179613</v>
      </c>
      <c r="DI194" s="9">
        <v>198618</v>
      </c>
      <c r="DJ194" s="9">
        <v>0</v>
      </c>
      <c r="DK194" s="9">
        <v>0</v>
      </c>
      <c r="DL194" s="9">
        <v>0</v>
      </c>
      <c r="DM194" s="9">
        <v>0</v>
      </c>
      <c r="DN194" s="9">
        <v>0</v>
      </c>
      <c r="DO194" s="9">
        <v>1873</v>
      </c>
      <c r="DP194" s="9">
        <v>1989545</v>
      </c>
      <c r="DQ194" s="9">
        <v>0</v>
      </c>
      <c r="DR194" s="9">
        <v>0</v>
      </c>
      <c r="DS194" s="9">
        <v>0</v>
      </c>
      <c r="DT194" s="9">
        <v>0</v>
      </c>
      <c r="DU194" s="9">
        <v>0</v>
      </c>
      <c r="DV194" s="9">
        <v>0</v>
      </c>
      <c r="DW194" s="9">
        <v>0</v>
      </c>
      <c r="DX194" s="9">
        <v>0</v>
      </c>
      <c r="DY194" s="9">
        <v>0</v>
      </c>
      <c r="DZ194" s="9">
        <v>0</v>
      </c>
      <c r="EA194" s="9">
        <v>0</v>
      </c>
      <c r="EB194" s="9">
        <v>0</v>
      </c>
      <c r="EC194" s="9">
        <v>0</v>
      </c>
    </row>
    <row r="195" spans="1:133" x14ac:dyDescent="0.3">
      <c r="A195" s="10">
        <v>106301127</v>
      </c>
      <c r="B195" s="10" t="s">
        <v>998</v>
      </c>
      <c r="C195" s="10">
        <v>20174</v>
      </c>
      <c r="D195" s="12">
        <v>43009</v>
      </c>
      <c r="E195" s="10">
        <v>43100</v>
      </c>
      <c r="F195" s="10" t="s">
        <v>134</v>
      </c>
      <c r="G195" s="10" t="s">
        <v>226</v>
      </c>
      <c r="H195" s="10">
        <v>13</v>
      </c>
      <c r="I195" s="10">
        <v>1011</v>
      </c>
      <c r="J195" s="10" t="s">
        <v>255</v>
      </c>
      <c r="K195" s="10" t="s">
        <v>137</v>
      </c>
      <c r="L195" s="10" t="s">
        <v>138</v>
      </c>
      <c r="M195" s="10" t="s">
        <v>999</v>
      </c>
      <c r="N195" s="10" t="s">
        <v>1000</v>
      </c>
      <c r="O195" s="10" t="s">
        <v>1001</v>
      </c>
      <c r="P195" s="10">
        <v>92821</v>
      </c>
      <c r="Q195" s="10" t="s">
        <v>1002</v>
      </c>
      <c r="R195" s="10">
        <v>86</v>
      </c>
      <c r="S195" s="10">
        <v>86</v>
      </c>
      <c r="T195" s="10">
        <v>86</v>
      </c>
      <c r="U195" s="10">
        <v>92</v>
      </c>
      <c r="V195" s="10">
        <v>23</v>
      </c>
      <c r="W195" s="10">
        <v>6</v>
      </c>
      <c r="X195" s="10">
        <v>10</v>
      </c>
      <c r="Y195" s="10">
        <v>0</v>
      </c>
      <c r="Z195" s="10">
        <v>0</v>
      </c>
      <c r="AA195" s="10">
        <v>6</v>
      </c>
      <c r="AB195" s="10">
        <v>20</v>
      </c>
      <c r="AC195" s="10">
        <v>0</v>
      </c>
      <c r="AD195" s="10">
        <v>2</v>
      </c>
      <c r="AE195" s="10">
        <v>159</v>
      </c>
      <c r="AF195" s="10">
        <v>0</v>
      </c>
      <c r="AG195" s="10">
        <v>2485</v>
      </c>
      <c r="AH195" s="10">
        <v>920</v>
      </c>
      <c r="AI195" s="10">
        <v>872</v>
      </c>
      <c r="AJ195" s="10">
        <v>551</v>
      </c>
      <c r="AK195" s="10">
        <v>0</v>
      </c>
      <c r="AL195" s="10">
        <v>0</v>
      </c>
      <c r="AM195" s="10">
        <v>231</v>
      </c>
      <c r="AN195" s="10">
        <v>788</v>
      </c>
      <c r="AO195" s="10">
        <v>0</v>
      </c>
      <c r="AP195" s="10">
        <v>42</v>
      </c>
      <c r="AQ195" s="10">
        <v>5889</v>
      </c>
      <c r="AR195" s="10">
        <v>0</v>
      </c>
      <c r="AS195" s="10">
        <v>0</v>
      </c>
      <c r="AT195" s="10">
        <v>0</v>
      </c>
      <c r="AU195" s="10">
        <v>0</v>
      </c>
      <c r="AV195" s="10">
        <v>0</v>
      </c>
      <c r="AW195" s="10">
        <v>0</v>
      </c>
      <c r="AX195" s="10">
        <v>0</v>
      </c>
      <c r="AY195" s="10">
        <v>0</v>
      </c>
      <c r="AZ195" s="10">
        <v>0</v>
      </c>
      <c r="BA195" s="10">
        <v>0</v>
      </c>
      <c r="BB195" s="10">
        <v>0</v>
      </c>
      <c r="BC195" s="10">
        <v>0</v>
      </c>
      <c r="BD195" s="10">
        <v>14802249</v>
      </c>
      <c r="BE195" s="10">
        <v>5228806</v>
      </c>
      <c r="BF195" s="10">
        <v>2161489</v>
      </c>
      <c r="BG195" s="10">
        <v>1325617</v>
      </c>
      <c r="BH195" s="10">
        <v>0</v>
      </c>
      <c r="BI195" s="10">
        <v>0</v>
      </c>
      <c r="BJ195" s="10">
        <v>204666</v>
      </c>
      <c r="BK195" s="10">
        <v>6861102</v>
      </c>
      <c r="BL195" s="10">
        <v>0</v>
      </c>
      <c r="BM195" s="10">
        <v>80595</v>
      </c>
      <c r="BN195" s="10">
        <v>30664524</v>
      </c>
      <c r="BO195" s="10">
        <v>0</v>
      </c>
      <c r="BP195" s="10">
        <v>0</v>
      </c>
      <c r="BQ195" s="10">
        <v>0</v>
      </c>
      <c r="BR195" s="10">
        <v>0</v>
      </c>
      <c r="BS195" s="10">
        <v>0</v>
      </c>
      <c r="BT195" s="10">
        <v>0</v>
      </c>
      <c r="BU195" s="10">
        <v>0</v>
      </c>
      <c r="BV195" s="10">
        <v>0</v>
      </c>
      <c r="BW195" s="10">
        <v>0</v>
      </c>
      <c r="BX195" s="10">
        <v>0</v>
      </c>
      <c r="BY195" s="10">
        <v>0</v>
      </c>
      <c r="BZ195" s="10">
        <v>479855</v>
      </c>
      <c r="CA195" s="10">
        <v>10441222</v>
      </c>
      <c r="CB195" s="10">
        <v>3725790</v>
      </c>
      <c r="CC195" s="10">
        <v>1395333</v>
      </c>
      <c r="CD195" s="10">
        <v>912330</v>
      </c>
      <c r="CE195" s="10">
        <v>0</v>
      </c>
      <c r="CF195" s="10">
        <v>0</v>
      </c>
      <c r="CG195" s="10">
        <v>0</v>
      </c>
      <c r="CH195" s="10">
        <v>3190</v>
      </c>
      <c r="CI195" s="10">
        <v>4533510</v>
      </c>
      <c r="CJ195" s="10">
        <v>0</v>
      </c>
      <c r="CK195" s="10">
        <v>0</v>
      </c>
      <c r="CL195" s="10">
        <v>0</v>
      </c>
      <c r="CM195" s="10">
        <v>0</v>
      </c>
      <c r="CN195" s="10">
        <v>0</v>
      </c>
      <c r="CO195" s="10">
        <v>47060</v>
      </c>
      <c r="CP195" s="10">
        <v>21538290</v>
      </c>
      <c r="CQ195" s="10">
        <v>0</v>
      </c>
      <c r="CR195" s="10">
        <v>0</v>
      </c>
      <c r="CS195" s="10">
        <v>0</v>
      </c>
      <c r="CT195" s="10">
        <v>0</v>
      </c>
      <c r="CU195" s="10">
        <v>0</v>
      </c>
      <c r="CV195" s="10">
        <v>4315955</v>
      </c>
      <c r="CW195" s="10">
        <v>1475279</v>
      </c>
      <c r="CX195" s="10">
        <v>722728</v>
      </c>
      <c r="CY195" s="10">
        <v>382083</v>
      </c>
      <c r="CZ195" s="10">
        <v>0</v>
      </c>
      <c r="DA195" s="10">
        <v>0</v>
      </c>
      <c r="DB195" s="10">
        <v>185772</v>
      </c>
      <c r="DC195" s="10">
        <v>2013261</v>
      </c>
      <c r="DD195" s="10">
        <v>0</v>
      </c>
      <c r="DE195" s="10">
        <v>31156</v>
      </c>
      <c r="DF195" s="10">
        <v>9126234</v>
      </c>
      <c r="DG195" s="10">
        <v>44782</v>
      </c>
      <c r="DH195" s="10">
        <v>7906014</v>
      </c>
      <c r="DI195" s="10">
        <v>0</v>
      </c>
      <c r="DJ195" s="10">
        <v>0</v>
      </c>
      <c r="DK195" s="10">
        <v>0</v>
      </c>
      <c r="DL195" s="10">
        <v>0</v>
      </c>
      <c r="DM195" s="10">
        <v>0</v>
      </c>
      <c r="DN195" s="10">
        <v>0</v>
      </c>
      <c r="DO195" s="10">
        <v>97404</v>
      </c>
      <c r="DP195" s="10">
        <v>1805994</v>
      </c>
      <c r="DQ195" s="10">
        <v>0</v>
      </c>
      <c r="DR195" s="10">
        <v>0</v>
      </c>
      <c r="DS195" s="10">
        <v>0</v>
      </c>
      <c r="DT195" s="10">
        <v>0</v>
      </c>
      <c r="DU195" s="10">
        <v>0</v>
      </c>
      <c r="DV195" s="10">
        <v>0</v>
      </c>
      <c r="DW195" s="10">
        <v>0</v>
      </c>
      <c r="DX195" s="10">
        <v>0</v>
      </c>
      <c r="DY195" s="10">
        <v>0</v>
      </c>
      <c r="DZ195" s="10">
        <v>0</v>
      </c>
      <c r="EA195" s="10">
        <v>0</v>
      </c>
      <c r="EB195" s="10">
        <v>0</v>
      </c>
      <c r="EC195" s="10">
        <v>0</v>
      </c>
    </row>
    <row r="196" spans="1:133" x14ac:dyDescent="0.3">
      <c r="A196" s="9">
        <v>106190449</v>
      </c>
      <c r="B196" s="9" t="s">
        <v>1003</v>
      </c>
      <c r="C196" s="9">
        <v>20174</v>
      </c>
      <c r="D196" s="11">
        <v>43009</v>
      </c>
      <c r="E196" s="9">
        <v>43100</v>
      </c>
      <c r="F196" s="9" t="s">
        <v>134</v>
      </c>
      <c r="G196" s="9" t="s">
        <v>158</v>
      </c>
      <c r="H196" s="9">
        <v>11</v>
      </c>
      <c r="I196" s="9">
        <v>921</v>
      </c>
      <c r="J196" s="9" t="s">
        <v>255</v>
      </c>
      <c r="K196" s="9" t="s">
        <v>137</v>
      </c>
      <c r="L196" s="9" t="s">
        <v>138</v>
      </c>
      <c r="M196" s="9" t="s">
        <v>1004</v>
      </c>
      <c r="N196" s="9" t="s">
        <v>1005</v>
      </c>
      <c r="O196" s="9" t="s">
        <v>1006</v>
      </c>
      <c r="P196" s="9">
        <v>90638</v>
      </c>
      <c r="Q196" s="9" t="s">
        <v>1007</v>
      </c>
      <c r="R196" s="9">
        <v>248</v>
      </c>
      <c r="S196" s="9">
        <v>248</v>
      </c>
      <c r="T196" s="9">
        <v>248</v>
      </c>
      <c r="U196" s="9">
        <v>310</v>
      </c>
      <c r="V196" s="9">
        <v>23</v>
      </c>
      <c r="W196" s="9">
        <v>2</v>
      </c>
      <c r="X196" s="9">
        <v>49</v>
      </c>
      <c r="Y196" s="9">
        <v>0</v>
      </c>
      <c r="Z196" s="9">
        <v>0</v>
      </c>
      <c r="AA196" s="9">
        <v>39</v>
      </c>
      <c r="AB196" s="9">
        <v>0</v>
      </c>
      <c r="AC196" s="9">
        <v>0</v>
      </c>
      <c r="AD196" s="9">
        <v>0</v>
      </c>
      <c r="AE196" s="9">
        <v>423</v>
      </c>
      <c r="AF196" s="9">
        <v>0</v>
      </c>
      <c r="AG196" s="9">
        <v>7785</v>
      </c>
      <c r="AH196" s="9">
        <v>1152</v>
      </c>
      <c r="AI196" s="9">
        <v>136</v>
      </c>
      <c r="AJ196" s="9">
        <v>2662</v>
      </c>
      <c r="AK196" s="9">
        <v>0</v>
      </c>
      <c r="AL196" s="9">
        <v>0</v>
      </c>
      <c r="AM196" s="9">
        <v>1356</v>
      </c>
      <c r="AN196" s="9">
        <v>0</v>
      </c>
      <c r="AO196" s="9">
        <v>0</v>
      </c>
      <c r="AP196" s="9">
        <v>0</v>
      </c>
      <c r="AQ196" s="9">
        <v>13091</v>
      </c>
      <c r="AR196" s="9">
        <v>0</v>
      </c>
      <c r="AS196" s="9">
        <v>0</v>
      </c>
      <c r="AT196" s="9">
        <v>0</v>
      </c>
      <c r="AU196" s="9">
        <v>0</v>
      </c>
      <c r="AV196" s="9">
        <v>0</v>
      </c>
      <c r="AW196" s="9">
        <v>0</v>
      </c>
      <c r="AX196" s="9">
        <v>0</v>
      </c>
      <c r="AY196" s="9">
        <v>0</v>
      </c>
      <c r="AZ196" s="9">
        <v>0</v>
      </c>
      <c r="BA196" s="9">
        <v>0</v>
      </c>
      <c r="BB196" s="9">
        <v>0</v>
      </c>
      <c r="BC196" s="9">
        <v>0</v>
      </c>
      <c r="BD196" s="9">
        <v>61634081</v>
      </c>
      <c r="BE196" s="9">
        <v>11386981</v>
      </c>
      <c r="BF196" s="9">
        <v>987305</v>
      </c>
      <c r="BG196" s="9">
        <v>19949065</v>
      </c>
      <c r="BH196" s="9">
        <v>0</v>
      </c>
      <c r="BI196" s="9">
        <v>0</v>
      </c>
      <c r="BJ196" s="9">
        <v>10011055</v>
      </c>
      <c r="BK196" s="9">
        <v>0</v>
      </c>
      <c r="BL196" s="9">
        <v>0</v>
      </c>
      <c r="BM196" s="9">
        <v>0</v>
      </c>
      <c r="BN196" s="9">
        <v>103968487</v>
      </c>
      <c r="BO196" s="9">
        <v>0</v>
      </c>
      <c r="BP196" s="9">
        <v>0</v>
      </c>
      <c r="BQ196" s="9">
        <v>0</v>
      </c>
      <c r="BR196" s="9">
        <v>0</v>
      </c>
      <c r="BS196" s="9">
        <v>0</v>
      </c>
      <c r="BT196" s="9">
        <v>0</v>
      </c>
      <c r="BU196" s="9">
        <v>0</v>
      </c>
      <c r="BV196" s="9">
        <v>0</v>
      </c>
      <c r="BW196" s="9">
        <v>0</v>
      </c>
      <c r="BX196" s="9">
        <v>0</v>
      </c>
      <c r="BY196" s="9">
        <v>0</v>
      </c>
      <c r="BZ196" s="9">
        <v>-38122</v>
      </c>
      <c r="CA196" s="9">
        <v>47811564</v>
      </c>
      <c r="CB196" s="9">
        <v>9197321</v>
      </c>
      <c r="CC196" s="9">
        <v>854347</v>
      </c>
      <c r="CD196" s="9">
        <v>15755618</v>
      </c>
      <c r="CE196" s="9">
        <v>0</v>
      </c>
      <c r="CF196" s="9">
        <v>0</v>
      </c>
      <c r="CG196" s="9">
        <v>0</v>
      </c>
      <c r="CH196" s="9">
        <v>5671636</v>
      </c>
      <c r="CI196" s="9">
        <v>0</v>
      </c>
      <c r="CJ196" s="9">
        <v>0</v>
      </c>
      <c r="CK196" s="9">
        <v>0</v>
      </c>
      <c r="CL196" s="9">
        <v>0</v>
      </c>
      <c r="CM196" s="9">
        <v>0</v>
      </c>
      <c r="CN196" s="9">
        <v>0</v>
      </c>
      <c r="CO196" s="9">
        <v>0</v>
      </c>
      <c r="CP196" s="9">
        <v>79252364</v>
      </c>
      <c r="CQ196" s="9">
        <v>0</v>
      </c>
      <c r="CR196" s="9">
        <v>0</v>
      </c>
      <c r="CS196" s="9">
        <v>0</v>
      </c>
      <c r="CT196" s="9">
        <v>0</v>
      </c>
      <c r="CU196" s="9">
        <v>0</v>
      </c>
      <c r="CV196" s="9">
        <v>13822517</v>
      </c>
      <c r="CW196" s="9">
        <v>2189660</v>
      </c>
      <c r="CX196" s="9">
        <v>132958</v>
      </c>
      <c r="CY196" s="9">
        <v>4193447</v>
      </c>
      <c r="CZ196" s="9">
        <v>0</v>
      </c>
      <c r="DA196" s="9">
        <v>0</v>
      </c>
      <c r="DB196" s="9">
        <v>4377541</v>
      </c>
      <c r="DC196" s="9">
        <v>0</v>
      </c>
      <c r="DD196" s="9">
        <v>0</v>
      </c>
      <c r="DE196" s="9">
        <v>0</v>
      </c>
      <c r="DF196" s="9">
        <v>24716123</v>
      </c>
      <c r="DG196" s="9">
        <v>83020</v>
      </c>
      <c r="DH196" s="9">
        <v>17960214</v>
      </c>
      <c r="DI196" s="9">
        <v>0</v>
      </c>
      <c r="DJ196" s="9">
        <v>0</v>
      </c>
      <c r="DK196" s="9">
        <v>0</v>
      </c>
      <c r="DL196" s="9">
        <v>0</v>
      </c>
      <c r="DM196" s="9">
        <v>0</v>
      </c>
      <c r="DN196" s="9">
        <v>0</v>
      </c>
      <c r="DO196" s="9">
        <v>1059225</v>
      </c>
      <c r="DP196" s="9">
        <v>13996463</v>
      </c>
      <c r="DQ196" s="9">
        <v>0</v>
      </c>
      <c r="DR196" s="9">
        <v>0</v>
      </c>
      <c r="DS196" s="9">
        <v>0</v>
      </c>
      <c r="DT196" s="9">
        <v>0</v>
      </c>
      <c r="DU196" s="9">
        <v>0</v>
      </c>
      <c r="DV196" s="9">
        <v>0</v>
      </c>
      <c r="DW196" s="9">
        <v>0</v>
      </c>
      <c r="DX196" s="9">
        <v>0</v>
      </c>
      <c r="DY196" s="9">
        <v>0</v>
      </c>
      <c r="DZ196" s="9">
        <v>0</v>
      </c>
      <c r="EA196" s="9">
        <v>0</v>
      </c>
      <c r="EB196" s="9">
        <v>0</v>
      </c>
      <c r="EC196" s="9">
        <v>0</v>
      </c>
    </row>
    <row r="197" spans="1:133" x14ac:dyDescent="0.3">
      <c r="A197" s="10">
        <v>106190305</v>
      </c>
      <c r="B197" s="10" t="s">
        <v>1008</v>
      </c>
      <c r="C197" s="10">
        <v>20174</v>
      </c>
      <c r="D197" s="12">
        <v>43009</v>
      </c>
      <c r="E197" s="10">
        <v>43100</v>
      </c>
      <c r="F197" s="10" t="s">
        <v>134</v>
      </c>
      <c r="G197" s="10" t="s">
        <v>158</v>
      </c>
      <c r="H197" s="10">
        <v>11</v>
      </c>
      <c r="I197" s="10">
        <v>929</v>
      </c>
      <c r="J197" s="10" t="s">
        <v>255</v>
      </c>
      <c r="K197" s="10" t="s">
        <v>137</v>
      </c>
      <c r="L197" s="10" t="s">
        <v>138</v>
      </c>
      <c r="M197" s="10" t="s">
        <v>1009</v>
      </c>
      <c r="N197" s="10" t="s">
        <v>1010</v>
      </c>
      <c r="O197" s="10" t="s">
        <v>223</v>
      </c>
      <c r="P197" s="10">
        <v>90056</v>
      </c>
      <c r="Q197" s="10" t="s">
        <v>1011</v>
      </c>
      <c r="R197" s="10">
        <v>81</v>
      </c>
      <c r="S197" s="10">
        <v>81</v>
      </c>
      <c r="T197" s="10">
        <v>81</v>
      </c>
      <c r="U197" s="10">
        <v>91</v>
      </c>
      <c r="V197" s="10">
        <v>3</v>
      </c>
      <c r="W197" s="10">
        <v>2</v>
      </c>
      <c r="X197" s="10">
        <v>17</v>
      </c>
      <c r="Y197" s="10">
        <v>0</v>
      </c>
      <c r="Z197" s="10">
        <v>0</v>
      </c>
      <c r="AA197" s="10">
        <v>24</v>
      </c>
      <c r="AB197" s="10">
        <v>0</v>
      </c>
      <c r="AC197" s="10">
        <v>0</v>
      </c>
      <c r="AD197" s="10">
        <v>0</v>
      </c>
      <c r="AE197" s="10">
        <v>137</v>
      </c>
      <c r="AF197" s="10">
        <v>0</v>
      </c>
      <c r="AG197" s="10">
        <v>3508</v>
      </c>
      <c r="AH197" s="10">
        <v>521</v>
      </c>
      <c r="AI197" s="10">
        <v>101</v>
      </c>
      <c r="AJ197" s="10">
        <v>1334</v>
      </c>
      <c r="AK197" s="10">
        <v>0</v>
      </c>
      <c r="AL197" s="10">
        <v>0</v>
      </c>
      <c r="AM197" s="10">
        <v>1749</v>
      </c>
      <c r="AN197" s="10">
        <v>0</v>
      </c>
      <c r="AO197" s="10">
        <v>0</v>
      </c>
      <c r="AP197" s="10">
        <v>0</v>
      </c>
      <c r="AQ197" s="10">
        <v>7213</v>
      </c>
      <c r="AR197" s="10">
        <v>0</v>
      </c>
      <c r="AS197" s="10">
        <v>0</v>
      </c>
      <c r="AT197" s="10">
        <v>0</v>
      </c>
      <c r="AU197" s="10">
        <v>0</v>
      </c>
      <c r="AV197" s="10">
        <v>0</v>
      </c>
      <c r="AW197" s="10">
        <v>0</v>
      </c>
      <c r="AX197" s="10">
        <v>0</v>
      </c>
      <c r="AY197" s="10">
        <v>0</v>
      </c>
      <c r="AZ197" s="10">
        <v>0</v>
      </c>
      <c r="BA197" s="10">
        <v>0</v>
      </c>
      <c r="BB197" s="10">
        <v>0</v>
      </c>
      <c r="BC197" s="10">
        <v>0</v>
      </c>
      <c r="BD197" s="10">
        <v>34902940</v>
      </c>
      <c r="BE197" s="10">
        <v>5703280</v>
      </c>
      <c r="BF197" s="10">
        <v>934217</v>
      </c>
      <c r="BG197" s="10">
        <v>13665409</v>
      </c>
      <c r="BH197" s="10">
        <v>0</v>
      </c>
      <c r="BI197" s="10">
        <v>0</v>
      </c>
      <c r="BJ197" s="10">
        <v>17625366</v>
      </c>
      <c r="BK197" s="10">
        <v>0</v>
      </c>
      <c r="BL197" s="10">
        <v>0</v>
      </c>
      <c r="BM197" s="10">
        <v>0</v>
      </c>
      <c r="BN197" s="10">
        <v>72831212</v>
      </c>
      <c r="BO197" s="10">
        <v>0</v>
      </c>
      <c r="BP197" s="10">
        <v>0</v>
      </c>
      <c r="BQ197" s="10">
        <v>0</v>
      </c>
      <c r="BR197" s="10">
        <v>0</v>
      </c>
      <c r="BS197" s="10">
        <v>0</v>
      </c>
      <c r="BT197" s="10">
        <v>0</v>
      </c>
      <c r="BU197" s="10">
        <v>0</v>
      </c>
      <c r="BV197" s="10">
        <v>0</v>
      </c>
      <c r="BW197" s="10">
        <v>0</v>
      </c>
      <c r="BX197" s="10">
        <v>0</v>
      </c>
      <c r="BY197" s="10">
        <v>0</v>
      </c>
      <c r="BZ197" s="10">
        <v>451350</v>
      </c>
      <c r="CA197" s="10">
        <v>28894490</v>
      </c>
      <c r="CB197" s="10">
        <v>4911771</v>
      </c>
      <c r="CC197" s="10">
        <v>726531</v>
      </c>
      <c r="CD197" s="10">
        <v>11113939</v>
      </c>
      <c r="CE197" s="10">
        <v>0</v>
      </c>
      <c r="CF197" s="10">
        <v>0</v>
      </c>
      <c r="CG197" s="10">
        <v>0</v>
      </c>
      <c r="CH197" s="10">
        <v>10812075</v>
      </c>
      <c r="CI197" s="10">
        <v>0</v>
      </c>
      <c r="CJ197" s="10">
        <v>0</v>
      </c>
      <c r="CK197" s="10">
        <v>0</v>
      </c>
      <c r="CL197" s="10">
        <v>0</v>
      </c>
      <c r="CM197" s="10">
        <v>0</v>
      </c>
      <c r="CN197" s="10">
        <v>0</v>
      </c>
      <c r="CO197" s="10">
        <v>0</v>
      </c>
      <c r="CP197" s="10">
        <v>56910156</v>
      </c>
      <c r="CQ197" s="10">
        <v>0</v>
      </c>
      <c r="CR197" s="10">
        <v>0</v>
      </c>
      <c r="CS197" s="10">
        <v>0</v>
      </c>
      <c r="CT197" s="10">
        <v>0</v>
      </c>
      <c r="CU197" s="10">
        <v>0</v>
      </c>
      <c r="CV197" s="10">
        <v>6008450</v>
      </c>
      <c r="CW197" s="10">
        <v>791509</v>
      </c>
      <c r="CX197" s="10">
        <v>207686</v>
      </c>
      <c r="CY197" s="10">
        <v>2551470</v>
      </c>
      <c r="CZ197" s="10">
        <v>0</v>
      </c>
      <c r="DA197" s="10">
        <v>0</v>
      </c>
      <c r="DB197" s="10">
        <v>6361941</v>
      </c>
      <c r="DC197" s="10">
        <v>0</v>
      </c>
      <c r="DD197" s="10">
        <v>0</v>
      </c>
      <c r="DE197" s="10">
        <v>0</v>
      </c>
      <c r="DF197" s="10">
        <v>15921056</v>
      </c>
      <c r="DG197" s="10">
        <v>46204</v>
      </c>
      <c r="DH197" s="10">
        <v>10650555</v>
      </c>
      <c r="DI197" s="10">
        <v>0</v>
      </c>
      <c r="DJ197" s="10">
        <v>-42783</v>
      </c>
      <c r="DK197" s="10">
        <v>0</v>
      </c>
      <c r="DL197" s="10">
        <v>0</v>
      </c>
      <c r="DM197" s="10">
        <v>0</v>
      </c>
      <c r="DN197" s="10">
        <v>0</v>
      </c>
      <c r="DO197" s="10">
        <v>197758</v>
      </c>
      <c r="DP197" s="10">
        <v>7075380</v>
      </c>
      <c r="DQ197" s="10">
        <v>0</v>
      </c>
      <c r="DR197" s="10">
        <v>0</v>
      </c>
      <c r="DS197" s="10">
        <v>0</v>
      </c>
      <c r="DT197" s="10">
        <v>0</v>
      </c>
      <c r="DU197" s="10">
        <v>0</v>
      </c>
      <c r="DV197" s="10">
        <v>0</v>
      </c>
      <c r="DW197" s="10">
        <v>0</v>
      </c>
      <c r="DX197" s="10">
        <v>0</v>
      </c>
      <c r="DY197" s="10">
        <v>0</v>
      </c>
      <c r="DZ197" s="10">
        <v>0</v>
      </c>
      <c r="EA197" s="10">
        <v>0</v>
      </c>
      <c r="EB197" s="10">
        <v>0</v>
      </c>
      <c r="EC197" s="10">
        <v>0</v>
      </c>
    </row>
    <row r="198" spans="1:133" x14ac:dyDescent="0.3">
      <c r="A198" s="9">
        <v>106361274</v>
      </c>
      <c r="B198" s="9" t="s">
        <v>1012</v>
      </c>
      <c r="C198" s="9">
        <v>20174</v>
      </c>
      <c r="D198" s="11">
        <v>43009</v>
      </c>
      <c r="E198" s="9">
        <v>43100</v>
      </c>
      <c r="F198" s="9" t="s">
        <v>134</v>
      </c>
      <c r="G198" s="9" t="s">
        <v>275</v>
      </c>
      <c r="H198" s="9">
        <v>12</v>
      </c>
      <c r="I198" s="9">
        <v>1207</v>
      </c>
      <c r="J198" s="9" t="s">
        <v>255</v>
      </c>
      <c r="K198" s="9" t="s">
        <v>137</v>
      </c>
      <c r="L198" s="9" t="s">
        <v>138</v>
      </c>
      <c r="M198" s="9" t="s">
        <v>1013</v>
      </c>
      <c r="N198" s="9" t="s">
        <v>1014</v>
      </c>
      <c r="O198" s="9" t="s">
        <v>1015</v>
      </c>
      <c r="P198" s="9">
        <v>91764</v>
      </c>
      <c r="Q198" s="9" t="s">
        <v>1016</v>
      </c>
      <c r="R198" s="9">
        <v>91</v>
      </c>
      <c r="S198" s="9">
        <v>91</v>
      </c>
      <c r="T198" s="9">
        <v>91</v>
      </c>
      <c r="U198" s="9">
        <v>68</v>
      </c>
      <c r="V198" s="9">
        <v>27</v>
      </c>
      <c r="W198" s="9">
        <v>0</v>
      </c>
      <c r="X198" s="9">
        <v>58</v>
      </c>
      <c r="Y198" s="9">
        <v>0</v>
      </c>
      <c r="Z198" s="9">
        <v>0</v>
      </c>
      <c r="AA198" s="9">
        <v>0</v>
      </c>
      <c r="AB198" s="9">
        <v>0</v>
      </c>
      <c r="AC198" s="9">
        <v>0</v>
      </c>
      <c r="AD198" s="9">
        <v>10</v>
      </c>
      <c r="AE198" s="9">
        <v>163</v>
      </c>
      <c r="AF198" s="9">
        <v>0</v>
      </c>
      <c r="AG198" s="9">
        <v>2513</v>
      </c>
      <c r="AH198" s="9">
        <v>863</v>
      </c>
      <c r="AI198" s="9">
        <v>32</v>
      </c>
      <c r="AJ198" s="9">
        <v>2139</v>
      </c>
      <c r="AK198" s="9">
        <v>0</v>
      </c>
      <c r="AL198" s="9">
        <v>0</v>
      </c>
      <c r="AM198" s="9">
        <v>0</v>
      </c>
      <c r="AN198" s="9">
        <v>0</v>
      </c>
      <c r="AO198" s="9">
        <v>0</v>
      </c>
      <c r="AP198" s="9">
        <v>974</v>
      </c>
      <c r="AQ198" s="9">
        <v>6521</v>
      </c>
      <c r="AR198" s="9">
        <v>0</v>
      </c>
      <c r="AS198" s="9">
        <v>0</v>
      </c>
      <c r="AT198" s="9">
        <v>0</v>
      </c>
      <c r="AU198" s="9">
        <v>0</v>
      </c>
      <c r="AV198" s="9">
        <v>0</v>
      </c>
      <c r="AW198" s="9">
        <v>0</v>
      </c>
      <c r="AX198" s="9">
        <v>0</v>
      </c>
      <c r="AY198" s="9">
        <v>0</v>
      </c>
      <c r="AZ198" s="9">
        <v>0</v>
      </c>
      <c r="BA198" s="9">
        <v>0</v>
      </c>
      <c r="BB198" s="9">
        <v>0</v>
      </c>
      <c r="BC198" s="9">
        <v>0</v>
      </c>
      <c r="BD198" s="9">
        <v>27125945</v>
      </c>
      <c r="BE198" s="9">
        <v>10299147</v>
      </c>
      <c r="BF198" s="9">
        <v>364067</v>
      </c>
      <c r="BG198" s="9">
        <v>20502445</v>
      </c>
      <c r="BH198" s="9">
        <v>0</v>
      </c>
      <c r="BI198" s="9">
        <v>0</v>
      </c>
      <c r="BJ198" s="9">
        <v>0</v>
      </c>
      <c r="BK198" s="9">
        <v>0</v>
      </c>
      <c r="BL198" s="9">
        <v>0</v>
      </c>
      <c r="BM198" s="9">
        <v>8175834</v>
      </c>
      <c r="BN198" s="9">
        <v>66467438</v>
      </c>
      <c r="BO198" s="9">
        <v>0</v>
      </c>
      <c r="BP198" s="9">
        <v>0</v>
      </c>
      <c r="BQ198" s="9">
        <v>0</v>
      </c>
      <c r="BR198" s="9">
        <v>0</v>
      </c>
      <c r="BS198" s="9">
        <v>0</v>
      </c>
      <c r="BT198" s="9">
        <v>0</v>
      </c>
      <c r="BU198" s="9">
        <v>0</v>
      </c>
      <c r="BV198" s="9">
        <v>0</v>
      </c>
      <c r="BW198" s="9">
        <v>0</v>
      </c>
      <c r="BX198" s="9">
        <v>0</v>
      </c>
      <c r="BY198" s="9">
        <v>0</v>
      </c>
      <c r="BZ198" s="9">
        <v>1216756</v>
      </c>
      <c r="CA198" s="9">
        <v>22349309</v>
      </c>
      <c r="CB198" s="9">
        <v>8535315</v>
      </c>
      <c r="CC198" s="9">
        <v>246068</v>
      </c>
      <c r="CD198" s="9">
        <v>16667825</v>
      </c>
      <c r="CE198" s="9">
        <v>0</v>
      </c>
      <c r="CF198" s="9">
        <v>0</v>
      </c>
      <c r="CG198" s="9">
        <v>0</v>
      </c>
      <c r="CH198" s="9">
        <v>0</v>
      </c>
      <c r="CI198" s="9">
        <v>0</v>
      </c>
      <c r="CJ198" s="9">
        <v>0</v>
      </c>
      <c r="CK198" s="9">
        <v>0</v>
      </c>
      <c r="CL198" s="9">
        <v>0</v>
      </c>
      <c r="CM198" s="9">
        <v>0</v>
      </c>
      <c r="CN198" s="9">
        <v>0</v>
      </c>
      <c r="CO198" s="9">
        <v>5594973</v>
      </c>
      <c r="CP198" s="9">
        <v>54610246</v>
      </c>
      <c r="CQ198" s="9">
        <v>0</v>
      </c>
      <c r="CR198" s="9">
        <v>0</v>
      </c>
      <c r="CS198" s="9">
        <v>0</v>
      </c>
      <c r="CT198" s="9">
        <v>0</v>
      </c>
      <c r="CU198" s="9">
        <v>0</v>
      </c>
      <c r="CV198" s="9">
        <v>4776636</v>
      </c>
      <c r="CW198" s="9">
        <v>1763832</v>
      </c>
      <c r="CX198" s="9">
        <v>117999</v>
      </c>
      <c r="CY198" s="9">
        <v>3834620</v>
      </c>
      <c r="CZ198" s="9">
        <v>0</v>
      </c>
      <c r="DA198" s="9">
        <v>0</v>
      </c>
      <c r="DB198" s="9">
        <v>0</v>
      </c>
      <c r="DC198" s="9">
        <v>0</v>
      </c>
      <c r="DD198" s="9">
        <v>0</v>
      </c>
      <c r="DE198" s="9">
        <v>1364105</v>
      </c>
      <c r="DF198" s="9">
        <v>11857192</v>
      </c>
      <c r="DG198" s="9">
        <v>32286</v>
      </c>
      <c r="DH198" s="9">
        <v>9053219</v>
      </c>
      <c r="DI198" s="9">
        <v>0</v>
      </c>
      <c r="DJ198" s="9">
        <v>0</v>
      </c>
      <c r="DK198" s="9">
        <v>0</v>
      </c>
      <c r="DL198" s="9">
        <v>0</v>
      </c>
      <c r="DM198" s="9">
        <v>0</v>
      </c>
      <c r="DN198" s="9">
        <v>0</v>
      </c>
      <c r="DO198" s="9">
        <v>286311</v>
      </c>
      <c r="DP198" s="9">
        <v>2078756</v>
      </c>
      <c r="DQ198" s="9">
        <v>0</v>
      </c>
      <c r="DR198" s="9">
        <v>0</v>
      </c>
      <c r="DS198" s="9">
        <v>0</v>
      </c>
      <c r="DT198" s="9">
        <v>0</v>
      </c>
      <c r="DU198" s="9">
        <v>0</v>
      </c>
      <c r="DV198" s="9">
        <v>0</v>
      </c>
      <c r="DW198" s="9">
        <v>0</v>
      </c>
      <c r="DX198" s="9">
        <v>0</v>
      </c>
      <c r="DY198" s="9">
        <v>0</v>
      </c>
      <c r="DZ198" s="9">
        <v>0</v>
      </c>
      <c r="EA198" s="9">
        <v>0</v>
      </c>
      <c r="EB198" s="9">
        <v>0</v>
      </c>
      <c r="EC198" s="9">
        <v>0</v>
      </c>
    </row>
    <row r="199" spans="1:133" x14ac:dyDescent="0.3">
      <c r="A199" s="10">
        <v>106364188</v>
      </c>
      <c r="B199" s="10" t="s">
        <v>1017</v>
      </c>
      <c r="C199" s="10">
        <v>20174</v>
      </c>
      <c r="D199" s="12">
        <v>43009</v>
      </c>
      <c r="E199" s="10">
        <v>43100</v>
      </c>
      <c r="F199" s="10" t="s">
        <v>134</v>
      </c>
      <c r="G199" s="10" t="s">
        <v>275</v>
      </c>
      <c r="H199" s="10">
        <v>12</v>
      </c>
      <c r="I199" s="10">
        <v>1207</v>
      </c>
      <c r="J199" s="10" t="s">
        <v>136</v>
      </c>
      <c r="K199" s="10" t="s">
        <v>137</v>
      </c>
      <c r="L199" s="10" t="s">
        <v>138</v>
      </c>
      <c r="M199" s="10" t="s">
        <v>1018</v>
      </c>
      <c r="N199" s="10" t="s">
        <v>1019</v>
      </c>
      <c r="O199" s="10" t="s">
        <v>1020</v>
      </c>
      <c r="P199" s="10">
        <v>91730</v>
      </c>
      <c r="Q199" s="10" t="s">
        <v>1021</v>
      </c>
      <c r="R199" s="10">
        <v>55</v>
      </c>
      <c r="S199" s="10">
        <v>55</v>
      </c>
      <c r="T199" s="10">
        <v>55</v>
      </c>
      <c r="U199" s="10">
        <v>57</v>
      </c>
      <c r="V199" s="10">
        <v>24</v>
      </c>
      <c r="W199" s="10">
        <v>1</v>
      </c>
      <c r="X199" s="10">
        <v>36</v>
      </c>
      <c r="Y199" s="10">
        <v>0</v>
      </c>
      <c r="Z199" s="10">
        <v>0</v>
      </c>
      <c r="AA199" s="10">
        <v>4</v>
      </c>
      <c r="AB199" s="10">
        <v>26</v>
      </c>
      <c r="AC199" s="10">
        <v>0</v>
      </c>
      <c r="AD199" s="10">
        <v>0</v>
      </c>
      <c r="AE199" s="10">
        <v>148</v>
      </c>
      <c r="AF199" s="10">
        <v>0</v>
      </c>
      <c r="AG199" s="10">
        <v>1396</v>
      </c>
      <c r="AH199" s="10">
        <v>734</v>
      </c>
      <c r="AI199" s="10">
        <v>53</v>
      </c>
      <c r="AJ199" s="10">
        <v>1465</v>
      </c>
      <c r="AK199" s="10">
        <v>0</v>
      </c>
      <c r="AL199" s="10">
        <v>0</v>
      </c>
      <c r="AM199" s="10">
        <v>30</v>
      </c>
      <c r="AN199" s="10">
        <v>813</v>
      </c>
      <c r="AO199" s="10">
        <v>0</v>
      </c>
      <c r="AP199" s="10">
        <v>0</v>
      </c>
      <c r="AQ199" s="10">
        <v>4491</v>
      </c>
      <c r="AR199" s="10">
        <v>0</v>
      </c>
      <c r="AS199" s="10">
        <v>0</v>
      </c>
      <c r="AT199" s="10">
        <v>0</v>
      </c>
      <c r="AU199" s="10">
        <v>0</v>
      </c>
      <c r="AV199" s="10">
        <v>0</v>
      </c>
      <c r="AW199" s="10">
        <v>0</v>
      </c>
      <c r="AX199" s="10">
        <v>0</v>
      </c>
      <c r="AY199" s="10">
        <v>90</v>
      </c>
      <c r="AZ199" s="10">
        <v>0</v>
      </c>
      <c r="BA199" s="10">
        <v>0</v>
      </c>
      <c r="BB199" s="10">
        <v>0</v>
      </c>
      <c r="BC199" s="10">
        <v>90</v>
      </c>
      <c r="BD199" s="10">
        <v>15084307</v>
      </c>
      <c r="BE199" s="10">
        <v>8401511</v>
      </c>
      <c r="BF199" s="10">
        <v>555770</v>
      </c>
      <c r="BG199" s="10">
        <v>14473207</v>
      </c>
      <c r="BH199" s="10">
        <v>0</v>
      </c>
      <c r="BI199" s="10">
        <v>0</v>
      </c>
      <c r="BJ199" s="10">
        <v>729042</v>
      </c>
      <c r="BK199" s="10">
        <v>9162578</v>
      </c>
      <c r="BL199" s="10">
        <v>0</v>
      </c>
      <c r="BM199" s="10">
        <v>0</v>
      </c>
      <c r="BN199" s="10">
        <v>48406415</v>
      </c>
      <c r="BO199" s="10">
        <v>0</v>
      </c>
      <c r="BP199" s="10">
        <v>0</v>
      </c>
      <c r="BQ199" s="10">
        <v>0</v>
      </c>
      <c r="BR199" s="10">
        <v>0</v>
      </c>
      <c r="BS199" s="10">
        <v>0</v>
      </c>
      <c r="BT199" s="10">
        <v>0</v>
      </c>
      <c r="BU199" s="10">
        <v>3056719</v>
      </c>
      <c r="BV199" s="10">
        <v>0</v>
      </c>
      <c r="BW199" s="10">
        <v>0</v>
      </c>
      <c r="BX199" s="10">
        <v>0</v>
      </c>
      <c r="BY199" s="10">
        <v>3056719</v>
      </c>
      <c r="BZ199" s="10">
        <v>371846</v>
      </c>
      <c r="CA199" s="10">
        <v>12259864</v>
      </c>
      <c r="CB199" s="10">
        <v>6753062</v>
      </c>
      <c r="CC199" s="10">
        <v>517979</v>
      </c>
      <c r="CD199" s="10">
        <v>11920844</v>
      </c>
      <c r="CE199" s="10">
        <v>0</v>
      </c>
      <c r="CF199" s="10">
        <v>0</v>
      </c>
      <c r="CG199" s="10">
        <v>0</v>
      </c>
      <c r="CH199" s="10">
        <v>522426</v>
      </c>
      <c r="CI199" s="10">
        <v>8936507</v>
      </c>
      <c r="CJ199" s="10">
        <v>0</v>
      </c>
      <c r="CK199" s="10">
        <v>3642</v>
      </c>
      <c r="CL199" s="10">
        <v>0</v>
      </c>
      <c r="CM199" s="10">
        <v>0</v>
      </c>
      <c r="CN199" s="10">
        <v>0</v>
      </c>
      <c r="CO199" s="10">
        <v>0</v>
      </c>
      <c r="CP199" s="10">
        <v>41286170</v>
      </c>
      <c r="CQ199" s="10">
        <v>0</v>
      </c>
      <c r="CR199" s="10">
        <v>0</v>
      </c>
      <c r="CS199" s="10">
        <v>0</v>
      </c>
      <c r="CT199" s="10">
        <v>0</v>
      </c>
      <c r="CU199" s="10">
        <v>0</v>
      </c>
      <c r="CV199" s="10">
        <v>2824443</v>
      </c>
      <c r="CW199" s="10">
        <v>1648449</v>
      </c>
      <c r="CX199" s="10">
        <v>37791</v>
      </c>
      <c r="CY199" s="10">
        <v>2552363</v>
      </c>
      <c r="CZ199" s="10">
        <v>0</v>
      </c>
      <c r="DA199" s="10">
        <v>0</v>
      </c>
      <c r="DB199" s="10">
        <v>206616</v>
      </c>
      <c r="DC199" s="10">
        <v>2910944</v>
      </c>
      <c r="DD199" s="10">
        <v>0</v>
      </c>
      <c r="DE199" s="10">
        <v>-3642</v>
      </c>
      <c r="DF199" s="10">
        <v>10176964</v>
      </c>
      <c r="DG199" s="10">
        <v>0</v>
      </c>
      <c r="DH199" s="10">
        <v>9600374</v>
      </c>
      <c r="DI199" s="10">
        <v>0</v>
      </c>
      <c r="DJ199" s="10">
        <v>63945</v>
      </c>
      <c r="DK199" s="10">
        <v>0</v>
      </c>
      <c r="DL199" s="10">
        <v>0</v>
      </c>
      <c r="DM199" s="10">
        <v>0</v>
      </c>
      <c r="DN199" s="10">
        <v>0</v>
      </c>
      <c r="DO199" s="10">
        <v>19341</v>
      </c>
      <c r="DP199" s="10">
        <v>3446295</v>
      </c>
      <c r="DQ199" s="10">
        <v>0</v>
      </c>
      <c r="DR199" s="10">
        <v>0</v>
      </c>
      <c r="DS199" s="10">
        <v>0</v>
      </c>
      <c r="DT199" s="10">
        <v>0</v>
      </c>
      <c r="DU199" s="10">
        <v>0</v>
      </c>
      <c r="DV199" s="10">
        <v>0</v>
      </c>
      <c r="DW199" s="10">
        <v>0</v>
      </c>
      <c r="DX199" s="10">
        <v>0</v>
      </c>
      <c r="DY199" s="10">
        <v>0</v>
      </c>
      <c r="DZ199" s="10">
        <v>0</v>
      </c>
      <c r="EA199" s="10">
        <v>0</v>
      </c>
      <c r="EB199" s="10">
        <v>0</v>
      </c>
      <c r="EC199" s="10">
        <v>0</v>
      </c>
    </row>
    <row r="200" spans="1:133" x14ac:dyDescent="0.3">
      <c r="A200" s="9">
        <v>106332172</v>
      </c>
      <c r="B200" s="9" t="s">
        <v>1022</v>
      </c>
      <c r="C200" s="9">
        <v>20174</v>
      </c>
      <c r="D200" s="11">
        <v>43009</v>
      </c>
      <c r="E200" s="9">
        <v>43100</v>
      </c>
      <c r="F200" s="9" t="s">
        <v>134</v>
      </c>
      <c r="G200" s="9" t="s">
        <v>548</v>
      </c>
      <c r="H200" s="9">
        <v>12</v>
      </c>
      <c r="I200" s="9">
        <v>1109</v>
      </c>
      <c r="J200" s="9" t="s">
        <v>255</v>
      </c>
      <c r="K200" s="9" t="s">
        <v>137</v>
      </c>
      <c r="L200" s="9" t="s">
        <v>138</v>
      </c>
      <c r="M200" s="9" t="s">
        <v>1023</v>
      </c>
      <c r="N200" s="9" t="s">
        <v>1024</v>
      </c>
      <c r="O200" s="9" t="s">
        <v>1025</v>
      </c>
      <c r="P200" s="9">
        <v>92571</v>
      </c>
      <c r="Q200" s="9" t="s">
        <v>1026</v>
      </c>
      <c r="R200" s="9">
        <v>40</v>
      </c>
      <c r="S200" s="9">
        <v>40</v>
      </c>
      <c r="T200" s="9">
        <v>40</v>
      </c>
      <c r="U200" s="9">
        <v>43</v>
      </c>
      <c r="V200" s="9">
        <v>18</v>
      </c>
      <c r="W200" s="9">
        <v>0</v>
      </c>
      <c r="X200" s="9">
        <v>28</v>
      </c>
      <c r="Y200" s="9">
        <v>0</v>
      </c>
      <c r="Z200" s="9">
        <v>0</v>
      </c>
      <c r="AA200" s="9">
        <v>1</v>
      </c>
      <c r="AB200" s="9">
        <v>6</v>
      </c>
      <c r="AC200" s="9">
        <v>0</v>
      </c>
      <c r="AD200" s="9">
        <v>0</v>
      </c>
      <c r="AE200" s="9">
        <v>96</v>
      </c>
      <c r="AF200" s="9">
        <v>0</v>
      </c>
      <c r="AG200" s="9">
        <v>1672</v>
      </c>
      <c r="AH200" s="9">
        <v>293</v>
      </c>
      <c r="AI200" s="9">
        <v>0</v>
      </c>
      <c r="AJ200" s="9">
        <v>1011</v>
      </c>
      <c r="AK200" s="9">
        <v>0</v>
      </c>
      <c r="AL200" s="9">
        <v>0</v>
      </c>
      <c r="AM200" s="9">
        <v>87</v>
      </c>
      <c r="AN200" s="9">
        <v>174</v>
      </c>
      <c r="AO200" s="9">
        <v>0</v>
      </c>
      <c r="AP200" s="9">
        <v>0</v>
      </c>
      <c r="AQ200" s="9">
        <v>3237</v>
      </c>
      <c r="AR200" s="9">
        <v>0</v>
      </c>
      <c r="AS200" s="9">
        <v>0</v>
      </c>
      <c r="AT200" s="9">
        <v>0</v>
      </c>
      <c r="AU200" s="9">
        <v>0</v>
      </c>
      <c r="AV200" s="9">
        <v>0</v>
      </c>
      <c r="AW200" s="9">
        <v>0</v>
      </c>
      <c r="AX200" s="9">
        <v>0</v>
      </c>
      <c r="AY200" s="9">
        <v>0</v>
      </c>
      <c r="AZ200" s="9">
        <v>0</v>
      </c>
      <c r="BA200" s="9">
        <v>0</v>
      </c>
      <c r="BB200" s="9">
        <v>0</v>
      </c>
      <c r="BC200" s="9">
        <v>0</v>
      </c>
      <c r="BD200" s="9">
        <v>17509763</v>
      </c>
      <c r="BE200" s="9">
        <v>2569388</v>
      </c>
      <c r="BF200" s="9">
        <v>0</v>
      </c>
      <c r="BG200" s="9">
        <v>9076425</v>
      </c>
      <c r="BH200" s="9">
        <v>0</v>
      </c>
      <c r="BI200" s="9">
        <v>0</v>
      </c>
      <c r="BJ200" s="9">
        <v>934748</v>
      </c>
      <c r="BK200" s="9">
        <v>1662097</v>
      </c>
      <c r="BL200" s="9">
        <v>0</v>
      </c>
      <c r="BM200" s="9">
        <v>0</v>
      </c>
      <c r="BN200" s="9">
        <v>31752421</v>
      </c>
      <c r="BO200" s="9">
        <v>0</v>
      </c>
      <c r="BP200" s="9">
        <v>0</v>
      </c>
      <c r="BQ200" s="9">
        <v>0</v>
      </c>
      <c r="BR200" s="9">
        <v>0</v>
      </c>
      <c r="BS200" s="9">
        <v>0</v>
      </c>
      <c r="BT200" s="9">
        <v>0</v>
      </c>
      <c r="BU200" s="9">
        <v>0</v>
      </c>
      <c r="BV200" s="9">
        <v>0</v>
      </c>
      <c r="BW200" s="9">
        <v>0</v>
      </c>
      <c r="BX200" s="9">
        <v>0</v>
      </c>
      <c r="BY200" s="9">
        <v>0</v>
      </c>
      <c r="BZ200" s="9">
        <v>222351</v>
      </c>
      <c r="CA200" s="9">
        <v>13990093</v>
      </c>
      <c r="CB200" s="9">
        <v>1924443</v>
      </c>
      <c r="CC200" s="9">
        <v>0</v>
      </c>
      <c r="CD200" s="9">
        <v>7331256</v>
      </c>
      <c r="CE200" s="9">
        <v>0</v>
      </c>
      <c r="CF200" s="9">
        <v>0</v>
      </c>
      <c r="CG200" s="9">
        <v>0</v>
      </c>
      <c r="CH200" s="9">
        <v>0</v>
      </c>
      <c r="CI200" s="9">
        <v>1209463</v>
      </c>
      <c r="CJ200" s="9">
        <v>0</v>
      </c>
      <c r="CK200" s="9">
        <v>0</v>
      </c>
      <c r="CL200" s="9">
        <v>0</v>
      </c>
      <c r="CM200" s="9">
        <v>0</v>
      </c>
      <c r="CN200" s="9">
        <v>0</v>
      </c>
      <c r="CO200" s="9">
        <v>0</v>
      </c>
      <c r="CP200" s="9">
        <v>24677606</v>
      </c>
      <c r="CQ200" s="9">
        <v>0</v>
      </c>
      <c r="CR200" s="9">
        <v>0</v>
      </c>
      <c r="CS200" s="9">
        <v>0</v>
      </c>
      <c r="CT200" s="9">
        <v>0</v>
      </c>
      <c r="CU200" s="9">
        <v>0</v>
      </c>
      <c r="CV200" s="9">
        <v>3519670</v>
      </c>
      <c r="CW200" s="9">
        <v>644945</v>
      </c>
      <c r="CX200" s="9">
        <v>0</v>
      </c>
      <c r="CY200" s="9">
        <v>1745169</v>
      </c>
      <c r="CZ200" s="9">
        <v>0</v>
      </c>
      <c r="DA200" s="9">
        <v>0</v>
      </c>
      <c r="DB200" s="9">
        <v>934748</v>
      </c>
      <c r="DC200" s="9">
        <v>230283</v>
      </c>
      <c r="DD200" s="9">
        <v>0</v>
      </c>
      <c r="DE200" s="9">
        <v>0</v>
      </c>
      <c r="DF200" s="9">
        <v>7074815</v>
      </c>
      <c r="DG200" s="9">
        <v>13930</v>
      </c>
      <c r="DH200" s="9">
        <v>6324773</v>
      </c>
      <c r="DI200" s="9">
        <v>0</v>
      </c>
      <c r="DJ200" s="9">
        <v>0</v>
      </c>
      <c r="DK200" s="9">
        <v>0</v>
      </c>
      <c r="DL200" s="9">
        <v>0</v>
      </c>
      <c r="DM200" s="9">
        <v>0</v>
      </c>
      <c r="DN200" s="9">
        <v>0</v>
      </c>
      <c r="DO200" s="9">
        <v>107144</v>
      </c>
      <c r="DP200" s="9">
        <v>1522666</v>
      </c>
      <c r="DQ200" s="9">
        <v>0</v>
      </c>
      <c r="DR200" s="9">
        <v>0</v>
      </c>
      <c r="DS200" s="9">
        <v>0</v>
      </c>
      <c r="DT200" s="9">
        <v>0</v>
      </c>
      <c r="DU200" s="9">
        <v>0</v>
      </c>
      <c r="DV200" s="9">
        <v>0</v>
      </c>
      <c r="DW200" s="9">
        <v>0</v>
      </c>
      <c r="DX200" s="9">
        <v>0</v>
      </c>
      <c r="DY200" s="9">
        <v>0</v>
      </c>
      <c r="DZ200" s="9">
        <v>0</v>
      </c>
      <c r="EA200" s="9">
        <v>0</v>
      </c>
      <c r="EB200" s="9">
        <v>0</v>
      </c>
      <c r="EC200" s="9">
        <v>0</v>
      </c>
    </row>
    <row r="201" spans="1:133" x14ac:dyDescent="0.3">
      <c r="A201" s="10">
        <v>106370721</v>
      </c>
      <c r="B201" s="10" t="s">
        <v>1027</v>
      </c>
      <c r="C201" s="10">
        <v>20174</v>
      </c>
      <c r="D201" s="12">
        <v>43009</v>
      </c>
      <c r="E201" s="10">
        <v>43100</v>
      </c>
      <c r="F201" s="10" t="s">
        <v>134</v>
      </c>
      <c r="G201" s="10" t="s">
        <v>254</v>
      </c>
      <c r="H201" s="10">
        <v>14</v>
      </c>
      <c r="I201" s="10">
        <v>1418</v>
      </c>
      <c r="J201" s="10" t="s">
        <v>255</v>
      </c>
      <c r="K201" s="10" t="s">
        <v>137</v>
      </c>
      <c r="L201" s="10" t="s">
        <v>138</v>
      </c>
      <c r="M201" s="10" t="s">
        <v>1028</v>
      </c>
      <c r="N201" s="10" t="s">
        <v>1029</v>
      </c>
      <c r="O201" s="10" t="s">
        <v>308</v>
      </c>
      <c r="P201" s="10">
        <v>92104</v>
      </c>
      <c r="Q201" s="10" t="s">
        <v>1030</v>
      </c>
      <c r="R201" s="10">
        <v>70</v>
      </c>
      <c r="S201" s="10">
        <v>70</v>
      </c>
      <c r="T201" s="10">
        <v>70</v>
      </c>
      <c r="U201" s="10">
        <v>69</v>
      </c>
      <c r="V201" s="10">
        <v>17</v>
      </c>
      <c r="W201" s="10">
        <v>2</v>
      </c>
      <c r="X201" s="10">
        <v>41</v>
      </c>
      <c r="Y201" s="10">
        <v>0</v>
      </c>
      <c r="Z201" s="10">
        <v>0</v>
      </c>
      <c r="AA201" s="10">
        <v>28</v>
      </c>
      <c r="AB201" s="10">
        <v>0</v>
      </c>
      <c r="AC201" s="10">
        <v>0</v>
      </c>
      <c r="AD201" s="10">
        <v>0</v>
      </c>
      <c r="AE201" s="10">
        <v>157</v>
      </c>
      <c r="AF201" s="10">
        <v>157</v>
      </c>
      <c r="AG201" s="10">
        <v>1914</v>
      </c>
      <c r="AH201" s="10">
        <v>607</v>
      </c>
      <c r="AI201" s="10">
        <v>88</v>
      </c>
      <c r="AJ201" s="10">
        <v>1430</v>
      </c>
      <c r="AK201" s="10">
        <v>0</v>
      </c>
      <c r="AL201" s="10">
        <v>0</v>
      </c>
      <c r="AM201" s="10">
        <v>808</v>
      </c>
      <c r="AN201" s="10">
        <v>0</v>
      </c>
      <c r="AO201" s="10">
        <v>0</v>
      </c>
      <c r="AP201" s="10">
        <v>0</v>
      </c>
      <c r="AQ201" s="10">
        <v>4847</v>
      </c>
      <c r="AR201" s="10">
        <v>4847</v>
      </c>
      <c r="AS201" s="10">
        <v>0</v>
      </c>
      <c r="AT201" s="10">
        <v>0</v>
      </c>
      <c r="AU201" s="10">
        <v>0</v>
      </c>
      <c r="AV201" s="10">
        <v>0</v>
      </c>
      <c r="AW201" s="10">
        <v>0</v>
      </c>
      <c r="AX201" s="10">
        <v>0</v>
      </c>
      <c r="AY201" s="10">
        <v>0</v>
      </c>
      <c r="AZ201" s="10">
        <v>0</v>
      </c>
      <c r="BA201" s="10">
        <v>0</v>
      </c>
      <c r="BB201" s="10">
        <v>0</v>
      </c>
      <c r="BC201" s="10">
        <v>0</v>
      </c>
      <c r="BD201" s="10">
        <v>13254141</v>
      </c>
      <c r="BE201" s="10">
        <v>3432535</v>
      </c>
      <c r="BF201" s="10">
        <v>437577</v>
      </c>
      <c r="BG201" s="10">
        <v>8002378</v>
      </c>
      <c r="BH201" s="10">
        <v>0</v>
      </c>
      <c r="BI201" s="10">
        <v>0</v>
      </c>
      <c r="BJ201" s="10">
        <v>5075966</v>
      </c>
      <c r="BK201" s="10">
        <v>0</v>
      </c>
      <c r="BL201" s="10">
        <v>0</v>
      </c>
      <c r="BM201" s="10">
        <v>0</v>
      </c>
      <c r="BN201" s="10">
        <v>30202597</v>
      </c>
      <c r="BO201" s="10">
        <v>0</v>
      </c>
      <c r="BP201" s="10">
        <v>0</v>
      </c>
      <c r="BQ201" s="10">
        <v>0</v>
      </c>
      <c r="BR201" s="10">
        <v>0</v>
      </c>
      <c r="BS201" s="10">
        <v>0</v>
      </c>
      <c r="BT201" s="10">
        <v>0</v>
      </c>
      <c r="BU201" s="10">
        <v>0</v>
      </c>
      <c r="BV201" s="10">
        <v>0</v>
      </c>
      <c r="BW201" s="10">
        <v>0</v>
      </c>
      <c r="BX201" s="10">
        <v>0</v>
      </c>
      <c r="BY201" s="10">
        <v>0</v>
      </c>
      <c r="BZ201" s="10">
        <v>211861</v>
      </c>
      <c r="CA201" s="10">
        <v>9210061</v>
      </c>
      <c r="CB201" s="10">
        <v>2453403</v>
      </c>
      <c r="CC201" s="10">
        <v>394629</v>
      </c>
      <c r="CD201" s="10">
        <v>5388261</v>
      </c>
      <c r="CE201" s="10">
        <v>0</v>
      </c>
      <c r="CF201" s="10">
        <v>0</v>
      </c>
      <c r="CG201" s="10">
        <v>0</v>
      </c>
      <c r="CH201" s="10">
        <v>3106885</v>
      </c>
      <c r="CI201" s="10">
        <v>0</v>
      </c>
      <c r="CJ201" s="10">
        <v>0</v>
      </c>
      <c r="CK201" s="10">
        <v>0</v>
      </c>
      <c r="CL201" s="10">
        <v>0</v>
      </c>
      <c r="CM201" s="10">
        <v>0</v>
      </c>
      <c r="CN201" s="10">
        <v>0</v>
      </c>
      <c r="CO201" s="10">
        <v>0</v>
      </c>
      <c r="CP201" s="10">
        <v>20765100</v>
      </c>
      <c r="CQ201" s="10">
        <v>0</v>
      </c>
      <c r="CR201" s="10">
        <v>0</v>
      </c>
      <c r="CS201" s="10">
        <v>0</v>
      </c>
      <c r="CT201" s="10">
        <v>0</v>
      </c>
      <c r="CU201" s="10">
        <v>0</v>
      </c>
      <c r="CV201" s="10">
        <v>3832219</v>
      </c>
      <c r="CW201" s="10">
        <v>979132</v>
      </c>
      <c r="CX201" s="10">
        <v>42948</v>
      </c>
      <c r="CY201" s="10">
        <v>2614117</v>
      </c>
      <c r="CZ201" s="10">
        <v>0</v>
      </c>
      <c r="DA201" s="10">
        <v>0</v>
      </c>
      <c r="DB201" s="10">
        <v>1969081</v>
      </c>
      <c r="DC201" s="10">
        <v>0</v>
      </c>
      <c r="DD201" s="10">
        <v>0</v>
      </c>
      <c r="DE201" s="10">
        <v>0</v>
      </c>
      <c r="DF201" s="10">
        <v>9437497</v>
      </c>
      <c r="DG201" s="10">
        <v>32974</v>
      </c>
      <c r="DH201" s="10">
        <v>7468918</v>
      </c>
      <c r="DI201" s="10">
        <v>0</v>
      </c>
      <c r="DJ201" s="10">
        <v>0</v>
      </c>
      <c r="DK201" s="10">
        <v>0</v>
      </c>
      <c r="DL201" s="10">
        <v>0</v>
      </c>
      <c r="DM201" s="10">
        <v>0</v>
      </c>
      <c r="DN201" s="10">
        <v>0</v>
      </c>
      <c r="DO201" s="10">
        <v>51407</v>
      </c>
      <c r="DP201" s="10">
        <v>1824741</v>
      </c>
      <c r="DQ201" s="10">
        <v>0</v>
      </c>
      <c r="DR201" s="10">
        <v>0</v>
      </c>
      <c r="DS201" s="10">
        <v>0</v>
      </c>
      <c r="DT201" s="10">
        <v>0</v>
      </c>
      <c r="DU201" s="10">
        <v>0</v>
      </c>
      <c r="DV201" s="10">
        <v>0</v>
      </c>
      <c r="DW201" s="10">
        <v>0</v>
      </c>
      <c r="DX201" s="10">
        <v>0</v>
      </c>
      <c r="DY201" s="10">
        <v>0</v>
      </c>
      <c r="DZ201" s="10">
        <v>0</v>
      </c>
      <c r="EA201" s="10">
        <v>0</v>
      </c>
      <c r="EB201" s="10">
        <v>0</v>
      </c>
      <c r="EC201" s="10">
        <v>0</v>
      </c>
    </row>
    <row r="202" spans="1:133" x14ac:dyDescent="0.3">
      <c r="A202" s="9">
        <v>106010887</v>
      </c>
      <c r="B202" s="9" t="s">
        <v>1031</v>
      </c>
      <c r="C202" s="9">
        <v>20174</v>
      </c>
      <c r="D202" s="11">
        <v>43009</v>
      </c>
      <c r="E202" s="9">
        <v>43100</v>
      </c>
      <c r="F202" s="9" t="s">
        <v>134</v>
      </c>
      <c r="G202" s="9" t="s">
        <v>233</v>
      </c>
      <c r="H202" s="9">
        <v>5</v>
      </c>
      <c r="I202" s="9">
        <v>421</v>
      </c>
      <c r="J202" s="9" t="s">
        <v>255</v>
      </c>
      <c r="K202" s="9" t="s">
        <v>137</v>
      </c>
      <c r="L202" s="9" t="s">
        <v>138</v>
      </c>
      <c r="M202" s="9" t="s">
        <v>1032</v>
      </c>
      <c r="N202" s="9" t="s">
        <v>1033</v>
      </c>
      <c r="O202" s="9" t="s">
        <v>930</v>
      </c>
      <c r="P202" s="9">
        <v>94577</v>
      </c>
      <c r="Q202" s="9" t="s">
        <v>1034</v>
      </c>
      <c r="R202" s="9">
        <v>99</v>
      </c>
      <c r="S202" s="9">
        <v>99</v>
      </c>
      <c r="T202" s="9">
        <v>99</v>
      </c>
      <c r="U202" s="9">
        <v>39</v>
      </c>
      <c r="V202" s="9">
        <v>10</v>
      </c>
      <c r="W202" s="9">
        <v>2</v>
      </c>
      <c r="X202" s="9">
        <v>31</v>
      </c>
      <c r="Y202" s="9">
        <v>0</v>
      </c>
      <c r="Z202" s="9">
        <v>0</v>
      </c>
      <c r="AA202" s="9">
        <v>0</v>
      </c>
      <c r="AB202" s="9">
        <v>11</v>
      </c>
      <c r="AC202" s="9">
        <v>0</v>
      </c>
      <c r="AD202" s="9">
        <v>0</v>
      </c>
      <c r="AE202" s="9">
        <v>93</v>
      </c>
      <c r="AF202" s="9">
        <v>0</v>
      </c>
      <c r="AG202" s="9">
        <v>1682</v>
      </c>
      <c r="AH202" s="9">
        <v>740</v>
      </c>
      <c r="AI202" s="9">
        <v>788</v>
      </c>
      <c r="AJ202" s="9">
        <v>2448</v>
      </c>
      <c r="AK202" s="9">
        <v>0</v>
      </c>
      <c r="AL202" s="9">
        <v>0</v>
      </c>
      <c r="AM202" s="9">
        <v>0</v>
      </c>
      <c r="AN202" s="9">
        <v>998</v>
      </c>
      <c r="AO202" s="9">
        <v>0</v>
      </c>
      <c r="AP202" s="9">
        <v>0</v>
      </c>
      <c r="AQ202" s="9">
        <v>6656</v>
      </c>
      <c r="AR202" s="9">
        <v>0</v>
      </c>
      <c r="AS202" s="9">
        <v>0</v>
      </c>
      <c r="AT202" s="9">
        <v>0</v>
      </c>
      <c r="AU202" s="9">
        <v>0</v>
      </c>
      <c r="AV202" s="9">
        <v>0</v>
      </c>
      <c r="AW202" s="9">
        <v>0</v>
      </c>
      <c r="AX202" s="9">
        <v>0</v>
      </c>
      <c r="AY202" s="9">
        <v>0</v>
      </c>
      <c r="AZ202" s="9">
        <v>0</v>
      </c>
      <c r="BA202" s="9">
        <v>0</v>
      </c>
      <c r="BB202" s="9">
        <v>0</v>
      </c>
      <c r="BC202" s="9">
        <v>0</v>
      </c>
      <c r="BD202" s="9">
        <v>16101455</v>
      </c>
      <c r="BE202" s="9">
        <v>6006819</v>
      </c>
      <c r="BF202" s="9">
        <v>5092911</v>
      </c>
      <c r="BG202" s="9">
        <v>18577103</v>
      </c>
      <c r="BH202" s="9">
        <v>0</v>
      </c>
      <c r="BI202" s="9">
        <v>0</v>
      </c>
      <c r="BJ202" s="9">
        <v>0</v>
      </c>
      <c r="BK202" s="9">
        <v>9909116</v>
      </c>
      <c r="BL202" s="9">
        <v>0</v>
      </c>
      <c r="BM202" s="9">
        <v>0</v>
      </c>
      <c r="BN202" s="9">
        <v>55687404</v>
      </c>
      <c r="BO202" s="9">
        <v>0</v>
      </c>
      <c r="BP202" s="9">
        <v>0</v>
      </c>
      <c r="BQ202" s="9">
        <v>0</v>
      </c>
      <c r="BR202" s="9">
        <v>0</v>
      </c>
      <c r="BS202" s="9">
        <v>0</v>
      </c>
      <c r="BT202" s="9">
        <v>0</v>
      </c>
      <c r="BU202" s="9">
        <v>0</v>
      </c>
      <c r="BV202" s="9">
        <v>0</v>
      </c>
      <c r="BW202" s="9">
        <v>0</v>
      </c>
      <c r="BX202" s="9">
        <v>0</v>
      </c>
      <c r="BY202" s="9">
        <v>0</v>
      </c>
      <c r="BZ202" s="9">
        <v>3657</v>
      </c>
      <c r="CA202" s="9">
        <v>12100059</v>
      </c>
      <c r="CB202" s="9">
        <v>4551333</v>
      </c>
      <c r="CC202" s="9">
        <v>4396609</v>
      </c>
      <c r="CD202" s="9">
        <v>12530758</v>
      </c>
      <c r="CE202" s="9">
        <v>0</v>
      </c>
      <c r="CF202" s="9">
        <v>0</v>
      </c>
      <c r="CG202" s="9">
        <v>0</v>
      </c>
      <c r="CH202" s="9">
        <v>2632</v>
      </c>
      <c r="CI202" s="9">
        <v>7232399</v>
      </c>
      <c r="CJ202" s="9">
        <v>0</v>
      </c>
      <c r="CK202" s="9">
        <v>26993</v>
      </c>
      <c r="CL202" s="9">
        <v>0</v>
      </c>
      <c r="CM202" s="9">
        <v>0</v>
      </c>
      <c r="CN202" s="9">
        <v>0</v>
      </c>
      <c r="CO202" s="9">
        <v>0</v>
      </c>
      <c r="CP202" s="9">
        <v>40844440</v>
      </c>
      <c r="CQ202" s="9">
        <v>0</v>
      </c>
      <c r="CR202" s="9">
        <v>0</v>
      </c>
      <c r="CS202" s="9">
        <v>0</v>
      </c>
      <c r="CT202" s="9">
        <v>0</v>
      </c>
      <c r="CU202" s="9">
        <v>0</v>
      </c>
      <c r="CV202" s="9">
        <v>4001396</v>
      </c>
      <c r="CW202" s="9">
        <v>1455486</v>
      </c>
      <c r="CX202" s="9">
        <v>696302</v>
      </c>
      <c r="CY202" s="9">
        <v>6046345</v>
      </c>
      <c r="CZ202" s="9">
        <v>0</v>
      </c>
      <c r="DA202" s="9">
        <v>0</v>
      </c>
      <c r="DB202" s="9">
        <v>-2632</v>
      </c>
      <c r="DC202" s="9">
        <v>2673060</v>
      </c>
      <c r="DD202" s="9">
        <v>0</v>
      </c>
      <c r="DE202" s="9">
        <v>-26993</v>
      </c>
      <c r="DF202" s="9">
        <v>14842964</v>
      </c>
      <c r="DG202" s="9">
        <v>24063</v>
      </c>
      <c r="DH202" s="9">
        <v>10424461</v>
      </c>
      <c r="DI202" s="9">
        <v>0</v>
      </c>
      <c r="DJ202" s="9">
        <v>0</v>
      </c>
      <c r="DK202" s="9">
        <v>0</v>
      </c>
      <c r="DL202" s="9">
        <v>0</v>
      </c>
      <c r="DM202" s="9">
        <v>0</v>
      </c>
      <c r="DN202" s="9">
        <v>0</v>
      </c>
      <c r="DO202" s="9">
        <v>267024</v>
      </c>
      <c r="DP202" s="9">
        <v>3007061</v>
      </c>
      <c r="DQ202" s="9">
        <v>0</v>
      </c>
      <c r="DR202" s="9">
        <v>0</v>
      </c>
      <c r="DS202" s="9">
        <v>0</v>
      </c>
      <c r="DT202" s="9">
        <v>0</v>
      </c>
      <c r="DU202" s="9">
        <v>0</v>
      </c>
      <c r="DV202" s="9">
        <v>0</v>
      </c>
      <c r="DW202" s="9">
        <v>0</v>
      </c>
      <c r="DX202" s="9">
        <v>0</v>
      </c>
      <c r="DY202" s="9">
        <v>0</v>
      </c>
      <c r="DZ202" s="9">
        <v>0</v>
      </c>
      <c r="EA202" s="9">
        <v>0</v>
      </c>
      <c r="EB202" s="9">
        <v>0</v>
      </c>
      <c r="EC202" s="9">
        <v>0</v>
      </c>
    </row>
    <row r="203" spans="1:133" x14ac:dyDescent="0.3">
      <c r="A203" s="10">
        <v>106190196</v>
      </c>
      <c r="B203" s="10" t="s">
        <v>1035</v>
      </c>
      <c r="C203" s="10">
        <v>20174</v>
      </c>
      <c r="D203" s="12">
        <v>43009</v>
      </c>
      <c r="E203" s="10">
        <v>43100</v>
      </c>
      <c r="F203" s="10" t="s">
        <v>134</v>
      </c>
      <c r="G203" s="10" t="s">
        <v>158</v>
      </c>
      <c r="H203" s="10">
        <v>11</v>
      </c>
      <c r="I203" s="10">
        <v>929</v>
      </c>
      <c r="J203" s="10" t="s">
        <v>255</v>
      </c>
      <c r="K203" s="10" t="s">
        <v>137</v>
      </c>
      <c r="L203" s="10" t="s">
        <v>138</v>
      </c>
      <c r="M203" s="10" t="s">
        <v>1036</v>
      </c>
      <c r="N203" s="10" t="s">
        <v>1037</v>
      </c>
      <c r="O203" s="10" t="s">
        <v>1038</v>
      </c>
      <c r="P203" s="10">
        <v>90247</v>
      </c>
      <c r="Q203" s="10" t="s">
        <v>1039</v>
      </c>
      <c r="R203" s="10">
        <v>54</v>
      </c>
      <c r="S203" s="10">
        <v>54</v>
      </c>
      <c r="T203" s="10">
        <v>54</v>
      </c>
      <c r="U203" s="10">
        <v>86</v>
      </c>
      <c r="V203" s="10">
        <v>4</v>
      </c>
      <c r="W203" s="10">
        <v>1</v>
      </c>
      <c r="X203" s="10">
        <v>18</v>
      </c>
      <c r="Y203" s="10">
        <v>0</v>
      </c>
      <c r="Z203" s="10">
        <v>0</v>
      </c>
      <c r="AA203" s="10">
        <v>11</v>
      </c>
      <c r="AB203" s="10">
        <v>0</v>
      </c>
      <c r="AC203" s="10">
        <v>0</v>
      </c>
      <c r="AD203" s="10">
        <v>0</v>
      </c>
      <c r="AE203" s="10">
        <v>120</v>
      </c>
      <c r="AF203" s="10">
        <v>0</v>
      </c>
      <c r="AG203" s="10">
        <v>2522</v>
      </c>
      <c r="AH203" s="10">
        <v>194</v>
      </c>
      <c r="AI203" s="10">
        <v>60</v>
      </c>
      <c r="AJ203" s="10">
        <v>956</v>
      </c>
      <c r="AK203" s="10">
        <v>0</v>
      </c>
      <c r="AL203" s="10">
        <v>0</v>
      </c>
      <c r="AM203" s="10">
        <v>327</v>
      </c>
      <c r="AN203" s="10">
        <v>0</v>
      </c>
      <c r="AO203" s="10">
        <v>0</v>
      </c>
      <c r="AP203" s="10">
        <v>0</v>
      </c>
      <c r="AQ203" s="10">
        <v>4059</v>
      </c>
      <c r="AR203" s="10">
        <v>0</v>
      </c>
      <c r="AS203" s="10">
        <v>0</v>
      </c>
      <c r="AT203" s="10">
        <v>0</v>
      </c>
      <c r="AU203" s="10">
        <v>0</v>
      </c>
      <c r="AV203" s="10">
        <v>0</v>
      </c>
      <c r="AW203" s="10">
        <v>0</v>
      </c>
      <c r="AX203" s="10">
        <v>0</v>
      </c>
      <c r="AY203" s="10">
        <v>0</v>
      </c>
      <c r="AZ203" s="10">
        <v>0</v>
      </c>
      <c r="BA203" s="10">
        <v>0</v>
      </c>
      <c r="BB203" s="10">
        <v>0</v>
      </c>
      <c r="BC203" s="10">
        <v>0</v>
      </c>
      <c r="BD203" s="10">
        <v>23022887</v>
      </c>
      <c r="BE203" s="10">
        <v>1727930</v>
      </c>
      <c r="BF203" s="10">
        <v>711659</v>
      </c>
      <c r="BG203" s="10">
        <v>8882308</v>
      </c>
      <c r="BH203" s="10">
        <v>0</v>
      </c>
      <c r="BI203" s="10">
        <v>0</v>
      </c>
      <c r="BJ203" s="10">
        <v>2346631</v>
      </c>
      <c r="BK203" s="10">
        <v>0</v>
      </c>
      <c r="BL203" s="10">
        <v>0</v>
      </c>
      <c r="BM203" s="10">
        <v>0</v>
      </c>
      <c r="BN203" s="10">
        <v>36691415</v>
      </c>
      <c r="BO203" s="10">
        <v>0</v>
      </c>
      <c r="BP203" s="10">
        <v>0</v>
      </c>
      <c r="BQ203" s="10">
        <v>0</v>
      </c>
      <c r="BR203" s="10">
        <v>0</v>
      </c>
      <c r="BS203" s="10">
        <v>0</v>
      </c>
      <c r="BT203" s="10">
        <v>0</v>
      </c>
      <c r="BU203" s="10">
        <v>0</v>
      </c>
      <c r="BV203" s="10">
        <v>0</v>
      </c>
      <c r="BW203" s="10">
        <v>0</v>
      </c>
      <c r="BX203" s="10">
        <v>0</v>
      </c>
      <c r="BY203" s="10">
        <v>0</v>
      </c>
      <c r="BZ203" s="10">
        <v>33219</v>
      </c>
      <c r="CA203" s="10">
        <v>18309948</v>
      </c>
      <c r="CB203" s="10">
        <v>1293338</v>
      </c>
      <c r="CC203" s="10">
        <v>656361</v>
      </c>
      <c r="CD203" s="10">
        <v>7242408</v>
      </c>
      <c r="CE203" s="10">
        <v>0</v>
      </c>
      <c r="CF203" s="10">
        <v>0</v>
      </c>
      <c r="CG203" s="10">
        <v>0</v>
      </c>
      <c r="CH203" s="10">
        <v>1668532</v>
      </c>
      <c r="CI203" s="10">
        <v>0</v>
      </c>
      <c r="CJ203" s="10">
        <v>0</v>
      </c>
      <c r="CK203" s="10">
        <v>0</v>
      </c>
      <c r="CL203" s="10">
        <v>0</v>
      </c>
      <c r="CM203" s="10">
        <v>0</v>
      </c>
      <c r="CN203" s="10">
        <v>0</v>
      </c>
      <c r="CO203" s="10">
        <v>0</v>
      </c>
      <c r="CP203" s="10">
        <v>29203806</v>
      </c>
      <c r="CQ203" s="10">
        <v>0</v>
      </c>
      <c r="CR203" s="10">
        <v>0</v>
      </c>
      <c r="CS203" s="10">
        <v>0</v>
      </c>
      <c r="CT203" s="10">
        <v>0</v>
      </c>
      <c r="CU203" s="10">
        <v>0</v>
      </c>
      <c r="CV203" s="10">
        <v>4679720</v>
      </c>
      <c r="CW203" s="10">
        <v>434592</v>
      </c>
      <c r="CX203" s="10">
        <v>55298</v>
      </c>
      <c r="CY203" s="10">
        <v>1639900</v>
      </c>
      <c r="CZ203" s="10">
        <v>0</v>
      </c>
      <c r="DA203" s="10">
        <v>0</v>
      </c>
      <c r="DB203" s="10">
        <v>678099</v>
      </c>
      <c r="DC203" s="10">
        <v>0</v>
      </c>
      <c r="DD203" s="10">
        <v>0</v>
      </c>
      <c r="DE203" s="10">
        <v>0</v>
      </c>
      <c r="DF203" s="10">
        <v>7487609</v>
      </c>
      <c r="DG203" s="10">
        <v>10442</v>
      </c>
      <c r="DH203" s="10">
        <v>6385305</v>
      </c>
      <c r="DI203" s="10">
        <v>0</v>
      </c>
      <c r="DJ203" s="10">
        <v>0</v>
      </c>
      <c r="DK203" s="10">
        <v>0</v>
      </c>
      <c r="DL203" s="10">
        <v>0</v>
      </c>
      <c r="DM203" s="10">
        <v>0</v>
      </c>
      <c r="DN203" s="10">
        <v>0</v>
      </c>
      <c r="DO203" s="10">
        <v>13669</v>
      </c>
      <c r="DP203" s="10">
        <v>1176376</v>
      </c>
      <c r="DQ203" s="10">
        <v>0</v>
      </c>
      <c r="DR203" s="10">
        <v>0</v>
      </c>
      <c r="DS203" s="10">
        <v>0</v>
      </c>
      <c r="DT203" s="10">
        <v>0</v>
      </c>
      <c r="DU203" s="10">
        <v>0</v>
      </c>
      <c r="DV203" s="10">
        <v>0</v>
      </c>
      <c r="DW203" s="10">
        <v>0</v>
      </c>
      <c r="DX203" s="10">
        <v>0</v>
      </c>
      <c r="DY203" s="10">
        <v>0</v>
      </c>
      <c r="DZ203" s="10">
        <v>0</v>
      </c>
      <c r="EA203" s="10">
        <v>0</v>
      </c>
      <c r="EB203" s="10">
        <v>0</v>
      </c>
      <c r="EC203" s="10">
        <v>0</v>
      </c>
    </row>
    <row r="204" spans="1:133" x14ac:dyDescent="0.3">
      <c r="A204" s="9">
        <v>106301380</v>
      </c>
      <c r="B204" s="9" t="s">
        <v>1040</v>
      </c>
      <c r="C204" s="9">
        <v>20174</v>
      </c>
      <c r="D204" s="11">
        <v>43009</v>
      </c>
      <c r="E204" s="9">
        <v>43100</v>
      </c>
      <c r="F204" s="9" t="s">
        <v>134</v>
      </c>
      <c r="G204" s="9" t="s">
        <v>226</v>
      </c>
      <c r="H204" s="9">
        <v>13</v>
      </c>
      <c r="I204" s="9">
        <v>1014</v>
      </c>
      <c r="J204" s="9" t="s">
        <v>255</v>
      </c>
      <c r="K204" s="9" t="s">
        <v>137</v>
      </c>
      <c r="L204" s="9" t="s">
        <v>138</v>
      </c>
      <c r="M204" s="9" t="s">
        <v>1041</v>
      </c>
      <c r="N204" s="9" t="s">
        <v>1042</v>
      </c>
      <c r="O204" s="9" t="s">
        <v>1043</v>
      </c>
      <c r="P204" s="9">
        <v>92683</v>
      </c>
      <c r="Q204" s="9" t="s">
        <v>1044</v>
      </c>
      <c r="R204" s="9">
        <v>109</v>
      </c>
      <c r="S204" s="9">
        <v>109</v>
      </c>
      <c r="T204" s="9">
        <v>109</v>
      </c>
      <c r="U204" s="9">
        <v>139</v>
      </c>
      <c r="V204" s="9">
        <v>26</v>
      </c>
      <c r="W204" s="9">
        <v>0</v>
      </c>
      <c r="X204" s="9">
        <v>21</v>
      </c>
      <c r="Y204" s="9">
        <v>0</v>
      </c>
      <c r="Z204" s="9">
        <v>0</v>
      </c>
      <c r="AA204" s="9">
        <v>0</v>
      </c>
      <c r="AB204" s="9">
        <v>33</v>
      </c>
      <c r="AC204" s="9">
        <v>0</v>
      </c>
      <c r="AD204" s="9">
        <v>0</v>
      </c>
      <c r="AE204" s="9">
        <v>219</v>
      </c>
      <c r="AF204" s="9">
        <v>0</v>
      </c>
      <c r="AG204" s="9">
        <v>4237</v>
      </c>
      <c r="AH204" s="9">
        <v>1015</v>
      </c>
      <c r="AI204" s="9">
        <v>0</v>
      </c>
      <c r="AJ204" s="9">
        <v>733</v>
      </c>
      <c r="AK204" s="9">
        <v>0</v>
      </c>
      <c r="AL204" s="9">
        <v>0</v>
      </c>
      <c r="AM204" s="9">
        <v>0</v>
      </c>
      <c r="AN204" s="9">
        <v>1139</v>
      </c>
      <c r="AO204" s="9">
        <v>0</v>
      </c>
      <c r="AP204" s="9">
        <v>0</v>
      </c>
      <c r="AQ204" s="9">
        <v>7124</v>
      </c>
      <c r="AR204" s="9">
        <v>0</v>
      </c>
      <c r="AS204" s="9">
        <v>0</v>
      </c>
      <c r="AT204" s="9">
        <v>0</v>
      </c>
      <c r="AU204" s="9">
        <v>0</v>
      </c>
      <c r="AV204" s="9">
        <v>0</v>
      </c>
      <c r="AW204" s="9">
        <v>0</v>
      </c>
      <c r="AX204" s="9">
        <v>0</v>
      </c>
      <c r="AY204" s="9">
        <v>0</v>
      </c>
      <c r="AZ204" s="9">
        <v>0</v>
      </c>
      <c r="BA204" s="9">
        <v>0</v>
      </c>
      <c r="BB204" s="9">
        <v>0</v>
      </c>
      <c r="BC204" s="9">
        <v>0</v>
      </c>
      <c r="BD204" s="9">
        <v>50368293</v>
      </c>
      <c r="BE204" s="9">
        <v>11507264</v>
      </c>
      <c r="BF204" s="9">
        <v>0</v>
      </c>
      <c r="BG204" s="9">
        <v>6180306</v>
      </c>
      <c r="BH204" s="9">
        <v>0</v>
      </c>
      <c r="BI204" s="9">
        <v>0</v>
      </c>
      <c r="BJ204" s="9">
        <v>0</v>
      </c>
      <c r="BK204" s="9">
        <v>10855036</v>
      </c>
      <c r="BL204" s="9">
        <v>0</v>
      </c>
      <c r="BM204" s="9">
        <v>2825</v>
      </c>
      <c r="BN204" s="9">
        <v>78913724</v>
      </c>
      <c r="BO204" s="9">
        <v>0</v>
      </c>
      <c r="BP204" s="9">
        <v>0</v>
      </c>
      <c r="BQ204" s="9">
        <v>0</v>
      </c>
      <c r="BR204" s="9">
        <v>0</v>
      </c>
      <c r="BS204" s="9">
        <v>0</v>
      </c>
      <c r="BT204" s="9">
        <v>0</v>
      </c>
      <c r="BU204" s="9">
        <v>0</v>
      </c>
      <c r="BV204" s="9">
        <v>0</v>
      </c>
      <c r="BW204" s="9">
        <v>0</v>
      </c>
      <c r="BX204" s="9">
        <v>0</v>
      </c>
      <c r="BY204" s="9">
        <v>0</v>
      </c>
      <c r="BZ204" s="9">
        <v>488353</v>
      </c>
      <c r="CA204" s="9">
        <v>42745196</v>
      </c>
      <c r="CB204" s="9">
        <v>9388841</v>
      </c>
      <c r="CC204" s="9">
        <v>0</v>
      </c>
      <c r="CD204" s="9">
        <v>5492408</v>
      </c>
      <c r="CE204" s="9">
        <v>0</v>
      </c>
      <c r="CF204" s="9">
        <v>0</v>
      </c>
      <c r="CG204" s="9">
        <v>0</v>
      </c>
      <c r="CH204" s="9">
        <v>0</v>
      </c>
      <c r="CI204" s="9">
        <v>7021771</v>
      </c>
      <c r="CJ204" s="9">
        <v>0</v>
      </c>
      <c r="CK204" s="9">
        <v>-10695</v>
      </c>
      <c r="CL204" s="9">
        <v>0</v>
      </c>
      <c r="CM204" s="9">
        <v>0</v>
      </c>
      <c r="CN204" s="9">
        <v>0</v>
      </c>
      <c r="CO204" s="9">
        <v>0</v>
      </c>
      <c r="CP204" s="9">
        <v>65125874</v>
      </c>
      <c r="CQ204" s="9">
        <v>0</v>
      </c>
      <c r="CR204" s="9">
        <v>0</v>
      </c>
      <c r="CS204" s="9">
        <v>0</v>
      </c>
      <c r="CT204" s="9">
        <v>0</v>
      </c>
      <c r="CU204" s="9">
        <v>0</v>
      </c>
      <c r="CV204" s="9">
        <v>7623097</v>
      </c>
      <c r="CW204" s="9">
        <v>2118423</v>
      </c>
      <c r="CX204" s="9">
        <v>0</v>
      </c>
      <c r="CY204" s="9">
        <v>687898</v>
      </c>
      <c r="CZ204" s="9">
        <v>0</v>
      </c>
      <c r="DA204" s="9">
        <v>0</v>
      </c>
      <c r="DB204" s="9">
        <v>0</v>
      </c>
      <c r="DC204" s="9">
        <v>3344912</v>
      </c>
      <c r="DD204" s="9">
        <v>0</v>
      </c>
      <c r="DE204" s="9">
        <v>13520</v>
      </c>
      <c r="DF204" s="9">
        <v>13787850</v>
      </c>
      <c r="DG204" s="9">
        <v>22275</v>
      </c>
      <c r="DH204" s="9">
        <v>14195263</v>
      </c>
      <c r="DI204" s="9">
        <v>0</v>
      </c>
      <c r="DJ204" s="9">
        <v>0</v>
      </c>
      <c r="DK204" s="9">
        <v>0</v>
      </c>
      <c r="DL204" s="9">
        <v>0</v>
      </c>
      <c r="DM204" s="9">
        <v>0</v>
      </c>
      <c r="DN204" s="9">
        <v>0</v>
      </c>
      <c r="DO204" s="9">
        <v>75037</v>
      </c>
      <c r="DP204" s="9">
        <v>1597758</v>
      </c>
      <c r="DQ204" s="9">
        <v>0</v>
      </c>
      <c r="DR204" s="9">
        <v>0</v>
      </c>
      <c r="DS204" s="9">
        <v>0</v>
      </c>
      <c r="DT204" s="9">
        <v>0</v>
      </c>
      <c r="DU204" s="9">
        <v>0</v>
      </c>
      <c r="DV204" s="9">
        <v>0</v>
      </c>
      <c r="DW204" s="9">
        <v>0</v>
      </c>
      <c r="DX204" s="9">
        <v>0</v>
      </c>
      <c r="DY204" s="9">
        <v>0</v>
      </c>
      <c r="DZ204" s="9">
        <v>0</v>
      </c>
      <c r="EA204" s="9">
        <v>0</v>
      </c>
      <c r="EB204" s="9">
        <v>0</v>
      </c>
      <c r="EC204" s="9">
        <v>0</v>
      </c>
    </row>
    <row r="205" spans="1:133" x14ac:dyDescent="0.3">
      <c r="A205" s="10">
        <v>106194981</v>
      </c>
      <c r="B205" s="10" t="s">
        <v>1045</v>
      </c>
      <c r="C205" s="10">
        <v>20174</v>
      </c>
      <c r="D205" s="12">
        <v>43009</v>
      </c>
      <c r="E205" s="10">
        <v>43100</v>
      </c>
      <c r="F205" s="10" t="s">
        <v>134</v>
      </c>
      <c r="G205" s="10" t="s">
        <v>158</v>
      </c>
      <c r="H205" s="10">
        <v>11</v>
      </c>
      <c r="I205" s="10">
        <v>933</v>
      </c>
      <c r="J205" s="10" t="s">
        <v>255</v>
      </c>
      <c r="K205" s="10" t="s">
        <v>369</v>
      </c>
      <c r="L205" s="10" t="s">
        <v>138</v>
      </c>
      <c r="M205" s="10" t="s">
        <v>1046</v>
      </c>
      <c r="N205" s="10" t="s">
        <v>1047</v>
      </c>
      <c r="O205" s="10" t="s">
        <v>501</v>
      </c>
      <c r="P205" s="10">
        <v>90805</v>
      </c>
      <c r="Q205" s="10" t="s">
        <v>1048</v>
      </c>
      <c r="R205" s="10">
        <v>16</v>
      </c>
      <c r="S205" s="10">
        <v>16</v>
      </c>
      <c r="T205" s="10">
        <v>16</v>
      </c>
      <c r="U205" s="10">
        <v>0</v>
      </c>
      <c r="V205" s="10">
        <v>0</v>
      </c>
      <c r="W205" s="10">
        <v>0</v>
      </c>
      <c r="X205" s="10">
        <v>0</v>
      </c>
      <c r="Y205" s="10">
        <v>4</v>
      </c>
      <c r="Z205" s="10">
        <v>0</v>
      </c>
      <c r="AA205" s="10">
        <v>17</v>
      </c>
      <c r="AB205" s="10">
        <v>0</v>
      </c>
      <c r="AC205" s="10">
        <v>0</v>
      </c>
      <c r="AD205" s="10">
        <v>0</v>
      </c>
      <c r="AE205" s="10">
        <v>21</v>
      </c>
      <c r="AF205" s="10">
        <v>0</v>
      </c>
      <c r="AG205" s="10">
        <v>0</v>
      </c>
      <c r="AH205" s="10">
        <v>0</v>
      </c>
      <c r="AI205" s="10">
        <v>0</v>
      </c>
      <c r="AJ205" s="10">
        <v>0</v>
      </c>
      <c r="AK205" s="10">
        <v>193</v>
      </c>
      <c r="AL205" s="10">
        <v>0</v>
      </c>
      <c r="AM205" s="10">
        <v>1242</v>
      </c>
      <c r="AN205" s="10">
        <v>0</v>
      </c>
      <c r="AO205" s="10">
        <v>0</v>
      </c>
      <c r="AP205" s="10">
        <v>0</v>
      </c>
      <c r="AQ205" s="10">
        <v>1435</v>
      </c>
      <c r="AR205" s="10">
        <v>0</v>
      </c>
      <c r="AS205" s="10">
        <v>0</v>
      </c>
      <c r="AT205" s="10">
        <v>0</v>
      </c>
      <c r="AU205" s="10">
        <v>0</v>
      </c>
      <c r="AV205" s="10">
        <v>0</v>
      </c>
      <c r="AW205" s="10">
        <v>0</v>
      </c>
      <c r="AX205" s="10">
        <v>0</v>
      </c>
      <c r="AY205" s="10">
        <v>0</v>
      </c>
      <c r="AZ205" s="10">
        <v>0</v>
      </c>
      <c r="BA205" s="10">
        <v>0</v>
      </c>
      <c r="BB205" s="10">
        <v>0</v>
      </c>
      <c r="BC205" s="10">
        <v>0</v>
      </c>
      <c r="BD205" s="10">
        <v>0</v>
      </c>
      <c r="BE205" s="10">
        <v>0</v>
      </c>
      <c r="BF205" s="10">
        <v>0</v>
      </c>
      <c r="BG205" s="10">
        <v>0</v>
      </c>
      <c r="BH205" s="10">
        <v>193000</v>
      </c>
      <c r="BI205" s="10">
        <v>0</v>
      </c>
      <c r="BJ205" s="10">
        <v>1242000</v>
      </c>
      <c r="BK205" s="10">
        <v>0</v>
      </c>
      <c r="BL205" s="10">
        <v>0</v>
      </c>
      <c r="BM205" s="10">
        <v>0</v>
      </c>
      <c r="BN205" s="10">
        <v>1435000</v>
      </c>
      <c r="BO205" s="10">
        <v>0</v>
      </c>
      <c r="BP205" s="10">
        <v>0</v>
      </c>
      <c r="BQ205" s="10">
        <v>0</v>
      </c>
      <c r="BR205" s="10">
        <v>0</v>
      </c>
      <c r="BS205" s="10">
        <v>0</v>
      </c>
      <c r="BT205" s="10">
        <v>0</v>
      </c>
      <c r="BU205" s="10">
        <v>0</v>
      </c>
      <c r="BV205" s="10">
        <v>0</v>
      </c>
      <c r="BW205" s="10">
        <v>0</v>
      </c>
      <c r="BX205" s="10">
        <v>0</v>
      </c>
      <c r="BY205" s="10">
        <v>0</v>
      </c>
      <c r="BZ205" s="10">
        <v>0</v>
      </c>
      <c r="CA205" s="10">
        <v>0</v>
      </c>
      <c r="CB205" s="10">
        <v>0</v>
      </c>
      <c r="CC205" s="10">
        <v>0</v>
      </c>
      <c r="CD205" s="10">
        <v>0</v>
      </c>
      <c r="CE205" s="10">
        <v>0</v>
      </c>
      <c r="CF205" s="10">
        <v>80734</v>
      </c>
      <c r="CG205" s="10">
        <v>0</v>
      </c>
      <c r="CH205" s="10">
        <v>519542</v>
      </c>
      <c r="CI205" s="10">
        <v>0</v>
      </c>
      <c r="CJ205" s="10">
        <v>0</v>
      </c>
      <c r="CK205" s="10">
        <v>0</v>
      </c>
      <c r="CL205" s="10">
        <v>0</v>
      </c>
      <c r="CM205" s="10">
        <v>0</v>
      </c>
      <c r="CN205" s="10">
        <v>0</v>
      </c>
      <c r="CO205" s="10">
        <v>0</v>
      </c>
      <c r="CP205" s="10">
        <v>600276</v>
      </c>
      <c r="CQ205" s="10">
        <v>0</v>
      </c>
      <c r="CR205" s="10">
        <v>0</v>
      </c>
      <c r="CS205" s="10">
        <v>0</v>
      </c>
      <c r="CT205" s="10">
        <v>0</v>
      </c>
      <c r="CU205" s="10">
        <v>0</v>
      </c>
      <c r="CV205" s="10">
        <v>0</v>
      </c>
      <c r="CW205" s="10">
        <v>0</v>
      </c>
      <c r="CX205" s="10">
        <v>0</v>
      </c>
      <c r="CY205" s="10">
        <v>0</v>
      </c>
      <c r="CZ205" s="10">
        <v>112266</v>
      </c>
      <c r="DA205" s="10">
        <v>0</v>
      </c>
      <c r="DB205" s="10">
        <v>722458</v>
      </c>
      <c r="DC205" s="10">
        <v>0</v>
      </c>
      <c r="DD205" s="10">
        <v>0</v>
      </c>
      <c r="DE205" s="10">
        <v>0</v>
      </c>
      <c r="DF205" s="10">
        <v>834724</v>
      </c>
      <c r="DG205" s="10">
        <v>0</v>
      </c>
      <c r="DH205" s="10">
        <v>832314</v>
      </c>
      <c r="DI205" s="10">
        <v>0</v>
      </c>
      <c r="DJ205" s="10">
        <v>0</v>
      </c>
      <c r="DK205" s="10">
        <v>0</v>
      </c>
      <c r="DL205" s="10">
        <v>0</v>
      </c>
      <c r="DM205" s="10">
        <v>0</v>
      </c>
      <c r="DN205" s="10">
        <v>0</v>
      </c>
      <c r="DO205" s="10">
        <v>0</v>
      </c>
      <c r="DP205" s="10">
        <v>6230</v>
      </c>
      <c r="DQ205" s="10">
        <v>0</v>
      </c>
      <c r="DR205" s="10">
        <v>0</v>
      </c>
      <c r="DS205" s="10">
        <v>0</v>
      </c>
      <c r="DT205" s="10">
        <v>0</v>
      </c>
      <c r="DU205" s="10">
        <v>0</v>
      </c>
      <c r="DV205" s="10">
        <v>0</v>
      </c>
      <c r="DW205" s="10">
        <v>0</v>
      </c>
      <c r="DX205" s="10">
        <v>0</v>
      </c>
      <c r="DY205" s="10">
        <v>0</v>
      </c>
      <c r="DZ205" s="10">
        <v>0</v>
      </c>
      <c r="EA205" s="10">
        <v>0</v>
      </c>
      <c r="EB205" s="10">
        <v>0</v>
      </c>
      <c r="EC205" s="10">
        <v>0</v>
      </c>
    </row>
    <row r="206" spans="1:133" x14ac:dyDescent="0.3">
      <c r="A206" s="9">
        <v>106301234</v>
      </c>
      <c r="B206" s="9" t="s">
        <v>1049</v>
      </c>
      <c r="C206" s="9">
        <v>20174</v>
      </c>
      <c r="D206" s="11">
        <v>43009</v>
      </c>
      <c r="E206" s="9">
        <v>43100</v>
      </c>
      <c r="F206" s="9" t="s">
        <v>134</v>
      </c>
      <c r="G206" s="9" t="s">
        <v>226</v>
      </c>
      <c r="H206" s="9">
        <v>13</v>
      </c>
      <c r="I206" s="9">
        <v>1013</v>
      </c>
      <c r="J206" s="9" t="s">
        <v>255</v>
      </c>
      <c r="K206" s="9" t="s">
        <v>137</v>
      </c>
      <c r="L206" s="9" t="s">
        <v>138</v>
      </c>
      <c r="M206" s="9" t="s">
        <v>1050</v>
      </c>
      <c r="N206" s="9" t="s">
        <v>1051</v>
      </c>
      <c r="O206" s="9" t="s">
        <v>1052</v>
      </c>
      <c r="P206" s="9">
        <v>90623</v>
      </c>
      <c r="Q206" s="9" t="s">
        <v>1053</v>
      </c>
      <c r="R206" s="9">
        <v>141</v>
      </c>
      <c r="S206" s="9">
        <v>141</v>
      </c>
      <c r="T206" s="9">
        <v>141</v>
      </c>
      <c r="U206" s="9">
        <v>411</v>
      </c>
      <c r="V206" s="9">
        <v>98</v>
      </c>
      <c r="W206" s="9">
        <v>73</v>
      </c>
      <c r="X206" s="9">
        <v>173</v>
      </c>
      <c r="Y206" s="9">
        <v>0</v>
      </c>
      <c r="Z206" s="9">
        <v>0</v>
      </c>
      <c r="AA206" s="9">
        <v>38</v>
      </c>
      <c r="AB206" s="9">
        <v>56</v>
      </c>
      <c r="AC206" s="9">
        <v>0</v>
      </c>
      <c r="AD206" s="9">
        <v>21</v>
      </c>
      <c r="AE206" s="9">
        <v>870</v>
      </c>
      <c r="AF206" s="9">
        <v>0</v>
      </c>
      <c r="AG206" s="9">
        <v>2476</v>
      </c>
      <c r="AH206" s="9">
        <v>328</v>
      </c>
      <c r="AI206" s="9">
        <v>368</v>
      </c>
      <c r="AJ206" s="9">
        <v>506</v>
      </c>
      <c r="AK206" s="9">
        <v>0</v>
      </c>
      <c r="AL206" s="9">
        <v>0</v>
      </c>
      <c r="AM206" s="9">
        <v>115</v>
      </c>
      <c r="AN206" s="9">
        <v>165</v>
      </c>
      <c r="AO206" s="9">
        <v>0</v>
      </c>
      <c r="AP206" s="9">
        <v>29</v>
      </c>
      <c r="AQ206" s="9">
        <v>3987</v>
      </c>
      <c r="AR206" s="9">
        <v>0</v>
      </c>
      <c r="AS206" s="9">
        <v>674</v>
      </c>
      <c r="AT206" s="9">
        <v>345</v>
      </c>
      <c r="AU206" s="9">
        <v>380</v>
      </c>
      <c r="AV206" s="9">
        <v>1633</v>
      </c>
      <c r="AW206" s="9">
        <v>0</v>
      </c>
      <c r="AX206" s="9">
        <v>0</v>
      </c>
      <c r="AY206" s="9">
        <v>490</v>
      </c>
      <c r="AZ206" s="9">
        <v>725</v>
      </c>
      <c r="BA206" s="9">
        <v>0</v>
      </c>
      <c r="BB206" s="9">
        <v>313</v>
      </c>
      <c r="BC206" s="9">
        <v>4560</v>
      </c>
      <c r="BD206" s="9">
        <v>20609039</v>
      </c>
      <c r="BE206" s="9">
        <v>3933362</v>
      </c>
      <c r="BF206" s="9">
        <v>4946575</v>
      </c>
      <c r="BG206" s="9">
        <v>6060071</v>
      </c>
      <c r="BH206" s="9">
        <v>0</v>
      </c>
      <c r="BI206" s="9">
        <v>0</v>
      </c>
      <c r="BJ206" s="9">
        <v>1564281</v>
      </c>
      <c r="BK206" s="9">
        <v>2338912</v>
      </c>
      <c r="BL206" s="9">
        <v>0</v>
      </c>
      <c r="BM206" s="9">
        <v>257070</v>
      </c>
      <c r="BN206" s="9">
        <v>39709310</v>
      </c>
      <c r="BO206" s="9">
        <v>2606859</v>
      </c>
      <c r="BP206" s="9">
        <v>1571576</v>
      </c>
      <c r="BQ206" s="9">
        <v>1056158</v>
      </c>
      <c r="BR206" s="9">
        <v>4123025</v>
      </c>
      <c r="BS206" s="9">
        <v>0</v>
      </c>
      <c r="BT206" s="9">
        <v>0</v>
      </c>
      <c r="BU206" s="9">
        <v>1455019</v>
      </c>
      <c r="BV206" s="9">
        <v>1872509</v>
      </c>
      <c r="BW206" s="9">
        <v>0</v>
      </c>
      <c r="BX206" s="9">
        <v>771946</v>
      </c>
      <c r="BY206" s="9">
        <v>13457092</v>
      </c>
      <c r="BZ206" s="9">
        <v>1007344</v>
      </c>
      <c r="CA206" s="9">
        <v>19524622</v>
      </c>
      <c r="CB206" s="9">
        <v>4368857</v>
      </c>
      <c r="CC206" s="9">
        <v>4862046</v>
      </c>
      <c r="CD206" s="9">
        <v>-716993</v>
      </c>
      <c r="CE206" s="9">
        <v>0</v>
      </c>
      <c r="CF206" s="9">
        <v>0</v>
      </c>
      <c r="CG206" s="9">
        <v>0</v>
      </c>
      <c r="CH206" s="9">
        <v>884572</v>
      </c>
      <c r="CI206" s="9">
        <v>3743856</v>
      </c>
      <c r="CJ206" s="9">
        <v>0</v>
      </c>
      <c r="CK206" s="9">
        <v>5550</v>
      </c>
      <c r="CL206" s="9">
        <v>0</v>
      </c>
      <c r="CM206" s="9">
        <v>0</v>
      </c>
      <c r="CN206" s="9">
        <v>0</v>
      </c>
      <c r="CO206" s="9">
        <v>0</v>
      </c>
      <c r="CP206" s="9">
        <v>33679854</v>
      </c>
      <c r="CQ206" s="9">
        <v>0</v>
      </c>
      <c r="CR206" s="9">
        <v>0</v>
      </c>
      <c r="CS206" s="9">
        <v>0</v>
      </c>
      <c r="CT206" s="9">
        <v>0</v>
      </c>
      <c r="CU206" s="9">
        <v>0</v>
      </c>
      <c r="CV206" s="9">
        <v>3691275</v>
      </c>
      <c r="CW206" s="9">
        <v>1136081</v>
      </c>
      <c r="CX206" s="9">
        <v>1140687</v>
      </c>
      <c r="CY206" s="9">
        <v>10900090</v>
      </c>
      <c r="CZ206" s="9">
        <v>0</v>
      </c>
      <c r="DA206" s="9">
        <v>0</v>
      </c>
      <c r="DB206" s="9">
        <v>2134728</v>
      </c>
      <c r="DC206" s="9">
        <v>467565</v>
      </c>
      <c r="DD206" s="9">
        <v>0</v>
      </c>
      <c r="DE206" s="9">
        <v>16122</v>
      </c>
      <c r="DF206" s="9">
        <v>19486548</v>
      </c>
      <c r="DG206" s="9">
        <v>974997</v>
      </c>
      <c r="DH206" s="9">
        <v>17004778</v>
      </c>
      <c r="DI206" s="9">
        <v>0</v>
      </c>
      <c r="DJ206" s="9">
        <v>0</v>
      </c>
      <c r="DK206" s="9">
        <v>0</v>
      </c>
      <c r="DL206" s="9">
        <v>0</v>
      </c>
      <c r="DM206" s="9">
        <v>0</v>
      </c>
      <c r="DN206" s="9">
        <v>0</v>
      </c>
      <c r="DO206" s="9">
        <v>717614</v>
      </c>
      <c r="DP206" s="9">
        <v>36335735</v>
      </c>
      <c r="DQ206" s="9">
        <v>0</v>
      </c>
      <c r="DR206" s="9">
        <v>0</v>
      </c>
      <c r="DS206" s="9">
        <v>0</v>
      </c>
      <c r="DT206" s="9">
        <v>0</v>
      </c>
      <c r="DU206" s="9">
        <v>0</v>
      </c>
      <c r="DV206" s="9">
        <v>0</v>
      </c>
      <c r="DW206" s="9">
        <v>0</v>
      </c>
      <c r="DX206" s="9">
        <v>0</v>
      </c>
      <c r="DY206" s="9">
        <v>0</v>
      </c>
      <c r="DZ206" s="9">
        <v>0</v>
      </c>
      <c r="EA206" s="9">
        <v>0</v>
      </c>
      <c r="EB206" s="9">
        <v>0</v>
      </c>
      <c r="EC206" s="9">
        <v>0</v>
      </c>
    </row>
    <row r="207" spans="1:133" x14ac:dyDescent="0.3">
      <c r="A207" s="10">
        <v>106191227</v>
      </c>
      <c r="B207" s="10" t="s">
        <v>1054</v>
      </c>
      <c r="C207" s="10">
        <v>20174</v>
      </c>
      <c r="D207" s="12">
        <v>43009</v>
      </c>
      <c r="E207" s="10">
        <v>43100</v>
      </c>
      <c r="F207" s="10" t="s">
        <v>134</v>
      </c>
      <c r="G207" s="10" t="s">
        <v>158</v>
      </c>
      <c r="H207" s="10">
        <v>11</v>
      </c>
      <c r="I207" s="10">
        <v>933</v>
      </c>
      <c r="J207" s="10" t="s">
        <v>276</v>
      </c>
      <c r="K207" s="10" t="s">
        <v>137</v>
      </c>
      <c r="L207" s="10" t="s">
        <v>220</v>
      </c>
      <c r="M207" s="10" t="s">
        <v>1055</v>
      </c>
      <c r="N207" s="10" t="s">
        <v>1056</v>
      </c>
      <c r="O207" s="10" t="s">
        <v>577</v>
      </c>
      <c r="P207" s="10">
        <v>90502</v>
      </c>
      <c r="Q207" s="10" t="s">
        <v>1057</v>
      </c>
      <c r="R207" s="10">
        <v>453</v>
      </c>
      <c r="S207" s="10">
        <v>426</v>
      </c>
      <c r="T207" s="10">
        <v>373</v>
      </c>
      <c r="U207" s="10">
        <v>425</v>
      </c>
      <c r="V207" s="10">
        <v>147</v>
      </c>
      <c r="W207" s="10">
        <v>1668</v>
      </c>
      <c r="X207" s="10">
        <v>1607</v>
      </c>
      <c r="Y207" s="10">
        <v>111</v>
      </c>
      <c r="Z207" s="10">
        <v>0</v>
      </c>
      <c r="AA207" s="10">
        <v>229</v>
      </c>
      <c r="AB207" s="10">
        <v>144</v>
      </c>
      <c r="AC207" s="10">
        <v>0</v>
      </c>
      <c r="AD207" s="10">
        <v>44</v>
      </c>
      <c r="AE207" s="10">
        <v>4375</v>
      </c>
      <c r="AF207" s="10">
        <v>0</v>
      </c>
      <c r="AG207" s="10">
        <v>3151</v>
      </c>
      <c r="AH207" s="10">
        <v>1044</v>
      </c>
      <c r="AI207" s="10">
        <v>9597</v>
      </c>
      <c r="AJ207" s="10">
        <v>10757</v>
      </c>
      <c r="AK207" s="10">
        <v>469</v>
      </c>
      <c r="AL207" s="10">
        <v>0</v>
      </c>
      <c r="AM207" s="10">
        <v>1474</v>
      </c>
      <c r="AN207" s="10">
        <v>650</v>
      </c>
      <c r="AO207" s="10">
        <v>0</v>
      </c>
      <c r="AP207" s="10">
        <v>140</v>
      </c>
      <c r="AQ207" s="10">
        <v>27282</v>
      </c>
      <c r="AR207" s="10">
        <v>0</v>
      </c>
      <c r="AS207" s="10">
        <v>11191</v>
      </c>
      <c r="AT207" s="10">
        <v>622</v>
      </c>
      <c r="AU207" s="10">
        <v>33354</v>
      </c>
      <c r="AV207" s="10">
        <v>48179</v>
      </c>
      <c r="AW207" s="10">
        <v>14160</v>
      </c>
      <c r="AX207" s="10">
        <v>0</v>
      </c>
      <c r="AY207" s="10">
        <v>4085</v>
      </c>
      <c r="AZ207" s="10">
        <v>4212</v>
      </c>
      <c r="BA207" s="10">
        <v>0</v>
      </c>
      <c r="BB207" s="10">
        <v>1947</v>
      </c>
      <c r="BC207" s="10">
        <v>117750</v>
      </c>
      <c r="BD207" s="10">
        <v>39379911</v>
      </c>
      <c r="BE207" s="10">
        <v>13609698</v>
      </c>
      <c r="BF207" s="10">
        <v>125393127</v>
      </c>
      <c r="BG207" s="10">
        <v>129009872</v>
      </c>
      <c r="BH207" s="10">
        <v>6216435</v>
      </c>
      <c r="BI207" s="10">
        <v>0</v>
      </c>
      <c r="BJ207" s="10">
        <v>18873677</v>
      </c>
      <c r="BK207" s="10">
        <v>10348684</v>
      </c>
      <c r="BL207" s="10">
        <v>0</v>
      </c>
      <c r="BM207" s="10">
        <v>1775098</v>
      </c>
      <c r="BN207" s="10">
        <v>344606502</v>
      </c>
      <c r="BO207" s="10">
        <v>16344930</v>
      </c>
      <c r="BP207" s="10">
        <v>2191350</v>
      </c>
      <c r="BQ207" s="10">
        <v>59966445</v>
      </c>
      <c r="BR207" s="10">
        <v>94535385</v>
      </c>
      <c r="BS207" s="10">
        <v>27777062</v>
      </c>
      <c r="BT207" s="10">
        <v>0</v>
      </c>
      <c r="BU207" s="10">
        <v>9369360</v>
      </c>
      <c r="BV207" s="10">
        <v>6207180</v>
      </c>
      <c r="BW207" s="10">
        <v>0</v>
      </c>
      <c r="BX207" s="10">
        <v>5203648</v>
      </c>
      <c r="BY207" s="10">
        <v>221595360</v>
      </c>
      <c r="BZ207" s="10">
        <v>514360</v>
      </c>
      <c r="CA207" s="10">
        <v>41505639</v>
      </c>
      <c r="CB207" s="10">
        <v>12033284</v>
      </c>
      <c r="CC207" s="10">
        <v>158690292</v>
      </c>
      <c r="CD207" s="10">
        <v>115219778</v>
      </c>
      <c r="CE207" s="10">
        <v>-33083889</v>
      </c>
      <c r="CF207" s="10">
        <v>23837788</v>
      </c>
      <c r="CG207" s="10">
        <v>0</v>
      </c>
      <c r="CH207" s="10">
        <v>22708947</v>
      </c>
      <c r="CI207" s="10">
        <v>10387861</v>
      </c>
      <c r="CJ207" s="10">
        <v>0</v>
      </c>
      <c r="CK207" s="10">
        <v>0</v>
      </c>
      <c r="CL207" s="10">
        <v>0</v>
      </c>
      <c r="CM207" s="10">
        <v>0</v>
      </c>
      <c r="CN207" s="10">
        <v>0</v>
      </c>
      <c r="CO207" s="10">
        <v>5337726</v>
      </c>
      <c r="CP207" s="10">
        <v>357151786</v>
      </c>
      <c r="CQ207" s="10">
        <v>0</v>
      </c>
      <c r="CR207" s="10">
        <v>21897292</v>
      </c>
      <c r="CS207" s="10">
        <v>0</v>
      </c>
      <c r="CT207" s="10">
        <v>1527250</v>
      </c>
      <c r="CU207" s="10">
        <v>23424542</v>
      </c>
      <c r="CV207" s="10">
        <v>14219202</v>
      </c>
      <c r="CW207" s="10">
        <v>3767764</v>
      </c>
      <c r="CX207" s="10">
        <v>59753169</v>
      </c>
      <c r="CY207" s="10">
        <v>130222771</v>
      </c>
      <c r="CZ207" s="10">
        <v>10155709</v>
      </c>
      <c r="DA207" s="10">
        <v>0</v>
      </c>
      <c r="DB207" s="10">
        <v>5534090</v>
      </c>
      <c r="DC207" s="10">
        <v>7695253</v>
      </c>
      <c r="DD207" s="10">
        <v>0</v>
      </c>
      <c r="DE207" s="10">
        <v>1126660</v>
      </c>
      <c r="DF207" s="10">
        <v>232474618</v>
      </c>
      <c r="DG207" s="10">
        <v>23612000</v>
      </c>
      <c r="DH207" s="10">
        <v>279649396</v>
      </c>
      <c r="DI207" s="10">
        <v>13305408</v>
      </c>
      <c r="DJ207" s="10">
        <v>42684054</v>
      </c>
      <c r="DK207" s="10">
        <v>0</v>
      </c>
      <c r="DL207" s="10">
        <v>0</v>
      </c>
      <c r="DM207" s="10">
        <v>0</v>
      </c>
      <c r="DN207" s="10">
        <v>0</v>
      </c>
      <c r="DO207" s="10">
        <v>1362</v>
      </c>
      <c r="DP207" s="10">
        <v>423143528</v>
      </c>
      <c r="DQ207" s="10">
        <v>38377995</v>
      </c>
      <c r="DR207" s="10">
        <v>0</v>
      </c>
      <c r="DS207" s="10">
        <v>0</v>
      </c>
      <c r="DT207" s="10">
        <v>0</v>
      </c>
      <c r="DU207" s="10">
        <v>0</v>
      </c>
      <c r="DV207" s="10">
        <v>0</v>
      </c>
      <c r="DW207" s="10">
        <v>0</v>
      </c>
      <c r="DX207" s="10">
        <v>0</v>
      </c>
      <c r="DY207" s="10">
        <v>0</v>
      </c>
      <c r="DZ207" s="10">
        <v>0</v>
      </c>
      <c r="EA207" s="10">
        <v>0</v>
      </c>
      <c r="EB207" s="10">
        <v>0</v>
      </c>
      <c r="EC207" s="10">
        <v>0</v>
      </c>
    </row>
    <row r="208" spans="1:133" x14ac:dyDescent="0.3">
      <c r="A208" s="9">
        <v>106191231</v>
      </c>
      <c r="B208" s="9" t="s">
        <v>1058</v>
      </c>
      <c r="C208" s="9">
        <v>20174</v>
      </c>
      <c r="D208" s="11">
        <v>43009</v>
      </c>
      <c r="E208" s="9">
        <v>43100</v>
      </c>
      <c r="F208" s="9" t="s">
        <v>134</v>
      </c>
      <c r="G208" s="9" t="s">
        <v>158</v>
      </c>
      <c r="H208" s="9">
        <v>11</v>
      </c>
      <c r="I208" s="9">
        <v>903</v>
      </c>
      <c r="J208" s="9" t="s">
        <v>276</v>
      </c>
      <c r="K208" s="9" t="s">
        <v>137</v>
      </c>
      <c r="L208" s="9" t="s">
        <v>220</v>
      </c>
      <c r="M208" s="9" t="s">
        <v>1059</v>
      </c>
      <c r="N208" s="9" t="s">
        <v>1060</v>
      </c>
      <c r="O208" s="9" t="s">
        <v>1061</v>
      </c>
      <c r="P208" s="9">
        <v>91342</v>
      </c>
      <c r="Q208" s="9" t="s">
        <v>1062</v>
      </c>
      <c r="R208" s="9">
        <v>355</v>
      </c>
      <c r="S208" s="9">
        <v>270</v>
      </c>
      <c r="T208" s="9">
        <v>198</v>
      </c>
      <c r="U208" s="9">
        <v>385</v>
      </c>
      <c r="V208" s="9">
        <v>58</v>
      </c>
      <c r="W208" s="9">
        <v>1207</v>
      </c>
      <c r="X208" s="9">
        <v>902</v>
      </c>
      <c r="Y208" s="9">
        <v>105</v>
      </c>
      <c r="Z208" s="9">
        <v>0</v>
      </c>
      <c r="AA208" s="9">
        <v>65</v>
      </c>
      <c r="AB208" s="9">
        <v>34</v>
      </c>
      <c r="AC208" s="9">
        <v>0</v>
      </c>
      <c r="AD208" s="9">
        <v>1</v>
      </c>
      <c r="AE208" s="9">
        <v>2757</v>
      </c>
      <c r="AF208" s="9">
        <v>0</v>
      </c>
      <c r="AG208" s="9">
        <v>2276</v>
      </c>
      <c r="AH208" s="9">
        <v>344</v>
      </c>
      <c r="AI208" s="9">
        <v>7146</v>
      </c>
      <c r="AJ208" s="9">
        <v>5339</v>
      </c>
      <c r="AK208" s="9">
        <v>619</v>
      </c>
      <c r="AL208" s="9">
        <v>0</v>
      </c>
      <c r="AM208" s="9">
        <v>387</v>
      </c>
      <c r="AN208" s="9">
        <v>199</v>
      </c>
      <c r="AO208" s="9">
        <v>0</v>
      </c>
      <c r="AP208" s="9">
        <v>9</v>
      </c>
      <c r="AQ208" s="9">
        <v>16319</v>
      </c>
      <c r="AR208" s="9">
        <v>0</v>
      </c>
      <c r="AS208" s="9">
        <v>6001</v>
      </c>
      <c r="AT208" s="9">
        <v>155</v>
      </c>
      <c r="AU208" s="9">
        <v>19627</v>
      </c>
      <c r="AV208" s="9">
        <v>22755</v>
      </c>
      <c r="AW208" s="9">
        <v>8833</v>
      </c>
      <c r="AX208" s="9">
        <v>0</v>
      </c>
      <c r="AY208" s="9">
        <v>1240</v>
      </c>
      <c r="AZ208" s="9">
        <v>4252</v>
      </c>
      <c r="BA208" s="9">
        <v>0</v>
      </c>
      <c r="BB208" s="9">
        <v>90</v>
      </c>
      <c r="BC208" s="9">
        <v>62953</v>
      </c>
      <c r="BD208" s="9">
        <v>25439635</v>
      </c>
      <c r="BE208" s="9">
        <v>3445893</v>
      </c>
      <c r="BF208" s="9">
        <v>81982623</v>
      </c>
      <c r="BG208" s="9">
        <v>53273719</v>
      </c>
      <c r="BH208" s="9">
        <v>7351203</v>
      </c>
      <c r="BI208" s="9">
        <v>0</v>
      </c>
      <c r="BJ208" s="9">
        <v>3996337</v>
      </c>
      <c r="BK208" s="9">
        <v>2380024</v>
      </c>
      <c r="BL208" s="9">
        <v>0</v>
      </c>
      <c r="BM208" s="9">
        <v>104704</v>
      </c>
      <c r="BN208" s="9">
        <v>177974138</v>
      </c>
      <c r="BO208" s="9">
        <v>12015115</v>
      </c>
      <c r="BP208" s="9">
        <v>841680</v>
      </c>
      <c r="BQ208" s="9">
        <v>53786055</v>
      </c>
      <c r="BR208" s="9">
        <v>50245880</v>
      </c>
      <c r="BS208" s="9">
        <v>27680572</v>
      </c>
      <c r="BT208" s="9">
        <v>0</v>
      </c>
      <c r="BU208" s="9">
        <v>3846090</v>
      </c>
      <c r="BV208" s="9">
        <v>7390815</v>
      </c>
      <c r="BW208" s="9">
        <v>0</v>
      </c>
      <c r="BX208" s="9">
        <v>351208</v>
      </c>
      <c r="BY208" s="9">
        <v>156157415</v>
      </c>
      <c r="BZ208" s="9">
        <v>160662</v>
      </c>
      <c r="CA208" s="9">
        <v>31491620</v>
      </c>
      <c r="CB208" s="9">
        <v>3604953</v>
      </c>
      <c r="CC208" s="9">
        <v>116062097</v>
      </c>
      <c r="CD208" s="9">
        <v>74028148</v>
      </c>
      <c r="CE208" s="9">
        <v>-22274444</v>
      </c>
      <c r="CF208" s="9">
        <v>34710025</v>
      </c>
      <c r="CG208" s="9">
        <v>0</v>
      </c>
      <c r="CH208" s="9">
        <v>2091259</v>
      </c>
      <c r="CI208" s="9">
        <v>8592090</v>
      </c>
      <c r="CJ208" s="9">
        <v>0</v>
      </c>
      <c r="CK208" s="9">
        <v>0</v>
      </c>
      <c r="CL208" s="9">
        <v>0</v>
      </c>
      <c r="CM208" s="9">
        <v>0</v>
      </c>
      <c r="CN208" s="9">
        <v>0</v>
      </c>
      <c r="CO208" s="9">
        <v>0</v>
      </c>
      <c r="CP208" s="9">
        <v>248466410</v>
      </c>
      <c r="CQ208" s="9">
        <v>0</v>
      </c>
      <c r="CR208" s="9">
        <v>16573415</v>
      </c>
      <c r="CS208" s="9">
        <v>0</v>
      </c>
      <c r="CT208" s="9">
        <v>636500</v>
      </c>
      <c r="CU208" s="9">
        <v>17209915</v>
      </c>
      <c r="CV208" s="9">
        <v>5963130</v>
      </c>
      <c r="CW208" s="9">
        <v>682620</v>
      </c>
      <c r="CX208" s="9">
        <v>41981025</v>
      </c>
      <c r="CY208" s="9">
        <v>46064866</v>
      </c>
      <c r="CZ208" s="9">
        <v>321750</v>
      </c>
      <c r="DA208" s="9">
        <v>0</v>
      </c>
      <c r="DB208" s="9">
        <v>5751168</v>
      </c>
      <c r="DC208" s="9">
        <v>1815249</v>
      </c>
      <c r="DD208" s="9">
        <v>0</v>
      </c>
      <c r="DE208" s="9">
        <v>295250</v>
      </c>
      <c r="DF208" s="9">
        <v>102875058</v>
      </c>
      <c r="DG208" s="9">
        <v>10383397</v>
      </c>
      <c r="DH208" s="9">
        <v>159144979</v>
      </c>
      <c r="DI208" s="9">
        <v>18217542</v>
      </c>
      <c r="DJ208" s="9">
        <v>33480111</v>
      </c>
      <c r="DK208" s="9">
        <v>0</v>
      </c>
      <c r="DL208" s="9">
        <v>0</v>
      </c>
      <c r="DM208" s="9">
        <v>0</v>
      </c>
      <c r="DN208" s="9">
        <v>0</v>
      </c>
      <c r="DO208" s="9">
        <v>0</v>
      </c>
      <c r="DP208" s="9">
        <v>101496492</v>
      </c>
      <c r="DQ208" s="9">
        <v>22049054</v>
      </c>
      <c r="DR208" s="9">
        <v>0</v>
      </c>
      <c r="DS208" s="9">
        <v>0</v>
      </c>
      <c r="DT208" s="9">
        <v>0</v>
      </c>
      <c r="DU208" s="9">
        <v>0</v>
      </c>
      <c r="DV208" s="9">
        <v>0</v>
      </c>
      <c r="DW208" s="9">
        <v>0</v>
      </c>
      <c r="DX208" s="9">
        <v>0</v>
      </c>
      <c r="DY208" s="9">
        <v>0</v>
      </c>
      <c r="DZ208" s="9">
        <v>0</v>
      </c>
      <c r="EA208" s="9">
        <v>0</v>
      </c>
      <c r="EB208" s="9">
        <v>0</v>
      </c>
      <c r="EC208" s="9">
        <v>0</v>
      </c>
    </row>
    <row r="209" spans="1:133" x14ac:dyDescent="0.3">
      <c r="A209" s="10">
        <v>106191306</v>
      </c>
      <c r="B209" s="10" t="s">
        <v>1063</v>
      </c>
      <c r="C209" s="10">
        <v>20174</v>
      </c>
      <c r="D209" s="12">
        <v>43009</v>
      </c>
      <c r="E209" s="10">
        <v>43100</v>
      </c>
      <c r="F209" s="10" t="s">
        <v>134</v>
      </c>
      <c r="G209" s="10" t="s">
        <v>158</v>
      </c>
      <c r="H209" s="10">
        <v>11</v>
      </c>
      <c r="I209" s="10">
        <v>921</v>
      </c>
      <c r="J209" s="10" t="s">
        <v>276</v>
      </c>
      <c r="K209" s="10" t="s">
        <v>137</v>
      </c>
      <c r="L209" s="10" t="s">
        <v>138</v>
      </c>
      <c r="M209" s="10" t="s">
        <v>1064</v>
      </c>
      <c r="N209" s="10" t="s">
        <v>1065</v>
      </c>
      <c r="O209" s="10" t="s">
        <v>612</v>
      </c>
      <c r="P209" s="10">
        <v>90242</v>
      </c>
      <c r="Q209" s="10" t="s">
        <v>1066</v>
      </c>
      <c r="R209" s="10">
        <v>289</v>
      </c>
      <c r="S209" s="10">
        <v>214</v>
      </c>
      <c r="T209" s="10">
        <v>118</v>
      </c>
      <c r="U209" s="10">
        <v>76</v>
      </c>
      <c r="V209" s="10">
        <v>13</v>
      </c>
      <c r="W209" s="10">
        <v>281</v>
      </c>
      <c r="X209" s="10">
        <v>219</v>
      </c>
      <c r="Y209" s="10">
        <v>104</v>
      </c>
      <c r="Z209" s="10">
        <v>0</v>
      </c>
      <c r="AA209" s="10">
        <v>28</v>
      </c>
      <c r="AB209" s="10">
        <v>6</v>
      </c>
      <c r="AC209" s="10">
        <v>0</v>
      </c>
      <c r="AD209" s="10">
        <v>1</v>
      </c>
      <c r="AE209" s="10">
        <v>728</v>
      </c>
      <c r="AF209" s="10">
        <v>0</v>
      </c>
      <c r="AG209" s="10">
        <v>633</v>
      </c>
      <c r="AH209" s="10">
        <v>247</v>
      </c>
      <c r="AI209" s="10">
        <v>4177</v>
      </c>
      <c r="AJ209" s="10">
        <v>3188</v>
      </c>
      <c r="AK209" s="10">
        <v>702</v>
      </c>
      <c r="AL209" s="10">
        <v>0</v>
      </c>
      <c r="AM209" s="10">
        <v>435</v>
      </c>
      <c r="AN209" s="10">
        <v>50</v>
      </c>
      <c r="AO209" s="10">
        <v>0</v>
      </c>
      <c r="AP209" s="10">
        <v>1</v>
      </c>
      <c r="AQ209" s="10">
        <v>9433</v>
      </c>
      <c r="AR209" s="10">
        <v>0</v>
      </c>
      <c r="AS209" s="10">
        <v>2310</v>
      </c>
      <c r="AT209" s="10">
        <v>14</v>
      </c>
      <c r="AU209" s="10">
        <v>2247</v>
      </c>
      <c r="AV209" s="10">
        <v>4689</v>
      </c>
      <c r="AW209" s="10">
        <v>2813</v>
      </c>
      <c r="AX209" s="10">
        <v>0</v>
      </c>
      <c r="AY209" s="10">
        <v>92</v>
      </c>
      <c r="AZ209" s="10">
        <v>140</v>
      </c>
      <c r="BA209" s="10">
        <v>0</v>
      </c>
      <c r="BB209" s="10">
        <v>112</v>
      </c>
      <c r="BC209" s="10">
        <v>12417</v>
      </c>
      <c r="BD209" s="10">
        <v>8746909</v>
      </c>
      <c r="BE209" s="10">
        <v>2757625</v>
      </c>
      <c r="BF209" s="10">
        <v>47608872</v>
      </c>
      <c r="BG209" s="10">
        <v>38018058</v>
      </c>
      <c r="BH209" s="10">
        <v>8994954</v>
      </c>
      <c r="BI209" s="10">
        <v>0</v>
      </c>
      <c r="BJ209" s="10">
        <v>4850657</v>
      </c>
      <c r="BK209" s="10">
        <v>589915</v>
      </c>
      <c r="BL209" s="10">
        <v>0</v>
      </c>
      <c r="BM209" s="10">
        <v>10460</v>
      </c>
      <c r="BN209" s="10">
        <v>111577450</v>
      </c>
      <c r="BO209" s="10">
        <v>5246920</v>
      </c>
      <c r="BP209" s="10">
        <v>51310</v>
      </c>
      <c r="BQ209" s="10">
        <v>5381950</v>
      </c>
      <c r="BR209" s="10">
        <v>10492100</v>
      </c>
      <c r="BS209" s="10">
        <v>7244065</v>
      </c>
      <c r="BT209" s="10">
        <v>0</v>
      </c>
      <c r="BU209" s="10">
        <v>216195</v>
      </c>
      <c r="BV209" s="10">
        <v>389550</v>
      </c>
      <c r="BW209" s="10">
        <v>0</v>
      </c>
      <c r="BX209" s="10">
        <v>244090</v>
      </c>
      <c r="BY209" s="10">
        <v>29266180</v>
      </c>
      <c r="BZ209" s="10">
        <v>190323</v>
      </c>
      <c r="CA209" s="10">
        <v>11038354</v>
      </c>
      <c r="CB209" s="10">
        <v>2496627</v>
      </c>
      <c r="CC209" s="10">
        <v>43364814</v>
      </c>
      <c r="CD209" s="10">
        <v>35174569</v>
      </c>
      <c r="CE209" s="10">
        <v>-9145500</v>
      </c>
      <c r="CF209" s="10">
        <v>16239019</v>
      </c>
      <c r="CG209" s="10">
        <v>0</v>
      </c>
      <c r="CH209" s="10">
        <v>4668270</v>
      </c>
      <c r="CI209" s="10">
        <v>492594</v>
      </c>
      <c r="CJ209" s="10">
        <v>0</v>
      </c>
      <c r="CK209" s="10">
        <v>0</v>
      </c>
      <c r="CL209" s="10">
        <v>0</v>
      </c>
      <c r="CM209" s="10">
        <v>0</v>
      </c>
      <c r="CN209" s="10">
        <v>0</v>
      </c>
      <c r="CO209" s="10">
        <v>0</v>
      </c>
      <c r="CP209" s="10">
        <v>104519070</v>
      </c>
      <c r="CQ209" s="10">
        <v>0</v>
      </c>
      <c r="CR209" s="10">
        <v>4979759</v>
      </c>
      <c r="CS209" s="10">
        <v>0</v>
      </c>
      <c r="CT209" s="10">
        <v>58750</v>
      </c>
      <c r="CU209" s="10">
        <v>5038509</v>
      </c>
      <c r="CV209" s="10">
        <v>2955475</v>
      </c>
      <c r="CW209" s="10">
        <v>312308</v>
      </c>
      <c r="CX209" s="10">
        <v>18771508</v>
      </c>
      <c r="CY209" s="10">
        <v>18315348</v>
      </c>
      <c r="CZ209" s="10">
        <v>0</v>
      </c>
      <c r="DA209" s="10">
        <v>0</v>
      </c>
      <c r="DB209" s="10">
        <v>398582</v>
      </c>
      <c r="DC209" s="10">
        <v>545621</v>
      </c>
      <c r="DD209" s="10">
        <v>0</v>
      </c>
      <c r="DE209" s="10">
        <v>64227</v>
      </c>
      <c r="DF209" s="10">
        <v>41363069</v>
      </c>
      <c r="DG209" s="10">
        <v>16372155</v>
      </c>
      <c r="DH209" s="10">
        <v>84664000</v>
      </c>
      <c r="DI209" s="10">
        <v>0</v>
      </c>
      <c r="DJ209" s="10">
        <v>23066698</v>
      </c>
      <c r="DK209" s="10">
        <v>0</v>
      </c>
      <c r="DL209" s="10">
        <v>0</v>
      </c>
      <c r="DM209" s="10">
        <v>0</v>
      </c>
      <c r="DN209" s="10">
        <v>0</v>
      </c>
      <c r="DO209" s="10">
        <v>60558</v>
      </c>
      <c r="DP209" s="10">
        <v>94049986</v>
      </c>
      <c r="DQ209" s="10">
        <v>17525649</v>
      </c>
      <c r="DR209" s="10">
        <v>0</v>
      </c>
      <c r="DS209" s="10">
        <v>0</v>
      </c>
      <c r="DT209" s="10">
        <v>0</v>
      </c>
      <c r="DU209" s="10">
        <v>0</v>
      </c>
      <c r="DV209" s="10">
        <v>0</v>
      </c>
      <c r="DW209" s="10">
        <v>0</v>
      </c>
      <c r="DX209" s="10">
        <v>0</v>
      </c>
      <c r="DY209" s="10">
        <v>0</v>
      </c>
      <c r="DZ209" s="10">
        <v>0</v>
      </c>
      <c r="EA209" s="10">
        <v>0</v>
      </c>
      <c r="EB209" s="10">
        <v>0</v>
      </c>
      <c r="EC209" s="10">
        <v>0</v>
      </c>
    </row>
    <row r="210" spans="1:133" x14ac:dyDescent="0.3">
      <c r="A210" s="9">
        <v>106191228</v>
      </c>
      <c r="B210" s="9" t="s">
        <v>1067</v>
      </c>
      <c r="C210" s="9">
        <v>20174</v>
      </c>
      <c r="D210" s="11">
        <v>43009</v>
      </c>
      <c r="E210" s="9">
        <v>43100</v>
      </c>
      <c r="F210" s="9" t="s">
        <v>134</v>
      </c>
      <c r="G210" s="9" t="s">
        <v>158</v>
      </c>
      <c r="H210" s="9">
        <v>11</v>
      </c>
      <c r="I210" s="9">
        <v>925</v>
      </c>
      <c r="J210" s="9" t="s">
        <v>276</v>
      </c>
      <c r="K210" s="9" t="s">
        <v>137</v>
      </c>
      <c r="L210" s="9" t="s">
        <v>220</v>
      </c>
      <c r="M210" s="9" t="s">
        <v>1068</v>
      </c>
      <c r="N210" s="9" t="s">
        <v>1069</v>
      </c>
      <c r="O210" s="9" t="s">
        <v>223</v>
      </c>
      <c r="P210" s="9">
        <v>90033</v>
      </c>
      <c r="Q210" s="9" t="s">
        <v>1070</v>
      </c>
      <c r="R210" s="9">
        <v>676</v>
      </c>
      <c r="S210" s="9">
        <v>670</v>
      </c>
      <c r="T210" s="9">
        <v>635</v>
      </c>
      <c r="U210" s="9">
        <v>737</v>
      </c>
      <c r="V210" s="9">
        <v>254</v>
      </c>
      <c r="W210" s="9">
        <v>3395</v>
      </c>
      <c r="X210" s="9">
        <v>2519</v>
      </c>
      <c r="Y210" s="9">
        <v>145</v>
      </c>
      <c r="Z210" s="9">
        <v>0</v>
      </c>
      <c r="AA210" s="9">
        <v>330</v>
      </c>
      <c r="AB210" s="9">
        <v>130</v>
      </c>
      <c r="AC210" s="9">
        <v>0</v>
      </c>
      <c r="AD210" s="9">
        <v>32</v>
      </c>
      <c r="AE210" s="9">
        <v>7542</v>
      </c>
      <c r="AF210" s="9">
        <v>0</v>
      </c>
      <c r="AG210" s="9">
        <v>5237</v>
      </c>
      <c r="AH210" s="9">
        <v>1692</v>
      </c>
      <c r="AI210" s="9">
        <v>21392</v>
      </c>
      <c r="AJ210" s="9">
        <v>17176</v>
      </c>
      <c r="AK210" s="9">
        <v>449</v>
      </c>
      <c r="AL210" s="9">
        <v>0</v>
      </c>
      <c r="AM210" s="9">
        <v>1944</v>
      </c>
      <c r="AN210" s="9">
        <v>500</v>
      </c>
      <c r="AO210" s="9">
        <v>0</v>
      </c>
      <c r="AP210" s="9">
        <v>112</v>
      </c>
      <c r="AQ210" s="9">
        <v>48502</v>
      </c>
      <c r="AR210" s="9">
        <v>0</v>
      </c>
      <c r="AS210" s="9">
        <v>12875</v>
      </c>
      <c r="AT210" s="9">
        <v>912</v>
      </c>
      <c r="AU210" s="9">
        <v>47980</v>
      </c>
      <c r="AV210" s="9">
        <v>62890</v>
      </c>
      <c r="AW210" s="9">
        <v>19897</v>
      </c>
      <c r="AX210" s="9">
        <v>0</v>
      </c>
      <c r="AY210" s="9">
        <v>7012</v>
      </c>
      <c r="AZ210" s="9">
        <v>4559</v>
      </c>
      <c r="BA210" s="9">
        <v>0</v>
      </c>
      <c r="BB210" s="9">
        <v>1085</v>
      </c>
      <c r="BC210" s="9">
        <v>157210</v>
      </c>
      <c r="BD210" s="9">
        <v>64149748</v>
      </c>
      <c r="BE210" s="9">
        <v>24152172</v>
      </c>
      <c r="BF210" s="9">
        <v>293100485</v>
      </c>
      <c r="BG210" s="9">
        <v>209422016</v>
      </c>
      <c r="BH210" s="9">
        <v>6202543</v>
      </c>
      <c r="BI210" s="9">
        <v>0</v>
      </c>
      <c r="BJ210" s="9">
        <v>26364307</v>
      </c>
      <c r="BK210" s="9">
        <v>7514521</v>
      </c>
      <c r="BL210" s="9">
        <v>0</v>
      </c>
      <c r="BM210" s="9">
        <v>1526701</v>
      </c>
      <c r="BN210" s="9">
        <v>632432493</v>
      </c>
      <c r="BO210" s="9">
        <v>25371325</v>
      </c>
      <c r="BP210" s="9">
        <v>3077481</v>
      </c>
      <c r="BQ210" s="9">
        <v>111469222</v>
      </c>
      <c r="BR210" s="9">
        <v>141530128</v>
      </c>
      <c r="BS210" s="9">
        <v>39173469</v>
      </c>
      <c r="BT210" s="9">
        <v>0</v>
      </c>
      <c r="BU210" s="9">
        <v>23939939</v>
      </c>
      <c r="BV210" s="9">
        <v>9554505</v>
      </c>
      <c r="BW210" s="9">
        <v>0</v>
      </c>
      <c r="BX210" s="9">
        <v>3730551</v>
      </c>
      <c r="BY210" s="9">
        <v>357846620</v>
      </c>
      <c r="BZ210" s="9">
        <v>4593502</v>
      </c>
      <c r="CA210" s="9">
        <v>69686323</v>
      </c>
      <c r="CB210" s="9">
        <v>25219153</v>
      </c>
      <c r="CC210" s="9">
        <v>318308707</v>
      </c>
      <c r="CD210" s="9">
        <v>229985317</v>
      </c>
      <c r="CE210" s="9">
        <v>-102343889</v>
      </c>
      <c r="CF210" s="9">
        <v>45376012</v>
      </c>
      <c r="CG210" s="9">
        <v>0</v>
      </c>
      <c r="CH210" s="9">
        <v>28954996</v>
      </c>
      <c r="CI210" s="9">
        <v>17069026</v>
      </c>
      <c r="CJ210" s="9">
        <v>0</v>
      </c>
      <c r="CK210" s="9">
        <v>0</v>
      </c>
      <c r="CL210" s="9">
        <v>0</v>
      </c>
      <c r="CM210" s="9">
        <v>0</v>
      </c>
      <c r="CN210" s="9">
        <v>0</v>
      </c>
      <c r="CO210" s="9">
        <v>0</v>
      </c>
      <c r="CP210" s="9">
        <v>636849147</v>
      </c>
      <c r="CQ210" s="9">
        <v>0</v>
      </c>
      <c r="CR210" s="9">
        <v>33986103</v>
      </c>
      <c r="CS210" s="9">
        <v>0</v>
      </c>
      <c r="CT210" s="9">
        <v>3059500</v>
      </c>
      <c r="CU210" s="9">
        <v>37045603</v>
      </c>
      <c r="CV210" s="9">
        <v>19834750</v>
      </c>
      <c r="CW210" s="9">
        <v>2010500</v>
      </c>
      <c r="CX210" s="9">
        <v>188604889</v>
      </c>
      <c r="CY210" s="9">
        <v>154952930</v>
      </c>
      <c r="CZ210" s="9">
        <v>0</v>
      </c>
      <c r="DA210" s="9">
        <v>0</v>
      </c>
      <c r="DB210" s="9">
        <v>21349250</v>
      </c>
      <c r="DC210" s="9">
        <v>3059500</v>
      </c>
      <c r="DD210" s="9">
        <v>0</v>
      </c>
      <c r="DE210" s="9">
        <v>663750</v>
      </c>
      <c r="DF210" s="9">
        <v>390475569</v>
      </c>
      <c r="DG210" s="9">
        <v>30471000</v>
      </c>
      <c r="DH210" s="9">
        <v>394453580</v>
      </c>
      <c r="DI210" s="9">
        <v>51867796</v>
      </c>
      <c r="DJ210" s="9">
        <v>78326552</v>
      </c>
      <c r="DK210" s="9">
        <v>0</v>
      </c>
      <c r="DL210" s="9">
        <v>0</v>
      </c>
      <c r="DM210" s="9">
        <v>0</v>
      </c>
      <c r="DN210" s="9">
        <v>0</v>
      </c>
      <c r="DO210" s="9">
        <v>1610147</v>
      </c>
      <c r="DP210" s="9">
        <v>795199426</v>
      </c>
      <c r="DQ210" s="9">
        <v>83741410</v>
      </c>
      <c r="DR210" s="9">
        <v>0</v>
      </c>
      <c r="DS210" s="9">
        <v>0</v>
      </c>
      <c r="DT210" s="9">
        <v>0</v>
      </c>
      <c r="DU210" s="9">
        <v>0</v>
      </c>
      <c r="DV210" s="9">
        <v>0</v>
      </c>
      <c r="DW210" s="9">
        <v>0</v>
      </c>
      <c r="DX210" s="9">
        <v>0</v>
      </c>
      <c r="DY210" s="9">
        <v>0</v>
      </c>
      <c r="DZ210" s="9">
        <v>0</v>
      </c>
      <c r="EA210" s="9">
        <v>0</v>
      </c>
      <c r="EB210" s="9">
        <v>0</v>
      </c>
      <c r="EC210" s="9">
        <v>0</v>
      </c>
    </row>
    <row r="211" spans="1:133" x14ac:dyDescent="0.3">
      <c r="A211" s="10">
        <v>106380865</v>
      </c>
      <c r="B211" s="10" t="s">
        <v>1071</v>
      </c>
      <c r="C211" s="10">
        <v>20174</v>
      </c>
      <c r="D211" s="12">
        <v>43009</v>
      </c>
      <c r="E211" s="10">
        <v>43100</v>
      </c>
      <c r="F211" s="10" t="s">
        <v>134</v>
      </c>
      <c r="G211" s="10" t="s">
        <v>379</v>
      </c>
      <c r="H211" s="10">
        <v>4</v>
      </c>
      <c r="I211" s="10">
        <v>423</v>
      </c>
      <c r="J211" s="10" t="s">
        <v>276</v>
      </c>
      <c r="K211" s="10" t="s">
        <v>844</v>
      </c>
      <c r="L211" s="10" t="s">
        <v>138</v>
      </c>
      <c r="M211" s="10" t="s">
        <v>1072</v>
      </c>
      <c r="N211" s="10" t="s">
        <v>1073</v>
      </c>
      <c r="O211" s="10" t="s">
        <v>382</v>
      </c>
      <c r="P211" s="10">
        <v>94116</v>
      </c>
      <c r="Q211" s="10" t="s">
        <v>1074</v>
      </c>
      <c r="R211" s="10">
        <v>780</v>
      </c>
      <c r="S211" s="10">
        <v>780</v>
      </c>
      <c r="T211" s="10">
        <v>774</v>
      </c>
      <c r="U211" s="10">
        <v>10</v>
      </c>
      <c r="V211" s="10">
        <v>0</v>
      </c>
      <c r="W211" s="10">
        <v>167</v>
      </c>
      <c r="X211" s="10">
        <v>19</v>
      </c>
      <c r="Y211" s="10">
        <v>0</v>
      </c>
      <c r="Z211" s="10">
        <v>0</v>
      </c>
      <c r="AA211" s="10">
        <v>3</v>
      </c>
      <c r="AB211" s="10">
        <v>0</v>
      </c>
      <c r="AC211" s="10">
        <v>0</v>
      </c>
      <c r="AD211" s="10">
        <v>8</v>
      </c>
      <c r="AE211" s="10">
        <v>207</v>
      </c>
      <c r="AF211" s="10">
        <v>0</v>
      </c>
      <c r="AG211" s="10">
        <v>662</v>
      </c>
      <c r="AH211" s="10">
        <v>92</v>
      </c>
      <c r="AI211" s="10">
        <v>67928</v>
      </c>
      <c r="AJ211" s="10">
        <v>1431</v>
      </c>
      <c r="AK211" s="10">
        <v>0</v>
      </c>
      <c r="AL211" s="10">
        <v>0</v>
      </c>
      <c r="AM211" s="10">
        <v>62</v>
      </c>
      <c r="AN211" s="10">
        <v>0</v>
      </c>
      <c r="AO211" s="10">
        <v>0</v>
      </c>
      <c r="AP211" s="10">
        <v>3</v>
      </c>
      <c r="AQ211" s="10">
        <v>70178</v>
      </c>
      <c r="AR211" s="10">
        <v>0</v>
      </c>
      <c r="AS211" s="10">
        <v>1000</v>
      </c>
      <c r="AT211" s="10">
        <v>0</v>
      </c>
      <c r="AU211" s="10">
        <v>679</v>
      </c>
      <c r="AV211" s="10">
        <v>60</v>
      </c>
      <c r="AW211" s="10">
        <v>0</v>
      </c>
      <c r="AX211" s="10">
        <v>0</v>
      </c>
      <c r="AY211" s="10">
        <v>4</v>
      </c>
      <c r="AZ211" s="10">
        <v>0</v>
      </c>
      <c r="BA211" s="10">
        <v>0</v>
      </c>
      <c r="BB211" s="10">
        <v>0</v>
      </c>
      <c r="BC211" s="10">
        <v>1743</v>
      </c>
      <c r="BD211" s="10">
        <v>4177702</v>
      </c>
      <c r="BE211" s="10">
        <v>123361</v>
      </c>
      <c r="BF211" s="10">
        <v>97290248</v>
      </c>
      <c r="BG211" s="10">
        <v>2777923</v>
      </c>
      <c r="BH211" s="10">
        <v>0</v>
      </c>
      <c r="BI211" s="10">
        <v>0</v>
      </c>
      <c r="BJ211" s="10">
        <v>0</v>
      </c>
      <c r="BK211" s="10">
        <v>0</v>
      </c>
      <c r="BL211" s="10">
        <v>0</v>
      </c>
      <c r="BM211" s="10">
        <v>19359</v>
      </c>
      <c r="BN211" s="10">
        <v>104388593</v>
      </c>
      <c r="BO211" s="10">
        <v>526116</v>
      </c>
      <c r="BP211" s="10">
        <v>0</v>
      </c>
      <c r="BQ211" s="10">
        <v>491596</v>
      </c>
      <c r="BR211" s="10">
        <v>38454</v>
      </c>
      <c r="BS211" s="10">
        <v>0</v>
      </c>
      <c r="BT211" s="10">
        <v>0</v>
      </c>
      <c r="BU211" s="10">
        <v>3614</v>
      </c>
      <c r="BV211" s="10">
        <v>0</v>
      </c>
      <c r="BW211" s="10">
        <v>0</v>
      </c>
      <c r="BX211" s="10">
        <v>0</v>
      </c>
      <c r="BY211" s="10">
        <v>1059780</v>
      </c>
      <c r="BZ211" s="10">
        <v>0</v>
      </c>
      <c r="CA211" s="10">
        <v>3946603</v>
      </c>
      <c r="CB211" s="10">
        <v>54832</v>
      </c>
      <c r="CC211" s="10">
        <v>49305220</v>
      </c>
      <c r="CD211" s="10">
        <v>2218012</v>
      </c>
      <c r="CE211" s="10">
        <v>0</v>
      </c>
      <c r="CF211" s="10">
        <v>0</v>
      </c>
      <c r="CG211" s="10">
        <v>0</v>
      </c>
      <c r="CH211" s="10">
        <v>0</v>
      </c>
      <c r="CI211" s="10">
        <v>0</v>
      </c>
      <c r="CJ211" s="10">
        <v>0</v>
      </c>
      <c r="CK211" s="10">
        <v>0</v>
      </c>
      <c r="CL211" s="10">
        <v>0</v>
      </c>
      <c r="CM211" s="10">
        <v>0</v>
      </c>
      <c r="CN211" s="10">
        <v>0</v>
      </c>
      <c r="CO211" s="10">
        <v>180270</v>
      </c>
      <c r="CP211" s="10">
        <v>55704937</v>
      </c>
      <c r="CQ211" s="10">
        <v>0</v>
      </c>
      <c r="CR211" s="10">
        <v>0</v>
      </c>
      <c r="CS211" s="10">
        <v>0</v>
      </c>
      <c r="CT211" s="10">
        <v>0</v>
      </c>
      <c r="CU211" s="10">
        <v>0</v>
      </c>
      <c r="CV211" s="10">
        <v>757215</v>
      </c>
      <c r="CW211" s="10">
        <v>68529</v>
      </c>
      <c r="CX211" s="10">
        <v>48476624</v>
      </c>
      <c r="CY211" s="10">
        <v>598365</v>
      </c>
      <c r="CZ211" s="10">
        <v>0</v>
      </c>
      <c r="DA211" s="10">
        <v>0</v>
      </c>
      <c r="DB211" s="10">
        <v>3614</v>
      </c>
      <c r="DC211" s="10">
        <v>0</v>
      </c>
      <c r="DD211" s="10">
        <v>0</v>
      </c>
      <c r="DE211" s="10">
        <v>-160911</v>
      </c>
      <c r="DF211" s="10">
        <v>49743436</v>
      </c>
      <c r="DG211" s="10">
        <v>303378</v>
      </c>
      <c r="DH211" s="10">
        <v>64073981</v>
      </c>
      <c r="DI211" s="10">
        <v>0</v>
      </c>
      <c r="DJ211" s="10">
        <v>25543500</v>
      </c>
      <c r="DK211" s="10">
        <v>0</v>
      </c>
      <c r="DL211" s="10">
        <v>0</v>
      </c>
      <c r="DM211" s="10">
        <v>0</v>
      </c>
      <c r="DN211" s="10">
        <v>0</v>
      </c>
      <c r="DO211" s="10">
        <v>3683</v>
      </c>
      <c r="DP211" s="10">
        <v>507360119</v>
      </c>
      <c r="DQ211" s="10">
        <v>0</v>
      </c>
      <c r="DR211" s="10">
        <v>0</v>
      </c>
      <c r="DS211" s="10">
        <v>0</v>
      </c>
      <c r="DT211" s="10">
        <v>0</v>
      </c>
      <c r="DU211" s="10">
        <v>0</v>
      </c>
      <c r="DV211" s="10">
        <v>0</v>
      </c>
      <c r="DW211" s="10">
        <v>0</v>
      </c>
      <c r="DX211" s="10">
        <v>0</v>
      </c>
      <c r="DY211" s="10">
        <v>0</v>
      </c>
      <c r="DZ211" s="10">
        <v>0</v>
      </c>
      <c r="EA211" s="10">
        <v>0</v>
      </c>
      <c r="EB211" s="10">
        <v>0</v>
      </c>
      <c r="EC211" s="10">
        <v>0</v>
      </c>
    </row>
    <row r="212" spans="1:133" x14ac:dyDescent="0.3">
      <c r="A212" s="9">
        <v>106304583</v>
      </c>
      <c r="B212" s="9" t="s">
        <v>1075</v>
      </c>
      <c r="C212" s="9">
        <v>20174</v>
      </c>
      <c r="D212" s="11">
        <v>43009</v>
      </c>
      <c r="E212" s="9">
        <v>43100</v>
      </c>
      <c r="F212" s="9" t="s">
        <v>134</v>
      </c>
      <c r="G212" s="9" t="s">
        <v>226</v>
      </c>
      <c r="H212" s="9">
        <v>13</v>
      </c>
      <c r="I212" s="9">
        <v>1017</v>
      </c>
      <c r="J212" s="9" t="s">
        <v>136</v>
      </c>
      <c r="K212" s="9" t="s">
        <v>137</v>
      </c>
      <c r="L212" s="9" t="s">
        <v>138</v>
      </c>
      <c r="M212" s="9" t="s">
        <v>1076</v>
      </c>
      <c r="N212" s="9" t="s">
        <v>1077</v>
      </c>
      <c r="O212" s="9" t="s">
        <v>1078</v>
      </c>
      <c r="P212" s="9">
        <v>92656</v>
      </c>
      <c r="Q212" s="9" t="s">
        <v>1079</v>
      </c>
      <c r="R212" s="9">
        <v>93</v>
      </c>
      <c r="S212" s="9">
        <v>93</v>
      </c>
      <c r="T212" s="9">
        <v>93</v>
      </c>
      <c r="U212" s="9">
        <v>0</v>
      </c>
      <c r="V212" s="9">
        <v>0</v>
      </c>
      <c r="W212" s="9">
        <v>0</v>
      </c>
      <c r="X212" s="9">
        <v>0</v>
      </c>
      <c r="Y212" s="9">
        <v>0</v>
      </c>
      <c r="Z212" s="9">
        <v>0</v>
      </c>
      <c r="AA212" s="9">
        <v>273</v>
      </c>
      <c r="AB212" s="9">
        <v>0</v>
      </c>
      <c r="AC212" s="9">
        <v>0</v>
      </c>
      <c r="AD212" s="9">
        <v>25</v>
      </c>
      <c r="AE212" s="9">
        <v>298</v>
      </c>
      <c r="AF212" s="9">
        <v>0</v>
      </c>
      <c r="AG212" s="9">
        <v>0</v>
      </c>
      <c r="AH212" s="9">
        <v>0</v>
      </c>
      <c r="AI212" s="9">
        <v>0</v>
      </c>
      <c r="AJ212" s="9">
        <v>0</v>
      </c>
      <c r="AK212" s="9">
        <v>0</v>
      </c>
      <c r="AL212" s="9">
        <v>0</v>
      </c>
      <c r="AM212" s="9">
        <v>5403</v>
      </c>
      <c r="AN212" s="9">
        <v>0</v>
      </c>
      <c r="AO212" s="9">
        <v>0</v>
      </c>
      <c r="AP212" s="9">
        <v>578</v>
      </c>
      <c r="AQ212" s="9">
        <v>5981</v>
      </c>
      <c r="AR212" s="9">
        <v>0</v>
      </c>
      <c r="AS212" s="9">
        <v>0</v>
      </c>
      <c r="AT212" s="9">
        <v>0</v>
      </c>
      <c r="AU212" s="9">
        <v>0</v>
      </c>
      <c r="AV212" s="9">
        <v>0</v>
      </c>
      <c r="AW212" s="9">
        <v>0</v>
      </c>
      <c r="AX212" s="9">
        <v>0</v>
      </c>
      <c r="AY212" s="9">
        <v>0</v>
      </c>
      <c r="AZ212" s="9">
        <v>0</v>
      </c>
      <c r="BA212" s="9">
        <v>0</v>
      </c>
      <c r="BB212" s="9">
        <v>0</v>
      </c>
      <c r="BC212" s="9">
        <v>0</v>
      </c>
      <c r="BD212" s="9">
        <v>0</v>
      </c>
      <c r="BE212" s="9">
        <v>0</v>
      </c>
      <c r="BF212" s="9">
        <v>0</v>
      </c>
      <c r="BG212" s="9">
        <v>0</v>
      </c>
      <c r="BH212" s="9">
        <v>0</v>
      </c>
      <c r="BI212" s="9">
        <v>0</v>
      </c>
      <c r="BJ212" s="9">
        <v>10698544</v>
      </c>
      <c r="BK212" s="9">
        <v>0</v>
      </c>
      <c r="BL212" s="9">
        <v>0</v>
      </c>
      <c r="BM212" s="9">
        <v>592970</v>
      </c>
      <c r="BN212" s="9">
        <v>11291514</v>
      </c>
      <c r="BO212" s="9">
        <v>0</v>
      </c>
      <c r="BP212" s="9">
        <v>0</v>
      </c>
      <c r="BQ212" s="9">
        <v>0</v>
      </c>
      <c r="BR212" s="9">
        <v>0</v>
      </c>
      <c r="BS212" s="9">
        <v>0</v>
      </c>
      <c r="BT212" s="9">
        <v>0</v>
      </c>
      <c r="BU212" s="9">
        <v>0</v>
      </c>
      <c r="BV212" s="9">
        <v>0</v>
      </c>
      <c r="BW212" s="9">
        <v>0</v>
      </c>
      <c r="BX212" s="9">
        <v>0</v>
      </c>
      <c r="BY212" s="9">
        <v>0</v>
      </c>
      <c r="BZ212" s="9">
        <v>0</v>
      </c>
      <c r="CA212" s="9">
        <v>0</v>
      </c>
      <c r="CB212" s="9">
        <v>0</v>
      </c>
      <c r="CC212" s="9">
        <v>0</v>
      </c>
      <c r="CD212" s="9">
        <v>0</v>
      </c>
      <c r="CE212" s="9">
        <v>0</v>
      </c>
      <c r="CF212" s="9">
        <v>0</v>
      </c>
      <c r="CG212" s="9">
        <v>0</v>
      </c>
      <c r="CH212" s="9">
        <v>0</v>
      </c>
      <c r="CI212" s="9">
        <v>0</v>
      </c>
      <c r="CJ212" s="9">
        <v>0</v>
      </c>
      <c r="CK212" s="9">
        <v>0</v>
      </c>
      <c r="CL212" s="9">
        <v>0</v>
      </c>
      <c r="CM212" s="9">
        <v>0</v>
      </c>
      <c r="CN212" s="9">
        <v>0</v>
      </c>
      <c r="CO212" s="9">
        <v>0</v>
      </c>
      <c r="CP212" s="9">
        <v>0</v>
      </c>
      <c r="CQ212" s="9">
        <v>0</v>
      </c>
      <c r="CR212" s="9">
        <v>0</v>
      </c>
      <c r="CS212" s="9">
        <v>0</v>
      </c>
      <c r="CT212" s="9">
        <v>0</v>
      </c>
      <c r="CU212" s="9">
        <v>0</v>
      </c>
      <c r="CV212" s="9">
        <v>0</v>
      </c>
      <c r="CW212" s="9">
        <v>0</v>
      </c>
      <c r="CX212" s="9">
        <v>0</v>
      </c>
      <c r="CY212" s="9">
        <v>0</v>
      </c>
      <c r="CZ212" s="9">
        <v>0</v>
      </c>
      <c r="DA212" s="9">
        <v>0</v>
      </c>
      <c r="DB212" s="9">
        <v>10698544</v>
      </c>
      <c r="DC212" s="9">
        <v>0</v>
      </c>
      <c r="DD212" s="9">
        <v>0</v>
      </c>
      <c r="DE212" s="9">
        <v>592970</v>
      </c>
      <c r="DF212" s="9">
        <v>11291514</v>
      </c>
      <c r="DG212" s="9">
        <v>0</v>
      </c>
      <c r="DH212" s="9">
        <v>4016105</v>
      </c>
      <c r="DI212" s="9">
        <v>0</v>
      </c>
      <c r="DJ212" s="9">
        <v>0</v>
      </c>
      <c r="DK212" s="9">
        <v>0</v>
      </c>
      <c r="DL212" s="9">
        <v>0</v>
      </c>
      <c r="DM212" s="9">
        <v>0</v>
      </c>
      <c r="DN212" s="9">
        <v>0</v>
      </c>
      <c r="DO212" s="9">
        <v>6345</v>
      </c>
      <c r="DP212" s="9">
        <v>991251</v>
      </c>
      <c r="DQ212" s="9">
        <v>0</v>
      </c>
      <c r="DR212" s="9">
        <v>0</v>
      </c>
      <c r="DS212" s="9">
        <v>0</v>
      </c>
      <c r="DT212" s="9">
        <v>0</v>
      </c>
      <c r="DU212" s="9">
        <v>0</v>
      </c>
      <c r="DV212" s="9">
        <v>0</v>
      </c>
      <c r="DW212" s="9">
        <v>0</v>
      </c>
      <c r="DX212" s="9">
        <v>0</v>
      </c>
      <c r="DY212" s="9">
        <v>0</v>
      </c>
      <c r="DZ212" s="9">
        <v>0</v>
      </c>
      <c r="EA212" s="9">
        <v>0</v>
      </c>
      <c r="EB212" s="9">
        <v>0</v>
      </c>
      <c r="EC212" s="9">
        <v>0</v>
      </c>
    </row>
    <row r="213" spans="1:133" x14ac:dyDescent="0.3">
      <c r="A213" s="10">
        <v>106190240</v>
      </c>
      <c r="B213" s="10" t="s">
        <v>1080</v>
      </c>
      <c r="C213" s="10">
        <v>20174</v>
      </c>
      <c r="D213" s="12">
        <v>43009</v>
      </c>
      <c r="E213" s="10">
        <v>43100</v>
      </c>
      <c r="F213" s="10" t="s">
        <v>134</v>
      </c>
      <c r="G213" s="10" t="s">
        <v>158</v>
      </c>
      <c r="H213" s="10">
        <v>11</v>
      </c>
      <c r="I213" s="10">
        <v>933</v>
      </c>
      <c r="J213" s="10" t="s">
        <v>255</v>
      </c>
      <c r="K213" s="10" t="s">
        <v>137</v>
      </c>
      <c r="L213" s="10" t="s">
        <v>138</v>
      </c>
      <c r="M213" s="10" t="s">
        <v>1081</v>
      </c>
      <c r="N213" s="10" t="s">
        <v>1082</v>
      </c>
      <c r="O213" s="10" t="s">
        <v>1083</v>
      </c>
      <c r="P213" s="10">
        <v>90712</v>
      </c>
      <c r="Q213" s="10" t="s">
        <v>1084</v>
      </c>
      <c r="R213" s="10">
        <v>172</v>
      </c>
      <c r="S213" s="10">
        <v>172</v>
      </c>
      <c r="T213" s="10">
        <v>110</v>
      </c>
      <c r="U213" s="10">
        <v>620</v>
      </c>
      <c r="V213" s="10">
        <v>627</v>
      </c>
      <c r="W213" s="10">
        <v>113</v>
      </c>
      <c r="X213" s="10">
        <v>447</v>
      </c>
      <c r="Y213" s="10">
        <v>0</v>
      </c>
      <c r="Z213" s="10">
        <v>0</v>
      </c>
      <c r="AA213" s="10">
        <v>16</v>
      </c>
      <c r="AB213" s="10">
        <v>319</v>
      </c>
      <c r="AC213" s="10">
        <v>17</v>
      </c>
      <c r="AD213" s="10">
        <v>15</v>
      </c>
      <c r="AE213" s="10">
        <v>2174</v>
      </c>
      <c r="AF213" s="10">
        <v>0</v>
      </c>
      <c r="AG213" s="10">
        <v>3113</v>
      </c>
      <c r="AH213" s="10">
        <v>2663</v>
      </c>
      <c r="AI213" s="10">
        <v>810</v>
      </c>
      <c r="AJ213" s="10">
        <v>2180</v>
      </c>
      <c r="AK213" s="10">
        <v>0</v>
      </c>
      <c r="AL213" s="10">
        <v>0</v>
      </c>
      <c r="AM213" s="10">
        <v>76</v>
      </c>
      <c r="AN213" s="10">
        <v>1161</v>
      </c>
      <c r="AO213" s="10">
        <v>50</v>
      </c>
      <c r="AP213" s="10">
        <v>61</v>
      </c>
      <c r="AQ213" s="10">
        <v>10114</v>
      </c>
      <c r="AR213" s="10">
        <v>0</v>
      </c>
      <c r="AS213" s="10">
        <v>2074</v>
      </c>
      <c r="AT213" s="10">
        <v>1996</v>
      </c>
      <c r="AU213" s="10">
        <v>911</v>
      </c>
      <c r="AV213" s="10">
        <v>5095</v>
      </c>
      <c r="AW213" s="10">
        <v>0</v>
      </c>
      <c r="AX213" s="10">
        <v>0</v>
      </c>
      <c r="AY213" s="10">
        <v>233</v>
      </c>
      <c r="AZ213" s="10">
        <v>2892</v>
      </c>
      <c r="BA213" s="10">
        <v>19</v>
      </c>
      <c r="BB213" s="10">
        <v>947</v>
      </c>
      <c r="BC213" s="10">
        <v>14167</v>
      </c>
      <c r="BD213" s="10">
        <v>67256333</v>
      </c>
      <c r="BE213" s="10">
        <v>77517217</v>
      </c>
      <c r="BF213" s="10">
        <v>15145070</v>
      </c>
      <c r="BG213" s="10">
        <v>46013296</v>
      </c>
      <c r="BH213" s="10">
        <v>0</v>
      </c>
      <c r="BI213" s="10">
        <v>0</v>
      </c>
      <c r="BJ213" s="10">
        <v>3001218</v>
      </c>
      <c r="BK213" s="10">
        <v>33257825</v>
      </c>
      <c r="BL213" s="10">
        <v>851155</v>
      </c>
      <c r="BM213" s="10">
        <v>1263087</v>
      </c>
      <c r="BN213" s="10">
        <v>244305201</v>
      </c>
      <c r="BO213" s="10">
        <v>20344782</v>
      </c>
      <c r="BP213" s="10">
        <v>34066830</v>
      </c>
      <c r="BQ213" s="10">
        <v>5501019</v>
      </c>
      <c r="BR213" s="10">
        <v>35187812</v>
      </c>
      <c r="BS213" s="10">
        <v>0</v>
      </c>
      <c r="BT213" s="10">
        <v>0</v>
      </c>
      <c r="BU213" s="10">
        <v>2059784</v>
      </c>
      <c r="BV213" s="10">
        <v>26325209</v>
      </c>
      <c r="BW213" s="10">
        <v>197811</v>
      </c>
      <c r="BX213" s="10">
        <v>5191226</v>
      </c>
      <c r="BY213" s="10">
        <v>128874473</v>
      </c>
      <c r="BZ213" s="10">
        <v>1807521</v>
      </c>
      <c r="CA213" s="10">
        <v>77478001</v>
      </c>
      <c r="CB213" s="10">
        <v>96780678</v>
      </c>
      <c r="CC213" s="10">
        <v>19664497</v>
      </c>
      <c r="CD213" s="10">
        <v>69376501</v>
      </c>
      <c r="CE213" s="10">
        <v>0</v>
      </c>
      <c r="CF213" s="10">
        <v>0</v>
      </c>
      <c r="CG213" s="10">
        <v>0</v>
      </c>
      <c r="CH213" s="10">
        <v>4067694</v>
      </c>
      <c r="CI213" s="10">
        <v>42214178</v>
      </c>
      <c r="CJ213" s="10">
        <v>0</v>
      </c>
      <c r="CK213" s="10">
        <v>1023993</v>
      </c>
      <c r="CL213" s="10">
        <v>0</v>
      </c>
      <c r="CM213" s="10">
        <v>0</v>
      </c>
      <c r="CN213" s="10">
        <v>0</v>
      </c>
      <c r="CO213" s="10">
        <v>5246092</v>
      </c>
      <c r="CP213" s="10">
        <v>317659155</v>
      </c>
      <c r="CQ213" s="10">
        <v>0</v>
      </c>
      <c r="CR213" s="10">
        <v>0</v>
      </c>
      <c r="CS213" s="10">
        <v>0</v>
      </c>
      <c r="CT213" s="10">
        <v>0</v>
      </c>
      <c r="CU213" s="10">
        <v>0</v>
      </c>
      <c r="CV213" s="10">
        <v>10123114</v>
      </c>
      <c r="CW213" s="10">
        <v>14803369</v>
      </c>
      <c r="CX213" s="10">
        <v>981592</v>
      </c>
      <c r="CY213" s="10">
        <v>11824607</v>
      </c>
      <c r="CZ213" s="10">
        <v>0</v>
      </c>
      <c r="DA213" s="10">
        <v>0</v>
      </c>
      <c r="DB213" s="10">
        <v>939704</v>
      </c>
      <c r="DC213" s="10">
        <v>16796246</v>
      </c>
      <c r="DD213" s="10">
        <v>24973</v>
      </c>
      <c r="DE213" s="10">
        <v>26914</v>
      </c>
      <c r="DF213" s="10">
        <v>55520519</v>
      </c>
      <c r="DG213" s="10">
        <v>208219</v>
      </c>
      <c r="DH213" s="10">
        <v>45356994</v>
      </c>
      <c r="DI213" s="10">
        <v>0</v>
      </c>
      <c r="DJ213" s="10">
        <v>57525</v>
      </c>
      <c r="DK213" s="10">
        <v>0</v>
      </c>
      <c r="DL213" s="10">
        <v>0</v>
      </c>
      <c r="DM213" s="10">
        <v>0</v>
      </c>
      <c r="DN213" s="10">
        <v>0</v>
      </c>
      <c r="DO213" s="10">
        <v>3896009</v>
      </c>
      <c r="DP213" s="10">
        <v>38064109</v>
      </c>
      <c r="DQ213" s="10">
        <v>0</v>
      </c>
      <c r="DR213" s="10">
        <v>0</v>
      </c>
      <c r="DS213" s="10">
        <v>0</v>
      </c>
      <c r="DT213" s="10">
        <v>0</v>
      </c>
      <c r="DU213" s="10">
        <v>0</v>
      </c>
      <c r="DV213" s="10">
        <v>0</v>
      </c>
      <c r="DW213" s="10">
        <v>0</v>
      </c>
      <c r="DX213" s="10">
        <v>0</v>
      </c>
      <c r="DY213" s="10">
        <v>0</v>
      </c>
      <c r="DZ213" s="10">
        <v>0</v>
      </c>
      <c r="EA213" s="10">
        <v>0</v>
      </c>
      <c r="EB213" s="10">
        <v>0</v>
      </c>
      <c r="EC213" s="10">
        <v>6471411</v>
      </c>
    </row>
    <row r="214" spans="1:133" x14ac:dyDescent="0.3">
      <c r="A214" s="9">
        <v>106380868</v>
      </c>
      <c r="B214" s="9" t="s">
        <v>1085</v>
      </c>
      <c r="C214" s="9">
        <v>20174</v>
      </c>
      <c r="D214" s="11">
        <v>43009</v>
      </c>
      <c r="E214" s="9">
        <v>43100</v>
      </c>
      <c r="F214" s="9" t="s">
        <v>134</v>
      </c>
      <c r="G214" s="9" t="s">
        <v>379</v>
      </c>
      <c r="H214" s="9">
        <v>4</v>
      </c>
      <c r="I214" s="9">
        <v>423</v>
      </c>
      <c r="J214" s="9" t="s">
        <v>227</v>
      </c>
      <c r="K214" s="9" t="s">
        <v>137</v>
      </c>
      <c r="L214" s="9" t="s">
        <v>138</v>
      </c>
      <c r="M214" s="9" t="s">
        <v>1086</v>
      </c>
      <c r="N214" s="9" t="s">
        <v>1087</v>
      </c>
      <c r="O214" s="9" t="s">
        <v>382</v>
      </c>
      <c r="P214" s="9">
        <v>94143</v>
      </c>
      <c r="Q214" s="9" t="s">
        <v>1088</v>
      </c>
      <c r="R214" s="9">
        <v>67</v>
      </c>
      <c r="S214" s="9">
        <v>22</v>
      </c>
      <c r="T214" s="9">
        <v>22</v>
      </c>
      <c r="U214" s="9">
        <v>40</v>
      </c>
      <c r="V214" s="9">
        <v>12</v>
      </c>
      <c r="W214" s="9">
        <v>3</v>
      </c>
      <c r="X214" s="9">
        <v>25</v>
      </c>
      <c r="Y214" s="9">
        <v>0</v>
      </c>
      <c r="Z214" s="9">
        <v>0</v>
      </c>
      <c r="AA214" s="9">
        <v>0</v>
      </c>
      <c r="AB214" s="9">
        <v>79</v>
      </c>
      <c r="AC214" s="9">
        <v>0</v>
      </c>
      <c r="AD214" s="9">
        <v>8</v>
      </c>
      <c r="AE214" s="9">
        <v>167</v>
      </c>
      <c r="AF214" s="9">
        <v>0</v>
      </c>
      <c r="AG214" s="9">
        <v>609</v>
      </c>
      <c r="AH214" s="9">
        <v>108</v>
      </c>
      <c r="AI214" s="9">
        <v>9</v>
      </c>
      <c r="AJ214" s="9">
        <v>216</v>
      </c>
      <c r="AK214" s="9">
        <v>0</v>
      </c>
      <c r="AL214" s="9">
        <v>0</v>
      </c>
      <c r="AM214" s="9">
        <v>0</v>
      </c>
      <c r="AN214" s="9">
        <v>431</v>
      </c>
      <c r="AO214" s="9">
        <v>0</v>
      </c>
      <c r="AP214" s="9">
        <v>39</v>
      </c>
      <c r="AQ214" s="9">
        <v>1412</v>
      </c>
      <c r="AR214" s="9">
        <v>0</v>
      </c>
      <c r="AS214" s="9">
        <v>1270</v>
      </c>
      <c r="AT214" s="9">
        <v>39</v>
      </c>
      <c r="AU214" s="9">
        <v>3</v>
      </c>
      <c r="AV214" s="9">
        <v>17</v>
      </c>
      <c r="AW214" s="9">
        <v>0</v>
      </c>
      <c r="AX214" s="9">
        <v>0</v>
      </c>
      <c r="AY214" s="9">
        <v>0</v>
      </c>
      <c r="AZ214" s="9">
        <v>7845</v>
      </c>
      <c r="BA214" s="9">
        <v>0</v>
      </c>
      <c r="BB214" s="9">
        <v>251</v>
      </c>
      <c r="BC214" s="9">
        <v>9425</v>
      </c>
      <c r="BD214" s="9">
        <v>2345862</v>
      </c>
      <c r="BE214" s="9">
        <v>479355</v>
      </c>
      <c r="BF214" s="9">
        <v>139047</v>
      </c>
      <c r="BG214" s="9">
        <v>902445</v>
      </c>
      <c r="BH214" s="9">
        <v>0</v>
      </c>
      <c r="BI214" s="9">
        <v>0</v>
      </c>
      <c r="BJ214" s="9">
        <v>0</v>
      </c>
      <c r="BK214" s="9">
        <v>1650326</v>
      </c>
      <c r="BL214" s="9">
        <v>0</v>
      </c>
      <c r="BM214" s="9">
        <v>16710</v>
      </c>
      <c r="BN214" s="9">
        <v>5533745</v>
      </c>
      <c r="BO214" s="9">
        <v>1095022</v>
      </c>
      <c r="BP214" s="9">
        <v>30568</v>
      </c>
      <c r="BQ214" s="9">
        <v>2146</v>
      </c>
      <c r="BR214" s="9">
        <v>16330</v>
      </c>
      <c r="BS214" s="9">
        <v>0</v>
      </c>
      <c r="BT214" s="9">
        <v>0</v>
      </c>
      <c r="BU214" s="9">
        <v>0</v>
      </c>
      <c r="BV214" s="9">
        <v>7315888</v>
      </c>
      <c r="BW214" s="9">
        <v>0</v>
      </c>
      <c r="BX214" s="9">
        <v>130694</v>
      </c>
      <c r="BY214" s="9">
        <v>8590648</v>
      </c>
      <c r="BZ214" s="9">
        <v>64090</v>
      </c>
      <c r="CA214" s="9">
        <v>1801619</v>
      </c>
      <c r="CB214" s="9">
        <v>250179</v>
      </c>
      <c r="CC214" s="9">
        <v>141193</v>
      </c>
      <c r="CD214" s="9">
        <v>918775</v>
      </c>
      <c r="CE214" s="9">
        <v>0</v>
      </c>
      <c r="CF214" s="9">
        <v>0</v>
      </c>
      <c r="CG214" s="9">
        <v>0</v>
      </c>
      <c r="CH214" s="9">
        <v>0</v>
      </c>
      <c r="CI214" s="9">
        <v>5635861</v>
      </c>
      <c r="CJ214" s="9">
        <v>0</v>
      </c>
      <c r="CK214" s="9">
        <v>0</v>
      </c>
      <c r="CL214" s="9">
        <v>0</v>
      </c>
      <c r="CM214" s="9">
        <v>0</v>
      </c>
      <c r="CN214" s="9">
        <v>0</v>
      </c>
      <c r="CO214" s="9">
        <v>93694</v>
      </c>
      <c r="CP214" s="9">
        <v>8905411</v>
      </c>
      <c r="CQ214" s="9">
        <v>0</v>
      </c>
      <c r="CR214" s="9">
        <v>0</v>
      </c>
      <c r="CS214" s="9">
        <v>0</v>
      </c>
      <c r="CT214" s="9">
        <v>0</v>
      </c>
      <c r="CU214" s="9">
        <v>0</v>
      </c>
      <c r="CV214" s="9">
        <v>1639264</v>
      </c>
      <c r="CW214" s="9">
        <v>259744</v>
      </c>
      <c r="CX214" s="9">
        <v>0</v>
      </c>
      <c r="CY214" s="9">
        <v>0</v>
      </c>
      <c r="CZ214" s="9">
        <v>0</v>
      </c>
      <c r="DA214" s="9">
        <v>0</v>
      </c>
      <c r="DB214" s="9">
        <v>0</v>
      </c>
      <c r="DC214" s="9">
        <v>3266264</v>
      </c>
      <c r="DD214" s="9">
        <v>0</v>
      </c>
      <c r="DE214" s="9">
        <v>53710</v>
      </c>
      <c r="DF214" s="9">
        <v>5218982</v>
      </c>
      <c r="DG214" s="9">
        <v>1059968</v>
      </c>
      <c r="DH214" s="9">
        <v>8237444</v>
      </c>
      <c r="DI214" s="9">
        <v>0</v>
      </c>
      <c r="DJ214" s="9">
        <v>0</v>
      </c>
      <c r="DK214" s="9">
        <v>0</v>
      </c>
      <c r="DL214" s="9">
        <v>0</v>
      </c>
      <c r="DM214" s="9">
        <v>0</v>
      </c>
      <c r="DN214" s="9">
        <v>0</v>
      </c>
      <c r="DO214" s="9">
        <v>0</v>
      </c>
      <c r="DP214" s="9">
        <v>1874087</v>
      </c>
      <c r="DQ214" s="9">
        <v>0</v>
      </c>
      <c r="DR214" s="9">
        <v>0</v>
      </c>
      <c r="DS214" s="9">
        <v>0</v>
      </c>
      <c r="DT214" s="9">
        <v>0</v>
      </c>
      <c r="DU214" s="9">
        <v>0</v>
      </c>
      <c r="DV214" s="9">
        <v>0</v>
      </c>
      <c r="DW214" s="9">
        <v>0</v>
      </c>
      <c r="DX214" s="9">
        <v>0</v>
      </c>
      <c r="DY214" s="9">
        <v>0</v>
      </c>
      <c r="DZ214" s="9">
        <v>0</v>
      </c>
      <c r="EA214" s="9">
        <v>0</v>
      </c>
      <c r="EB214" s="9">
        <v>0</v>
      </c>
      <c r="EC214" s="9">
        <v>0</v>
      </c>
    </row>
    <row r="215" spans="1:133" x14ac:dyDescent="0.3">
      <c r="A215" s="10">
        <v>106364014</v>
      </c>
      <c r="B215" s="10" t="s">
        <v>1089</v>
      </c>
      <c r="C215" s="10">
        <v>20174</v>
      </c>
      <c r="D215" s="12">
        <v>43009</v>
      </c>
      <c r="E215" s="10">
        <v>43100</v>
      </c>
      <c r="F215" s="10" t="s">
        <v>134</v>
      </c>
      <c r="G215" s="10" t="s">
        <v>275</v>
      </c>
      <c r="H215" s="10">
        <v>12</v>
      </c>
      <c r="I215" s="10">
        <v>1209</v>
      </c>
      <c r="J215" s="10" t="s">
        <v>136</v>
      </c>
      <c r="K215" s="10" t="s">
        <v>137</v>
      </c>
      <c r="L215" s="10" t="s">
        <v>138</v>
      </c>
      <c r="M215" s="10" t="s">
        <v>1090</v>
      </c>
      <c r="N215" s="10" t="s">
        <v>1091</v>
      </c>
      <c r="O215" s="10" t="s">
        <v>1092</v>
      </c>
      <c r="P215" s="10">
        <v>92373</v>
      </c>
      <c r="Q215" s="10" t="s">
        <v>1093</v>
      </c>
      <c r="R215" s="10">
        <v>89</v>
      </c>
      <c r="S215" s="10">
        <v>89</v>
      </c>
      <c r="T215" s="10">
        <v>89</v>
      </c>
      <c r="U215" s="10">
        <v>54</v>
      </c>
      <c r="V215" s="10">
        <v>63</v>
      </c>
      <c r="W215" s="10">
        <v>589</v>
      </c>
      <c r="X215" s="10">
        <v>0</v>
      </c>
      <c r="Y215" s="10">
        <v>1</v>
      </c>
      <c r="Z215" s="10">
        <v>0</v>
      </c>
      <c r="AA215" s="10">
        <v>413</v>
      </c>
      <c r="AB215" s="10">
        <v>20</v>
      </c>
      <c r="AC215" s="10">
        <v>0</v>
      </c>
      <c r="AD215" s="10">
        <v>20</v>
      </c>
      <c r="AE215" s="10">
        <v>1160</v>
      </c>
      <c r="AF215" s="10">
        <v>0</v>
      </c>
      <c r="AG215" s="10">
        <v>488</v>
      </c>
      <c r="AH215" s="10">
        <v>482</v>
      </c>
      <c r="AI215" s="10">
        <v>3053</v>
      </c>
      <c r="AJ215" s="10">
        <v>0</v>
      </c>
      <c r="AK215" s="10">
        <v>2</v>
      </c>
      <c r="AL215" s="10">
        <v>0</v>
      </c>
      <c r="AM215" s="10">
        <v>2059</v>
      </c>
      <c r="AN215" s="10">
        <v>198</v>
      </c>
      <c r="AO215" s="10">
        <v>0</v>
      </c>
      <c r="AP215" s="10">
        <v>108</v>
      </c>
      <c r="AQ215" s="10">
        <v>6390</v>
      </c>
      <c r="AR215" s="10">
        <v>0</v>
      </c>
      <c r="AS215" s="10">
        <v>921</v>
      </c>
      <c r="AT215" s="10">
        <v>448</v>
      </c>
      <c r="AU215" s="10">
        <v>295</v>
      </c>
      <c r="AV215" s="10">
        <v>0</v>
      </c>
      <c r="AW215" s="10">
        <v>0</v>
      </c>
      <c r="AX215" s="10">
        <v>0</v>
      </c>
      <c r="AY215" s="10">
        <v>8014</v>
      </c>
      <c r="AZ215" s="10">
        <v>957</v>
      </c>
      <c r="BA215" s="10">
        <v>0</v>
      </c>
      <c r="BB215" s="10">
        <v>110</v>
      </c>
      <c r="BC215" s="10">
        <v>10745</v>
      </c>
      <c r="BD215" s="10">
        <v>1284934</v>
      </c>
      <c r="BE215" s="10">
        <v>1185504</v>
      </c>
      <c r="BF215" s="10">
        <v>6692121</v>
      </c>
      <c r="BG215" s="10">
        <v>0</v>
      </c>
      <c r="BH215" s="10">
        <v>4051</v>
      </c>
      <c r="BI215" s="10">
        <v>0</v>
      </c>
      <c r="BJ215" s="10">
        <v>5017793</v>
      </c>
      <c r="BK215" s="10">
        <v>398891</v>
      </c>
      <c r="BL215" s="10">
        <v>0</v>
      </c>
      <c r="BM215" s="10">
        <v>240742</v>
      </c>
      <c r="BN215" s="10">
        <v>14824036</v>
      </c>
      <c r="BO215" s="10">
        <v>803827</v>
      </c>
      <c r="BP215" s="10">
        <v>391292</v>
      </c>
      <c r="BQ215" s="10">
        <v>257378</v>
      </c>
      <c r="BR215" s="10">
        <v>0</v>
      </c>
      <c r="BS215" s="10">
        <v>0</v>
      </c>
      <c r="BT215" s="10">
        <v>0</v>
      </c>
      <c r="BU215" s="10">
        <v>6997334</v>
      </c>
      <c r="BV215" s="10">
        <v>835349</v>
      </c>
      <c r="BW215" s="10">
        <v>0</v>
      </c>
      <c r="BX215" s="10">
        <v>95878</v>
      </c>
      <c r="BY215" s="10">
        <v>9381058</v>
      </c>
      <c r="BZ215" s="10">
        <v>283157</v>
      </c>
      <c r="CA215" s="10">
        <v>1491118</v>
      </c>
      <c r="CB215" s="10">
        <v>1028714</v>
      </c>
      <c r="CC215" s="10">
        <v>4906841</v>
      </c>
      <c r="CD215" s="10">
        <v>0</v>
      </c>
      <c r="CE215" s="10">
        <v>0</v>
      </c>
      <c r="CF215" s="10">
        <v>2835</v>
      </c>
      <c r="CG215" s="10">
        <v>0</v>
      </c>
      <c r="CH215" s="10">
        <v>7407698</v>
      </c>
      <c r="CI215" s="10">
        <v>617327</v>
      </c>
      <c r="CJ215" s="10">
        <v>0</v>
      </c>
      <c r="CK215" s="10">
        <v>148277</v>
      </c>
      <c r="CL215" s="10">
        <v>0</v>
      </c>
      <c r="CM215" s="10">
        <v>0</v>
      </c>
      <c r="CN215" s="10">
        <v>0</v>
      </c>
      <c r="CO215" s="10">
        <v>0</v>
      </c>
      <c r="CP215" s="10">
        <v>15885967</v>
      </c>
      <c r="CQ215" s="10">
        <v>0</v>
      </c>
      <c r="CR215" s="10">
        <v>0</v>
      </c>
      <c r="CS215" s="10">
        <v>0</v>
      </c>
      <c r="CT215" s="10">
        <v>0</v>
      </c>
      <c r="CU215" s="10">
        <v>0</v>
      </c>
      <c r="CV215" s="10">
        <v>597643</v>
      </c>
      <c r="CW215" s="10">
        <v>548082</v>
      </c>
      <c r="CX215" s="10">
        <v>1894381</v>
      </c>
      <c r="CY215" s="10">
        <v>0</v>
      </c>
      <c r="CZ215" s="10">
        <v>1216</v>
      </c>
      <c r="DA215" s="10">
        <v>0</v>
      </c>
      <c r="DB215" s="10">
        <v>4607429</v>
      </c>
      <c r="DC215" s="10">
        <v>616913</v>
      </c>
      <c r="DD215" s="10">
        <v>0</v>
      </c>
      <c r="DE215" s="10">
        <v>53463</v>
      </c>
      <c r="DF215" s="10">
        <v>8319127</v>
      </c>
      <c r="DG215" s="10">
        <v>0</v>
      </c>
      <c r="DH215" s="10">
        <v>11094877</v>
      </c>
      <c r="DI215" s="10">
        <v>260406</v>
      </c>
      <c r="DJ215" s="10">
        <v>0</v>
      </c>
      <c r="DK215" s="10">
        <v>0</v>
      </c>
      <c r="DL215" s="10">
        <v>0</v>
      </c>
      <c r="DM215" s="10">
        <v>0</v>
      </c>
      <c r="DN215" s="10">
        <v>0</v>
      </c>
      <c r="DO215" s="10">
        <v>896</v>
      </c>
      <c r="DP215" s="10">
        <v>24563354</v>
      </c>
      <c r="DQ215" s="10">
        <v>0</v>
      </c>
      <c r="DR215" s="10">
        <v>0</v>
      </c>
      <c r="DS215" s="10">
        <v>0</v>
      </c>
      <c r="DT215" s="10">
        <v>0</v>
      </c>
      <c r="DU215" s="10">
        <v>0</v>
      </c>
      <c r="DV215" s="10">
        <v>0</v>
      </c>
      <c r="DW215" s="10">
        <v>0</v>
      </c>
      <c r="DX215" s="10">
        <v>0</v>
      </c>
      <c r="DY215" s="10">
        <v>0</v>
      </c>
      <c r="DZ215" s="10">
        <v>0</v>
      </c>
      <c r="EA215" s="10">
        <v>0</v>
      </c>
      <c r="EB215" s="10">
        <v>0</v>
      </c>
      <c r="EC215" s="10">
        <v>0</v>
      </c>
    </row>
    <row r="216" spans="1:133" x14ac:dyDescent="0.3">
      <c r="A216" s="9">
        <v>106364502</v>
      </c>
      <c r="B216" s="9" t="s">
        <v>1094</v>
      </c>
      <c r="C216" s="9">
        <v>20174</v>
      </c>
      <c r="D216" s="11">
        <v>43009</v>
      </c>
      <c r="E216" s="9">
        <v>43100</v>
      </c>
      <c r="F216" s="9" t="s">
        <v>134</v>
      </c>
      <c r="G216" s="9" t="s">
        <v>275</v>
      </c>
      <c r="H216" s="9">
        <v>12</v>
      </c>
      <c r="I216" s="9">
        <v>1209</v>
      </c>
      <c r="J216" s="9" t="s">
        <v>136</v>
      </c>
      <c r="K216" s="9" t="s">
        <v>137</v>
      </c>
      <c r="L216" s="9" t="s">
        <v>220</v>
      </c>
      <c r="M216" s="9" t="s">
        <v>1095</v>
      </c>
      <c r="N216" s="9" t="s">
        <v>1096</v>
      </c>
      <c r="O216" s="9" t="s">
        <v>1097</v>
      </c>
      <c r="P216" s="9">
        <v>92354</v>
      </c>
      <c r="Q216" s="9" t="s">
        <v>1093</v>
      </c>
      <c r="R216" s="9">
        <v>343</v>
      </c>
      <c r="S216" s="9">
        <v>343</v>
      </c>
      <c r="T216" s="9">
        <v>244</v>
      </c>
      <c r="U216" s="9">
        <v>7</v>
      </c>
      <c r="V216" s="9">
        <v>4</v>
      </c>
      <c r="W216" s="9">
        <v>1679</v>
      </c>
      <c r="X216" s="9">
        <v>1317</v>
      </c>
      <c r="Y216" s="9">
        <v>0</v>
      </c>
      <c r="Z216" s="9">
        <v>0</v>
      </c>
      <c r="AA216" s="9">
        <v>1016</v>
      </c>
      <c r="AB216" s="9">
        <v>262</v>
      </c>
      <c r="AC216" s="9">
        <v>0</v>
      </c>
      <c r="AD216" s="9">
        <v>31</v>
      </c>
      <c r="AE216" s="9">
        <v>4316</v>
      </c>
      <c r="AF216" s="9">
        <v>0</v>
      </c>
      <c r="AG216" s="9">
        <v>22</v>
      </c>
      <c r="AH216" s="9">
        <v>24</v>
      </c>
      <c r="AI216" s="9">
        <v>12888</v>
      </c>
      <c r="AJ216" s="9">
        <v>4265</v>
      </c>
      <c r="AK216" s="9">
        <v>0</v>
      </c>
      <c r="AL216" s="9">
        <v>0</v>
      </c>
      <c r="AM216" s="9">
        <v>4231</v>
      </c>
      <c r="AN216" s="9">
        <v>865</v>
      </c>
      <c r="AO216" s="9">
        <v>0</v>
      </c>
      <c r="AP216" s="9">
        <v>75</v>
      </c>
      <c r="AQ216" s="9">
        <v>22370</v>
      </c>
      <c r="AR216" s="9">
        <v>0</v>
      </c>
      <c r="AS216" s="9">
        <v>128</v>
      </c>
      <c r="AT216" s="9">
        <v>9</v>
      </c>
      <c r="AU216" s="9">
        <v>7390</v>
      </c>
      <c r="AV216" s="9">
        <v>4479</v>
      </c>
      <c r="AW216" s="9">
        <v>0</v>
      </c>
      <c r="AX216" s="9">
        <v>2</v>
      </c>
      <c r="AY216" s="9">
        <v>4315</v>
      </c>
      <c r="AZ216" s="9">
        <v>766</v>
      </c>
      <c r="BA216" s="9">
        <v>0</v>
      </c>
      <c r="BB216" s="9">
        <v>44</v>
      </c>
      <c r="BC216" s="9">
        <v>17133</v>
      </c>
      <c r="BD216" s="9">
        <v>942039</v>
      </c>
      <c r="BE216" s="9">
        <v>287235</v>
      </c>
      <c r="BF216" s="9">
        <v>317297208</v>
      </c>
      <c r="BG216" s="9">
        <v>57896481</v>
      </c>
      <c r="BH216" s="9">
        <v>0</v>
      </c>
      <c r="BI216" s="9">
        <v>0</v>
      </c>
      <c r="BJ216" s="9">
        <v>82279940</v>
      </c>
      <c r="BK216" s="9">
        <v>13994310</v>
      </c>
      <c r="BL216" s="9">
        <v>0</v>
      </c>
      <c r="BM216" s="9">
        <v>1158807</v>
      </c>
      <c r="BN216" s="9">
        <v>473856020</v>
      </c>
      <c r="BO216" s="9">
        <v>392964</v>
      </c>
      <c r="BP216" s="9">
        <v>29037</v>
      </c>
      <c r="BQ216" s="9">
        <v>22750600</v>
      </c>
      <c r="BR216" s="9">
        <v>13789819</v>
      </c>
      <c r="BS216" s="9">
        <v>0</v>
      </c>
      <c r="BT216" s="9">
        <v>5040</v>
      </c>
      <c r="BU216" s="9">
        <v>13283034</v>
      </c>
      <c r="BV216" s="9">
        <v>2359184</v>
      </c>
      <c r="BW216" s="9">
        <v>0</v>
      </c>
      <c r="BX216" s="9">
        <v>137259</v>
      </c>
      <c r="BY216" s="9">
        <v>52746937</v>
      </c>
      <c r="BZ216" s="9">
        <v>1440504</v>
      </c>
      <c r="CA216" s="9">
        <v>1186974</v>
      </c>
      <c r="CB216" s="9">
        <v>226513</v>
      </c>
      <c r="CC216" s="9">
        <v>291727482</v>
      </c>
      <c r="CD216" s="9">
        <v>61939819</v>
      </c>
      <c r="CE216" s="9">
        <v>-2268493</v>
      </c>
      <c r="CF216" s="9">
        <v>0</v>
      </c>
      <c r="CG216" s="9">
        <v>5040</v>
      </c>
      <c r="CH216" s="9">
        <v>66827065</v>
      </c>
      <c r="CI216" s="9">
        <v>12972197</v>
      </c>
      <c r="CJ216" s="9">
        <v>0</v>
      </c>
      <c r="CK216" s="9">
        <v>1718835</v>
      </c>
      <c r="CL216" s="9">
        <v>0</v>
      </c>
      <c r="CM216" s="9">
        <v>0</v>
      </c>
      <c r="CN216" s="9">
        <v>0</v>
      </c>
      <c r="CO216" s="9">
        <v>514763</v>
      </c>
      <c r="CP216" s="9">
        <v>436290699</v>
      </c>
      <c r="CQ216" s="9">
        <v>0</v>
      </c>
      <c r="CR216" s="9">
        <v>0</v>
      </c>
      <c r="CS216" s="9">
        <v>0</v>
      </c>
      <c r="CT216" s="9">
        <v>0</v>
      </c>
      <c r="CU216" s="9">
        <v>0</v>
      </c>
      <c r="CV216" s="9">
        <v>148029</v>
      </c>
      <c r="CW216" s="9">
        <v>89759</v>
      </c>
      <c r="CX216" s="9">
        <v>48320326</v>
      </c>
      <c r="CY216" s="9">
        <v>9746481</v>
      </c>
      <c r="CZ216" s="9">
        <v>0</v>
      </c>
      <c r="DA216" s="9">
        <v>0</v>
      </c>
      <c r="DB216" s="9">
        <v>27845064</v>
      </c>
      <c r="DC216" s="9">
        <v>3381297</v>
      </c>
      <c r="DD216" s="9">
        <v>0</v>
      </c>
      <c r="DE216" s="9">
        <v>781302</v>
      </c>
      <c r="DF216" s="9">
        <v>90312258</v>
      </c>
      <c r="DG216" s="9">
        <v>131036</v>
      </c>
      <c r="DH216" s="9">
        <v>108785316</v>
      </c>
      <c r="DI216" s="9">
        <v>0</v>
      </c>
      <c r="DJ216" s="9">
        <v>161138</v>
      </c>
      <c r="DK216" s="9">
        <v>0</v>
      </c>
      <c r="DL216" s="9">
        <v>0</v>
      </c>
      <c r="DM216" s="9">
        <v>0</v>
      </c>
      <c r="DN216" s="9">
        <v>0</v>
      </c>
      <c r="DO216" s="9">
        <v>5000893</v>
      </c>
      <c r="DP216" s="9">
        <v>92365229</v>
      </c>
      <c r="DQ216" s="9">
        <v>0</v>
      </c>
      <c r="DR216" s="9">
        <v>0</v>
      </c>
      <c r="DS216" s="9">
        <v>0</v>
      </c>
      <c r="DT216" s="9">
        <v>0</v>
      </c>
      <c r="DU216" s="9">
        <v>0</v>
      </c>
      <c r="DV216" s="9">
        <v>0</v>
      </c>
      <c r="DW216" s="9">
        <v>0</v>
      </c>
      <c r="DX216" s="9">
        <v>0</v>
      </c>
      <c r="DY216" s="9">
        <v>0</v>
      </c>
      <c r="DZ216" s="9">
        <v>0</v>
      </c>
      <c r="EA216" s="9">
        <v>0</v>
      </c>
      <c r="EB216" s="9">
        <v>0</v>
      </c>
      <c r="EC216" s="9">
        <v>0</v>
      </c>
    </row>
    <row r="217" spans="1:133" x14ac:dyDescent="0.3">
      <c r="A217" s="10">
        <v>106361246</v>
      </c>
      <c r="B217" s="10" t="s">
        <v>1098</v>
      </c>
      <c r="C217" s="10">
        <v>20174</v>
      </c>
      <c r="D217" s="12">
        <v>43009</v>
      </c>
      <c r="E217" s="10">
        <v>43100</v>
      </c>
      <c r="F217" s="10" t="s">
        <v>134</v>
      </c>
      <c r="G217" s="10" t="s">
        <v>275</v>
      </c>
      <c r="H217" s="10">
        <v>12</v>
      </c>
      <c r="I217" s="10">
        <v>1209</v>
      </c>
      <c r="J217" s="10" t="s">
        <v>136</v>
      </c>
      <c r="K217" s="10" t="s">
        <v>137</v>
      </c>
      <c r="L217" s="10" t="s">
        <v>220</v>
      </c>
      <c r="M217" s="10" t="s">
        <v>1095</v>
      </c>
      <c r="N217" s="10" t="s">
        <v>1096</v>
      </c>
      <c r="O217" s="10" t="s">
        <v>1097</v>
      </c>
      <c r="P217" s="10">
        <v>92354</v>
      </c>
      <c r="Q217" s="10" t="s">
        <v>1093</v>
      </c>
      <c r="R217" s="10">
        <v>533</v>
      </c>
      <c r="S217" s="10">
        <v>533</v>
      </c>
      <c r="T217" s="10">
        <v>355</v>
      </c>
      <c r="U217" s="10">
        <v>1456</v>
      </c>
      <c r="V217" s="10">
        <v>845</v>
      </c>
      <c r="W217" s="10">
        <v>512</v>
      </c>
      <c r="X217" s="10">
        <v>1250</v>
      </c>
      <c r="Y217" s="10">
        <v>2</v>
      </c>
      <c r="Z217" s="10">
        <v>0</v>
      </c>
      <c r="AA217" s="10">
        <v>1068</v>
      </c>
      <c r="AB217" s="10">
        <v>164</v>
      </c>
      <c r="AC217" s="10">
        <v>0</v>
      </c>
      <c r="AD217" s="10">
        <v>61</v>
      </c>
      <c r="AE217" s="10">
        <v>5358</v>
      </c>
      <c r="AF217" s="10">
        <v>0</v>
      </c>
      <c r="AG217" s="10">
        <v>8895</v>
      </c>
      <c r="AH217" s="10">
        <v>4993</v>
      </c>
      <c r="AI217" s="10">
        <v>3741</v>
      </c>
      <c r="AJ217" s="10">
        <v>7938</v>
      </c>
      <c r="AK217" s="10">
        <v>6</v>
      </c>
      <c r="AL217" s="10">
        <v>0</v>
      </c>
      <c r="AM217" s="10">
        <v>5510</v>
      </c>
      <c r="AN217" s="10">
        <v>1314</v>
      </c>
      <c r="AO217" s="10">
        <v>0</v>
      </c>
      <c r="AP217" s="10">
        <v>184</v>
      </c>
      <c r="AQ217" s="10">
        <v>32581</v>
      </c>
      <c r="AR217" s="10">
        <v>0</v>
      </c>
      <c r="AS217" s="10">
        <v>38447</v>
      </c>
      <c r="AT217" s="10">
        <v>14217</v>
      </c>
      <c r="AU217" s="10">
        <v>13560</v>
      </c>
      <c r="AV217" s="10">
        <v>32781</v>
      </c>
      <c r="AW217" s="10">
        <v>59</v>
      </c>
      <c r="AX217" s="10">
        <v>0</v>
      </c>
      <c r="AY217" s="10">
        <v>39603</v>
      </c>
      <c r="AZ217" s="10">
        <v>14690</v>
      </c>
      <c r="BA217" s="10">
        <v>0</v>
      </c>
      <c r="BB217" s="10">
        <v>4254</v>
      </c>
      <c r="BC217" s="10">
        <v>157611</v>
      </c>
      <c r="BD217" s="10">
        <v>212039654</v>
      </c>
      <c r="BE217" s="10">
        <v>152772646</v>
      </c>
      <c r="BF217" s="10">
        <v>77201287</v>
      </c>
      <c r="BG217" s="10">
        <v>186200058</v>
      </c>
      <c r="BH217" s="10">
        <v>121627</v>
      </c>
      <c r="BI217" s="10">
        <v>0</v>
      </c>
      <c r="BJ217" s="10">
        <v>157436920</v>
      </c>
      <c r="BK217" s="10">
        <v>18394801</v>
      </c>
      <c r="BL217" s="10">
        <v>0</v>
      </c>
      <c r="BM217" s="10">
        <v>5412350</v>
      </c>
      <c r="BN217" s="10">
        <v>809579343</v>
      </c>
      <c r="BO217" s="10">
        <v>138269427</v>
      </c>
      <c r="BP217" s="10">
        <v>52891770</v>
      </c>
      <c r="BQ217" s="10">
        <v>48628365</v>
      </c>
      <c r="BR217" s="10">
        <v>113689257</v>
      </c>
      <c r="BS217" s="10">
        <v>217879</v>
      </c>
      <c r="BT217" s="10">
        <v>0</v>
      </c>
      <c r="BU217" s="10">
        <v>153131415</v>
      </c>
      <c r="BV217" s="10">
        <v>44769026</v>
      </c>
      <c r="BW217" s="10">
        <v>0</v>
      </c>
      <c r="BX217" s="10">
        <v>13156527</v>
      </c>
      <c r="BY217" s="10">
        <v>564753666</v>
      </c>
      <c r="BZ217" s="10">
        <v>11124575</v>
      </c>
      <c r="CA217" s="10">
        <v>296194604</v>
      </c>
      <c r="CB217" s="10">
        <v>173815945</v>
      </c>
      <c r="CC217" s="10">
        <v>113933525</v>
      </c>
      <c r="CD217" s="10">
        <v>265868842</v>
      </c>
      <c r="CE217" s="10">
        <v>-1765384</v>
      </c>
      <c r="CF217" s="10">
        <v>283461</v>
      </c>
      <c r="CG217" s="10">
        <v>0</v>
      </c>
      <c r="CH217" s="10">
        <v>227001059</v>
      </c>
      <c r="CI217" s="10">
        <v>51082700</v>
      </c>
      <c r="CJ217" s="10">
        <v>0</v>
      </c>
      <c r="CK217" s="10">
        <v>4356840</v>
      </c>
      <c r="CL217" s="10">
        <v>0</v>
      </c>
      <c r="CM217" s="10">
        <v>0</v>
      </c>
      <c r="CN217" s="10">
        <v>0</v>
      </c>
      <c r="CO217" s="10">
        <v>2858723</v>
      </c>
      <c r="CP217" s="10">
        <v>1144754890</v>
      </c>
      <c r="CQ217" s="10">
        <v>0</v>
      </c>
      <c r="CR217" s="10">
        <v>0</v>
      </c>
      <c r="CS217" s="10">
        <v>0</v>
      </c>
      <c r="CT217" s="10">
        <v>2018420</v>
      </c>
      <c r="CU217" s="10">
        <v>2018420</v>
      </c>
      <c r="CV217" s="10">
        <v>54114477</v>
      </c>
      <c r="CW217" s="10">
        <v>31848471</v>
      </c>
      <c r="CX217" s="10">
        <v>13661511</v>
      </c>
      <c r="CY217" s="10">
        <v>34020473</v>
      </c>
      <c r="CZ217" s="10">
        <v>56045</v>
      </c>
      <c r="DA217" s="10">
        <v>0</v>
      </c>
      <c r="DB217" s="10">
        <v>83567276</v>
      </c>
      <c r="DC217" s="10">
        <v>12081127</v>
      </c>
      <c r="DD217" s="10">
        <v>0</v>
      </c>
      <c r="DE217" s="10">
        <v>2247159</v>
      </c>
      <c r="DF217" s="10">
        <v>231596539</v>
      </c>
      <c r="DG217" s="10">
        <v>4490197</v>
      </c>
      <c r="DH217" s="10">
        <v>273934829</v>
      </c>
      <c r="DI217" s="10">
        <v>0</v>
      </c>
      <c r="DJ217" s="10">
        <v>12071130</v>
      </c>
      <c r="DK217" s="10">
        <v>0</v>
      </c>
      <c r="DL217" s="10">
        <v>0</v>
      </c>
      <c r="DM217" s="10">
        <v>0</v>
      </c>
      <c r="DN217" s="10">
        <v>0</v>
      </c>
      <c r="DO217" s="10">
        <v>61058114</v>
      </c>
      <c r="DP217" s="10">
        <v>1055691340</v>
      </c>
      <c r="DQ217" s="10">
        <v>0</v>
      </c>
      <c r="DR217" s="10">
        <v>0</v>
      </c>
      <c r="DS217" s="10">
        <v>0</v>
      </c>
      <c r="DT217" s="10">
        <v>0</v>
      </c>
      <c r="DU217" s="10">
        <v>0</v>
      </c>
      <c r="DV217" s="10">
        <v>0</v>
      </c>
      <c r="DW217" s="10">
        <v>0</v>
      </c>
      <c r="DX217" s="10">
        <v>0</v>
      </c>
      <c r="DY217" s="10">
        <v>0</v>
      </c>
      <c r="DZ217" s="10">
        <v>0</v>
      </c>
      <c r="EA217" s="10">
        <v>0</v>
      </c>
      <c r="EB217" s="10">
        <v>0</v>
      </c>
      <c r="EC217" s="10">
        <v>0</v>
      </c>
    </row>
    <row r="218" spans="1:133" x14ac:dyDescent="0.3">
      <c r="A218" s="9">
        <v>106334589</v>
      </c>
      <c r="B218" s="9" t="s">
        <v>1099</v>
      </c>
      <c r="C218" s="9">
        <v>20174</v>
      </c>
      <c r="D218" s="11">
        <v>43009</v>
      </c>
      <c r="E218" s="9">
        <v>43100</v>
      </c>
      <c r="F218" s="9" t="s">
        <v>134</v>
      </c>
      <c r="G218" s="9" t="s">
        <v>548</v>
      </c>
      <c r="H218" s="9">
        <v>12</v>
      </c>
      <c r="I218" s="9">
        <v>1109</v>
      </c>
      <c r="J218" s="9" t="s">
        <v>136</v>
      </c>
      <c r="K218" s="9" t="s">
        <v>137</v>
      </c>
      <c r="L218" s="9" t="s">
        <v>138</v>
      </c>
      <c r="M218" s="9" t="s">
        <v>1100</v>
      </c>
      <c r="N218" s="9" t="s">
        <v>1101</v>
      </c>
      <c r="O218" s="9" t="s">
        <v>1102</v>
      </c>
      <c r="P218" s="9">
        <v>92563</v>
      </c>
      <c r="Q218" s="9" t="s">
        <v>1103</v>
      </c>
      <c r="R218" s="9">
        <v>106</v>
      </c>
      <c r="S218" s="9">
        <v>106</v>
      </c>
      <c r="T218" s="9">
        <v>106</v>
      </c>
      <c r="U218" s="9">
        <v>667</v>
      </c>
      <c r="V218" s="9">
        <v>573</v>
      </c>
      <c r="W218" s="9">
        <v>78</v>
      </c>
      <c r="X218" s="9">
        <v>302</v>
      </c>
      <c r="Y218" s="9">
        <v>0</v>
      </c>
      <c r="Z218" s="9">
        <v>0</v>
      </c>
      <c r="AA218" s="9">
        <v>90</v>
      </c>
      <c r="AB218" s="9">
        <v>392</v>
      </c>
      <c r="AC218" s="9">
        <v>0</v>
      </c>
      <c r="AD218" s="9">
        <v>56</v>
      </c>
      <c r="AE218" s="9">
        <v>2158</v>
      </c>
      <c r="AF218" s="9">
        <v>0</v>
      </c>
      <c r="AG218" s="9">
        <v>2949</v>
      </c>
      <c r="AH218" s="9">
        <v>2175</v>
      </c>
      <c r="AI218" s="9">
        <v>239</v>
      </c>
      <c r="AJ218" s="9">
        <v>1005</v>
      </c>
      <c r="AK218" s="9">
        <v>0</v>
      </c>
      <c r="AL218" s="9">
        <v>0</v>
      </c>
      <c r="AM218" s="9">
        <v>325</v>
      </c>
      <c r="AN218" s="9">
        <v>1131</v>
      </c>
      <c r="AO218" s="9">
        <v>0</v>
      </c>
      <c r="AP218" s="9">
        <v>163</v>
      </c>
      <c r="AQ218" s="9">
        <v>7987</v>
      </c>
      <c r="AR218" s="9">
        <v>0</v>
      </c>
      <c r="AS218" s="9">
        <v>2973</v>
      </c>
      <c r="AT218" s="9">
        <v>2360</v>
      </c>
      <c r="AU218" s="9">
        <v>822</v>
      </c>
      <c r="AV218" s="9">
        <v>4565</v>
      </c>
      <c r="AW218" s="9">
        <v>0</v>
      </c>
      <c r="AX218" s="9">
        <v>0</v>
      </c>
      <c r="AY218" s="9">
        <v>1982</v>
      </c>
      <c r="AZ218" s="9">
        <v>3683</v>
      </c>
      <c r="BA218" s="9">
        <v>0</v>
      </c>
      <c r="BB218" s="9">
        <v>1333</v>
      </c>
      <c r="BC218" s="9">
        <v>17718</v>
      </c>
      <c r="BD218" s="9">
        <v>51832266</v>
      </c>
      <c r="BE218" s="9">
        <v>43884188</v>
      </c>
      <c r="BF218" s="9">
        <v>5229889</v>
      </c>
      <c r="BG218" s="9">
        <v>16843263</v>
      </c>
      <c r="BH218" s="9">
        <v>0</v>
      </c>
      <c r="BI218" s="9">
        <v>0</v>
      </c>
      <c r="BJ218" s="9">
        <v>5505875</v>
      </c>
      <c r="BK218" s="9">
        <v>21001385</v>
      </c>
      <c r="BL218" s="9">
        <v>0</v>
      </c>
      <c r="BM218" s="9">
        <v>2019156</v>
      </c>
      <c r="BN218" s="9">
        <v>146316022</v>
      </c>
      <c r="BO218" s="9">
        <v>23770067</v>
      </c>
      <c r="BP218" s="9">
        <v>21138468</v>
      </c>
      <c r="BQ218" s="9">
        <v>2627309</v>
      </c>
      <c r="BR218" s="9">
        <v>16527512</v>
      </c>
      <c r="BS218" s="9">
        <v>0</v>
      </c>
      <c r="BT218" s="9">
        <v>0</v>
      </c>
      <c r="BU218" s="9">
        <v>6812239</v>
      </c>
      <c r="BV218" s="9">
        <v>22575266</v>
      </c>
      <c r="BW218" s="9">
        <v>0</v>
      </c>
      <c r="BX218" s="9">
        <v>3817866</v>
      </c>
      <c r="BY218" s="9">
        <v>97268727</v>
      </c>
      <c r="BZ218" s="9">
        <v>1785104</v>
      </c>
      <c r="CA218" s="9">
        <v>61415647</v>
      </c>
      <c r="CB218" s="9">
        <v>52836868</v>
      </c>
      <c r="CC218" s="9">
        <v>6369250</v>
      </c>
      <c r="CD218" s="9">
        <v>27245123</v>
      </c>
      <c r="CE218" s="9">
        <v>0</v>
      </c>
      <c r="CF218" s="9">
        <v>0</v>
      </c>
      <c r="CG218" s="9">
        <v>0</v>
      </c>
      <c r="CH218" s="9">
        <v>10073226</v>
      </c>
      <c r="CI218" s="9">
        <v>35578165</v>
      </c>
      <c r="CJ218" s="9">
        <v>0</v>
      </c>
      <c r="CK218" s="9">
        <v>0</v>
      </c>
      <c r="CL218" s="9">
        <v>0</v>
      </c>
      <c r="CM218" s="9">
        <v>0</v>
      </c>
      <c r="CN218" s="9">
        <v>0</v>
      </c>
      <c r="CO218" s="9">
        <v>4781408</v>
      </c>
      <c r="CP218" s="9">
        <v>200084791</v>
      </c>
      <c r="CQ218" s="9">
        <v>0</v>
      </c>
      <c r="CR218" s="9">
        <v>0</v>
      </c>
      <c r="CS218" s="9">
        <v>0</v>
      </c>
      <c r="CT218" s="9">
        <v>0</v>
      </c>
      <c r="CU218" s="9">
        <v>0</v>
      </c>
      <c r="CV218" s="9">
        <v>13703547</v>
      </c>
      <c r="CW218" s="9">
        <v>11758473</v>
      </c>
      <c r="CX218" s="9">
        <v>1434993</v>
      </c>
      <c r="CY218" s="9">
        <v>5846762</v>
      </c>
      <c r="CZ218" s="9">
        <v>0</v>
      </c>
      <c r="DA218" s="9">
        <v>0</v>
      </c>
      <c r="DB218" s="9">
        <v>2134414</v>
      </c>
      <c r="DC218" s="9">
        <v>7627179</v>
      </c>
      <c r="DD218" s="9">
        <v>0</v>
      </c>
      <c r="DE218" s="9">
        <v>994590</v>
      </c>
      <c r="DF218" s="9">
        <v>43499958</v>
      </c>
      <c r="DG218" s="9">
        <v>3363193</v>
      </c>
      <c r="DH218" s="9">
        <v>52452530</v>
      </c>
      <c r="DI218" s="9">
        <v>0</v>
      </c>
      <c r="DJ218" s="9">
        <v>0</v>
      </c>
      <c r="DK218" s="9">
        <v>0</v>
      </c>
      <c r="DL218" s="9">
        <v>0</v>
      </c>
      <c r="DM218" s="9">
        <v>0</v>
      </c>
      <c r="DN218" s="9">
        <v>0</v>
      </c>
      <c r="DO218" s="9">
        <v>597327</v>
      </c>
      <c r="DP218" s="9">
        <v>28064490</v>
      </c>
      <c r="DQ218" s="9">
        <v>0</v>
      </c>
      <c r="DR218" s="9">
        <v>0</v>
      </c>
      <c r="DS218" s="9">
        <v>0</v>
      </c>
      <c r="DT218" s="9">
        <v>0</v>
      </c>
      <c r="DU218" s="9">
        <v>0</v>
      </c>
      <c r="DV218" s="9">
        <v>0</v>
      </c>
      <c r="DW218" s="9">
        <v>0</v>
      </c>
      <c r="DX218" s="9">
        <v>0</v>
      </c>
      <c r="DY218" s="9">
        <v>0</v>
      </c>
      <c r="DZ218" s="9">
        <v>0</v>
      </c>
      <c r="EA218" s="9">
        <v>0</v>
      </c>
      <c r="EB218" s="9">
        <v>0</v>
      </c>
      <c r="EC218" s="9">
        <v>0</v>
      </c>
    </row>
    <row r="219" spans="1:133" x14ac:dyDescent="0.3">
      <c r="A219" s="10">
        <v>106420491</v>
      </c>
      <c r="B219" s="10" t="s">
        <v>1104</v>
      </c>
      <c r="C219" s="10">
        <v>20174</v>
      </c>
      <c r="D219" s="12">
        <v>43009</v>
      </c>
      <c r="E219" s="10">
        <v>43100</v>
      </c>
      <c r="F219" s="10" t="s">
        <v>134</v>
      </c>
      <c r="G219" s="10" t="s">
        <v>745</v>
      </c>
      <c r="H219" s="10">
        <v>10</v>
      </c>
      <c r="I219" s="10">
        <v>805</v>
      </c>
      <c r="J219" s="10" t="s">
        <v>183</v>
      </c>
      <c r="K219" s="10" t="s">
        <v>137</v>
      </c>
      <c r="L219" s="10" t="s">
        <v>145</v>
      </c>
      <c r="M219" s="10" t="s">
        <v>1105</v>
      </c>
      <c r="N219" s="10" t="s">
        <v>1106</v>
      </c>
      <c r="O219" s="10" t="s">
        <v>1107</v>
      </c>
      <c r="P219" s="10">
        <v>93436</v>
      </c>
      <c r="Q219" s="10" t="s">
        <v>1108</v>
      </c>
      <c r="R219" s="10">
        <v>170</v>
      </c>
      <c r="S219" s="10">
        <v>170</v>
      </c>
      <c r="T219" s="10">
        <v>170</v>
      </c>
      <c r="U219" s="10">
        <v>283</v>
      </c>
      <c r="V219" s="10">
        <v>26</v>
      </c>
      <c r="W219" s="10">
        <v>22</v>
      </c>
      <c r="X219" s="10">
        <v>154</v>
      </c>
      <c r="Y219" s="10">
        <v>0</v>
      </c>
      <c r="Z219" s="10">
        <v>0</v>
      </c>
      <c r="AA219" s="10">
        <v>68</v>
      </c>
      <c r="AB219" s="10">
        <v>20</v>
      </c>
      <c r="AC219" s="10">
        <v>0</v>
      </c>
      <c r="AD219" s="10">
        <v>63</v>
      </c>
      <c r="AE219" s="10">
        <v>636</v>
      </c>
      <c r="AF219" s="10">
        <v>69</v>
      </c>
      <c r="AG219" s="10">
        <v>1692</v>
      </c>
      <c r="AH219" s="10">
        <v>277</v>
      </c>
      <c r="AI219" s="10">
        <v>95</v>
      </c>
      <c r="AJ219" s="10">
        <v>7051</v>
      </c>
      <c r="AK219" s="10">
        <v>0</v>
      </c>
      <c r="AL219" s="10">
        <v>0</v>
      </c>
      <c r="AM219" s="10">
        <v>267</v>
      </c>
      <c r="AN219" s="10">
        <v>68</v>
      </c>
      <c r="AO219" s="10">
        <v>0</v>
      </c>
      <c r="AP219" s="10">
        <v>1531</v>
      </c>
      <c r="AQ219" s="10">
        <v>10981</v>
      </c>
      <c r="AR219" s="10">
        <v>8779</v>
      </c>
      <c r="AS219" s="10">
        <v>5208</v>
      </c>
      <c r="AT219" s="10">
        <v>228</v>
      </c>
      <c r="AU219" s="10">
        <v>530</v>
      </c>
      <c r="AV219" s="10">
        <v>5414</v>
      </c>
      <c r="AW219" s="10">
        <v>0</v>
      </c>
      <c r="AX219" s="10">
        <v>0</v>
      </c>
      <c r="AY219" s="10">
        <v>3906</v>
      </c>
      <c r="AZ219" s="10">
        <v>872</v>
      </c>
      <c r="BA219" s="10">
        <v>0</v>
      </c>
      <c r="BB219" s="10">
        <v>653</v>
      </c>
      <c r="BC219" s="10">
        <v>16811</v>
      </c>
      <c r="BD219" s="10">
        <v>6956829</v>
      </c>
      <c r="BE219" s="10">
        <v>750979</v>
      </c>
      <c r="BF219" s="10">
        <v>312111</v>
      </c>
      <c r="BG219" s="10">
        <v>5100698</v>
      </c>
      <c r="BH219" s="10">
        <v>0</v>
      </c>
      <c r="BI219" s="10">
        <v>0</v>
      </c>
      <c r="BJ219" s="10">
        <v>1648151</v>
      </c>
      <c r="BK219" s="10">
        <v>431893</v>
      </c>
      <c r="BL219" s="10">
        <v>0</v>
      </c>
      <c r="BM219" s="10">
        <v>2361287</v>
      </c>
      <c r="BN219" s="10">
        <v>17561948</v>
      </c>
      <c r="BO219" s="10">
        <v>9748648</v>
      </c>
      <c r="BP219" s="10">
        <v>677568</v>
      </c>
      <c r="BQ219" s="10">
        <v>760205</v>
      </c>
      <c r="BR219" s="10">
        <v>7547934</v>
      </c>
      <c r="BS219" s="10">
        <v>0</v>
      </c>
      <c r="BT219" s="10">
        <v>0</v>
      </c>
      <c r="BU219" s="10">
        <v>6610835</v>
      </c>
      <c r="BV219" s="10">
        <v>1320234</v>
      </c>
      <c r="BW219" s="10">
        <v>0</v>
      </c>
      <c r="BX219" s="10">
        <v>928996</v>
      </c>
      <c r="BY219" s="10">
        <v>27594420</v>
      </c>
      <c r="BZ219" s="10">
        <v>1325102</v>
      </c>
      <c r="CA219" s="10">
        <v>10799763</v>
      </c>
      <c r="CB219" s="10">
        <v>829367</v>
      </c>
      <c r="CC219" s="10">
        <v>822522</v>
      </c>
      <c r="CD219" s="10">
        <v>3533523</v>
      </c>
      <c r="CE219" s="10">
        <v>-611967</v>
      </c>
      <c r="CF219" s="10">
        <v>0</v>
      </c>
      <c r="CG219" s="10">
        <v>0</v>
      </c>
      <c r="CH219" s="10">
        <v>3477465</v>
      </c>
      <c r="CI219" s="10">
        <v>655143</v>
      </c>
      <c r="CJ219" s="10">
        <v>0</v>
      </c>
      <c r="CK219" s="10">
        <v>615071</v>
      </c>
      <c r="CL219" s="10">
        <v>0</v>
      </c>
      <c r="CM219" s="10">
        <v>0</v>
      </c>
      <c r="CN219" s="10">
        <v>0</v>
      </c>
      <c r="CO219" s="10">
        <v>84414</v>
      </c>
      <c r="CP219" s="10">
        <v>21530403</v>
      </c>
      <c r="CQ219" s="10">
        <v>0</v>
      </c>
      <c r="CR219" s="10">
        <v>35104</v>
      </c>
      <c r="CS219" s="10">
        <v>0</v>
      </c>
      <c r="CT219" s="10">
        <v>2081</v>
      </c>
      <c r="CU219" s="10">
        <v>37185</v>
      </c>
      <c r="CV219" s="10">
        <v>5905714</v>
      </c>
      <c r="CW219" s="10">
        <v>599180</v>
      </c>
      <c r="CX219" s="10">
        <v>861761</v>
      </c>
      <c r="CY219" s="10">
        <v>9150213</v>
      </c>
      <c r="CZ219" s="10">
        <v>0</v>
      </c>
      <c r="DA219" s="10">
        <v>0</v>
      </c>
      <c r="DB219" s="10">
        <v>4783602</v>
      </c>
      <c r="DC219" s="10">
        <v>1096984</v>
      </c>
      <c r="DD219" s="10">
        <v>0</v>
      </c>
      <c r="DE219" s="10">
        <v>1265696</v>
      </c>
      <c r="DF219" s="10">
        <v>23663150</v>
      </c>
      <c r="DG219" s="10">
        <v>1145148</v>
      </c>
      <c r="DH219" s="10">
        <v>22845835</v>
      </c>
      <c r="DI219" s="10">
        <v>0</v>
      </c>
      <c r="DJ219" s="10">
        <v>616047</v>
      </c>
      <c r="DK219" s="10">
        <v>0</v>
      </c>
      <c r="DL219" s="10">
        <v>0</v>
      </c>
      <c r="DM219" s="10">
        <v>0</v>
      </c>
      <c r="DN219" s="10">
        <v>0</v>
      </c>
      <c r="DO219" s="10">
        <v>237028</v>
      </c>
      <c r="DP219" s="10">
        <v>70426141</v>
      </c>
      <c r="DQ219" s="10">
        <v>0</v>
      </c>
      <c r="DR219" s="10">
        <v>0</v>
      </c>
      <c r="DS219" s="10">
        <v>0</v>
      </c>
      <c r="DT219" s="10">
        <v>0</v>
      </c>
      <c r="DU219" s="10">
        <v>0</v>
      </c>
      <c r="DV219" s="10">
        <v>0</v>
      </c>
      <c r="DW219" s="10">
        <v>0</v>
      </c>
      <c r="DX219" s="10">
        <v>0</v>
      </c>
      <c r="DY219" s="10">
        <v>0</v>
      </c>
      <c r="DZ219" s="10">
        <v>0</v>
      </c>
      <c r="EA219" s="10">
        <v>0</v>
      </c>
      <c r="EB219" s="10">
        <v>0</v>
      </c>
      <c r="EC219" s="10">
        <v>0</v>
      </c>
    </row>
    <row r="220" spans="1:133" x14ac:dyDescent="0.3">
      <c r="A220" s="9">
        <v>106190525</v>
      </c>
      <c r="B220" s="9" t="s">
        <v>1109</v>
      </c>
      <c r="C220" s="9">
        <v>20174</v>
      </c>
      <c r="D220" s="11">
        <v>43009</v>
      </c>
      <c r="E220" s="9">
        <v>43100</v>
      </c>
      <c r="F220" s="9" t="s">
        <v>134</v>
      </c>
      <c r="G220" s="9" t="s">
        <v>158</v>
      </c>
      <c r="H220" s="9">
        <v>11</v>
      </c>
      <c r="I220" s="9">
        <v>933</v>
      </c>
      <c r="J220" s="9" t="s">
        <v>136</v>
      </c>
      <c r="K220" s="9" t="s">
        <v>137</v>
      </c>
      <c r="L220" s="9" t="s">
        <v>220</v>
      </c>
      <c r="M220" s="9" t="s">
        <v>1110</v>
      </c>
      <c r="N220" s="9" t="s">
        <v>616</v>
      </c>
      <c r="O220" s="9" t="s">
        <v>501</v>
      </c>
      <c r="P220" s="9">
        <v>90806</v>
      </c>
      <c r="Q220" s="9" t="s">
        <v>522</v>
      </c>
      <c r="R220" s="9">
        <v>453</v>
      </c>
      <c r="S220" s="9">
        <v>453</v>
      </c>
      <c r="T220" s="9">
        <v>306</v>
      </c>
      <c r="U220" s="9">
        <v>1460</v>
      </c>
      <c r="V220" s="9">
        <v>859</v>
      </c>
      <c r="W220" s="9">
        <v>377</v>
      </c>
      <c r="X220" s="9">
        <v>1140</v>
      </c>
      <c r="Y220" s="9">
        <v>5</v>
      </c>
      <c r="Z220" s="9">
        <v>0</v>
      </c>
      <c r="AA220" s="9">
        <v>33</v>
      </c>
      <c r="AB220" s="9">
        <v>1193</v>
      </c>
      <c r="AC220" s="9">
        <v>18</v>
      </c>
      <c r="AD220" s="9">
        <v>38</v>
      </c>
      <c r="AE220" s="9">
        <v>5123</v>
      </c>
      <c r="AF220" s="9">
        <v>0</v>
      </c>
      <c r="AG220" s="9">
        <v>8330</v>
      </c>
      <c r="AH220" s="9">
        <v>4293</v>
      </c>
      <c r="AI220" s="9">
        <v>2152</v>
      </c>
      <c r="AJ220" s="9">
        <v>5452</v>
      </c>
      <c r="AK220" s="9">
        <v>23</v>
      </c>
      <c r="AL220" s="9">
        <v>0</v>
      </c>
      <c r="AM220" s="9">
        <v>146</v>
      </c>
      <c r="AN220" s="9">
        <v>5090</v>
      </c>
      <c r="AO220" s="9">
        <v>33</v>
      </c>
      <c r="AP220" s="9">
        <v>60</v>
      </c>
      <c r="AQ220" s="9">
        <v>25579</v>
      </c>
      <c r="AR220" s="9">
        <v>0</v>
      </c>
      <c r="AS220" s="9">
        <v>9263</v>
      </c>
      <c r="AT220" s="9">
        <v>4150</v>
      </c>
      <c r="AU220" s="9">
        <v>4962</v>
      </c>
      <c r="AV220" s="9">
        <v>15704</v>
      </c>
      <c r="AW220" s="9">
        <v>55</v>
      </c>
      <c r="AX220" s="9">
        <v>0</v>
      </c>
      <c r="AY220" s="9">
        <v>235</v>
      </c>
      <c r="AZ220" s="9">
        <v>16521</v>
      </c>
      <c r="BA220" s="9">
        <v>722</v>
      </c>
      <c r="BB220" s="9">
        <v>1126</v>
      </c>
      <c r="BC220" s="9">
        <v>52738</v>
      </c>
      <c r="BD220" s="9">
        <v>116625996</v>
      </c>
      <c r="BE220" s="9">
        <v>79228236</v>
      </c>
      <c r="BF220" s="9">
        <v>28999805</v>
      </c>
      <c r="BG220" s="9">
        <v>92993638</v>
      </c>
      <c r="BH220" s="9">
        <v>360952</v>
      </c>
      <c r="BI220" s="9">
        <v>0</v>
      </c>
      <c r="BJ220" s="9">
        <v>2203811</v>
      </c>
      <c r="BK220" s="9">
        <v>81645393</v>
      </c>
      <c r="BL220" s="9">
        <v>495110</v>
      </c>
      <c r="BM220" s="9">
        <v>4250850</v>
      </c>
      <c r="BN220" s="9">
        <v>406803791</v>
      </c>
      <c r="BO220" s="9">
        <v>42308664</v>
      </c>
      <c r="BP220" s="9">
        <v>21041124</v>
      </c>
      <c r="BQ220" s="9">
        <v>20072541</v>
      </c>
      <c r="BR220" s="9">
        <v>49717564</v>
      </c>
      <c r="BS220" s="9">
        <v>215655</v>
      </c>
      <c r="BT220" s="9">
        <v>0</v>
      </c>
      <c r="BU220" s="9">
        <v>1302449</v>
      </c>
      <c r="BV220" s="9">
        <v>64948768</v>
      </c>
      <c r="BW220" s="9">
        <v>1929123</v>
      </c>
      <c r="BX220" s="9">
        <v>4731776</v>
      </c>
      <c r="BY220" s="9">
        <v>206267664</v>
      </c>
      <c r="BZ220" s="9">
        <v>2066768</v>
      </c>
      <c r="CA220" s="9">
        <v>128981428</v>
      </c>
      <c r="CB220" s="9">
        <v>78661329</v>
      </c>
      <c r="CC220" s="9">
        <v>12597010</v>
      </c>
      <c r="CD220" s="9">
        <v>125865529</v>
      </c>
      <c r="CE220" s="9">
        <v>0</v>
      </c>
      <c r="CF220" s="9">
        <v>548810</v>
      </c>
      <c r="CG220" s="9">
        <v>0</v>
      </c>
      <c r="CH220" s="9">
        <v>2602987</v>
      </c>
      <c r="CI220" s="9">
        <v>79918257</v>
      </c>
      <c r="CJ220" s="9">
        <v>0</v>
      </c>
      <c r="CK220" s="9">
        <v>2574256</v>
      </c>
      <c r="CL220" s="9">
        <v>-12726</v>
      </c>
      <c r="CM220" s="9">
        <v>0</v>
      </c>
      <c r="CN220" s="9">
        <v>0</v>
      </c>
      <c r="CO220" s="9">
        <v>6461196</v>
      </c>
      <c r="CP220" s="9">
        <v>440264844</v>
      </c>
      <c r="CQ220" s="9">
        <v>2471342</v>
      </c>
      <c r="CR220" s="9">
        <v>1777943</v>
      </c>
      <c r="CS220" s="9">
        <v>0</v>
      </c>
      <c r="CT220" s="9">
        <v>230847</v>
      </c>
      <c r="CU220" s="9">
        <v>4480132</v>
      </c>
      <c r="CV220" s="9">
        <v>29906807</v>
      </c>
      <c r="CW220" s="9">
        <v>24062914</v>
      </c>
      <c r="CX220" s="9">
        <v>36463291</v>
      </c>
      <c r="CY220" s="9">
        <v>18608414</v>
      </c>
      <c r="CZ220" s="9">
        <v>27796</v>
      </c>
      <c r="DA220" s="9">
        <v>0</v>
      </c>
      <c r="DB220" s="9">
        <v>902424</v>
      </c>
      <c r="DC220" s="9">
        <v>66464353</v>
      </c>
      <c r="DD220" s="9">
        <v>338267</v>
      </c>
      <c r="DE220" s="9">
        <v>512477</v>
      </c>
      <c r="DF220" s="9">
        <v>177286743</v>
      </c>
      <c r="DG220" s="9">
        <v>1167712</v>
      </c>
      <c r="DH220" s="9">
        <v>163058269</v>
      </c>
      <c r="DI220" s="9">
        <v>0</v>
      </c>
      <c r="DJ220" s="9">
        <v>758986</v>
      </c>
      <c r="DK220" s="9">
        <v>0</v>
      </c>
      <c r="DL220" s="9">
        <v>0</v>
      </c>
      <c r="DM220" s="9">
        <v>0</v>
      </c>
      <c r="DN220" s="9">
        <v>0</v>
      </c>
      <c r="DO220" s="9">
        <v>7707355</v>
      </c>
      <c r="DP220" s="9">
        <v>125413430</v>
      </c>
      <c r="DQ220" s="9">
        <v>0</v>
      </c>
      <c r="DR220" s="9">
        <v>0</v>
      </c>
      <c r="DS220" s="9">
        <v>0</v>
      </c>
      <c r="DT220" s="9">
        <v>0</v>
      </c>
      <c r="DU220" s="9">
        <v>0</v>
      </c>
      <c r="DV220" s="9">
        <v>0</v>
      </c>
      <c r="DW220" s="9">
        <v>0</v>
      </c>
      <c r="DX220" s="9">
        <v>0</v>
      </c>
      <c r="DY220" s="9">
        <v>0</v>
      </c>
      <c r="DZ220" s="9">
        <v>0</v>
      </c>
      <c r="EA220" s="9">
        <v>0</v>
      </c>
      <c r="EB220" s="9">
        <v>0</v>
      </c>
      <c r="EC220" s="9">
        <v>0</v>
      </c>
    </row>
    <row r="221" spans="1:133" x14ac:dyDescent="0.3">
      <c r="A221" s="10">
        <v>106301248</v>
      </c>
      <c r="B221" s="10" t="s">
        <v>1111</v>
      </c>
      <c r="C221" s="10">
        <v>20174</v>
      </c>
      <c r="D221" s="12">
        <v>43009</v>
      </c>
      <c r="E221" s="10">
        <v>43100</v>
      </c>
      <c r="F221" s="10" t="s">
        <v>134</v>
      </c>
      <c r="G221" s="10" t="s">
        <v>226</v>
      </c>
      <c r="H221" s="10">
        <v>13</v>
      </c>
      <c r="I221" s="10">
        <v>1013</v>
      </c>
      <c r="J221" s="10" t="s">
        <v>255</v>
      </c>
      <c r="K221" s="10" t="s">
        <v>137</v>
      </c>
      <c r="L221" s="10" t="s">
        <v>138</v>
      </c>
      <c r="M221" s="10" t="s">
        <v>1112</v>
      </c>
      <c r="N221" s="10" t="s">
        <v>1113</v>
      </c>
      <c r="O221" s="10" t="s">
        <v>1114</v>
      </c>
      <c r="P221" s="10">
        <v>90720</v>
      </c>
      <c r="Q221" s="10" t="s">
        <v>1115</v>
      </c>
      <c r="R221" s="10">
        <v>163</v>
      </c>
      <c r="S221" s="10">
        <v>163</v>
      </c>
      <c r="T221" s="10">
        <v>128</v>
      </c>
      <c r="U221" s="10">
        <v>750</v>
      </c>
      <c r="V221" s="10">
        <v>696</v>
      </c>
      <c r="W221" s="10">
        <v>89</v>
      </c>
      <c r="X221" s="10">
        <v>255</v>
      </c>
      <c r="Y221" s="10">
        <v>0</v>
      </c>
      <c r="Z221" s="10">
        <v>0</v>
      </c>
      <c r="AA221" s="10">
        <v>29</v>
      </c>
      <c r="AB221" s="10">
        <v>564</v>
      </c>
      <c r="AC221" s="10">
        <v>8</v>
      </c>
      <c r="AD221" s="10">
        <v>13</v>
      </c>
      <c r="AE221" s="10">
        <v>2404</v>
      </c>
      <c r="AF221" s="10">
        <v>0</v>
      </c>
      <c r="AG221" s="10">
        <v>4798</v>
      </c>
      <c r="AH221" s="10">
        <v>2901</v>
      </c>
      <c r="AI221" s="10">
        <v>415</v>
      </c>
      <c r="AJ221" s="10">
        <v>1177</v>
      </c>
      <c r="AK221" s="10">
        <v>0</v>
      </c>
      <c r="AL221" s="10">
        <v>0</v>
      </c>
      <c r="AM221" s="10">
        <v>52</v>
      </c>
      <c r="AN221" s="10">
        <v>1861</v>
      </c>
      <c r="AO221" s="10">
        <v>15</v>
      </c>
      <c r="AP221" s="10">
        <v>41</v>
      </c>
      <c r="AQ221" s="10">
        <v>11260</v>
      </c>
      <c r="AR221" s="10">
        <v>0</v>
      </c>
      <c r="AS221" s="10">
        <v>5331</v>
      </c>
      <c r="AT221" s="10">
        <v>4766</v>
      </c>
      <c r="AU221" s="10">
        <v>355</v>
      </c>
      <c r="AV221" s="10">
        <v>2117</v>
      </c>
      <c r="AW221" s="10">
        <v>0</v>
      </c>
      <c r="AX221" s="10">
        <v>0</v>
      </c>
      <c r="AY221" s="10">
        <v>459</v>
      </c>
      <c r="AZ221" s="10">
        <v>8185</v>
      </c>
      <c r="BA221" s="10">
        <v>5</v>
      </c>
      <c r="BB221" s="10">
        <v>574</v>
      </c>
      <c r="BC221" s="10">
        <v>21792</v>
      </c>
      <c r="BD221" s="10">
        <v>105078833</v>
      </c>
      <c r="BE221" s="10">
        <v>88208500</v>
      </c>
      <c r="BF221" s="10">
        <v>8900400</v>
      </c>
      <c r="BG221" s="10">
        <v>28272589</v>
      </c>
      <c r="BH221" s="10">
        <v>0</v>
      </c>
      <c r="BI221" s="10">
        <v>0</v>
      </c>
      <c r="BJ221" s="10">
        <v>2849535</v>
      </c>
      <c r="BK221" s="10">
        <v>57818052</v>
      </c>
      <c r="BL221" s="10">
        <v>352417</v>
      </c>
      <c r="BM221" s="10">
        <v>1418766</v>
      </c>
      <c r="BN221" s="10">
        <v>292899092</v>
      </c>
      <c r="BO221" s="10">
        <v>35337755</v>
      </c>
      <c r="BP221" s="10">
        <v>42027050</v>
      </c>
      <c r="BQ221" s="10">
        <v>2680743</v>
      </c>
      <c r="BR221" s="10">
        <v>17477671</v>
      </c>
      <c r="BS221" s="10">
        <v>0</v>
      </c>
      <c r="BT221" s="10">
        <v>0</v>
      </c>
      <c r="BU221" s="10">
        <v>3937327</v>
      </c>
      <c r="BV221" s="10">
        <v>55802691</v>
      </c>
      <c r="BW221" s="10">
        <v>64498</v>
      </c>
      <c r="BX221" s="10">
        <v>3140371</v>
      </c>
      <c r="BY221" s="10">
        <v>160468106</v>
      </c>
      <c r="BZ221" s="10">
        <v>1865198</v>
      </c>
      <c r="CA221" s="10">
        <v>127445155</v>
      </c>
      <c r="CB221" s="10">
        <v>119432210</v>
      </c>
      <c r="CC221" s="10">
        <v>10948607</v>
      </c>
      <c r="CD221" s="10">
        <v>35015555</v>
      </c>
      <c r="CE221" s="10">
        <v>0</v>
      </c>
      <c r="CF221" s="10">
        <v>0</v>
      </c>
      <c r="CG221" s="10">
        <v>0</v>
      </c>
      <c r="CH221" s="10">
        <v>4602952</v>
      </c>
      <c r="CI221" s="10">
        <v>88089222</v>
      </c>
      <c r="CJ221" s="10">
        <v>0</v>
      </c>
      <c r="CK221" s="10">
        <v>353304</v>
      </c>
      <c r="CL221" s="10">
        <v>0</v>
      </c>
      <c r="CM221" s="10">
        <v>0</v>
      </c>
      <c r="CN221" s="10">
        <v>0</v>
      </c>
      <c r="CO221" s="10">
        <v>3526004</v>
      </c>
      <c r="CP221" s="10">
        <v>391278207</v>
      </c>
      <c r="CQ221" s="10">
        <v>1770534</v>
      </c>
      <c r="CR221" s="10">
        <v>0</v>
      </c>
      <c r="CS221" s="10">
        <v>0</v>
      </c>
      <c r="CT221" s="10">
        <v>0</v>
      </c>
      <c r="CU221" s="10">
        <v>1770534</v>
      </c>
      <c r="CV221" s="10">
        <v>12971433</v>
      </c>
      <c r="CW221" s="10">
        <v>12573874</v>
      </c>
      <c r="CX221" s="10">
        <v>632536</v>
      </c>
      <c r="CY221" s="10">
        <v>10734705</v>
      </c>
      <c r="CZ221" s="10">
        <v>0</v>
      </c>
      <c r="DA221" s="10">
        <v>0</v>
      </c>
      <c r="DB221" s="10">
        <v>2130658</v>
      </c>
      <c r="DC221" s="10">
        <v>24752708</v>
      </c>
      <c r="DD221" s="10">
        <v>63611</v>
      </c>
      <c r="DE221" s="10">
        <v>0</v>
      </c>
      <c r="DF221" s="10">
        <v>63859525</v>
      </c>
      <c r="DG221" s="10">
        <v>530585</v>
      </c>
      <c r="DH221" s="10">
        <v>49285616</v>
      </c>
      <c r="DI221" s="10">
        <v>0</v>
      </c>
      <c r="DJ221" s="10">
        <v>259985</v>
      </c>
      <c r="DK221" s="10">
        <v>0</v>
      </c>
      <c r="DL221" s="10">
        <v>0</v>
      </c>
      <c r="DM221" s="10">
        <v>0</v>
      </c>
      <c r="DN221" s="10">
        <v>0</v>
      </c>
      <c r="DO221" s="10">
        <v>5920152</v>
      </c>
      <c r="DP221" s="10">
        <v>91651397</v>
      </c>
      <c r="DQ221" s="10">
        <v>0</v>
      </c>
      <c r="DR221" s="10">
        <v>0</v>
      </c>
      <c r="DS221" s="10">
        <v>0</v>
      </c>
      <c r="DT221" s="10">
        <v>0</v>
      </c>
      <c r="DU221" s="10">
        <v>0</v>
      </c>
      <c r="DV221" s="10">
        <v>0</v>
      </c>
      <c r="DW221" s="10">
        <v>0</v>
      </c>
      <c r="DX221" s="10">
        <v>0</v>
      </c>
      <c r="DY221" s="10">
        <v>0</v>
      </c>
      <c r="DZ221" s="10">
        <v>0</v>
      </c>
      <c r="EA221" s="10">
        <v>0</v>
      </c>
      <c r="EB221" s="10">
        <v>0</v>
      </c>
      <c r="EC221" s="10">
        <v>7653033</v>
      </c>
    </row>
    <row r="222" spans="1:133" x14ac:dyDescent="0.3">
      <c r="A222" s="9">
        <v>106190198</v>
      </c>
      <c r="B222" s="9" t="s">
        <v>1116</v>
      </c>
      <c r="C222" s="9">
        <v>20174</v>
      </c>
      <c r="D222" s="11">
        <v>43009</v>
      </c>
      <c r="E222" s="9">
        <v>43100</v>
      </c>
      <c r="F222" s="9" t="s">
        <v>134</v>
      </c>
      <c r="G222" s="9" t="s">
        <v>158</v>
      </c>
      <c r="H222" s="9">
        <v>11</v>
      </c>
      <c r="I222" s="9">
        <v>925</v>
      </c>
      <c r="J222" s="9" t="s">
        <v>255</v>
      </c>
      <c r="K222" s="9" t="s">
        <v>137</v>
      </c>
      <c r="L222" s="9" t="s">
        <v>138</v>
      </c>
      <c r="M222" s="9" t="s">
        <v>1117</v>
      </c>
      <c r="N222" s="9" t="s">
        <v>1118</v>
      </c>
      <c r="O222" s="9" t="s">
        <v>223</v>
      </c>
      <c r="P222" s="9">
        <v>90023</v>
      </c>
      <c r="Q222" s="9" t="s">
        <v>691</v>
      </c>
      <c r="R222" s="9">
        <v>324</v>
      </c>
      <c r="S222" s="9">
        <v>324</v>
      </c>
      <c r="T222" s="9">
        <v>177</v>
      </c>
      <c r="U222" s="9">
        <v>581</v>
      </c>
      <c r="V222" s="9">
        <v>130</v>
      </c>
      <c r="W222" s="9">
        <v>430</v>
      </c>
      <c r="X222" s="9">
        <v>1276</v>
      </c>
      <c r="Y222" s="9">
        <v>0</v>
      </c>
      <c r="Z222" s="9">
        <v>0</v>
      </c>
      <c r="AA222" s="9">
        <v>21</v>
      </c>
      <c r="AB222" s="9">
        <v>63</v>
      </c>
      <c r="AC222" s="9">
        <v>0</v>
      </c>
      <c r="AD222" s="9">
        <v>9</v>
      </c>
      <c r="AE222" s="9">
        <v>2510</v>
      </c>
      <c r="AF222" s="9">
        <v>0</v>
      </c>
      <c r="AG222" s="9">
        <v>3171</v>
      </c>
      <c r="AH222" s="9">
        <v>736</v>
      </c>
      <c r="AI222" s="9">
        <v>3084</v>
      </c>
      <c r="AJ222" s="9">
        <v>8838</v>
      </c>
      <c r="AK222" s="9">
        <v>0</v>
      </c>
      <c r="AL222" s="9">
        <v>0</v>
      </c>
      <c r="AM222" s="9">
        <v>85</v>
      </c>
      <c r="AN222" s="9">
        <v>266</v>
      </c>
      <c r="AO222" s="9">
        <v>0</v>
      </c>
      <c r="AP222" s="9">
        <v>32</v>
      </c>
      <c r="AQ222" s="9">
        <v>16212</v>
      </c>
      <c r="AR222" s="9">
        <v>0</v>
      </c>
      <c r="AS222" s="9">
        <v>517</v>
      </c>
      <c r="AT222" s="9">
        <v>225</v>
      </c>
      <c r="AU222" s="9">
        <v>539</v>
      </c>
      <c r="AV222" s="9">
        <v>1832</v>
      </c>
      <c r="AW222" s="9">
        <v>0</v>
      </c>
      <c r="AX222" s="9">
        <v>0</v>
      </c>
      <c r="AY222" s="9">
        <v>119</v>
      </c>
      <c r="AZ222" s="9">
        <v>179</v>
      </c>
      <c r="BA222" s="9">
        <v>0</v>
      </c>
      <c r="BB222" s="9">
        <v>248</v>
      </c>
      <c r="BC222" s="9">
        <v>3659</v>
      </c>
      <c r="BD222" s="9">
        <v>25319176</v>
      </c>
      <c r="BE222" s="9">
        <v>6953235</v>
      </c>
      <c r="BF222" s="9">
        <v>13966166</v>
      </c>
      <c r="BG222" s="9">
        <v>75449466</v>
      </c>
      <c r="BH222" s="9">
        <v>0</v>
      </c>
      <c r="BI222" s="9">
        <v>0</v>
      </c>
      <c r="BJ222" s="9">
        <v>894450</v>
      </c>
      <c r="BK222" s="9">
        <v>7461343</v>
      </c>
      <c r="BL222" s="9">
        <v>0</v>
      </c>
      <c r="BM222" s="9">
        <v>79676</v>
      </c>
      <c r="BN222" s="9">
        <v>130123512</v>
      </c>
      <c r="BO222" s="9">
        <v>2410782</v>
      </c>
      <c r="BP222" s="9">
        <v>1359920</v>
      </c>
      <c r="BQ222" s="9">
        <v>1648523</v>
      </c>
      <c r="BR222" s="9">
        <v>6428261</v>
      </c>
      <c r="BS222" s="9">
        <v>0</v>
      </c>
      <c r="BT222" s="9">
        <v>0</v>
      </c>
      <c r="BU222" s="9">
        <v>487319</v>
      </c>
      <c r="BV222" s="9">
        <v>841956</v>
      </c>
      <c r="BW222" s="9">
        <v>0</v>
      </c>
      <c r="BX222" s="9">
        <v>452029</v>
      </c>
      <c r="BY222" s="9">
        <v>13628790</v>
      </c>
      <c r="BZ222" s="9">
        <v>1018054</v>
      </c>
      <c r="CA222" s="9">
        <v>18733513</v>
      </c>
      <c r="CB222" s="9">
        <v>6238288</v>
      </c>
      <c r="CC222" s="9">
        <v>15256720</v>
      </c>
      <c r="CD222" s="9">
        <v>71583140</v>
      </c>
      <c r="CE222" s="9">
        <v>-2503725</v>
      </c>
      <c r="CF222" s="9">
        <v>0</v>
      </c>
      <c r="CG222" s="9">
        <v>0</v>
      </c>
      <c r="CH222" s="9">
        <v>1117798</v>
      </c>
      <c r="CI222" s="9">
        <v>2359896</v>
      </c>
      <c r="CJ222" s="9">
        <v>0</v>
      </c>
      <c r="CK222" s="9">
        <v>0</v>
      </c>
      <c r="CL222" s="9">
        <v>0</v>
      </c>
      <c r="CM222" s="9">
        <v>0</v>
      </c>
      <c r="CN222" s="9">
        <v>0</v>
      </c>
      <c r="CO222" s="9">
        <v>102233</v>
      </c>
      <c r="CP222" s="9">
        <v>113905917</v>
      </c>
      <c r="CQ222" s="9">
        <v>0</v>
      </c>
      <c r="CR222" s="9">
        <v>0</v>
      </c>
      <c r="CS222" s="9">
        <v>0</v>
      </c>
      <c r="CT222" s="9">
        <v>0</v>
      </c>
      <c r="CU222" s="9">
        <v>0</v>
      </c>
      <c r="CV222" s="9">
        <v>8996445</v>
      </c>
      <c r="CW222" s="9">
        <v>2018582</v>
      </c>
      <c r="CX222" s="9">
        <v>852965</v>
      </c>
      <c r="CY222" s="9">
        <v>11813884</v>
      </c>
      <c r="CZ222" s="9">
        <v>0</v>
      </c>
      <c r="DA222" s="9">
        <v>0</v>
      </c>
      <c r="DB222" s="9">
        <v>144709</v>
      </c>
      <c r="DC222" s="9">
        <v>5906702</v>
      </c>
      <c r="DD222" s="9">
        <v>0</v>
      </c>
      <c r="DE222" s="9">
        <v>113098</v>
      </c>
      <c r="DF222" s="9">
        <v>29846385</v>
      </c>
      <c r="DG222" s="9">
        <v>505235</v>
      </c>
      <c r="DH222" s="9">
        <v>26227136</v>
      </c>
      <c r="DI222" s="9">
        <v>0</v>
      </c>
      <c r="DJ222" s="9">
        <v>0</v>
      </c>
      <c r="DK222" s="9">
        <v>0</v>
      </c>
      <c r="DL222" s="9">
        <v>0</v>
      </c>
      <c r="DM222" s="9">
        <v>0</v>
      </c>
      <c r="DN222" s="9">
        <v>0</v>
      </c>
      <c r="DO222" s="9">
        <v>650615</v>
      </c>
      <c r="DP222" s="9">
        <v>45024114</v>
      </c>
      <c r="DQ222" s="9">
        <v>0</v>
      </c>
      <c r="DR222" s="9">
        <v>0</v>
      </c>
      <c r="DS222" s="9">
        <v>0</v>
      </c>
      <c r="DT222" s="9">
        <v>0</v>
      </c>
      <c r="DU222" s="9">
        <v>0</v>
      </c>
      <c r="DV222" s="9">
        <v>0</v>
      </c>
      <c r="DW222" s="9">
        <v>0</v>
      </c>
      <c r="DX222" s="9">
        <v>0</v>
      </c>
      <c r="DY222" s="9">
        <v>0</v>
      </c>
      <c r="DZ222" s="9">
        <v>0</v>
      </c>
      <c r="EA222" s="9">
        <v>0</v>
      </c>
      <c r="EB222" s="9">
        <v>0</v>
      </c>
      <c r="EC222" s="9">
        <v>0</v>
      </c>
    </row>
    <row r="223" spans="1:133" x14ac:dyDescent="0.3">
      <c r="A223" s="10">
        <v>106560492</v>
      </c>
      <c r="B223" s="10" t="s">
        <v>1119</v>
      </c>
      <c r="C223" s="10">
        <v>20174</v>
      </c>
      <c r="D223" s="12">
        <v>43009</v>
      </c>
      <c r="E223" s="10">
        <v>43100</v>
      </c>
      <c r="F223" s="10" t="s">
        <v>134</v>
      </c>
      <c r="G223" s="10" t="s">
        <v>187</v>
      </c>
      <c r="H223" s="10">
        <v>10</v>
      </c>
      <c r="I223" s="10">
        <v>813</v>
      </c>
      <c r="J223" s="10" t="s">
        <v>255</v>
      </c>
      <c r="K223" s="10" t="s">
        <v>137</v>
      </c>
      <c r="L223" s="10" t="s">
        <v>138</v>
      </c>
      <c r="M223" s="10" t="s">
        <v>1120</v>
      </c>
      <c r="N223" s="10" t="s">
        <v>1121</v>
      </c>
      <c r="O223" s="10" t="s">
        <v>1122</v>
      </c>
      <c r="P223" s="10">
        <v>91360</v>
      </c>
      <c r="Q223" s="10" t="s">
        <v>1123</v>
      </c>
      <c r="R223" s="10">
        <v>362</v>
      </c>
      <c r="S223" s="10">
        <v>321</v>
      </c>
      <c r="T223" s="10">
        <v>321</v>
      </c>
      <c r="U223" s="10">
        <v>1680</v>
      </c>
      <c r="V223" s="10">
        <v>235</v>
      </c>
      <c r="W223" s="10">
        <v>140</v>
      </c>
      <c r="X223" s="10">
        <v>274</v>
      </c>
      <c r="Y223" s="10">
        <v>0</v>
      </c>
      <c r="Z223" s="10">
        <v>0</v>
      </c>
      <c r="AA223" s="10">
        <v>107</v>
      </c>
      <c r="AB223" s="10">
        <v>1319</v>
      </c>
      <c r="AC223" s="10">
        <v>9</v>
      </c>
      <c r="AD223" s="10">
        <v>48</v>
      </c>
      <c r="AE223" s="10">
        <v>3812</v>
      </c>
      <c r="AF223" s="10">
        <v>0</v>
      </c>
      <c r="AG223" s="10">
        <v>9345</v>
      </c>
      <c r="AH223" s="10">
        <v>1295</v>
      </c>
      <c r="AI223" s="10">
        <v>981</v>
      </c>
      <c r="AJ223" s="10">
        <v>994</v>
      </c>
      <c r="AK223" s="10">
        <v>0</v>
      </c>
      <c r="AL223" s="10">
        <v>0</v>
      </c>
      <c r="AM223" s="10">
        <v>515</v>
      </c>
      <c r="AN223" s="10">
        <v>4723</v>
      </c>
      <c r="AO223" s="10">
        <v>55</v>
      </c>
      <c r="AP223" s="10">
        <v>116</v>
      </c>
      <c r="AQ223" s="10">
        <v>18024</v>
      </c>
      <c r="AR223" s="10">
        <v>0</v>
      </c>
      <c r="AS223" s="10">
        <v>10139</v>
      </c>
      <c r="AT223" s="10">
        <v>1030</v>
      </c>
      <c r="AU223" s="10">
        <v>408</v>
      </c>
      <c r="AV223" s="10">
        <v>3266</v>
      </c>
      <c r="AW223" s="10">
        <v>0</v>
      </c>
      <c r="AX223" s="10">
        <v>0</v>
      </c>
      <c r="AY223" s="10">
        <v>830</v>
      </c>
      <c r="AZ223" s="10">
        <v>11049</v>
      </c>
      <c r="BA223" s="10">
        <v>34</v>
      </c>
      <c r="BB223" s="10">
        <v>951</v>
      </c>
      <c r="BC223" s="10">
        <v>27707</v>
      </c>
      <c r="BD223" s="10">
        <v>266669475</v>
      </c>
      <c r="BE223" s="10">
        <v>41928551</v>
      </c>
      <c r="BF223" s="10">
        <v>22683800</v>
      </c>
      <c r="BG223" s="10">
        <v>26358774</v>
      </c>
      <c r="BH223" s="10">
        <v>0</v>
      </c>
      <c r="BI223" s="10">
        <v>0</v>
      </c>
      <c r="BJ223" s="10">
        <v>16890691</v>
      </c>
      <c r="BK223" s="10">
        <v>151857052</v>
      </c>
      <c r="BL223" s="10">
        <v>754409</v>
      </c>
      <c r="BM223" s="10">
        <v>5001105</v>
      </c>
      <c r="BN223" s="10">
        <v>532143857</v>
      </c>
      <c r="BO223" s="10">
        <v>82287660</v>
      </c>
      <c r="BP223" s="10">
        <v>12763050</v>
      </c>
      <c r="BQ223" s="10">
        <v>3286306</v>
      </c>
      <c r="BR223" s="10">
        <v>23295971</v>
      </c>
      <c r="BS223" s="10">
        <v>0</v>
      </c>
      <c r="BT223" s="10">
        <v>0</v>
      </c>
      <c r="BU223" s="10">
        <v>6298204</v>
      </c>
      <c r="BV223" s="10">
        <v>103451627</v>
      </c>
      <c r="BW223" s="10">
        <v>308406</v>
      </c>
      <c r="BX223" s="10">
        <v>9748386</v>
      </c>
      <c r="BY223" s="10">
        <v>241439610</v>
      </c>
      <c r="BZ223" s="10">
        <v>-920590</v>
      </c>
      <c r="CA223" s="10">
        <v>313769565</v>
      </c>
      <c r="CB223" s="10">
        <v>49268045</v>
      </c>
      <c r="CC223" s="10">
        <v>23099967</v>
      </c>
      <c r="CD223" s="10">
        <v>47952741</v>
      </c>
      <c r="CE223" s="10">
        <v>0</v>
      </c>
      <c r="CF223" s="10">
        <v>0</v>
      </c>
      <c r="CG223" s="10">
        <v>0</v>
      </c>
      <c r="CH223" s="10">
        <v>18261163</v>
      </c>
      <c r="CI223" s="10">
        <v>185601761</v>
      </c>
      <c r="CJ223" s="10">
        <v>0</v>
      </c>
      <c r="CK223" s="10">
        <v>3572617</v>
      </c>
      <c r="CL223" s="10">
        <v>0</v>
      </c>
      <c r="CM223" s="10">
        <v>0</v>
      </c>
      <c r="CN223" s="10">
        <v>0</v>
      </c>
      <c r="CO223" s="10">
        <v>7489027</v>
      </c>
      <c r="CP223" s="10">
        <v>648094296</v>
      </c>
      <c r="CQ223" s="10">
        <v>0</v>
      </c>
      <c r="CR223" s="10">
        <v>0</v>
      </c>
      <c r="CS223" s="10">
        <v>0</v>
      </c>
      <c r="CT223" s="10">
        <v>0</v>
      </c>
      <c r="CU223" s="10">
        <v>0</v>
      </c>
      <c r="CV223" s="10">
        <v>35187570</v>
      </c>
      <c r="CW223" s="10">
        <v>5423556</v>
      </c>
      <c r="CX223" s="10">
        <v>2870139</v>
      </c>
      <c r="CY223" s="10">
        <v>1702004</v>
      </c>
      <c r="CZ223" s="10">
        <v>0</v>
      </c>
      <c r="DA223" s="10">
        <v>0</v>
      </c>
      <c r="DB223" s="10">
        <v>4927732</v>
      </c>
      <c r="DC223" s="10">
        <v>69706918</v>
      </c>
      <c r="DD223" s="10">
        <v>-6426212</v>
      </c>
      <c r="DE223" s="10">
        <v>12097464</v>
      </c>
      <c r="DF223" s="10">
        <v>125489171</v>
      </c>
      <c r="DG223" s="10">
        <v>253099</v>
      </c>
      <c r="DH223" s="10">
        <v>82509251</v>
      </c>
      <c r="DI223" s="10">
        <v>0</v>
      </c>
      <c r="DJ223" s="10">
        <v>133867</v>
      </c>
      <c r="DK223" s="10">
        <v>0</v>
      </c>
      <c r="DL223" s="10">
        <v>0</v>
      </c>
      <c r="DM223" s="10">
        <v>0</v>
      </c>
      <c r="DN223" s="10">
        <v>0</v>
      </c>
      <c r="DO223" s="10">
        <v>7906185</v>
      </c>
      <c r="DP223" s="10">
        <v>174483873</v>
      </c>
      <c r="DQ223" s="10">
        <v>0</v>
      </c>
      <c r="DR223" s="10">
        <v>0</v>
      </c>
      <c r="DS223" s="10">
        <v>0</v>
      </c>
      <c r="DT223" s="10">
        <v>0</v>
      </c>
      <c r="DU223" s="10">
        <v>0</v>
      </c>
      <c r="DV223" s="10">
        <v>0</v>
      </c>
      <c r="DW223" s="10">
        <v>0</v>
      </c>
      <c r="DX223" s="10">
        <v>0</v>
      </c>
      <c r="DY223" s="10">
        <v>0</v>
      </c>
      <c r="DZ223" s="10">
        <v>0</v>
      </c>
      <c r="EA223" s="10">
        <v>0</v>
      </c>
      <c r="EB223" s="10">
        <v>0</v>
      </c>
      <c r="EC223" s="10">
        <v>0</v>
      </c>
    </row>
    <row r="224" spans="1:133" x14ac:dyDescent="0.3">
      <c r="A224" s="9">
        <v>106434040</v>
      </c>
      <c r="B224" s="9" t="s">
        <v>1124</v>
      </c>
      <c r="C224" s="9">
        <v>20174</v>
      </c>
      <c r="D224" s="11">
        <v>43009</v>
      </c>
      <c r="E224" s="9">
        <v>43100</v>
      </c>
      <c r="F224" s="9" t="s">
        <v>134</v>
      </c>
      <c r="G224" s="9" t="s">
        <v>446</v>
      </c>
      <c r="H224" s="9">
        <v>7</v>
      </c>
      <c r="I224" s="9">
        <v>429</v>
      </c>
      <c r="J224" s="9" t="s">
        <v>136</v>
      </c>
      <c r="K224" s="9" t="s">
        <v>137</v>
      </c>
      <c r="L224" s="9" t="s">
        <v>220</v>
      </c>
      <c r="M224" s="9" t="s">
        <v>1125</v>
      </c>
      <c r="N224" s="9" t="s">
        <v>1126</v>
      </c>
      <c r="O224" s="9" t="s">
        <v>1127</v>
      </c>
      <c r="P224" s="9">
        <v>94304</v>
      </c>
      <c r="Q224" s="9" t="s">
        <v>1128</v>
      </c>
      <c r="R224" s="9">
        <v>397</v>
      </c>
      <c r="S224" s="9">
        <v>324</v>
      </c>
      <c r="T224" s="9">
        <v>324</v>
      </c>
      <c r="U224" s="9">
        <v>25</v>
      </c>
      <c r="V224" s="9">
        <v>0</v>
      </c>
      <c r="W224" s="9">
        <v>890</v>
      </c>
      <c r="X224" s="9">
        <v>457</v>
      </c>
      <c r="Y224" s="9">
        <v>0</v>
      </c>
      <c r="Z224" s="9">
        <v>0</v>
      </c>
      <c r="AA224" s="9">
        <v>48</v>
      </c>
      <c r="AB224" s="9">
        <v>1856</v>
      </c>
      <c r="AC224" s="9">
        <v>3</v>
      </c>
      <c r="AD224" s="9">
        <v>18</v>
      </c>
      <c r="AE224" s="9">
        <v>3297</v>
      </c>
      <c r="AF224" s="9">
        <v>0</v>
      </c>
      <c r="AG224" s="9">
        <v>166</v>
      </c>
      <c r="AH224" s="9">
        <v>0</v>
      </c>
      <c r="AI224" s="9">
        <v>8129</v>
      </c>
      <c r="AJ224" s="9">
        <v>1598</v>
      </c>
      <c r="AK224" s="9">
        <v>0</v>
      </c>
      <c r="AL224" s="9">
        <v>0</v>
      </c>
      <c r="AM224" s="9">
        <v>561</v>
      </c>
      <c r="AN224" s="9">
        <v>10755</v>
      </c>
      <c r="AO224" s="9">
        <v>16</v>
      </c>
      <c r="AP224" s="9">
        <v>109</v>
      </c>
      <c r="AQ224" s="9">
        <v>21334</v>
      </c>
      <c r="AR224" s="9">
        <v>0</v>
      </c>
      <c r="AS224" s="9">
        <v>775</v>
      </c>
      <c r="AT224" s="9">
        <v>0</v>
      </c>
      <c r="AU224" s="9">
        <v>19965</v>
      </c>
      <c r="AV224" s="9">
        <v>11559</v>
      </c>
      <c r="AW224" s="9">
        <v>0</v>
      </c>
      <c r="AX224" s="9">
        <v>0</v>
      </c>
      <c r="AY224" s="9">
        <v>1436</v>
      </c>
      <c r="AZ224" s="9">
        <v>52382</v>
      </c>
      <c r="BA224" s="9">
        <v>0</v>
      </c>
      <c r="BB224" s="9">
        <v>1358</v>
      </c>
      <c r="BC224" s="9">
        <v>87475</v>
      </c>
      <c r="BD224" s="9">
        <v>8259328</v>
      </c>
      <c r="BE224" s="9">
        <v>0</v>
      </c>
      <c r="BF224" s="9">
        <v>379345327</v>
      </c>
      <c r="BG224" s="9">
        <v>49118849</v>
      </c>
      <c r="BH224" s="9">
        <v>0</v>
      </c>
      <c r="BI224" s="9">
        <v>0</v>
      </c>
      <c r="BJ224" s="9">
        <v>19549211</v>
      </c>
      <c r="BK224" s="9">
        <v>449558519</v>
      </c>
      <c r="BL224" s="9">
        <v>689377</v>
      </c>
      <c r="BM224" s="9">
        <v>2863245</v>
      </c>
      <c r="BN224" s="9">
        <v>909383856</v>
      </c>
      <c r="BO224" s="9">
        <v>2247431</v>
      </c>
      <c r="BP224" s="9">
        <v>0</v>
      </c>
      <c r="BQ224" s="9">
        <v>57894432</v>
      </c>
      <c r="BR224" s="9">
        <v>33519099</v>
      </c>
      <c r="BS224" s="9">
        <v>0</v>
      </c>
      <c r="BT224" s="9">
        <v>0</v>
      </c>
      <c r="BU224" s="9">
        <v>4162679</v>
      </c>
      <c r="BV224" s="9">
        <v>151898613</v>
      </c>
      <c r="BW224" s="9">
        <v>0</v>
      </c>
      <c r="BX224" s="9">
        <v>3938602</v>
      </c>
      <c r="BY224" s="9">
        <v>253660856</v>
      </c>
      <c r="BZ224" s="9">
        <v>2304692</v>
      </c>
      <c r="CA224" s="9">
        <v>9604142</v>
      </c>
      <c r="CB224" s="9">
        <v>0</v>
      </c>
      <c r="CC224" s="9">
        <v>367906594</v>
      </c>
      <c r="CD224" s="9">
        <v>84103962</v>
      </c>
      <c r="CE224" s="9">
        <v>0</v>
      </c>
      <c r="CF224" s="9">
        <v>0</v>
      </c>
      <c r="CG224" s="9">
        <v>0</v>
      </c>
      <c r="CH224" s="9">
        <v>19487815</v>
      </c>
      <c r="CI224" s="9">
        <v>342464470</v>
      </c>
      <c r="CJ224" s="9">
        <v>0</v>
      </c>
      <c r="CK224" s="9">
        <v>689378</v>
      </c>
      <c r="CL224" s="9">
        <v>0</v>
      </c>
      <c r="CM224" s="9">
        <v>0</v>
      </c>
      <c r="CN224" s="9">
        <v>0</v>
      </c>
      <c r="CO224" s="9">
        <v>4018219</v>
      </c>
      <c r="CP224" s="9">
        <v>830579272</v>
      </c>
      <c r="CQ224" s="9">
        <v>0</v>
      </c>
      <c r="CR224" s="9">
        <v>0</v>
      </c>
      <c r="CS224" s="9">
        <v>0</v>
      </c>
      <c r="CT224" s="9">
        <v>0</v>
      </c>
      <c r="CU224" s="9">
        <v>0</v>
      </c>
      <c r="CV224" s="9">
        <v>875871</v>
      </c>
      <c r="CW224" s="9">
        <v>0</v>
      </c>
      <c r="CX224" s="9">
        <v>68308603</v>
      </c>
      <c r="CY224" s="9">
        <v>-1700230</v>
      </c>
      <c r="CZ224" s="9">
        <v>0</v>
      </c>
      <c r="DA224" s="9">
        <v>0</v>
      </c>
      <c r="DB224" s="9">
        <v>4169805</v>
      </c>
      <c r="DC224" s="9">
        <v>258038953</v>
      </c>
      <c r="DD224" s="9">
        <v>0</v>
      </c>
      <c r="DE224" s="9">
        <v>2772438</v>
      </c>
      <c r="DF224" s="9">
        <v>332465440</v>
      </c>
      <c r="DG224" s="9">
        <v>16708047</v>
      </c>
      <c r="DH224" s="9">
        <v>365622320</v>
      </c>
      <c r="DI224" s="9">
        <v>0</v>
      </c>
      <c r="DJ224" s="9">
        <v>8544898</v>
      </c>
      <c r="DK224" s="9">
        <v>0</v>
      </c>
      <c r="DL224" s="9">
        <v>0</v>
      </c>
      <c r="DM224" s="9">
        <v>0</v>
      </c>
      <c r="DN224" s="9">
        <v>0</v>
      </c>
      <c r="DO224" s="9">
        <v>140375164</v>
      </c>
      <c r="DP224" s="9">
        <v>1798221205</v>
      </c>
      <c r="DQ224" s="9">
        <v>0</v>
      </c>
      <c r="DR224" s="9">
        <v>0</v>
      </c>
      <c r="DS224" s="9">
        <v>0</v>
      </c>
      <c r="DT224" s="9">
        <v>0</v>
      </c>
      <c r="DU224" s="9">
        <v>0</v>
      </c>
      <c r="DV224" s="9">
        <v>0</v>
      </c>
      <c r="DW224" s="9">
        <v>0</v>
      </c>
      <c r="DX224" s="9">
        <v>0</v>
      </c>
      <c r="DY224" s="9">
        <v>0</v>
      </c>
      <c r="DZ224" s="9">
        <v>0</v>
      </c>
      <c r="EA224" s="9">
        <v>0</v>
      </c>
      <c r="EB224" s="9">
        <v>0</v>
      </c>
      <c r="EC224" s="9">
        <v>0</v>
      </c>
    </row>
    <row r="225" spans="1:133" x14ac:dyDescent="0.3">
      <c r="A225" s="10">
        <v>106121002</v>
      </c>
      <c r="B225" s="10" t="s">
        <v>1129</v>
      </c>
      <c r="C225" s="10">
        <v>20174</v>
      </c>
      <c r="D225" s="12">
        <v>43009</v>
      </c>
      <c r="E225" s="10">
        <v>43100</v>
      </c>
      <c r="F225" s="10" t="s">
        <v>134</v>
      </c>
      <c r="G225" s="10" t="s">
        <v>838</v>
      </c>
      <c r="H225" s="10">
        <v>1</v>
      </c>
      <c r="I225" s="10">
        <v>105</v>
      </c>
      <c r="J225" s="10" t="s">
        <v>255</v>
      </c>
      <c r="K225" s="10" t="s">
        <v>137</v>
      </c>
      <c r="L225" s="10" t="s">
        <v>138</v>
      </c>
      <c r="M225" s="10" t="s">
        <v>1130</v>
      </c>
      <c r="N225" s="10" t="s">
        <v>1131</v>
      </c>
      <c r="O225" s="10" t="s">
        <v>1132</v>
      </c>
      <c r="P225" s="10">
        <v>95521</v>
      </c>
      <c r="Q225" s="10" t="s">
        <v>1133</v>
      </c>
      <c r="R225" s="10">
        <v>78</v>
      </c>
      <c r="S225" s="10">
        <v>46</v>
      </c>
      <c r="T225" s="10">
        <v>42</v>
      </c>
      <c r="U225" s="10">
        <v>149</v>
      </c>
      <c r="V225" s="10">
        <v>0</v>
      </c>
      <c r="W225" s="10">
        <v>32</v>
      </c>
      <c r="X225" s="10">
        <v>134</v>
      </c>
      <c r="Y225" s="10">
        <v>0</v>
      </c>
      <c r="Z225" s="10">
        <v>0</v>
      </c>
      <c r="AA225" s="10">
        <v>105</v>
      </c>
      <c r="AB225" s="10">
        <v>0</v>
      </c>
      <c r="AC225" s="10">
        <v>0</v>
      </c>
      <c r="AD225" s="10">
        <v>5</v>
      </c>
      <c r="AE225" s="10">
        <v>425</v>
      </c>
      <c r="AF225" s="10">
        <v>0</v>
      </c>
      <c r="AG225" s="10">
        <v>777</v>
      </c>
      <c r="AH225" s="10">
        <v>0</v>
      </c>
      <c r="AI225" s="10">
        <v>126</v>
      </c>
      <c r="AJ225" s="10">
        <v>461</v>
      </c>
      <c r="AK225" s="10">
        <v>0</v>
      </c>
      <c r="AL225" s="10">
        <v>0</v>
      </c>
      <c r="AM225" s="10">
        <v>327</v>
      </c>
      <c r="AN225" s="10">
        <v>0</v>
      </c>
      <c r="AO225" s="10">
        <v>0</v>
      </c>
      <c r="AP225" s="10">
        <v>9</v>
      </c>
      <c r="AQ225" s="10">
        <v>1700</v>
      </c>
      <c r="AR225" s="10">
        <v>0</v>
      </c>
      <c r="AS225" s="10">
        <v>12102</v>
      </c>
      <c r="AT225" s="10">
        <v>0</v>
      </c>
      <c r="AU225" s="10">
        <v>2107</v>
      </c>
      <c r="AV225" s="10">
        <v>3499</v>
      </c>
      <c r="AW225" s="10">
        <v>0</v>
      </c>
      <c r="AX225" s="10">
        <v>0</v>
      </c>
      <c r="AY225" s="10">
        <v>9832</v>
      </c>
      <c r="AZ225" s="10">
        <v>0</v>
      </c>
      <c r="BA225" s="10">
        <v>0</v>
      </c>
      <c r="BB225" s="10">
        <v>588</v>
      </c>
      <c r="BC225" s="10">
        <v>28128</v>
      </c>
      <c r="BD225" s="10">
        <v>6636690</v>
      </c>
      <c r="BE225" s="10">
        <v>0</v>
      </c>
      <c r="BF225" s="10">
        <v>1198277</v>
      </c>
      <c r="BG225" s="10">
        <v>4000859</v>
      </c>
      <c r="BH225" s="10">
        <v>0</v>
      </c>
      <c r="BI225" s="10">
        <v>0</v>
      </c>
      <c r="BJ225" s="10">
        <v>3047998</v>
      </c>
      <c r="BK225" s="10">
        <v>0</v>
      </c>
      <c r="BL225" s="10">
        <v>0</v>
      </c>
      <c r="BM225" s="10">
        <v>172094</v>
      </c>
      <c r="BN225" s="10">
        <v>15055918</v>
      </c>
      <c r="BO225" s="10">
        <v>14032448</v>
      </c>
      <c r="BP225" s="10">
        <v>0</v>
      </c>
      <c r="BQ225" s="10">
        <v>1696612</v>
      </c>
      <c r="BR225" s="10">
        <v>9598540</v>
      </c>
      <c r="BS225" s="10">
        <v>0</v>
      </c>
      <c r="BT225" s="10">
        <v>0</v>
      </c>
      <c r="BU225" s="10">
        <v>12747576</v>
      </c>
      <c r="BV225" s="10">
        <v>0</v>
      </c>
      <c r="BW225" s="10">
        <v>0</v>
      </c>
      <c r="BX225" s="10">
        <v>1104846</v>
      </c>
      <c r="BY225" s="10">
        <v>39180022</v>
      </c>
      <c r="BZ225" s="10">
        <v>1041972</v>
      </c>
      <c r="CA225" s="10">
        <v>18315647</v>
      </c>
      <c r="CB225" s="10">
        <v>0</v>
      </c>
      <c r="CC225" s="10">
        <v>189330</v>
      </c>
      <c r="CD225" s="10">
        <v>10859982</v>
      </c>
      <c r="CE225" s="10">
        <v>-13648</v>
      </c>
      <c r="CF225" s="10">
        <v>0</v>
      </c>
      <c r="CG225" s="10">
        <v>0</v>
      </c>
      <c r="CH225" s="10">
        <v>7651303</v>
      </c>
      <c r="CI225" s="10">
        <v>0</v>
      </c>
      <c r="CJ225" s="10">
        <v>0</v>
      </c>
      <c r="CK225" s="10">
        <v>0</v>
      </c>
      <c r="CL225" s="10">
        <v>0</v>
      </c>
      <c r="CM225" s="10">
        <v>0</v>
      </c>
      <c r="CN225" s="10">
        <v>0</v>
      </c>
      <c r="CO225" s="10">
        <v>1848614</v>
      </c>
      <c r="CP225" s="10">
        <v>39893200</v>
      </c>
      <c r="CQ225" s="10">
        <v>0</v>
      </c>
      <c r="CR225" s="10">
        <v>0</v>
      </c>
      <c r="CS225" s="10">
        <v>0</v>
      </c>
      <c r="CT225" s="10">
        <v>0</v>
      </c>
      <c r="CU225" s="10">
        <v>0</v>
      </c>
      <c r="CV225" s="10">
        <v>1066754</v>
      </c>
      <c r="CW225" s="10">
        <v>0</v>
      </c>
      <c r="CX225" s="10">
        <v>2426920</v>
      </c>
      <c r="CY225" s="10">
        <v>2454644</v>
      </c>
      <c r="CZ225" s="10">
        <v>0</v>
      </c>
      <c r="DA225" s="10">
        <v>0</v>
      </c>
      <c r="DB225" s="10">
        <v>7842482</v>
      </c>
      <c r="DC225" s="10">
        <v>0</v>
      </c>
      <c r="DD225" s="10">
        <v>0</v>
      </c>
      <c r="DE225" s="10">
        <v>551940</v>
      </c>
      <c r="DF225" s="10">
        <v>14342740</v>
      </c>
      <c r="DG225" s="10">
        <v>127901</v>
      </c>
      <c r="DH225" s="10">
        <v>15714613</v>
      </c>
      <c r="DI225" s="10">
        <v>0</v>
      </c>
      <c r="DJ225" s="10">
        <v>0</v>
      </c>
      <c r="DK225" s="10">
        <v>0</v>
      </c>
      <c r="DL225" s="10">
        <v>0</v>
      </c>
      <c r="DM225" s="10">
        <v>0</v>
      </c>
      <c r="DN225" s="10">
        <v>0</v>
      </c>
      <c r="DO225" s="10">
        <v>441801</v>
      </c>
      <c r="DP225" s="10">
        <v>9237020</v>
      </c>
      <c r="DQ225" s="10">
        <v>0</v>
      </c>
      <c r="DR225" s="10">
        <v>0</v>
      </c>
      <c r="DS225" s="10">
        <v>0</v>
      </c>
      <c r="DT225" s="10">
        <v>0</v>
      </c>
      <c r="DU225" s="10">
        <v>0</v>
      </c>
      <c r="DV225" s="10">
        <v>0</v>
      </c>
      <c r="DW225" s="10">
        <v>0</v>
      </c>
      <c r="DX225" s="10">
        <v>0</v>
      </c>
      <c r="DY225" s="10">
        <v>0</v>
      </c>
      <c r="DZ225" s="10">
        <v>0</v>
      </c>
      <c r="EA225" s="10">
        <v>0</v>
      </c>
      <c r="EB225" s="10">
        <v>0</v>
      </c>
      <c r="EC225" s="10">
        <v>0</v>
      </c>
    </row>
    <row r="226" spans="1:133" x14ac:dyDescent="0.3">
      <c r="A226" s="9">
        <v>106201281</v>
      </c>
      <c r="B226" s="9" t="s">
        <v>1134</v>
      </c>
      <c r="C226" s="9">
        <v>20174</v>
      </c>
      <c r="D226" s="11">
        <v>43009</v>
      </c>
      <c r="E226" s="9">
        <v>43100</v>
      </c>
      <c r="F226" s="9" t="s">
        <v>134</v>
      </c>
      <c r="G226" s="9" t="s">
        <v>1135</v>
      </c>
      <c r="H226" s="9">
        <v>9</v>
      </c>
      <c r="I226" s="9">
        <v>601</v>
      </c>
      <c r="J226" s="9" t="s">
        <v>136</v>
      </c>
      <c r="K226" s="9" t="s">
        <v>137</v>
      </c>
      <c r="L226" s="9" t="s">
        <v>138</v>
      </c>
      <c r="M226" s="9" t="s">
        <v>1136</v>
      </c>
      <c r="N226" s="9" t="s">
        <v>1137</v>
      </c>
      <c r="O226" s="9" t="s">
        <v>1138</v>
      </c>
      <c r="P226" s="9">
        <v>93637</v>
      </c>
      <c r="Q226" s="9" t="s">
        <v>1139</v>
      </c>
      <c r="R226" s="9">
        <v>106</v>
      </c>
      <c r="S226" s="9">
        <v>106</v>
      </c>
      <c r="T226" s="9">
        <v>45</v>
      </c>
      <c r="U226" s="9">
        <v>273</v>
      </c>
      <c r="V226" s="9">
        <v>45</v>
      </c>
      <c r="W226" s="9">
        <v>187</v>
      </c>
      <c r="X226" s="9">
        <v>309</v>
      </c>
      <c r="Y226" s="9">
        <v>0</v>
      </c>
      <c r="Z226" s="9">
        <v>0</v>
      </c>
      <c r="AA226" s="9">
        <v>63</v>
      </c>
      <c r="AB226" s="9">
        <v>65</v>
      </c>
      <c r="AC226" s="9">
        <v>1</v>
      </c>
      <c r="AD226" s="9">
        <v>6</v>
      </c>
      <c r="AE226" s="9">
        <v>949</v>
      </c>
      <c r="AF226" s="9">
        <v>0</v>
      </c>
      <c r="AG226" s="9">
        <v>1276</v>
      </c>
      <c r="AH226" s="9">
        <v>224</v>
      </c>
      <c r="AI226" s="9">
        <v>681</v>
      </c>
      <c r="AJ226" s="9">
        <v>1115</v>
      </c>
      <c r="AK226" s="9">
        <v>0</v>
      </c>
      <c r="AL226" s="9">
        <v>0</v>
      </c>
      <c r="AM226" s="9">
        <v>212</v>
      </c>
      <c r="AN226" s="9">
        <v>226</v>
      </c>
      <c r="AO226" s="9">
        <v>3</v>
      </c>
      <c r="AP226" s="9">
        <v>24</v>
      </c>
      <c r="AQ226" s="9">
        <v>3761</v>
      </c>
      <c r="AR226" s="9">
        <v>0</v>
      </c>
      <c r="AS226" s="9">
        <v>5546</v>
      </c>
      <c r="AT226" s="9">
        <v>1055</v>
      </c>
      <c r="AU226" s="9">
        <v>3613</v>
      </c>
      <c r="AV226" s="9">
        <v>16936</v>
      </c>
      <c r="AW226" s="9">
        <v>11</v>
      </c>
      <c r="AX226" s="9">
        <v>0</v>
      </c>
      <c r="AY226" s="9">
        <v>2224</v>
      </c>
      <c r="AZ226" s="9">
        <v>4977</v>
      </c>
      <c r="BA226" s="9">
        <v>50</v>
      </c>
      <c r="BB226" s="9">
        <v>1373</v>
      </c>
      <c r="BC226" s="9">
        <v>35785</v>
      </c>
      <c r="BD226" s="9">
        <v>7822020</v>
      </c>
      <c r="BE226" s="9">
        <v>1358693</v>
      </c>
      <c r="BF226" s="9">
        <v>3592639</v>
      </c>
      <c r="BG226" s="9">
        <v>7338427</v>
      </c>
      <c r="BH226" s="9">
        <v>0</v>
      </c>
      <c r="BI226" s="9">
        <v>0</v>
      </c>
      <c r="BJ226" s="9">
        <v>1655829</v>
      </c>
      <c r="BK226" s="9">
        <v>1778875</v>
      </c>
      <c r="BL226" s="9">
        <v>18726</v>
      </c>
      <c r="BM226" s="9">
        <v>125323</v>
      </c>
      <c r="BN226" s="9">
        <v>23690532</v>
      </c>
      <c r="BO226" s="9">
        <v>4896805</v>
      </c>
      <c r="BP226" s="9">
        <v>980145</v>
      </c>
      <c r="BQ226" s="9">
        <v>2608178</v>
      </c>
      <c r="BR226" s="9">
        <v>11467910</v>
      </c>
      <c r="BS226" s="9">
        <v>9700</v>
      </c>
      <c r="BT226" s="9">
        <v>0</v>
      </c>
      <c r="BU226" s="9">
        <v>2034404</v>
      </c>
      <c r="BV226" s="9">
        <v>3577908</v>
      </c>
      <c r="BW226" s="9">
        <v>30903</v>
      </c>
      <c r="BX226" s="9">
        <v>741672</v>
      </c>
      <c r="BY226" s="9">
        <v>26347625</v>
      </c>
      <c r="BZ226" s="9">
        <v>337178</v>
      </c>
      <c r="CA226" s="9">
        <v>6929542</v>
      </c>
      <c r="CB226" s="9">
        <v>1192381</v>
      </c>
      <c r="CC226" s="9">
        <v>-6156922</v>
      </c>
      <c r="CD226" s="9">
        <v>15551968</v>
      </c>
      <c r="CE226" s="9">
        <v>-875001</v>
      </c>
      <c r="CF226" s="9">
        <v>35329</v>
      </c>
      <c r="CG226" s="9">
        <v>0</v>
      </c>
      <c r="CH226" s="9">
        <v>1833354</v>
      </c>
      <c r="CI226" s="9">
        <v>3072654</v>
      </c>
      <c r="CJ226" s="9">
        <v>0</v>
      </c>
      <c r="CK226" s="9">
        <v>357143</v>
      </c>
      <c r="CL226" s="9">
        <v>0</v>
      </c>
      <c r="CM226" s="9">
        <v>0</v>
      </c>
      <c r="CN226" s="9">
        <v>0</v>
      </c>
      <c r="CO226" s="9">
        <v>15982</v>
      </c>
      <c r="CP226" s="9">
        <v>22293608</v>
      </c>
      <c r="CQ226" s="9">
        <v>0</v>
      </c>
      <c r="CR226" s="9">
        <v>0</v>
      </c>
      <c r="CS226" s="9">
        <v>0</v>
      </c>
      <c r="CT226" s="9">
        <v>0</v>
      </c>
      <c r="CU226" s="9">
        <v>0</v>
      </c>
      <c r="CV226" s="9">
        <v>5789283</v>
      </c>
      <c r="CW226" s="9">
        <v>1146457</v>
      </c>
      <c r="CX226" s="9">
        <v>13232740</v>
      </c>
      <c r="CY226" s="9">
        <v>3254369</v>
      </c>
      <c r="CZ226" s="9">
        <v>-25629</v>
      </c>
      <c r="DA226" s="9">
        <v>0</v>
      </c>
      <c r="DB226" s="9">
        <v>1856879</v>
      </c>
      <c r="DC226" s="9">
        <v>2284129</v>
      </c>
      <c r="DD226" s="9">
        <v>49629</v>
      </c>
      <c r="DE226" s="9">
        <v>156692</v>
      </c>
      <c r="DF226" s="9">
        <v>27744549</v>
      </c>
      <c r="DG226" s="9">
        <v>340816</v>
      </c>
      <c r="DH226" s="9">
        <v>26794853</v>
      </c>
      <c r="DI226" s="9">
        <v>1458187</v>
      </c>
      <c r="DJ226" s="9">
        <v>363294</v>
      </c>
      <c r="DK226" s="9">
        <v>0</v>
      </c>
      <c r="DL226" s="9">
        <v>0</v>
      </c>
      <c r="DM226" s="9">
        <v>0</v>
      </c>
      <c r="DN226" s="9">
        <v>0</v>
      </c>
      <c r="DO226" s="9">
        <v>748639</v>
      </c>
      <c r="DP226" s="9">
        <v>26750915</v>
      </c>
      <c r="DQ226" s="9">
        <v>0</v>
      </c>
      <c r="DR226" s="9">
        <v>0</v>
      </c>
      <c r="DS226" s="9">
        <v>0</v>
      </c>
      <c r="DT226" s="9">
        <v>0</v>
      </c>
      <c r="DU226" s="9">
        <v>0</v>
      </c>
      <c r="DV226" s="9">
        <v>0</v>
      </c>
      <c r="DW226" s="9">
        <v>0</v>
      </c>
      <c r="DX226" s="9">
        <v>0</v>
      </c>
      <c r="DY226" s="9">
        <v>0</v>
      </c>
      <c r="DZ226" s="9">
        <v>0</v>
      </c>
      <c r="EA226" s="9">
        <v>0</v>
      </c>
      <c r="EB226" s="9">
        <v>6164938</v>
      </c>
      <c r="EC226" s="9">
        <v>11001680</v>
      </c>
    </row>
    <row r="227" spans="1:133" x14ac:dyDescent="0.3">
      <c r="A227" s="10">
        <v>106260011</v>
      </c>
      <c r="B227" s="10" t="s">
        <v>1140</v>
      </c>
      <c r="C227" s="10">
        <v>20174</v>
      </c>
      <c r="D227" s="12">
        <v>43009</v>
      </c>
      <c r="E227" s="10">
        <v>43100</v>
      </c>
      <c r="F227" s="10" t="s">
        <v>134</v>
      </c>
      <c r="G227" s="10" t="s">
        <v>1141</v>
      </c>
      <c r="H227" s="10">
        <v>12</v>
      </c>
      <c r="I227" s="10">
        <v>1205</v>
      </c>
      <c r="J227" s="10" t="s">
        <v>183</v>
      </c>
      <c r="K227" s="10" t="s">
        <v>137</v>
      </c>
      <c r="L227" s="10" t="s">
        <v>145</v>
      </c>
      <c r="M227" s="10" t="s">
        <v>1142</v>
      </c>
      <c r="N227" s="10" t="s">
        <v>1143</v>
      </c>
      <c r="O227" s="10" t="s">
        <v>1144</v>
      </c>
      <c r="P227" s="10">
        <v>93546</v>
      </c>
      <c r="Q227" s="10" t="s">
        <v>1145</v>
      </c>
      <c r="R227" s="10">
        <v>17</v>
      </c>
      <c r="S227" s="10">
        <v>17</v>
      </c>
      <c r="T227" s="10">
        <v>17</v>
      </c>
      <c r="U227" s="10">
        <v>37</v>
      </c>
      <c r="V227" s="10">
        <v>2</v>
      </c>
      <c r="W227" s="10">
        <v>17</v>
      </c>
      <c r="X227" s="10">
        <v>18</v>
      </c>
      <c r="Y227" s="10">
        <v>0</v>
      </c>
      <c r="Z227" s="10">
        <v>0</v>
      </c>
      <c r="AA227" s="10">
        <v>63</v>
      </c>
      <c r="AB227" s="10">
        <v>7</v>
      </c>
      <c r="AC227" s="10">
        <v>0</v>
      </c>
      <c r="AD227" s="10">
        <v>6</v>
      </c>
      <c r="AE227" s="10">
        <v>150</v>
      </c>
      <c r="AF227" s="10">
        <v>0</v>
      </c>
      <c r="AG227" s="10">
        <v>88</v>
      </c>
      <c r="AH227" s="10">
        <v>2</v>
      </c>
      <c r="AI227" s="10">
        <v>35</v>
      </c>
      <c r="AJ227" s="10">
        <v>46</v>
      </c>
      <c r="AK227" s="10">
        <v>0</v>
      </c>
      <c r="AL227" s="10">
        <v>0</v>
      </c>
      <c r="AM227" s="10">
        <v>147</v>
      </c>
      <c r="AN227" s="10">
        <v>37</v>
      </c>
      <c r="AO227" s="10">
        <v>0</v>
      </c>
      <c r="AP227" s="10">
        <v>6</v>
      </c>
      <c r="AQ227" s="10">
        <v>361</v>
      </c>
      <c r="AR227" s="10">
        <v>0</v>
      </c>
      <c r="AS227" s="10">
        <v>2328</v>
      </c>
      <c r="AT227" s="10">
        <v>88</v>
      </c>
      <c r="AU227" s="10">
        <v>1116</v>
      </c>
      <c r="AV227" s="10">
        <v>1533</v>
      </c>
      <c r="AW227" s="10">
        <v>0</v>
      </c>
      <c r="AX227" s="10">
        <v>0</v>
      </c>
      <c r="AY227" s="10">
        <v>3993</v>
      </c>
      <c r="AZ227" s="10">
        <v>286</v>
      </c>
      <c r="BA227" s="10">
        <v>0</v>
      </c>
      <c r="BB227" s="10">
        <v>383</v>
      </c>
      <c r="BC227" s="10">
        <v>9727</v>
      </c>
      <c r="BD227" s="10">
        <v>2079966</v>
      </c>
      <c r="BE227" s="10">
        <v>90906</v>
      </c>
      <c r="BF227" s="10">
        <v>657803</v>
      </c>
      <c r="BG227" s="10">
        <v>696078</v>
      </c>
      <c r="BH227" s="10">
        <v>0</v>
      </c>
      <c r="BI227" s="10">
        <v>0</v>
      </c>
      <c r="BJ227" s="10">
        <v>2933926</v>
      </c>
      <c r="BK227" s="10">
        <v>275578</v>
      </c>
      <c r="BL227" s="10">
        <v>0</v>
      </c>
      <c r="BM227" s="10">
        <v>111260</v>
      </c>
      <c r="BN227" s="10">
        <v>6845517</v>
      </c>
      <c r="BO227" s="10">
        <v>3536053</v>
      </c>
      <c r="BP227" s="10">
        <v>183742</v>
      </c>
      <c r="BQ227" s="10">
        <v>1703954</v>
      </c>
      <c r="BR227" s="10">
        <v>2554713</v>
      </c>
      <c r="BS227" s="10">
        <v>0</v>
      </c>
      <c r="BT227" s="10">
        <v>0</v>
      </c>
      <c r="BU227" s="10">
        <v>9545018</v>
      </c>
      <c r="BV227" s="10">
        <v>737205</v>
      </c>
      <c r="BW227" s="10">
        <v>0</v>
      </c>
      <c r="BX227" s="10">
        <v>1635833</v>
      </c>
      <c r="BY227" s="10">
        <v>19896518</v>
      </c>
      <c r="BZ227" s="10">
        <v>342899</v>
      </c>
      <c r="CA227" s="10">
        <v>2707479</v>
      </c>
      <c r="CB227" s="10">
        <v>232016</v>
      </c>
      <c r="CC227" s="10">
        <v>1173570</v>
      </c>
      <c r="CD227" s="10">
        <v>1500366</v>
      </c>
      <c r="CE227" s="10">
        <v>0</v>
      </c>
      <c r="CF227" s="10">
        <v>0</v>
      </c>
      <c r="CG227" s="10">
        <v>0</v>
      </c>
      <c r="CH227" s="10">
        <v>3636947</v>
      </c>
      <c r="CI227" s="10">
        <v>289151</v>
      </c>
      <c r="CJ227" s="10">
        <v>0</v>
      </c>
      <c r="CK227" s="10">
        <v>433331</v>
      </c>
      <c r="CL227" s="10">
        <v>0</v>
      </c>
      <c r="CM227" s="10">
        <v>0</v>
      </c>
      <c r="CN227" s="10">
        <v>0</v>
      </c>
      <c r="CO227" s="10">
        <v>0</v>
      </c>
      <c r="CP227" s="10">
        <v>10315759</v>
      </c>
      <c r="CQ227" s="10">
        <v>0</v>
      </c>
      <c r="CR227" s="10">
        <v>0</v>
      </c>
      <c r="CS227" s="10">
        <v>0</v>
      </c>
      <c r="CT227" s="10">
        <v>0</v>
      </c>
      <c r="CU227" s="10">
        <v>0</v>
      </c>
      <c r="CV227" s="10">
        <v>2908539</v>
      </c>
      <c r="CW227" s="10">
        <v>42632</v>
      </c>
      <c r="CX227" s="10">
        <v>1188187</v>
      </c>
      <c r="CY227" s="10">
        <v>1750425</v>
      </c>
      <c r="CZ227" s="10">
        <v>0</v>
      </c>
      <c r="DA227" s="10">
        <v>0</v>
      </c>
      <c r="DB227" s="10">
        <v>8841997</v>
      </c>
      <c r="DC227" s="10">
        <v>723632</v>
      </c>
      <c r="DD227" s="10">
        <v>0</v>
      </c>
      <c r="DE227" s="10">
        <v>970864</v>
      </c>
      <c r="DF227" s="10">
        <v>16426276</v>
      </c>
      <c r="DG227" s="10">
        <v>70994</v>
      </c>
      <c r="DH227" s="10">
        <v>16644830</v>
      </c>
      <c r="DI227" s="10">
        <v>0</v>
      </c>
      <c r="DJ227" s="10">
        <v>774406</v>
      </c>
      <c r="DK227" s="10">
        <v>0</v>
      </c>
      <c r="DL227" s="10">
        <v>0</v>
      </c>
      <c r="DM227" s="10">
        <v>0</v>
      </c>
      <c r="DN227" s="10">
        <v>0</v>
      </c>
      <c r="DO227" s="10">
        <v>336182</v>
      </c>
      <c r="DP227" s="10">
        <v>39050077</v>
      </c>
      <c r="DQ227" s="10">
        <v>0</v>
      </c>
      <c r="DR227" s="10">
        <v>0</v>
      </c>
      <c r="DS227" s="10">
        <v>0</v>
      </c>
      <c r="DT227" s="10">
        <v>0</v>
      </c>
      <c r="DU227" s="10">
        <v>0</v>
      </c>
      <c r="DV227" s="10">
        <v>0</v>
      </c>
      <c r="DW227" s="10">
        <v>0</v>
      </c>
      <c r="DX227" s="10">
        <v>0</v>
      </c>
      <c r="DY227" s="10">
        <v>0</v>
      </c>
      <c r="DZ227" s="10">
        <v>0</v>
      </c>
      <c r="EA227" s="10">
        <v>0</v>
      </c>
      <c r="EB227" s="10">
        <v>0</v>
      </c>
      <c r="EC227" s="10">
        <v>0</v>
      </c>
    </row>
    <row r="228" spans="1:133" x14ac:dyDescent="0.3">
      <c r="A228" s="9">
        <v>106420493</v>
      </c>
      <c r="B228" s="9" t="s">
        <v>1146</v>
      </c>
      <c r="C228" s="9">
        <v>20174</v>
      </c>
      <c r="D228" s="11">
        <v>43009</v>
      </c>
      <c r="E228" s="9">
        <v>43100</v>
      </c>
      <c r="F228" s="9" t="s">
        <v>134</v>
      </c>
      <c r="G228" s="9" t="s">
        <v>745</v>
      </c>
      <c r="H228" s="9">
        <v>10</v>
      </c>
      <c r="I228" s="9">
        <v>803</v>
      </c>
      <c r="J228" s="9" t="s">
        <v>136</v>
      </c>
      <c r="K228" s="9" t="s">
        <v>137</v>
      </c>
      <c r="L228" s="9" t="s">
        <v>138</v>
      </c>
      <c r="M228" s="9" t="s">
        <v>1147</v>
      </c>
      <c r="N228" s="9" t="s">
        <v>1148</v>
      </c>
      <c r="O228" s="9" t="s">
        <v>1149</v>
      </c>
      <c r="P228" s="9">
        <v>93454</v>
      </c>
      <c r="Q228" s="9" t="s">
        <v>1150</v>
      </c>
      <c r="R228" s="9">
        <v>353</v>
      </c>
      <c r="S228" s="9">
        <v>353</v>
      </c>
      <c r="T228" s="9">
        <v>271</v>
      </c>
      <c r="U228" s="9">
        <v>1512</v>
      </c>
      <c r="V228" s="9">
        <v>200</v>
      </c>
      <c r="W228" s="9">
        <v>473</v>
      </c>
      <c r="X228" s="9">
        <v>770</v>
      </c>
      <c r="Y228" s="9">
        <v>0</v>
      </c>
      <c r="Z228" s="9">
        <v>0</v>
      </c>
      <c r="AA228" s="9">
        <v>174</v>
      </c>
      <c r="AB228" s="9">
        <v>739</v>
      </c>
      <c r="AC228" s="9">
        <v>0</v>
      </c>
      <c r="AD228" s="9">
        <v>40</v>
      </c>
      <c r="AE228" s="9">
        <v>3908</v>
      </c>
      <c r="AF228" s="9">
        <v>109</v>
      </c>
      <c r="AG228" s="9">
        <v>8907</v>
      </c>
      <c r="AH228" s="9">
        <v>1314</v>
      </c>
      <c r="AI228" s="9">
        <v>2025</v>
      </c>
      <c r="AJ228" s="9">
        <v>7463</v>
      </c>
      <c r="AK228" s="9">
        <v>0</v>
      </c>
      <c r="AL228" s="9">
        <v>0</v>
      </c>
      <c r="AM228" s="9">
        <v>916</v>
      </c>
      <c r="AN228" s="9">
        <v>2894</v>
      </c>
      <c r="AO228" s="9">
        <v>0</v>
      </c>
      <c r="AP228" s="9">
        <v>220</v>
      </c>
      <c r="AQ228" s="9">
        <v>23739</v>
      </c>
      <c r="AR228" s="9">
        <v>7612</v>
      </c>
      <c r="AS228" s="9">
        <v>63375</v>
      </c>
      <c r="AT228" s="9">
        <v>8816</v>
      </c>
      <c r="AU228" s="9">
        <v>6243</v>
      </c>
      <c r="AV228" s="9">
        <v>37154</v>
      </c>
      <c r="AW228" s="9">
        <v>0</v>
      </c>
      <c r="AX228" s="9">
        <v>0</v>
      </c>
      <c r="AY228" s="9">
        <v>7794</v>
      </c>
      <c r="AZ228" s="9">
        <v>39612</v>
      </c>
      <c r="BA228" s="9">
        <v>0</v>
      </c>
      <c r="BB228" s="9">
        <v>8594</v>
      </c>
      <c r="BC228" s="9">
        <v>171588</v>
      </c>
      <c r="BD228" s="9">
        <v>179201556</v>
      </c>
      <c r="BE228" s="9">
        <v>20550362</v>
      </c>
      <c r="BF228" s="9">
        <v>29979936</v>
      </c>
      <c r="BG228" s="9">
        <v>71774323</v>
      </c>
      <c r="BH228" s="9">
        <v>0</v>
      </c>
      <c r="BI228" s="9">
        <v>0</v>
      </c>
      <c r="BJ228" s="9">
        <v>17405451</v>
      </c>
      <c r="BK228" s="9">
        <v>86525355</v>
      </c>
      <c r="BL228" s="9">
        <v>0</v>
      </c>
      <c r="BM228" s="9">
        <v>5404205</v>
      </c>
      <c r="BN228" s="9">
        <v>410841188</v>
      </c>
      <c r="BO228" s="9">
        <v>57080248</v>
      </c>
      <c r="BP228" s="9">
        <v>8998445</v>
      </c>
      <c r="BQ228" s="9">
        <v>7623029</v>
      </c>
      <c r="BR228" s="9">
        <v>42595724</v>
      </c>
      <c r="BS228" s="9">
        <v>0</v>
      </c>
      <c r="BT228" s="9">
        <v>0</v>
      </c>
      <c r="BU228" s="9">
        <v>9588612</v>
      </c>
      <c r="BV228" s="9">
        <v>43333743</v>
      </c>
      <c r="BW228" s="9">
        <v>0</v>
      </c>
      <c r="BX228" s="9">
        <v>5353112</v>
      </c>
      <c r="BY228" s="9">
        <v>174572913</v>
      </c>
      <c r="BZ228" s="9">
        <v>4568395</v>
      </c>
      <c r="CA228" s="9">
        <v>151269093</v>
      </c>
      <c r="CB228" s="9">
        <v>24784074</v>
      </c>
      <c r="CC228" s="9">
        <v>30257718</v>
      </c>
      <c r="CD228" s="9">
        <v>109050853</v>
      </c>
      <c r="CE228" s="9">
        <v>0</v>
      </c>
      <c r="CF228" s="9">
        <v>0</v>
      </c>
      <c r="CG228" s="9">
        <v>0</v>
      </c>
      <c r="CH228" s="9">
        <v>19297671</v>
      </c>
      <c r="CI228" s="9">
        <v>69964187</v>
      </c>
      <c r="CJ228" s="9">
        <v>0</v>
      </c>
      <c r="CK228" s="9">
        <v>6337025</v>
      </c>
      <c r="CL228" s="9">
        <v>0</v>
      </c>
      <c r="CM228" s="9">
        <v>0</v>
      </c>
      <c r="CN228" s="9">
        <v>0</v>
      </c>
      <c r="CO228" s="9">
        <v>6683775</v>
      </c>
      <c r="CP228" s="9">
        <v>422212791</v>
      </c>
      <c r="CQ228" s="9">
        <v>0</v>
      </c>
      <c r="CR228" s="9">
        <v>13155061</v>
      </c>
      <c r="CS228" s="9">
        <v>0</v>
      </c>
      <c r="CT228" s="9">
        <v>138918</v>
      </c>
      <c r="CU228" s="9">
        <v>13293979</v>
      </c>
      <c r="CV228" s="9">
        <v>83468387</v>
      </c>
      <c r="CW228" s="9">
        <v>4695679</v>
      </c>
      <c r="CX228" s="9">
        <v>4274576</v>
      </c>
      <c r="CY228" s="9">
        <v>18376543</v>
      </c>
      <c r="CZ228" s="9">
        <v>0</v>
      </c>
      <c r="DA228" s="9">
        <v>0</v>
      </c>
      <c r="DB228" s="9">
        <v>7147922</v>
      </c>
      <c r="DC228" s="9">
        <v>57887781</v>
      </c>
      <c r="DD228" s="9">
        <v>0</v>
      </c>
      <c r="DE228" s="9">
        <v>644401</v>
      </c>
      <c r="DF228" s="9">
        <v>176495289</v>
      </c>
      <c r="DG228" s="9">
        <v>871447</v>
      </c>
      <c r="DH228" s="9">
        <v>147033578</v>
      </c>
      <c r="DI228" s="9">
        <v>0</v>
      </c>
      <c r="DJ228" s="9">
        <v>521414</v>
      </c>
      <c r="DK228" s="9">
        <v>0</v>
      </c>
      <c r="DL228" s="9">
        <v>0</v>
      </c>
      <c r="DM228" s="9">
        <v>0</v>
      </c>
      <c r="DN228" s="9">
        <v>0</v>
      </c>
      <c r="DO228" s="9">
        <v>2077839</v>
      </c>
      <c r="DP228" s="9">
        <v>275818281</v>
      </c>
      <c r="DQ228" s="9">
        <v>0</v>
      </c>
      <c r="DR228" s="9">
        <v>0</v>
      </c>
      <c r="DS228" s="9">
        <v>0</v>
      </c>
      <c r="DT228" s="9">
        <v>0</v>
      </c>
      <c r="DU228" s="9">
        <v>0</v>
      </c>
      <c r="DV228" s="9">
        <v>0</v>
      </c>
      <c r="DW228" s="9">
        <v>0</v>
      </c>
      <c r="DX228" s="9">
        <v>0</v>
      </c>
      <c r="DY228" s="9">
        <v>0</v>
      </c>
      <c r="DZ228" s="9">
        <v>0</v>
      </c>
      <c r="EA228" s="9">
        <v>0</v>
      </c>
      <c r="EB228" s="9">
        <v>0</v>
      </c>
      <c r="EC228" s="9">
        <v>0</v>
      </c>
    </row>
    <row r="229" spans="1:133" x14ac:dyDescent="0.3">
      <c r="A229" s="10">
        <v>106244027</v>
      </c>
      <c r="B229" s="10" t="s">
        <v>1151</v>
      </c>
      <c r="C229" s="10">
        <v>20174</v>
      </c>
      <c r="D229" s="12">
        <v>43009</v>
      </c>
      <c r="E229" s="10">
        <v>43100</v>
      </c>
      <c r="F229" s="10" t="s">
        <v>134</v>
      </c>
      <c r="G229" s="10" t="s">
        <v>1152</v>
      </c>
      <c r="H229" s="10">
        <v>6</v>
      </c>
      <c r="I229" s="10">
        <v>515</v>
      </c>
      <c r="J229" s="10" t="s">
        <v>276</v>
      </c>
      <c r="K229" s="10" t="s">
        <v>369</v>
      </c>
      <c r="L229" s="10" t="s">
        <v>138</v>
      </c>
      <c r="M229" s="10" t="s">
        <v>1153</v>
      </c>
      <c r="N229" s="10" t="s">
        <v>1154</v>
      </c>
      <c r="O229" s="10" t="s">
        <v>1155</v>
      </c>
      <c r="P229" s="10">
        <v>95340</v>
      </c>
      <c r="Q229" s="10" t="s">
        <v>1156</v>
      </c>
      <c r="R229" s="10">
        <v>16</v>
      </c>
      <c r="S229" s="10">
        <v>16</v>
      </c>
      <c r="T229" s="10">
        <v>16</v>
      </c>
      <c r="U229" s="10">
        <v>0</v>
      </c>
      <c r="V229" s="10">
        <v>0</v>
      </c>
      <c r="W229" s="10">
        <v>0</v>
      </c>
      <c r="X229" s="10">
        <v>67</v>
      </c>
      <c r="Y229" s="10">
        <v>0</v>
      </c>
      <c r="Z229" s="10">
        <v>0</v>
      </c>
      <c r="AA229" s="10">
        <v>9</v>
      </c>
      <c r="AB229" s="10">
        <v>0</v>
      </c>
      <c r="AC229" s="10">
        <v>0</v>
      </c>
      <c r="AD229" s="10">
        <v>0</v>
      </c>
      <c r="AE229" s="10">
        <v>76</v>
      </c>
      <c r="AF229" s="10">
        <v>0</v>
      </c>
      <c r="AG229" s="10">
        <v>0</v>
      </c>
      <c r="AH229" s="10">
        <v>0</v>
      </c>
      <c r="AI229" s="10">
        <v>0</v>
      </c>
      <c r="AJ229" s="10">
        <v>425</v>
      </c>
      <c r="AK229" s="10">
        <v>0</v>
      </c>
      <c r="AL229" s="10">
        <v>0</v>
      </c>
      <c r="AM229" s="10">
        <v>26</v>
      </c>
      <c r="AN229" s="10">
        <v>0</v>
      </c>
      <c r="AO229" s="10">
        <v>0</v>
      </c>
      <c r="AP229" s="10">
        <v>0</v>
      </c>
      <c r="AQ229" s="10">
        <v>451</v>
      </c>
      <c r="AR229" s="10">
        <v>0</v>
      </c>
      <c r="AS229" s="10">
        <v>0</v>
      </c>
      <c r="AT229" s="10">
        <v>0</v>
      </c>
      <c r="AU229" s="10">
        <v>0</v>
      </c>
      <c r="AV229" s="10">
        <v>0</v>
      </c>
      <c r="AW229" s="10">
        <v>0</v>
      </c>
      <c r="AX229" s="10">
        <v>0</v>
      </c>
      <c r="AY229" s="10">
        <v>0</v>
      </c>
      <c r="AZ229" s="10">
        <v>0</v>
      </c>
      <c r="BA229" s="10">
        <v>0</v>
      </c>
      <c r="BB229" s="10">
        <v>0</v>
      </c>
      <c r="BC229" s="10">
        <v>0</v>
      </c>
      <c r="BD229" s="10">
        <v>0</v>
      </c>
      <c r="BE229" s="10">
        <v>0</v>
      </c>
      <c r="BF229" s="10">
        <v>0</v>
      </c>
      <c r="BG229" s="10">
        <v>1189986</v>
      </c>
      <c r="BH229" s="10">
        <v>0</v>
      </c>
      <c r="BI229" s="10">
        <v>0</v>
      </c>
      <c r="BJ229" s="10">
        <v>72799</v>
      </c>
      <c r="BK229" s="10">
        <v>0</v>
      </c>
      <c r="BL229" s="10">
        <v>0</v>
      </c>
      <c r="BM229" s="10">
        <v>0</v>
      </c>
      <c r="BN229" s="10">
        <v>1262785</v>
      </c>
      <c r="BO229" s="10">
        <v>0</v>
      </c>
      <c r="BP229" s="10">
        <v>0</v>
      </c>
      <c r="BQ229" s="10">
        <v>0</v>
      </c>
      <c r="BR229" s="10">
        <v>0</v>
      </c>
      <c r="BS229" s="10">
        <v>0</v>
      </c>
      <c r="BT229" s="10">
        <v>0</v>
      </c>
      <c r="BU229" s="10">
        <v>0</v>
      </c>
      <c r="BV229" s="10">
        <v>0</v>
      </c>
      <c r="BW229" s="10">
        <v>0</v>
      </c>
      <c r="BX229" s="10">
        <v>0</v>
      </c>
      <c r="BY229" s="10">
        <v>0</v>
      </c>
      <c r="BZ229" s="10">
        <v>0</v>
      </c>
      <c r="CA229" s="10">
        <v>0</v>
      </c>
      <c r="CB229" s="10">
        <v>0</v>
      </c>
      <c r="CC229" s="10">
        <v>0</v>
      </c>
      <c r="CD229" s="10">
        <v>0</v>
      </c>
      <c r="CE229" s="10">
        <v>0</v>
      </c>
      <c r="CF229" s="10">
        <v>0</v>
      </c>
      <c r="CG229" s="10">
        <v>0</v>
      </c>
      <c r="CH229" s="10">
        <v>0</v>
      </c>
      <c r="CI229" s="10">
        <v>0</v>
      </c>
      <c r="CJ229" s="10">
        <v>0</v>
      </c>
      <c r="CK229" s="10">
        <v>0</v>
      </c>
      <c r="CL229" s="10">
        <v>0</v>
      </c>
      <c r="CM229" s="10">
        <v>0</v>
      </c>
      <c r="CN229" s="10">
        <v>0</v>
      </c>
      <c r="CO229" s="10">
        <v>0</v>
      </c>
      <c r="CP229" s="10">
        <v>0</v>
      </c>
      <c r="CQ229" s="10">
        <v>0</v>
      </c>
      <c r="CR229" s="10">
        <v>0</v>
      </c>
      <c r="CS229" s="10">
        <v>0</v>
      </c>
      <c r="CT229" s="10">
        <v>0</v>
      </c>
      <c r="CU229" s="10">
        <v>0</v>
      </c>
      <c r="CV229" s="10">
        <v>0</v>
      </c>
      <c r="CW229" s="10">
        <v>0</v>
      </c>
      <c r="CX229" s="10">
        <v>0</v>
      </c>
      <c r="CY229" s="10">
        <v>1189986</v>
      </c>
      <c r="CZ229" s="10">
        <v>0</v>
      </c>
      <c r="DA229" s="10">
        <v>0</v>
      </c>
      <c r="DB229" s="10">
        <v>72799</v>
      </c>
      <c r="DC229" s="10">
        <v>0</v>
      </c>
      <c r="DD229" s="10">
        <v>0</v>
      </c>
      <c r="DE229" s="10">
        <v>0</v>
      </c>
      <c r="DF229" s="10">
        <v>1262785</v>
      </c>
      <c r="DG229" s="10">
        <v>0</v>
      </c>
      <c r="DH229" s="10">
        <v>1262785</v>
      </c>
      <c r="DI229" s="10">
        <v>0</v>
      </c>
      <c r="DJ229" s="10">
        <v>0</v>
      </c>
      <c r="DK229" s="10">
        <v>0</v>
      </c>
      <c r="DL229" s="10">
        <v>0</v>
      </c>
      <c r="DM229" s="10">
        <v>0</v>
      </c>
      <c r="DN229" s="10">
        <v>0</v>
      </c>
      <c r="DO229" s="10">
        <v>0</v>
      </c>
      <c r="DP229" s="10">
        <v>0</v>
      </c>
      <c r="DQ229" s="10">
        <v>0</v>
      </c>
      <c r="DR229" s="10">
        <v>0</v>
      </c>
      <c r="DS229" s="10">
        <v>0</v>
      </c>
      <c r="DT229" s="10">
        <v>0</v>
      </c>
      <c r="DU229" s="10">
        <v>0</v>
      </c>
      <c r="DV229" s="10">
        <v>0</v>
      </c>
      <c r="DW229" s="10">
        <v>0</v>
      </c>
      <c r="DX229" s="10">
        <v>0</v>
      </c>
      <c r="DY229" s="10">
        <v>0</v>
      </c>
      <c r="DZ229" s="10">
        <v>0</v>
      </c>
      <c r="EA229" s="10">
        <v>0</v>
      </c>
      <c r="EB229" s="10">
        <v>0</v>
      </c>
      <c r="EC229" s="10">
        <v>0</v>
      </c>
    </row>
    <row r="230" spans="1:133" x14ac:dyDescent="0.3">
      <c r="A230" s="9">
        <v>106211006</v>
      </c>
      <c r="B230" s="9" t="s">
        <v>1157</v>
      </c>
      <c r="C230" s="9">
        <v>20174</v>
      </c>
      <c r="D230" s="11">
        <v>43009</v>
      </c>
      <c r="E230" s="9">
        <v>43100</v>
      </c>
      <c r="F230" s="9" t="s">
        <v>134</v>
      </c>
      <c r="G230" s="9" t="s">
        <v>932</v>
      </c>
      <c r="H230" s="9">
        <v>4</v>
      </c>
      <c r="I230" s="9">
        <v>405</v>
      </c>
      <c r="J230" s="9" t="s">
        <v>227</v>
      </c>
      <c r="K230" s="9" t="s">
        <v>137</v>
      </c>
      <c r="L230" s="9" t="s">
        <v>138</v>
      </c>
      <c r="M230" s="9" t="s">
        <v>1158</v>
      </c>
      <c r="N230" s="9" t="s">
        <v>1159</v>
      </c>
      <c r="O230" s="9" t="s">
        <v>1160</v>
      </c>
      <c r="P230" s="9">
        <v>94904</v>
      </c>
      <c r="Q230" s="9" t="s">
        <v>1161</v>
      </c>
      <c r="R230" s="9">
        <v>235</v>
      </c>
      <c r="S230" s="9">
        <v>176</v>
      </c>
      <c r="T230" s="9">
        <v>176</v>
      </c>
      <c r="U230" s="9">
        <v>1071</v>
      </c>
      <c r="V230" s="9">
        <v>115</v>
      </c>
      <c r="W230" s="9">
        <v>218</v>
      </c>
      <c r="X230" s="9">
        <v>308</v>
      </c>
      <c r="Y230" s="9">
        <v>0</v>
      </c>
      <c r="Z230" s="9">
        <v>0</v>
      </c>
      <c r="AA230" s="9">
        <v>73</v>
      </c>
      <c r="AB230" s="9">
        <v>553</v>
      </c>
      <c r="AC230" s="9">
        <v>1</v>
      </c>
      <c r="AD230" s="9">
        <v>36</v>
      </c>
      <c r="AE230" s="9">
        <v>2375</v>
      </c>
      <c r="AF230" s="9">
        <v>0</v>
      </c>
      <c r="AG230" s="9">
        <v>5051</v>
      </c>
      <c r="AH230" s="9">
        <v>520</v>
      </c>
      <c r="AI230" s="9">
        <v>1264</v>
      </c>
      <c r="AJ230" s="9">
        <v>1457</v>
      </c>
      <c r="AK230" s="9">
        <v>0</v>
      </c>
      <c r="AL230" s="9">
        <v>0</v>
      </c>
      <c r="AM230" s="9">
        <v>334</v>
      </c>
      <c r="AN230" s="9">
        <v>1973</v>
      </c>
      <c r="AO230" s="9">
        <v>3</v>
      </c>
      <c r="AP230" s="9">
        <v>166</v>
      </c>
      <c r="AQ230" s="9">
        <v>10768</v>
      </c>
      <c r="AR230" s="9">
        <v>0</v>
      </c>
      <c r="AS230" s="9">
        <v>20358</v>
      </c>
      <c r="AT230" s="9">
        <v>2238</v>
      </c>
      <c r="AU230" s="9">
        <v>1257</v>
      </c>
      <c r="AV230" s="9">
        <v>5492</v>
      </c>
      <c r="AW230" s="9">
        <v>4</v>
      </c>
      <c r="AX230" s="9">
        <v>0</v>
      </c>
      <c r="AY230" s="9">
        <v>1749</v>
      </c>
      <c r="AZ230" s="9">
        <v>18985</v>
      </c>
      <c r="BA230" s="9">
        <v>24</v>
      </c>
      <c r="BB230" s="9">
        <v>1127</v>
      </c>
      <c r="BC230" s="9">
        <v>51234</v>
      </c>
      <c r="BD230" s="9">
        <v>140553551</v>
      </c>
      <c r="BE230" s="9">
        <v>18119214</v>
      </c>
      <c r="BF230" s="9">
        <v>18717742</v>
      </c>
      <c r="BG230" s="9">
        <v>35095478</v>
      </c>
      <c r="BH230" s="9">
        <v>0</v>
      </c>
      <c r="BI230" s="9">
        <v>0</v>
      </c>
      <c r="BJ230" s="9">
        <v>10870063</v>
      </c>
      <c r="BK230" s="9">
        <v>65083367</v>
      </c>
      <c r="BL230" s="9">
        <v>169007</v>
      </c>
      <c r="BM230" s="9">
        <v>5340337</v>
      </c>
      <c r="BN230" s="9">
        <v>293948759</v>
      </c>
      <c r="BO230" s="9">
        <v>93598026</v>
      </c>
      <c r="BP230" s="9">
        <v>9731975</v>
      </c>
      <c r="BQ230" s="9">
        <v>6848816</v>
      </c>
      <c r="BR230" s="9">
        <v>31352305</v>
      </c>
      <c r="BS230" s="9">
        <v>19867</v>
      </c>
      <c r="BT230" s="9">
        <v>0</v>
      </c>
      <c r="BU230" s="9">
        <v>11341692</v>
      </c>
      <c r="BV230" s="9">
        <v>73302592</v>
      </c>
      <c r="BW230" s="9">
        <v>93405</v>
      </c>
      <c r="BX230" s="9">
        <v>5064130</v>
      </c>
      <c r="BY230" s="9">
        <v>231352808</v>
      </c>
      <c r="BZ230" s="9">
        <v>1364002</v>
      </c>
      <c r="CA230" s="9">
        <v>208043030</v>
      </c>
      <c r="CB230" s="9">
        <v>16997565</v>
      </c>
      <c r="CC230" s="9">
        <v>18429317</v>
      </c>
      <c r="CD230" s="9">
        <v>51999672</v>
      </c>
      <c r="CE230" s="9">
        <v>0</v>
      </c>
      <c r="CF230" s="9">
        <v>35664</v>
      </c>
      <c r="CG230" s="9">
        <v>0</v>
      </c>
      <c r="CH230" s="9">
        <v>4498040</v>
      </c>
      <c r="CI230" s="9">
        <v>118958385</v>
      </c>
      <c r="CJ230" s="9">
        <v>0</v>
      </c>
      <c r="CK230" s="9">
        <v>3239011</v>
      </c>
      <c r="CL230" s="9">
        <v>0</v>
      </c>
      <c r="CM230" s="9">
        <v>0</v>
      </c>
      <c r="CN230" s="9">
        <v>0</v>
      </c>
      <c r="CO230" s="9">
        <v>6106635</v>
      </c>
      <c r="CP230" s="9">
        <v>429671321</v>
      </c>
      <c r="CQ230" s="9">
        <v>849487</v>
      </c>
      <c r="CR230" s="9">
        <v>8015111</v>
      </c>
      <c r="CS230" s="9">
        <v>0</v>
      </c>
      <c r="CT230" s="9">
        <v>1150616</v>
      </c>
      <c r="CU230" s="9">
        <v>10015214</v>
      </c>
      <c r="CV230" s="9">
        <v>26108547</v>
      </c>
      <c r="CW230" s="9">
        <v>11703111</v>
      </c>
      <c r="CX230" s="9">
        <v>7137241</v>
      </c>
      <c r="CY230" s="9">
        <v>22463222</v>
      </c>
      <c r="CZ230" s="9">
        <v>-15797</v>
      </c>
      <c r="DA230" s="9">
        <v>0</v>
      </c>
      <c r="DB230" s="9">
        <v>17713715</v>
      </c>
      <c r="DC230" s="9">
        <v>20578190</v>
      </c>
      <c r="DD230" s="9">
        <v>0</v>
      </c>
      <c r="DE230" s="9">
        <v>-42769</v>
      </c>
      <c r="DF230" s="9">
        <v>105645460</v>
      </c>
      <c r="DG230" s="9">
        <v>1666309</v>
      </c>
      <c r="DH230" s="9">
        <v>98395405</v>
      </c>
      <c r="DI230" s="9">
        <v>0</v>
      </c>
      <c r="DJ230" s="9">
        <v>0</v>
      </c>
      <c r="DK230" s="9">
        <v>0</v>
      </c>
      <c r="DL230" s="9">
        <v>0</v>
      </c>
      <c r="DM230" s="9">
        <v>0</v>
      </c>
      <c r="DN230" s="9">
        <v>0</v>
      </c>
      <c r="DO230" s="9">
        <v>5356149</v>
      </c>
      <c r="DP230" s="9">
        <v>86686298</v>
      </c>
      <c r="DQ230" s="9">
        <v>0</v>
      </c>
      <c r="DR230" s="9">
        <v>0</v>
      </c>
      <c r="DS230" s="9">
        <v>0</v>
      </c>
      <c r="DT230" s="9">
        <v>0</v>
      </c>
      <c r="DU230" s="9">
        <v>0</v>
      </c>
      <c r="DV230" s="9">
        <v>0</v>
      </c>
      <c r="DW230" s="9">
        <v>0</v>
      </c>
      <c r="DX230" s="9">
        <v>0</v>
      </c>
      <c r="DY230" s="9">
        <v>0</v>
      </c>
      <c r="DZ230" s="9">
        <v>0</v>
      </c>
      <c r="EA230" s="9">
        <v>0</v>
      </c>
      <c r="EB230" s="9">
        <v>0</v>
      </c>
      <c r="EC230" s="9">
        <v>0</v>
      </c>
    </row>
    <row r="231" spans="1:133" x14ac:dyDescent="0.3">
      <c r="A231" s="10">
        <v>106190500</v>
      </c>
      <c r="B231" s="10" t="s">
        <v>1162</v>
      </c>
      <c r="C231" s="10">
        <v>20174</v>
      </c>
      <c r="D231" s="12">
        <v>43009</v>
      </c>
      <c r="E231" s="10">
        <v>43100</v>
      </c>
      <c r="F231" s="10" t="s">
        <v>134</v>
      </c>
      <c r="G231" s="10" t="s">
        <v>158</v>
      </c>
      <c r="H231" s="10">
        <v>11</v>
      </c>
      <c r="I231" s="10">
        <v>927</v>
      </c>
      <c r="J231" s="10" t="s">
        <v>136</v>
      </c>
      <c r="K231" s="10" t="s">
        <v>137</v>
      </c>
      <c r="L231" s="10" t="s">
        <v>138</v>
      </c>
      <c r="M231" s="10" t="s">
        <v>1163</v>
      </c>
      <c r="N231" s="10" t="s">
        <v>1164</v>
      </c>
      <c r="O231" s="10" t="s">
        <v>1165</v>
      </c>
      <c r="P231" s="10">
        <v>90292</v>
      </c>
      <c r="Q231" s="10" t="s">
        <v>1166</v>
      </c>
      <c r="R231" s="10">
        <v>103</v>
      </c>
      <c r="S231" s="10">
        <v>103</v>
      </c>
      <c r="T231" s="10">
        <v>75</v>
      </c>
      <c r="U231" s="10">
        <v>392</v>
      </c>
      <c r="V231" s="10">
        <v>112</v>
      </c>
      <c r="W231" s="10">
        <v>53</v>
      </c>
      <c r="X231" s="10">
        <v>56</v>
      </c>
      <c r="Y231" s="10">
        <v>0</v>
      </c>
      <c r="Z231" s="10">
        <v>0</v>
      </c>
      <c r="AA231" s="10">
        <v>65</v>
      </c>
      <c r="AB231" s="10">
        <v>322</v>
      </c>
      <c r="AC231" s="10">
        <v>1</v>
      </c>
      <c r="AD231" s="10">
        <v>31</v>
      </c>
      <c r="AE231" s="10">
        <v>1032</v>
      </c>
      <c r="AF231" s="10">
        <v>0</v>
      </c>
      <c r="AG231" s="10">
        <v>1328</v>
      </c>
      <c r="AH231" s="10">
        <v>406</v>
      </c>
      <c r="AI231" s="10">
        <v>187</v>
      </c>
      <c r="AJ231" s="10">
        <v>277</v>
      </c>
      <c r="AK231" s="10">
        <v>0</v>
      </c>
      <c r="AL231" s="10">
        <v>0</v>
      </c>
      <c r="AM231" s="10">
        <v>167</v>
      </c>
      <c r="AN231" s="10">
        <v>679</v>
      </c>
      <c r="AO231" s="10">
        <v>4</v>
      </c>
      <c r="AP231" s="10">
        <v>83</v>
      </c>
      <c r="AQ231" s="10">
        <v>3131</v>
      </c>
      <c r="AR231" s="10">
        <v>0</v>
      </c>
      <c r="AS231" s="10">
        <v>3610</v>
      </c>
      <c r="AT231" s="10">
        <v>984</v>
      </c>
      <c r="AU231" s="10">
        <v>1225</v>
      </c>
      <c r="AV231" s="10">
        <v>3952</v>
      </c>
      <c r="AW231" s="10">
        <v>0</v>
      </c>
      <c r="AX231" s="10">
        <v>0</v>
      </c>
      <c r="AY231" s="10">
        <v>990</v>
      </c>
      <c r="AZ231" s="10">
        <v>7153</v>
      </c>
      <c r="BA231" s="10">
        <v>20</v>
      </c>
      <c r="BB231" s="10">
        <v>1884</v>
      </c>
      <c r="BC231" s="10">
        <v>19818</v>
      </c>
      <c r="BD231" s="10">
        <v>27623165</v>
      </c>
      <c r="BE231" s="10">
        <v>7864598</v>
      </c>
      <c r="BF231" s="10">
        <v>2630888</v>
      </c>
      <c r="BG231" s="10">
        <v>4457484</v>
      </c>
      <c r="BH231" s="10">
        <v>0</v>
      </c>
      <c r="BI231" s="10">
        <v>0</v>
      </c>
      <c r="BJ231" s="10">
        <v>6602517</v>
      </c>
      <c r="BK231" s="10">
        <v>23148298</v>
      </c>
      <c r="BL231" s="10">
        <v>36412</v>
      </c>
      <c r="BM231" s="10">
        <v>1978726</v>
      </c>
      <c r="BN231" s="10">
        <v>74342088</v>
      </c>
      <c r="BO231" s="10">
        <v>13011871</v>
      </c>
      <c r="BP231" s="10">
        <v>4418579</v>
      </c>
      <c r="BQ231" s="10">
        <v>2691865</v>
      </c>
      <c r="BR231" s="10">
        <v>7234598</v>
      </c>
      <c r="BS231" s="10">
        <v>0</v>
      </c>
      <c r="BT231" s="10">
        <v>0</v>
      </c>
      <c r="BU231" s="10">
        <v>2489632</v>
      </c>
      <c r="BV231" s="10">
        <v>21770718</v>
      </c>
      <c r="BW231" s="10">
        <v>39921</v>
      </c>
      <c r="BX231" s="10">
        <v>3148270</v>
      </c>
      <c r="BY231" s="10">
        <v>54805454</v>
      </c>
      <c r="BZ231" s="10">
        <v>2197006</v>
      </c>
      <c r="CA231" s="10">
        <v>32157818</v>
      </c>
      <c r="CB231" s="10">
        <v>10171086</v>
      </c>
      <c r="CC231" s="10">
        <v>4579268</v>
      </c>
      <c r="CD231" s="10">
        <v>10179837</v>
      </c>
      <c r="CE231" s="10">
        <v>0</v>
      </c>
      <c r="CF231" s="10">
        <v>0</v>
      </c>
      <c r="CG231" s="10">
        <v>0</v>
      </c>
      <c r="CH231" s="10">
        <v>7232116</v>
      </c>
      <c r="CI231" s="10">
        <v>30717577</v>
      </c>
      <c r="CJ231" s="10">
        <v>0</v>
      </c>
      <c r="CK231" s="10">
        <v>76333</v>
      </c>
      <c r="CL231" s="10">
        <v>0</v>
      </c>
      <c r="CM231" s="10">
        <v>0</v>
      </c>
      <c r="CN231" s="10">
        <v>0</v>
      </c>
      <c r="CO231" s="10">
        <v>6719874</v>
      </c>
      <c r="CP231" s="10">
        <v>104030915</v>
      </c>
      <c r="CQ231" s="10">
        <v>0</v>
      </c>
      <c r="CR231" s="10">
        <v>0</v>
      </c>
      <c r="CS231" s="10">
        <v>0</v>
      </c>
      <c r="CT231" s="10">
        <v>0</v>
      </c>
      <c r="CU231" s="10">
        <v>0</v>
      </c>
      <c r="CV231" s="10">
        <v>6994915</v>
      </c>
      <c r="CW231" s="10">
        <v>1637644</v>
      </c>
      <c r="CX231" s="10">
        <v>518413</v>
      </c>
      <c r="CY231" s="10">
        <v>993894</v>
      </c>
      <c r="CZ231" s="10">
        <v>0</v>
      </c>
      <c r="DA231" s="10">
        <v>0</v>
      </c>
      <c r="DB231" s="10">
        <v>1532990</v>
      </c>
      <c r="DC231" s="10">
        <v>12717680</v>
      </c>
      <c r="DD231" s="10">
        <v>0</v>
      </c>
      <c r="DE231" s="10">
        <v>721091</v>
      </c>
      <c r="DF231" s="10">
        <v>25116627</v>
      </c>
      <c r="DG231" s="10">
        <v>73906</v>
      </c>
      <c r="DH231" s="10">
        <v>25946811</v>
      </c>
      <c r="DI231" s="10">
        <v>0</v>
      </c>
      <c r="DJ231" s="10">
        <v>-70756</v>
      </c>
      <c r="DK231" s="10">
        <v>0</v>
      </c>
      <c r="DL231" s="10">
        <v>0</v>
      </c>
      <c r="DM231" s="10">
        <v>0</v>
      </c>
      <c r="DN231" s="10">
        <v>0</v>
      </c>
      <c r="DO231" s="10">
        <v>435354</v>
      </c>
      <c r="DP231" s="10">
        <v>36845293</v>
      </c>
      <c r="DQ231" s="10">
        <v>0</v>
      </c>
      <c r="DR231" s="10">
        <v>0</v>
      </c>
      <c r="DS231" s="10">
        <v>0</v>
      </c>
      <c r="DT231" s="10">
        <v>0</v>
      </c>
      <c r="DU231" s="10">
        <v>0</v>
      </c>
      <c r="DV231" s="10">
        <v>0</v>
      </c>
      <c r="DW231" s="10">
        <v>0</v>
      </c>
      <c r="DX231" s="10">
        <v>0</v>
      </c>
      <c r="DY231" s="10">
        <v>0</v>
      </c>
      <c r="DZ231" s="10">
        <v>0</v>
      </c>
      <c r="EA231" s="10">
        <v>0</v>
      </c>
      <c r="EB231" s="10">
        <v>0</v>
      </c>
      <c r="EC231" s="10">
        <v>0</v>
      </c>
    </row>
    <row r="232" spans="1:133" x14ac:dyDescent="0.3">
      <c r="A232" s="9">
        <v>106050932</v>
      </c>
      <c r="B232" s="9" t="s">
        <v>1167</v>
      </c>
      <c r="C232" s="9">
        <v>20174</v>
      </c>
      <c r="D232" s="11">
        <v>43009</v>
      </c>
      <c r="E232" s="9">
        <v>43100</v>
      </c>
      <c r="F232" s="9" t="s">
        <v>134</v>
      </c>
      <c r="G232" s="9" t="s">
        <v>1168</v>
      </c>
      <c r="H232" s="9">
        <v>6</v>
      </c>
      <c r="I232" s="9">
        <v>503</v>
      </c>
      <c r="J232" s="9" t="s">
        <v>136</v>
      </c>
      <c r="K232" s="9" t="s">
        <v>137</v>
      </c>
      <c r="L232" s="9" t="s">
        <v>145</v>
      </c>
      <c r="M232" s="9" t="s">
        <v>1169</v>
      </c>
      <c r="N232" s="9" t="s">
        <v>1170</v>
      </c>
      <c r="O232" s="9" t="s">
        <v>1171</v>
      </c>
      <c r="P232" s="9">
        <v>95249</v>
      </c>
      <c r="Q232" s="9" t="s">
        <v>1172</v>
      </c>
      <c r="R232" s="9">
        <v>48</v>
      </c>
      <c r="S232" s="9">
        <v>48</v>
      </c>
      <c r="T232" s="9">
        <v>11</v>
      </c>
      <c r="U232" s="9">
        <v>120</v>
      </c>
      <c r="V232" s="9">
        <v>21</v>
      </c>
      <c r="W232" s="9">
        <v>9</v>
      </c>
      <c r="X232" s="9">
        <v>35</v>
      </c>
      <c r="Y232" s="9">
        <v>0</v>
      </c>
      <c r="Z232" s="9">
        <v>0</v>
      </c>
      <c r="AA232" s="9">
        <v>12</v>
      </c>
      <c r="AB232" s="9">
        <v>23</v>
      </c>
      <c r="AC232" s="9">
        <v>0</v>
      </c>
      <c r="AD232" s="9">
        <v>2</v>
      </c>
      <c r="AE232" s="9">
        <v>222</v>
      </c>
      <c r="AF232" s="9">
        <v>0</v>
      </c>
      <c r="AG232" s="9">
        <v>461</v>
      </c>
      <c r="AH232" s="9">
        <v>64</v>
      </c>
      <c r="AI232" s="9">
        <v>37</v>
      </c>
      <c r="AJ232" s="9">
        <v>106</v>
      </c>
      <c r="AK232" s="9">
        <v>0</v>
      </c>
      <c r="AL232" s="9">
        <v>0</v>
      </c>
      <c r="AM232" s="9">
        <v>36</v>
      </c>
      <c r="AN232" s="9">
        <v>70</v>
      </c>
      <c r="AO232" s="9">
        <v>0</v>
      </c>
      <c r="AP232" s="9">
        <v>3</v>
      </c>
      <c r="AQ232" s="9">
        <v>777</v>
      </c>
      <c r="AR232" s="9">
        <v>0</v>
      </c>
      <c r="AS232" s="9">
        <v>8836</v>
      </c>
      <c r="AT232" s="9">
        <v>937</v>
      </c>
      <c r="AU232" s="9">
        <v>629</v>
      </c>
      <c r="AV232" s="9">
        <v>5821</v>
      </c>
      <c r="AW232" s="9">
        <v>0</v>
      </c>
      <c r="AX232" s="9">
        <v>0</v>
      </c>
      <c r="AY232" s="9">
        <v>470</v>
      </c>
      <c r="AZ232" s="9">
        <v>4670</v>
      </c>
      <c r="BA232" s="9">
        <v>10</v>
      </c>
      <c r="BB232" s="9">
        <v>441</v>
      </c>
      <c r="BC232" s="9">
        <v>21814</v>
      </c>
      <c r="BD232" s="9">
        <v>8049009</v>
      </c>
      <c r="BE232" s="9">
        <v>1066606</v>
      </c>
      <c r="BF232" s="9">
        <v>369082</v>
      </c>
      <c r="BG232" s="9">
        <v>1831176</v>
      </c>
      <c r="BH232" s="9">
        <v>0</v>
      </c>
      <c r="BI232" s="9">
        <v>0</v>
      </c>
      <c r="BJ232" s="9">
        <v>552139</v>
      </c>
      <c r="BK232" s="9">
        <v>1411512</v>
      </c>
      <c r="BL232" s="9">
        <v>0</v>
      </c>
      <c r="BM232" s="9">
        <v>143898</v>
      </c>
      <c r="BN232" s="9">
        <v>13423422</v>
      </c>
      <c r="BO232" s="9">
        <v>12234389</v>
      </c>
      <c r="BP232" s="9">
        <v>1340300</v>
      </c>
      <c r="BQ232" s="9">
        <v>1026798</v>
      </c>
      <c r="BR232" s="9">
        <v>7442869</v>
      </c>
      <c r="BS232" s="9">
        <v>0</v>
      </c>
      <c r="BT232" s="9">
        <v>0</v>
      </c>
      <c r="BU232" s="9">
        <v>929372</v>
      </c>
      <c r="BV232" s="9">
        <v>6512835</v>
      </c>
      <c r="BW232" s="9">
        <v>14109</v>
      </c>
      <c r="BX232" s="9">
        <v>688831</v>
      </c>
      <c r="BY232" s="9">
        <v>30189503</v>
      </c>
      <c r="BZ232" s="9">
        <v>521587</v>
      </c>
      <c r="CA232" s="9">
        <v>14564056</v>
      </c>
      <c r="CB232" s="9">
        <v>1698434</v>
      </c>
      <c r="CC232" s="9">
        <v>-2263838</v>
      </c>
      <c r="CD232" s="9">
        <v>7438332</v>
      </c>
      <c r="CE232" s="9">
        <v>0</v>
      </c>
      <c r="CF232" s="9">
        <v>0</v>
      </c>
      <c r="CG232" s="9">
        <v>0</v>
      </c>
      <c r="CH232" s="9">
        <v>638131</v>
      </c>
      <c r="CI232" s="9">
        <v>2383763</v>
      </c>
      <c r="CJ232" s="9">
        <v>0</v>
      </c>
      <c r="CK232" s="9">
        <v>20205</v>
      </c>
      <c r="CL232" s="9">
        <v>0</v>
      </c>
      <c r="CM232" s="9">
        <v>0</v>
      </c>
      <c r="CN232" s="9">
        <v>0</v>
      </c>
      <c r="CO232" s="9">
        <v>696007</v>
      </c>
      <c r="CP232" s="9">
        <v>25696677</v>
      </c>
      <c r="CQ232" s="9">
        <v>0</v>
      </c>
      <c r="CR232" s="9">
        <v>0</v>
      </c>
      <c r="CS232" s="9">
        <v>0</v>
      </c>
      <c r="CT232" s="9">
        <v>0</v>
      </c>
      <c r="CU232" s="9">
        <v>0</v>
      </c>
      <c r="CV232" s="9">
        <v>5475079</v>
      </c>
      <c r="CW232" s="9">
        <v>699425</v>
      </c>
      <c r="CX232" s="9">
        <v>3643659</v>
      </c>
      <c r="CY232" s="9">
        <v>1826959</v>
      </c>
      <c r="CZ232" s="9">
        <v>0</v>
      </c>
      <c r="DA232" s="9">
        <v>0</v>
      </c>
      <c r="DB232" s="9">
        <v>802059</v>
      </c>
      <c r="DC232" s="9">
        <v>5406609</v>
      </c>
      <c r="DD232" s="9">
        <v>0</v>
      </c>
      <c r="DE232" s="9">
        <v>62458</v>
      </c>
      <c r="DF232" s="9">
        <v>17916248</v>
      </c>
      <c r="DG232" s="9">
        <v>94738</v>
      </c>
      <c r="DH232" s="9">
        <v>17731894</v>
      </c>
      <c r="DI232" s="9">
        <v>0</v>
      </c>
      <c r="DJ232" s="9">
        <v>307780</v>
      </c>
      <c r="DK232" s="9">
        <v>0</v>
      </c>
      <c r="DL232" s="9">
        <v>0</v>
      </c>
      <c r="DM232" s="9">
        <v>0</v>
      </c>
      <c r="DN232" s="9">
        <v>0</v>
      </c>
      <c r="DO232" s="9">
        <v>276591</v>
      </c>
      <c r="DP232" s="9">
        <v>13130818</v>
      </c>
      <c r="DQ232" s="9">
        <v>0</v>
      </c>
      <c r="DR232" s="9">
        <v>0</v>
      </c>
      <c r="DS232" s="9">
        <v>0</v>
      </c>
      <c r="DT232" s="9">
        <v>0</v>
      </c>
      <c r="DU232" s="9">
        <v>0</v>
      </c>
      <c r="DV232" s="9">
        <v>0</v>
      </c>
      <c r="DW232" s="9">
        <v>0</v>
      </c>
      <c r="DX232" s="9">
        <v>0</v>
      </c>
      <c r="DY232" s="9">
        <v>0</v>
      </c>
      <c r="DZ232" s="9">
        <v>0</v>
      </c>
      <c r="EA232" s="9">
        <v>0</v>
      </c>
      <c r="EB232" s="9">
        <v>0</v>
      </c>
      <c r="EC232" s="9">
        <v>0</v>
      </c>
    </row>
    <row r="233" spans="1:133" x14ac:dyDescent="0.3">
      <c r="A233" s="10">
        <v>106090933</v>
      </c>
      <c r="B233" s="10" t="s">
        <v>1173</v>
      </c>
      <c r="C233" s="10">
        <v>20174</v>
      </c>
      <c r="D233" s="12">
        <v>43009</v>
      </c>
      <c r="E233" s="10">
        <v>43100</v>
      </c>
      <c r="F233" s="10" t="s">
        <v>134</v>
      </c>
      <c r="G233" s="10" t="s">
        <v>348</v>
      </c>
      <c r="H233" s="10">
        <v>2</v>
      </c>
      <c r="I233" s="10">
        <v>304</v>
      </c>
      <c r="J233" s="10" t="s">
        <v>136</v>
      </c>
      <c r="K233" s="10" t="s">
        <v>137</v>
      </c>
      <c r="L233" s="10" t="s">
        <v>145</v>
      </c>
      <c r="M233" s="10" t="s">
        <v>1174</v>
      </c>
      <c r="N233" s="10" t="s">
        <v>1175</v>
      </c>
      <c r="O233" s="10" t="s">
        <v>649</v>
      </c>
      <c r="P233" s="10">
        <v>95667</v>
      </c>
      <c r="Q233" s="10" t="s">
        <v>1176</v>
      </c>
      <c r="R233" s="10">
        <v>125</v>
      </c>
      <c r="S233" s="10">
        <v>117</v>
      </c>
      <c r="T233" s="10">
        <v>117</v>
      </c>
      <c r="U233" s="10">
        <v>691</v>
      </c>
      <c r="V233" s="10">
        <v>121</v>
      </c>
      <c r="W233" s="10">
        <v>61</v>
      </c>
      <c r="X233" s="10">
        <v>250</v>
      </c>
      <c r="Y233" s="10">
        <v>0</v>
      </c>
      <c r="Z233" s="10">
        <v>0</v>
      </c>
      <c r="AA233" s="10">
        <v>19</v>
      </c>
      <c r="AB233" s="10">
        <v>193</v>
      </c>
      <c r="AC233" s="10">
        <v>0</v>
      </c>
      <c r="AD233" s="10">
        <v>25</v>
      </c>
      <c r="AE233" s="10">
        <v>1360</v>
      </c>
      <c r="AF233" s="10">
        <v>77</v>
      </c>
      <c r="AG233" s="10">
        <v>3487</v>
      </c>
      <c r="AH233" s="10">
        <v>690</v>
      </c>
      <c r="AI233" s="10">
        <v>264</v>
      </c>
      <c r="AJ233" s="10">
        <v>856</v>
      </c>
      <c r="AK233" s="10">
        <v>0</v>
      </c>
      <c r="AL233" s="10">
        <v>0</v>
      </c>
      <c r="AM233" s="10">
        <v>49</v>
      </c>
      <c r="AN233" s="10">
        <v>599</v>
      </c>
      <c r="AO233" s="10">
        <v>0</v>
      </c>
      <c r="AP233" s="10">
        <v>86</v>
      </c>
      <c r="AQ233" s="10">
        <v>6031</v>
      </c>
      <c r="AR233" s="10">
        <v>779</v>
      </c>
      <c r="AS233" s="10">
        <v>39894</v>
      </c>
      <c r="AT233" s="10">
        <v>6889</v>
      </c>
      <c r="AU233" s="10">
        <v>2500</v>
      </c>
      <c r="AV233" s="10">
        <v>12802</v>
      </c>
      <c r="AW233" s="10">
        <v>0</v>
      </c>
      <c r="AX233" s="10">
        <v>0</v>
      </c>
      <c r="AY233" s="10">
        <v>664</v>
      </c>
      <c r="AZ233" s="10">
        <v>18842</v>
      </c>
      <c r="BA233" s="10">
        <v>11</v>
      </c>
      <c r="BB233" s="10">
        <v>1892</v>
      </c>
      <c r="BC233" s="10">
        <v>83494</v>
      </c>
      <c r="BD233" s="10">
        <v>63572797</v>
      </c>
      <c r="BE233" s="10">
        <v>13253942</v>
      </c>
      <c r="BF233" s="10">
        <v>5077682</v>
      </c>
      <c r="BG233" s="10">
        <v>18895589</v>
      </c>
      <c r="BH233" s="10">
        <v>0</v>
      </c>
      <c r="BI233" s="10">
        <v>0</v>
      </c>
      <c r="BJ233" s="10">
        <v>1179036</v>
      </c>
      <c r="BK233" s="10">
        <v>16248968</v>
      </c>
      <c r="BL233" s="10">
        <v>0</v>
      </c>
      <c r="BM233" s="10">
        <v>1905520</v>
      </c>
      <c r="BN233" s="10">
        <v>120133534</v>
      </c>
      <c r="BO233" s="10">
        <v>60823356</v>
      </c>
      <c r="BP233" s="10">
        <v>11738671</v>
      </c>
      <c r="BQ233" s="10">
        <v>4691626</v>
      </c>
      <c r="BR233" s="10">
        <v>24056552</v>
      </c>
      <c r="BS233" s="10">
        <v>0</v>
      </c>
      <c r="BT233" s="10">
        <v>0</v>
      </c>
      <c r="BU233" s="10">
        <v>2439440</v>
      </c>
      <c r="BV233" s="10">
        <v>35350952</v>
      </c>
      <c r="BW233" s="10">
        <v>22121</v>
      </c>
      <c r="BX233" s="10">
        <v>3845640</v>
      </c>
      <c r="BY233" s="10">
        <v>142968358</v>
      </c>
      <c r="BZ233" s="10">
        <v>1219309</v>
      </c>
      <c r="CA233" s="10">
        <v>117562213</v>
      </c>
      <c r="CB233" s="10">
        <v>9424859</v>
      </c>
      <c r="CC233" s="10">
        <v>-11054700</v>
      </c>
      <c r="CD233" s="10">
        <v>45907346</v>
      </c>
      <c r="CE233" s="10">
        <v>0</v>
      </c>
      <c r="CF233" s="10">
        <v>37452</v>
      </c>
      <c r="CG233" s="10">
        <v>0</v>
      </c>
      <c r="CH233" s="10">
        <v>1090514</v>
      </c>
      <c r="CI233" s="10">
        <v>29638628</v>
      </c>
      <c r="CJ233" s="10">
        <v>0</v>
      </c>
      <c r="CK233" s="10">
        <v>1402223</v>
      </c>
      <c r="CL233" s="10">
        <v>0</v>
      </c>
      <c r="CM233" s="10">
        <v>0</v>
      </c>
      <c r="CN233" s="10">
        <v>0</v>
      </c>
      <c r="CO233" s="10">
        <v>839409</v>
      </c>
      <c r="CP233" s="10">
        <v>196067253</v>
      </c>
      <c r="CQ233" s="10">
        <v>0</v>
      </c>
      <c r="CR233" s="10">
        <v>0</v>
      </c>
      <c r="CS233" s="10">
        <v>0</v>
      </c>
      <c r="CT233" s="10">
        <v>34443</v>
      </c>
      <c r="CU233" s="10">
        <v>34443</v>
      </c>
      <c r="CV233" s="10">
        <v>6125914</v>
      </c>
      <c r="CW233" s="10">
        <v>15339050</v>
      </c>
      <c r="CX233" s="10">
        <v>20693479</v>
      </c>
      <c r="CY233" s="10">
        <v>-3236431</v>
      </c>
      <c r="CZ233" s="10">
        <v>-35632</v>
      </c>
      <c r="DA233" s="10">
        <v>0</v>
      </c>
      <c r="DB233" s="10">
        <v>2372233</v>
      </c>
      <c r="DC233" s="10">
        <v>21153226</v>
      </c>
      <c r="DD233" s="10">
        <v>-61414</v>
      </c>
      <c r="DE233" s="10">
        <v>4718657</v>
      </c>
      <c r="DF233" s="10">
        <v>67069082</v>
      </c>
      <c r="DG233" s="10">
        <v>303735</v>
      </c>
      <c r="DH233" s="10">
        <v>64326045</v>
      </c>
      <c r="DI233" s="10">
        <v>11551058</v>
      </c>
      <c r="DJ233" s="10">
        <v>1439964</v>
      </c>
      <c r="DK233" s="10">
        <v>0</v>
      </c>
      <c r="DL233" s="10">
        <v>0</v>
      </c>
      <c r="DM233" s="10">
        <v>0</v>
      </c>
      <c r="DN233" s="10">
        <v>0</v>
      </c>
      <c r="DO233" s="10">
        <v>5776920</v>
      </c>
      <c r="DP233" s="10">
        <v>120987864</v>
      </c>
      <c r="DQ233" s="10">
        <v>0</v>
      </c>
      <c r="DR233" s="10">
        <v>0</v>
      </c>
      <c r="DS233" s="10">
        <v>0</v>
      </c>
      <c r="DT233" s="10">
        <v>0</v>
      </c>
      <c r="DU233" s="10">
        <v>0</v>
      </c>
      <c r="DV233" s="10">
        <v>0</v>
      </c>
      <c r="DW233" s="10">
        <v>0</v>
      </c>
      <c r="DX233" s="10">
        <v>0</v>
      </c>
      <c r="DY233" s="10">
        <v>0</v>
      </c>
      <c r="DZ233" s="10">
        <v>0</v>
      </c>
      <c r="EA233" s="10">
        <v>0</v>
      </c>
      <c r="EB233" s="10">
        <v>0</v>
      </c>
      <c r="EC233" s="10">
        <v>0</v>
      </c>
    </row>
    <row r="234" spans="1:133" x14ac:dyDescent="0.3">
      <c r="A234" s="9">
        <v>106191230</v>
      </c>
      <c r="B234" s="9" t="s">
        <v>1177</v>
      </c>
      <c r="C234" s="9">
        <v>20174</v>
      </c>
      <c r="D234" s="11">
        <v>43009</v>
      </c>
      <c r="E234" s="9">
        <v>43100</v>
      </c>
      <c r="F234" s="9" t="s">
        <v>134</v>
      </c>
      <c r="G234" s="9" t="s">
        <v>158</v>
      </c>
      <c r="H234" s="9">
        <v>11</v>
      </c>
      <c r="I234" s="9">
        <v>935</v>
      </c>
      <c r="J234" s="9" t="s">
        <v>136</v>
      </c>
      <c r="K234" s="9" t="s">
        <v>137</v>
      </c>
      <c r="L234" s="9" t="s">
        <v>138</v>
      </c>
      <c r="M234" s="9" t="s">
        <v>1178</v>
      </c>
      <c r="N234" s="9" t="s">
        <v>1179</v>
      </c>
      <c r="O234" s="9" t="s">
        <v>223</v>
      </c>
      <c r="P234" s="9">
        <v>90059</v>
      </c>
      <c r="Q234" s="9" t="s">
        <v>1180</v>
      </c>
      <c r="R234" s="9">
        <v>131</v>
      </c>
      <c r="S234" s="9">
        <v>126</v>
      </c>
      <c r="T234" s="9">
        <v>126</v>
      </c>
      <c r="U234" s="9">
        <v>398</v>
      </c>
      <c r="V234" s="9">
        <v>136</v>
      </c>
      <c r="W234" s="9">
        <v>552</v>
      </c>
      <c r="X234" s="9">
        <v>1027</v>
      </c>
      <c r="Y234" s="9">
        <v>56</v>
      </c>
      <c r="Z234" s="9">
        <v>0</v>
      </c>
      <c r="AA234" s="9">
        <v>68</v>
      </c>
      <c r="AB234" s="9">
        <v>0</v>
      </c>
      <c r="AC234" s="9">
        <v>0</v>
      </c>
      <c r="AD234" s="9">
        <v>0</v>
      </c>
      <c r="AE234" s="9">
        <v>2237</v>
      </c>
      <c r="AF234" s="9">
        <v>0</v>
      </c>
      <c r="AG234" s="9">
        <v>1438</v>
      </c>
      <c r="AH234" s="9">
        <v>492</v>
      </c>
      <c r="AI234" s="9">
        <v>2111</v>
      </c>
      <c r="AJ234" s="9">
        <v>3957</v>
      </c>
      <c r="AK234" s="9">
        <v>207</v>
      </c>
      <c r="AL234" s="9">
        <v>0</v>
      </c>
      <c r="AM234" s="9">
        <v>260</v>
      </c>
      <c r="AN234" s="9">
        <v>0</v>
      </c>
      <c r="AO234" s="9">
        <v>0</v>
      </c>
      <c r="AP234" s="9">
        <v>0</v>
      </c>
      <c r="AQ234" s="9">
        <v>8465</v>
      </c>
      <c r="AR234" s="9">
        <v>0</v>
      </c>
      <c r="AS234" s="9">
        <v>1069</v>
      </c>
      <c r="AT234" s="9">
        <v>543</v>
      </c>
      <c r="AU234" s="9">
        <v>6069</v>
      </c>
      <c r="AV234" s="9">
        <v>13051</v>
      </c>
      <c r="AW234" s="9">
        <v>1629</v>
      </c>
      <c r="AX234" s="9">
        <v>0</v>
      </c>
      <c r="AY234" s="9">
        <v>1180</v>
      </c>
      <c r="AZ234" s="9">
        <v>0</v>
      </c>
      <c r="BA234" s="9">
        <v>0</v>
      </c>
      <c r="BB234" s="9">
        <v>0</v>
      </c>
      <c r="BC234" s="9">
        <v>23541</v>
      </c>
      <c r="BD234" s="9">
        <v>54905618</v>
      </c>
      <c r="BE234" s="9">
        <v>23212055</v>
      </c>
      <c r="BF234" s="9">
        <v>70384589</v>
      </c>
      <c r="BG234" s="9">
        <v>128925043</v>
      </c>
      <c r="BH234" s="9">
        <v>3541382</v>
      </c>
      <c r="BI234" s="9">
        <v>0</v>
      </c>
      <c r="BJ234" s="9">
        <v>11059370</v>
      </c>
      <c r="BK234" s="9">
        <v>0</v>
      </c>
      <c r="BL234" s="9">
        <v>0</v>
      </c>
      <c r="BM234" s="9">
        <v>0</v>
      </c>
      <c r="BN234" s="9">
        <v>292028057</v>
      </c>
      <c r="BO234" s="9">
        <v>19979957</v>
      </c>
      <c r="BP234" s="9">
        <v>13976543</v>
      </c>
      <c r="BQ234" s="9">
        <v>63704001</v>
      </c>
      <c r="BR234" s="9">
        <v>143413397</v>
      </c>
      <c r="BS234" s="9">
        <v>23197459</v>
      </c>
      <c r="BT234" s="9">
        <v>0</v>
      </c>
      <c r="BU234" s="9">
        <v>13658320</v>
      </c>
      <c r="BV234" s="9">
        <v>0</v>
      </c>
      <c r="BW234" s="9">
        <v>0</v>
      </c>
      <c r="BX234" s="9">
        <v>0</v>
      </c>
      <c r="BY234" s="9">
        <v>277929677</v>
      </c>
      <c r="BZ234" s="9">
        <v>0</v>
      </c>
      <c r="CA234" s="9">
        <v>69526078</v>
      </c>
      <c r="CB234" s="9">
        <v>35608116</v>
      </c>
      <c r="CC234" s="9">
        <v>98658527</v>
      </c>
      <c r="CD234" s="9">
        <v>262968053</v>
      </c>
      <c r="CE234" s="9">
        <v>0</v>
      </c>
      <c r="CF234" s="9">
        <v>21406360</v>
      </c>
      <c r="CG234" s="9">
        <v>0</v>
      </c>
      <c r="CH234" s="9">
        <v>20234254</v>
      </c>
      <c r="CI234" s="9">
        <v>0</v>
      </c>
      <c r="CJ234" s="9">
        <v>0</v>
      </c>
      <c r="CK234" s="9">
        <v>242924</v>
      </c>
      <c r="CL234" s="9">
        <v>0</v>
      </c>
      <c r="CM234" s="9">
        <v>0</v>
      </c>
      <c r="CN234" s="9">
        <v>0</v>
      </c>
      <c r="CO234" s="9">
        <v>0</v>
      </c>
      <c r="CP234" s="9">
        <v>508644312</v>
      </c>
      <c r="CQ234" s="9">
        <v>0</v>
      </c>
      <c r="CR234" s="9">
        <v>0</v>
      </c>
      <c r="CS234" s="9">
        <v>0</v>
      </c>
      <c r="CT234" s="9">
        <v>0</v>
      </c>
      <c r="CU234" s="9">
        <v>0</v>
      </c>
      <c r="CV234" s="9">
        <v>5359497</v>
      </c>
      <c r="CW234" s="9">
        <v>1580482</v>
      </c>
      <c r="CX234" s="9">
        <v>35430063</v>
      </c>
      <c r="CY234" s="9">
        <v>9370387</v>
      </c>
      <c r="CZ234" s="9">
        <v>5332481</v>
      </c>
      <c r="DA234" s="9">
        <v>0</v>
      </c>
      <c r="DB234" s="9">
        <v>4483436</v>
      </c>
      <c r="DC234" s="9">
        <v>0</v>
      </c>
      <c r="DD234" s="9">
        <v>-242924</v>
      </c>
      <c r="DE234" s="9">
        <v>0</v>
      </c>
      <c r="DF234" s="9">
        <v>61313422</v>
      </c>
      <c r="DG234" s="9">
        <v>39720310</v>
      </c>
      <c r="DH234" s="9">
        <v>67665541</v>
      </c>
      <c r="DI234" s="9">
        <v>0</v>
      </c>
      <c r="DJ234" s="9">
        <v>0</v>
      </c>
      <c r="DK234" s="9">
        <v>0</v>
      </c>
      <c r="DL234" s="9">
        <v>0</v>
      </c>
      <c r="DM234" s="9">
        <v>0</v>
      </c>
      <c r="DN234" s="9">
        <v>0</v>
      </c>
      <c r="DO234" s="9">
        <v>2011407</v>
      </c>
      <c r="DP234" s="9">
        <v>280679267</v>
      </c>
      <c r="DQ234" s="9">
        <v>0</v>
      </c>
      <c r="DR234" s="9">
        <v>0</v>
      </c>
      <c r="DS234" s="9">
        <v>0</v>
      </c>
      <c r="DT234" s="9">
        <v>0</v>
      </c>
      <c r="DU234" s="9">
        <v>0</v>
      </c>
      <c r="DV234" s="9">
        <v>0</v>
      </c>
      <c r="DW234" s="9">
        <v>0</v>
      </c>
      <c r="DX234" s="9">
        <v>0</v>
      </c>
      <c r="DY234" s="9">
        <v>0</v>
      </c>
      <c r="DZ234" s="9">
        <v>0</v>
      </c>
      <c r="EA234" s="9">
        <v>0</v>
      </c>
      <c r="EB234" s="9">
        <v>0</v>
      </c>
      <c r="EC234" s="9">
        <v>0</v>
      </c>
    </row>
    <row r="235" spans="1:133" x14ac:dyDescent="0.3">
      <c r="A235" s="10">
        <v>106450936</v>
      </c>
      <c r="B235" s="10" t="s">
        <v>1181</v>
      </c>
      <c r="C235" s="10">
        <v>20174</v>
      </c>
      <c r="D235" s="12">
        <v>43009</v>
      </c>
      <c r="E235" s="10">
        <v>43100</v>
      </c>
      <c r="F235" s="10" t="s">
        <v>134</v>
      </c>
      <c r="G235" s="10" t="s">
        <v>1182</v>
      </c>
      <c r="H235" s="10">
        <v>1</v>
      </c>
      <c r="I235" s="10">
        <v>210</v>
      </c>
      <c r="J235" s="10" t="s">
        <v>183</v>
      </c>
      <c r="K235" s="10" t="s">
        <v>137</v>
      </c>
      <c r="L235" s="10" t="s">
        <v>145</v>
      </c>
      <c r="M235" s="10" t="s">
        <v>1183</v>
      </c>
      <c r="N235" s="10" t="s">
        <v>1184</v>
      </c>
      <c r="O235" s="10" t="s">
        <v>1185</v>
      </c>
      <c r="P235" s="10">
        <v>96028</v>
      </c>
      <c r="Q235" s="10" t="s">
        <v>1186</v>
      </c>
      <c r="R235" s="10">
        <v>121</v>
      </c>
      <c r="S235" s="10">
        <v>121</v>
      </c>
      <c r="T235" s="10">
        <v>121</v>
      </c>
      <c r="U235" s="10">
        <v>63</v>
      </c>
      <c r="V235" s="10">
        <v>0</v>
      </c>
      <c r="W235" s="10">
        <v>27</v>
      </c>
      <c r="X235" s="10">
        <v>0</v>
      </c>
      <c r="Y235" s="10">
        <v>0</v>
      </c>
      <c r="Z235" s="10">
        <v>0</v>
      </c>
      <c r="AA235" s="10">
        <v>9</v>
      </c>
      <c r="AB235" s="10">
        <v>0</v>
      </c>
      <c r="AC235" s="10">
        <v>0</v>
      </c>
      <c r="AD235" s="10">
        <v>3</v>
      </c>
      <c r="AE235" s="10">
        <v>102</v>
      </c>
      <c r="AF235" s="10">
        <v>19</v>
      </c>
      <c r="AG235" s="10">
        <v>501</v>
      </c>
      <c r="AH235" s="10">
        <v>0</v>
      </c>
      <c r="AI235" s="10">
        <v>6891</v>
      </c>
      <c r="AJ235" s="10">
        <v>0</v>
      </c>
      <c r="AK235" s="10">
        <v>0</v>
      </c>
      <c r="AL235" s="10">
        <v>0</v>
      </c>
      <c r="AM235" s="10">
        <v>50</v>
      </c>
      <c r="AN235" s="10">
        <v>0</v>
      </c>
      <c r="AO235" s="10">
        <v>0</v>
      </c>
      <c r="AP235" s="10">
        <v>122</v>
      </c>
      <c r="AQ235" s="10">
        <v>7564</v>
      </c>
      <c r="AR235" s="10">
        <v>6991</v>
      </c>
      <c r="AS235" s="10">
        <v>1571</v>
      </c>
      <c r="AT235" s="10">
        <v>0</v>
      </c>
      <c r="AU235" s="10">
        <v>820</v>
      </c>
      <c r="AV235" s="10">
        <v>0</v>
      </c>
      <c r="AW235" s="10">
        <v>0</v>
      </c>
      <c r="AX235" s="10">
        <v>0</v>
      </c>
      <c r="AY235" s="10">
        <v>897</v>
      </c>
      <c r="AZ235" s="10">
        <v>0</v>
      </c>
      <c r="BA235" s="10">
        <v>0</v>
      </c>
      <c r="BB235" s="10">
        <v>68</v>
      </c>
      <c r="BC235" s="10">
        <v>3356</v>
      </c>
      <c r="BD235" s="10">
        <v>1709145</v>
      </c>
      <c r="BE235" s="10">
        <v>0</v>
      </c>
      <c r="BF235" s="10">
        <v>2238968</v>
      </c>
      <c r="BG235" s="10">
        <v>0</v>
      </c>
      <c r="BH235" s="10">
        <v>0</v>
      </c>
      <c r="BI235" s="10">
        <v>0</v>
      </c>
      <c r="BJ235" s="10">
        <v>219552</v>
      </c>
      <c r="BK235" s="10">
        <v>0</v>
      </c>
      <c r="BL235" s="10">
        <v>0</v>
      </c>
      <c r="BM235" s="10">
        <v>36487</v>
      </c>
      <c r="BN235" s="10">
        <v>4204152</v>
      </c>
      <c r="BO235" s="10">
        <v>2255374</v>
      </c>
      <c r="BP235" s="10">
        <v>0</v>
      </c>
      <c r="BQ235" s="10">
        <v>1420920</v>
      </c>
      <c r="BR235" s="10">
        <v>0</v>
      </c>
      <c r="BS235" s="10">
        <v>0</v>
      </c>
      <c r="BT235" s="10">
        <v>0</v>
      </c>
      <c r="BU235" s="10">
        <v>1315974</v>
      </c>
      <c r="BV235" s="10">
        <v>0</v>
      </c>
      <c r="BW235" s="10">
        <v>0</v>
      </c>
      <c r="BX235" s="10">
        <v>85984</v>
      </c>
      <c r="BY235" s="10">
        <v>5078252</v>
      </c>
      <c r="BZ235" s="10">
        <v>333461</v>
      </c>
      <c r="CA235" s="10">
        <v>1890502</v>
      </c>
      <c r="CB235" s="10">
        <v>0</v>
      </c>
      <c r="CC235" s="10">
        <v>935608</v>
      </c>
      <c r="CD235" s="10">
        <v>0</v>
      </c>
      <c r="CE235" s="10">
        <v>-1201377</v>
      </c>
      <c r="CF235" s="10">
        <v>0</v>
      </c>
      <c r="CG235" s="10">
        <v>0</v>
      </c>
      <c r="CH235" s="10">
        <v>164242</v>
      </c>
      <c r="CI235" s="10">
        <v>0</v>
      </c>
      <c r="CJ235" s="10">
        <v>0</v>
      </c>
      <c r="CK235" s="10">
        <v>25531</v>
      </c>
      <c r="CL235" s="10">
        <v>0</v>
      </c>
      <c r="CM235" s="10">
        <v>0</v>
      </c>
      <c r="CN235" s="10">
        <v>0</v>
      </c>
      <c r="CO235" s="10">
        <v>250037</v>
      </c>
      <c r="CP235" s="10">
        <v>2398004</v>
      </c>
      <c r="CQ235" s="10">
        <v>0</v>
      </c>
      <c r="CR235" s="10">
        <v>0</v>
      </c>
      <c r="CS235" s="10">
        <v>0</v>
      </c>
      <c r="CT235" s="10">
        <v>0</v>
      </c>
      <c r="CU235" s="10">
        <v>0</v>
      </c>
      <c r="CV235" s="10">
        <v>2074016</v>
      </c>
      <c r="CW235" s="10">
        <v>0</v>
      </c>
      <c r="CX235" s="10">
        <v>3925657</v>
      </c>
      <c r="CY235" s="10">
        <v>0</v>
      </c>
      <c r="CZ235" s="10">
        <v>0</v>
      </c>
      <c r="DA235" s="10">
        <v>0</v>
      </c>
      <c r="DB235" s="10">
        <v>1037823</v>
      </c>
      <c r="DC235" s="10">
        <v>0</v>
      </c>
      <c r="DD235" s="10">
        <v>0</v>
      </c>
      <c r="DE235" s="10">
        <v>-153096</v>
      </c>
      <c r="DF235" s="10">
        <v>6884400</v>
      </c>
      <c r="DG235" s="10">
        <v>224570</v>
      </c>
      <c r="DH235" s="10">
        <v>5843085</v>
      </c>
      <c r="DI235" s="10">
        <v>473123</v>
      </c>
      <c r="DJ235" s="10">
        <v>498327</v>
      </c>
      <c r="DK235" s="10">
        <v>0</v>
      </c>
      <c r="DL235" s="10">
        <v>0</v>
      </c>
      <c r="DM235" s="10">
        <v>0</v>
      </c>
      <c r="DN235" s="10">
        <v>0</v>
      </c>
      <c r="DO235" s="10">
        <v>180230</v>
      </c>
      <c r="DP235" s="10">
        <v>9716975</v>
      </c>
      <c r="DQ235" s="10">
        <v>0</v>
      </c>
      <c r="DR235" s="10">
        <v>0</v>
      </c>
      <c r="DS235" s="10">
        <v>0</v>
      </c>
      <c r="DT235" s="10">
        <v>0</v>
      </c>
      <c r="DU235" s="10">
        <v>0</v>
      </c>
      <c r="DV235" s="10">
        <v>0</v>
      </c>
      <c r="DW235" s="10">
        <v>0</v>
      </c>
      <c r="DX235" s="10">
        <v>0</v>
      </c>
      <c r="DY235" s="10">
        <v>0</v>
      </c>
      <c r="DZ235" s="10">
        <v>0</v>
      </c>
      <c r="EA235" s="10">
        <v>0</v>
      </c>
      <c r="EB235" s="10">
        <v>0</v>
      </c>
      <c r="EC235" s="10">
        <v>0</v>
      </c>
    </row>
    <row r="236" spans="1:133" x14ac:dyDescent="0.3">
      <c r="A236" s="9">
        <v>106240924</v>
      </c>
      <c r="B236" s="9" t="s">
        <v>1187</v>
      </c>
      <c r="C236" s="9">
        <v>20174</v>
      </c>
      <c r="D236" s="11">
        <v>43009</v>
      </c>
      <c r="E236" s="9">
        <v>43100</v>
      </c>
      <c r="F236" s="9" t="s">
        <v>134</v>
      </c>
      <c r="G236" s="9" t="s">
        <v>1152</v>
      </c>
      <c r="H236" s="9">
        <v>6</v>
      </c>
      <c r="I236" s="9">
        <v>517</v>
      </c>
      <c r="J236" s="9" t="s">
        <v>136</v>
      </c>
      <c r="K236" s="9" t="s">
        <v>137</v>
      </c>
      <c r="L236" s="9" t="s">
        <v>145</v>
      </c>
      <c r="M236" s="9" t="s">
        <v>1188</v>
      </c>
      <c r="N236" s="9" t="s">
        <v>1189</v>
      </c>
      <c r="O236" s="9" t="s">
        <v>1190</v>
      </c>
      <c r="P236" s="9">
        <v>93635</v>
      </c>
      <c r="Q236" s="9" t="s">
        <v>1191</v>
      </c>
      <c r="R236" s="9">
        <v>40</v>
      </c>
      <c r="S236" s="9">
        <v>40</v>
      </c>
      <c r="T236" s="9">
        <v>15</v>
      </c>
      <c r="U236" s="9">
        <v>114</v>
      </c>
      <c r="V236" s="9">
        <v>12</v>
      </c>
      <c r="W236" s="9">
        <v>46</v>
      </c>
      <c r="X236" s="9">
        <v>182</v>
      </c>
      <c r="Y236" s="9">
        <v>0</v>
      </c>
      <c r="Z236" s="9">
        <v>0</v>
      </c>
      <c r="AA236" s="9">
        <v>5</v>
      </c>
      <c r="AB236" s="9">
        <v>67</v>
      </c>
      <c r="AC236" s="9">
        <v>4</v>
      </c>
      <c r="AD236" s="9">
        <v>0</v>
      </c>
      <c r="AE236" s="9">
        <v>430</v>
      </c>
      <c r="AF236" s="9">
        <v>0</v>
      </c>
      <c r="AG236" s="9">
        <v>385</v>
      </c>
      <c r="AH236" s="9">
        <v>38</v>
      </c>
      <c r="AI236" s="9">
        <v>73</v>
      </c>
      <c r="AJ236" s="9">
        <v>349</v>
      </c>
      <c r="AK236" s="9">
        <v>0</v>
      </c>
      <c r="AL236" s="9">
        <v>0</v>
      </c>
      <c r="AM236" s="9">
        <v>8</v>
      </c>
      <c r="AN236" s="9">
        <v>130</v>
      </c>
      <c r="AO236" s="9">
        <v>4</v>
      </c>
      <c r="AP236" s="9">
        <v>0</v>
      </c>
      <c r="AQ236" s="9">
        <v>987</v>
      </c>
      <c r="AR236" s="9">
        <v>0</v>
      </c>
      <c r="AS236" s="9">
        <v>1486</v>
      </c>
      <c r="AT236" s="9">
        <v>108</v>
      </c>
      <c r="AU236" s="9">
        <v>430</v>
      </c>
      <c r="AV236" s="9">
        <v>7091</v>
      </c>
      <c r="AW236" s="9">
        <v>0</v>
      </c>
      <c r="AX236" s="9">
        <v>0</v>
      </c>
      <c r="AY236" s="9">
        <v>200</v>
      </c>
      <c r="AZ236" s="9">
        <v>1854</v>
      </c>
      <c r="BA236" s="9">
        <v>669</v>
      </c>
      <c r="BB236" s="9">
        <v>6</v>
      </c>
      <c r="BC236" s="9">
        <v>11844</v>
      </c>
      <c r="BD236" s="9">
        <v>5895752</v>
      </c>
      <c r="BE236" s="9">
        <v>674246</v>
      </c>
      <c r="BF236" s="9">
        <v>1294498</v>
      </c>
      <c r="BG236" s="9">
        <v>6360460</v>
      </c>
      <c r="BH236" s="9">
        <v>0</v>
      </c>
      <c r="BI236" s="9">
        <v>0</v>
      </c>
      <c r="BJ236" s="9">
        <v>117471</v>
      </c>
      <c r="BK236" s="9">
        <v>2405934</v>
      </c>
      <c r="BL236" s="9">
        <v>138828</v>
      </c>
      <c r="BM236" s="9">
        <v>0</v>
      </c>
      <c r="BN236" s="9">
        <v>16887189</v>
      </c>
      <c r="BO236" s="9">
        <v>9244643</v>
      </c>
      <c r="BP236" s="9">
        <v>998430</v>
      </c>
      <c r="BQ236" s="9">
        <v>2313601</v>
      </c>
      <c r="BR236" s="9">
        <v>20458259</v>
      </c>
      <c r="BS236" s="9">
        <v>0</v>
      </c>
      <c r="BT236" s="9">
        <v>0</v>
      </c>
      <c r="BU236" s="9">
        <v>1211927</v>
      </c>
      <c r="BV236" s="9">
        <v>7565350</v>
      </c>
      <c r="BW236" s="9">
        <v>2586684</v>
      </c>
      <c r="BX236" s="9">
        <v>22406</v>
      </c>
      <c r="BY236" s="9">
        <v>44401300</v>
      </c>
      <c r="BZ236" s="9">
        <v>348247</v>
      </c>
      <c r="CA236" s="9">
        <v>11197730</v>
      </c>
      <c r="CB236" s="9">
        <v>1399077</v>
      </c>
      <c r="CC236" s="9">
        <v>-24581979</v>
      </c>
      <c r="CD236" s="9">
        <v>24132268</v>
      </c>
      <c r="CE236" s="9">
        <v>-266638</v>
      </c>
      <c r="CF236" s="9">
        <v>0</v>
      </c>
      <c r="CG236" s="9">
        <v>0</v>
      </c>
      <c r="CH236" s="9">
        <v>1329398</v>
      </c>
      <c r="CI236" s="9">
        <v>2722200</v>
      </c>
      <c r="CJ236" s="9">
        <v>0</v>
      </c>
      <c r="CK236" s="9">
        <v>2725512</v>
      </c>
      <c r="CL236" s="9">
        <v>0</v>
      </c>
      <c r="CM236" s="9">
        <v>0</v>
      </c>
      <c r="CN236" s="9">
        <v>0</v>
      </c>
      <c r="CO236" s="9">
        <v>0</v>
      </c>
      <c r="CP236" s="9">
        <v>19005815</v>
      </c>
      <c r="CQ236" s="9">
        <v>0</v>
      </c>
      <c r="CR236" s="9">
        <v>0</v>
      </c>
      <c r="CS236" s="9">
        <v>0</v>
      </c>
      <c r="CT236" s="9">
        <v>0</v>
      </c>
      <c r="CU236" s="9">
        <v>0</v>
      </c>
      <c r="CV236" s="9">
        <v>3942665</v>
      </c>
      <c r="CW236" s="9">
        <v>273599</v>
      </c>
      <c r="CX236" s="9">
        <v>28456716</v>
      </c>
      <c r="CY236" s="9">
        <v>2686451</v>
      </c>
      <c r="CZ236" s="9">
        <v>0</v>
      </c>
      <c r="DA236" s="9">
        <v>0</v>
      </c>
      <c r="DB236" s="9">
        <v>0</v>
      </c>
      <c r="DC236" s="9">
        <v>6923243</v>
      </c>
      <c r="DD236" s="9">
        <v>0</v>
      </c>
      <c r="DE236" s="9">
        <v>0</v>
      </c>
      <c r="DF236" s="9">
        <v>42282674</v>
      </c>
      <c r="DG236" s="9">
        <v>212452</v>
      </c>
      <c r="DH236" s="9">
        <v>15963318</v>
      </c>
      <c r="DI236" s="9">
        <v>0</v>
      </c>
      <c r="DJ236" s="9">
        <v>-219861</v>
      </c>
      <c r="DK236" s="9">
        <v>0</v>
      </c>
      <c r="DL236" s="9">
        <v>0</v>
      </c>
      <c r="DM236" s="9">
        <v>0</v>
      </c>
      <c r="DN236" s="9">
        <v>0</v>
      </c>
      <c r="DO236" s="9">
        <v>363124</v>
      </c>
      <c r="DP236" s="9">
        <v>12779545</v>
      </c>
      <c r="DQ236" s="9">
        <v>0</v>
      </c>
      <c r="DR236" s="9">
        <v>0</v>
      </c>
      <c r="DS236" s="9">
        <v>0</v>
      </c>
      <c r="DT236" s="9">
        <v>0</v>
      </c>
      <c r="DU236" s="9">
        <v>0</v>
      </c>
      <c r="DV236" s="9">
        <v>0</v>
      </c>
      <c r="DW236" s="9">
        <v>0</v>
      </c>
      <c r="DX236" s="9">
        <v>0</v>
      </c>
      <c r="DY236" s="9">
        <v>0</v>
      </c>
      <c r="DZ236" s="9">
        <v>0</v>
      </c>
      <c r="EA236" s="9">
        <v>0</v>
      </c>
      <c r="EB236" s="9">
        <v>0</v>
      </c>
      <c r="EC236" s="9">
        <v>0</v>
      </c>
    </row>
    <row r="237" spans="1:133" x14ac:dyDescent="0.3">
      <c r="A237" s="10">
        <v>106500939</v>
      </c>
      <c r="B237" s="10" t="s">
        <v>1192</v>
      </c>
      <c r="C237" s="10">
        <v>20174</v>
      </c>
      <c r="D237" s="12">
        <v>43009</v>
      </c>
      <c r="E237" s="10">
        <v>43100</v>
      </c>
      <c r="F237" s="10" t="s">
        <v>134</v>
      </c>
      <c r="G237" s="10" t="s">
        <v>420</v>
      </c>
      <c r="H237" s="10">
        <v>6</v>
      </c>
      <c r="I237" s="10">
        <v>511</v>
      </c>
      <c r="J237" s="10" t="s">
        <v>136</v>
      </c>
      <c r="K237" s="10" t="s">
        <v>137</v>
      </c>
      <c r="L237" s="10" t="s">
        <v>138</v>
      </c>
      <c r="M237" s="10" t="s">
        <v>1193</v>
      </c>
      <c r="N237" s="10" t="s">
        <v>1194</v>
      </c>
      <c r="O237" s="10" t="s">
        <v>423</v>
      </c>
      <c r="P237" s="10">
        <v>95355</v>
      </c>
      <c r="Q237" s="10" t="s">
        <v>1195</v>
      </c>
      <c r="R237" s="10">
        <v>423</v>
      </c>
      <c r="S237" s="10">
        <v>423</v>
      </c>
      <c r="T237" s="10">
        <v>240</v>
      </c>
      <c r="U237" s="10">
        <v>1453</v>
      </c>
      <c r="V237" s="10">
        <v>647</v>
      </c>
      <c r="W237" s="10">
        <v>208</v>
      </c>
      <c r="X237" s="10">
        <v>840</v>
      </c>
      <c r="Y237" s="10">
        <v>0</v>
      </c>
      <c r="Z237" s="10">
        <v>0</v>
      </c>
      <c r="AA237" s="10">
        <v>102</v>
      </c>
      <c r="AB237" s="10">
        <v>938</v>
      </c>
      <c r="AC237" s="10">
        <v>29</v>
      </c>
      <c r="AD237" s="10">
        <v>20</v>
      </c>
      <c r="AE237" s="10">
        <v>4237</v>
      </c>
      <c r="AF237" s="10">
        <v>0</v>
      </c>
      <c r="AG237" s="10">
        <v>7225</v>
      </c>
      <c r="AH237" s="10">
        <v>3040</v>
      </c>
      <c r="AI237" s="10">
        <v>1156</v>
      </c>
      <c r="AJ237" s="10">
        <v>3233</v>
      </c>
      <c r="AK237" s="10">
        <v>0</v>
      </c>
      <c r="AL237" s="10">
        <v>0</v>
      </c>
      <c r="AM237" s="10">
        <v>380</v>
      </c>
      <c r="AN237" s="10">
        <v>2943</v>
      </c>
      <c r="AO237" s="10">
        <v>104</v>
      </c>
      <c r="AP237" s="10">
        <v>66</v>
      </c>
      <c r="AQ237" s="10">
        <v>18147</v>
      </c>
      <c r="AR237" s="10">
        <v>0</v>
      </c>
      <c r="AS237" s="10">
        <v>4507</v>
      </c>
      <c r="AT237" s="10">
        <v>2032</v>
      </c>
      <c r="AU237" s="10">
        <v>893</v>
      </c>
      <c r="AV237" s="10">
        <v>8174</v>
      </c>
      <c r="AW237" s="10">
        <v>0</v>
      </c>
      <c r="AX237" s="10">
        <v>0</v>
      </c>
      <c r="AY237" s="10">
        <v>583</v>
      </c>
      <c r="AZ237" s="10">
        <v>5249</v>
      </c>
      <c r="BA237" s="10">
        <v>468</v>
      </c>
      <c r="BB237" s="10">
        <v>295</v>
      </c>
      <c r="BC237" s="10">
        <v>22201</v>
      </c>
      <c r="BD237" s="10">
        <v>132013455</v>
      </c>
      <c r="BE237" s="10">
        <v>56234326</v>
      </c>
      <c r="BF237" s="10">
        <v>17924411</v>
      </c>
      <c r="BG237" s="10">
        <v>59111713</v>
      </c>
      <c r="BH237" s="10">
        <v>0</v>
      </c>
      <c r="BI237" s="10">
        <v>0</v>
      </c>
      <c r="BJ237" s="10">
        <v>7355940</v>
      </c>
      <c r="BK237" s="10">
        <v>62936822</v>
      </c>
      <c r="BL237" s="10">
        <v>1986489</v>
      </c>
      <c r="BM237" s="10">
        <v>1300745</v>
      </c>
      <c r="BN237" s="10">
        <v>338863901</v>
      </c>
      <c r="BO237" s="10">
        <v>71004458</v>
      </c>
      <c r="BP237" s="10">
        <v>33587190</v>
      </c>
      <c r="BQ237" s="10">
        <v>5062707</v>
      </c>
      <c r="BR237" s="10">
        <v>40255073</v>
      </c>
      <c r="BS237" s="10">
        <v>0</v>
      </c>
      <c r="BT237" s="10">
        <v>0</v>
      </c>
      <c r="BU237" s="10">
        <v>5999453</v>
      </c>
      <c r="BV237" s="10">
        <v>71046171</v>
      </c>
      <c r="BW237" s="10">
        <v>3452670</v>
      </c>
      <c r="BX237" s="10">
        <v>2427316</v>
      </c>
      <c r="BY237" s="10">
        <v>232835038</v>
      </c>
      <c r="BZ237" s="10">
        <v>2150153</v>
      </c>
      <c r="CA237" s="10">
        <v>171037423</v>
      </c>
      <c r="CB237" s="10">
        <v>85844387</v>
      </c>
      <c r="CC237" s="10">
        <v>-53679537</v>
      </c>
      <c r="CD237" s="10">
        <v>83134860</v>
      </c>
      <c r="CE237" s="10">
        <v>0</v>
      </c>
      <c r="CF237" s="10">
        <v>0</v>
      </c>
      <c r="CG237" s="10">
        <v>0</v>
      </c>
      <c r="CH237" s="10">
        <v>11796013</v>
      </c>
      <c r="CI237" s="10">
        <v>66435390</v>
      </c>
      <c r="CJ237" s="10">
        <v>0</v>
      </c>
      <c r="CK237" s="10">
        <v>5439159</v>
      </c>
      <c r="CL237" s="10">
        <v>0</v>
      </c>
      <c r="CM237" s="10">
        <v>0</v>
      </c>
      <c r="CN237" s="10">
        <v>0</v>
      </c>
      <c r="CO237" s="10">
        <v>1577908</v>
      </c>
      <c r="CP237" s="10">
        <v>373735756</v>
      </c>
      <c r="CQ237" s="10">
        <v>11876560</v>
      </c>
      <c r="CR237" s="10">
        <v>0</v>
      </c>
      <c r="CS237" s="10">
        <v>0</v>
      </c>
      <c r="CT237" s="10">
        <v>8044031</v>
      </c>
      <c r="CU237" s="10">
        <v>19920591</v>
      </c>
      <c r="CV237" s="10">
        <v>31980490</v>
      </c>
      <c r="CW237" s="10">
        <v>15853689</v>
      </c>
      <c r="CX237" s="10">
        <v>76666655</v>
      </c>
      <c r="CY237" s="10">
        <v>16231926</v>
      </c>
      <c r="CZ237" s="10">
        <v>0</v>
      </c>
      <c r="DA237" s="10">
        <v>0</v>
      </c>
      <c r="DB237" s="10">
        <v>1559380</v>
      </c>
      <c r="DC237" s="10">
        <v>75591634</v>
      </c>
      <c r="DD237" s="10">
        <v>0</v>
      </c>
      <c r="DE237" s="10">
        <v>0</v>
      </c>
      <c r="DF237" s="10">
        <v>217883774</v>
      </c>
      <c r="DG237" s="10">
        <v>2704659</v>
      </c>
      <c r="DH237" s="10">
        <v>175370119</v>
      </c>
      <c r="DI237" s="10">
        <v>0</v>
      </c>
      <c r="DJ237" s="10">
        <v>-2700248</v>
      </c>
      <c r="DK237" s="10">
        <v>0</v>
      </c>
      <c r="DL237" s="10">
        <v>0</v>
      </c>
      <c r="DM237" s="10">
        <v>0</v>
      </c>
      <c r="DN237" s="10">
        <v>0</v>
      </c>
      <c r="DO237" s="10">
        <v>4438548</v>
      </c>
      <c r="DP237" s="10">
        <v>200830390</v>
      </c>
      <c r="DQ237" s="10">
        <v>0</v>
      </c>
      <c r="DR237" s="10">
        <v>0</v>
      </c>
      <c r="DS237" s="10">
        <v>0</v>
      </c>
      <c r="DT237" s="10">
        <v>0</v>
      </c>
      <c r="DU237" s="10">
        <v>0</v>
      </c>
      <c r="DV237" s="10">
        <v>0</v>
      </c>
      <c r="DW237" s="10">
        <v>0</v>
      </c>
      <c r="DX237" s="10">
        <v>0</v>
      </c>
      <c r="DY237" s="10">
        <v>0</v>
      </c>
      <c r="DZ237" s="10">
        <v>0</v>
      </c>
      <c r="EA237" s="10">
        <v>0</v>
      </c>
      <c r="EB237" s="10">
        <v>0</v>
      </c>
      <c r="EC237" s="10">
        <v>0</v>
      </c>
    </row>
    <row r="238" spans="1:133" x14ac:dyDescent="0.3">
      <c r="A238" s="9">
        <v>106190521</v>
      </c>
      <c r="B238" s="9" t="s">
        <v>1196</v>
      </c>
      <c r="C238" s="9">
        <v>20174</v>
      </c>
      <c r="D238" s="11">
        <v>43009</v>
      </c>
      <c r="E238" s="9">
        <v>43100</v>
      </c>
      <c r="F238" s="9" t="s">
        <v>134</v>
      </c>
      <c r="G238" s="9" t="s">
        <v>158</v>
      </c>
      <c r="H238" s="9">
        <v>11</v>
      </c>
      <c r="I238" s="9">
        <v>929</v>
      </c>
      <c r="J238" s="9" t="s">
        <v>255</v>
      </c>
      <c r="K238" s="9" t="s">
        <v>137</v>
      </c>
      <c r="L238" s="9" t="s">
        <v>138</v>
      </c>
      <c r="M238" s="9" t="s">
        <v>515</v>
      </c>
      <c r="N238" s="9" t="s">
        <v>1197</v>
      </c>
      <c r="O238" s="9" t="s">
        <v>1038</v>
      </c>
      <c r="P238" s="9">
        <v>90247</v>
      </c>
      <c r="Q238" s="9" t="s">
        <v>518</v>
      </c>
      <c r="R238" s="9">
        <v>172</v>
      </c>
      <c r="S238" s="9">
        <v>172</v>
      </c>
      <c r="T238" s="9">
        <v>149</v>
      </c>
      <c r="U238" s="9">
        <v>423</v>
      </c>
      <c r="V238" s="9">
        <v>179</v>
      </c>
      <c r="W238" s="9">
        <v>215</v>
      </c>
      <c r="X238" s="9">
        <v>724</v>
      </c>
      <c r="Y238" s="9">
        <v>0</v>
      </c>
      <c r="Z238" s="9">
        <v>0</v>
      </c>
      <c r="AA238" s="9">
        <v>43</v>
      </c>
      <c r="AB238" s="9">
        <v>43</v>
      </c>
      <c r="AC238" s="9">
        <v>16</v>
      </c>
      <c r="AD238" s="9">
        <v>49</v>
      </c>
      <c r="AE238" s="9">
        <v>1692</v>
      </c>
      <c r="AF238" s="9">
        <v>28</v>
      </c>
      <c r="AG238" s="9">
        <v>1719</v>
      </c>
      <c r="AH238" s="9">
        <v>766</v>
      </c>
      <c r="AI238" s="9">
        <v>734</v>
      </c>
      <c r="AJ238" s="9">
        <v>2275</v>
      </c>
      <c r="AK238" s="9">
        <v>0</v>
      </c>
      <c r="AL238" s="9">
        <v>0</v>
      </c>
      <c r="AM238" s="9">
        <v>151</v>
      </c>
      <c r="AN238" s="9">
        <v>106</v>
      </c>
      <c r="AO238" s="9">
        <v>33</v>
      </c>
      <c r="AP238" s="9">
        <v>95</v>
      </c>
      <c r="AQ238" s="9">
        <v>5879</v>
      </c>
      <c r="AR238" s="9">
        <v>6082</v>
      </c>
      <c r="AS238" s="9">
        <v>738</v>
      </c>
      <c r="AT238" s="9">
        <v>609</v>
      </c>
      <c r="AU238" s="9">
        <v>1316</v>
      </c>
      <c r="AV238" s="9">
        <v>5320</v>
      </c>
      <c r="AW238" s="9">
        <v>0</v>
      </c>
      <c r="AX238" s="9">
        <v>0</v>
      </c>
      <c r="AY238" s="9">
        <v>493</v>
      </c>
      <c r="AZ238" s="9">
        <v>361</v>
      </c>
      <c r="BA238" s="9">
        <v>479</v>
      </c>
      <c r="BB238" s="9">
        <v>1536</v>
      </c>
      <c r="BC238" s="9">
        <v>10852</v>
      </c>
      <c r="BD238" s="9">
        <v>28121672</v>
      </c>
      <c r="BE238" s="9">
        <v>14999461</v>
      </c>
      <c r="BF238" s="9">
        <v>13334522</v>
      </c>
      <c r="BG238" s="9">
        <v>55465235</v>
      </c>
      <c r="BH238" s="9">
        <v>0</v>
      </c>
      <c r="BI238" s="9">
        <v>0</v>
      </c>
      <c r="BJ238" s="9">
        <v>1932036</v>
      </c>
      <c r="BK238" s="9">
        <v>1909335</v>
      </c>
      <c r="BL238" s="9">
        <v>427594</v>
      </c>
      <c r="BM238" s="9">
        <v>891131</v>
      </c>
      <c r="BN238" s="9">
        <v>117080986</v>
      </c>
      <c r="BO238" s="9">
        <v>5943408</v>
      </c>
      <c r="BP238" s="9">
        <v>6065689</v>
      </c>
      <c r="BQ238" s="9">
        <v>4286156</v>
      </c>
      <c r="BR238" s="9">
        <v>20448807</v>
      </c>
      <c r="BS238" s="9">
        <v>0</v>
      </c>
      <c r="BT238" s="9">
        <v>0</v>
      </c>
      <c r="BU238" s="9">
        <v>2447558</v>
      </c>
      <c r="BV238" s="9">
        <v>2254359</v>
      </c>
      <c r="BW238" s="9">
        <v>2261104</v>
      </c>
      <c r="BX238" s="9">
        <v>3403159</v>
      </c>
      <c r="BY238" s="9">
        <v>47110240</v>
      </c>
      <c r="BZ238" s="9">
        <v>3484912</v>
      </c>
      <c r="CA238" s="9">
        <v>27167777</v>
      </c>
      <c r="CB238" s="9">
        <v>16988174</v>
      </c>
      <c r="CC238" s="9">
        <v>15499393</v>
      </c>
      <c r="CD238" s="9">
        <v>68095009</v>
      </c>
      <c r="CE238" s="9">
        <v>-1634733</v>
      </c>
      <c r="CF238" s="9">
        <v>0</v>
      </c>
      <c r="CG238" s="9">
        <v>0</v>
      </c>
      <c r="CH238" s="9">
        <v>3035426</v>
      </c>
      <c r="CI238" s="9">
        <v>3970673</v>
      </c>
      <c r="CJ238" s="9">
        <v>0</v>
      </c>
      <c r="CK238" s="9">
        <v>699456</v>
      </c>
      <c r="CL238" s="9">
        <v>0</v>
      </c>
      <c r="CM238" s="9">
        <v>0</v>
      </c>
      <c r="CN238" s="9">
        <v>0</v>
      </c>
      <c r="CO238" s="9">
        <v>1511420</v>
      </c>
      <c r="CP238" s="9">
        <v>138817507</v>
      </c>
      <c r="CQ238" s="9">
        <v>0</v>
      </c>
      <c r="CR238" s="9">
        <v>431148</v>
      </c>
      <c r="CS238" s="9">
        <v>0</v>
      </c>
      <c r="CT238" s="9">
        <v>0</v>
      </c>
      <c r="CU238" s="9">
        <v>431148</v>
      </c>
      <c r="CV238" s="9">
        <v>6897303</v>
      </c>
      <c r="CW238" s="9">
        <v>4076976</v>
      </c>
      <c r="CX238" s="9">
        <v>3756018</v>
      </c>
      <c r="CY238" s="9">
        <v>8250181</v>
      </c>
      <c r="CZ238" s="9">
        <v>0</v>
      </c>
      <c r="DA238" s="9">
        <v>0</v>
      </c>
      <c r="DB238" s="9">
        <v>1344168</v>
      </c>
      <c r="DC238" s="9">
        <v>193021</v>
      </c>
      <c r="DD238" s="9">
        <v>1989242</v>
      </c>
      <c r="DE238" s="9">
        <v>-702042</v>
      </c>
      <c r="DF238" s="9">
        <v>25804867</v>
      </c>
      <c r="DG238" s="9">
        <v>56413</v>
      </c>
      <c r="DH238" s="9">
        <v>22398210</v>
      </c>
      <c r="DI238" s="9">
        <v>0</v>
      </c>
      <c r="DJ238" s="9">
        <v>-3824</v>
      </c>
      <c r="DK238" s="9">
        <v>0</v>
      </c>
      <c r="DL238" s="9">
        <v>0</v>
      </c>
      <c r="DM238" s="9">
        <v>0</v>
      </c>
      <c r="DN238" s="9">
        <v>0</v>
      </c>
      <c r="DO238" s="9">
        <v>811620</v>
      </c>
      <c r="DP238" s="9">
        <v>21796153</v>
      </c>
      <c r="DQ238" s="9">
        <v>0</v>
      </c>
      <c r="DR238" s="9">
        <v>0</v>
      </c>
      <c r="DS238" s="9">
        <v>0</v>
      </c>
      <c r="DT238" s="9">
        <v>0</v>
      </c>
      <c r="DU238" s="9">
        <v>0</v>
      </c>
      <c r="DV238" s="9">
        <v>0</v>
      </c>
      <c r="DW238" s="9">
        <v>0</v>
      </c>
      <c r="DX238" s="9">
        <v>0</v>
      </c>
      <c r="DY238" s="9">
        <v>0</v>
      </c>
      <c r="DZ238" s="9">
        <v>0</v>
      </c>
      <c r="EA238" s="9">
        <v>0</v>
      </c>
      <c r="EB238" s="9">
        <v>0</v>
      </c>
      <c r="EC238" s="9">
        <v>0</v>
      </c>
    </row>
    <row r="239" spans="1:133" x14ac:dyDescent="0.3">
      <c r="A239" s="10">
        <v>106231013</v>
      </c>
      <c r="B239" s="10" t="s">
        <v>1198</v>
      </c>
      <c r="C239" s="10">
        <v>20174</v>
      </c>
      <c r="D239" s="12">
        <v>43009</v>
      </c>
      <c r="E239" s="10">
        <v>43100</v>
      </c>
      <c r="F239" s="10" t="s">
        <v>134</v>
      </c>
      <c r="G239" s="10" t="s">
        <v>170</v>
      </c>
      <c r="H239" s="10">
        <v>1</v>
      </c>
      <c r="I239" s="10">
        <v>111</v>
      </c>
      <c r="J239" s="10" t="s">
        <v>183</v>
      </c>
      <c r="K239" s="10" t="s">
        <v>137</v>
      </c>
      <c r="L239" s="10" t="s">
        <v>145</v>
      </c>
      <c r="M239" s="10" t="s">
        <v>1199</v>
      </c>
      <c r="N239" s="10" t="s">
        <v>1200</v>
      </c>
      <c r="O239" s="10" t="s">
        <v>1201</v>
      </c>
      <c r="P239" s="10">
        <v>95437</v>
      </c>
      <c r="Q239" s="10" t="s">
        <v>1202</v>
      </c>
      <c r="R239" s="10">
        <v>25</v>
      </c>
      <c r="S239" s="10">
        <v>25</v>
      </c>
      <c r="T239" s="10">
        <v>17</v>
      </c>
      <c r="U239" s="10">
        <v>116</v>
      </c>
      <c r="V239" s="10">
        <v>0</v>
      </c>
      <c r="W239" s="10">
        <v>9</v>
      </c>
      <c r="X239" s="10">
        <v>47</v>
      </c>
      <c r="Y239" s="10">
        <v>0</v>
      </c>
      <c r="Z239" s="10">
        <v>0</v>
      </c>
      <c r="AA239" s="10">
        <v>34</v>
      </c>
      <c r="AB239" s="10">
        <v>0</v>
      </c>
      <c r="AC239" s="10">
        <v>0</v>
      </c>
      <c r="AD239" s="10">
        <v>7</v>
      </c>
      <c r="AE239" s="10">
        <v>213</v>
      </c>
      <c r="AF239" s="10">
        <v>20</v>
      </c>
      <c r="AG239" s="10">
        <v>428</v>
      </c>
      <c r="AH239" s="10">
        <v>0</v>
      </c>
      <c r="AI239" s="10">
        <v>26</v>
      </c>
      <c r="AJ239" s="10">
        <v>129</v>
      </c>
      <c r="AK239" s="10">
        <v>0</v>
      </c>
      <c r="AL239" s="10">
        <v>0</v>
      </c>
      <c r="AM239" s="10">
        <v>123</v>
      </c>
      <c r="AN239" s="10">
        <v>0</v>
      </c>
      <c r="AO239" s="10">
        <v>0</v>
      </c>
      <c r="AP239" s="10">
        <v>15</v>
      </c>
      <c r="AQ239" s="10">
        <v>721</v>
      </c>
      <c r="AR239" s="10">
        <v>152</v>
      </c>
      <c r="AS239" s="10">
        <v>6889</v>
      </c>
      <c r="AT239" s="10">
        <v>0</v>
      </c>
      <c r="AU239" s="10">
        <v>174</v>
      </c>
      <c r="AV239" s="10">
        <v>2549</v>
      </c>
      <c r="AW239" s="10">
        <v>0</v>
      </c>
      <c r="AX239" s="10">
        <v>0</v>
      </c>
      <c r="AY239" s="10">
        <v>2574</v>
      </c>
      <c r="AZ239" s="10">
        <v>0</v>
      </c>
      <c r="BA239" s="10">
        <v>0</v>
      </c>
      <c r="BB239" s="10">
        <v>249</v>
      </c>
      <c r="BC239" s="10">
        <v>12435</v>
      </c>
      <c r="BD239" s="10">
        <v>3345521</v>
      </c>
      <c r="BE239" s="10">
        <v>0</v>
      </c>
      <c r="BF239" s="10">
        <v>152730</v>
      </c>
      <c r="BG239" s="10">
        <v>1285993</v>
      </c>
      <c r="BH239" s="10">
        <v>0</v>
      </c>
      <c r="BI239" s="10">
        <v>0</v>
      </c>
      <c r="BJ239" s="10">
        <v>1349412</v>
      </c>
      <c r="BK239" s="10">
        <v>0</v>
      </c>
      <c r="BL239" s="10">
        <v>0</v>
      </c>
      <c r="BM239" s="10">
        <v>149308</v>
      </c>
      <c r="BN239" s="10">
        <v>6282964</v>
      </c>
      <c r="BO239" s="10">
        <v>13151254</v>
      </c>
      <c r="BP239" s="10">
        <v>0</v>
      </c>
      <c r="BQ239" s="10">
        <v>340273</v>
      </c>
      <c r="BR239" s="10">
        <v>4301221</v>
      </c>
      <c r="BS239" s="10">
        <v>0</v>
      </c>
      <c r="BT239" s="10">
        <v>0</v>
      </c>
      <c r="BU239" s="10">
        <v>4275071</v>
      </c>
      <c r="BV239" s="10">
        <v>0</v>
      </c>
      <c r="BW239" s="10">
        <v>0</v>
      </c>
      <c r="BX239" s="10">
        <v>470125</v>
      </c>
      <c r="BY239" s="10">
        <v>22537944</v>
      </c>
      <c r="BZ239" s="10">
        <v>559349</v>
      </c>
      <c r="CA239" s="10">
        <v>9247222</v>
      </c>
      <c r="CB239" s="10">
        <v>0</v>
      </c>
      <c r="CC239" s="10">
        <v>512500</v>
      </c>
      <c r="CD239" s="10">
        <v>3681580</v>
      </c>
      <c r="CE239" s="10">
        <v>0</v>
      </c>
      <c r="CF239" s="10">
        <v>0</v>
      </c>
      <c r="CG239" s="10">
        <v>0</v>
      </c>
      <c r="CH239" s="10">
        <v>3179209</v>
      </c>
      <c r="CI239" s="10">
        <v>0</v>
      </c>
      <c r="CJ239" s="10">
        <v>0</v>
      </c>
      <c r="CK239" s="10">
        <v>23359</v>
      </c>
      <c r="CL239" s="10">
        <v>0</v>
      </c>
      <c r="CM239" s="10">
        <v>0</v>
      </c>
      <c r="CN239" s="10">
        <v>0</v>
      </c>
      <c r="CO239" s="10">
        <v>0</v>
      </c>
      <c r="CP239" s="10">
        <v>17203219</v>
      </c>
      <c r="CQ239" s="10">
        <v>0</v>
      </c>
      <c r="CR239" s="10">
        <v>0</v>
      </c>
      <c r="CS239" s="10">
        <v>0</v>
      </c>
      <c r="CT239" s="10">
        <v>0</v>
      </c>
      <c r="CU239" s="10">
        <v>0</v>
      </c>
      <c r="CV239" s="10">
        <v>7249553</v>
      </c>
      <c r="CW239" s="10">
        <v>0</v>
      </c>
      <c r="CX239" s="10">
        <v>-19497</v>
      </c>
      <c r="CY239" s="10">
        <v>1905634</v>
      </c>
      <c r="CZ239" s="10">
        <v>0</v>
      </c>
      <c r="DA239" s="10">
        <v>0</v>
      </c>
      <c r="DB239" s="10">
        <v>2445274</v>
      </c>
      <c r="DC239" s="10">
        <v>0</v>
      </c>
      <c r="DD239" s="10">
        <v>0</v>
      </c>
      <c r="DE239" s="10">
        <v>36725</v>
      </c>
      <c r="DF239" s="10">
        <v>11617689</v>
      </c>
      <c r="DG239" s="10">
        <v>552141</v>
      </c>
      <c r="DH239" s="10">
        <v>14455019</v>
      </c>
      <c r="DI239" s="10">
        <v>0</v>
      </c>
      <c r="DJ239" s="10">
        <v>279851</v>
      </c>
      <c r="DK239" s="10">
        <v>0</v>
      </c>
      <c r="DL239" s="10">
        <v>0</v>
      </c>
      <c r="DM239" s="10">
        <v>0</v>
      </c>
      <c r="DN239" s="10">
        <v>0</v>
      </c>
      <c r="DO239" s="10">
        <v>166297</v>
      </c>
      <c r="DP239" s="10">
        <v>14805013</v>
      </c>
      <c r="DQ239" s="10">
        <v>0</v>
      </c>
      <c r="DR239" s="10">
        <v>0</v>
      </c>
      <c r="DS239" s="10">
        <v>0</v>
      </c>
      <c r="DT239" s="10">
        <v>0</v>
      </c>
      <c r="DU239" s="10">
        <v>0</v>
      </c>
      <c r="DV239" s="10">
        <v>0</v>
      </c>
      <c r="DW239" s="10">
        <v>0</v>
      </c>
      <c r="DX239" s="10">
        <v>0</v>
      </c>
      <c r="DY239" s="10">
        <v>0</v>
      </c>
      <c r="DZ239" s="10">
        <v>0</v>
      </c>
      <c r="EA239" s="10">
        <v>0</v>
      </c>
      <c r="EB239" s="10">
        <v>0</v>
      </c>
      <c r="EC239" s="10">
        <v>0</v>
      </c>
    </row>
    <row r="240" spans="1:133" x14ac:dyDescent="0.3">
      <c r="A240" s="9">
        <v>106334018</v>
      </c>
      <c r="B240" s="9" t="s">
        <v>1203</v>
      </c>
      <c r="C240" s="9">
        <v>20174</v>
      </c>
      <c r="D240" s="11">
        <v>43009</v>
      </c>
      <c r="E240" s="9">
        <v>43100</v>
      </c>
      <c r="F240" s="9" t="s">
        <v>134</v>
      </c>
      <c r="G240" s="9" t="s">
        <v>548</v>
      </c>
      <c r="H240" s="9">
        <v>12</v>
      </c>
      <c r="I240" s="9">
        <v>1109</v>
      </c>
      <c r="J240" s="9" t="s">
        <v>183</v>
      </c>
      <c r="K240" s="9" t="s">
        <v>137</v>
      </c>
      <c r="L240" s="9" t="s">
        <v>138</v>
      </c>
      <c r="M240" s="9" t="s">
        <v>1204</v>
      </c>
      <c r="N240" s="9" t="s">
        <v>1205</v>
      </c>
      <c r="O240" s="9" t="s">
        <v>1206</v>
      </c>
      <c r="P240" s="9">
        <v>92585</v>
      </c>
      <c r="Q240" s="9" t="s">
        <v>798</v>
      </c>
      <c r="R240" s="9">
        <v>84</v>
      </c>
      <c r="S240" s="9">
        <v>84</v>
      </c>
      <c r="T240" s="9">
        <v>48</v>
      </c>
      <c r="U240" s="9">
        <v>143</v>
      </c>
      <c r="V240" s="9">
        <v>305</v>
      </c>
      <c r="W240" s="9">
        <v>11</v>
      </c>
      <c r="X240" s="9">
        <v>161</v>
      </c>
      <c r="Y240" s="9">
        <v>0</v>
      </c>
      <c r="Z240" s="9">
        <v>0</v>
      </c>
      <c r="AA240" s="9">
        <v>15</v>
      </c>
      <c r="AB240" s="9">
        <v>55</v>
      </c>
      <c r="AC240" s="9">
        <v>0</v>
      </c>
      <c r="AD240" s="9">
        <v>5</v>
      </c>
      <c r="AE240" s="9">
        <v>695</v>
      </c>
      <c r="AF240" s="9">
        <v>0</v>
      </c>
      <c r="AG240" s="9">
        <v>695</v>
      </c>
      <c r="AH240" s="9">
        <v>1144</v>
      </c>
      <c r="AI240" s="9">
        <v>49</v>
      </c>
      <c r="AJ240" s="9">
        <v>705</v>
      </c>
      <c r="AK240" s="9">
        <v>0</v>
      </c>
      <c r="AL240" s="9">
        <v>0</v>
      </c>
      <c r="AM240" s="9">
        <v>52</v>
      </c>
      <c r="AN240" s="9">
        <v>193</v>
      </c>
      <c r="AO240" s="9">
        <v>0</v>
      </c>
      <c r="AP240" s="9">
        <v>19</v>
      </c>
      <c r="AQ240" s="9">
        <v>2857</v>
      </c>
      <c r="AR240" s="9">
        <v>0</v>
      </c>
      <c r="AS240" s="9">
        <v>576</v>
      </c>
      <c r="AT240" s="9">
        <v>1212</v>
      </c>
      <c r="AU240" s="9">
        <v>351</v>
      </c>
      <c r="AV240" s="9">
        <v>2275</v>
      </c>
      <c r="AW240" s="9">
        <v>0</v>
      </c>
      <c r="AX240" s="9">
        <v>0</v>
      </c>
      <c r="AY240" s="9">
        <v>166</v>
      </c>
      <c r="AZ240" s="9">
        <v>646</v>
      </c>
      <c r="BA240" s="9">
        <v>0</v>
      </c>
      <c r="BB240" s="9">
        <v>386</v>
      </c>
      <c r="BC240" s="9">
        <v>5612</v>
      </c>
      <c r="BD240" s="9">
        <v>8654868</v>
      </c>
      <c r="BE240" s="9">
        <v>17064127</v>
      </c>
      <c r="BF240" s="9">
        <v>2476309</v>
      </c>
      <c r="BG240" s="9">
        <v>6881668</v>
      </c>
      <c r="BH240" s="9">
        <v>0</v>
      </c>
      <c r="BI240" s="9">
        <v>0</v>
      </c>
      <c r="BJ240" s="9">
        <v>2146733</v>
      </c>
      <c r="BK240" s="9">
        <v>2455730</v>
      </c>
      <c r="BL240" s="9">
        <v>0</v>
      </c>
      <c r="BM240" s="9">
        <v>258899</v>
      </c>
      <c r="BN240" s="9">
        <v>39938334</v>
      </c>
      <c r="BO240" s="9">
        <v>3245191</v>
      </c>
      <c r="BP240" s="9">
        <v>8351711</v>
      </c>
      <c r="BQ240" s="9">
        <v>1340808</v>
      </c>
      <c r="BR240" s="9">
        <v>8266035</v>
      </c>
      <c r="BS240" s="9">
        <v>0</v>
      </c>
      <c r="BT240" s="9">
        <v>0</v>
      </c>
      <c r="BU240" s="9">
        <v>1202247</v>
      </c>
      <c r="BV240" s="9">
        <v>2998787</v>
      </c>
      <c r="BW240" s="9">
        <v>0</v>
      </c>
      <c r="BX240" s="9">
        <v>851517</v>
      </c>
      <c r="BY240" s="9">
        <v>26256296</v>
      </c>
      <c r="BZ240" s="9">
        <v>1376876</v>
      </c>
      <c r="CA240" s="9">
        <v>8967489</v>
      </c>
      <c r="CB240" s="9">
        <v>22641430</v>
      </c>
      <c r="CC240" s="9">
        <v>3761088</v>
      </c>
      <c r="CD240" s="9">
        <v>13593454</v>
      </c>
      <c r="CE240" s="9">
        <v>0</v>
      </c>
      <c r="CF240" s="9">
        <v>0</v>
      </c>
      <c r="CG240" s="9">
        <v>0</v>
      </c>
      <c r="CH240" s="9">
        <v>1603980</v>
      </c>
      <c r="CI240" s="9">
        <v>3036668</v>
      </c>
      <c r="CJ240" s="9">
        <v>0</v>
      </c>
      <c r="CK240" s="9">
        <v>0</v>
      </c>
      <c r="CL240" s="9">
        <v>0</v>
      </c>
      <c r="CM240" s="9">
        <v>0</v>
      </c>
      <c r="CN240" s="9">
        <v>0</v>
      </c>
      <c r="CO240" s="9">
        <v>0</v>
      </c>
      <c r="CP240" s="9">
        <v>54980985</v>
      </c>
      <c r="CQ240" s="9">
        <v>0</v>
      </c>
      <c r="CR240" s="9">
        <v>0</v>
      </c>
      <c r="CS240" s="9">
        <v>0</v>
      </c>
      <c r="CT240" s="9">
        <v>0</v>
      </c>
      <c r="CU240" s="9">
        <v>0</v>
      </c>
      <c r="CV240" s="9">
        <v>2932570</v>
      </c>
      <c r="CW240" s="9">
        <v>2774408</v>
      </c>
      <c r="CX240" s="9">
        <v>56029</v>
      </c>
      <c r="CY240" s="9">
        <v>1554248</v>
      </c>
      <c r="CZ240" s="9">
        <v>0</v>
      </c>
      <c r="DA240" s="9">
        <v>0</v>
      </c>
      <c r="DB240" s="9">
        <v>1745000</v>
      </c>
      <c r="DC240" s="9">
        <v>2417848</v>
      </c>
      <c r="DD240" s="9">
        <v>0</v>
      </c>
      <c r="DE240" s="9">
        <v>-266458</v>
      </c>
      <c r="DF240" s="9">
        <v>11213645</v>
      </c>
      <c r="DG240" s="9">
        <v>377760</v>
      </c>
      <c r="DH240" s="9">
        <v>10052762</v>
      </c>
      <c r="DI240" s="9">
        <v>0</v>
      </c>
      <c r="DJ240" s="9">
        <v>0</v>
      </c>
      <c r="DK240" s="9">
        <v>0</v>
      </c>
      <c r="DL240" s="9">
        <v>0</v>
      </c>
      <c r="DM240" s="9">
        <v>0</v>
      </c>
      <c r="DN240" s="9">
        <v>0</v>
      </c>
      <c r="DO240" s="9">
        <v>774068</v>
      </c>
      <c r="DP240" s="9">
        <v>3842517</v>
      </c>
      <c r="DQ240" s="9">
        <v>0</v>
      </c>
      <c r="DR240" s="9">
        <v>0</v>
      </c>
      <c r="DS240" s="9">
        <v>0</v>
      </c>
      <c r="DT240" s="9">
        <v>0</v>
      </c>
      <c r="DU240" s="9">
        <v>0</v>
      </c>
      <c r="DV240" s="9">
        <v>0</v>
      </c>
      <c r="DW240" s="9">
        <v>0</v>
      </c>
      <c r="DX240" s="9">
        <v>0</v>
      </c>
      <c r="DY240" s="9">
        <v>0</v>
      </c>
      <c r="DZ240" s="9">
        <v>0</v>
      </c>
      <c r="EA240" s="9">
        <v>0</v>
      </c>
      <c r="EB240" s="9">
        <v>0</v>
      </c>
      <c r="EC240" s="9">
        <v>0</v>
      </c>
    </row>
    <row r="241" spans="1:133" x14ac:dyDescent="0.3">
      <c r="A241" s="10">
        <v>106414018</v>
      </c>
      <c r="B241" s="10" t="s">
        <v>1207</v>
      </c>
      <c r="C241" s="10">
        <v>20174</v>
      </c>
      <c r="D241" s="12">
        <v>43009</v>
      </c>
      <c r="E241" s="10">
        <v>43100</v>
      </c>
      <c r="F241" s="10" t="s">
        <v>134</v>
      </c>
      <c r="G241" s="10" t="s">
        <v>910</v>
      </c>
      <c r="H241" s="10">
        <v>4</v>
      </c>
      <c r="I241" s="10">
        <v>428</v>
      </c>
      <c r="J241" s="10" t="s">
        <v>255</v>
      </c>
      <c r="K241" s="10" t="s">
        <v>137</v>
      </c>
      <c r="L241" s="10" t="s">
        <v>138</v>
      </c>
      <c r="M241" s="10" t="s">
        <v>1208</v>
      </c>
      <c r="N241" s="10" t="s">
        <v>1209</v>
      </c>
      <c r="O241" s="10" t="s">
        <v>1210</v>
      </c>
      <c r="P241" s="10">
        <v>94025</v>
      </c>
      <c r="Q241" s="10" t="s">
        <v>1211</v>
      </c>
      <c r="R241" s="10">
        <v>16</v>
      </c>
      <c r="S241" s="10">
        <v>16</v>
      </c>
      <c r="T241" s="10">
        <v>3</v>
      </c>
      <c r="U241" s="10">
        <v>9</v>
      </c>
      <c r="V241" s="10">
        <v>2</v>
      </c>
      <c r="W241" s="10">
        <v>0</v>
      </c>
      <c r="X241" s="10">
        <v>0</v>
      </c>
      <c r="Y241" s="10">
        <v>0</v>
      </c>
      <c r="Z241" s="10">
        <v>0</v>
      </c>
      <c r="AA241" s="10">
        <v>1</v>
      </c>
      <c r="AB241" s="10">
        <v>48</v>
      </c>
      <c r="AC241" s="10">
        <v>0</v>
      </c>
      <c r="AD241" s="10">
        <v>2</v>
      </c>
      <c r="AE241" s="10">
        <v>62</v>
      </c>
      <c r="AF241" s="10">
        <v>0</v>
      </c>
      <c r="AG241" s="10">
        <v>10</v>
      </c>
      <c r="AH241" s="10">
        <v>3</v>
      </c>
      <c r="AI241" s="10">
        <v>0</v>
      </c>
      <c r="AJ241" s="10">
        <v>0</v>
      </c>
      <c r="AK241" s="10">
        <v>0</v>
      </c>
      <c r="AL241" s="10">
        <v>0</v>
      </c>
      <c r="AM241" s="10">
        <v>1</v>
      </c>
      <c r="AN241" s="10">
        <v>90</v>
      </c>
      <c r="AO241" s="10">
        <v>0</v>
      </c>
      <c r="AP241" s="10">
        <v>2</v>
      </c>
      <c r="AQ241" s="10">
        <v>106</v>
      </c>
      <c r="AR241" s="10">
        <v>0</v>
      </c>
      <c r="AS241" s="10">
        <v>219</v>
      </c>
      <c r="AT241" s="10">
        <v>42</v>
      </c>
      <c r="AU241" s="10">
        <v>0</v>
      </c>
      <c r="AV241" s="10">
        <v>4</v>
      </c>
      <c r="AW241" s="10">
        <v>0</v>
      </c>
      <c r="AX241" s="10">
        <v>0</v>
      </c>
      <c r="AY241" s="10">
        <v>4</v>
      </c>
      <c r="AZ241" s="10">
        <v>456</v>
      </c>
      <c r="BA241" s="10">
        <v>0</v>
      </c>
      <c r="BB241" s="10">
        <v>12</v>
      </c>
      <c r="BC241" s="10">
        <v>737</v>
      </c>
      <c r="BD241" s="10">
        <v>540680</v>
      </c>
      <c r="BE241" s="10">
        <v>49523</v>
      </c>
      <c r="BF241" s="10">
        <v>0</v>
      </c>
      <c r="BG241" s="10">
        <v>0</v>
      </c>
      <c r="BH241" s="10">
        <v>0</v>
      </c>
      <c r="BI241" s="10">
        <v>0</v>
      </c>
      <c r="BJ241" s="10">
        <v>83738</v>
      </c>
      <c r="BK241" s="10">
        <v>3653541</v>
      </c>
      <c r="BL241" s="10">
        <v>0</v>
      </c>
      <c r="BM241" s="10">
        <v>123611</v>
      </c>
      <c r="BN241" s="10">
        <v>4451093</v>
      </c>
      <c r="BO241" s="10">
        <v>2257491</v>
      </c>
      <c r="BP241" s="10">
        <v>361273</v>
      </c>
      <c r="BQ241" s="10">
        <v>0</v>
      </c>
      <c r="BR241" s="10">
        <v>107913</v>
      </c>
      <c r="BS241" s="10">
        <v>0</v>
      </c>
      <c r="BT241" s="10">
        <v>0</v>
      </c>
      <c r="BU241" s="10">
        <v>51544</v>
      </c>
      <c r="BV241" s="10">
        <v>6621942</v>
      </c>
      <c r="BW241" s="10">
        <v>0</v>
      </c>
      <c r="BX241" s="10">
        <v>563387</v>
      </c>
      <c r="BY241" s="10">
        <v>9963550</v>
      </c>
      <c r="BZ241" s="10">
        <v>-120772</v>
      </c>
      <c r="CA241" s="10">
        <v>2363022</v>
      </c>
      <c r="CB241" s="10">
        <v>268951</v>
      </c>
      <c r="CC241" s="10">
        <v>-5005</v>
      </c>
      <c r="CD241" s="10">
        <v>94628</v>
      </c>
      <c r="CE241" s="10">
        <v>0</v>
      </c>
      <c r="CF241" s="10">
        <v>0</v>
      </c>
      <c r="CG241" s="10">
        <v>0</v>
      </c>
      <c r="CH241" s="10">
        <v>135282</v>
      </c>
      <c r="CI241" s="10">
        <v>5635880</v>
      </c>
      <c r="CJ241" s="10">
        <v>0</v>
      </c>
      <c r="CK241" s="10">
        <v>0</v>
      </c>
      <c r="CL241" s="10">
        <v>0</v>
      </c>
      <c r="CM241" s="10">
        <v>0</v>
      </c>
      <c r="CN241" s="10">
        <v>0</v>
      </c>
      <c r="CO241" s="10">
        <v>543244</v>
      </c>
      <c r="CP241" s="10">
        <v>8915230</v>
      </c>
      <c r="CQ241" s="10">
        <v>0</v>
      </c>
      <c r="CR241" s="10">
        <v>0</v>
      </c>
      <c r="CS241" s="10">
        <v>0</v>
      </c>
      <c r="CT241" s="10">
        <v>0</v>
      </c>
      <c r="CU241" s="10">
        <v>0</v>
      </c>
      <c r="CV241" s="10">
        <v>435149</v>
      </c>
      <c r="CW241" s="10">
        <v>141845</v>
      </c>
      <c r="CX241" s="10">
        <v>5005</v>
      </c>
      <c r="CY241" s="10">
        <v>13285</v>
      </c>
      <c r="CZ241" s="10">
        <v>0</v>
      </c>
      <c r="DA241" s="10">
        <v>0</v>
      </c>
      <c r="DB241" s="10">
        <v>0</v>
      </c>
      <c r="DC241" s="10">
        <v>4639603</v>
      </c>
      <c r="DD241" s="10">
        <v>0</v>
      </c>
      <c r="DE241" s="10">
        <v>264526</v>
      </c>
      <c r="DF241" s="10">
        <v>5499413</v>
      </c>
      <c r="DG241" s="10">
        <v>19950</v>
      </c>
      <c r="DH241" s="10">
        <v>3886045</v>
      </c>
      <c r="DI241" s="10">
        <v>0</v>
      </c>
      <c r="DJ241" s="10">
        <v>150409</v>
      </c>
      <c r="DK241" s="10">
        <v>0</v>
      </c>
      <c r="DL241" s="10">
        <v>0</v>
      </c>
      <c r="DM241" s="10">
        <v>0</v>
      </c>
      <c r="DN241" s="10">
        <v>0</v>
      </c>
      <c r="DO241" s="10">
        <v>254262</v>
      </c>
      <c r="DP241" s="10">
        <v>7355877</v>
      </c>
      <c r="DQ241" s="10">
        <v>0</v>
      </c>
      <c r="DR241" s="10">
        <v>0</v>
      </c>
      <c r="DS241" s="10">
        <v>0</v>
      </c>
      <c r="DT241" s="10">
        <v>0</v>
      </c>
      <c r="DU241" s="10">
        <v>0</v>
      </c>
      <c r="DV241" s="10">
        <v>0</v>
      </c>
      <c r="DW241" s="10">
        <v>0</v>
      </c>
      <c r="DX241" s="10">
        <v>0</v>
      </c>
      <c r="DY241" s="10">
        <v>0</v>
      </c>
      <c r="DZ241" s="10">
        <v>0</v>
      </c>
      <c r="EA241" s="10">
        <v>0</v>
      </c>
      <c r="EB241" s="10">
        <v>0</v>
      </c>
      <c r="EC241" s="10">
        <v>0</v>
      </c>
    </row>
    <row r="242" spans="1:133" x14ac:dyDescent="0.3">
      <c r="A242" s="9">
        <v>106340947</v>
      </c>
      <c r="B242" s="9" t="s">
        <v>1212</v>
      </c>
      <c r="C242" s="9">
        <v>20174</v>
      </c>
      <c r="D242" s="11">
        <v>43009</v>
      </c>
      <c r="E242" s="9">
        <v>43100</v>
      </c>
      <c r="F242" s="9" t="s">
        <v>134</v>
      </c>
      <c r="G242" s="9" t="s">
        <v>558</v>
      </c>
      <c r="H242" s="9">
        <v>2</v>
      </c>
      <c r="I242" s="9">
        <v>311</v>
      </c>
      <c r="J242" s="9" t="s">
        <v>152</v>
      </c>
      <c r="K242" s="9" t="s">
        <v>137</v>
      </c>
      <c r="L242" s="9" t="s">
        <v>138</v>
      </c>
      <c r="M242" s="9" t="s">
        <v>1213</v>
      </c>
      <c r="N242" s="9" t="s">
        <v>1214</v>
      </c>
      <c r="O242" s="9" t="s">
        <v>563</v>
      </c>
      <c r="P242" s="9">
        <v>95819</v>
      </c>
      <c r="Q242" s="9" t="s">
        <v>1215</v>
      </c>
      <c r="R242" s="9">
        <v>432</v>
      </c>
      <c r="S242" s="9">
        <v>394</v>
      </c>
      <c r="T242" s="9">
        <v>394</v>
      </c>
      <c r="U242" s="9">
        <v>1019</v>
      </c>
      <c r="V242" s="9">
        <v>685</v>
      </c>
      <c r="W242" s="9">
        <v>256</v>
      </c>
      <c r="X242" s="9">
        <v>877</v>
      </c>
      <c r="Y242" s="9">
        <v>0</v>
      </c>
      <c r="Z242" s="9">
        <v>0</v>
      </c>
      <c r="AA242" s="9">
        <v>22</v>
      </c>
      <c r="AB242" s="9">
        <v>916</v>
      </c>
      <c r="AC242" s="9">
        <v>21</v>
      </c>
      <c r="AD242" s="9">
        <v>2</v>
      </c>
      <c r="AE242" s="9">
        <v>3798</v>
      </c>
      <c r="AF242" s="9">
        <v>0</v>
      </c>
      <c r="AG242" s="9">
        <v>5399</v>
      </c>
      <c r="AH242" s="9">
        <v>3085</v>
      </c>
      <c r="AI242" s="9">
        <v>1355</v>
      </c>
      <c r="AJ242" s="9">
        <v>3493</v>
      </c>
      <c r="AK242" s="9">
        <v>0</v>
      </c>
      <c r="AL242" s="9">
        <v>0</v>
      </c>
      <c r="AM242" s="9">
        <v>96</v>
      </c>
      <c r="AN242" s="9">
        <v>3155</v>
      </c>
      <c r="AO242" s="9">
        <v>109</v>
      </c>
      <c r="AP242" s="9">
        <v>11</v>
      </c>
      <c r="AQ242" s="9">
        <v>16703</v>
      </c>
      <c r="AR242" s="9">
        <v>0</v>
      </c>
      <c r="AS242" s="9">
        <v>5510</v>
      </c>
      <c r="AT242" s="9">
        <v>2877</v>
      </c>
      <c r="AU242" s="9">
        <v>1089</v>
      </c>
      <c r="AV242" s="9">
        <v>7292</v>
      </c>
      <c r="AW242" s="9">
        <v>0</v>
      </c>
      <c r="AX242" s="9">
        <v>0</v>
      </c>
      <c r="AY242" s="9">
        <v>342</v>
      </c>
      <c r="AZ242" s="9">
        <v>7261</v>
      </c>
      <c r="BA242" s="9">
        <v>186</v>
      </c>
      <c r="BB242" s="9">
        <v>439</v>
      </c>
      <c r="BC242" s="9">
        <v>24996</v>
      </c>
      <c r="BD242" s="9">
        <v>155032780</v>
      </c>
      <c r="BE242" s="9">
        <v>107604772</v>
      </c>
      <c r="BF242" s="9">
        <v>27546045</v>
      </c>
      <c r="BG242" s="9">
        <v>75697779</v>
      </c>
      <c r="BH242" s="9">
        <v>0</v>
      </c>
      <c r="BI242" s="9">
        <v>0</v>
      </c>
      <c r="BJ242" s="9">
        <v>2798849</v>
      </c>
      <c r="BK242" s="9">
        <v>113197062</v>
      </c>
      <c r="BL242" s="9">
        <v>2241440</v>
      </c>
      <c r="BM242" s="9">
        <v>232623</v>
      </c>
      <c r="BN242" s="9">
        <v>484351350</v>
      </c>
      <c r="BO242" s="9">
        <v>59134879</v>
      </c>
      <c r="BP242" s="9">
        <v>28517904</v>
      </c>
      <c r="BQ242" s="9">
        <v>6458696</v>
      </c>
      <c r="BR242" s="9">
        <v>41078722</v>
      </c>
      <c r="BS242" s="9">
        <v>0</v>
      </c>
      <c r="BT242" s="9">
        <v>0</v>
      </c>
      <c r="BU242" s="9">
        <v>4477195</v>
      </c>
      <c r="BV242" s="9">
        <v>64037681</v>
      </c>
      <c r="BW242" s="9">
        <v>1535255</v>
      </c>
      <c r="BX242" s="9">
        <v>1244117</v>
      </c>
      <c r="BY242" s="9">
        <v>206484449</v>
      </c>
      <c r="BZ242" s="9">
        <v>2685050</v>
      </c>
      <c r="CA242" s="9">
        <v>178751702</v>
      </c>
      <c r="CB242" s="9">
        <v>113826162</v>
      </c>
      <c r="CC242" s="9">
        <v>18494853</v>
      </c>
      <c r="CD242" s="9">
        <v>73217272</v>
      </c>
      <c r="CE242" s="9">
        <v>0</v>
      </c>
      <c r="CF242" s="9">
        <v>0</v>
      </c>
      <c r="CG242" s="9">
        <v>0</v>
      </c>
      <c r="CH242" s="9">
        <v>5843776</v>
      </c>
      <c r="CI242" s="9">
        <v>128508322</v>
      </c>
      <c r="CJ242" s="9">
        <v>0</v>
      </c>
      <c r="CK242" s="9">
        <v>6856715</v>
      </c>
      <c r="CL242" s="9">
        <v>0</v>
      </c>
      <c r="CM242" s="9">
        <v>0</v>
      </c>
      <c r="CN242" s="9">
        <v>0</v>
      </c>
      <c r="CO242" s="9">
        <v>1132419</v>
      </c>
      <c r="CP242" s="9">
        <v>529316271</v>
      </c>
      <c r="CQ242" s="9">
        <v>2777465</v>
      </c>
      <c r="CR242" s="9">
        <v>0</v>
      </c>
      <c r="CS242" s="9">
        <v>0</v>
      </c>
      <c r="CT242" s="9">
        <v>17529639</v>
      </c>
      <c r="CU242" s="9">
        <v>20307104</v>
      </c>
      <c r="CV242" s="9">
        <v>34381718</v>
      </c>
      <c r="CW242" s="9">
        <v>24840331</v>
      </c>
      <c r="CX242" s="9">
        <v>13094840</v>
      </c>
      <c r="CY242" s="9">
        <v>43084506</v>
      </c>
      <c r="CZ242" s="9">
        <v>0</v>
      </c>
      <c r="DA242" s="9">
        <v>0</v>
      </c>
      <c r="DB242" s="9">
        <v>1363374</v>
      </c>
      <c r="DC242" s="9">
        <v>64916700</v>
      </c>
      <c r="DD242" s="9">
        <v>0</v>
      </c>
      <c r="DE242" s="9">
        <v>145163</v>
      </c>
      <c r="DF242" s="9">
        <v>181826632</v>
      </c>
      <c r="DG242" s="9">
        <v>2137312</v>
      </c>
      <c r="DH242" s="9">
        <v>161152457</v>
      </c>
      <c r="DI242" s="9">
        <v>0</v>
      </c>
      <c r="DJ242" s="9">
        <v>1428391</v>
      </c>
      <c r="DK242" s="9">
        <v>0</v>
      </c>
      <c r="DL242" s="9">
        <v>0</v>
      </c>
      <c r="DM242" s="9">
        <v>0</v>
      </c>
      <c r="DN242" s="9">
        <v>0</v>
      </c>
      <c r="DO242" s="9">
        <v>4862094</v>
      </c>
      <c r="DP242" s="9">
        <v>264601130</v>
      </c>
      <c r="DQ242" s="9">
        <v>0</v>
      </c>
      <c r="DR242" s="9">
        <v>0</v>
      </c>
      <c r="DS242" s="9">
        <v>0</v>
      </c>
      <c r="DT242" s="9">
        <v>0</v>
      </c>
      <c r="DU242" s="9">
        <v>0</v>
      </c>
      <c r="DV242" s="9">
        <v>0</v>
      </c>
      <c r="DW242" s="9">
        <v>0</v>
      </c>
      <c r="DX242" s="9">
        <v>0</v>
      </c>
      <c r="DY242" s="9">
        <v>0</v>
      </c>
      <c r="DZ242" s="9">
        <v>0</v>
      </c>
      <c r="EA242" s="9">
        <v>0</v>
      </c>
      <c r="EB242" s="9">
        <v>0</v>
      </c>
      <c r="EC242" s="9">
        <v>0</v>
      </c>
    </row>
    <row r="243" spans="1:133" x14ac:dyDescent="0.3">
      <c r="A243" s="10">
        <v>106150761</v>
      </c>
      <c r="B243" s="10" t="s">
        <v>1216</v>
      </c>
      <c r="C243" s="10">
        <v>20174</v>
      </c>
      <c r="D243" s="12">
        <v>43009</v>
      </c>
      <c r="E243" s="10">
        <v>43100</v>
      </c>
      <c r="F243" s="10" t="s">
        <v>134</v>
      </c>
      <c r="G243" s="10" t="s">
        <v>135</v>
      </c>
      <c r="H243" s="10">
        <v>9</v>
      </c>
      <c r="I243" s="10">
        <v>617</v>
      </c>
      <c r="J243" s="10" t="s">
        <v>136</v>
      </c>
      <c r="K243" s="10" t="s">
        <v>137</v>
      </c>
      <c r="L243" s="10" t="s">
        <v>138</v>
      </c>
      <c r="M243" s="10" t="s">
        <v>1217</v>
      </c>
      <c r="N243" s="10" t="s">
        <v>1218</v>
      </c>
      <c r="O243" s="10" t="s">
        <v>141</v>
      </c>
      <c r="P243" s="10">
        <v>93301</v>
      </c>
      <c r="Q243" s="10" t="s">
        <v>1219</v>
      </c>
      <c r="R243" s="10">
        <v>222</v>
      </c>
      <c r="S243" s="10">
        <v>218</v>
      </c>
      <c r="T243" s="10">
        <v>125</v>
      </c>
      <c r="U243" s="10">
        <v>638</v>
      </c>
      <c r="V243" s="10">
        <v>232</v>
      </c>
      <c r="W243" s="10">
        <v>212</v>
      </c>
      <c r="X243" s="10">
        <v>805</v>
      </c>
      <c r="Y243" s="10">
        <v>0</v>
      </c>
      <c r="Z243" s="10">
        <v>0</v>
      </c>
      <c r="AA243" s="10">
        <v>170</v>
      </c>
      <c r="AB243" s="10">
        <v>890</v>
      </c>
      <c r="AC243" s="10">
        <v>5</v>
      </c>
      <c r="AD243" s="10">
        <v>26</v>
      </c>
      <c r="AE243" s="10">
        <v>2978</v>
      </c>
      <c r="AF243" s="10">
        <v>0</v>
      </c>
      <c r="AG243" s="10">
        <v>2499</v>
      </c>
      <c r="AH243" s="10">
        <v>902</v>
      </c>
      <c r="AI243" s="10">
        <v>673</v>
      </c>
      <c r="AJ243" s="10">
        <v>2655</v>
      </c>
      <c r="AK243" s="10">
        <v>0</v>
      </c>
      <c r="AL243" s="10">
        <v>0</v>
      </c>
      <c r="AM243" s="10">
        <v>836</v>
      </c>
      <c r="AN243" s="10">
        <v>2720</v>
      </c>
      <c r="AO243" s="10">
        <v>13</v>
      </c>
      <c r="AP243" s="10">
        <v>62</v>
      </c>
      <c r="AQ243" s="10">
        <v>10360</v>
      </c>
      <c r="AR243" s="10">
        <v>0</v>
      </c>
      <c r="AS243" s="10">
        <v>5021</v>
      </c>
      <c r="AT243" s="10">
        <v>2265</v>
      </c>
      <c r="AU243" s="10">
        <v>2705</v>
      </c>
      <c r="AV243" s="10">
        <v>12109</v>
      </c>
      <c r="AW243" s="10">
        <v>0</v>
      </c>
      <c r="AX243" s="10">
        <v>0</v>
      </c>
      <c r="AY243" s="10">
        <v>1702</v>
      </c>
      <c r="AZ243" s="10">
        <v>7022</v>
      </c>
      <c r="BA243" s="10">
        <v>396</v>
      </c>
      <c r="BB243" s="10">
        <v>2151</v>
      </c>
      <c r="BC243" s="10">
        <v>33371</v>
      </c>
      <c r="BD243" s="10">
        <v>44838134</v>
      </c>
      <c r="BE243" s="10">
        <v>16843122</v>
      </c>
      <c r="BF243" s="10">
        <v>10513421</v>
      </c>
      <c r="BG243" s="10">
        <v>42447140</v>
      </c>
      <c r="BH243" s="10">
        <v>0</v>
      </c>
      <c r="BI243" s="10">
        <v>0</v>
      </c>
      <c r="BJ243" s="10">
        <v>11698617</v>
      </c>
      <c r="BK243" s="10">
        <v>40355137</v>
      </c>
      <c r="BL243" s="10">
        <v>280961</v>
      </c>
      <c r="BM243" s="10">
        <v>1369649</v>
      </c>
      <c r="BN243" s="10">
        <v>168346181</v>
      </c>
      <c r="BO243" s="10">
        <v>21130434</v>
      </c>
      <c r="BP243" s="10">
        <v>11227943</v>
      </c>
      <c r="BQ243" s="10">
        <v>10670127</v>
      </c>
      <c r="BR243" s="10">
        <v>50043499</v>
      </c>
      <c r="BS243" s="10">
        <v>0</v>
      </c>
      <c r="BT243" s="10">
        <v>0</v>
      </c>
      <c r="BU243" s="10">
        <v>6656760</v>
      </c>
      <c r="BV243" s="10">
        <v>36122455</v>
      </c>
      <c r="BW243" s="10">
        <v>1657780</v>
      </c>
      <c r="BX243" s="10">
        <v>2337619</v>
      </c>
      <c r="BY243" s="10">
        <v>139846617</v>
      </c>
      <c r="BZ243" s="10">
        <v>2889298</v>
      </c>
      <c r="CA243" s="10">
        <v>55565282</v>
      </c>
      <c r="CB243" s="10">
        <v>24372421</v>
      </c>
      <c r="CC243" s="10">
        <v>-7356368</v>
      </c>
      <c r="CD243" s="10">
        <v>81536668</v>
      </c>
      <c r="CE243" s="10">
        <v>0</v>
      </c>
      <c r="CF243" s="10">
        <v>0</v>
      </c>
      <c r="CG243" s="10">
        <v>0</v>
      </c>
      <c r="CH243" s="10">
        <v>13857003</v>
      </c>
      <c r="CI243" s="10">
        <v>45975425</v>
      </c>
      <c r="CJ243" s="10">
        <v>0</v>
      </c>
      <c r="CK243" s="10">
        <v>2318995</v>
      </c>
      <c r="CL243" s="10">
        <v>0</v>
      </c>
      <c r="CM243" s="10">
        <v>0</v>
      </c>
      <c r="CN243" s="10">
        <v>0</v>
      </c>
      <c r="CO243" s="10">
        <v>2348548</v>
      </c>
      <c r="CP243" s="10">
        <v>221507272</v>
      </c>
      <c r="CQ243" s="10">
        <v>3071685</v>
      </c>
      <c r="CR243" s="10">
        <v>0</v>
      </c>
      <c r="CS243" s="10">
        <v>0</v>
      </c>
      <c r="CT243" s="10">
        <v>5550565</v>
      </c>
      <c r="CU243" s="10">
        <v>8622250</v>
      </c>
      <c r="CV243" s="10">
        <v>10115743</v>
      </c>
      <c r="CW243" s="10">
        <v>6737855</v>
      </c>
      <c r="CX243" s="10">
        <v>27915699</v>
      </c>
      <c r="CY243" s="10">
        <v>10862454</v>
      </c>
      <c r="CZ243" s="10">
        <v>0</v>
      </c>
      <c r="DA243" s="10">
        <v>0</v>
      </c>
      <c r="DB243" s="10">
        <v>4463407</v>
      </c>
      <c r="DC243" s="10">
        <v>34989732</v>
      </c>
      <c r="DD243" s="10">
        <v>0</v>
      </c>
      <c r="DE243" s="10">
        <v>222886</v>
      </c>
      <c r="DF243" s="10">
        <v>95307776</v>
      </c>
      <c r="DG243" s="10">
        <v>615468</v>
      </c>
      <c r="DH243" s="10">
        <v>91282188</v>
      </c>
      <c r="DI243" s="10">
        <v>0</v>
      </c>
      <c r="DJ243" s="10">
        <v>3155102</v>
      </c>
      <c r="DK243" s="10">
        <v>0</v>
      </c>
      <c r="DL243" s="10">
        <v>0</v>
      </c>
      <c r="DM243" s="10">
        <v>0</v>
      </c>
      <c r="DN243" s="10">
        <v>0</v>
      </c>
      <c r="DO243" s="10">
        <v>7564296</v>
      </c>
      <c r="DP243" s="10">
        <v>71586781</v>
      </c>
      <c r="DQ243" s="10">
        <v>0</v>
      </c>
      <c r="DR243" s="10">
        <v>0</v>
      </c>
      <c r="DS243" s="10">
        <v>0</v>
      </c>
      <c r="DT243" s="10">
        <v>0</v>
      </c>
      <c r="DU243" s="10">
        <v>0</v>
      </c>
      <c r="DV243" s="10">
        <v>0</v>
      </c>
      <c r="DW243" s="10">
        <v>0</v>
      </c>
      <c r="DX243" s="10">
        <v>0</v>
      </c>
      <c r="DY243" s="10">
        <v>0</v>
      </c>
      <c r="DZ243" s="10">
        <v>0</v>
      </c>
      <c r="EA243" s="10">
        <v>0</v>
      </c>
      <c r="EB243" s="10">
        <v>0</v>
      </c>
      <c r="EC243" s="10">
        <v>0</v>
      </c>
    </row>
    <row r="244" spans="1:133" x14ac:dyDescent="0.3">
      <c r="A244" s="9">
        <v>106344029</v>
      </c>
      <c r="B244" s="9" t="s">
        <v>1220</v>
      </c>
      <c r="C244" s="9">
        <v>20174</v>
      </c>
      <c r="D244" s="11">
        <v>43009</v>
      </c>
      <c r="E244" s="9">
        <v>43100</v>
      </c>
      <c r="F244" s="9" t="s">
        <v>134</v>
      </c>
      <c r="G244" s="9" t="s">
        <v>558</v>
      </c>
      <c r="H244" s="9">
        <v>2</v>
      </c>
      <c r="I244" s="9">
        <v>309</v>
      </c>
      <c r="J244" s="9" t="s">
        <v>152</v>
      </c>
      <c r="K244" s="9" t="s">
        <v>137</v>
      </c>
      <c r="L244" s="9" t="s">
        <v>138</v>
      </c>
      <c r="M244" s="9" t="s">
        <v>1221</v>
      </c>
      <c r="N244" s="9" t="s">
        <v>1222</v>
      </c>
      <c r="O244" s="9" t="s">
        <v>1223</v>
      </c>
      <c r="P244" s="9">
        <v>95630</v>
      </c>
      <c r="Q244" s="9" t="s">
        <v>1215</v>
      </c>
      <c r="R244" s="9">
        <v>106</v>
      </c>
      <c r="S244" s="9">
        <v>106</v>
      </c>
      <c r="T244" s="9">
        <v>106</v>
      </c>
      <c r="U244" s="9">
        <v>591</v>
      </c>
      <c r="V244" s="9">
        <v>208</v>
      </c>
      <c r="W244" s="9">
        <v>76</v>
      </c>
      <c r="X244" s="9">
        <v>170</v>
      </c>
      <c r="Y244" s="9">
        <v>0</v>
      </c>
      <c r="Z244" s="9">
        <v>0</v>
      </c>
      <c r="AA244" s="9">
        <v>27</v>
      </c>
      <c r="AB244" s="9">
        <v>493</v>
      </c>
      <c r="AC244" s="9">
        <v>9</v>
      </c>
      <c r="AD244" s="9">
        <v>12</v>
      </c>
      <c r="AE244" s="9">
        <v>1586</v>
      </c>
      <c r="AF244" s="9">
        <v>0</v>
      </c>
      <c r="AG244" s="9">
        <v>2330</v>
      </c>
      <c r="AH244" s="9">
        <v>759</v>
      </c>
      <c r="AI244" s="9">
        <v>351</v>
      </c>
      <c r="AJ244" s="9">
        <v>706</v>
      </c>
      <c r="AK244" s="9">
        <v>0</v>
      </c>
      <c r="AL244" s="9">
        <v>0</v>
      </c>
      <c r="AM244" s="9">
        <v>75</v>
      </c>
      <c r="AN244" s="9">
        <v>1419</v>
      </c>
      <c r="AO244" s="9">
        <v>22</v>
      </c>
      <c r="AP244" s="9">
        <v>26</v>
      </c>
      <c r="AQ244" s="9">
        <v>5688</v>
      </c>
      <c r="AR244" s="9">
        <v>0</v>
      </c>
      <c r="AS244" s="9">
        <v>2328</v>
      </c>
      <c r="AT244" s="9">
        <v>928</v>
      </c>
      <c r="AU244" s="9">
        <v>727</v>
      </c>
      <c r="AV244" s="9">
        <v>3878</v>
      </c>
      <c r="AW244" s="9">
        <v>3</v>
      </c>
      <c r="AX244" s="9">
        <v>0</v>
      </c>
      <c r="AY244" s="9">
        <v>394</v>
      </c>
      <c r="AZ244" s="9">
        <v>6220</v>
      </c>
      <c r="BA244" s="9">
        <v>156</v>
      </c>
      <c r="BB244" s="9">
        <v>409</v>
      </c>
      <c r="BC244" s="9">
        <v>15043</v>
      </c>
      <c r="BD244" s="9">
        <v>49974195</v>
      </c>
      <c r="BE244" s="9">
        <v>18976589</v>
      </c>
      <c r="BF244" s="9">
        <v>7009654</v>
      </c>
      <c r="BG244" s="9">
        <v>14563151</v>
      </c>
      <c r="BH244" s="9">
        <v>0</v>
      </c>
      <c r="BI244" s="9">
        <v>0</v>
      </c>
      <c r="BJ244" s="9">
        <v>1582110</v>
      </c>
      <c r="BK244" s="9">
        <v>33646677</v>
      </c>
      <c r="BL244" s="9">
        <v>549196</v>
      </c>
      <c r="BM244" s="9">
        <v>783512</v>
      </c>
      <c r="BN244" s="9">
        <v>127085084</v>
      </c>
      <c r="BO244" s="9">
        <v>24519370</v>
      </c>
      <c r="BP244" s="9">
        <v>9891106</v>
      </c>
      <c r="BQ244" s="9">
        <v>4835714</v>
      </c>
      <c r="BR244" s="9">
        <v>24810413</v>
      </c>
      <c r="BS244" s="9">
        <v>20984</v>
      </c>
      <c r="BT244" s="9">
        <v>0</v>
      </c>
      <c r="BU244" s="9">
        <v>2632367</v>
      </c>
      <c r="BV244" s="9">
        <v>48011488</v>
      </c>
      <c r="BW244" s="9">
        <v>1230554</v>
      </c>
      <c r="BX244" s="9">
        <v>2459485</v>
      </c>
      <c r="BY244" s="9">
        <v>118411481</v>
      </c>
      <c r="BZ244" s="9">
        <v>3178068</v>
      </c>
      <c r="CA244" s="9">
        <v>64344772</v>
      </c>
      <c r="CB244" s="9">
        <v>25507101</v>
      </c>
      <c r="CC244" s="9">
        <v>7847974</v>
      </c>
      <c r="CD244" s="9">
        <v>30829670</v>
      </c>
      <c r="CE244" s="9">
        <v>0</v>
      </c>
      <c r="CF244" s="9">
        <v>19569</v>
      </c>
      <c r="CG244" s="9">
        <v>0</v>
      </c>
      <c r="CH244" s="9">
        <v>3570580</v>
      </c>
      <c r="CI244" s="9">
        <v>42970684</v>
      </c>
      <c r="CJ244" s="9">
        <v>0</v>
      </c>
      <c r="CK244" s="9">
        <v>2272406</v>
      </c>
      <c r="CL244" s="9">
        <v>0</v>
      </c>
      <c r="CM244" s="9">
        <v>0</v>
      </c>
      <c r="CN244" s="9">
        <v>0</v>
      </c>
      <c r="CO244" s="9">
        <v>1802971</v>
      </c>
      <c r="CP244" s="9">
        <v>182343795</v>
      </c>
      <c r="CQ244" s="9">
        <v>1092036</v>
      </c>
      <c r="CR244" s="9">
        <v>0</v>
      </c>
      <c r="CS244" s="9">
        <v>0</v>
      </c>
      <c r="CT244" s="9">
        <v>6776840</v>
      </c>
      <c r="CU244" s="9">
        <v>7868876</v>
      </c>
      <c r="CV244" s="9">
        <v>9829051</v>
      </c>
      <c r="CW244" s="9">
        <v>4233389</v>
      </c>
      <c r="CX244" s="9">
        <v>3674213</v>
      </c>
      <c r="CY244" s="9">
        <v>8245400</v>
      </c>
      <c r="CZ244" s="9">
        <v>141</v>
      </c>
      <c r="DA244" s="9">
        <v>0</v>
      </c>
      <c r="DB244" s="9">
        <v>607366</v>
      </c>
      <c r="DC244" s="9">
        <v>44150256</v>
      </c>
      <c r="DD244" s="9">
        <v>0</v>
      </c>
      <c r="DE244" s="9">
        <v>281830</v>
      </c>
      <c r="DF244" s="9">
        <v>71021646</v>
      </c>
      <c r="DG244" s="9">
        <v>216314</v>
      </c>
      <c r="DH244" s="9">
        <v>54526974</v>
      </c>
      <c r="DI244" s="9">
        <v>0</v>
      </c>
      <c r="DJ244" s="9">
        <v>6114836</v>
      </c>
      <c r="DK244" s="9">
        <v>0</v>
      </c>
      <c r="DL244" s="9">
        <v>0</v>
      </c>
      <c r="DM244" s="9">
        <v>0</v>
      </c>
      <c r="DN244" s="9">
        <v>0</v>
      </c>
      <c r="DO244" s="9">
        <v>1128426</v>
      </c>
      <c r="DP244" s="9">
        <v>46610529</v>
      </c>
      <c r="DQ244" s="9">
        <v>0</v>
      </c>
      <c r="DR244" s="9">
        <v>0</v>
      </c>
      <c r="DS244" s="9">
        <v>0</v>
      </c>
      <c r="DT244" s="9">
        <v>0</v>
      </c>
      <c r="DU244" s="9">
        <v>0</v>
      </c>
      <c r="DV244" s="9">
        <v>0</v>
      </c>
      <c r="DW244" s="9">
        <v>0</v>
      </c>
      <c r="DX244" s="9">
        <v>0</v>
      </c>
      <c r="DY244" s="9">
        <v>0</v>
      </c>
      <c r="DZ244" s="9">
        <v>0</v>
      </c>
      <c r="EA244" s="9">
        <v>0</v>
      </c>
      <c r="EB244" s="9">
        <v>0</v>
      </c>
      <c r="EC244" s="9">
        <v>0</v>
      </c>
    </row>
    <row r="245" spans="1:133" x14ac:dyDescent="0.3">
      <c r="A245" s="10">
        <v>106240942</v>
      </c>
      <c r="B245" s="10" t="s">
        <v>1224</v>
      </c>
      <c r="C245" s="10">
        <v>20174</v>
      </c>
      <c r="D245" s="12">
        <v>43009</v>
      </c>
      <c r="E245" s="10">
        <v>43100</v>
      </c>
      <c r="F245" s="10" t="s">
        <v>134</v>
      </c>
      <c r="G245" s="10" t="s">
        <v>1152</v>
      </c>
      <c r="H245" s="10">
        <v>6</v>
      </c>
      <c r="I245" s="10">
        <v>515</v>
      </c>
      <c r="J245" s="10" t="s">
        <v>136</v>
      </c>
      <c r="K245" s="10" t="s">
        <v>137</v>
      </c>
      <c r="L245" s="10" t="s">
        <v>138</v>
      </c>
      <c r="M245" s="10" t="s">
        <v>1225</v>
      </c>
      <c r="N245" s="10" t="s">
        <v>1226</v>
      </c>
      <c r="O245" s="10" t="s">
        <v>1155</v>
      </c>
      <c r="P245" s="10">
        <v>95340</v>
      </c>
      <c r="Q245" s="10" t="s">
        <v>1227</v>
      </c>
      <c r="R245" s="10">
        <v>186</v>
      </c>
      <c r="S245" s="10">
        <v>186</v>
      </c>
      <c r="T245" s="10">
        <v>130</v>
      </c>
      <c r="U245" s="10">
        <v>1227</v>
      </c>
      <c r="V245" s="10">
        <v>100</v>
      </c>
      <c r="W245" s="10">
        <v>216</v>
      </c>
      <c r="X245" s="10">
        <v>1097</v>
      </c>
      <c r="Y245" s="10">
        <v>0</v>
      </c>
      <c r="Z245" s="10">
        <v>0</v>
      </c>
      <c r="AA245" s="10">
        <v>65</v>
      </c>
      <c r="AB245" s="10">
        <v>461</v>
      </c>
      <c r="AC245" s="10">
        <v>1</v>
      </c>
      <c r="AD245" s="10">
        <v>23</v>
      </c>
      <c r="AE245" s="10">
        <v>3190</v>
      </c>
      <c r="AF245" s="10">
        <v>0</v>
      </c>
      <c r="AG245" s="10">
        <v>5514</v>
      </c>
      <c r="AH245" s="10">
        <v>466</v>
      </c>
      <c r="AI245" s="10">
        <v>648</v>
      </c>
      <c r="AJ245" s="10">
        <v>3656</v>
      </c>
      <c r="AK245" s="10">
        <v>0</v>
      </c>
      <c r="AL245" s="10">
        <v>0</v>
      </c>
      <c r="AM245" s="10">
        <v>194</v>
      </c>
      <c r="AN245" s="10">
        <v>1369</v>
      </c>
      <c r="AO245" s="10">
        <v>5</v>
      </c>
      <c r="AP245" s="10">
        <v>45</v>
      </c>
      <c r="AQ245" s="10">
        <v>11897</v>
      </c>
      <c r="AR245" s="10">
        <v>0</v>
      </c>
      <c r="AS245" s="10">
        <v>12303</v>
      </c>
      <c r="AT245" s="10">
        <v>740</v>
      </c>
      <c r="AU245" s="10">
        <v>2722</v>
      </c>
      <c r="AV245" s="10">
        <v>21697</v>
      </c>
      <c r="AW245" s="10">
        <v>0</v>
      </c>
      <c r="AX245" s="10">
        <v>0</v>
      </c>
      <c r="AY245" s="10">
        <v>1207</v>
      </c>
      <c r="AZ245" s="10">
        <v>6675</v>
      </c>
      <c r="BA245" s="10">
        <v>217</v>
      </c>
      <c r="BB245" s="10">
        <v>1475</v>
      </c>
      <c r="BC245" s="10">
        <v>47036</v>
      </c>
      <c r="BD245" s="10">
        <v>96120232</v>
      </c>
      <c r="BE245" s="10">
        <v>7926235</v>
      </c>
      <c r="BF245" s="10">
        <v>9491045</v>
      </c>
      <c r="BG245" s="10">
        <v>60980306</v>
      </c>
      <c r="BH245" s="10">
        <v>0</v>
      </c>
      <c r="BI245" s="10">
        <v>0</v>
      </c>
      <c r="BJ245" s="10">
        <v>3839627</v>
      </c>
      <c r="BK245" s="10">
        <v>27046421</v>
      </c>
      <c r="BL245" s="10">
        <v>93748</v>
      </c>
      <c r="BM245" s="10">
        <v>2096152</v>
      </c>
      <c r="BN245" s="10">
        <v>207593766</v>
      </c>
      <c r="BO245" s="10">
        <v>35476793</v>
      </c>
      <c r="BP245" s="10">
        <v>2472038</v>
      </c>
      <c r="BQ245" s="10">
        <v>7065290</v>
      </c>
      <c r="BR245" s="10">
        <v>60424125</v>
      </c>
      <c r="BS245" s="10">
        <v>0</v>
      </c>
      <c r="BT245" s="10">
        <v>0</v>
      </c>
      <c r="BU245" s="10">
        <v>3304555</v>
      </c>
      <c r="BV245" s="10">
        <v>22685495</v>
      </c>
      <c r="BW245" s="10">
        <v>626868</v>
      </c>
      <c r="BX245" s="10">
        <v>3820694</v>
      </c>
      <c r="BY245" s="10">
        <v>135875858</v>
      </c>
      <c r="BZ245" s="10">
        <v>3532583</v>
      </c>
      <c r="CA245" s="10">
        <v>111946529</v>
      </c>
      <c r="CB245" s="10">
        <v>8991033</v>
      </c>
      <c r="CC245" s="10">
        <v>-30808667</v>
      </c>
      <c r="CD245" s="10">
        <v>103904784</v>
      </c>
      <c r="CE245" s="10">
        <v>0</v>
      </c>
      <c r="CF245" s="10">
        <v>0</v>
      </c>
      <c r="CG245" s="10">
        <v>0</v>
      </c>
      <c r="CH245" s="10">
        <v>5308415</v>
      </c>
      <c r="CI245" s="10">
        <v>22430139</v>
      </c>
      <c r="CJ245" s="10">
        <v>0</v>
      </c>
      <c r="CK245" s="10">
        <v>1967263</v>
      </c>
      <c r="CL245" s="10">
        <v>0</v>
      </c>
      <c r="CM245" s="10">
        <v>0</v>
      </c>
      <c r="CN245" s="10">
        <v>0</v>
      </c>
      <c r="CO245" s="10">
        <v>5730687</v>
      </c>
      <c r="CP245" s="10">
        <v>233002766</v>
      </c>
      <c r="CQ245" s="10">
        <v>0</v>
      </c>
      <c r="CR245" s="10">
        <v>0</v>
      </c>
      <c r="CS245" s="10">
        <v>0</v>
      </c>
      <c r="CT245" s="10">
        <v>0</v>
      </c>
      <c r="CU245" s="10">
        <v>0</v>
      </c>
      <c r="CV245" s="10">
        <v>18867545</v>
      </c>
      <c r="CW245" s="10">
        <v>1214861</v>
      </c>
      <c r="CX245" s="10">
        <v>45916620</v>
      </c>
      <c r="CY245" s="10">
        <v>16398569</v>
      </c>
      <c r="CZ245" s="10">
        <v>0</v>
      </c>
      <c r="DA245" s="10">
        <v>0</v>
      </c>
      <c r="DB245" s="10">
        <v>1708972</v>
      </c>
      <c r="DC245" s="10">
        <v>26014944</v>
      </c>
      <c r="DD245" s="10">
        <v>0</v>
      </c>
      <c r="DE245" s="10">
        <v>345347</v>
      </c>
      <c r="DF245" s="10">
        <v>110466858</v>
      </c>
      <c r="DG245" s="10">
        <v>815161</v>
      </c>
      <c r="DH245" s="10">
        <v>88242086</v>
      </c>
      <c r="DI245" s="10">
        <v>0</v>
      </c>
      <c r="DJ245" s="10">
        <v>-67681</v>
      </c>
      <c r="DK245" s="10">
        <v>0</v>
      </c>
      <c r="DL245" s="10">
        <v>0</v>
      </c>
      <c r="DM245" s="10">
        <v>0</v>
      </c>
      <c r="DN245" s="10">
        <v>0</v>
      </c>
      <c r="DO245" s="10">
        <v>872795</v>
      </c>
      <c r="DP245" s="10">
        <v>197915926</v>
      </c>
      <c r="DQ245" s="10">
        <v>0</v>
      </c>
      <c r="DR245" s="10">
        <v>0</v>
      </c>
      <c r="DS245" s="10">
        <v>0</v>
      </c>
      <c r="DT245" s="10">
        <v>0</v>
      </c>
      <c r="DU245" s="10">
        <v>0</v>
      </c>
      <c r="DV245" s="10">
        <v>0</v>
      </c>
      <c r="DW245" s="10">
        <v>0</v>
      </c>
      <c r="DX245" s="10">
        <v>0</v>
      </c>
      <c r="DY245" s="10">
        <v>0</v>
      </c>
      <c r="DZ245" s="10">
        <v>0</v>
      </c>
      <c r="EA245" s="10">
        <v>0</v>
      </c>
      <c r="EB245" s="10">
        <v>0</v>
      </c>
      <c r="EC245" s="10">
        <v>0</v>
      </c>
    </row>
    <row r="246" spans="1:133" x14ac:dyDescent="0.3">
      <c r="A246" s="9">
        <v>106450949</v>
      </c>
      <c r="B246" s="9" t="s">
        <v>1228</v>
      </c>
      <c r="C246" s="9">
        <v>20174</v>
      </c>
      <c r="D246" s="11">
        <v>43009</v>
      </c>
      <c r="E246" s="9">
        <v>43100</v>
      </c>
      <c r="F246" s="9" t="s">
        <v>134</v>
      </c>
      <c r="G246" s="9" t="s">
        <v>1182</v>
      </c>
      <c r="H246" s="9">
        <v>1</v>
      </c>
      <c r="I246" s="9">
        <v>209</v>
      </c>
      <c r="J246" s="9" t="s">
        <v>152</v>
      </c>
      <c r="K246" s="9" t="s">
        <v>137</v>
      </c>
      <c r="L246" s="9" t="s">
        <v>138</v>
      </c>
      <c r="M246" s="9" t="s">
        <v>1229</v>
      </c>
      <c r="N246" s="9" t="s">
        <v>1230</v>
      </c>
      <c r="O246" s="9" t="s">
        <v>1231</v>
      </c>
      <c r="P246" s="9">
        <v>96001</v>
      </c>
      <c r="Q246" s="9" t="s">
        <v>299</v>
      </c>
      <c r="R246" s="9">
        <v>267</v>
      </c>
      <c r="S246" s="9">
        <v>267</v>
      </c>
      <c r="T246" s="9">
        <v>267</v>
      </c>
      <c r="U246" s="9">
        <v>1713</v>
      </c>
      <c r="V246" s="9">
        <v>39</v>
      </c>
      <c r="W246" s="9">
        <v>255</v>
      </c>
      <c r="X246" s="9">
        <v>694</v>
      </c>
      <c r="Y246" s="9">
        <v>0</v>
      </c>
      <c r="Z246" s="9">
        <v>0</v>
      </c>
      <c r="AA246" s="9">
        <v>115</v>
      </c>
      <c r="AB246" s="9">
        <v>472</v>
      </c>
      <c r="AC246" s="9">
        <v>10</v>
      </c>
      <c r="AD246" s="9">
        <v>56</v>
      </c>
      <c r="AE246" s="9">
        <v>3354</v>
      </c>
      <c r="AF246" s="9">
        <v>0</v>
      </c>
      <c r="AG246" s="9">
        <v>7230</v>
      </c>
      <c r="AH246" s="9">
        <v>164</v>
      </c>
      <c r="AI246" s="9">
        <v>1505</v>
      </c>
      <c r="AJ246" s="9">
        <v>3731</v>
      </c>
      <c r="AK246" s="9">
        <v>0</v>
      </c>
      <c r="AL246" s="9">
        <v>0</v>
      </c>
      <c r="AM246" s="9">
        <v>396</v>
      </c>
      <c r="AN246" s="9">
        <v>1885</v>
      </c>
      <c r="AO246" s="9">
        <v>30</v>
      </c>
      <c r="AP246" s="9">
        <v>233</v>
      </c>
      <c r="AQ246" s="9">
        <v>15174</v>
      </c>
      <c r="AR246" s="9">
        <v>0</v>
      </c>
      <c r="AS246" s="9">
        <v>21718</v>
      </c>
      <c r="AT246" s="9">
        <v>259</v>
      </c>
      <c r="AU246" s="9">
        <v>1878</v>
      </c>
      <c r="AV246" s="9">
        <v>11703</v>
      </c>
      <c r="AW246" s="9">
        <v>4</v>
      </c>
      <c r="AX246" s="9">
        <v>0</v>
      </c>
      <c r="AY246" s="9">
        <v>1863</v>
      </c>
      <c r="AZ246" s="9">
        <v>8719</v>
      </c>
      <c r="BA246" s="9">
        <v>428</v>
      </c>
      <c r="BB246" s="9">
        <v>870</v>
      </c>
      <c r="BC246" s="9">
        <v>47442</v>
      </c>
      <c r="BD246" s="9">
        <v>146660205</v>
      </c>
      <c r="BE246" s="9">
        <v>3341225</v>
      </c>
      <c r="BF246" s="9">
        <v>22428825</v>
      </c>
      <c r="BG246" s="9">
        <v>56573438</v>
      </c>
      <c r="BH246" s="9">
        <v>0</v>
      </c>
      <c r="BI246" s="9">
        <v>0</v>
      </c>
      <c r="BJ246" s="9">
        <v>9746597</v>
      </c>
      <c r="BK246" s="9">
        <v>39980791</v>
      </c>
      <c r="BL246" s="9">
        <v>893816</v>
      </c>
      <c r="BM246" s="9">
        <v>4335010</v>
      </c>
      <c r="BN246" s="9">
        <v>283959907</v>
      </c>
      <c r="BO246" s="9">
        <v>81485288</v>
      </c>
      <c r="BP246" s="9">
        <v>1754826</v>
      </c>
      <c r="BQ246" s="9">
        <v>7335423</v>
      </c>
      <c r="BR246" s="9">
        <v>40220669</v>
      </c>
      <c r="BS246" s="9">
        <v>25249</v>
      </c>
      <c r="BT246" s="9">
        <v>0</v>
      </c>
      <c r="BU246" s="9">
        <v>8856938</v>
      </c>
      <c r="BV246" s="9">
        <v>35243836</v>
      </c>
      <c r="BW246" s="9">
        <v>1609057</v>
      </c>
      <c r="BX246" s="9">
        <v>1924924</v>
      </c>
      <c r="BY246" s="9">
        <v>178456210</v>
      </c>
      <c r="BZ246" s="9">
        <v>3367765</v>
      </c>
      <c r="CA246" s="9">
        <v>183358398</v>
      </c>
      <c r="CB246" s="9">
        <v>4141700</v>
      </c>
      <c r="CC246" s="9">
        <v>11690964</v>
      </c>
      <c r="CD246" s="9">
        <v>47429146</v>
      </c>
      <c r="CE246" s="9">
        <v>0</v>
      </c>
      <c r="CF246" s="9">
        <v>23706</v>
      </c>
      <c r="CG246" s="9">
        <v>0</v>
      </c>
      <c r="CH246" s="9">
        <v>13473158</v>
      </c>
      <c r="CI246" s="9">
        <v>35669896</v>
      </c>
      <c r="CJ246" s="9">
        <v>0</v>
      </c>
      <c r="CK246" s="9">
        <v>5857034</v>
      </c>
      <c r="CL246" s="9">
        <v>0</v>
      </c>
      <c r="CM246" s="9">
        <v>0</v>
      </c>
      <c r="CN246" s="9">
        <v>0</v>
      </c>
      <c r="CO246" s="9">
        <v>5789086</v>
      </c>
      <c r="CP246" s="9">
        <v>310800853</v>
      </c>
      <c r="CQ246" s="9">
        <v>0</v>
      </c>
      <c r="CR246" s="9">
        <v>86687</v>
      </c>
      <c r="CS246" s="9">
        <v>0</v>
      </c>
      <c r="CT246" s="9">
        <v>0</v>
      </c>
      <c r="CU246" s="9">
        <v>86687</v>
      </c>
      <c r="CV246" s="9">
        <v>43648393</v>
      </c>
      <c r="CW246" s="9">
        <v>946358</v>
      </c>
      <c r="CX246" s="9">
        <v>14565769</v>
      </c>
      <c r="CY246" s="9">
        <v>49044838</v>
      </c>
      <c r="CZ246" s="9">
        <v>609</v>
      </c>
      <c r="DA246" s="9">
        <v>0</v>
      </c>
      <c r="DB246" s="9">
        <v>4889349</v>
      </c>
      <c r="DC246" s="9">
        <v>37891885</v>
      </c>
      <c r="DD246" s="9">
        <v>0</v>
      </c>
      <c r="DE246" s="9">
        <v>714750</v>
      </c>
      <c r="DF246" s="9">
        <v>151701951</v>
      </c>
      <c r="DG246" s="9">
        <v>741558</v>
      </c>
      <c r="DH246" s="9">
        <v>130648889</v>
      </c>
      <c r="DI246" s="9">
        <v>0</v>
      </c>
      <c r="DJ246" s="9">
        <v>13265300</v>
      </c>
      <c r="DK246" s="9">
        <v>0</v>
      </c>
      <c r="DL246" s="9">
        <v>0</v>
      </c>
      <c r="DM246" s="9">
        <v>0</v>
      </c>
      <c r="DN246" s="9">
        <v>0</v>
      </c>
      <c r="DO246" s="9">
        <v>2164182</v>
      </c>
      <c r="DP246" s="9">
        <v>91920406</v>
      </c>
      <c r="DQ246" s="9">
        <v>0</v>
      </c>
      <c r="DR246" s="9">
        <v>0</v>
      </c>
      <c r="DS246" s="9">
        <v>0</v>
      </c>
      <c r="DT246" s="9">
        <v>0</v>
      </c>
      <c r="DU246" s="9">
        <v>0</v>
      </c>
      <c r="DV246" s="9">
        <v>0</v>
      </c>
      <c r="DW246" s="9">
        <v>0</v>
      </c>
      <c r="DX246" s="9">
        <v>0</v>
      </c>
      <c r="DY246" s="9">
        <v>0</v>
      </c>
      <c r="DZ246" s="9">
        <v>0</v>
      </c>
      <c r="EA246" s="9">
        <v>0</v>
      </c>
      <c r="EB246" s="9">
        <v>0</v>
      </c>
      <c r="EC246" s="9">
        <v>0</v>
      </c>
    </row>
    <row r="247" spans="1:133" x14ac:dyDescent="0.3">
      <c r="A247" s="10">
        <v>106470871</v>
      </c>
      <c r="B247" s="10" t="s">
        <v>1232</v>
      </c>
      <c r="C247" s="10">
        <v>20174</v>
      </c>
      <c r="D247" s="12">
        <v>43009</v>
      </c>
      <c r="E247" s="10">
        <v>43100</v>
      </c>
      <c r="F247" s="10" t="s">
        <v>134</v>
      </c>
      <c r="G247" s="10" t="s">
        <v>673</v>
      </c>
      <c r="H247" s="10">
        <v>1</v>
      </c>
      <c r="I247" s="10">
        <v>205</v>
      </c>
      <c r="J247" s="10" t="s">
        <v>227</v>
      </c>
      <c r="K247" s="10" t="s">
        <v>137</v>
      </c>
      <c r="L247" s="10" t="s">
        <v>145</v>
      </c>
      <c r="M247" s="10" t="s">
        <v>1229</v>
      </c>
      <c r="N247" s="10" t="s">
        <v>1233</v>
      </c>
      <c r="O247" s="10" t="s">
        <v>1234</v>
      </c>
      <c r="P247" s="10">
        <v>96067</v>
      </c>
      <c r="Q247" s="10" t="s">
        <v>1235</v>
      </c>
      <c r="R247" s="10">
        <v>33</v>
      </c>
      <c r="S247" s="10">
        <v>25</v>
      </c>
      <c r="T247" s="10">
        <v>25</v>
      </c>
      <c r="U247" s="10">
        <v>107</v>
      </c>
      <c r="V247" s="10">
        <v>11</v>
      </c>
      <c r="W247" s="10">
        <v>7</v>
      </c>
      <c r="X247" s="10">
        <v>55</v>
      </c>
      <c r="Y247" s="10">
        <v>0</v>
      </c>
      <c r="Z247" s="10">
        <v>0</v>
      </c>
      <c r="AA247" s="10">
        <v>9</v>
      </c>
      <c r="AB247" s="10">
        <v>39</v>
      </c>
      <c r="AC247" s="10">
        <v>1</v>
      </c>
      <c r="AD247" s="10">
        <v>2</v>
      </c>
      <c r="AE247" s="10">
        <v>231</v>
      </c>
      <c r="AF247" s="10">
        <v>0</v>
      </c>
      <c r="AG247" s="10">
        <v>319</v>
      </c>
      <c r="AH247" s="10">
        <v>34</v>
      </c>
      <c r="AI247" s="10">
        <v>13</v>
      </c>
      <c r="AJ247" s="10">
        <v>131</v>
      </c>
      <c r="AK247" s="10">
        <v>0</v>
      </c>
      <c r="AL247" s="10">
        <v>0</v>
      </c>
      <c r="AM247" s="10">
        <v>33</v>
      </c>
      <c r="AN247" s="10">
        <v>116</v>
      </c>
      <c r="AO247" s="10">
        <v>1</v>
      </c>
      <c r="AP247" s="10">
        <v>3</v>
      </c>
      <c r="AQ247" s="10">
        <v>650</v>
      </c>
      <c r="AR247" s="10">
        <v>0</v>
      </c>
      <c r="AS247" s="10">
        <v>6681</v>
      </c>
      <c r="AT247" s="10">
        <v>417</v>
      </c>
      <c r="AU247" s="10">
        <v>412</v>
      </c>
      <c r="AV247" s="10">
        <v>3557</v>
      </c>
      <c r="AW247" s="10">
        <v>0</v>
      </c>
      <c r="AX247" s="10">
        <v>0</v>
      </c>
      <c r="AY247" s="10">
        <v>436</v>
      </c>
      <c r="AZ247" s="10">
        <v>3027</v>
      </c>
      <c r="BA247" s="10">
        <v>82</v>
      </c>
      <c r="BB247" s="10">
        <v>129</v>
      </c>
      <c r="BC247" s="10">
        <v>14741</v>
      </c>
      <c r="BD247" s="10">
        <v>5643327</v>
      </c>
      <c r="BE247" s="10">
        <v>484716</v>
      </c>
      <c r="BF247" s="10">
        <v>196651</v>
      </c>
      <c r="BG247" s="10">
        <v>2164544</v>
      </c>
      <c r="BH247" s="10">
        <v>0</v>
      </c>
      <c r="BI247" s="10">
        <v>0</v>
      </c>
      <c r="BJ247" s="10">
        <v>492153</v>
      </c>
      <c r="BK247" s="10">
        <v>2139067</v>
      </c>
      <c r="BL247" s="10">
        <v>10710</v>
      </c>
      <c r="BM247" s="10">
        <v>91783</v>
      </c>
      <c r="BN247" s="10">
        <v>11222951</v>
      </c>
      <c r="BO247" s="10">
        <v>8568690</v>
      </c>
      <c r="BP247" s="10">
        <v>801646</v>
      </c>
      <c r="BQ247" s="10">
        <v>860550</v>
      </c>
      <c r="BR247" s="10">
        <v>4632721</v>
      </c>
      <c r="BS247" s="10">
        <v>0</v>
      </c>
      <c r="BT247" s="10">
        <v>0</v>
      </c>
      <c r="BU247" s="10">
        <v>1012194</v>
      </c>
      <c r="BV247" s="10">
        <v>3811499</v>
      </c>
      <c r="BW247" s="10">
        <v>111308</v>
      </c>
      <c r="BX247" s="10">
        <v>274572</v>
      </c>
      <c r="BY247" s="10">
        <v>20073180</v>
      </c>
      <c r="BZ247" s="10">
        <v>349733</v>
      </c>
      <c r="CA247" s="10">
        <v>8861704</v>
      </c>
      <c r="CB247" s="10">
        <v>667346</v>
      </c>
      <c r="CC247" s="10">
        <v>413763</v>
      </c>
      <c r="CD247" s="10">
        <v>1788391</v>
      </c>
      <c r="CE247" s="10">
        <v>0</v>
      </c>
      <c r="CF247" s="10">
        <v>0</v>
      </c>
      <c r="CG247" s="10">
        <v>0</v>
      </c>
      <c r="CH247" s="10">
        <v>540530</v>
      </c>
      <c r="CI247" s="10">
        <v>853886</v>
      </c>
      <c r="CJ247" s="10">
        <v>0</v>
      </c>
      <c r="CK247" s="10">
        <v>217154</v>
      </c>
      <c r="CL247" s="10">
        <v>0</v>
      </c>
      <c r="CM247" s="10">
        <v>0</v>
      </c>
      <c r="CN247" s="10">
        <v>0</v>
      </c>
      <c r="CO247" s="10">
        <v>326253</v>
      </c>
      <c r="CP247" s="10">
        <v>14018760</v>
      </c>
      <c r="CQ247" s="10">
        <v>0</v>
      </c>
      <c r="CR247" s="10">
        <v>64316</v>
      </c>
      <c r="CS247" s="10">
        <v>0</v>
      </c>
      <c r="CT247" s="10">
        <v>0</v>
      </c>
      <c r="CU247" s="10">
        <v>64316</v>
      </c>
      <c r="CV247" s="10">
        <v>5188235</v>
      </c>
      <c r="CW247" s="10">
        <v>649726</v>
      </c>
      <c r="CX247" s="10">
        <v>597319</v>
      </c>
      <c r="CY247" s="10">
        <v>4974830</v>
      </c>
      <c r="CZ247" s="10">
        <v>0</v>
      </c>
      <c r="DA247" s="10">
        <v>0</v>
      </c>
      <c r="DB247" s="10">
        <v>939875</v>
      </c>
      <c r="DC247" s="10">
        <v>4862481</v>
      </c>
      <c r="DD247" s="10">
        <v>0</v>
      </c>
      <c r="DE247" s="10">
        <v>129221</v>
      </c>
      <c r="DF247" s="10">
        <v>17341687</v>
      </c>
      <c r="DG247" s="10">
        <v>164838</v>
      </c>
      <c r="DH247" s="10">
        <v>14620670</v>
      </c>
      <c r="DI247" s="10">
        <v>0</v>
      </c>
      <c r="DJ247" s="10">
        <v>284656</v>
      </c>
      <c r="DK247" s="10">
        <v>0</v>
      </c>
      <c r="DL247" s="10">
        <v>0</v>
      </c>
      <c r="DM247" s="10">
        <v>0</v>
      </c>
      <c r="DN247" s="10">
        <v>0</v>
      </c>
      <c r="DO247" s="10">
        <v>1494126</v>
      </c>
      <c r="DP247" s="10">
        <v>14739604</v>
      </c>
      <c r="DQ247" s="10">
        <v>0</v>
      </c>
      <c r="DR247" s="10">
        <v>0</v>
      </c>
      <c r="DS247" s="10">
        <v>0</v>
      </c>
      <c r="DT247" s="10">
        <v>0</v>
      </c>
      <c r="DU247" s="10">
        <v>0</v>
      </c>
      <c r="DV247" s="10">
        <v>0</v>
      </c>
      <c r="DW247" s="10">
        <v>0</v>
      </c>
      <c r="DX247" s="10">
        <v>0</v>
      </c>
      <c r="DY247" s="10">
        <v>0</v>
      </c>
      <c r="DZ247" s="10">
        <v>0</v>
      </c>
      <c r="EA247" s="10">
        <v>0</v>
      </c>
      <c r="EB247" s="10">
        <v>0</v>
      </c>
      <c r="EC247" s="10">
        <v>0</v>
      </c>
    </row>
    <row r="248" spans="1:133" x14ac:dyDescent="0.3">
      <c r="A248" s="9">
        <v>106340950</v>
      </c>
      <c r="B248" s="9" t="s">
        <v>1236</v>
      </c>
      <c r="C248" s="9">
        <v>20174</v>
      </c>
      <c r="D248" s="11">
        <v>43009</v>
      </c>
      <c r="E248" s="9">
        <v>43100</v>
      </c>
      <c r="F248" s="9" t="s">
        <v>134</v>
      </c>
      <c r="G248" s="9" t="s">
        <v>558</v>
      </c>
      <c r="H248" s="9">
        <v>2</v>
      </c>
      <c r="I248" s="9">
        <v>309</v>
      </c>
      <c r="J248" s="9" t="s">
        <v>136</v>
      </c>
      <c r="K248" s="9" t="s">
        <v>137</v>
      </c>
      <c r="L248" s="9" t="s">
        <v>138</v>
      </c>
      <c r="M248" s="9" t="s">
        <v>1237</v>
      </c>
      <c r="N248" s="9" t="s">
        <v>1238</v>
      </c>
      <c r="O248" s="9" t="s">
        <v>560</v>
      </c>
      <c r="P248" s="9">
        <v>95608</v>
      </c>
      <c r="Q248" s="9" t="s">
        <v>1239</v>
      </c>
      <c r="R248" s="9">
        <v>370</v>
      </c>
      <c r="S248" s="9">
        <v>370</v>
      </c>
      <c r="T248" s="9">
        <v>370</v>
      </c>
      <c r="U248" s="9">
        <v>1451</v>
      </c>
      <c r="V248" s="9">
        <v>649</v>
      </c>
      <c r="W248" s="9">
        <v>539</v>
      </c>
      <c r="X248" s="9">
        <v>1338</v>
      </c>
      <c r="Y248" s="9">
        <v>1</v>
      </c>
      <c r="Z248" s="9">
        <v>0</v>
      </c>
      <c r="AA248" s="9">
        <v>135</v>
      </c>
      <c r="AB248" s="9">
        <v>835</v>
      </c>
      <c r="AC248" s="9">
        <v>25</v>
      </c>
      <c r="AD248" s="9">
        <v>24</v>
      </c>
      <c r="AE248" s="9">
        <v>4997</v>
      </c>
      <c r="AF248" s="9">
        <v>0</v>
      </c>
      <c r="AG248" s="9">
        <v>7234</v>
      </c>
      <c r="AH248" s="9">
        <v>3031</v>
      </c>
      <c r="AI248" s="9">
        <v>4209</v>
      </c>
      <c r="AJ248" s="9">
        <v>6227</v>
      </c>
      <c r="AK248" s="9">
        <v>2</v>
      </c>
      <c r="AL248" s="9">
        <v>0</v>
      </c>
      <c r="AM248" s="9">
        <v>351</v>
      </c>
      <c r="AN248" s="9">
        <v>3517</v>
      </c>
      <c r="AO248" s="9">
        <v>85</v>
      </c>
      <c r="AP248" s="9">
        <v>80</v>
      </c>
      <c r="AQ248" s="9">
        <v>24736</v>
      </c>
      <c r="AR248" s="9">
        <v>0</v>
      </c>
      <c r="AS248" s="9">
        <v>18354</v>
      </c>
      <c r="AT248" s="9">
        <v>5910</v>
      </c>
      <c r="AU248" s="9">
        <v>4010</v>
      </c>
      <c r="AV248" s="9">
        <v>10718</v>
      </c>
      <c r="AW248" s="9">
        <v>3</v>
      </c>
      <c r="AX248" s="9">
        <v>0</v>
      </c>
      <c r="AY248" s="9">
        <v>1021</v>
      </c>
      <c r="AZ248" s="9">
        <v>7059</v>
      </c>
      <c r="BA248" s="9">
        <v>574</v>
      </c>
      <c r="BB248" s="9">
        <v>756</v>
      </c>
      <c r="BC248" s="9">
        <v>48405</v>
      </c>
      <c r="BD248" s="9">
        <v>181525593</v>
      </c>
      <c r="BE248" s="9">
        <v>73881185</v>
      </c>
      <c r="BF248" s="9">
        <v>75326494</v>
      </c>
      <c r="BG248" s="9">
        <v>120032969</v>
      </c>
      <c r="BH248" s="9">
        <v>26239</v>
      </c>
      <c r="BI248" s="9">
        <v>0</v>
      </c>
      <c r="BJ248" s="9">
        <v>5484426</v>
      </c>
      <c r="BK248" s="9">
        <v>89454806</v>
      </c>
      <c r="BL248" s="9">
        <v>3229242</v>
      </c>
      <c r="BM248" s="9">
        <v>3004551</v>
      </c>
      <c r="BN248" s="9">
        <v>551965505</v>
      </c>
      <c r="BO248" s="9">
        <v>55839399</v>
      </c>
      <c r="BP248" s="9">
        <v>21559330</v>
      </c>
      <c r="BQ248" s="9">
        <v>11703714</v>
      </c>
      <c r="BR248" s="9">
        <v>57991542</v>
      </c>
      <c r="BS248" s="9">
        <v>13616</v>
      </c>
      <c r="BT248" s="9">
        <v>0</v>
      </c>
      <c r="BU248" s="9">
        <v>3528082</v>
      </c>
      <c r="BV248" s="9">
        <v>58634900</v>
      </c>
      <c r="BW248" s="9">
        <v>2565565</v>
      </c>
      <c r="BX248" s="9">
        <v>4398991</v>
      </c>
      <c r="BY248" s="9">
        <v>216235139</v>
      </c>
      <c r="BZ248" s="9">
        <v>8083170</v>
      </c>
      <c r="CA248" s="9">
        <v>196895022</v>
      </c>
      <c r="CB248" s="9">
        <v>82389237</v>
      </c>
      <c r="CC248" s="9">
        <v>46188769</v>
      </c>
      <c r="CD248" s="9">
        <v>106528465</v>
      </c>
      <c r="CE248" s="9">
        <v>0</v>
      </c>
      <c r="CF248" s="9">
        <v>33805</v>
      </c>
      <c r="CG248" s="9">
        <v>0</v>
      </c>
      <c r="CH248" s="9">
        <v>7310421</v>
      </c>
      <c r="CI248" s="9">
        <v>98489694</v>
      </c>
      <c r="CJ248" s="9">
        <v>0</v>
      </c>
      <c r="CK248" s="9">
        <v>9912518</v>
      </c>
      <c r="CL248" s="9">
        <v>0</v>
      </c>
      <c r="CM248" s="9">
        <v>0</v>
      </c>
      <c r="CN248" s="9">
        <v>0</v>
      </c>
      <c r="CO248" s="9">
        <v>5169332</v>
      </c>
      <c r="CP248" s="9">
        <v>561000433</v>
      </c>
      <c r="CQ248" s="9">
        <v>3025980</v>
      </c>
      <c r="CR248" s="9">
        <v>0</v>
      </c>
      <c r="CS248" s="9">
        <v>0</v>
      </c>
      <c r="CT248" s="9">
        <v>13735743</v>
      </c>
      <c r="CU248" s="9">
        <v>16761723</v>
      </c>
      <c r="CV248" s="9">
        <v>38771828</v>
      </c>
      <c r="CW248" s="9">
        <v>15602397</v>
      </c>
      <c r="CX248" s="9">
        <v>36599363</v>
      </c>
      <c r="CY248" s="9">
        <v>69574730</v>
      </c>
      <c r="CZ248" s="9">
        <v>3432</v>
      </c>
      <c r="DA248" s="9">
        <v>0</v>
      </c>
      <c r="DB248" s="9">
        <v>1650438</v>
      </c>
      <c r="DC248" s="9">
        <v>60978329</v>
      </c>
      <c r="DD248" s="9">
        <v>0</v>
      </c>
      <c r="DE248" s="9">
        <v>781417</v>
      </c>
      <c r="DF248" s="9">
        <v>223961934</v>
      </c>
      <c r="DG248" s="9">
        <v>772945</v>
      </c>
      <c r="DH248" s="9">
        <v>187544830</v>
      </c>
      <c r="DI248" s="9">
        <v>0</v>
      </c>
      <c r="DJ248" s="9">
        <v>1661386</v>
      </c>
      <c r="DK248" s="9">
        <v>0</v>
      </c>
      <c r="DL248" s="9">
        <v>0</v>
      </c>
      <c r="DM248" s="9">
        <v>0</v>
      </c>
      <c r="DN248" s="9">
        <v>0</v>
      </c>
      <c r="DO248" s="9">
        <v>2054896</v>
      </c>
      <c r="DP248" s="9">
        <v>143553927</v>
      </c>
      <c r="DQ248" s="9">
        <v>0</v>
      </c>
      <c r="DR248" s="9">
        <v>0</v>
      </c>
      <c r="DS248" s="9">
        <v>0</v>
      </c>
      <c r="DT248" s="9">
        <v>0</v>
      </c>
      <c r="DU248" s="9">
        <v>0</v>
      </c>
      <c r="DV248" s="9">
        <v>0</v>
      </c>
      <c r="DW248" s="9">
        <v>0</v>
      </c>
      <c r="DX248" s="9">
        <v>0</v>
      </c>
      <c r="DY248" s="9">
        <v>0</v>
      </c>
      <c r="DZ248" s="9">
        <v>0</v>
      </c>
      <c r="EA248" s="9">
        <v>0</v>
      </c>
      <c r="EB248" s="9">
        <v>0</v>
      </c>
      <c r="EC248" s="9">
        <v>0</v>
      </c>
    </row>
    <row r="249" spans="1:133" x14ac:dyDescent="0.3">
      <c r="A249" s="10">
        <v>106013687</v>
      </c>
      <c r="B249" s="10" t="s">
        <v>1240</v>
      </c>
      <c r="C249" s="10">
        <v>20174</v>
      </c>
      <c r="D249" s="12">
        <v>43009</v>
      </c>
      <c r="E249" s="10">
        <v>43100</v>
      </c>
      <c r="F249" s="10" t="s">
        <v>134</v>
      </c>
      <c r="G249" s="10" t="s">
        <v>233</v>
      </c>
      <c r="H249" s="10">
        <v>5</v>
      </c>
      <c r="I249" s="10">
        <v>417</v>
      </c>
      <c r="J249" s="10" t="s">
        <v>136</v>
      </c>
      <c r="K249" s="10" t="s">
        <v>137</v>
      </c>
      <c r="L249" s="10" t="s">
        <v>138</v>
      </c>
      <c r="M249" s="10" t="s">
        <v>1241</v>
      </c>
      <c r="N249" s="10" t="s">
        <v>1242</v>
      </c>
      <c r="O249" s="10" t="s">
        <v>252</v>
      </c>
      <c r="P249" s="10">
        <v>94609</v>
      </c>
      <c r="Q249" s="10" t="s">
        <v>1243</v>
      </c>
      <c r="R249" s="10">
        <v>24</v>
      </c>
      <c r="S249" s="10">
        <v>24</v>
      </c>
      <c r="T249" s="10">
        <v>23</v>
      </c>
      <c r="U249" s="10">
        <v>0</v>
      </c>
      <c r="V249" s="10">
        <v>1</v>
      </c>
      <c r="W249" s="10">
        <v>2</v>
      </c>
      <c r="X249" s="10">
        <v>1</v>
      </c>
      <c r="Y249" s="10">
        <v>0</v>
      </c>
      <c r="Z249" s="10">
        <v>0</v>
      </c>
      <c r="AA249" s="10">
        <v>5</v>
      </c>
      <c r="AB249" s="10">
        <v>105</v>
      </c>
      <c r="AC249" s="10">
        <v>0</v>
      </c>
      <c r="AD249" s="10">
        <v>0</v>
      </c>
      <c r="AE249" s="10">
        <v>114</v>
      </c>
      <c r="AF249" s="10">
        <v>0</v>
      </c>
      <c r="AG249" s="10">
        <v>0</v>
      </c>
      <c r="AH249" s="10">
        <v>10</v>
      </c>
      <c r="AI249" s="10">
        <v>29</v>
      </c>
      <c r="AJ249" s="10">
        <v>5</v>
      </c>
      <c r="AK249" s="10">
        <v>0</v>
      </c>
      <c r="AL249" s="10">
        <v>0</v>
      </c>
      <c r="AM249" s="10">
        <v>149</v>
      </c>
      <c r="AN249" s="10">
        <v>1747</v>
      </c>
      <c r="AO249" s="10">
        <v>0</v>
      </c>
      <c r="AP249" s="10">
        <v>0</v>
      </c>
      <c r="AQ249" s="10">
        <v>1940</v>
      </c>
      <c r="AR249" s="10">
        <v>0</v>
      </c>
      <c r="AS249" s="10">
        <v>0</v>
      </c>
      <c r="AT249" s="10">
        <v>0</v>
      </c>
      <c r="AU249" s="10">
        <v>0</v>
      </c>
      <c r="AV249" s="10">
        <v>0</v>
      </c>
      <c r="AW249" s="10">
        <v>0</v>
      </c>
      <c r="AX249" s="10">
        <v>0</v>
      </c>
      <c r="AY249" s="10">
        <v>19</v>
      </c>
      <c r="AZ249" s="10">
        <v>745</v>
      </c>
      <c r="BA249" s="10">
        <v>0</v>
      </c>
      <c r="BB249" s="10">
        <v>0</v>
      </c>
      <c r="BC249" s="10">
        <v>764</v>
      </c>
      <c r="BD249" s="10">
        <v>0</v>
      </c>
      <c r="BE249" s="10">
        <v>20214</v>
      </c>
      <c r="BF249" s="10">
        <v>57236</v>
      </c>
      <c r="BG249" s="10">
        <v>17107</v>
      </c>
      <c r="BH249" s="10">
        <v>0</v>
      </c>
      <c r="BI249" s="10">
        <v>0</v>
      </c>
      <c r="BJ249" s="10">
        <v>305590</v>
      </c>
      <c r="BK249" s="10">
        <v>3925306</v>
      </c>
      <c r="BL249" s="10">
        <v>0</v>
      </c>
      <c r="BM249" s="10">
        <v>0</v>
      </c>
      <c r="BN249" s="10">
        <v>4325453</v>
      </c>
      <c r="BO249" s="10">
        <v>0</v>
      </c>
      <c r="BP249" s="10">
        <v>0</v>
      </c>
      <c r="BQ249" s="10">
        <v>0</v>
      </c>
      <c r="BR249" s="10">
        <v>0</v>
      </c>
      <c r="BS249" s="10">
        <v>0</v>
      </c>
      <c r="BT249" s="10">
        <v>0</v>
      </c>
      <c r="BU249" s="10">
        <v>96216</v>
      </c>
      <c r="BV249" s="10">
        <v>798330</v>
      </c>
      <c r="BW249" s="10">
        <v>0</v>
      </c>
      <c r="BX249" s="10">
        <v>0</v>
      </c>
      <c r="BY249" s="10">
        <v>894546</v>
      </c>
      <c r="BZ249" s="10">
        <v>0</v>
      </c>
      <c r="CA249" s="10">
        <v>0</v>
      </c>
      <c r="CB249" s="10">
        <v>0</v>
      </c>
      <c r="CC249" s="10">
        <v>0</v>
      </c>
      <c r="CD249" s="10">
        <v>4813</v>
      </c>
      <c r="CE249" s="10">
        <v>0</v>
      </c>
      <c r="CF249" s="10">
        <v>0</v>
      </c>
      <c r="CG249" s="10">
        <v>0</v>
      </c>
      <c r="CH249" s="10">
        <v>0</v>
      </c>
      <c r="CI249" s="10">
        <v>2908706</v>
      </c>
      <c r="CJ249" s="10">
        <v>0</v>
      </c>
      <c r="CK249" s="10">
        <v>0</v>
      </c>
      <c r="CL249" s="10">
        <v>0</v>
      </c>
      <c r="CM249" s="10">
        <v>0</v>
      </c>
      <c r="CN249" s="10">
        <v>0</v>
      </c>
      <c r="CO249" s="10">
        <v>0</v>
      </c>
      <c r="CP249" s="10">
        <v>2913519</v>
      </c>
      <c r="CQ249" s="10">
        <v>0</v>
      </c>
      <c r="CR249" s="10">
        <v>0</v>
      </c>
      <c r="CS249" s="10">
        <v>0</v>
      </c>
      <c r="CT249" s="10">
        <v>0</v>
      </c>
      <c r="CU249" s="10">
        <v>0</v>
      </c>
      <c r="CV249" s="10">
        <v>0</v>
      </c>
      <c r="CW249" s="10">
        <v>20214</v>
      </c>
      <c r="CX249" s="10">
        <v>57236</v>
      </c>
      <c r="CY249" s="10">
        <v>12294</v>
      </c>
      <c r="CZ249" s="10">
        <v>0</v>
      </c>
      <c r="DA249" s="10">
        <v>0</v>
      </c>
      <c r="DB249" s="10">
        <v>401806</v>
      </c>
      <c r="DC249" s="10">
        <v>1814930</v>
      </c>
      <c r="DD249" s="10">
        <v>0</v>
      </c>
      <c r="DE249" s="10">
        <v>0</v>
      </c>
      <c r="DF249" s="10">
        <v>2306480</v>
      </c>
      <c r="DG249" s="10">
        <v>480</v>
      </c>
      <c r="DH249" s="10">
        <v>872846</v>
      </c>
      <c r="DI249" s="10">
        <v>0</v>
      </c>
      <c r="DJ249" s="10">
        <v>0</v>
      </c>
      <c r="DK249" s="10">
        <v>0</v>
      </c>
      <c r="DL249" s="10">
        <v>0</v>
      </c>
      <c r="DM249" s="10">
        <v>0</v>
      </c>
      <c r="DN249" s="10">
        <v>0</v>
      </c>
      <c r="DO249" s="10">
        <v>0</v>
      </c>
      <c r="DP249" s="10">
        <v>0</v>
      </c>
      <c r="DQ249" s="10">
        <v>0</v>
      </c>
      <c r="DR249" s="10">
        <v>0</v>
      </c>
      <c r="DS249" s="10">
        <v>0</v>
      </c>
      <c r="DT249" s="10">
        <v>0</v>
      </c>
      <c r="DU249" s="10">
        <v>0</v>
      </c>
      <c r="DV249" s="10">
        <v>0</v>
      </c>
      <c r="DW249" s="10">
        <v>0</v>
      </c>
      <c r="DX249" s="10">
        <v>0</v>
      </c>
      <c r="DY249" s="10">
        <v>0</v>
      </c>
      <c r="DZ249" s="10">
        <v>0</v>
      </c>
      <c r="EA249" s="10">
        <v>0</v>
      </c>
      <c r="EB249" s="10">
        <v>0</v>
      </c>
      <c r="EC249" s="10">
        <v>0</v>
      </c>
    </row>
    <row r="250" spans="1:133" x14ac:dyDescent="0.3">
      <c r="A250" s="9">
        <v>106340951</v>
      </c>
      <c r="B250" s="9" t="s">
        <v>1244</v>
      </c>
      <c r="C250" s="9">
        <v>20174</v>
      </c>
      <c r="D250" s="11">
        <v>43009</v>
      </c>
      <c r="E250" s="9">
        <v>43100</v>
      </c>
      <c r="F250" s="9" t="s">
        <v>134</v>
      </c>
      <c r="G250" s="9" t="s">
        <v>558</v>
      </c>
      <c r="H250" s="9">
        <v>2</v>
      </c>
      <c r="I250" s="9">
        <v>311</v>
      </c>
      <c r="J250" s="9" t="s">
        <v>136</v>
      </c>
      <c r="K250" s="9" t="s">
        <v>137</v>
      </c>
      <c r="L250" s="9" t="s">
        <v>138</v>
      </c>
      <c r="M250" s="9" t="s">
        <v>1245</v>
      </c>
      <c r="N250" s="9" t="s">
        <v>1246</v>
      </c>
      <c r="O250" s="9" t="s">
        <v>563</v>
      </c>
      <c r="P250" s="9">
        <v>95823</v>
      </c>
      <c r="Q250" s="9" t="s">
        <v>1239</v>
      </c>
      <c r="R250" s="9">
        <v>329</v>
      </c>
      <c r="S250" s="9">
        <v>329</v>
      </c>
      <c r="T250" s="9">
        <v>329</v>
      </c>
      <c r="U250" s="9">
        <v>650</v>
      </c>
      <c r="V250" s="9">
        <v>285</v>
      </c>
      <c r="W250" s="9">
        <v>386</v>
      </c>
      <c r="X250" s="9">
        <v>857</v>
      </c>
      <c r="Y250" s="9">
        <v>0</v>
      </c>
      <c r="Z250" s="9">
        <v>0</v>
      </c>
      <c r="AA250" s="9">
        <v>53</v>
      </c>
      <c r="AB250" s="9">
        <v>340</v>
      </c>
      <c r="AC250" s="9">
        <v>9</v>
      </c>
      <c r="AD250" s="9">
        <v>13</v>
      </c>
      <c r="AE250" s="9">
        <v>2593</v>
      </c>
      <c r="AF250" s="9">
        <v>0</v>
      </c>
      <c r="AG250" s="9">
        <v>3077</v>
      </c>
      <c r="AH250" s="9">
        <v>1461</v>
      </c>
      <c r="AI250" s="9">
        <v>13726</v>
      </c>
      <c r="AJ250" s="9">
        <v>3377</v>
      </c>
      <c r="AK250" s="9">
        <v>0</v>
      </c>
      <c r="AL250" s="9">
        <v>0</v>
      </c>
      <c r="AM250" s="9">
        <v>119</v>
      </c>
      <c r="AN250" s="9">
        <v>1174</v>
      </c>
      <c r="AO250" s="9">
        <v>164</v>
      </c>
      <c r="AP250" s="9">
        <v>250</v>
      </c>
      <c r="AQ250" s="9">
        <v>23348</v>
      </c>
      <c r="AR250" s="9">
        <v>0</v>
      </c>
      <c r="AS250" s="9">
        <v>4086</v>
      </c>
      <c r="AT250" s="9">
        <v>1329</v>
      </c>
      <c r="AU250" s="9">
        <v>3250</v>
      </c>
      <c r="AV250" s="9">
        <v>11103</v>
      </c>
      <c r="AW250" s="9">
        <v>0</v>
      </c>
      <c r="AX250" s="9">
        <v>0</v>
      </c>
      <c r="AY250" s="9">
        <v>1653</v>
      </c>
      <c r="AZ250" s="9">
        <v>4195</v>
      </c>
      <c r="BA250" s="9">
        <v>583</v>
      </c>
      <c r="BB250" s="9">
        <v>206</v>
      </c>
      <c r="BC250" s="9">
        <v>26405</v>
      </c>
      <c r="BD250" s="9">
        <v>52484484</v>
      </c>
      <c r="BE250" s="9">
        <v>20926606</v>
      </c>
      <c r="BF250" s="9">
        <v>42133505</v>
      </c>
      <c r="BG250" s="9">
        <v>57649856</v>
      </c>
      <c r="BH250" s="9">
        <v>0</v>
      </c>
      <c r="BI250" s="9">
        <v>0</v>
      </c>
      <c r="BJ250" s="9">
        <v>1961353</v>
      </c>
      <c r="BK250" s="9">
        <v>23407134</v>
      </c>
      <c r="BL250" s="9">
        <v>846701</v>
      </c>
      <c r="BM250" s="9">
        <v>1292183</v>
      </c>
      <c r="BN250" s="9">
        <v>200701822</v>
      </c>
      <c r="BO250" s="9">
        <v>22535147</v>
      </c>
      <c r="BP250" s="9">
        <v>10774125</v>
      </c>
      <c r="BQ250" s="9">
        <v>9508890</v>
      </c>
      <c r="BR250" s="9">
        <v>57546855</v>
      </c>
      <c r="BS250" s="9">
        <v>0</v>
      </c>
      <c r="BT250" s="9">
        <v>0</v>
      </c>
      <c r="BU250" s="9">
        <v>4161467</v>
      </c>
      <c r="BV250" s="9">
        <v>20468680</v>
      </c>
      <c r="BW250" s="9">
        <v>2813038</v>
      </c>
      <c r="BX250" s="9">
        <v>1794656</v>
      </c>
      <c r="BY250" s="9">
        <v>129602858</v>
      </c>
      <c r="BZ250" s="9">
        <v>2152742</v>
      </c>
      <c r="CA250" s="9">
        <v>62147018</v>
      </c>
      <c r="CB250" s="9">
        <v>27360883</v>
      </c>
      <c r="CC250" s="9">
        <v>25111578</v>
      </c>
      <c r="CD250" s="9">
        <v>80434734</v>
      </c>
      <c r="CE250" s="9">
        <v>0</v>
      </c>
      <c r="CF250" s="9">
        <v>0</v>
      </c>
      <c r="CG250" s="9">
        <v>0</v>
      </c>
      <c r="CH250" s="9">
        <v>4334247</v>
      </c>
      <c r="CI250" s="9">
        <v>28952760</v>
      </c>
      <c r="CJ250" s="9">
        <v>0</v>
      </c>
      <c r="CK250" s="9">
        <v>4725377</v>
      </c>
      <c r="CL250" s="9">
        <v>0</v>
      </c>
      <c r="CM250" s="9">
        <v>0</v>
      </c>
      <c r="CN250" s="9">
        <v>0</v>
      </c>
      <c r="CO250" s="9">
        <v>2358393</v>
      </c>
      <c r="CP250" s="9">
        <v>237577732</v>
      </c>
      <c r="CQ250" s="9">
        <v>983188</v>
      </c>
      <c r="CR250" s="9">
        <v>0</v>
      </c>
      <c r="CS250" s="9">
        <v>0</v>
      </c>
      <c r="CT250" s="9">
        <v>5708167</v>
      </c>
      <c r="CU250" s="9">
        <v>6691355</v>
      </c>
      <c r="CV250" s="9">
        <v>12466928</v>
      </c>
      <c r="CW250" s="9">
        <v>5204054</v>
      </c>
      <c r="CX250" s="9">
        <v>25668293</v>
      </c>
      <c r="CY250" s="9">
        <v>34090907</v>
      </c>
      <c r="CZ250" s="9">
        <v>0</v>
      </c>
      <c r="DA250" s="9">
        <v>0</v>
      </c>
      <c r="DB250" s="9">
        <v>1780036</v>
      </c>
      <c r="DC250" s="9">
        <v>19975086</v>
      </c>
      <c r="DD250" s="9">
        <v>0</v>
      </c>
      <c r="DE250" s="9">
        <v>232999</v>
      </c>
      <c r="DF250" s="9">
        <v>99418303</v>
      </c>
      <c r="DG250" s="9">
        <v>648228</v>
      </c>
      <c r="DH250" s="9">
        <v>86408520</v>
      </c>
      <c r="DI250" s="9">
        <v>0</v>
      </c>
      <c r="DJ250" s="9">
        <v>100854</v>
      </c>
      <c r="DK250" s="9">
        <v>0</v>
      </c>
      <c r="DL250" s="9">
        <v>0</v>
      </c>
      <c r="DM250" s="9">
        <v>0</v>
      </c>
      <c r="DN250" s="9">
        <v>0</v>
      </c>
      <c r="DO250" s="9">
        <v>996066</v>
      </c>
      <c r="DP250" s="9">
        <v>109408752</v>
      </c>
      <c r="DQ250" s="9">
        <v>0</v>
      </c>
      <c r="DR250" s="9">
        <v>0</v>
      </c>
      <c r="DS250" s="9">
        <v>0</v>
      </c>
      <c r="DT250" s="9">
        <v>0</v>
      </c>
      <c r="DU250" s="9">
        <v>0</v>
      </c>
      <c r="DV250" s="9">
        <v>0</v>
      </c>
      <c r="DW250" s="9">
        <v>0</v>
      </c>
      <c r="DX250" s="9">
        <v>0</v>
      </c>
      <c r="DY250" s="9">
        <v>0</v>
      </c>
      <c r="DZ250" s="9">
        <v>0</v>
      </c>
      <c r="EA250" s="9">
        <v>0</v>
      </c>
      <c r="EB250" s="9">
        <v>0</v>
      </c>
      <c r="EC250" s="9">
        <v>0</v>
      </c>
    </row>
    <row r="251" spans="1:133" x14ac:dyDescent="0.3">
      <c r="A251" s="10">
        <v>106190529</v>
      </c>
      <c r="B251" s="10" t="s">
        <v>1247</v>
      </c>
      <c r="C251" s="10">
        <v>20174</v>
      </c>
      <c r="D251" s="12">
        <v>43009</v>
      </c>
      <c r="E251" s="10">
        <v>43100</v>
      </c>
      <c r="F251" s="10" t="s">
        <v>134</v>
      </c>
      <c r="G251" s="10" t="s">
        <v>158</v>
      </c>
      <c r="H251" s="10">
        <v>11</v>
      </c>
      <c r="I251" s="10">
        <v>913</v>
      </c>
      <c r="J251" s="10" t="s">
        <v>136</v>
      </c>
      <c r="K251" s="10" t="s">
        <v>137</v>
      </c>
      <c r="L251" s="10" t="s">
        <v>138</v>
      </c>
      <c r="M251" s="10" t="s">
        <v>1248</v>
      </c>
      <c r="N251" s="10" t="s">
        <v>1249</v>
      </c>
      <c r="O251" s="10" t="s">
        <v>1250</v>
      </c>
      <c r="P251" s="10">
        <v>91007</v>
      </c>
      <c r="Q251" s="10" t="s">
        <v>1251</v>
      </c>
      <c r="R251" s="10">
        <v>348</v>
      </c>
      <c r="S251" s="10">
        <v>272</v>
      </c>
      <c r="T251" s="10">
        <v>272</v>
      </c>
      <c r="U251" s="10">
        <v>1417</v>
      </c>
      <c r="V251" s="10">
        <v>802</v>
      </c>
      <c r="W251" s="10">
        <v>166</v>
      </c>
      <c r="X251" s="10">
        <v>410</v>
      </c>
      <c r="Y251" s="10">
        <v>0</v>
      </c>
      <c r="Z251" s="10">
        <v>0</v>
      </c>
      <c r="AA251" s="10">
        <v>49</v>
      </c>
      <c r="AB251" s="10">
        <v>958</v>
      </c>
      <c r="AC251" s="10">
        <v>17</v>
      </c>
      <c r="AD251" s="10">
        <v>111</v>
      </c>
      <c r="AE251" s="10">
        <v>3930</v>
      </c>
      <c r="AF251" s="10">
        <v>0</v>
      </c>
      <c r="AG251" s="10">
        <v>8310</v>
      </c>
      <c r="AH251" s="10">
        <v>3302</v>
      </c>
      <c r="AI251" s="10">
        <v>693</v>
      </c>
      <c r="AJ251" s="10">
        <v>1982</v>
      </c>
      <c r="AK251" s="10">
        <v>0</v>
      </c>
      <c r="AL251" s="10">
        <v>0</v>
      </c>
      <c r="AM251" s="10">
        <v>145</v>
      </c>
      <c r="AN251" s="10">
        <v>3107</v>
      </c>
      <c r="AO251" s="10">
        <v>54</v>
      </c>
      <c r="AP251" s="10">
        <v>376</v>
      </c>
      <c r="AQ251" s="10">
        <v>17969</v>
      </c>
      <c r="AR251" s="10">
        <v>0</v>
      </c>
      <c r="AS251" s="10">
        <v>3249</v>
      </c>
      <c r="AT251" s="10">
        <v>2123</v>
      </c>
      <c r="AU251" s="10">
        <v>1342</v>
      </c>
      <c r="AV251" s="10">
        <v>5313</v>
      </c>
      <c r="AW251" s="10">
        <v>0</v>
      </c>
      <c r="AX251" s="10">
        <v>0</v>
      </c>
      <c r="AY251" s="10">
        <v>565</v>
      </c>
      <c r="AZ251" s="10">
        <v>6054</v>
      </c>
      <c r="BA251" s="10">
        <v>23</v>
      </c>
      <c r="BB251" s="10">
        <v>624</v>
      </c>
      <c r="BC251" s="10">
        <v>19293</v>
      </c>
      <c r="BD251" s="10">
        <v>128147889</v>
      </c>
      <c r="BE251" s="10">
        <v>67508892</v>
      </c>
      <c r="BF251" s="10">
        <v>10569632</v>
      </c>
      <c r="BG251" s="10">
        <v>34280420</v>
      </c>
      <c r="BH251" s="10">
        <v>0</v>
      </c>
      <c r="BI251" s="10">
        <v>0</v>
      </c>
      <c r="BJ251" s="10">
        <v>3766705</v>
      </c>
      <c r="BK251" s="10">
        <v>54384786</v>
      </c>
      <c r="BL251" s="10">
        <v>1293206</v>
      </c>
      <c r="BM251" s="10">
        <v>3568207</v>
      </c>
      <c r="BN251" s="10">
        <v>303519737</v>
      </c>
      <c r="BO251" s="10">
        <v>25106533</v>
      </c>
      <c r="BP251" s="10">
        <v>16353847</v>
      </c>
      <c r="BQ251" s="10">
        <v>6100162</v>
      </c>
      <c r="BR251" s="10">
        <v>22686718</v>
      </c>
      <c r="BS251" s="10">
        <v>0</v>
      </c>
      <c r="BT251" s="10">
        <v>0</v>
      </c>
      <c r="BU251" s="10">
        <v>1915985</v>
      </c>
      <c r="BV251" s="10">
        <v>34264128</v>
      </c>
      <c r="BW251" s="10">
        <v>458503</v>
      </c>
      <c r="BX251" s="10">
        <v>3158018</v>
      </c>
      <c r="BY251" s="10">
        <v>110043894</v>
      </c>
      <c r="BZ251" s="10">
        <v>593331</v>
      </c>
      <c r="CA251" s="10">
        <v>128313172</v>
      </c>
      <c r="CB251" s="10">
        <v>65348668</v>
      </c>
      <c r="CC251" s="10">
        <v>15708673</v>
      </c>
      <c r="CD251" s="10">
        <v>52148773</v>
      </c>
      <c r="CE251" s="10">
        <v>0</v>
      </c>
      <c r="CF251" s="10">
        <v>0</v>
      </c>
      <c r="CG251" s="10">
        <v>0</v>
      </c>
      <c r="CH251" s="10">
        <v>4166694</v>
      </c>
      <c r="CI251" s="10">
        <v>63283262</v>
      </c>
      <c r="CJ251" s="10">
        <v>0</v>
      </c>
      <c r="CK251" s="10">
        <v>1751709</v>
      </c>
      <c r="CL251" s="10">
        <v>0</v>
      </c>
      <c r="CM251" s="10">
        <v>0</v>
      </c>
      <c r="CN251" s="10">
        <v>0</v>
      </c>
      <c r="CO251" s="10">
        <v>6009732</v>
      </c>
      <c r="CP251" s="10">
        <v>337324014</v>
      </c>
      <c r="CQ251" s="10">
        <v>0</v>
      </c>
      <c r="CR251" s="10">
        <v>0</v>
      </c>
      <c r="CS251" s="10">
        <v>0</v>
      </c>
      <c r="CT251" s="10">
        <v>0</v>
      </c>
      <c r="CU251" s="10">
        <v>0</v>
      </c>
      <c r="CV251" s="10">
        <v>24021724</v>
      </c>
      <c r="CW251" s="10">
        <v>17675443</v>
      </c>
      <c r="CX251" s="10">
        <v>877772</v>
      </c>
      <c r="CY251" s="10">
        <v>4533529</v>
      </c>
      <c r="CZ251" s="10">
        <v>0</v>
      </c>
      <c r="DA251" s="10">
        <v>0</v>
      </c>
      <c r="DB251" s="10">
        <v>1459170</v>
      </c>
      <c r="DC251" s="10">
        <v>24479163</v>
      </c>
      <c r="DD251" s="10">
        <v>0</v>
      </c>
      <c r="DE251" s="10">
        <v>3192816</v>
      </c>
      <c r="DF251" s="10">
        <v>76239617</v>
      </c>
      <c r="DG251" s="10">
        <v>902635</v>
      </c>
      <c r="DH251" s="10">
        <v>74660003</v>
      </c>
      <c r="DI251" s="10">
        <v>0</v>
      </c>
      <c r="DJ251" s="10">
        <v>4399438</v>
      </c>
      <c r="DK251" s="10">
        <v>0</v>
      </c>
      <c r="DL251" s="10">
        <v>0</v>
      </c>
      <c r="DM251" s="10">
        <v>0</v>
      </c>
      <c r="DN251" s="10">
        <v>0</v>
      </c>
      <c r="DO251" s="10">
        <v>1772545</v>
      </c>
      <c r="DP251" s="10">
        <v>243311108</v>
      </c>
      <c r="DQ251" s="10">
        <v>0</v>
      </c>
      <c r="DR251" s="10">
        <v>0</v>
      </c>
      <c r="DS251" s="10">
        <v>0</v>
      </c>
      <c r="DT251" s="10">
        <v>0</v>
      </c>
      <c r="DU251" s="10">
        <v>0</v>
      </c>
      <c r="DV251" s="10">
        <v>0</v>
      </c>
      <c r="DW251" s="10">
        <v>0</v>
      </c>
      <c r="DX251" s="10">
        <v>0</v>
      </c>
      <c r="DY251" s="10">
        <v>0</v>
      </c>
      <c r="DZ251" s="10">
        <v>0</v>
      </c>
      <c r="EA251" s="10">
        <v>0</v>
      </c>
      <c r="EB251" s="10">
        <v>0</v>
      </c>
      <c r="EC251" s="10">
        <v>0</v>
      </c>
    </row>
    <row r="252" spans="1:133" x14ac:dyDescent="0.3">
      <c r="A252" s="9">
        <v>106190958</v>
      </c>
      <c r="B252" s="9" t="s">
        <v>1252</v>
      </c>
      <c r="C252" s="9">
        <v>20174</v>
      </c>
      <c r="D252" s="11">
        <v>43009</v>
      </c>
      <c r="E252" s="9">
        <v>43100</v>
      </c>
      <c r="F252" s="9" t="s">
        <v>134</v>
      </c>
      <c r="G252" s="9" t="s">
        <v>158</v>
      </c>
      <c r="H252" s="9">
        <v>11</v>
      </c>
      <c r="I252" s="9">
        <v>921</v>
      </c>
      <c r="J252" s="9" t="s">
        <v>283</v>
      </c>
      <c r="K252" s="9" t="s">
        <v>284</v>
      </c>
      <c r="L252" s="9" t="s">
        <v>138</v>
      </c>
      <c r="M252" s="9" t="s">
        <v>1253</v>
      </c>
      <c r="N252" s="9" t="s">
        <v>1254</v>
      </c>
      <c r="O252" s="9" t="s">
        <v>486</v>
      </c>
      <c r="P252" s="9">
        <v>90650</v>
      </c>
      <c r="Q252" s="9" t="s">
        <v>1255</v>
      </c>
      <c r="R252" s="9">
        <v>1106</v>
      </c>
      <c r="S252" s="9">
        <v>826</v>
      </c>
      <c r="T252" s="9">
        <v>826</v>
      </c>
      <c r="U252" s="9">
        <v>29</v>
      </c>
      <c r="V252" s="9">
        <v>0</v>
      </c>
      <c r="W252" s="9">
        <v>0</v>
      </c>
      <c r="X252" s="9">
        <v>0</v>
      </c>
      <c r="Y252" s="9">
        <v>0</v>
      </c>
      <c r="Z252" s="9">
        <v>0</v>
      </c>
      <c r="AA252" s="9">
        <v>2</v>
      </c>
      <c r="AB252" s="9">
        <v>0</v>
      </c>
      <c r="AC252" s="9">
        <v>0</v>
      </c>
      <c r="AD252" s="9">
        <v>171</v>
      </c>
      <c r="AE252" s="9">
        <v>202</v>
      </c>
      <c r="AF252" s="9">
        <v>0</v>
      </c>
      <c r="AG252" s="9">
        <v>30523</v>
      </c>
      <c r="AH252" s="9">
        <v>0</v>
      </c>
      <c r="AI252" s="9">
        <v>0</v>
      </c>
      <c r="AJ252" s="9">
        <v>0</v>
      </c>
      <c r="AK252" s="9">
        <v>0</v>
      </c>
      <c r="AL252" s="9">
        <v>0</v>
      </c>
      <c r="AM252" s="9">
        <v>128</v>
      </c>
      <c r="AN252" s="9">
        <v>0</v>
      </c>
      <c r="AO252" s="9">
        <v>0</v>
      </c>
      <c r="AP252" s="9">
        <v>39588</v>
      </c>
      <c r="AQ252" s="9">
        <v>70239</v>
      </c>
      <c r="AR252" s="9">
        <v>0</v>
      </c>
      <c r="AS252" s="9">
        <v>0</v>
      </c>
      <c r="AT252" s="9">
        <v>0</v>
      </c>
      <c r="AU252" s="9">
        <v>0</v>
      </c>
      <c r="AV252" s="9">
        <v>0</v>
      </c>
      <c r="AW252" s="9">
        <v>0</v>
      </c>
      <c r="AX252" s="9">
        <v>0</v>
      </c>
      <c r="AY252" s="9">
        <v>0</v>
      </c>
      <c r="AZ252" s="9">
        <v>0</v>
      </c>
      <c r="BA252" s="9">
        <v>0</v>
      </c>
      <c r="BB252" s="9">
        <v>0</v>
      </c>
      <c r="BC252" s="9">
        <v>0</v>
      </c>
      <c r="BD252" s="9">
        <v>21515523</v>
      </c>
      <c r="BE252" s="9">
        <v>0</v>
      </c>
      <c r="BF252" s="9">
        <v>0</v>
      </c>
      <c r="BG252" s="9">
        <v>0</v>
      </c>
      <c r="BH252" s="9">
        <v>0</v>
      </c>
      <c r="BI252" s="9">
        <v>0</v>
      </c>
      <c r="BJ252" s="9">
        <v>90077</v>
      </c>
      <c r="BK252" s="9">
        <v>0</v>
      </c>
      <c r="BL252" s="9">
        <v>0</v>
      </c>
      <c r="BM252" s="9">
        <v>27904829</v>
      </c>
      <c r="BN252" s="9">
        <v>49510429</v>
      </c>
      <c r="BO252" s="9">
        <v>0</v>
      </c>
      <c r="BP252" s="9">
        <v>0</v>
      </c>
      <c r="BQ252" s="9">
        <v>0</v>
      </c>
      <c r="BR252" s="9">
        <v>0</v>
      </c>
      <c r="BS252" s="9">
        <v>0</v>
      </c>
      <c r="BT252" s="9">
        <v>0</v>
      </c>
      <c r="BU252" s="9">
        <v>0</v>
      </c>
      <c r="BV252" s="9">
        <v>0</v>
      </c>
      <c r="BW252" s="9">
        <v>0</v>
      </c>
      <c r="BX252" s="9">
        <v>0</v>
      </c>
      <c r="BY252" s="9">
        <v>0</v>
      </c>
      <c r="BZ252" s="9">
        <v>0</v>
      </c>
      <c r="CA252" s="9">
        <v>0</v>
      </c>
      <c r="CB252" s="9">
        <v>0</v>
      </c>
      <c r="CC252" s="9">
        <v>0</v>
      </c>
      <c r="CD252" s="9">
        <v>0</v>
      </c>
      <c r="CE252" s="9">
        <v>0</v>
      </c>
      <c r="CF252" s="9">
        <v>0</v>
      </c>
      <c r="CG252" s="9">
        <v>0</v>
      </c>
      <c r="CH252" s="9">
        <v>0</v>
      </c>
      <c r="CI252" s="9">
        <v>0</v>
      </c>
      <c r="CJ252" s="9">
        <v>0</v>
      </c>
      <c r="CK252" s="9">
        <v>0</v>
      </c>
      <c r="CL252" s="9">
        <v>0</v>
      </c>
      <c r="CM252" s="9">
        <v>0</v>
      </c>
      <c r="CN252" s="9">
        <v>0</v>
      </c>
      <c r="CO252" s="9">
        <v>1820</v>
      </c>
      <c r="CP252" s="9">
        <v>1820</v>
      </c>
      <c r="CQ252" s="9">
        <v>0</v>
      </c>
      <c r="CR252" s="9">
        <v>0</v>
      </c>
      <c r="CS252" s="9">
        <v>0</v>
      </c>
      <c r="CT252" s="9">
        <v>0</v>
      </c>
      <c r="CU252" s="9">
        <v>0</v>
      </c>
      <c r="CV252" s="9">
        <v>21515523</v>
      </c>
      <c r="CW252" s="9">
        <v>0</v>
      </c>
      <c r="CX252" s="9">
        <v>0</v>
      </c>
      <c r="CY252" s="9">
        <v>0</v>
      </c>
      <c r="CZ252" s="9">
        <v>0</v>
      </c>
      <c r="DA252" s="9">
        <v>0</v>
      </c>
      <c r="DB252" s="9">
        <v>90077</v>
      </c>
      <c r="DC252" s="9">
        <v>0</v>
      </c>
      <c r="DD252" s="9">
        <v>0</v>
      </c>
      <c r="DE252" s="9">
        <v>27903009</v>
      </c>
      <c r="DF252" s="9">
        <v>49508609</v>
      </c>
      <c r="DG252" s="9">
        <v>0</v>
      </c>
      <c r="DH252" s="9">
        <v>52302287</v>
      </c>
      <c r="DI252" s="9">
        <v>0</v>
      </c>
      <c r="DJ252" s="9">
        <v>2793678</v>
      </c>
      <c r="DK252" s="9">
        <v>0</v>
      </c>
      <c r="DL252" s="9">
        <v>0</v>
      </c>
      <c r="DM252" s="9">
        <v>0</v>
      </c>
      <c r="DN252" s="9">
        <v>0</v>
      </c>
      <c r="DO252" s="9">
        <v>0</v>
      </c>
      <c r="DP252" s="9">
        <v>0</v>
      </c>
      <c r="DQ252" s="9">
        <v>0</v>
      </c>
      <c r="DR252" s="9">
        <v>0</v>
      </c>
      <c r="DS252" s="9">
        <v>0</v>
      </c>
      <c r="DT252" s="9">
        <v>0</v>
      </c>
      <c r="DU252" s="9">
        <v>0</v>
      </c>
      <c r="DV252" s="9">
        <v>0</v>
      </c>
      <c r="DW252" s="9">
        <v>0</v>
      </c>
      <c r="DX252" s="9">
        <v>0</v>
      </c>
      <c r="DY252" s="9">
        <v>0</v>
      </c>
      <c r="DZ252" s="9">
        <v>0</v>
      </c>
      <c r="EA252" s="9">
        <v>0</v>
      </c>
      <c r="EB252" s="9">
        <v>0</v>
      </c>
      <c r="EC252" s="9">
        <v>0</v>
      </c>
    </row>
    <row r="253" spans="1:133" x14ac:dyDescent="0.3">
      <c r="A253" s="10">
        <v>106410852</v>
      </c>
      <c r="B253" s="10" t="s">
        <v>1256</v>
      </c>
      <c r="C253" s="10">
        <v>20174</v>
      </c>
      <c r="D253" s="12">
        <v>43009</v>
      </c>
      <c r="E253" s="10">
        <v>43100</v>
      </c>
      <c r="F253" s="10" t="s">
        <v>134</v>
      </c>
      <c r="G253" s="10" t="s">
        <v>910</v>
      </c>
      <c r="H253" s="10">
        <v>4</v>
      </c>
      <c r="I253" s="10">
        <v>427</v>
      </c>
      <c r="J253" s="10" t="s">
        <v>136</v>
      </c>
      <c r="K253" s="10" t="s">
        <v>137</v>
      </c>
      <c r="L253" s="10" t="s">
        <v>138</v>
      </c>
      <c r="M253" s="10" t="s">
        <v>1257</v>
      </c>
      <c r="N253" s="10" t="s">
        <v>1258</v>
      </c>
      <c r="O253" s="10" t="s">
        <v>1259</v>
      </c>
      <c r="P253" s="10">
        <v>94010</v>
      </c>
      <c r="Q253" s="10" t="s">
        <v>1211</v>
      </c>
      <c r="R253" s="10">
        <v>301</v>
      </c>
      <c r="S253" s="10">
        <v>301</v>
      </c>
      <c r="T253" s="10">
        <v>187</v>
      </c>
      <c r="U253" s="10">
        <v>1048</v>
      </c>
      <c r="V253" s="10">
        <v>547</v>
      </c>
      <c r="W253" s="10">
        <v>153</v>
      </c>
      <c r="X253" s="10">
        <v>213</v>
      </c>
      <c r="Y253" s="10">
        <v>0</v>
      </c>
      <c r="Z253" s="10">
        <v>0</v>
      </c>
      <c r="AA253" s="10">
        <v>46</v>
      </c>
      <c r="AB253" s="10">
        <v>1290</v>
      </c>
      <c r="AC253" s="10">
        <v>56</v>
      </c>
      <c r="AD253" s="10">
        <v>33</v>
      </c>
      <c r="AE253" s="10">
        <v>3386</v>
      </c>
      <c r="AF253" s="10">
        <v>0</v>
      </c>
      <c r="AG253" s="10">
        <v>5260</v>
      </c>
      <c r="AH253" s="10">
        <v>2585</v>
      </c>
      <c r="AI253" s="10">
        <v>866</v>
      </c>
      <c r="AJ253" s="10">
        <v>845</v>
      </c>
      <c r="AK253" s="10">
        <v>0</v>
      </c>
      <c r="AL253" s="10">
        <v>0</v>
      </c>
      <c r="AM253" s="10">
        <v>178</v>
      </c>
      <c r="AN253" s="10">
        <v>4415</v>
      </c>
      <c r="AO253" s="10">
        <v>186</v>
      </c>
      <c r="AP253" s="10">
        <v>104</v>
      </c>
      <c r="AQ253" s="10">
        <v>14439</v>
      </c>
      <c r="AR253" s="10">
        <v>0</v>
      </c>
      <c r="AS253" s="10">
        <v>2631</v>
      </c>
      <c r="AT253" s="10">
        <v>1427</v>
      </c>
      <c r="AU253" s="10">
        <v>220</v>
      </c>
      <c r="AV253" s="10">
        <v>2609</v>
      </c>
      <c r="AW253" s="10">
        <v>0</v>
      </c>
      <c r="AX253" s="10">
        <v>0</v>
      </c>
      <c r="AY253" s="10">
        <v>265</v>
      </c>
      <c r="AZ253" s="10">
        <v>6508</v>
      </c>
      <c r="BA253" s="10">
        <v>370</v>
      </c>
      <c r="BB253" s="10">
        <v>368</v>
      </c>
      <c r="BC253" s="10">
        <v>14398</v>
      </c>
      <c r="BD253" s="10">
        <v>92130819</v>
      </c>
      <c r="BE253" s="10">
        <v>42413708</v>
      </c>
      <c r="BF253" s="10">
        <v>8577490</v>
      </c>
      <c r="BG253" s="10">
        <v>14250289</v>
      </c>
      <c r="BH253" s="10">
        <v>0</v>
      </c>
      <c r="BI253" s="10">
        <v>0</v>
      </c>
      <c r="BJ253" s="10">
        <v>3273536</v>
      </c>
      <c r="BK253" s="10">
        <v>60420820</v>
      </c>
      <c r="BL253" s="10">
        <v>2639741</v>
      </c>
      <c r="BM253" s="10">
        <v>1456445</v>
      </c>
      <c r="BN253" s="10">
        <v>225162848</v>
      </c>
      <c r="BO253" s="10">
        <v>56014856</v>
      </c>
      <c r="BP253" s="10">
        <v>28323318</v>
      </c>
      <c r="BQ253" s="10">
        <v>1757952</v>
      </c>
      <c r="BR253" s="10">
        <v>16903299</v>
      </c>
      <c r="BS253" s="10">
        <v>0</v>
      </c>
      <c r="BT253" s="10">
        <v>0</v>
      </c>
      <c r="BU253" s="10">
        <v>3017939</v>
      </c>
      <c r="BV253" s="10">
        <v>90351011</v>
      </c>
      <c r="BW253" s="10">
        <v>2081454</v>
      </c>
      <c r="BX253" s="10">
        <v>1950513</v>
      </c>
      <c r="BY253" s="10">
        <v>200400342</v>
      </c>
      <c r="BZ253" s="10">
        <v>1928249</v>
      </c>
      <c r="CA253" s="10">
        <v>121645636</v>
      </c>
      <c r="CB253" s="10">
        <v>62894598</v>
      </c>
      <c r="CC253" s="10">
        <v>-50635378</v>
      </c>
      <c r="CD253" s="10">
        <v>26770739</v>
      </c>
      <c r="CE253" s="10">
        <v>0</v>
      </c>
      <c r="CF253" s="10">
        <v>0</v>
      </c>
      <c r="CG253" s="10">
        <v>0</v>
      </c>
      <c r="CH253" s="10">
        <v>3867576</v>
      </c>
      <c r="CI253" s="10">
        <v>65394938</v>
      </c>
      <c r="CJ253" s="10">
        <v>0</v>
      </c>
      <c r="CK253" s="10">
        <v>4721195</v>
      </c>
      <c r="CL253" s="10">
        <v>0</v>
      </c>
      <c r="CM253" s="10">
        <v>0</v>
      </c>
      <c r="CN253" s="10">
        <v>0</v>
      </c>
      <c r="CO253" s="10">
        <v>1478709</v>
      </c>
      <c r="CP253" s="10">
        <v>238066262</v>
      </c>
      <c r="CQ253" s="10">
        <v>9841750</v>
      </c>
      <c r="CR253" s="10">
        <v>0</v>
      </c>
      <c r="CS253" s="10">
        <v>0</v>
      </c>
      <c r="CT253" s="10">
        <v>10143367</v>
      </c>
      <c r="CU253" s="10">
        <v>19985117</v>
      </c>
      <c r="CV253" s="10">
        <v>26500039</v>
      </c>
      <c r="CW253" s="10">
        <v>17684178</v>
      </c>
      <c r="CX253" s="10">
        <v>60970820</v>
      </c>
      <c r="CY253" s="10">
        <v>4382849</v>
      </c>
      <c r="CZ253" s="10">
        <v>0</v>
      </c>
      <c r="DA253" s="10">
        <v>0</v>
      </c>
      <c r="DB253" s="10">
        <v>2423899</v>
      </c>
      <c r="DC253" s="10">
        <v>95520260</v>
      </c>
      <c r="DD253" s="10">
        <v>0</v>
      </c>
      <c r="DE253" s="10">
        <v>0</v>
      </c>
      <c r="DF253" s="10">
        <v>207482045</v>
      </c>
      <c r="DG253" s="10">
        <v>6709935</v>
      </c>
      <c r="DH253" s="10">
        <v>183058903</v>
      </c>
      <c r="DI253" s="10">
        <v>0</v>
      </c>
      <c r="DJ253" s="10">
        <v>510373</v>
      </c>
      <c r="DK253" s="10">
        <v>0</v>
      </c>
      <c r="DL253" s="10">
        <v>0</v>
      </c>
      <c r="DM253" s="10">
        <v>0</v>
      </c>
      <c r="DN253" s="10">
        <v>0</v>
      </c>
      <c r="DO253" s="10">
        <v>2449980</v>
      </c>
      <c r="DP253" s="10">
        <v>542734155</v>
      </c>
      <c r="DQ253" s="10">
        <v>0</v>
      </c>
      <c r="DR253" s="10">
        <v>0</v>
      </c>
      <c r="DS253" s="10">
        <v>0</v>
      </c>
      <c r="DT253" s="10">
        <v>0</v>
      </c>
      <c r="DU253" s="10">
        <v>0</v>
      </c>
      <c r="DV253" s="10">
        <v>0</v>
      </c>
      <c r="DW253" s="10">
        <v>0</v>
      </c>
      <c r="DX253" s="10">
        <v>0</v>
      </c>
      <c r="DY253" s="10">
        <v>0</v>
      </c>
      <c r="DZ253" s="10">
        <v>0</v>
      </c>
      <c r="EA253" s="10">
        <v>0</v>
      </c>
      <c r="EB253" s="10">
        <v>0</v>
      </c>
      <c r="EC253" s="10">
        <v>0</v>
      </c>
    </row>
    <row r="254" spans="1:133" x14ac:dyDescent="0.3">
      <c r="A254" s="9">
        <v>106190681</v>
      </c>
      <c r="B254" s="9" t="s">
        <v>1260</v>
      </c>
      <c r="C254" s="9">
        <v>20174</v>
      </c>
      <c r="D254" s="11">
        <v>43009</v>
      </c>
      <c r="E254" s="9">
        <v>43100</v>
      </c>
      <c r="F254" s="9" t="s">
        <v>134</v>
      </c>
      <c r="G254" s="9" t="s">
        <v>158</v>
      </c>
      <c r="H254" s="9">
        <v>11</v>
      </c>
      <c r="I254" s="9">
        <v>925</v>
      </c>
      <c r="J254" s="9" t="s">
        <v>255</v>
      </c>
      <c r="K254" s="9" t="s">
        <v>137</v>
      </c>
      <c r="L254" s="9" t="s">
        <v>138</v>
      </c>
      <c r="M254" s="9" t="s">
        <v>1261</v>
      </c>
      <c r="N254" s="9" t="s">
        <v>1262</v>
      </c>
      <c r="O254" s="9" t="s">
        <v>223</v>
      </c>
      <c r="P254" s="9">
        <v>90036</v>
      </c>
      <c r="Q254" s="9" t="s">
        <v>1263</v>
      </c>
      <c r="R254" s="9">
        <v>17</v>
      </c>
      <c r="S254" s="9">
        <v>17</v>
      </c>
      <c r="T254" s="9">
        <v>3</v>
      </c>
      <c r="U254" s="9">
        <v>12</v>
      </c>
      <c r="V254" s="9">
        <v>0</v>
      </c>
      <c r="W254" s="9">
        <v>0</v>
      </c>
      <c r="X254" s="9">
        <v>0</v>
      </c>
      <c r="Y254" s="9">
        <v>0</v>
      </c>
      <c r="Z254" s="9">
        <v>0</v>
      </c>
      <c r="AA254" s="9">
        <v>0</v>
      </c>
      <c r="AB254" s="9">
        <v>0</v>
      </c>
      <c r="AC254" s="9">
        <v>0</v>
      </c>
      <c r="AD254" s="9">
        <v>36</v>
      </c>
      <c r="AE254" s="9">
        <v>48</v>
      </c>
      <c r="AF254" s="9">
        <v>0</v>
      </c>
      <c r="AG254" s="9">
        <v>25</v>
      </c>
      <c r="AH254" s="9">
        <v>0</v>
      </c>
      <c r="AI254" s="9">
        <v>0</v>
      </c>
      <c r="AJ254" s="9">
        <v>0</v>
      </c>
      <c r="AK254" s="9">
        <v>0</v>
      </c>
      <c r="AL254" s="9">
        <v>0</v>
      </c>
      <c r="AM254" s="9">
        <v>0</v>
      </c>
      <c r="AN254" s="9">
        <v>0</v>
      </c>
      <c r="AO254" s="9">
        <v>0</v>
      </c>
      <c r="AP254" s="9">
        <v>65</v>
      </c>
      <c r="AQ254" s="9">
        <v>90</v>
      </c>
      <c r="AR254" s="9">
        <v>0</v>
      </c>
      <c r="AS254" s="9">
        <v>16</v>
      </c>
      <c r="AT254" s="9">
        <v>0</v>
      </c>
      <c r="AU254" s="9">
        <v>0</v>
      </c>
      <c r="AV254" s="9">
        <v>0</v>
      </c>
      <c r="AW254" s="9">
        <v>0</v>
      </c>
      <c r="AX254" s="9">
        <v>0</v>
      </c>
      <c r="AY254" s="9">
        <v>0</v>
      </c>
      <c r="AZ254" s="9">
        <v>0</v>
      </c>
      <c r="BA254" s="9">
        <v>0</v>
      </c>
      <c r="BB254" s="9">
        <v>68</v>
      </c>
      <c r="BC254" s="9">
        <v>84</v>
      </c>
      <c r="BD254" s="9">
        <v>2051704</v>
      </c>
      <c r="BE254" s="9">
        <v>0</v>
      </c>
      <c r="BF254" s="9">
        <v>0</v>
      </c>
      <c r="BG254" s="9">
        <v>0</v>
      </c>
      <c r="BH254" s="9">
        <v>0</v>
      </c>
      <c r="BI254" s="9">
        <v>0</v>
      </c>
      <c r="BJ254" s="9">
        <v>0</v>
      </c>
      <c r="BK254" s="9">
        <v>0</v>
      </c>
      <c r="BL254" s="9">
        <v>0</v>
      </c>
      <c r="BM254" s="9">
        <v>5441230</v>
      </c>
      <c r="BN254" s="9">
        <v>7492934</v>
      </c>
      <c r="BO254" s="9">
        <v>228796</v>
      </c>
      <c r="BP254" s="9">
        <v>0</v>
      </c>
      <c r="BQ254" s="9">
        <v>0</v>
      </c>
      <c r="BR254" s="9">
        <v>0</v>
      </c>
      <c r="BS254" s="9">
        <v>0</v>
      </c>
      <c r="BT254" s="9">
        <v>0</v>
      </c>
      <c r="BU254" s="9">
        <v>0</v>
      </c>
      <c r="BV254" s="9">
        <v>0</v>
      </c>
      <c r="BW254" s="9">
        <v>0</v>
      </c>
      <c r="BX254" s="9">
        <v>998835</v>
      </c>
      <c r="BY254" s="9">
        <v>1227631</v>
      </c>
      <c r="BZ254" s="9">
        <v>436028</v>
      </c>
      <c r="CA254" s="9">
        <v>1485999</v>
      </c>
      <c r="CB254" s="9">
        <v>0</v>
      </c>
      <c r="CC254" s="9">
        <v>0</v>
      </c>
      <c r="CD254" s="9">
        <v>0</v>
      </c>
      <c r="CE254" s="9">
        <v>0</v>
      </c>
      <c r="CF254" s="9">
        <v>0</v>
      </c>
      <c r="CG254" s="9">
        <v>0</v>
      </c>
      <c r="CH254" s="9">
        <v>0</v>
      </c>
      <c r="CI254" s="9">
        <v>0</v>
      </c>
      <c r="CJ254" s="9">
        <v>0</v>
      </c>
      <c r="CK254" s="9">
        <v>0</v>
      </c>
      <c r="CL254" s="9">
        <v>0</v>
      </c>
      <c r="CM254" s="9">
        <v>0</v>
      </c>
      <c r="CN254" s="9">
        <v>0</v>
      </c>
      <c r="CO254" s="9">
        <v>5132867</v>
      </c>
      <c r="CP254" s="9">
        <v>7054894</v>
      </c>
      <c r="CQ254" s="9">
        <v>0</v>
      </c>
      <c r="CR254" s="9">
        <v>0</v>
      </c>
      <c r="CS254" s="9">
        <v>0</v>
      </c>
      <c r="CT254" s="9">
        <v>0</v>
      </c>
      <c r="CU254" s="9">
        <v>0</v>
      </c>
      <c r="CV254" s="9">
        <v>794501</v>
      </c>
      <c r="CW254" s="9">
        <v>0</v>
      </c>
      <c r="CX254" s="9">
        <v>0</v>
      </c>
      <c r="CY254" s="9">
        <v>0</v>
      </c>
      <c r="CZ254" s="9">
        <v>0</v>
      </c>
      <c r="DA254" s="9">
        <v>0</v>
      </c>
      <c r="DB254" s="9">
        <v>0</v>
      </c>
      <c r="DC254" s="9">
        <v>0</v>
      </c>
      <c r="DD254" s="9">
        <v>0</v>
      </c>
      <c r="DE254" s="9">
        <v>871170</v>
      </c>
      <c r="DF254" s="9">
        <v>1665671</v>
      </c>
      <c r="DG254" s="9">
        <v>0</v>
      </c>
      <c r="DH254" s="9">
        <v>3363774</v>
      </c>
      <c r="DI254" s="9">
        <v>0</v>
      </c>
      <c r="DJ254" s="9">
        <v>0</v>
      </c>
      <c r="DK254" s="9">
        <v>0</v>
      </c>
      <c r="DL254" s="9">
        <v>0</v>
      </c>
      <c r="DM254" s="9">
        <v>0</v>
      </c>
      <c r="DN254" s="9">
        <v>0</v>
      </c>
      <c r="DO254" s="9">
        <v>56257</v>
      </c>
      <c r="DP254" s="9">
        <v>1602658</v>
      </c>
      <c r="DQ254" s="9">
        <v>0</v>
      </c>
      <c r="DR254" s="9">
        <v>0</v>
      </c>
      <c r="DS254" s="9">
        <v>0</v>
      </c>
      <c r="DT254" s="9">
        <v>0</v>
      </c>
      <c r="DU254" s="9">
        <v>0</v>
      </c>
      <c r="DV254" s="9">
        <v>0</v>
      </c>
      <c r="DW254" s="9">
        <v>0</v>
      </c>
      <c r="DX254" s="9">
        <v>0</v>
      </c>
      <c r="DY254" s="9">
        <v>0</v>
      </c>
      <c r="DZ254" s="9">
        <v>0</v>
      </c>
      <c r="EA254" s="9">
        <v>0</v>
      </c>
      <c r="EB254" s="9">
        <v>0</v>
      </c>
      <c r="EC254" s="9">
        <v>0</v>
      </c>
    </row>
    <row r="255" spans="1:133" x14ac:dyDescent="0.3">
      <c r="A255" s="10">
        <v>106190524</v>
      </c>
      <c r="B255" s="10" t="s">
        <v>1264</v>
      </c>
      <c r="C255" s="10">
        <v>20174</v>
      </c>
      <c r="D255" s="12">
        <v>43009</v>
      </c>
      <c r="E255" s="10">
        <v>43100</v>
      </c>
      <c r="F255" s="10" t="s">
        <v>134</v>
      </c>
      <c r="G255" s="10" t="s">
        <v>158</v>
      </c>
      <c r="H255" s="10">
        <v>11</v>
      </c>
      <c r="I255" s="10">
        <v>905</v>
      </c>
      <c r="J255" s="10" t="s">
        <v>136</v>
      </c>
      <c r="K255" s="10" t="s">
        <v>137</v>
      </c>
      <c r="L255" s="10" t="s">
        <v>138</v>
      </c>
      <c r="M255" s="10" t="s">
        <v>1265</v>
      </c>
      <c r="N255" s="10" t="s">
        <v>1266</v>
      </c>
      <c r="O255" s="10" t="s">
        <v>908</v>
      </c>
      <c r="P255" s="10">
        <v>91402</v>
      </c>
      <c r="Q255" s="10" t="s">
        <v>1267</v>
      </c>
      <c r="R255" s="10">
        <v>145</v>
      </c>
      <c r="S255" s="10">
        <v>145</v>
      </c>
      <c r="T255" s="10">
        <v>135</v>
      </c>
      <c r="U255" s="10">
        <v>672</v>
      </c>
      <c r="V255" s="10">
        <v>121</v>
      </c>
      <c r="W255" s="10">
        <v>333</v>
      </c>
      <c r="X255" s="10">
        <v>343</v>
      </c>
      <c r="Y255" s="10">
        <v>0</v>
      </c>
      <c r="Z255" s="10">
        <v>0</v>
      </c>
      <c r="AA255" s="10">
        <v>0</v>
      </c>
      <c r="AB255" s="10">
        <v>0</v>
      </c>
      <c r="AC255" s="10">
        <v>20</v>
      </c>
      <c r="AD255" s="10">
        <v>324</v>
      </c>
      <c r="AE255" s="10">
        <v>1813</v>
      </c>
      <c r="AF255" s="10">
        <v>0</v>
      </c>
      <c r="AG255" s="10">
        <v>3059</v>
      </c>
      <c r="AH255" s="10">
        <v>518</v>
      </c>
      <c r="AI255" s="10">
        <v>2546</v>
      </c>
      <c r="AJ255" s="10">
        <v>2768</v>
      </c>
      <c r="AK255" s="10">
        <v>0</v>
      </c>
      <c r="AL255" s="10">
        <v>0</v>
      </c>
      <c r="AM255" s="10">
        <v>0</v>
      </c>
      <c r="AN255" s="10">
        <v>0</v>
      </c>
      <c r="AO255" s="10">
        <v>91</v>
      </c>
      <c r="AP255" s="10">
        <v>1139</v>
      </c>
      <c r="AQ255" s="10">
        <v>10121</v>
      </c>
      <c r="AR255" s="10">
        <v>0</v>
      </c>
      <c r="AS255" s="10">
        <v>1750</v>
      </c>
      <c r="AT255" s="10">
        <v>243</v>
      </c>
      <c r="AU255" s="10">
        <v>877</v>
      </c>
      <c r="AV255" s="10">
        <v>734</v>
      </c>
      <c r="AW255" s="10">
        <v>0</v>
      </c>
      <c r="AX255" s="10">
        <v>0</v>
      </c>
      <c r="AY255" s="10">
        <v>0</v>
      </c>
      <c r="AZ255" s="10">
        <v>0</v>
      </c>
      <c r="BA255" s="10">
        <v>41</v>
      </c>
      <c r="BB255" s="10">
        <v>632</v>
      </c>
      <c r="BC255" s="10">
        <v>4277</v>
      </c>
      <c r="BD255" s="10">
        <v>27558639</v>
      </c>
      <c r="BE255" s="10">
        <v>3468092</v>
      </c>
      <c r="BF255" s="10">
        <v>9459324</v>
      </c>
      <c r="BG255" s="10">
        <v>10520381</v>
      </c>
      <c r="BH255" s="10">
        <v>0</v>
      </c>
      <c r="BI255" s="10">
        <v>0</v>
      </c>
      <c r="BJ255" s="10">
        <v>0</v>
      </c>
      <c r="BK255" s="10">
        <v>0</v>
      </c>
      <c r="BL255" s="10">
        <v>431829</v>
      </c>
      <c r="BM255" s="10">
        <v>10258799</v>
      </c>
      <c r="BN255" s="10">
        <v>61697064</v>
      </c>
      <c r="BO255" s="10">
        <v>4139058</v>
      </c>
      <c r="BP255" s="10">
        <v>487415</v>
      </c>
      <c r="BQ255" s="10">
        <v>2020101</v>
      </c>
      <c r="BR255" s="10">
        <v>2116615</v>
      </c>
      <c r="BS255" s="10">
        <v>0</v>
      </c>
      <c r="BT255" s="10">
        <v>0</v>
      </c>
      <c r="BU255" s="10">
        <v>0</v>
      </c>
      <c r="BV255" s="10">
        <v>0</v>
      </c>
      <c r="BW255" s="10">
        <v>91049</v>
      </c>
      <c r="BX255" s="10">
        <v>2530279</v>
      </c>
      <c r="BY255" s="10">
        <v>11384517</v>
      </c>
      <c r="BZ255" s="10">
        <v>2186901</v>
      </c>
      <c r="CA255" s="10">
        <v>19631225</v>
      </c>
      <c r="CB255" s="10">
        <v>1946402</v>
      </c>
      <c r="CC255" s="10">
        <v>9081733</v>
      </c>
      <c r="CD255" s="10">
        <v>9284015</v>
      </c>
      <c r="CE255" s="10">
        <v>-24373</v>
      </c>
      <c r="CF255" s="10">
        <v>0</v>
      </c>
      <c r="CG255" s="10">
        <v>0</v>
      </c>
      <c r="CH255" s="10">
        <v>0</v>
      </c>
      <c r="CI255" s="10">
        <v>0</v>
      </c>
      <c r="CJ255" s="10">
        <v>0</v>
      </c>
      <c r="CK255" s="10">
        <v>522878</v>
      </c>
      <c r="CL255" s="10">
        <v>0</v>
      </c>
      <c r="CM255" s="10">
        <v>0</v>
      </c>
      <c r="CN255" s="10">
        <v>0</v>
      </c>
      <c r="CO255" s="10">
        <v>8794434</v>
      </c>
      <c r="CP255" s="10">
        <v>51423215</v>
      </c>
      <c r="CQ255" s="10">
        <v>0</v>
      </c>
      <c r="CR255" s="10">
        <v>4142512</v>
      </c>
      <c r="CS255" s="10">
        <v>0</v>
      </c>
      <c r="CT255" s="10">
        <v>0</v>
      </c>
      <c r="CU255" s="10">
        <v>4142512</v>
      </c>
      <c r="CV255" s="10">
        <v>12066472</v>
      </c>
      <c r="CW255" s="10">
        <v>2009105</v>
      </c>
      <c r="CX255" s="10">
        <v>2422065</v>
      </c>
      <c r="CY255" s="10">
        <v>7495493</v>
      </c>
      <c r="CZ255" s="10">
        <v>0</v>
      </c>
      <c r="DA255" s="10">
        <v>0</v>
      </c>
      <c r="DB255" s="10">
        <v>0</v>
      </c>
      <c r="DC255" s="10">
        <v>0</v>
      </c>
      <c r="DD255" s="10">
        <v>0</v>
      </c>
      <c r="DE255" s="10">
        <v>1807743</v>
      </c>
      <c r="DF255" s="10">
        <v>25800878</v>
      </c>
      <c r="DG255" s="10">
        <v>-97781</v>
      </c>
      <c r="DH255" s="10">
        <v>23807896</v>
      </c>
      <c r="DI255" s="10">
        <v>0</v>
      </c>
      <c r="DJ255" s="10">
        <v>0</v>
      </c>
      <c r="DK255" s="10">
        <v>0</v>
      </c>
      <c r="DL255" s="10">
        <v>0</v>
      </c>
      <c r="DM255" s="10">
        <v>0</v>
      </c>
      <c r="DN255" s="10">
        <v>0</v>
      </c>
      <c r="DO255" s="10">
        <v>258710</v>
      </c>
      <c r="DP255" s="10">
        <v>2746087</v>
      </c>
      <c r="DQ255" s="10">
        <v>0</v>
      </c>
      <c r="DR255" s="10">
        <v>0</v>
      </c>
      <c r="DS255" s="10">
        <v>0</v>
      </c>
      <c r="DT255" s="10">
        <v>0</v>
      </c>
      <c r="DU255" s="10">
        <v>0</v>
      </c>
      <c r="DV255" s="10">
        <v>0</v>
      </c>
      <c r="DW255" s="10">
        <v>0</v>
      </c>
      <c r="DX255" s="10">
        <v>0</v>
      </c>
      <c r="DY255" s="10">
        <v>0</v>
      </c>
      <c r="DZ255" s="10">
        <v>0</v>
      </c>
      <c r="EA255" s="10">
        <v>0</v>
      </c>
      <c r="EB255" s="10">
        <v>0</v>
      </c>
      <c r="EC255" s="10">
        <v>0</v>
      </c>
    </row>
    <row r="256" spans="1:133" x14ac:dyDescent="0.3">
      <c r="A256" s="9">
        <v>106301262</v>
      </c>
      <c r="B256" s="9" t="s">
        <v>1268</v>
      </c>
      <c r="C256" s="9">
        <v>20174</v>
      </c>
      <c r="D256" s="11">
        <v>43009</v>
      </c>
      <c r="E256" s="9">
        <v>43100</v>
      </c>
      <c r="F256" s="9" t="s">
        <v>134</v>
      </c>
      <c r="G256" s="9" t="s">
        <v>226</v>
      </c>
      <c r="H256" s="9">
        <v>13</v>
      </c>
      <c r="I256" s="9">
        <v>1017</v>
      </c>
      <c r="J256" s="9" t="s">
        <v>136</v>
      </c>
      <c r="K256" s="9" t="s">
        <v>137</v>
      </c>
      <c r="L256" s="9" t="s">
        <v>138</v>
      </c>
      <c r="M256" s="9" t="s">
        <v>1269</v>
      </c>
      <c r="N256" s="9" t="s">
        <v>1270</v>
      </c>
      <c r="O256" s="9" t="s">
        <v>436</v>
      </c>
      <c r="P256" s="9">
        <v>92691</v>
      </c>
      <c r="Q256" s="9" t="s">
        <v>1271</v>
      </c>
      <c r="R256" s="9">
        <v>523</v>
      </c>
      <c r="S256" s="9">
        <v>439</v>
      </c>
      <c r="T256" s="9">
        <v>218</v>
      </c>
      <c r="U256" s="9">
        <v>1524</v>
      </c>
      <c r="V256" s="9">
        <v>788</v>
      </c>
      <c r="W256" s="9">
        <v>281</v>
      </c>
      <c r="X256" s="9">
        <v>473</v>
      </c>
      <c r="Y256" s="9">
        <v>0</v>
      </c>
      <c r="Z256" s="9">
        <v>0</v>
      </c>
      <c r="AA256" s="9">
        <v>89</v>
      </c>
      <c r="AB256" s="9">
        <v>1629</v>
      </c>
      <c r="AC256" s="9">
        <v>0</v>
      </c>
      <c r="AD256" s="9">
        <v>70</v>
      </c>
      <c r="AE256" s="9">
        <v>4854</v>
      </c>
      <c r="AF256" s="9">
        <v>0</v>
      </c>
      <c r="AG256" s="9">
        <v>6863</v>
      </c>
      <c r="AH256" s="9">
        <v>3111</v>
      </c>
      <c r="AI256" s="9">
        <v>1054</v>
      </c>
      <c r="AJ256" s="9">
        <v>1927</v>
      </c>
      <c r="AK256" s="9">
        <v>0</v>
      </c>
      <c r="AL256" s="9">
        <v>0</v>
      </c>
      <c r="AM256" s="9">
        <v>508</v>
      </c>
      <c r="AN256" s="9">
        <v>6420</v>
      </c>
      <c r="AO256" s="9">
        <v>0</v>
      </c>
      <c r="AP256" s="9">
        <v>163</v>
      </c>
      <c r="AQ256" s="9">
        <v>20046</v>
      </c>
      <c r="AR256" s="9">
        <v>0</v>
      </c>
      <c r="AS256" s="9">
        <v>11846</v>
      </c>
      <c r="AT256" s="9">
        <v>7429</v>
      </c>
      <c r="AU256" s="9">
        <v>1812</v>
      </c>
      <c r="AV256" s="9">
        <v>5695</v>
      </c>
      <c r="AW256" s="9">
        <v>0</v>
      </c>
      <c r="AX256" s="9">
        <v>0</v>
      </c>
      <c r="AY256" s="9">
        <v>741</v>
      </c>
      <c r="AZ256" s="9">
        <v>26810</v>
      </c>
      <c r="BA256" s="9">
        <v>13</v>
      </c>
      <c r="BB256" s="9">
        <v>2535</v>
      </c>
      <c r="BC256" s="9">
        <v>56881</v>
      </c>
      <c r="BD256" s="9">
        <v>133904544</v>
      </c>
      <c r="BE256" s="9">
        <v>63046818</v>
      </c>
      <c r="BF256" s="9">
        <v>16650971</v>
      </c>
      <c r="BG256" s="9">
        <v>32040137</v>
      </c>
      <c r="BH256" s="9">
        <v>0</v>
      </c>
      <c r="BI256" s="9">
        <v>0</v>
      </c>
      <c r="BJ256" s="9">
        <v>8278005</v>
      </c>
      <c r="BK256" s="9">
        <v>114119921</v>
      </c>
      <c r="BL256" s="9">
        <v>0</v>
      </c>
      <c r="BM256" s="9">
        <v>5517304</v>
      </c>
      <c r="BN256" s="9">
        <v>373557700</v>
      </c>
      <c r="BO256" s="9">
        <v>64567564</v>
      </c>
      <c r="BP256" s="9">
        <v>41500602</v>
      </c>
      <c r="BQ256" s="9">
        <v>9227511</v>
      </c>
      <c r="BR256" s="9">
        <v>24223100</v>
      </c>
      <c r="BS256" s="9">
        <v>0</v>
      </c>
      <c r="BT256" s="9">
        <v>0</v>
      </c>
      <c r="BU256" s="9">
        <v>4013489</v>
      </c>
      <c r="BV256" s="9">
        <v>122290671</v>
      </c>
      <c r="BW256" s="9">
        <v>97809</v>
      </c>
      <c r="BX256" s="9">
        <v>10704423</v>
      </c>
      <c r="BY256" s="9">
        <v>276625169</v>
      </c>
      <c r="BZ256" s="9">
        <v>2133045</v>
      </c>
      <c r="CA256" s="9">
        <v>163813892</v>
      </c>
      <c r="CB256" s="9">
        <v>95954531</v>
      </c>
      <c r="CC256" s="9">
        <v>22070914</v>
      </c>
      <c r="CD256" s="9">
        <v>23372816</v>
      </c>
      <c r="CE256" s="9">
        <v>0</v>
      </c>
      <c r="CF256" s="9">
        <v>0</v>
      </c>
      <c r="CG256" s="9">
        <v>0</v>
      </c>
      <c r="CH256" s="9">
        <v>5466396</v>
      </c>
      <c r="CI256" s="9">
        <v>164895562</v>
      </c>
      <c r="CJ256" s="9">
        <v>0</v>
      </c>
      <c r="CK256" s="9">
        <v>6985095</v>
      </c>
      <c r="CL256" s="9">
        <v>0</v>
      </c>
      <c r="CM256" s="9">
        <v>0</v>
      </c>
      <c r="CN256" s="9">
        <v>0</v>
      </c>
      <c r="CO256" s="9">
        <v>4821410</v>
      </c>
      <c r="CP256" s="9">
        <v>489513661</v>
      </c>
      <c r="CQ256" s="9">
        <v>3752795</v>
      </c>
      <c r="CR256" s="9">
        <v>0</v>
      </c>
      <c r="CS256" s="9">
        <v>0</v>
      </c>
      <c r="CT256" s="9">
        <v>4268893</v>
      </c>
      <c r="CU256" s="9">
        <v>8021688</v>
      </c>
      <c r="CV256" s="9">
        <v>34658216</v>
      </c>
      <c r="CW256" s="9">
        <v>12345684</v>
      </c>
      <c r="CX256" s="9">
        <v>3807568</v>
      </c>
      <c r="CY256" s="9">
        <v>32890421</v>
      </c>
      <c r="CZ256" s="9">
        <v>0</v>
      </c>
      <c r="DA256" s="9">
        <v>0</v>
      </c>
      <c r="DB256" s="9">
        <v>6825098</v>
      </c>
      <c r="DC256" s="9">
        <v>75783923</v>
      </c>
      <c r="DD256" s="9">
        <v>0</v>
      </c>
      <c r="DE256" s="9">
        <v>2379986</v>
      </c>
      <c r="DF256" s="9">
        <v>168690896</v>
      </c>
      <c r="DG256" s="9">
        <v>3169874</v>
      </c>
      <c r="DH256" s="9">
        <v>138857134</v>
      </c>
      <c r="DI256" s="9">
        <v>0</v>
      </c>
      <c r="DJ256" s="9">
        <v>419514</v>
      </c>
      <c r="DK256" s="9">
        <v>0</v>
      </c>
      <c r="DL256" s="9">
        <v>0</v>
      </c>
      <c r="DM256" s="9">
        <v>0</v>
      </c>
      <c r="DN256" s="9">
        <v>0</v>
      </c>
      <c r="DO256" s="9">
        <v>10050360</v>
      </c>
      <c r="DP256" s="9">
        <v>350442573</v>
      </c>
      <c r="DQ256" s="9">
        <v>0</v>
      </c>
      <c r="DR256" s="9">
        <v>0</v>
      </c>
      <c r="DS256" s="9">
        <v>0</v>
      </c>
      <c r="DT256" s="9">
        <v>0</v>
      </c>
      <c r="DU256" s="9">
        <v>0</v>
      </c>
      <c r="DV256" s="9">
        <v>0</v>
      </c>
      <c r="DW256" s="9">
        <v>0</v>
      </c>
      <c r="DX256" s="9">
        <v>0</v>
      </c>
      <c r="DY256" s="9">
        <v>0</v>
      </c>
      <c r="DZ256" s="9">
        <v>0</v>
      </c>
      <c r="EA256" s="9">
        <v>0</v>
      </c>
      <c r="EB256" s="9">
        <v>0</v>
      </c>
      <c r="EC256" s="9">
        <v>0</v>
      </c>
    </row>
    <row r="257" spans="1:133" x14ac:dyDescent="0.3">
      <c r="A257" s="10">
        <v>106250956</v>
      </c>
      <c r="B257" s="10" t="s">
        <v>1272</v>
      </c>
      <c r="C257" s="10">
        <v>20174</v>
      </c>
      <c r="D257" s="12">
        <v>43009</v>
      </c>
      <c r="E257" s="10">
        <v>43100</v>
      </c>
      <c r="F257" s="10" t="s">
        <v>134</v>
      </c>
      <c r="G257" s="10" t="s">
        <v>1273</v>
      </c>
      <c r="H257" s="10">
        <v>1</v>
      </c>
      <c r="I257" s="10">
        <v>201</v>
      </c>
      <c r="J257" s="10" t="s">
        <v>276</v>
      </c>
      <c r="K257" s="10" t="s">
        <v>137</v>
      </c>
      <c r="L257" s="10" t="s">
        <v>145</v>
      </c>
      <c r="M257" s="10" t="s">
        <v>1274</v>
      </c>
      <c r="N257" s="10" t="s">
        <v>1275</v>
      </c>
      <c r="O257" s="10" t="s">
        <v>1276</v>
      </c>
      <c r="P257" s="10">
        <v>96101</v>
      </c>
      <c r="Q257" s="10" t="s">
        <v>1277</v>
      </c>
      <c r="R257" s="10">
        <v>87</v>
      </c>
      <c r="S257" s="10">
        <v>87</v>
      </c>
      <c r="T257" s="10">
        <v>49</v>
      </c>
      <c r="U257" s="10">
        <v>30</v>
      </c>
      <c r="V257" s="10">
        <v>4</v>
      </c>
      <c r="W257" s="10">
        <v>4</v>
      </c>
      <c r="X257" s="10">
        <v>9</v>
      </c>
      <c r="Y257" s="10">
        <v>0</v>
      </c>
      <c r="Z257" s="10">
        <v>0</v>
      </c>
      <c r="AA257" s="10">
        <v>3</v>
      </c>
      <c r="AB257" s="10">
        <v>0</v>
      </c>
      <c r="AC257" s="10">
        <v>0</v>
      </c>
      <c r="AD257" s="10">
        <v>1</v>
      </c>
      <c r="AE257" s="10">
        <v>51</v>
      </c>
      <c r="AF257" s="10">
        <v>11</v>
      </c>
      <c r="AG257" s="10">
        <v>155</v>
      </c>
      <c r="AH257" s="10">
        <v>9</v>
      </c>
      <c r="AI257" s="10">
        <v>297</v>
      </c>
      <c r="AJ257" s="10">
        <v>2175</v>
      </c>
      <c r="AK257" s="10">
        <v>0</v>
      </c>
      <c r="AL257" s="10">
        <v>0</v>
      </c>
      <c r="AM257" s="10">
        <v>11</v>
      </c>
      <c r="AN257" s="10">
        <v>0</v>
      </c>
      <c r="AO257" s="10">
        <v>0</v>
      </c>
      <c r="AP257" s="10">
        <v>185</v>
      </c>
      <c r="AQ257" s="10">
        <v>2832</v>
      </c>
      <c r="AR257" s="10">
        <v>2698</v>
      </c>
      <c r="AS257" s="10">
        <v>2926</v>
      </c>
      <c r="AT257" s="10">
        <v>206</v>
      </c>
      <c r="AU257" s="10">
        <v>85</v>
      </c>
      <c r="AV257" s="10">
        <v>2659</v>
      </c>
      <c r="AW257" s="10">
        <v>0</v>
      </c>
      <c r="AX257" s="10">
        <v>0</v>
      </c>
      <c r="AY257" s="10">
        <v>1857</v>
      </c>
      <c r="AZ257" s="10">
        <v>0</v>
      </c>
      <c r="BA257" s="10">
        <v>0</v>
      </c>
      <c r="BB257" s="10">
        <v>431</v>
      </c>
      <c r="BC257" s="10">
        <v>8164</v>
      </c>
      <c r="BD257" s="10">
        <v>453986</v>
      </c>
      <c r="BE257" s="10">
        <v>45252</v>
      </c>
      <c r="BF257" s="10">
        <v>106350</v>
      </c>
      <c r="BG257" s="10">
        <v>828649</v>
      </c>
      <c r="BH257" s="10">
        <v>0</v>
      </c>
      <c r="BI257" s="10">
        <v>0</v>
      </c>
      <c r="BJ257" s="10">
        <v>25081</v>
      </c>
      <c r="BK257" s="10">
        <v>0</v>
      </c>
      <c r="BL257" s="10">
        <v>0</v>
      </c>
      <c r="BM257" s="10">
        <v>59257</v>
      </c>
      <c r="BN257" s="10">
        <v>1518575</v>
      </c>
      <c r="BO257" s="10">
        <v>2054229</v>
      </c>
      <c r="BP257" s="10">
        <v>217853</v>
      </c>
      <c r="BQ257" s="10">
        <v>99630</v>
      </c>
      <c r="BR257" s="10">
        <v>1732176</v>
      </c>
      <c r="BS257" s="10">
        <v>0</v>
      </c>
      <c r="BT257" s="10">
        <v>0</v>
      </c>
      <c r="BU257" s="10">
        <v>919350</v>
      </c>
      <c r="BV257" s="10">
        <v>0</v>
      </c>
      <c r="BW257" s="10">
        <v>0</v>
      </c>
      <c r="BX257" s="10">
        <v>360070</v>
      </c>
      <c r="BY257" s="10">
        <v>5383308</v>
      </c>
      <c r="BZ257" s="10">
        <v>113820</v>
      </c>
      <c r="CA257" s="10">
        <v>1215846</v>
      </c>
      <c r="CB257" s="10">
        <v>127540</v>
      </c>
      <c r="CC257" s="10">
        <v>10383</v>
      </c>
      <c r="CD257" s="10">
        <v>129091</v>
      </c>
      <c r="CE257" s="10">
        <v>-8341</v>
      </c>
      <c r="CF257" s="10">
        <v>0</v>
      </c>
      <c r="CG257" s="10">
        <v>0</v>
      </c>
      <c r="CH257" s="10">
        <v>532138</v>
      </c>
      <c r="CI257" s="10">
        <v>0</v>
      </c>
      <c r="CJ257" s="10">
        <v>0</v>
      </c>
      <c r="CK257" s="10">
        <v>0</v>
      </c>
      <c r="CL257" s="10">
        <v>0</v>
      </c>
      <c r="CM257" s="10">
        <v>0</v>
      </c>
      <c r="CN257" s="10">
        <v>0</v>
      </c>
      <c r="CO257" s="10">
        <v>52996</v>
      </c>
      <c r="CP257" s="10">
        <v>2173473</v>
      </c>
      <c r="CQ257" s="10">
        <v>0</v>
      </c>
      <c r="CR257" s="10">
        <v>40525</v>
      </c>
      <c r="CS257" s="10">
        <v>0</v>
      </c>
      <c r="CT257" s="10">
        <v>0</v>
      </c>
      <c r="CU257" s="10">
        <v>40525</v>
      </c>
      <c r="CV257" s="10">
        <v>1292369</v>
      </c>
      <c r="CW257" s="10">
        <v>135565</v>
      </c>
      <c r="CX257" s="10">
        <v>203937</v>
      </c>
      <c r="CY257" s="10">
        <v>2472259</v>
      </c>
      <c r="CZ257" s="10">
        <v>0</v>
      </c>
      <c r="DA257" s="10">
        <v>0</v>
      </c>
      <c r="DB257" s="10">
        <v>412293</v>
      </c>
      <c r="DC257" s="10">
        <v>0</v>
      </c>
      <c r="DD257" s="10">
        <v>0</v>
      </c>
      <c r="DE257" s="10">
        <v>252512</v>
      </c>
      <c r="DF257" s="10">
        <v>4768935</v>
      </c>
      <c r="DG257" s="10">
        <v>1203711</v>
      </c>
      <c r="DH257" s="10">
        <v>4610318</v>
      </c>
      <c r="DI257" s="10">
        <v>0</v>
      </c>
      <c r="DJ257" s="10">
        <v>1567588</v>
      </c>
      <c r="DK257" s="10">
        <v>0</v>
      </c>
      <c r="DL257" s="10">
        <v>0</v>
      </c>
      <c r="DM257" s="10">
        <v>0</v>
      </c>
      <c r="DN257" s="10">
        <v>0</v>
      </c>
      <c r="DO257" s="10">
        <v>2030366</v>
      </c>
      <c r="DP257" s="10">
        <v>5609379</v>
      </c>
      <c r="DQ257" s="10">
        <v>0</v>
      </c>
      <c r="DR257" s="10">
        <v>0</v>
      </c>
      <c r="DS257" s="10">
        <v>0</v>
      </c>
      <c r="DT257" s="10">
        <v>0</v>
      </c>
      <c r="DU257" s="10">
        <v>0</v>
      </c>
      <c r="DV257" s="10">
        <v>0</v>
      </c>
      <c r="DW257" s="10">
        <v>0</v>
      </c>
      <c r="DX257" s="10">
        <v>0</v>
      </c>
      <c r="DY257" s="10">
        <v>0</v>
      </c>
      <c r="DZ257" s="10">
        <v>0</v>
      </c>
      <c r="EA257" s="10">
        <v>0</v>
      </c>
      <c r="EB257" s="10">
        <v>0</v>
      </c>
      <c r="EC257" s="10">
        <v>0</v>
      </c>
    </row>
    <row r="258" spans="1:133" x14ac:dyDescent="0.3">
      <c r="A258" s="9">
        <v>106190541</v>
      </c>
      <c r="B258" s="9" t="s">
        <v>1278</v>
      </c>
      <c r="C258" s="9">
        <v>20174</v>
      </c>
      <c r="D258" s="11">
        <v>43009</v>
      </c>
      <c r="E258" s="9">
        <v>43100</v>
      </c>
      <c r="F258" s="9" t="s">
        <v>134</v>
      </c>
      <c r="G258" s="9" t="s">
        <v>158</v>
      </c>
      <c r="H258" s="9">
        <v>11</v>
      </c>
      <c r="I258" s="9">
        <v>913</v>
      </c>
      <c r="J258" s="9" t="s">
        <v>255</v>
      </c>
      <c r="K258" s="9" t="s">
        <v>137</v>
      </c>
      <c r="L258" s="9" t="s">
        <v>138</v>
      </c>
      <c r="M258" s="9" t="s">
        <v>1279</v>
      </c>
      <c r="N258" s="9" t="s">
        <v>1280</v>
      </c>
      <c r="O258" s="9" t="s">
        <v>1281</v>
      </c>
      <c r="P258" s="9">
        <v>91016</v>
      </c>
      <c r="Q258" s="9" t="s">
        <v>1282</v>
      </c>
      <c r="R258" s="9">
        <v>49</v>
      </c>
      <c r="S258" s="9">
        <v>49</v>
      </c>
      <c r="T258" s="9">
        <v>49</v>
      </c>
      <c r="U258" s="9">
        <v>102</v>
      </c>
      <c r="V258" s="9">
        <v>0</v>
      </c>
      <c r="W258" s="9">
        <v>0</v>
      </c>
      <c r="X258" s="9">
        <v>0</v>
      </c>
      <c r="Y258" s="9">
        <v>0</v>
      </c>
      <c r="Z258" s="9">
        <v>0</v>
      </c>
      <c r="AA258" s="9">
        <v>43</v>
      </c>
      <c r="AB258" s="9">
        <v>0</v>
      </c>
      <c r="AC258" s="9">
        <v>0</v>
      </c>
      <c r="AD258" s="9">
        <v>0</v>
      </c>
      <c r="AE258" s="9">
        <v>145</v>
      </c>
      <c r="AF258" s="9">
        <v>102</v>
      </c>
      <c r="AG258" s="9">
        <v>3174</v>
      </c>
      <c r="AH258" s="9">
        <v>0</v>
      </c>
      <c r="AI258" s="9">
        <v>0</v>
      </c>
      <c r="AJ258" s="9">
        <v>0</v>
      </c>
      <c r="AK258" s="9">
        <v>0</v>
      </c>
      <c r="AL258" s="9">
        <v>0</v>
      </c>
      <c r="AM258" s="9">
        <v>139</v>
      </c>
      <c r="AN258" s="9">
        <v>0</v>
      </c>
      <c r="AO258" s="9">
        <v>0</v>
      </c>
      <c r="AP258" s="9">
        <v>0</v>
      </c>
      <c r="AQ258" s="9">
        <v>3313</v>
      </c>
      <c r="AR258" s="9">
        <v>3174</v>
      </c>
      <c r="AS258" s="9">
        <v>0</v>
      </c>
      <c r="AT258" s="9">
        <v>0</v>
      </c>
      <c r="AU258" s="9">
        <v>0</v>
      </c>
      <c r="AV258" s="9">
        <v>0</v>
      </c>
      <c r="AW258" s="9">
        <v>0</v>
      </c>
      <c r="AX258" s="9">
        <v>0</v>
      </c>
      <c r="AY258" s="9">
        <v>64</v>
      </c>
      <c r="AZ258" s="9">
        <v>0</v>
      </c>
      <c r="BA258" s="9">
        <v>0</v>
      </c>
      <c r="BB258" s="9">
        <v>0</v>
      </c>
      <c r="BC258" s="9">
        <v>64</v>
      </c>
      <c r="BD258" s="9">
        <v>30974402</v>
      </c>
      <c r="BE258" s="9">
        <v>0</v>
      </c>
      <c r="BF258" s="9">
        <v>0</v>
      </c>
      <c r="BG258" s="9">
        <v>0</v>
      </c>
      <c r="BH258" s="9">
        <v>0</v>
      </c>
      <c r="BI258" s="9">
        <v>0</v>
      </c>
      <c r="BJ258" s="9">
        <v>3956896</v>
      </c>
      <c r="BK258" s="9">
        <v>0</v>
      </c>
      <c r="BL258" s="9">
        <v>0</v>
      </c>
      <c r="BM258" s="9">
        <v>0</v>
      </c>
      <c r="BN258" s="9">
        <v>34931298</v>
      </c>
      <c r="BO258" s="9">
        <v>0</v>
      </c>
      <c r="BP258" s="9">
        <v>0</v>
      </c>
      <c r="BQ258" s="9">
        <v>0</v>
      </c>
      <c r="BR258" s="9">
        <v>0</v>
      </c>
      <c r="BS258" s="9">
        <v>0</v>
      </c>
      <c r="BT258" s="9">
        <v>0</v>
      </c>
      <c r="BU258" s="9">
        <v>245356</v>
      </c>
      <c r="BV258" s="9">
        <v>0</v>
      </c>
      <c r="BW258" s="9">
        <v>0</v>
      </c>
      <c r="BX258" s="9">
        <v>0</v>
      </c>
      <c r="BY258" s="9">
        <v>245356</v>
      </c>
      <c r="BZ258" s="9">
        <v>0</v>
      </c>
      <c r="CA258" s="9">
        <v>23501858</v>
      </c>
      <c r="CB258" s="9">
        <v>0</v>
      </c>
      <c r="CC258" s="9">
        <v>0</v>
      </c>
      <c r="CD258" s="9">
        <v>0</v>
      </c>
      <c r="CE258" s="9">
        <v>0</v>
      </c>
      <c r="CF258" s="9">
        <v>0</v>
      </c>
      <c r="CG258" s="9">
        <v>0</v>
      </c>
      <c r="CH258" s="9">
        <v>1400191</v>
      </c>
      <c r="CI258" s="9">
        <v>0</v>
      </c>
      <c r="CJ258" s="9">
        <v>0</v>
      </c>
      <c r="CK258" s="9">
        <v>0</v>
      </c>
      <c r="CL258" s="9">
        <v>0</v>
      </c>
      <c r="CM258" s="9">
        <v>0</v>
      </c>
      <c r="CN258" s="9">
        <v>0</v>
      </c>
      <c r="CO258" s="9">
        <v>0</v>
      </c>
      <c r="CP258" s="9">
        <v>24902049</v>
      </c>
      <c r="CQ258" s="9">
        <v>0</v>
      </c>
      <c r="CR258" s="9">
        <v>0</v>
      </c>
      <c r="CS258" s="9">
        <v>0</v>
      </c>
      <c r="CT258" s="9">
        <v>0</v>
      </c>
      <c r="CU258" s="9">
        <v>0</v>
      </c>
      <c r="CV258" s="9">
        <v>7472544</v>
      </c>
      <c r="CW258" s="9">
        <v>0</v>
      </c>
      <c r="CX258" s="9">
        <v>0</v>
      </c>
      <c r="CY258" s="9">
        <v>0</v>
      </c>
      <c r="CZ258" s="9">
        <v>0</v>
      </c>
      <c r="DA258" s="9">
        <v>0</v>
      </c>
      <c r="DB258" s="9">
        <v>2802061</v>
      </c>
      <c r="DC258" s="9">
        <v>0</v>
      </c>
      <c r="DD258" s="9">
        <v>0</v>
      </c>
      <c r="DE258" s="9">
        <v>0</v>
      </c>
      <c r="DF258" s="9">
        <v>10274605</v>
      </c>
      <c r="DG258" s="9">
        <v>0</v>
      </c>
      <c r="DH258" s="9">
        <v>7432584</v>
      </c>
      <c r="DI258" s="9">
        <v>0</v>
      </c>
      <c r="DJ258" s="9">
        <v>0</v>
      </c>
      <c r="DK258" s="9">
        <v>0</v>
      </c>
      <c r="DL258" s="9">
        <v>0</v>
      </c>
      <c r="DM258" s="9">
        <v>0</v>
      </c>
      <c r="DN258" s="9">
        <v>0</v>
      </c>
      <c r="DO258" s="9">
        <v>290691</v>
      </c>
      <c r="DP258" s="9">
        <v>6839646</v>
      </c>
      <c r="DQ258" s="9">
        <v>0</v>
      </c>
      <c r="DR258" s="9">
        <v>0</v>
      </c>
      <c r="DS258" s="9">
        <v>0</v>
      </c>
      <c r="DT258" s="9">
        <v>0</v>
      </c>
      <c r="DU258" s="9">
        <v>0</v>
      </c>
      <c r="DV258" s="9">
        <v>0</v>
      </c>
      <c r="DW258" s="9">
        <v>0</v>
      </c>
      <c r="DX258" s="9">
        <v>0</v>
      </c>
      <c r="DY258" s="9">
        <v>0</v>
      </c>
      <c r="DZ258" s="9">
        <v>0</v>
      </c>
      <c r="EA258" s="9">
        <v>0</v>
      </c>
      <c r="EB258" s="9">
        <v>0</v>
      </c>
      <c r="EC258" s="9">
        <v>0</v>
      </c>
    </row>
    <row r="259" spans="1:133" x14ac:dyDescent="0.3">
      <c r="A259" s="10">
        <v>106361166</v>
      </c>
      <c r="B259" s="10" t="s">
        <v>1283</v>
      </c>
      <c r="C259" s="10">
        <v>20174</v>
      </c>
      <c r="D259" s="12">
        <v>43009</v>
      </c>
      <c r="E259" s="10">
        <v>43100</v>
      </c>
      <c r="F259" s="10" t="s">
        <v>134</v>
      </c>
      <c r="G259" s="10" t="s">
        <v>275</v>
      </c>
      <c r="H259" s="10">
        <v>12</v>
      </c>
      <c r="I259" s="10">
        <v>1207</v>
      </c>
      <c r="J259" s="10" t="s">
        <v>255</v>
      </c>
      <c r="K259" s="10" t="s">
        <v>137</v>
      </c>
      <c r="L259" s="10" t="s">
        <v>138</v>
      </c>
      <c r="M259" s="10" t="s">
        <v>1284</v>
      </c>
      <c r="N259" s="10" t="s">
        <v>1285</v>
      </c>
      <c r="O259" s="10" t="s">
        <v>1286</v>
      </c>
      <c r="P259" s="10">
        <v>91763</v>
      </c>
      <c r="Q259" s="10" t="s">
        <v>1287</v>
      </c>
      <c r="R259" s="10">
        <v>102</v>
      </c>
      <c r="S259" s="10">
        <v>102</v>
      </c>
      <c r="T259" s="10">
        <v>102</v>
      </c>
      <c r="U259" s="10">
        <v>105</v>
      </c>
      <c r="V259" s="10">
        <v>66</v>
      </c>
      <c r="W259" s="10">
        <v>108</v>
      </c>
      <c r="X259" s="10">
        <v>295</v>
      </c>
      <c r="Y259" s="10">
        <v>0</v>
      </c>
      <c r="Z259" s="10">
        <v>0</v>
      </c>
      <c r="AA259" s="10">
        <v>37</v>
      </c>
      <c r="AB259" s="10">
        <v>8</v>
      </c>
      <c r="AC259" s="10">
        <v>0</v>
      </c>
      <c r="AD259" s="10">
        <v>145</v>
      </c>
      <c r="AE259" s="10">
        <v>764</v>
      </c>
      <c r="AF259" s="10">
        <v>0</v>
      </c>
      <c r="AG259" s="10">
        <v>422</v>
      </c>
      <c r="AH259" s="10">
        <v>235</v>
      </c>
      <c r="AI259" s="10">
        <v>395</v>
      </c>
      <c r="AJ259" s="10">
        <v>726</v>
      </c>
      <c r="AK259" s="10">
        <v>0</v>
      </c>
      <c r="AL259" s="10">
        <v>0</v>
      </c>
      <c r="AM259" s="10">
        <v>89</v>
      </c>
      <c r="AN259" s="10">
        <v>26</v>
      </c>
      <c r="AO259" s="10">
        <v>0</v>
      </c>
      <c r="AP259" s="10">
        <v>344</v>
      </c>
      <c r="AQ259" s="10">
        <v>2237</v>
      </c>
      <c r="AR259" s="10">
        <v>0</v>
      </c>
      <c r="AS259" s="10">
        <v>194</v>
      </c>
      <c r="AT259" s="10">
        <v>226</v>
      </c>
      <c r="AU259" s="10">
        <v>809</v>
      </c>
      <c r="AV259" s="10">
        <v>3537</v>
      </c>
      <c r="AW259" s="10">
        <v>0</v>
      </c>
      <c r="AX259" s="10">
        <v>0</v>
      </c>
      <c r="AY259" s="10">
        <v>649</v>
      </c>
      <c r="AZ259" s="10">
        <v>30</v>
      </c>
      <c r="BA259" s="10">
        <v>0</v>
      </c>
      <c r="BB259" s="10">
        <v>484</v>
      </c>
      <c r="BC259" s="10">
        <v>5929</v>
      </c>
      <c r="BD259" s="10">
        <v>7315669</v>
      </c>
      <c r="BE259" s="10">
        <v>4067256</v>
      </c>
      <c r="BF259" s="10">
        <v>6578890</v>
      </c>
      <c r="BG259" s="10">
        <v>11993675</v>
      </c>
      <c r="BH259" s="10">
        <v>0</v>
      </c>
      <c r="BI259" s="10">
        <v>0</v>
      </c>
      <c r="BJ259" s="10">
        <v>1658273</v>
      </c>
      <c r="BK259" s="10">
        <v>439148</v>
      </c>
      <c r="BL259" s="10">
        <v>0</v>
      </c>
      <c r="BM259" s="10">
        <v>5376493</v>
      </c>
      <c r="BN259" s="10">
        <v>37429404</v>
      </c>
      <c r="BO259" s="10">
        <v>1147223</v>
      </c>
      <c r="BP259" s="10">
        <v>1527123</v>
      </c>
      <c r="BQ259" s="10">
        <v>3228667</v>
      </c>
      <c r="BR259" s="10">
        <v>14878085</v>
      </c>
      <c r="BS259" s="10">
        <v>0</v>
      </c>
      <c r="BT259" s="10">
        <v>0</v>
      </c>
      <c r="BU259" s="10">
        <v>2822186</v>
      </c>
      <c r="BV259" s="10">
        <v>219374</v>
      </c>
      <c r="BW259" s="10">
        <v>0</v>
      </c>
      <c r="BX259" s="10">
        <v>1653717</v>
      </c>
      <c r="BY259" s="10">
        <v>25476375</v>
      </c>
      <c r="BZ259" s="10">
        <v>3230427</v>
      </c>
      <c r="CA259" s="10">
        <v>6894079</v>
      </c>
      <c r="CB259" s="10">
        <v>4531802</v>
      </c>
      <c r="CC259" s="10">
        <v>216905</v>
      </c>
      <c r="CD259" s="10">
        <v>14701330</v>
      </c>
      <c r="CE259" s="10">
        <v>0</v>
      </c>
      <c r="CF259" s="10">
        <v>0</v>
      </c>
      <c r="CG259" s="10">
        <v>0</v>
      </c>
      <c r="CH259" s="10">
        <v>2351391</v>
      </c>
      <c r="CI259" s="10">
        <v>400278</v>
      </c>
      <c r="CJ259" s="10">
        <v>0</v>
      </c>
      <c r="CK259" s="10">
        <v>59463</v>
      </c>
      <c r="CL259" s="10">
        <v>0</v>
      </c>
      <c r="CM259" s="10">
        <v>0</v>
      </c>
      <c r="CN259" s="10">
        <v>0</v>
      </c>
      <c r="CO259" s="10">
        <v>3740320</v>
      </c>
      <c r="CP259" s="10">
        <v>36125995</v>
      </c>
      <c r="CQ259" s="10">
        <v>0</v>
      </c>
      <c r="CR259" s="10">
        <v>0</v>
      </c>
      <c r="CS259" s="10">
        <v>0</v>
      </c>
      <c r="CT259" s="10">
        <v>0</v>
      </c>
      <c r="CU259" s="10">
        <v>0</v>
      </c>
      <c r="CV259" s="10">
        <v>1568813</v>
      </c>
      <c r="CW259" s="10">
        <v>1062577</v>
      </c>
      <c r="CX259" s="10">
        <v>9590652</v>
      </c>
      <c r="CY259" s="10">
        <v>12170430</v>
      </c>
      <c r="CZ259" s="10">
        <v>0</v>
      </c>
      <c r="DA259" s="10">
        <v>0</v>
      </c>
      <c r="DB259" s="10">
        <v>2129068</v>
      </c>
      <c r="DC259" s="10">
        <v>258244</v>
      </c>
      <c r="DD259" s="10">
        <v>0</v>
      </c>
      <c r="DE259" s="10">
        <v>0</v>
      </c>
      <c r="DF259" s="10">
        <v>26779784</v>
      </c>
      <c r="DG259" s="10">
        <v>47544</v>
      </c>
      <c r="DH259" s="10">
        <v>16279360</v>
      </c>
      <c r="DI259" s="10">
        <v>0</v>
      </c>
      <c r="DJ259" s="10">
        <v>5671</v>
      </c>
      <c r="DK259" s="10">
        <v>0</v>
      </c>
      <c r="DL259" s="10">
        <v>0</v>
      </c>
      <c r="DM259" s="10">
        <v>0</v>
      </c>
      <c r="DN259" s="10">
        <v>0</v>
      </c>
      <c r="DO259" s="10">
        <v>311426</v>
      </c>
      <c r="DP259" s="10">
        <v>39918917</v>
      </c>
      <c r="DQ259" s="10">
        <v>0</v>
      </c>
      <c r="DR259" s="10">
        <v>0</v>
      </c>
      <c r="DS259" s="10">
        <v>0</v>
      </c>
      <c r="DT259" s="10">
        <v>0</v>
      </c>
      <c r="DU259" s="10">
        <v>0</v>
      </c>
      <c r="DV259" s="10">
        <v>0</v>
      </c>
      <c r="DW259" s="10">
        <v>0</v>
      </c>
      <c r="DX259" s="10">
        <v>0</v>
      </c>
      <c r="DY259" s="10">
        <v>0</v>
      </c>
      <c r="DZ259" s="10">
        <v>0</v>
      </c>
      <c r="EA259" s="10">
        <v>0</v>
      </c>
      <c r="EB259" s="10">
        <v>0</v>
      </c>
      <c r="EC259" s="10">
        <v>0</v>
      </c>
    </row>
    <row r="260" spans="1:133" x14ac:dyDescent="0.3">
      <c r="A260" s="9">
        <v>106190547</v>
      </c>
      <c r="B260" s="9" t="s">
        <v>1288</v>
      </c>
      <c r="C260" s="9">
        <v>20174</v>
      </c>
      <c r="D260" s="11">
        <v>43009</v>
      </c>
      <c r="E260" s="9">
        <v>43100</v>
      </c>
      <c r="F260" s="9" t="s">
        <v>134</v>
      </c>
      <c r="G260" s="9" t="s">
        <v>158</v>
      </c>
      <c r="H260" s="9">
        <v>11</v>
      </c>
      <c r="I260" s="9">
        <v>913</v>
      </c>
      <c r="J260" s="9" t="s">
        <v>255</v>
      </c>
      <c r="K260" s="9" t="s">
        <v>137</v>
      </c>
      <c r="L260" s="9" t="s">
        <v>138</v>
      </c>
      <c r="M260" s="9" t="s">
        <v>1289</v>
      </c>
      <c r="N260" s="9" t="s">
        <v>1290</v>
      </c>
      <c r="O260" s="9" t="s">
        <v>719</v>
      </c>
      <c r="P260" s="9">
        <v>91754</v>
      </c>
      <c r="Q260" s="9" t="s">
        <v>1291</v>
      </c>
      <c r="R260" s="9">
        <v>101</v>
      </c>
      <c r="S260" s="9">
        <v>101</v>
      </c>
      <c r="T260" s="9">
        <v>54</v>
      </c>
      <c r="U260" s="9">
        <v>192</v>
      </c>
      <c r="V260" s="9">
        <v>197</v>
      </c>
      <c r="W260" s="9">
        <v>171</v>
      </c>
      <c r="X260" s="9">
        <v>547</v>
      </c>
      <c r="Y260" s="9">
        <v>0</v>
      </c>
      <c r="Z260" s="9">
        <v>0</v>
      </c>
      <c r="AA260" s="9">
        <v>1</v>
      </c>
      <c r="AB260" s="9">
        <v>88</v>
      </c>
      <c r="AC260" s="9">
        <v>0</v>
      </c>
      <c r="AD260" s="9">
        <v>194</v>
      </c>
      <c r="AE260" s="9">
        <v>1390</v>
      </c>
      <c r="AF260" s="9">
        <v>0</v>
      </c>
      <c r="AG260" s="9">
        <v>1025</v>
      </c>
      <c r="AH260" s="9">
        <v>788</v>
      </c>
      <c r="AI260" s="9">
        <v>630</v>
      </c>
      <c r="AJ260" s="9">
        <v>1847</v>
      </c>
      <c r="AK260" s="9">
        <v>0</v>
      </c>
      <c r="AL260" s="9">
        <v>0</v>
      </c>
      <c r="AM260" s="9">
        <v>5</v>
      </c>
      <c r="AN260" s="9">
        <v>281</v>
      </c>
      <c r="AO260" s="9">
        <v>0</v>
      </c>
      <c r="AP260" s="9">
        <v>362</v>
      </c>
      <c r="AQ260" s="9">
        <v>4938</v>
      </c>
      <c r="AR260" s="9">
        <v>0</v>
      </c>
      <c r="AS260" s="9">
        <v>640</v>
      </c>
      <c r="AT260" s="9">
        <v>468</v>
      </c>
      <c r="AU260" s="9">
        <v>985</v>
      </c>
      <c r="AV260" s="9">
        <v>3749</v>
      </c>
      <c r="AW260" s="9">
        <v>0</v>
      </c>
      <c r="AX260" s="9">
        <v>0</v>
      </c>
      <c r="AY260" s="9">
        <v>58</v>
      </c>
      <c r="AZ260" s="9">
        <v>847</v>
      </c>
      <c r="BA260" s="9">
        <v>0</v>
      </c>
      <c r="BB260" s="9">
        <v>892</v>
      </c>
      <c r="BC260" s="9">
        <v>7639</v>
      </c>
      <c r="BD260" s="9">
        <v>21374834</v>
      </c>
      <c r="BE260" s="9">
        <v>15576691</v>
      </c>
      <c r="BF260" s="9">
        <v>10959255</v>
      </c>
      <c r="BG260" s="9">
        <v>40910938</v>
      </c>
      <c r="BH260" s="9">
        <v>0</v>
      </c>
      <c r="BI260" s="9">
        <v>0</v>
      </c>
      <c r="BJ260" s="9">
        <v>132852</v>
      </c>
      <c r="BK260" s="9">
        <v>5425315</v>
      </c>
      <c r="BL260" s="9">
        <v>0</v>
      </c>
      <c r="BM260" s="9">
        <v>7297946</v>
      </c>
      <c r="BN260" s="9">
        <v>101677831</v>
      </c>
      <c r="BO260" s="9">
        <v>9244180</v>
      </c>
      <c r="BP260" s="9">
        <v>9433628</v>
      </c>
      <c r="BQ260" s="9">
        <v>6592010</v>
      </c>
      <c r="BR260" s="9">
        <v>29268301</v>
      </c>
      <c r="BS260" s="9">
        <v>0</v>
      </c>
      <c r="BT260" s="9">
        <v>0</v>
      </c>
      <c r="BU260" s="9">
        <v>673569</v>
      </c>
      <c r="BV260" s="9">
        <v>9768346</v>
      </c>
      <c r="BW260" s="9">
        <v>0</v>
      </c>
      <c r="BX260" s="9">
        <v>4616188</v>
      </c>
      <c r="BY260" s="9">
        <v>69596222</v>
      </c>
      <c r="BZ260" s="9">
        <v>594725</v>
      </c>
      <c r="CA260" s="9">
        <v>28240072</v>
      </c>
      <c r="CB260" s="9">
        <v>21536986</v>
      </c>
      <c r="CC260" s="9">
        <v>16425748</v>
      </c>
      <c r="CD260" s="9">
        <v>59612406</v>
      </c>
      <c r="CE260" s="9">
        <v>-1295779</v>
      </c>
      <c r="CF260" s="9">
        <v>0</v>
      </c>
      <c r="CG260" s="9">
        <v>0</v>
      </c>
      <c r="CH260" s="9">
        <v>667125</v>
      </c>
      <c r="CI260" s="9">
        <v>11986552</v>
      </c>
      <c r="CJ260" s="9">
        <v>0</v>
      </c>
      <c r="CK260" s="9">
        <v>0</v>
      </c>
      <c r="CL260" s="9">
        <v>0</v>
      </c>
      <c r="CM260" s="9">
        <v>0</v>
      </c>
      <c r="CN260" s="9">
        <v>0</v>
      </c>
      <c r="CO260" s="9">
        <v>7907898</v>
      </c>
      <c r="CP260" s="9">
        <v>145675733</v>
      </c>
      <c r="CQ260" s="9">
        <v>435045</v>
      </c>
      <c r="CR260" s="9">
        <v>6123556</v>
      </c>
      <c r="CS260" s="9">
        <v>0</v>
      </c>
      <c r="CT260" s="9">
        <v>0</v>
      </c>
      <c r="CU260" s="9">
        <v>6558601</v>
      </c>
      <c r="CV260" s="9">
        <v>2378942</v>
      </c>
      <c r="CW260" s="9">
        <v>3908378</v>
      </c>
      <c r="CX260" s="9">
        <v>2421296</v>
      </c>
      <c r="CY260" s="9">
        <v>16690389</v>
      </c>
      <c r="CZ260" s="9">
        <v>0</v>
      </c>
      <c r="DA260" s="9">
        <v>0</v>
      </c>
      <c r="DB260" s="9">
        <v>139296</v>
      </c>
      <c r="DC260" s="9">
        <v>3207109</v>
      </c>
      <c r="DD260" s="9">
        <v>0</v>
      </c>
      <c r="DE260" s="9">
        <v>3411511</v>
      </c>
      <c r="DF260" s="9">
        <v>32156921</v>
      </c>
      <c r="DG260" s="9">
        <v>141624</v>
      </c>
      <c r="DH260" s="9">
        <v>23326792</v>
      </c>
      <c r="DI260" s="9">
        <v>0</v>
      </c>
      <c r="DJ260" s="9">
        <v>-41265</v>
      </c>
      <c r="DK260" s="9">
        <v>0</v>
      </c>
      <c r="DL260" s="9">
        <v>0</v>
      </c>
      <c r="DM260" s="9">
        <v>0</v>
      </c>
      <c r="DN260" s="9">
        <v>0</v>
      </c>
      <c r="DO260" s="9">
        <v>165624</v>
      </c>
      <c r="DP260" s="9">
        <v>1889514</v>
      </c>
      <c r="DQ260" s="9">
        <v>0</v>
      </c>
      <c r="DR260" s="9">
        <v>0</v>
      </c>
      <c r="DS260" s="9">
        <v>0</v>
      </c>
      <c r="DT260" s="9">
        <v>0</v>
      </c>
      <c r="DU260" s="9">
        <v>0</v>
      </c>
      <c r="DV260" s="9">
        <v>0</v>
      </c>
      <c r="DW260" s="9">
        <v>0</v>
      </c>
      <c r="DX260" s="9">
        <v>0</v>
      </c>
      <c r="DY260" s="9">
        <v>0</v>
      </c>
      <c r="DZ260" s="9">
        <v>0</v>
      </c>
      <c r="EA260" s="9">
        <v>0</v>
      </c>
      <c r="EB260" s="9">
        <v>0</v>
      </c>
      <c r="EC260" s="9">
        <v>0</v>
      </c>
    </row>
    <row r="261" spans="1:133" x14ac:dyDescent="0.3">
      <c r="A261" s="10">
        <v>106190552</v>
      </c>
      <c r="B261" s="10" t="s">
        <v>1292</v>
      </c>
      <c r="C261" s="10">
        <v>20174</v>
      </c>
      <c r="D261" s="12">
        <v>43009</v>
      </c>
      <c r="E261" s="10">
        <v>43100</v>
      </c>
      <c r="F261" s="10" t="s">
        <v>134</v>
      </c>
      <c r="G261" s="10" t="s">
        <v>158</v>
      </c>
      <c r="H261" s="10">
        <v>11</v>
      </c>
      <c r="I261" s="10">
        <v>905</v>
      </c>
      <c r="J261" s="10" t="s">
        <v>136</v>
      </c>
      <c r="K261" s="10" t="s">
        <v>137</v>
      </c>
      <c r="L261" s="10" t="s">
        <v>138</v>
      </c>
      <c r="M261" s="10" t="s">
        <v>1293</v>
      </c>
      <c r="N261" s="10" t="s">
        <v>1294</v>
      </c>
      <c r="O261" s="10" t="s">
        <v>957</v>
      </c>
      <c r="P261" s="10">
        <v>91364</v>
      </c>
      <c r="Q261" s="10" t="s">
        <v>1295</v>
      </c>
      <c r="R261" s="10">
        <v>277</v>
      </c>
      <c r="S261" s="10">
        <v>189</v>
      </c>
      <c r="T261" s="10">
        <v>184</v>
      </c>
      <c r="U261" s="10">
        <v>23</v>
      </c>
      <c r="V261" s="10">
        <v>0</v>
      </c>
      <c r="W261" s="10">
        <v>8</v>
      </c>
      <c r="X261" s="10">
        <v>0</v>
      </c>
      <c r="Y261" s="10">
        <v>0</v>
      </c>
      <c r="Z261" s="10">
        <v>0</v>
      </c>
      <c r="AA261" s="10">
        <v>0</v>
      </c>
      <c r="AB261" s="10">
        <v>0</v>
      </c>
      <c r="AC261" s="10">
        <v>7</v>
      </c>
      <c r="AD261" s="10">
        <v>2</v>
      </c>
      <c r="AE261" s="10">
        <v>40</v>
      </c>
      <c r="AF261" s="10">
        <v>0</v>
      </c>
      <c r="AG261" s="10">
        <v>241</v>
      </c>
      <c r="AH261" s="10">
        <v>0</v>
      </c>
      <c r="AI261" s="10">
        <v>5419</v>
      </c>
      <c r="AJ261" s="10">
        <v>0</v>
      </c>
      <c r="AK261" s="10">
        <v>0</v>
      </c>
      <c r="AL261" s="10">
        <v>0</v>
      </c>
      <c r="AM261" s="10">
        <v>0</v>
      </c>
      <c r="AN261" s="10">
        <v>0</v>
      </c>
      <c r="AO261" s="10">
        <v>9689</v>
      </c>
      <c r="AP261" s="10">
        <v>744</v>
      </c>
      <c r="AQ261" s="10">
        <v>16093</v>
      </c>
      <c r="AR261" s="10">
        <v>0</v>
      </c>
      <c r="AS261" s="10">
        <v>0</v>
      </c>
      <c r="AT261" s="10">
        <v>0</v>
      </c>
      <c r="AU261" s="10">
        <v>0</v>
      </c>
      <c r="AV261" s="10">
        <v>0</v>
      </c>
      <c r="AW261" s="10">
        <v>0</v>
      </c>
      <c r="AX261" s="10">
        <v>0</v>
      </c>
      <c r="AY261" s="10">
        <v>0</v>
      </c>
      <c r="AZ261" s="10">
        <v>0</v>
      </c>
      <c r="BA261" s="10">
        <v>0</v>
      </c>
      <c r="BB261" s="10">
        <v>0</v>
      </c>
      <c r="BC261" s="10">
        <v>0</v>
      </c>
      <c r="BD261" s="10">
        <v>658087</v>
      </c>
      <c r="BE261" s="10">
        <v>0</v>
      </c>
      <c r="BF261" s="10">
        <v>2742389</v>
      </c>
      <c r="BG261" s="10">
        <v>0</v>
      </c>
      <c r="BH261" s="10">
        <v>0</v>
      </c>
      <c r="BI261" s="10">
        <v>0</v>
      </c>
      <c r="BJ261" s="10">
        <v>0</v>
      </c>
      <c r="BK261" s="10">
        <v>0</v>
      </c>
      <c r="BL261" s="10">
        <v>1570045</v>
      </c>
      <c r="BM261" s="10">
        <v>539090</v>
      </c>
      <c r="BN261" s="10">
        <v>5509611</v>
      </c>
      <c r="BO261" s="10">
        <v>0</v>
      </c>
      <c r="BP261" s="10">
        <v>0</v>
      </c>
      <c r="BQ261" s="10">
        <v>0</v>
      </c>
      <c r="BR261" s="10">
        <v>0</v>
      </c>
      <c r="BS261" s="10">
        <v>0</v>
      </c>
      <c r="BT261" s="10">
        <v>0</v>
      </c>
      <c r="BU261" s="10">
        <v>0</v>
      </c>
      <c r="BV261" s="10">
        <v>0</v>
      </c>
      <c r="BW261" s="10">
        <v>0</v>
      </c>
      <c r="BX261" s="10">
        <v>0</v>
      </c>
      <c r="BY261" s="10">
        <v>0</v>
      </c>
      <c r="BZ261" s="10">
        <v>0</v>
      </c>
      <c r="CA261" s="10">
        <v>329247</v>
      </c>
      <c r="CB261" s="10">
        <v>0</v>
      </c>
      <c r="CC261" s="10">
        <v>-75463</v>
      </c>
      <c r="CD261" s="10">
        <v>0</v>
      </c>
      <c r="CE261" s="10">
        <v>0</v>
      </c>
      <c r="CF261" s="10">
        <v>0</v>
      </c>
      <c r="CG261" s="10">
        <v>0</v>
      </c>
      <c r="CH261" s="10">
        <v>0</v>
      </c>
      <c r="CI261" s="10">
        <v>0</v>
      </c>
      <c r="CJ261" s="10">
        <v>0</v>
      </c>
      <c r="CK261" s="10">
        <v>321152</v>
      </c>
      <c r="CL261" s="10">
        <v>0</v>
      </c>
      <c r="CM261" s="10">
        <v>0</v>
      </c>
      <c r="CN261" s="10">
        <v>0</v>
      </c>
      <c r="CO261" s="10">
        <v>75874</v>
      </c>
      <c r="CP261" s="10">
        <v>650810</v>
      </c>
      <c r="CQ261" s="10">
        <v>0</v>
      </c>
      <c r="CR261" s="10">
        <v>0</v>
      </c>
      <c r="CS261" s="10">
        <v>0</v>
      </c>
      <c r="CT261" s="10">
        <v>0</v>
      </c>
      <c r="CU261" s="10">
        <v>0</v>
      </c>
      <c r="CV261" s="10">
        <v>328840</v>
      </c>
      <c r="CW261" s="10">
        <v>0</v>
      </c>
      <c r="CX261" s="10">
        <v>2817852</v>
      </c>
      <c r="CY261" s="10">
        <v>0</v>
      </c>
      <c r="CZ261" s="10">
        <v>0</v>
      </c>
      <c r="DA261" s="10">
        <v>0</v>
      </c>
      <c r="DB261" s="10">
        <v>0</v>
      </c>
      <c r="DC261" s="10">
        <v>0</v>
      </c>
      <c r="DD261" s="10">
        <v>1248893</v>
      </c>
      <c r="DE261" s="10">
        <v>463216</v>
      </c>
      <c r="DF261" s="10">
        <v>4858801</v>
      </c>
      <c r="DG261" s="10">
        <v>272393</v>
      </c>
      <c r="DH261" s="10">
        <v>12761329</v>
      </c>
      <c r="DI261" s="10">
        <v>0</v>
      </c>
      <c r="DJ261" s="10">
        <v>5981263</v>
      </c>
      <c r="DK261" s="10">
        <v>0</v>
      </c>
      <c r="DL261" s="10">
        <v>0</v>
      </c>
      <c r="DM261" s="10">
        <v>0</v>
      </c>
      <c r="DN261" s="10">
        <v>0</v>
      </c>
      <c r="DO261" s="10">
        <v>461371</v>
      </c>
      <c r="DP261" s="10">
        <v>30432054</v>
      </c>
      <c r="DQ261" s="10">
        <v>0</v>
      </c>
      <c r="DR261" s="10">
        <v>0</v>
      </c>
      <c r="DS261" s="10">
        <v>0</v>
      </c>
      <c r="DT261" s="10">
        <v>0</v>
      </c>
      <c r="DU261" s="10">
        <v>0</v>
      </c>
      <c r="DV261" s="10">
        <v>0</v>
      </c>
      <c r="DW261" s="10">
        <v>0</v>
      </c>
      <c r="DX261" s="10">
        <v>0</v>
      </c>
      <c r="DY261" s="10">
        <v>0</v>
      </c>
      <c r="DZ261" s="10">
        <v>0</v>
      </c>
      <c r="EA261" s="10">
        <v>0</v>
      </c>
      <c r="EB261" s="10">
        <v>0</v>
      </c>
      <c r="EC261" s="10">
        <v>0</v>
      </c>
    </row>
    <row r="262" spans="1:133" x14ac:dyDescent="0.3">
      <c r="A262" s="9">
        <v>106361266</v>
      </c>
      <c r="B262" s="9" t="s">
        <v>1296</v>
      </c>
      <c r="C262" s="9">
        <v>20174</v>
      </c>
      <c r="D262" s="11">
        <v>43009</v>
      </c>
      <c r="E262" s="9">
        <v>43100</v>
      </c>
      <c r="F262" s="9" t="s">
        <v>134</v>
      </c>
      <c r="G262" s="9" t="s">
        <v>275</v>
      </c>
      <c r="H262" s="9">
        <v>12</v>
      </c>
      <c r="I262" s="9">
        <v>1209</v>
      </c>
      <c r="J262" s="9" t="s">
        <v>183</v>
      </c>
      <c r="K262" s="9" t="s">
        <v>137</v>
      </c>
      <c r="L262" s="9" t="s">
        <v>145</v>
      </c>
      <c r="M262" s="9" t="s">
        <v>1297</v>
      </c>
      <c r="N262" s="9" t="s">
        <v>1298</v>
      </c>
      <c r="O262" s="9" t="s">
        <v>1299</v>
      </c>
      <c r="P262" s="9">
        <v>92352</v>
      </c>
      <c r="Q262" s="9" t="s">
        <v>1300</v>
      </c>
      <c r="R262" s="9">
        <v>37</v>
      </c>
      <c r="S262" s="9">
        <v>37</v>
      </c>
      <c r="T262" s="9">
        <v>30</v>
      </c>
      <c r="U262" s="9">
        <v>37</v>
      </c>
      <c r="V262" s="9">
        <v>9</v>
      </c>
      <c r="W262" s="9">
        <v>21</v>
      </c>
      <c r="X262" s="9">
        <v>15</v>
      </c>
      <c r="Y262" s="9">
        <v>0</v>
      </c>
      <c r="Z262" s="9">
        <v>0</v>
      </c>
      <c r="AA262" s="9">
        <v>0</v>
      </c>
      <c r="AB262" s="9">
        <v>11</v>
      </c>
      <c r="AC262" s="9">
        <v>0</v>
      </c>
      <c r="AD262" s="9">
        <v>0</v>
      </c>
      <c r="AE262" s="9">
        <v>93</v>
      </c>
      <c r="AF262" s="9">
        <v>11</v>
      </c>
      <c r="AG262" s="9">
        <v>213</v>
      </c>
      <c r="AH262" s="9">
        <v>29</v>
      </c>
      <c r="AI262" s="9">
        <v>1536</v>
      </c>
      <c r="AJ262" s="9">
        <v>418</v>
      </c>
      <c r="AK262" s="9">
        <v>0</v>
      </c>
      <c r="AL262" s="9">
        <v>0</v>
      </c>
      <c r="AM262" s="9">
        <v>0</v>
      </c>
      <c r="AN262" s="9">
        <v>25</v>
      </c>
      <c r="AO262" s="9">
        <v>0</v>
      </c>
      <c r="AP262" s="9">
        <v>0</v>
      </c>
      <c r="AQ262" s="9">
        <v>2221</v>
      </c>
      <c r="AR262" s="9">
        <v>1950</v>
      </c>
      <c r="AS262" s="9">
        <v>1974</v>
      </c>
      <c r="AT262" s="9">
        <v>805</v>
      </c>
      <c r="AU262" s="9">
        <v>4633</v>
      </c>
      <c r="AV262" s="9">
        <v>2274</v>
      </c>
      <c r="AW262" s="9">
        <v>0</v>
      </c>
      <c r="AX262" s="9">
        <v>0</v>
      </c>
      <c r="AY262" s="9">
        <v>105</v>
      </c>
      <c r="AZ262" s="9">
        <v>1763</v>
      </c>
      <c r="BA262" s="9">
        <v>0</v>
      </c>
      <c r="BB262" s="9">
        <v>408</v>
      </c>
      <c r="BC262" s="9">
        <v>11962</v>
      </c>
      <c r="BD262" s="9">
        <v>611795</v>
      </c>
      <c r="BE262" s="9">
        <v>141183</v>
      </c>
      <c r="BF262" s="9">
        <v>1340455</v>
      </c>
      <c r="BG262" s="9">
        <v>434572</v>
      </c>
      <c r="BH262" s="9">
        <v>0</v>
      </c>
      <c r="BI262" s="9">
        <v>0</v>
      </c>
      <c r="BJ262" s="9">
        <v>0</v>
      </c>
      <c r="BK262" s="9">
        <v>150273</v>
      </c>
      <c r="BL262" s="9">
        <v>0</v>
      </c>
      <c r="BM262" s="9">
        <v>0</v>
      </c>
      <c r="BN262" s="9">
        <v>2678278</v>
      </c>
      <c r="BO262" s="9">
        <v>1655130</v>
      </c>
      <c r="BP262" s="9">
        <v>1026953</v>
      </c>
      <c r="BQ262" s="9">
        <v>2396561</v>
      </c>
      <c r="BR262" s="9">
        <v>1676863</v>
      </c>
      <c r="BS262" s="9">
        <v>0</v>
      </c>
      <c r="BT262" s="9">
        <v>0</v>
      </c>
      <c r="BU262" s="9">
        <v>173244</v>
      </c>
      <c r="BV262" s="9">
        <v>2110765</v>
      </c>
      <c r="BW262" s="9">
        <v>0</v>
      </c>
      <c r="BX262" s="9">
        <v>246339</v>
      </c>
      <c r="BY262" s="9">
        <v>9285855</v>
      </c>
      <c r="BZ262" s="9">
        <v>243000</v>
      </c>
      <c r="CA262" s="9">
        <v>1182610</v>
      </c>
      <c r="CB262" s="9">
        <v>712520</v>
      </c>
      <c r="CC262" s="9">
        <v>1995122</v>
      </c>
      <c r="CD262" s="9">
        <v>-1570849</v>
      </c>
      <c r="CE262" s="9">
        <v>-116041</v>
      </c>
      <c r="CF262" s="9">
        <v>0</v>
      </c>
      <c r="CG262" s="9">
        <v>0</v>
      </c>
      <c r="CH262" s="9">
        <v>87862</v>
      </c>
      <c r="CI262" s="9">
        <v>1518180</v>
      </c>
      <c r="CJ262" s="9">
        <v>0</v>
      </c>
      <c r="CK262" s="9">
        <v>0</v>
      </c>
      <c r="CL262" s="9">
        <v>0</v>
      </c>
      <c r="CM262" s="9">
        <v>0</v>
      </c>
      <c r="CN262" s="9">
        <v>0</v>
      </c>
      <c r="CO262" s="9">
        <v>70173</v>
      </c>
      <c r="CP262" s="9">
        <v>4122577</v>
      </c>
      <c r="CQ262" s="9">
        <v>0</v>
      </c>
      <c r="CR262" s="9">
        <v>0</v>
      </c>
      <c r="CS262" s="9">
        <v>0</v>
      </c>
      <c r="CT262" s="9">
        <v>0</v>
      </c>
      <c r="CU262" s="9">
        <v>0</v>
      </c>
      <c r="CV262" s="9">
        <v>1084315</v>
      </c>
      <c r="CW262" s="9">
        <v>455616</v>
      </c>
      <c r="CX262" s="9">
        <v>1857935</v>
      </c>
      <c r="CY262" s="9">
        <v>3682284</v>
      </c>
      <c r="CZ262" s="9">
        <v>0</v>
      </c>
      <c r="DA262" s="9">
        <v>0</v>
      </c>
      <c r="DB262" s="9">
        <v>85382</v>
      </c>
      <c r="DC262" s="9">
        <v>548458</v>
      </c>
      <c r="DD262" s="9">
        <v>0</v>
      </c>
      <c r="DE262" s="9">
        <v>127566</v>
      </c>
      <c r="DF262" s="9">
        <v>7841556</v>
      </c>
      <c r="DG262" s="9">
        <v>124541</v>
      </c>
      <c r="DH262" s="9">
        <v>6295383</v>
      </c>
      <c r="DI262" s="9">
        <v>0</v>
      </c>
      <c r="DJ262" s="9">
        <v>621588</v>
      </c>
      <c r="DK262" s="9">
        <v>0</v>
      </c>
      <c r="DL262" s="9">
        <v>0</v>
      </c>
      <c r="DM262" s="9">
        <v>0</v>
      </c>
      <c r="DN262" s="9">
        <v>0</v>
      </c>
      <c r="DO262" s="9">
        <v>826960</v>
      </c>
      <c r="DP262" s="9">
        <v>17319144</v>
      </c>
      <c r="DQ262" s="9">
        <v>0</v>
      </c>
      <c r="DR262" s="9">
        <v>0</v>
      </c>
      <c r="DS262" s="9">
        <v>0</v>
      </c>
      <c r="DT262" s="9">
        <v>0</v>
      </c>
      <c r="DU262" s="9">
        <v>0</v>
      </c>
      <c r="DV262" s="9">
        <v>0</v>
      </c>
      <c r="DW262" s="9">
        <v>0</v>
      </c>
      <c r="DX262" s="9">
        <v>0</v>
      </c>
      <c r="DY262" s="9">
        <v>0</v>
      </c>
      <c r="DZ262" s="9">
        <v>0</v>
      </c>
      <c r="EA262" s="9">
        <v>0</v>
      </c>
      <c r="EB262" s="9">
        <v>0</v>
      </c>
      <c r="EC262" s="9">
        <v>0</v>
      </c>
    </row>
    <row r="263" spans="1:133" x14ac:dyDescent="0.3">
      <c r="A263" s="10">
        <v>106281266</v>
      </c>
      <c r="B263" s="10" t="s">
        <v>1301</v>
      </c>
      <c r="C263" s="10">
        <v>20174</v>
      </c>
      <c r="D263" s="12">
        <v>43009</v>
      </c>
      <c r="E263" s="10">
        <v>43100</v>
      </c>
      <c r="F263" s="10" t="s">
        <v>134</v>
      </c>
      <c r="G263" s="10" t="s">
        <v>199</v>
      </c>
      <c r="H263" s="10">
        <v>3</v>
      </c>
      <c r="I263" s="10">
        <v>407</v>
      </c>
      <c r="J263" s="10" t="s">
        <v>283</v>
      </c>
      <c r="K263" s="10" t="s">
        <v>284</v>
      </c>
      <c r="L263" s="10" t="s">
        <v>138</v>
      </c>
      <c r="M263" s="10" t="s">
        <v>1302</v>
      </c>
      <c r="N263" s="10" t="s">
        <v>1303</v>
      </c>
      <c r="O263" s="10" t="s">
        <v>1304</v>
      </c>
      <c r="P263" s="10">
        <v>94558</v>
      </c>
      <c r="Q263" s="10" t="s">
        <v>1305</v>
      </c>
      <c r="R263" s="10">
        <v>1418</v>
      </c>
      <c r="S263" s="10">
        <v>1315</v>
      </c>
      <c r="T263" s="10">
        <v>1315</v>
      </c>
      <c r="U263" s="10">
        <v>47</v>
      </c>
      <c r="V263" s="10">
        <v>0</v>
      </c>
      <c r="W263" s="10">
        <v>0</v>
      </c>
      <c r="X263" s="10">
        <v>0</v>
      </c>
      <c r="Y263" s="10">
        <v>0</v>
      </c>
      <c r="Z263" s="10">
        <v>0</v>
      </c>
      <c r="AA263" s="10">
        <v>2</v>
      </c>
      <c r="AB263" s="10">
        <v>0</v>
      </c>
      <c r="AC263" s="10">
        <v>0</v>
      </c>
      <c r="AD263" s="10">
        <v>171</v>
      </c>
      <c r="AE263" s="10">
        <v>220</v>
      </c>
      <c r="AF263" s="10">
        <v>0</v>
      </c>
      <c r="AG263" s="10">
        <v>60503</v>
      </c>
      <c r="AH263" s="10">
        <v>0</v>
      </c>
      <c r="AI263" s="10">
        <v>0</v>
      </c>
      <c r="AJ263" s="10">
        <v>0</v>
      </c>
      <c r="AK263" s="10">
        <v>0</v>
      </c>
      <c r="AL263" s="10">
        <v>0</v>
      </c>
      <c r="AM263" s="10">
        <v>28</v>
      </c>
      <c r="AN263" s="10">
        <v>0</v>
      </c>
      <c r="AO263" s="10">
        <v>0</v>
      </c>
      <c r="AP263" s="10">
        <v>49691</v>
      </c>
      <c r="AQ263" s="10">
        <v>110222</v>
      </c>
      <c r="AR263" s="10">
        <v>0</v>
      </c>
      <c r="AS263" s="10">
        <v>0</v>
      </c>
      <c r="AT263" s="10">
        <v>0</v>
      </c>
      <c r="AU263" s="10">
        <v>0</v>
      </c>
      <c r="AV263" s="10">
        <v>0</v>
      </c>
      <c r="AW263" s="10">
        <v>0</v>
      </c>
      <c r="AX263" s="10">
        <v>0</v>
      </c>
      <c r="AY263" s="10">
        <v>0</v>
      </c>
      <c r="AZ263" s="10">
        <v>0</v>
      </c>
      <c r="BA263" s="10">
        <v>0</v>
      </c>
      <c r="BB263" s="10">
        <v>0</v>
      </c>
      <c r="BC263" s="10">
        <v>0</v>
      </c>
      <c r="BD263" s="10">
        <v>34409252</v>
      </c>
      <c r="BE263" s="10">
        <v>0</v>
      </c>
      <c r="BF263" s="10">
        <v>0</v>
      </c>
      <c r="BG263" s="10">
        <v>0</v>
      </c>
      <c r="BH263" s="10">
        <v>0</v>
      </c>
      <c r="BI263" s="10">
        <v>0</v>
      </c>
      <c r="BJ263" s="10">
        <v>16110</v>
      </c>
      <c r="BK263" s="10">
        <v>0</v>
      </c>
      <c r="BL263" s="10">
        <v>0</v>
      </c>
      <c r="BM263" s="10">
        <v>28260284</v>
      </c>
      <c r="BN263" s="10">
        <v>62685646</v>
      </c>
      <c r="BO263" s="10">
        <v>0</v>
      </c>
      <c r="BP263" s="10">
        <v>0</v>
      </c>
      <c r="BQ263" s="10">
        <v>0</v>
      </c>
      <c r="BR263" s="10">
        <v>0</v>
      </c>
      <c r="BS263" s="10">
        <v>0</v>
      </c>
      <c r="BT263" s="10">
        <v>0</v>
      </c>
      <c r="BU263" s="10">
        <v>0</v>
      </c>
      <c r="BV263" s="10">
        <v>0</v>
      </c>
      <c r="BW263" s="10">
        <v>0</v>
      </c>
      <c r="BX263" s="10">
        <v>0</v>
      </c>
      <c r="BY263" s="10">
        <v>0</v>
      </c>
      <c r="BZ263" s="10">
        <v>0</v>
      </c>
      <c r="CA263" s="10">
        <v>198</v>
      </c>
      <c r="CB263" s="10">
        <v>0</v>
      </c>
      <c r="CC263" s="10">
        <v>0</v>
      </c>
      <c r="CD263" s="10">
        <v>0</v>
      </c>
      <c r="CE263" s="10">
        <v>0</v>
      </c>
      <c r="CF263" s="10">
        <v>0</v>
      </c>
      <c r="CG263" s="10">
        <v>0</v>
      </c>
      <c r="CH263" s="10">
        <v>0</v>
      </c>
      <c r="CI263" s="10">
        <v>0</v>
      </c>
      <c r="CJ263" s="10">
        <v>0</v>
      </c>
      <c r="CK263" s="10">
        <v>0</v>
      </c>
      <c r="CL263" s="10">
        <v>0</v>
      </c>
      <c r="CM263" s="10">
        <v>0</v>
      </c>
      <c r="CN263" s="10">
        <v>0</v>
      </c>
      <c r="CO263" s="10">
        <v>41095</v>
      </c>
      <c r="CP263" s="10">
        <v>41293</v>
      </c>
      <c r="CQ263" s="10">
        <v>0</v>
      </c>
      <c r="CR263" s="10">
        <v>0</v>
      </c>
      <c r="CS263" s="10">
        <v>0</v>
      </c>
      <c r="CT263" s="10">
        <v>0</v>
      </c>
      <c r="CU263" s="10">
        <v>0</v>
      </c>
      <c r="CV263" s="10">
        <v>34409054</v>
      </c>
      <c r="CW263" s="10">
        <v>0</v>
      </c>
      <c r="CX263" s="10">
        <v>0</v>
      </c>
      <c r="CY263" s="10">
        <v>0</v>
      </c>
      <c r="CZ263" s="10">
        <v>0</v>
      </c>
      <c r="DA263" s="10">
        <v>0</v>
      </c>
      <c r="DB263" s="10">
        <v>16110</v>
      </c>
      <c r="DC263" s="10">
        <v>0</v>
      </c>
      <c r="DD263" s="10">
        <v>0</v>
      </c>
      <c r="DE263" s="10">
        <v>28219189</v>
      </c>
      <c r="DF263" s="10">
        <v>62644353</v>
      </c>
      <c r="DG263" s="10">
        <v>0</v>
      </c>
      <c r="DH263" s="10">
        <v>80046425</v>
      </c>
      <c r="DI263" s="10">
        <v>0</v>
      </c>
      <c r="DJ263" s="10">
        <v>17402072</v>
      </c>
      <c r="DK263" s="10">
        <v>0</v>
      </c>
      <c r="DL263" s="10">
        <v>0</v>
      </c>
      <c r="DM263" s="10">
        <v>0</v>
      </c>
      <c r="DN263" s="10">
        <v>0</v>
      </c>
      <c r="DO263" s="10">
        <v>0</v>
      </c>
      <c r="DP263" s="10">
        <v>0</v>
      </c>
      <c r="DQ263" s="10">
        <v>0</v>
      </c>
      <c r="DR263" s="10">
        <v>0</v>
      </c>
      <c r="DS263" s="10">
        <v>0</v>
      </c>
      <c r="DT263" s="10">
        <v>0</v>
      </c>
      <c r="DU263" s="10">
        <v>0</v>
      </c>
      <c r="DV263" s="10">
        <v>0</v>
      </c>
      <c r="DW263" s="10">
        <v>0</v>
      </c>
      <c r="DX263" s="10">
        <v>0</v>
      </c>
      <c r="DY263" s="10">
        <v>0</v>
      </c>
      <c r="DZ263" s="10">
        <v>0</v>
      </c>
      <c r="EA263" s="10">
        <v>0</v>
      </c>
      <c r="EB263" s="10">
        <v>0</v>
      </c>
      <c r="EC263" s="10">
        <v>0</v>
      </c>
    </row>
    <row r="264" spans="1:133" x14ac:dyDescent="0.3">
      <c r="A264" s="9">
        <v>106274043</v>
      </c>
      <c r="B264" s="9" t="s">
        <v>1306</v>
      </c>
      <c r="C264" s="9">
        <v>20174</v>
      </c>
      <c r="D264" s="11">
        <v>43009</v>
      </c>
      <c r="E264" s="9">
        <v>43100</v>
      </c>
      <c r="F264" s="9" t="s">
        <v>134</v>
      </c>
      <c r="G264" s="9" t="s">
        <v>528</v>
      </c>
      <c r="H264" s="9">
        <v>8</v>
      </c>
      <c r="I264" s="9">
        <v>705</v>
      </c>
      <c r="J264" s="9" t="s">
        <v>276</v>
      </c>
      <c r="K264" s="9" t="s">
        <v>137</v>
      </c>
      <c r="L264" s="9" t="s">
        <v>138</v>
      </c>
      <c r="M264" s="9" t="s">
        <v>1307</v>
      </c>
      <c r="N264" s="9" t="s">
        <v>1308</v>
      </c>
      <c r="O264" s="9" t="s">
        <v>1309</v>
      </c>
      <c r="P264" s="9">
        <v>93906</v>
      </c>
      <c r="Q264" s="9" t="s">
        <v>1310</v>
      </c>
      <c r="R264" s="9">
        <v>172</v>
      </c>
      <c r="S264" s="9">
        <v>137</v>
      </c>
      <c r="T264" s="9">
        <v>137</v>
      </c>
      <c r="U264" s="9">
        <v>456</v>
      </c>
      <c r="V264" s="9">
        <v>0</v>
      </c>
      <c r="W264" s="9">
        <v>584</v>
      </c>
      <c r="X264" s="9">
        <v>696</v>
      </c>
      <c r="Y264" s="9">
        <v>0</v>
      </c>
      <c r="Z264" s="9">
        <v>0</v>
      </c>
      <c r="AA264" s="9">
        <v>460</v>
      </c>
      <c r="AB264" s="9">
        <v>0</v>
      </c>
      <c r="AC264" s="9">
        <v>8</v>
      </c>
      <c r="AD264" s="9">
        <v>66</v>
      </c>
      <c r="AE264" s="9">
        <v>2270</v>
      </c>
      <c r="AF264" s="9">
        <v>0</v>
      </c>
      <c r="AG264" s="9">
        <v>2784</v>
      </c>
      <c r="AH264" s="9">
        <v>0</v>
      </c>
      <c r="AI264" s="9">
        <v>2614</v>
      </c>
      <c r="AJ264" s="9">
        <v>2581</v>
      </c>
      <c r="AK264" s="9">
        <v>0</v>
      </c>
      <c r="AL264" s="9">
        <v>0</v>
      </c>
      <c r="AM264" s="9">
        <v>2298</v>
      </c>
      <c r="AN264" s="9">
        <v>0</v>
      </c>
      <c r="AO264" s="9">
        <v>26</v>
      </c>
      <c r="AP264" s="9">
        <v>178</v>
      </c>
      <c r="AQ264" s="9">
        <v>10481</v>
      </c>
      <c r="AR264" s="9">
        <v>0</v>
      </c>
      <c r="AS264" s="9">
        <v>6325</v>
      </c>
      <c r="AT264" s="9">
        <v>0</v>
      </c>
      <c r="AU264" s="9">
        <v>6800</v>
      </c>
      <c r="AV264" s="9">
        <v>20214</v>
      </c>
      <c r="AW264" s="9">
        <v>0</v>
      </c>
      <c r="AX264" s="9">
        <v>0</v>
      </c>
      <c r="AY264" s="9">
        <v>8301</v>
      </c>
      <c r="AZ264" s="9">
        <v>0</v>
      </c>
      <c r="BA264" s="9">
        <v>958</v>
      </c>
      <c r="BB264" s="9">
        <v>2366</v>
      </c>
      <c r="BC264" s="9">
        <v>44964</v>
      </c>
      <c r="BD264" s="9">
        <v>47889256</v>
      </c>
      <c r="BE264" s="9">
        <v>0</v>
      </c>
      <c r="BF264" s="9">
        <v>47888893</v>
      </c>
      <c r="BG264" s="9">
        <v>49184864</v>
      </c>
      <c r="BH264" s="9">
        <v>0</v>
      </c>
      <c r="BI264" s="9">
        <v>0</v>
      </c>
      <c r="BJ264" s="9">
        <v>52013088</v>
      </c>
      <c r="BK264" s="9">
        <v>0</v>
      </c>
      <c r="BL264" s="9">
        <v>872164</v>
      </c>
      <c r="BM264" s="9">
        <v>3381912</v>
      </c>
      <c r="BN264" s="9">
        <v>201230177</v>
      </c>
      <c r="BO264" s="9">
        <v>11299849</v>
      </c>
      <c r="BP264" s="9">
        <v>0</v>
      </c>
      <c r="BQ264" s="9">
        <v>12711303</v>
      </c>
      <c r="BR264" s="9">
        <v>39251367</v>
      </c>
      <c r="BS264" s="9">
        <v>0</v>
      </c>
      <c r="BT264" s="9">
        <v>0</v>
      </c>
      <c r="BU264" s="9">
        <v>22731497</v>
      </c>
      <c r="BV264" s="9">
        <v>0</v>
      </c>
      <c r="BW264" s="9">
        <v>1068386</v>
      </c>
      <c r="BX264" s="9">
        <v>6291476</v>
      </c>
      <c r="BY264" s="9">
        <v>93353878</v>
      </c>
      <c r="BZ264" s="9">
        <v>9598700</v>
      </c>
      <c r="CA264" s="9">
        <v>48403608</v>
      </c>
      <c r="CB264" s="9">
        <v>0</v>
      </c>
      <c r="CC264" s="9">
        <v>51140605</v>
      </c>
      <c r="CD264" s="9">
        <v>71447159</v>
      </c>
      <c r="CE264" s="9">
        <v>-7852500</v>
      </c>
      <c r="CF264" s="9">
        <v>0</v>
      </c>
      <c r="CG264" s="9">
        <v>0</v>
      </c>
      <c r="CH264" s="9">
        <v>46078579</v>
      </c>
      <c r="CI264" s="9">
        <v>0</v>
      </c>
      <c r="CJ264" s="9">
        <v>0</v>
      </c>
      <c r="CK264" s="9">
        <v>1971321</v>
      </c>
      <c r="CL264" s="9">
        <v>0</v>
      </c>
      <c r="CM264" s="9">
        <v>0</v>
      </c>
      <c r="CN264" s="9">
        <v>0</v>
      </c>
      <c r="CO264" s="9">
        <v>0</v>
      </c>
      <c r="CP264" s="9">
        <v>220787472</v>
      </c>
      <c r="CQ264" s="9">
        <v>0</v>
      </c>
      <c r="CR264" s="9">
        <v>0</v>
      </c>
      <c r="CS264" s="9">
        <v>0</v>
      </c>
      <c r="CT264" s="9">
        <v>0</v>
      </c>
      <c r="CU264" s="9">
        <v>0</v>
      </c>
      <c r="CV264" s="9">
        <v>10785497</v>
      </c>
      <c r="CW264" s="9">
        <v>0</v>
      </c>
      <c r="CX264" s="9">
        <v>17312091</v>
      </c>
      <c r="CY264" s="9">
        <v>16989072</v>
      </c>
      <c r="CZ264" s="9">
        <v>0</v>
      </c>
      <c r="DA264" s="9">
        <v>0</v>
      </c>
      <c r="DB264" s="9">
        <v>28666005</v>
      </c>
      <c r="DC264" s="9">
        <v>0</v>
      </c>
      <c r="DD264" s="9">
        <v>0</v>
      </c>
      <c r="DE264" s="9">
        <v>43918</v>
      </c>
      <c r="DF264" s="9">
        <v>73796583</v>
      </c>
      <c r="DG264" s="9">
        <v>596977</v>
      </c>
      <c r="DH264" s="9">
        <v>65769170</v>
      </c>
      <c r="DI264" s="9">
        <v>0</v>
      </c>
      <c r="DJ264" s="9">
        <v>3482186</v>
      </c>
      <c r="DK264" s="9">
        <v>0</v>
      </c>
      <c r="DL264" s="9">
        <v>0</v>
      </c>
      <c r="DM264" s="9">
        <v>0</v>
      </c>
      <c r="DN264" s="9">
        <v>0</v>
      </c>
      <c r="DO264" s="9">
        <v>1968030</v>
      </c>
      <c r="DP264" s="9">
        <v>123094329</v>
      </c>
      <c r="DQ264" s="9">
        <v>0</v>
      </c>
      <c r="DR264" s="9">
        <v>0</v>
      </c>
      <c r="DS264" s="9">
        <v>0</v>
      </c>
      <c r="DT264" s="9">
        <v>0</v>
      </c>
      <c r="DU264" s="9">
        <v>0</v>
      </c>
      <c r="DV264" s="9">
        <v>0</v>
      </c>
      <c r="DW264" s="9">
        <v>0</v>
      </c>
      <c r="DX264" s="9">
        <v>0</v>
      </c>
      <c r="DY264" s="9">
        <v>0</v>
      </c>
      <c r="DZ264" s="9">
        <v>0</v>
      </c>
      <c r="EA264" s="9">
        <v>0</v>
      </c>
      <c r="EB264" s="9">
        <v>0</v>
      </c>
      <c r="EC264" s="9">
        <v>0</v>
      </c>
    </row>
    <row r="265" spans="1:133" x14ac:dyDescent="0.3">
      <c r="A265" s="10">
        <v>106301304</v>
      </c>
      <c r="B265" s="10" t="s">
        <v>1311</v>
      </c>
      <c r="C265" s="10">
        <v>20174</v>
      </c>
      <c r="D265" s="12">
        <v>43009</v>
      </c>
      <c r="E265" s="10">
        <v>43100</v>
      </c>
      <c r="F265" s="10" t="s">
        <v>134</v>
      </c>
      <c r="G265" s="10" t="s">
        <v>226</v>
      </c>
      <c r="H265" s="10">
        <v>13</v>
      </c>
      <c r="I265" s="10">
        <v>1016</v>
      </c>
      <c r="J265" s="10" t="s">
        <v>255</v>
      </c>
      <c r="K265" s="10" t="s">
        <v>137</v>
      </c>
      <c r="L265" s="10" t="s">
        <v>138</v>
      </c>
      <c r="M265" s="10" t="s">
        <v>1312</v>
      </c>
      <c r="N265" s="10" t="s">
        <v>1313</v>
      </c>
      <c r="O265" s="10" t="s">
        <v>818</v>
      </c>
      <c r="P265" s="10">
        <v>92663</v>
      </c>
      <c r="Q265" s="10" t="s">
        <v>1314</v>
      </c>
      <c r="R265" s="10">
        <v>36</v>
      </c>
      <c r="S265" s="10">
        <v>36</v>
      </c>
      <c r="T265" s="10">
        <v>36</v>
      </c>
      <c r="U265" s="10">
        <v>231</v>
      </c>
      <c r="V265" s="10">
        <v>20</v>
      </c>
      <c r="W265" s="10">
        <v>0</v>
      </c>
      <c r="X265" s="10">
        <v>0</v>
      </c>
      <c r="Y265" s="10">
        <v>0</v>
      </c>
      <c r="Z265" s="10">
        <v>0</v>
      </c>
      <c r="AA265" s="10">
        <v>2</v>
      </c>
      <c r="AB265" s="10">
        <v>0</v>
      </c>
      <c r="AC265" s="10">
        <v>0</v>
      </c>
      <c r="AD265" s="10">
        <v>0</v>
      </c>
      <c r="AE265" s="10">
        <v>253</v>
      </c>
      <c r="AF265" s="10">
        <v>0</v>
      </c>
      <c r="AG265" s="10">
        <v>2757</v>
      </c>
      <c r="AH265" s="10">
        <v>252</v>
      </c>
      <c r="AI265" s="10">
        <v>0</v>
      </c>
      <c r="AJ265" s="10">
        <v>0</v>
      </c>
      <c r="AK265" s="10">
        <v>0</v>
      </c>
      <c r="AL265" s="10">
        <v>0</v>
      </c>
      <c r="AM265" s="10">
        <v>22</v>
      </c>
      <c r="AN265" s="10">
        <v>0</v>
      </c>
      <c r="AO265" s="10">
        <v>0</v>
      </c>
      <c r="AP265" s="10">
        <v>0</v>
      </c>
      <c r="AQ265" s="10">
        <v>3031</v>
      </c>
      <c r="AR265" s="10">
        <v>0</v>
      </c>
      <c r="AS265" s="10">
        <v>0</v>
      </c>
      <c r="AT265" s="10">
        <v>0</v>
      </c>
      <c r="AU265" s="10">
        <v>0</v>
      </c>
      <c r="AV265" s="10">
        <v>0</v>
      </c>
      <c r="AW265" s="10">
        <v>0</v>
      </c>
      <c r="AX265" s="10">
        <v>0</v>
      </c>
      <c r="AY265" s="10">
        <v>0</v>
      </c>
      <c r="AZ265" s="10">
        <v>0</v>
      </c>
      <c r="BA265" s="10">
        <v>0</v>
      </c>
      <c r="BB265" s="10">
        <v>0</v>
      </c>
      <c r="BC265" s="10">
        <v>0</v>
      </c>
      <c r="BD265" s="10">
        <v>3764484</v>
      </c>
      <c r="BE265" s="10">
        <v>364243</v>
      </c>
      <c r="BF265" s="10">
        <v>0</v>
      </c>
      <c r="BG265" s="10">
        <v>0</v>
      </c>
      <c r="BH265" s="10">
        <v>0</v>
      </c>
      <c r="BI265" s="10">
        <v>0</v>
      </c>
      <c r="BJ265" s="10">
        <v>14223</v>
      </c>
      <c r="BK265" s="10">
        <v>0</v>
      </c>
      <c r="BL265" s="10">
        <v>0</v>
      </c>
      <c r="BM265" s="10">
        <v>0</v>
      </c>
      <c r="BN265" s="10">
        <v>4142950</v>
      </c>
      <c r="BO265" s="10">
        <v>0</v>
      </c>
      <c r="BP265" s="10">
        <v>0</v>
      </c>
      <c r="BQ265" s="10">
        <v>0</v>
      </c>
      <c r="BR265" s="10">
        <v>0</v>
      </c>
      <c r="BS265" s="10">
        <v>0</v>
      </c>
      <c r="BT265" s="10">
        <v>0</v>
      </c>
      <c r="BU265" s="10">
        <v>0</v>
      </c>
      <c r="BV265" s="10">
        <v>0</v>
      </c>
      <c r="BW265" s="10">
        <v>0</v>
      </c>
      <c r="BX265" s="10">
        <v>0</v>
      </c>
      <c r="BY265" s="10">
        <v>0</v>
      </c>
      <c r="BZ265" s="10">
        <v>0</v>
      </c>
      <c r="CA265" s="10">
        <v>1074330</v>
      </c>
      <c r="CB265" s="10">
        <v>152981</v>
      </c>
      <c r="CC265" s="10">
        <v>0</v>
      </c>
      <c r="CD265" s="10">
        <v>0</v>
      </c>
      <c r="CE265" s="10">
        <v>0</v>
      </c>
      <c r="CF265" s="10">
        <v>0</v>
      </c>
      <c r="CG265" s="10">
        <v>0</v>
      </c>
      <c r="CH265" s="10">
        <v>2845</v>
      </c>
      <c r="CI265" s="10">
        <v>0</v>
      </c>
      <c r="CJ265" s="10">
        <v>0</v>
      </c>
      <c r="CK265" s="10">
        <v>0</v>
      </c>
      <c r="CL265" s="10">
        <v>0</v>
      </c>
      <c r="CM265" s="10">
        <v>0</v>
      </c>
      <c r="CN265" s="10">
        <v>0</v>
      </c>
      <c r="CO265" s="10">
        <v>0</v>
      </c>
      <c r="CP265" s="10">
        <v>1230156</v>
      </c>
      <c r="CQ265" s="10">
        <v>0</v>
      </c>
      <c r="CR265" s="10">
        <v>0</v>
      </c>
      <c r="CS265" s="10">
        <v>0</v>
      </c>
      <c r="CT265" s="10">
        <v>0</v>
      </c>
      <c r="CU265" s="10">
        <v>0</v>
      </c>
      <c r="CV265" s="10">
        <v>2690154</v>
      </c>
      <c r="CW265" s="10">
        <v>211262</v>
      </c>
      <c r="CX265" s="10">
        <v>0</v>
      </c>
      <c r="CY265" s="10">
        <v>0</v>
      </c>
      <c r="CZ265" s="10">
        <v>0</v>
      </c>
      <c r="DA265" s="10">
        <v>0</v>
      </c>
      <c r="DB265" s="10">
        <v>11378</v>
      </c>
      <c r="DC265" s="10">
        <v>0</v>
      </c>
      <c r="DD265" s="10">
        <v>0</v>
      </c>
      <c r="DE265" s="10">
        <v>0</v>
      </c>
      <c r="DF265" s="10">
        <v>2912794</v>
      </c>
      <c r="DG265" s="10">
        <v>85</v>
      </c>
      <c r="DH265" s="10">
        <v>2986692</v>
      </c>
      <c r="DI265" s="10">
        <v>0</v>
      </c>
      <c r="DJ265" s="10">
        <v>0</v>
      </c>
      <c r="DK265" s="10">
        <v>0</v>
      </c>
      <c r="DL265" s="10">
        <v>0</v>
      </c>
      <c r="DM265" s="10">
        <v>0</v>
      </c>
      <c r="DN265" s="10">
        <v>0</v>
      </c>
      <c r="DO265" s="10">
        <v>0</v>
      </c>
      <c r="DP265" s="10">
        <v>804</v>
      </c>
      <c r="DQ265" s="10">
        <v>0</v>
      </c>
      <c r="DR265" s="10">
        <v>0</v>
      </c>
      <c r="DS265" s="10">
        <v>0</v>
      </c>
      <c r="DT265" s="10">
        <v>0</v>
      </c>
      <c r="DU265" s="10">
        <v>0</v>
      </c>
      <c r="DV265" s="10">
        <v>0</v>
      </c>
      <c r="DW265" s="10">
        <v>0</v>
      </c>
      <c r="DX265" s="10">
        <v>0</v>
      </c>
      <c r="DY265" s="10">
        <v>0</v>
      </c>
      <c r="DZ265" s="10">
        <v>0</v>
      </c>
      <c r="EA265" s="10">
        <v>0</v>
      </c>
      <c r="EB265" s="10">
        <v>0</v>
      </c>
      <c r="EC265" s="10">
        <v>0</v>
      </c>
    </row>
    <row r="266" spans="1:133" x14ac:dyDescent="0.3">
      <c r="A266" s="9">
        <v>106514033</v>
      </c>
      <c r="B266" s="9" t="s">
        <v>1315</v>
      </c>
      <c r="C266" s="9">
        <v>20174</v>
      </c>
      <c r="D266" s="11">
        <v>43009</v>
      </c>
      <c r="E266" s="9">
        <v>43100</v>
      </c>
      <c r="F266" s="9" t="s">
        <v>134</v>
      </c>
      <c r="G266" s="9" t="s">
        <v>1316</v>
      </c>
      <c r="H266" s="9">
        <v>2</v>
      </c>
      <c r="I266" s="9">
        <v>227</v>
      </c>
      <c r="J266" s="9" t="s">
        <v>255</v>
      </c>
      <c r="K266" s="9" t="s">
        <v>369</v>
      </c>
      <c r="L266" s="9" t="s">
        <v>138</v>
      </c>
      <c r="M266" s="9" t="s">
        <v>1317</v>
      </c>
      <c r="N266" s="9" t="s">
        <v>1318</v>
      </c>
      <c r="O266" s="9" t="s">
        <v>1319</v>
      </c>
      <c r="P266" s="9">
        <v>95993</v>
      </c>
      <c r="Q266" s="9" t="s">
        <v>1320</v>
      </c>
      <c r="R266" s="9">
        <v>16</v>
      </c>
      <c r="S266" s="9">
        <v>16</v>
      </c>
      <c r="T266" s="9">
        <v>16</v>
      </c>
      <c r="U266" s="9">
        <v>0</v>
      </c>
      <c r="V266" s="9">
        <v>0</v>
      </c>
      <c r="W266" s="9">
        <v>0</v>
      </c>
      <c r="X266" s="9">
        <v>0</v>
      </c>
      <c r="Y266" s="9">
        <v>0</v>
      </c>
      <c r="Z266" s="9">
        <v>0</v>
      </c>
      <c r="AA266" s="9">
        <v>0</v>
      </c>
      <c r="AB266" s="9">
        <v>0</v>
      </c>
      <c r="AC266" s="9">
        <v>0</v>
      </c>
      <c r="AD266" s="9">
        <v>90</v>
      </c>
      <c r="AE266" s="9">
        <v>90</v>
      </c>
      <c r="AF266" s="9">
        <v>0</v>
      </c>
      <c r="AG266" s="9">
        <v>0</v>
      </c>
      <c r="AH266" s="9">
        <v>0</v>
      </c>
      <c r="AI266" s="9">
        <v>0</v>
      </c>
      <c r="AJ266" s="9">
        <v>0</v>
      </c>
      <c r="AK266" s="9">
        <v>0</v>
      </c>
      <c r="AL266" s="9">
        <v>0</v>
      </c>
      <c r="AM266" s="9">
        <v>0</v>
      </c>
      <c r="AN266" s="9">
        <v>0</v>
      </c>
      <c r="AO266" s="9">
        <v>0</v>
      </c>
      <c r="AP266" s="9">
        <v>1414</v>
      </c>
      <c r="AQ266" s="9">
        <v>1414</v>
      </c>
      <c r="AR266" s="9">
        <v>0</v>
      </c>
      <c r="AS266" s="9">
        <v>0</v>
      </c>
      <c r="AT266" s="9">
        <v>0</v>
      </c>
      <c r="AU266" s="9">
        <v>0</v>
      </c>
      <c r="AV266" s="9">
        <v>0</v>
      </c>
      <c r="AW266" s="9">
        <v>0</v>
      </c>
      <c r="AX266" s="9">
        <v>0</v>
      </c>
      <c r="AY266" s="9">
        <v>0</v>
      </c>
      <c r="AZ266" s="9">
        <v>0</v>
      </c>
      <c r="BA266" s="9">
        <v>0</v>
      </c>
      <c r="BB266" s="9">
        <v>0</v>
      </c>
      <c r="BC266" s="9">
        <v>0</v>
      </c>
      <c r="BD266" s="9">
        <v>0</v>
      </c>
      <c r="BE266" s="9">
        <v>0</v>
      </c>
      <c r="BF266" s="9">
        <v>0</v>
      </c>
      <c r="BG266" s="9">
        <v>0</v>
      </c>
      <c r="BH266" s="9">
        <v>0</v>
      </c>
      <c r="BI266" s="9">
        <v>0</v>
      </c>
      <c r="BJ266" s="9">
        <v>0</v>
      </c>
      <c r="BK266" s="9">
        <v>0</v>
      </c>
      <c r="BL266" s="9">
        <v>0</v>
      </c>
      <c r="BM266" s="9">
        <v>1314221</v>
      </c>
      <c r="BN266" s="9">
        <v>1314221</v>
      </c>
      <c r="BO266" s="9">
        <v>0</v>
      </c>
      <c r="BP266" s="9">
        <v>0</v>
      </c>
      <c r="BQ266" s="9">
        <v>0</v>
      </c>
      <c r="BR266" s="9">
        <v>0</v>
      </c>
      <c r="BS266" s="9">
        <v>0</v>
      </c>
      <c r="BT266" s="9">
        <v>0</v>
      </c>
      <c r="BU266" s="9">
        <v>0</v>
      </c>
      <c r="BV266" s="9">
        <v>0</v>
      </c>
      <c r="BW266" s="9">
        <v>0</v>
      </c>
      <c r="BX266" s="9">
        <v>0</v>
      </c>
      <c r="BY266" s="9">
        <v>0</v>
      </c>
      <c r="BZ266" s="9">
        <v>0</v>
      </c>
      <c r="CA266" s="9">
        <v>0</v>
      </c>
      <c r="CB266" s="9">
        <v>0</v>
      </c>
      <c r="CC266" s="9">
        <v>0</v>
      </c>
      <c r="CD266" s="9">
        <v>0</v>
      </c>
      <c r="CE266" s="9">
        <v>0</v>
      </c>
      <c r="CF266" s="9">
        <v>0</v>
      </c>
      <c r="CG266" s="9">
        <v>0</v>
      </c>
      <c r="CH266" s="9">
        <v>0</v>
      </c>
      <c r="CI266" s="9">
        <v>0</v>
      </c>
      <c r="CJ266" s="9">
        <v>0</v>
      </c>
      <c r="CK266" s="9">
        <v>0</v>
      </c>
      <c r="CL266" s="9">
        <v>0</v>
      </c>
      <c r="CM266" s="9">
        <v>0</v>
      </c>
      <c r="CN266" s="9">
        <v>0</v>
      </c>
      <c r="CO266" s="9">
        <v>0</v>
      </c>
      <c r="CP266" s="9">
        <v>0</v>
      </c>
      <c r="CQ266" s="9">
        <v>0</v>
      </c>
      <c r="CR266" s="9">
        <v>0</v>
      </c>
      <c r="CS266" s="9">
        <v>0</v>
      </c>
      <c r="CT266" s="9">
        <v>0</v>
      </c>
      <c r="CU266" s="9">
        <v>0</v>
      </c>
      <c r="CV266" s="9">
        <v>0</v>
      </c>
      <c r="CW266" s="9">
        <v>0</v>
      </c>
      <c r="CX266" s="9">
        <v>0</v>
      </c>
      <c r="CY266" s="9">
        <v>0</v>
      </c>
      <c r="CZ266" s="9">
        <v>0</v>
      </c>
      <c r="DA266" s="9">
        <v>0</v>
      </c>
      <c r="DB266" s="9">
        <v>0</v>
      </c>
      <c r="DC266" s="9">
        <v>0</v>
      </c>
      <c r="DD266" s="9">
        <v>0</v>
      </c>
      <c r="DE266" s="9">
        <v>1314221</v>
      </c>
      <c r="DF266" s="9">
        <v>1314221</v>
      </c>
      <c r="DG266" s="9">
        <v>1114</v>
      </c>
      <c r="DH266" s="9">
        <v>1477917</v>
      </c>
      <c r="DI266" s="9">
        <v>0</v>
      </c>
      <c r="DJ266" s="9">
        <v>0</v>
      </c>
      <c r="DK266" s="9">
        <v>0</v>
      </c>
      <c r="DL266" s="9">
        <v>0</v>
      </c>
      <c r="DM266" s="9">
        <v>0</v>
      </c>
      <c r="DN266" s="9">
        <v>0</v>
      </c>
      <c r="DO266" s="9">
        <v>0</v>
      </c>
      <c r="DP266" s="9">
        <v>0</v>
      </c>
      <c r="DQ266" s="9">
        <v>0</v>
      </c>
      <c r="DR266" s="9">
        <v>0</v>
      </c>
      <c r="DS266" s="9">
        <v>0</v>
      </c>
      <c r="DT266" s="9">
        <v>0</v>
      </c>
      <c r="DU266" s="9">
        <v>0</v>
      </c>
      <c r="DV266" s="9">
        <v>0</v>
      </c>
      <c r="DW266" s="9">
        <v>0</v>
      </c>
      <c r="DX266" s="9">
        <v>0</v>
      </c>
      <c r="DY266" s="9">
        <v>0</v>
      </c>
      <c r="DZ266" s="9">
        <v>0</v>
      </c>
      <c r="EA266" s="9">
        <v>0</v>
      </c>
      <c r="EB266" s="9">
        <v>0</v>
      </c>
      <c r="EC266" s="9">
        <v>0</v>
      </c>
    </row>
    <row r="267" spans="1:133" x14ac:dyDescent="0.3">
      <c r="A267" s="10">
        <v>106481357</v>
      </c>
      <c r="B267" s="10" t="s">
        <v>1321</v>
      </c>
      <c r="C267" s="10">
        <v>20174</v>
      </c>
      <c r="D267" s="12">
        <v>43009</v>
      </c>
      <c r="E267" s="10">
        <v>43100</v>
      </c>
      <c r="F267" s="10" t="s">
        <v>134</v>
      </c>
      <c r="G267" s="10" t="s">
        <v>215</v>
      </c>
      <c r="H267" s="10">
        <v>3</v>
      </c>
      <c r="I267" s="10">
        <v>408</v>
      </c>
      <c r="J267" s="10" t="s">
        <v>136</v>
      </c>
      <c r="K267" s="10" t="s">
        <v>137</v>
      </c>
      <c r="L267" s="10" t="s">
        <v>138</v>
      </c>
      <c r="M267" s="10" t="s">
        <v>1322</v>
      </c>
      <c r="N267" s="10" t="s">
        <v>1323</v>
      </c>
      <c r="O267" s="10" t="s">
        <v>1324</v>
      </c>
      <c r="P267" s="10">
        <v>94533</v>
      </c>
      <c r="Q267" s="10" t="s">
        <v>1325</v>
      </c>
      <c r="R267" s="10">
        <v>182</v>
      </c>
      <c r="S267" s="10">
        <v>182</v>
      </c>
      <c r="T267" s="10">
        <v>182</v>
      </c>
      <c r="U267" s="10">
        <v>870</v>
      </c>
      <c r="V267" s="10">
        <v>73</v>
      </c>
      <c r="W267" s="10">
        <v>161</v>
      </c>
      <c r="X267" s="10">
        <v>581</v>
      </c>
      <c r="Y267" s="10">
        <v>0</v>
      </c>
      <c r="Z267" s="10">
        <v>7</v>
      </c>
      <c r="AA267" s="10">
        <v>71</v>
      </c>
      <c r="AB267" s="10">
        <v>276</v>
      </c>
      <c r="AC267" s="10">
        <v>9</v>
      </c>
      <c r="AD267" s="10">
        <v>20</v>
      </c>
      <c r="AE267" s="10">
        <v>2068</v>
      </c>
      <c r="AF267" s="10">
        <v>0</v>
      </c>
      <c r="AG267" s="10">
        <v>4695</v>
      </c>
      <c r="AH267" s="10">
        <v>328</v>
      </c>
      <c r="AI267" s="10">
        <v>665</v>
      </c>
      <c r="AJ267" s="10">
        <v>2743</v>
      </c>
      <c r="AK267" s="10">
        <v>0</v>
      </c>
      <c r="AL267" s="10">
        <v>98</v>
      </c>
      <c r="AM267" s="10">
        <v>472</v>
      </c>
      <c r="AN267" s="10">
        <v>949</v>
      </c>
      <c r="AO267" s="10">
        <v>80</v>
      </c>
      <c r="AP267" s="10">
        <v>79</v>
      </c>
      <c r="AQ267" s="10">
        <v>10109</v>
      </c>
      <c r="AR267" s="10">
        <v>0</v>
      </c>
      <c r="AS267" s="10">
        <v>23878</v>
      </c>
      <c r="AT267" s="10">
        <v>1401</v>
      </c>
      <c r="AU267" s="10">
        <v>2316</v>
      </c>
      <c r="AV267" s="10">
        <v>21019</v>
      </c>
      <c r="AW267" s="10">
        <v>0</v>
      </c>
      <c r="AX267" s="10">
        <v>79</v>
      </c>
      <c r="AY267" s="10">
        <v>10511</v>
      </c>
      <c r="AZ267" s="10">
        <v>21418</v>
      </c>
      <c r="BA267" s="10">
        <v>37</v>
      </c>
      <c r="BB267" s="10">
        <v>1798</v>
      </c>
      <c r="BC267" s="10">
        <v>82457</v>
      </c>
      <c r="BD267" s="10">
        <v>217305818</v>
      </c>
      <c r="BE267" s="10">
        <v>17963794</v>
      </c>
      <c r="BF267" s="10">
        <v>30642995</v>
      </c>
      <c r="BG267" s="10">
        <v>112312127</v>
      </c>
      <c r="BH267" s="10">
        <v>0</v>
      </c>
      <c r="BI267" s="10">
        <v>5197693</v>
      </c>
      <c r="BJ267" s="10">
        <v>24692019</v>
      </c>
      <c r="BK267" s="10">
        <v>55779887</v>
      </c>
      <c r="BL267" s="10">
        <v>1275866</v>
      </c>
      <c r="BM267" s="10">
        <v>2986111</v>
      </c>
      <c r="BN267" s="10">
        <v>468156310</v>
      </c>
      <c r="BO267" s="10">
        <v>129989166</v>
      </c>
      <c r="BP267" s="10">
        <v>7848078</v>
      </c>
      <c r="BQ267" s="10">
        <v>23305861</v>
      </c>
      <c r="BR267" s="10">
        <v>127799176</v>
      </c>
      <c r="BS267" s="10">
        <v>0</v>
      </c>
      <c r="BT267" s="10">
        <v>464992</v>
      </c>
      <c r="BU267" s="10">
        <v>24909622</v>
      </c>
      <c r="BV267" s="10">
        <v>83999820</v>
      </c>
      <c r="BW267" s="10">
        <v>977286</v>
      </c>
      <c r="BX267" s="10">
        <v>10541282</v>
      </c>
      <c r="BY267" s="10">
        <v>409835283</v>
      </c>
      <c r="BZ267" s="10">
        <v>9340784</v>
      </c>
      <c r="CA267" s="10">
        <v>317807325</v>
      </c>
      <c r="CB267" s="10">
        <v>23187132</v>
      </c>
      <c r="CC267" s="10">
        <v>40978181</v>
      </c>
      <c r="CD267" s="10">
        <v>229236728</v>
      </c>
      <c r="CE267" s="10">
        <v>-3063</v>
      </c>
      <c r="CF267" s="10">
        <v>0</v>
      </c>
      <c r="CG267" s="10">
        <v>5379551</v>
      </c>
      <c r="CH267" s="10">
        <v>25826774</v>
      </c>
      <c r="CI267" s="10">
        <v>101880244</v>
      </c>
      <c r="CJ267" s="10">
        <v>0</v>
      </c>
      <c r="CK267" s="10">
        <v>5773029</v>
      </c>
      <c r="CL267" s="10">
        <v>0</v>
      </c>
      <c r="CM267" s="10">
        <v>0</v>
      </c>
      <c r="CN267" s="10">
        <v>0</v>
      </c>
      <c r="CO267" s="10">
        <v>0</v>
      </c>
      <c r="CP267" s="10">
        <v>759406685</v>
      </c>
      <c r="CQ267" s="10">
        <v>0</v>
      </c>
      <c r="CR267" s="10">
        <v>13009778</v>
      </c>
      <c r="CS267" s="10">
        <v>0</v>
      </c>
      <c r="CT267" s="10">
        <v>8624749</v>
      </c>
      <c r="CU267" s="10">
        <v>21634527</v>
      </c>
      <c r="CV267" s="10">
        <v>29487659</v>
      </c>
      <c r="CW267" s="10">
        <v>2624740</v>
      </c>
      <c r="CX267" s="10">
        <v>12973738</v>
      </c>
      <c r="CY267" s="10">
        <v>23884353</v>
      </c>
      <c r="CZ267" s="10">
        <v>0</v>
      </c>
      <c r="DA267" s="10">
        <v>283134</v>
      </c>
      <c r="DB267" s="10">
        <v>23774867</v>
      </c>
      <c r="DC267" s="10">
        <v>46524212</v>
      </c>
      <c r="DD267" s="10">
        <v>0</v>
      </c>
      <c r="DE267" s="10">
        <v>666732</v>
      </c>
      <c r="DF267" s="10">
        <v>140219435</v>
      </c>
      <c r="DG267" s="10">
        <v>2043996</v>
      </c>
      <c r="DH267" s="10">
        <v>145203589</v>
      </c>
      <c r="DI267" s="10">
        <v>0</v>
      </c>
      <c r="DJ267" s="10">
        <v>4864184</v>
      </c>
      <c r="DK267" s="10">
        <v>0</v>
      </c>
      <c r="DL267" s="10">
        <v>0</v>
      </c>
      <c r="DM267" s="10">
        <v>0</v>
      </c>
      <c r="DN267" s="10">
        <v>0</v>
      </c>
      <c r="DO267" s="10">
        <v>28432629</v>
      </c>
      <c r="DP267" s="10">
        <v>221267503</v>
      </c>
      <c r="DQ267" s="10">
        <v>0</v>
      </c>
      <c r="DR267" s="10">
        <v>0</v>
      </c>
      <c r="DS267" s="10">
        <v>0</v>
      </c>
      <c r="DT267" s="10">
        <v>0</v>
      </c>
      <c r="DU267" s="10">
        <v>0</v>
      </c>
      <c r="DV267" s="10">
        <v>0</v>
      </c>
      <c r="DW267" s="10">
        <v>0</v>
      </c>
      <c r="DX267" s="10">
        <v>0</v>
      </c>
      <c r="DY267" s="10">
        <v>0</v>
      </c>
      <c r="DZ267" s="10">
        <v>0</v>
      </c>
      <c r="EA267" s="10">
        <v>0</v>
      </c>
      <c r="EB267" s="10">
        <v>0</v>
      </c>
      <c r="EC267" s="10">
        <v>0</v>
      </c>
    </row>
    <row r="268" spans="1:133" x14ac:dyDescent="0.3">
      <c r="A268" s="9">
        <v>106141273</v>
      </c>
      <c r="B268" s="9" t="s">
        <v>1326</v>
      </c>
      <c r="C268" s="9">
        <v>20174</v>
      </c>
      <c r="D268" s="11">
        <v>43009</v>
      </c>
      <c r="E268" s="9">
        <v>43100</v>
      </c>
      <c r="F268" s="9" t="s">
        <v>134</v>
      </c>
      <c r="G268" s="9" t="s">
        <v>1327</v>
      </c>
      <c r="H268" s="9">
        <v>12</v>
      </c>
      <c r="I268" s="9">
        <v>1203</v>
      </c>
      <c r="J268" s="9" t="s">
        <v>183</v>
      </c>
      <c r="K268" s="9" t="s">
        <v>137</v>
      </c>
      <c r="L268" s="9" t="s">
        <v>145</v>
      </c>
      <c r="M268" s="9" t="s">
        <v>1328</v>
      </c>
      <c r="N268" s="9" t="s">
        <v>1329</v>
      </c>
      <c r="O268" s="9" t="s">
        <v>1330</v>
      </c>
      <c r="P268" s="9">
        <v>93514</v>
      </c>
      <c r="Q268" s="9" t="s">
        <v>1331</v>
      </c>
      <c r="R268" s="9">
        <v>25</v>
      </c>
      <c r="S268" s="9">
        <v>25</v>
      </c>
      <c r="T268" s="9">
        <v>10</v>
      </c>
      <c r="U268" s="9">
        <v>137</v>
      </c>
      <c r="V268" s="9">
        <v>4</v>
      </c>
      <c r="W268" s="9">
        <v>19</v>
      </c>
      <c r="X268" s="9">
        <v>39</v>
      </c>
      <c r="Y268" s="9">
        <v>0</v>
      </c>
      <c r="Z268" s="9">
        <v>0</v>
      </c>
      <c r="AA268" s="9">
        <v>10</v>
      </c>
      <c r="AB268" s="9">
        <v>55</v>
      </c>
      <c r="AC268" s="9">
        <v>1</v>
      </c>
      <c r="AD268" s="9">
        <v>2</v>
      </c>
      <c r="AE268" s="9">
        <v>267</v>
      </c>
      <c r="AF268" s="9">
        <v>0</v>
      </c>
      <c r="AG268" s="9">
        <v>501</v>
      </c>
      <c r="AH268" s="9">
        <v>10</v>
      </c>
      <c r="AI268" s="9">
        <v>64</v>
      </c>
      <c r="AJ268" s="9">
        <v>88</v>
      </c>
      <c r="AK268" s="9">
        <v>0</v>
      </c>
      <c r="AL268" s="9">
        <v>0</v>
      </c>
      <c r="AM268" s="9">
        <v>25</v>
      </c>
      <c r="AN268" s="9">
        <v>144</v>
      </c>
      <c r="AO268" s="9">
        <v>8</v>
      </c>
      <c r="AP268" s="9">
        <v>1</v>
      </c>
      <c r="AQ268" s="9">
        <v>841</v>
      </c>
      <c r="AR268" s="9">
        <v>0</v>
      </c>
      <c r="AS268" s="9">
        <v>6207</v>
      </c>
      <c r="AT268" s="9">
        <v>133</v>
      </c>
      <c r="AU268" s="9">
        <v>1301</v>
      </c>
      <c r="AV268" s="9">
        <v>3173</v>
      </c>
      <c r="AW268" s="9">
        <v>0</v>
      </c>
      <c r="AX268" s="9">
        <v>1</v>
      </c>
      <c r="AY268" s="9">
        <v>1346</v>
      </c>
      <c r="AZ268" s="9">
        <v>6106</v>
      </c>
      <c r="BA268" s="9">
        <v>177</v>
      </c>
      <c r="BB268" s="9">
        <v>426</v>
      </c>
      <c r="BC268" s="9">
        <v>18870</v>
      </c>
      <c r="BD268" s="9">
        <v>5958979</v>
      </c>
      <c r="BE268" s="9">
        <v>108720</v>
      </c>
      <c r="BF268" s="9">
        <v>703128</v>
      </c>
      <c r="BG268" s="9">
        <v>1275543</v>
      </c>
      <c r="BH268" s="9">
        <v>0</v>
      </c>
      <c r="BI268" s="9">
        <v>0</v>
      </c>
      <c r="BJ268" s="9">
        <v>320793</v>
      </c>
      <c r="BK268" s="9">
        <v>2381688</v>
      </c>
      <c r="BL268" s="9">
        <v>249040</v>
      </c>
      <c r="BM268" s="9">
        <v>1307</v>
      </c>
      <c r="BN268" s="9">
        <v>10999198</v>
      </c>
      <c r="BO268" s="9">
        <v>9949047</v>
      </c>
      <c r="BP268" s="9">
        <v>436316</v>
      </c>
      <c r="BQ268" s="9">
        <v>1711677</v>
      </c>
      <c r="BR268" s="9">
        <v>3335648</v>
      </c>
      <c r="BS268" s="9">
        <v>0</v>
      </c>
      <c r="BT268" s="9">
        <v>610</v>
      </c>
      <c r="BU268" s="9">
        <v>1351732</v>
      </c>
      <c r="BV268" s="9">
        <v>7860344</v>
      </c>
      <c r="BW268" s="9">
        <v>305573</v>
      </c>
      <c r="BX268" s="9">
        <v>626556</v>
      </c>
      <c r="BY268" s="9">
        <v>25577503</v>
      </c>
      <c r="BZ268" s="9">
        <v>466046</v>
      </c>
      <c r="CA268" s="9">
        <v>8159171</v>
      </c>
      <c r="CB268" s="9">
        <v>232918</v>
      </c>
      <c r="CC268" s="9">
        <v>1893936</v>
      </c>
      <c r="CD268" s="9">
        <v>3640094</v>
      </c>
      <c r="CE268" s="9">
        <v>-2277577</v>
      </c>
      <c r="CF268" s="9">
        <v>0</v>
      </c>
      <c r="CG268" s="9">
        <v>0</v>
      </c>
      <c r="CH268" s="9">
        <v>1527827</v>
      </c>
      <c r="CI268" s="9">
        <v>1485404</v>
      </c>
      <c r="CJ268" s="9">
        <v>0</v>
      </c>
      <c r="CK268" s="9">
        <v>521614</v>
      </c>
      <c r="CL268" s="9">
        <v>-4</v>
      </c>
      <c r="CM268" s="9">
        <v>0</v>
      </c>
      <c r="CN268" s="9">
        <v>0</v>
      </c>
      <c r="CO268" s="9">
        <v>92011</v>
      </c>
      <c r="CP268" s="9">
        <v>15741440</v>
      </c>
      <c r="CQ268" s="9">
        <v>0</v>
      </c>
      <c r="CR268" s="9">
        <v>0</v>
      </c>
      <c r="CS268" s="9">
        <v>0</v>
      </c>
      <c r="CT268" s="9">
        <v>0</v>
      </c>
      <c r="CU268" s="9">
        <v>0</v>
      </c>
      <c r="CV268" s="9">
        <v>7748855</v>
      </c>
      <c r="CW268" s="9">
        <v>312118</v>
      </c>
      <c r="CX268" s="9">
        <v>2798446</v>
      </c>
      <c r="CY268" s="9">
        <v>971097</v>
      </c>
      <c r="CZ268" s="9">
        <v>0</v>
      </c>
      <c r="DA268" s="9">
        <v>610</v>
      </c>
      <c r="DB268" s="9">
        <v>144698</v>
      </c>
      <c r="DC268" s="9">
        <v>8756628</v>
      </c>
      <c r="DD268" s="9">
        <v>33003</v>
      </c>
      <c r="DE268" s="9">
        <v>69806</v>
      </c>
      <c r="DF268" s="9">
        <v>20835261</v>
      </c>
      <c r="DG268" s="9">
        <v>149229</v>
      </c>
      <c r="DH268" s="9">
        <v>20088077</v>
      </c>
      <c r="DI268" s="9">
        <v>2890645</v>
      </c>
      <c r="DJ268" s="9">
        <v>-587645</v>
      </c>
      <c r="DK268" s="9">
        <v>0</v>
      </c>
      <c r="DL268" s="9">
        <v>0</v>
      </c>
      <c r="DM268" s="9">
        <v>0</v>
      </c>
      <c r="DN268" s="9">
        <v>0</v>
      </c>
      <c r="DO268" s="9">
        <v>140875</v>
      </c>
      <c r="DP268" s="9">
        <v>77977523</v>
      </c>
      <c r="DQ268" s="9">
        <v>0</v>
      </c>
      <c r="DR268" s="9">
        <v>0</v>
      </c>
      <c r="DS268" s="9">
        <v>0</v>
      </c>
      <c r="DT268" s="9">
        <v>0</v>
      </c>
      <c r="DU268" s="9">
        <v>0</v>
      </c>
      <c r="DV268" s="9">
        <v>0</v>
      </c>
      <c r="DW268" s="9">
        <v>0</v>
      </c>
      <c r="DX268" s="9">
        <v>0</v>
      </c>
      <c r="DY268" s="9">
        <v>0</v>
      </c>
      <c r="DZ268" s="9">
        <v>0</v>
      </c>
      <c r="EA268" s="9">
        <v>0</v>
      </c>
      <c r="EB268" s="9">
        <v>0</v>
      </c>
      <c r="EC268" s="9">
        <v>0</v>
      </c>
    </row>
    <row r="269" spans="1:133" x14ac:dyDescent="0.3">
      <c r="A269" s="10">
        <v>106190568</v>
      </c>
      <c r="B269" s="10" t="s">
        <v>1332</v>
      </c>
      <c r="C269" s="10">
        <v>20174</v>
      </c>
      <c r="D269" s="12">
        <v>43009</v>
      </c>
      <c r="E269" s="10">
        <v>43100</v>
      </c>
      <c r="F269" s="10" t="s">
        <v>134</v>
      </c>
      <c r="G269" s="10" t="s">
        <v>158</v>
      </c>
      <c r="H269" s="10">
        <v>11</v>
      </c>
      <c r="I269" s="10">
        <v>905</v>
      </c>
      <c r="J269" s="10" t="s">
        <v>136</v>
      </c>
      <c r="K269" s="10" t="s">
        <v>137</v>
      </c>
      <c r="L269" s="10" t="s">
        <v>138</v>
      </c>
      <c r="M269" s="10" t="s">
        <v>1333</v>
      </c>
      <c r="N269" s="10" t="s">
        <v>1334</v>
      </c>
      <c r="O269" s="10" t="s">
        <v>1335</v>
      </c>
      <c r="P269" s="10">
        <v>91325</v>
      </c>
      <c r="Q269" s="10" t="s">
        <v>1336</v>
      </c>
      <c r="R269" s="10">
        <v>412</v>
      </c>
      <c r="S269" s="10">
        <v>412</v>
      </c>
      <c r="T269" s="10">
        <v>200</v>
      </c>
      <c r="U269" s="10">
        <v>1105</v>
      </c>
      <c r="V269" s="10">
        <v>542</v>
      </c>
      <c r="W269" s="10">
        <v>444</v>
      </c>
      <c r="X269" s="10">
        <v>671</v>
      </c>
      <c r="Y269" s="10">
        <v>0</v>
      </c>
      <c r="Z269" s="10">
        <v>0</v>
      </c>
      <c r="AA269" s="10">
        <v>99</v>
      </c>
      <c r="AB269" s="10">
        <v>841</v>
      </c>
      <c r="AC269" s="10">
        <v>0</v>
      </c>
      <c r="AD269" s="10">
        <v>32</v>
      </c>
      <c r="AE269" s="10">
        <v>3734</v>
      </c>
      <c r="AF269" s="10">
        <v>0</v>
      </c>
      <c r="AG269" s="10">
        <v>5727</v>
      </c>
      <c r="AH269" s="10">
        <v>2537</v>
      </c>
      <c r="AI269" s="10">
        <v>1968</v>
      </c>
      <c r="AJ269" s="10">
        <v>2272</v>
      </c>
      <c r="AK269" s="10">
        <v>0</v>
      </c>
      <c r="AL269" s="10">
        <v>0</v>
      </c>
      <c r="AM269" s="10">
        <v>467</v>
      </c>
      <c r="AN269" s="10">
        <v>3585</v>
      </c>
      <c r="AO269" s="10">
        <v>0</v>
      </c>
      <c r="AP269" s="10">
        <v>148</v>
      </c>
      <c r="AQ269" s="10">
        <v>16704</v>
      </c>
      <c r="AR269" s="10">
        <v>0</v>
      </c>
      <c r="AS269" s="10">
        <v>5253</v>
      </c>
      <c r="AT269" s="10">
        <v>2167</v>
      </c>
      <c r="AU269" s="10">
        <v>3231</v>
      </c>
      <c r="AV269" s="10">
        <v>7727</v>
      </c>
      <c r="AW269" s="10">
        <v>0</v>
      </c>
      <c r="AX269" s="10">
        <v>0</v>
      </c>
      <c r="AY269" s="10">
        <v>1325</v>
      </c>
      <c r="AZ269" s="10">
        <v>7344</v>
      </c>
      <c r="BA269" s="10">
        <v>0</v>
      </c>
      <c r="BB269" s="10">
        <v>927</v>
      </c>
      <c r="BC269" s="10">
        <v>27974</v>
      </c>
      <c r="BD269" s="10">
        <v>141859323</v>
      </c>
      <c r="BE269" s="10">
        <v>61871109</v>
      </c>
      <c r="BF269" s="10">
        <v>45989034</v>
      </c>
      <c r="BG269" s="10">
        <v>57232553</v>
      </c>
      <c r="BH269" s="10">
        <v>0</v>
      </c>
      <c r="BI269" s="10">
        <v>0</v>
      </c>
      <c r="BJ269" s="10">
        <v>13465622</v>
      </c>
      <c r="BK269" s="10">
        <v>84916092</v>
      </c>
      <c r="BL269" s="10">
        <v>0</v>
      </c>
      <c r="BM269" s="10">
        <v>1210265</v>
      </c>
      <c r="BN269" s="10">
        <v>406543998</v>
      </c>
      <c r="BO269" s="10">
        <v>39375953</v>
      </c>
      <c r="BP269" s="10">
        <v>18397790</v>
      </c>
      <c r="BQ269" s="10">
        <v>16085607</v>
      </c>
      <c r="BR269" s="10">
        <v>36174176</v>
      </c>
      <c r="BS269" s="10">
        <v>0</v>
      </c>
      <c r="BT269" s="10">
        <v>0</v>
      </c>
      <c r="BU269" s="10">
        <v>3776704</v>
      </c>
      <c r="BV269" s="10">
        <v>41649671</v>
      </c>
      <c r="BW269" s="10">
        <v>0</v>
      </c>
      <c r="BX269" s="10">
        <v>5393328</v>
      </c>
      <c r="BY269" s="10">
        <v>160853229</v>
      </c>
      <c r="BZ269" s="10">
        <v>11355601</v>
      </c>
      <c r="CA269" s="10">
        <v>157160573</v>
      </c>
      <c r="CB269" s="10">
        <v>65377385</v>
      </c>
      <c r="CC269" s="10">
        <v>13743338</v>
      </c>
      <c r="CD269" s="10">
        <v>83795560</v>
      </c>
      <c r="CE269" s="10">
        <v>0</v>
      </c>
      <c r="CF269" s="10">
        <v>0</v>
      </c>
      <c r="CG269" s="10">
        <v>0</v>
      </c>
      <c r="CH269" s="10">
        <v>13138666</v>
      </c>
      <c r="CI269" s="10">
        <v>85655494</v>
      </c>
      <c r="CJ269" s="10">
        <v>0</v>
      </c>
      <c r="CK269" s="10">
        <v>-873366</v>
      </c>
      <c r="CL269" s="10">
        <v>0</v>
      </c>
      <c r="CM269" s="10">
        <v>0</v>
      </c>
      <c r="CN269" s="10">
        <v>0</v>
      </c>
      <c r="CO269" s="10">
        <v>2919980</v>
      </c>
      <c r="CP269" s="10">
        <v>432273231</v>
      </c>
      <c r="CQ269" s="10">
        <v>0</v>
      </c>
      <c r="CR269" s="10">
        <v>0</v>
      </c>
      <c r="CS269" s="10">
        <v>0</v>
      </c>
      <c r="CT269" s="10">
        <v>0</v>
      </c>
      <c r="CU269" s="10">
        <v>0</v>
      </c>
      <c r="CV269" s="10">
        <v>23390740</v>
      </c>
      <c r="CW269" s="10">
        <v>14602997</v>
      </c>
      <c r="CX269" s="10">
        <v>44742558</v>
      </c>
      <c r="CY269" s="10">
        <v>9426541</v>
      </c>
      <c r="CZ269" s="10">
        <v>0</v>
      </c>
      <c r="DA269" s="10">
        <v>0</v>
      </c>
      <c r="DB269" s="10">
        <v>3711330</v>
      </c>
      <c r="DC269" s="10">
        <v>38816474</v>
      </c>
      <c r="DD269" s="10">
        <v>0</v>
      </c>
      <c r="DE269" s="10">
        <v>433356</v>
      </c>
      <c r="DF269" s="10">
        <v>135123996</v>
      </c>
      <c r="DG269" s="10">
        <v>2175851</v>
      </c>
      <c r="DH269" s="10">
        <v>123149239</v>
      </c>
      <c r="DI269" s="10">
        <v>0</v>
      </c>
      <c r="DJ269" s="10">
        <v>570722</v>
      </c>
      <c r="DK269" s="10">
        <v>0</v>
      </c>
      <c r="DL269" s="10">
        <v>0</v>
      </c>
      <c r="DM269" s="10">
        <v>0</v>
      </c>
      <c r="DN269" s="10">
        <v>0</v>
      </c>
      <c r="DO269" s="10">
        <v>1886769</v>
      </c>
      <c r="DP269" s="10">
        <v>183069704</v>
      </c>
      <c r="DQ269" s="10">
        <v>0</v>
      </c>
      <c r="DR269" s="10">
        <v>0</v>
      </c>
      <c r="DS269" s="10">
        <v>0</v>
      </c>
      <c r="DT269" s="10">
        <v>0</v>
      </c>
      <c r="DU269" s="10">
        <v>0</v>
      </c>
      <c r="DV269" s="10">
        <v>0</v>
      </c>
      <c r="DW269" s="10">
        <v>0</v>
      </c>
      <c r="DX269" s="10">
        <v>0</v>
      </c>
      <c r="DY269" s="10">
        <v>0</v>
      </c>
      <c r="DZ269" s="10">
        <v>0</v>
      </c>
      <c r="EA269" s="10">
        <v>0</v>
      </c>
      <c r="EB269" s="10">
        <v>0</v>
      </c>
      <c r="EC269" s="10">
        <v>0</v>
      </c>
    </row>
    <row r="270" spans="1:133" x14ac:dyDescent="0.3">
      <c r="A270" s="9">
        <v>106214034</v>
      </c>
      <c r="B270" s="9" t="s">
        <v>1337</v>
      </c>
      <c r="C270" s="9">
        <v>20174</v>
      </c>
      <c r="D270" s="11">
        <v>43009</v>
      </c>
      <c r="E270" s="9">
        <v>43100</v>
      </c>
      <c r="F270" s="9" t="s">
        <v>134</v>
      </c>
      <c r="G270" s="9" t="s">
        <v>932</v>
      </c>
      <c r="H270" s="9">
        <v>4</v>
      </c>
      <c r="I270" s="9">
        <v>405</v>
      </c>
      <c r="J270" s="9" t="s">
        <v>136</v>
      </c>
      <c r="K270" s="9" t="s">
        <v>137</v>
      </c>
      <c r="L270" s="9" t="s">
        <v>138</v>
      </c>
      <c r="M270" s="9" t="s">
        <v>1338</v>
      </c>
      <c r="N270" s="9" t="s">
        <v>1339</v>
      </c>
      <c r="O270" s="9" t="s">
        <v>1340</v>
      </c>
      <c r="P270" s="9">
        <v>94945</v>
      </c>
      <c r="Q270" s="9" t="s">
        <v>1341</v>
      </c>
      <c r="R270" s="9">
        <v>47</v>
      </c>
      <c r="S270" s="9">
        <v>47</v>
      </c>
      <c r="T270" s="9">
        <v>21</v>
      </c>
      <c r="U270" s="9">
        <v>300</v>
      </c>
      <c r="V270" s="9">
        <v>28</v>
      </c>
      <c r="W270" s="9">
        <v>22</v>
      </c>
      <c r="X270" s="9">
        <v>39</v>
      </c>
      <c r="Y270" s="9">
        <v>0</v>
      </c>
      <c r="Z270" s="9">
        <v>0</v>
      </c>
      <c r="AA270" s="9">
        <v>8</v>
      </c>
      <c r="AB270" s="9">
        <v>68</v>
      </c>
      <c r="AC270" s="9">
        <v>9</v>
      </c>
      <c r="AD270" s="9">
        <v>0</v>
      </c>
      <c r="AE270" s="9">
        <v>474</v>
      </c>
      <c r="AF270" s="9">
        <v>0</v>
      </c>
      <c r="AG270" s="9">
        <v>916</v>
      </c>
      <c r="AH270" s="9">
        <v>112</v>
      </c>
      <c r="AI270" s="9">
        <v>59</v>
      </c>
      <c r="AJ270" s="9">
        <v>164</v>
      </c>
      <c r="AK270" s="9">
        <v>0</v>
      </c>
      <c r="AL270" s="9">
        <v>0</v>
      </c>
      <c r="AM270" s="9">
        <v>27</v>
      </c>
      <c r="AN270" s="9">
        <v>186</v>
      </c>
      <c r="AO270" s="9">
        <v>13</v>
      </c>
      <c r="AP270" s="9">
        <v>0</v>
      </c>
      <c r="AQ270" s="9">
        <v>1477</v>
      </c>
      <c r="AR270" s="9">
        <v>0</v>
      </c>
      <c r="AS270" s="9">
        <v>1303</v>
      </c>
      <c r="AT270" s="9">
        <v>120</v>
      </c>
      <c r="AU270" s="9">
        <v>148</v>
      </c>
      <c r="AV270" s="9">
        <v>1182</v>
      </c>
      <c r="AW270" s="9">
        <v>0</v>
      </c>
      <c r="AX270" s="9">
        <v>0</v>
      </c>
      <c r="AY270" s="9">
        <v>138</v>
      </c>
      <c r="AZ270" s="9">
        <v>1552</v>
      </c>
      <c r="BA270" s="9">
        <v>136</v>
      </c>
      <c r="BB270" s="9">
        <v>130</v>
      </c>
      <c r="BC270" s="9">
        <v>4709</v>
      </c>
      <c r="BD270" s="9">
        <v>14774627</v>
      </c>
      <c r="BE270" s="9">
        <v>1443736</v>
      </c>
      <c r="BF270" s="9">
        <v>903554</v>
      </c>
      <c r="BG270" s="9">
        <v>2204923</v>
      </c>
      <c r="BH270" s="9">
        <v>0</v>
      </c>
      <c r="BI270" s="9">
        <v>0</v>
      </c>
      <c r="BJ270" s="9">
        <v>540822</v>
      </c>
      <c r="BK270" s="9">
        <v>3889930</v>
      </c>
      <c r="BL270" s="9">
        <v>306592</v>
      </c>
      <c r="BM270" s="9">
        <v>0</v>
      </c>
      <c r="BN270" s="9">
        <v>24064184</v>
      </c>
      <c r="BO270" s="9">
        <v>13215505</v>
      </c>
      <c r="BP270" s="9">
        <v>1593609</v>
      </c>
      <c r="BQ270" s="9">
        <v>820384</v>
      </c>
      <c r="BR270" s="9">
        <v>5053181</v>
      </c>
      <c r="BS270" s="9">
        <v>0</v>
      </c>
      <c r="BT270" s="9">
        <v>0</v>
      </c>
      <c r="BU270" s="9">
        <v>1329544</v>
      </c>
      <c r="BV270" s="9">
        <v>12014661</v>
      </c>
      <c r="BW270" s="9">
        <v>653436</v>
      </c>
      <c r="BX270" s="9">
        <v>624503</v>
      </c>
      <c r="BY270" s="9">
        <v>35304823</v>
      </c>
      <c r="BZ270" s="9">
        <v>392569</v>
      </c>
      <c r="CA270" s="9">
        <v>22583456</v>
      </c>
      <c r="CB270" s="9">
        <v>2521896</v>
      </c>
      <c r="CC270" s="9">
        <v>913954</v>
      </c>
      <c r="CD270" s="9">
        <v>6200870</v>
      </c>
      <c r="CE270" s="9">
        <v>0</v>
      </c>
      <c r="CF270" s="9">
        <v>0</v>
      </c>
      <c r="CG270" s="9">
        <v>0</v>
      </c>
      <c r="CH270" s="9">
        <v>1413691</v>
      </c>
      <c r="CI270" s="9">
        <v>6242460</v>
      </c>
      <c r="CJ270" s="9">
        <v>0</v>
      </c>
      <c r="CK270" s="9">
        <v>960028</v>
      </c>
      <c r="CL270" s="9">
        <v>0</v>
      </c>
      <c r="CM270" s="9">
        <v>0</v>
      </c>
      <c r="CN270" s="9">
        <v>0</v>
      </c>
      <c r="CO270" s="9">
        <v>231934</v>
      </c>
      <c r="CP270" s="9">
        <v>41460858</v>
      </c>
      <c r="CQ270" s="9">
        <v>0</v>
      </c>
      <c r="CR270" s="9">
        <v>0</v>
      </c>
      <c r="CS270" s="9">
        <v>0</v>
      </c>
      <c r="CT270" s="9">
        <v>0</v>
      </c>
      <c r="CU270" s="9">
        <v>0</v>
      </c>
      <c r="CV270" s="9">
        <v>5406676</v>
      </c>
      <c r="CW270" s="9">
        <v>515449</v>
      </c>
      <c r="CX270" s="9">
        <v>809984</v>
      </c>
      <c r="CY270" s="9">
        <v>1057234</v>
      </c>
      <c r="CZ270" s="9">
        <v>0</v>
      </c>
      <c r="DA270" s="9">
        <v>0</v>
      </c>
      <c r="DB270" s="9">
        <v>456675</v>
      </c>
      <c r="DC270" s="9">
        <v>9662131</v>
      </c>
      <c r="DD270" s="9">
        <v>0</v>
      </c>
      <c r="DE270" s="9">
        <v>0</v>
      </c>
      <c r="DF270" s="9">
        <v>17908149</v>
      </c>
      <c r="DG270" s="9">
        <v>1849491</v>
      </c>
      <c r="DH270" s="9">
        <v>24038393</v>
      </c>
      <c r="DI270" s="9">
        <v>0</v>
      </c>
      <c r="DJ270" s="9">
        <v>2258102</v>
      </c>
      <c r="DK270" s="9">
        <v>0</v>
      </c>
      <c r="DL270" s="9">
        <v>0</v>
      </c>
      <c r="DM270" s="9">
        <v>0</v>
      </c>
      <c r="DN270" s="9">
        <v>0</v>
      </c>
      <c r="DO270" s="9">
        <v>849096</v>
      </c>
      <c r="DP270" s="9">
        <v>35162212</v>
      </c>
      <c r="DQ270" s="9">
        <v>0</v>
      </c>
      <c r="DR270" s="9">
        <v>0</v>
      </c>
      <c r="DS270" s="9">
        <v>0</v>
      </c>
      <c r="DT270" s="9">
        <v>0</v>
      </c>
      <c r="DU270" s="9">
        <v>0</v>
      </c>
      <c r="DV270" s="9">
        <v>0</v>
      </c>
      <c r="DW270" s="9">
        <v>0</v>
      </c>
      <c r="DX270" s="9">
        <v>0</v>
      </c>
      <c r="DY270" s="9">
        <v>0</v>
      </c>
      <c r="DZ270" s="9">
        <v>0</v>
      </c>
      <c r="EA270" s="9">
        <v>0</v>
      </c>
      <c r="EB270" s="9">
        <v>0</v>
      </c>
      <c r="EC270" s="9">
        <v>0</v>
      </c>
    </row>
    <row r="271" spans="1:133" x14ac:dyDescent="0.3">
      <c r="A271" s="10">
        <v>106500967</v>
      </c>
      <c r="B271" s="10" t="s">
        <v>1342</v>
      </c>
      <c r="C271" s="10">
        <v>20174</v>
      </c>
      <c r="D271" s="12">
        <v>43009</v>
      </c>
      <c r="E271" s="10">
        <v>43100</v>
      </c>
      <c r="F271" s="10" t="s">
        <v>134</v>
      </c>
      <c r="G271" s="10" t="s">
        <v>420</v>
      </c>
      <c r="H271" s="10">
        <v>6</v>
      </c>
      <c r="I271" s="10">
        <v>511</v>
      </c>
      <c r="J271" s="10" t="s">
        <v>183</v>
      </c>
      <c r="K271" s="10" t="s">
        <v>137</v>
      </c>
      <c r="L271" s="10" t="s">
        <v>145</v>
      </c>
      <c r="M271" s="10" t="s">
        <v>1343</v>
      </c>
      <c r="N271" s="10" t="s">
        <v>1344</v>
      </c>
      <c r="O271" s="10" t="s">
        <v>1345</v>
      </c>
      <c r="P271" s="10">
        <v>95361</v>
      </c>
      <c r="Q271" s="10" t="s">
        <v>1346</v>
      </c>
      <c r="R271" s="10">
        <v>150</v>
      </c>
      <c r="S271" s="10">
        <v>144</v>
      </c>
      <c r="T271" s="10">
        <v>144</v>
      </c>
      <c r="U271" s="10">
        <v>79</v>
      </c>
      <c r="V271" s="10">
        <v>49</v>
      </c>
      <c r="W271" s="10">
        <v>20</v>
      </c>
      <c r="X271" s="10">
        <v>60</v>
      </c>
      <c r="Y271" s="10">
        <v>0</v>
      </c>
      <c r="Z271" s="10">
        <v>0</v>
      </c>
      <c r="AA271" s="10">
        <v>34</v>
      </c>
      <c r="AB271" s="10">
        <v>6</v>
      </c>
      <c r="AC271" s="10">
        <v>0</v>
      </c>
      <c r="AD271" s="10">
        <v>6</v>
      </c>
      <c r="AE271" s="10">
        <v>254</v>
      </c>
      <c r="AF271" s="10">
        <v>0</v>
      </c>
      <c r="AG271" s="10">
        <v>609</v>
      </c>
      <c r="AH271" s="10">
        <v>527</v>
      </c>
      <c r="AI271" s="10">
        <v>7087</v>
      </c>
      <c r="AJ271" s="10">
        <v>493</v>
      </c>
      <c r="AK271" s="10">
        <v>0</v>
      </c>
      <c r="AL271" s="10">
        <v>0</v>
      </c>
      <c r="AM271" s="10">
        <v>103</v>
      </c>
      <c r="AN271" s="10">
        <v>18</v>
      </c>
      <c r="AO271" s="10">
        <v>0</v>
      </c>
      <c r="AP271" s="10">
        <v>272</v>
      </c>
      <c r="AQ271" s="10">
        <v>9109</v>
      </c>
      <c r="AR271" s="10">
        <v>0</v>
      </c>
      <c r="AS271" s="10">
        <v>3780</v>
      </c>
      <c r="AT271" s="10">
        <v>1082</v>
      </c>
      <c r="AU271" s="10">
        <v>4332</v>
      </c>
      <c r="AV271" s="10">
        <v>15671</v>
      </c>
      <c r="AW271" s="10">
        <v>0</v>
      </c>
      <c r="AX271" s="10">
        <v>0</v>
      </c>
      <c r="AY271" s="10">
        <v>3993</v>
      </c>
      <c r="AZ271" s="10">
        <v>287</v>
      </c>
      <c r="BA271" s="10">
        <v>557</v>
      </c>
      <c r="BB271" s="10">
        <v>1722</v>
      </c>
      <c r="BC271" s="10">
        <v>31424</v>
      </c>
      <c r="BD271" s="10">
        <v>2265327</v>
      </c>
      <c r="BE271" s="10">
        <v>1998969</v>
      </c>
      <c r="BF271" s="10">
        <v>4376822</v>
      </c>
      <c r="BG271" s="10">
        <v>2042126</v>
      </c>
      <c r="BH271" s="10">
        <v>0</v>
      </c>
      <c r="BI271" s="10">
        <v>0</v>
      </c>
      <c r="BJ271" s="10">
        <v>1158579</v>
      </c>
      <c r="BK271" s="10">
        <v>105936</v>
      </c>
      <c r="BL271" s="10">
        <v>0</v>
      </c>
      <c r="BM271" s="10">
        <v>408491</v>
      </c>
      <c r="BN271" s="10">
        <v>12356250</v>
      </c>
      <c r="BO271" s="10">
        <v>5376479</v>
      </c>
      <c r="BP271" s="10">
        <v>2815669</v>
      </c>
      <c r="BQ271" s="10">
        <v>3115963</v>
      </c>
      <c r="BR271" s="10">
        <v>15867696</v>
      </c>
      <c r="BS271" s="10">
        <v>0</v>
      </c>
      <c r="BT271" s="10">
        <v>0</v>
      </c>
      <c r="BU271" s="10">
        <v>4836735</v>
      </c>
      <c r="BV271" s="10">
        <v>947767</v>
      </c>
      <c r="BW271" s="10">
        <v>215377</v>
      </c>
      <c r="BX271" s="10">
        <v>2114534</v>
      </c>
      <c r="BY271" s="10">
        <v>35290220</v>
      </c>
      <c r="BZ271" s="10">
        <v>1164365</v>
      </c>
      <c r="CA271" s="10">
        <v>6727764</v>
      </c>
      <c r="CB271" s="10">
        <v>3139482</v>
      </c>
      <c r="CC271" s="10">
        <v>4988691</v>
      </c>
      <c r="CD271" s="10">
        <v>11567162</v>
      </c>
      <c r="CE271" s="10">
        <v>0</v>
      </c>
      <c r="CF271" s="10">
        <v>0</v>
      </c>
      <c r="CG271" s="10">
        <v>0</v>
      </c>
      <c r="CH271" s="10">
        <v>1944897</v>
      </c>
      <c r="CI271" s="10">
        <v>844447</v>
      </c>
      <c r="CJ271" s="10">
        <v>0</v>
      </c>
      <c r="CK271" s="10">
        <v>215377</v>
      </c>
      <c r="CL271" s="10">
        <v>0</v>
      </c>
      <c r="CM271" s="10">
        <v>0</v>
      </c>
      <c r="CN271" s="10">
        <v>0</v>
      </c>
      <c r="CO271" s="10">
        <v>1191051</v>
      </c>
      <c r="CP271" s="10">
        <v>31783236</v>
      </c>
      <c r="CQ271" s="10">
        <v>0</v>
      </c>
      <c r="CR271" s="10">
        <v>0</v>
      </c>
      <c r="CS271" s="10">
        <v>0</v>
      </c>
      <c r="CT271" s="10">
        <v>22171</v>
      </c>
      <c r="CU271" s="10">
        <v>22171</v>
      </c>
      <c r="CV271" s="10">
        <v>914042</v>
      </c>
      <c r="CW271" s="10">
        <v>1675156</v>
      </c>
      <c r="CX271" s="10">
        <v>2504094</v>
      </c>
      <c r="CY271" s="10">
        <v>6342660</v>
      </c>
      <c r="CZ271" s="10">
        <v>0</v>
      </c>
      <c r="DA271" s="10">
        <v>0</v>
      </c>
      <c r="DB271" s="10">
        <v>4050417</v>
      </c>
      <c r="DC271" s="10">
        <v>231427</v>
      </c>
      <c r="DD271" s="10">
        <v>0</v>
      </c>
      <c r="DE271" s="10">
        <v>167609</v>
      </c>
      <c r="DF271" s="10">
        <v>15885405</v>
      </c>
      <c r="DG271" s="10">
        <v>369466</v>
      </c>
      <c r="DH271" s="10">
        <v>17083228</v>
      </c>
      <c r="DI271" s="10">
        <v>0</v>
      </c>
      <c r="DJ271" s="10">
        <v>566415</v>
      </c>
      <c r="DK271" s="10">
        <v>0</v>
      </c>
      <c r="DL271" s="10">
        <v>0</v>
      </c>
      <c r="DM271" s="10">
        <v>0</v>
      </c>
      <c r="DN271" s="10">
        <v>0</v>
      </c>
      <c r="DO271" s="10">
        <v>88727</v>
      </c>
      <c r="DP271" s="10">
        <v>86603362</v>
      </c>
      <c r="DQ271" s="10">
        <v>0</v>
      </c>
      <c r="DR271" s="10">
        <v>0</v>
      </c>
      <c r="DS271" s="10">
        <v>0</v>
      </c>
      <c r="DT271" s="10">
        <v>0</v>
      </c>
      <c r="DU271" s="10">
        <v>0</v>
      </c>
      <c r="DV271" s="10">
        <v>0</v>
      </c>
      <c r="DW271" s="10">
        <v>0</v>
      </c>
      <c r="DX271" s="10">
        <v>0</v>
      </c>
      <c r="DY271" s="10">
        <v>0</v>
      </c>
      <c r="DZ271" s="10">
        <v>0</v>
      </c>
      <c r="EA271" s="10">
        <v>0</v>
      </c>
      <c r="EB271" s="10">
        <v>0</v>
      </c>
      <c r="EC271" s="10">
        <v>0</v>
      </c>
    </row>
    <row r="272" spans="1:133" x14ac:dyDescent="0.3">
      <c r="A272" s="9">
        <v>106198495</v>
      </c>
      <c r="B272" s="9" t="s">
        <v>1347</v>
      </c>
      <c r="C272" s="9">
        <v>20174</v>
      </c>
      <c r="D272" s="11">
        <v>43009</v>
      </c>
      <c r="E272" s="9">
        <v>43100</v>
      </c>
      <c r="F272" s="9" t="s">
        <v>134</v>
      </c>
      <c r="G272" s="9" t="s">
        <v>158</v>
      </c>
      <c r="H272" s="9">
        <v>11</v>
      </c>
      <c r="I272" s="9">
        <v>933</v>
      </c>
      <c r="J272" s="9" t="s">
        <v>255</v>
      </c>
      <c r="K272" s="9" t="s">
        <v>369</v>
      </c>
      <c r="L272" s="9" t="s">
        <v>138</v>
      </c>
      <c r="M272" s="9" t="s">
        <v>1348</v>
      </c>
      <c r="N272" s="9" t="s">
        <v>1349</v>
      </c>
      <c r="O272" s="9" t="s">
        <v>501</v>
      </c>
      <c r="P272" s="9">
        <v>90806</v>
      </c>
      <c r="Q272" s="9" t="s">
        <v>1350</v>
      </c>
      <c r="R272" s="9">
        <v>20</v>
      </c>
      <c r="S272" s="9">
        <v>20</v>
      </c>
      <c r="T272" s="9">
        <v>20</v>
      </c>
      <c r="U272" s="9">
        <v>111</v>
      </c>
      <c r="V272" s="9">
        <v>15</v>
      </c>
      <c r="W272" s="9">
        <v>0</v>
      </c>
      <c r="X272" s="9">
        <v>0</v>
      </c>
      <c r="Y272" s="9">
        <v>0</v>
      </c>
      <c r="Z272" s="9">
        <v>0</v>
      </c>
      <c r="AA272" s="9">
        <v>33</v>
      </c>
      <c r="AB272" s="9">
        <v>14</v>
      </c>
      <c r="AC272" s="9">
        <v>0</v>
      </c>
      <c r="AD272" s="9">
        <v>12</v>
      </c>
      <c r="AE272" s="9">
        <v>185</v>
      </c>
      <c r="AF272" s="9">
        <v>0</v>
      </c>
      <c r="AG272" s="9">
        <v>1085</v>
      </c>
      <c r="AH272" s="9">
        <v>93</v>
      </c>
      <c r="AI272" s="9">
        <v>0</v>
      </c>
      <c r="AJ272" s="9">
        <v>0</v>
      </c>
      <c r="AK272" s="9">
        <v>0</v>
      </c>
      <c r="AL272" s="9">
        <v>0</v>
      </c>
      <c r="AM272" s="9">
        <v>185</v>
      </c>
      <c r="AN272" s="9">
        <v>95</v>
      </c>
      <c r="AO272" s="9">
        <v>0</v>
      </c>
      <c r="AP272" s="9">
        <v>67</v>
      </c>
      <c r="AQ272" s="9">
        <v>1525</v>
      </c>
      <c r="AR272" s="9">
        <v>0</v>
      </c>
      <c r="AS272" s="9">
        <v>0</v>
      </c>
      <c r="AT272" s="9">
        <v>0</v>
      </c>
      <c r="AU272" s="9">
        <v>0</v>
      </c>
      <c r="AV272" s="9">
        <v>0</v>
      </c>
      <c r="AW272" s="9">
        <v>0</v>
      </c>
      <c r="AX272" s="9">
        <v>0</v>
      </c>
      <c r="AY272" s="9">
        <v>0</v>
      </c>
      <c r="AZ272" s="9">
        <v>0</v>
      </c>
      <c r="BA272" s="9">
        <v>0</v>
      </c>
      <c r="BB272" s="9">
        <v>0</v>
      </c>
      <c r="BC272" s="9">
        <v>0</v>
      </c>
      <c r="BD272" s="9">
        <v>1645000</v>
      </c>
      <c r="BE272" s="9">
        <v>21400</v>
      </c>
      <c r="BF272" s="9">
        <v>0</v>
      </c>
      <c r="BG272" s="9">
        <v>0</v>
      </c>
      <c r="BH272" s="9">
        <v>0</v>
      </c>
      <c r="BI272" s="9">
        <v>0</v>
      </c>
      <c r="BJ272" s="9">
        <v>288225</v>
      </c>
      <c r="BK272" s="9">
        <v>106400</v>
      </c>
      <c r="BL272" s="9">
        <v>0</v>
      </c>
      <c r="BM272" s="9">
        <v>231175</v>
      </c>
      <c r="BN272" s="9">
        <v>2292200</v>
      </c>
      <c r="BO272" s="9">
        <v>0</v>
      </c>
      <c r="BP272" s="9">
        <v>0</v>
      </c>
      <c r="BQ272" s="9">
        <v>0</v>
      </c>
      <c r="BR272" s="9">
        <v>0</v>
      </c>
      <c r="BS272" s="9">
        <v>0</v>
      </c>
      <c r="BT272" s="9">
        <v>0</v>
      </c>
      <c r="BU272" s="9">
        <v>0</v>
      </c>
      <c r="BV272" s="9">
        <v>0</v>
      </c>
      <c r="BW272" s="9">
        <v>0</v>
      </c>
      <c r="BX272" s="9">
        <v>0</v>
      </c>
      <c r="BY272" s="9">
        <v>0</v>
      </c>
      <c r="BZ272" s="9">
        <v>98980</v>
      </c>
      <c r="CA272" s="9">
        <v>543488</v>
      </c>
      <c r="CB272" s="9">
        <v>6050</v>
      </c>
      <c r="CC272" s="9">
        <v>0</v>
      </c>
      <c r="CD272" s="9">
        <v>0</v>
      </c>
      <c r="CE272" s="9">
        <v>0</v>
      </c>
      <c r="CF272" s="9">
        <v>0</v>
      </c>
      <c r="CG272" s="9">
        <v>0</v>
      </c>
      <c r="CH272" s="9">
        <v>177347</v>
      </c>
      <c r="CI272" s="9">
        <v>21805</v>
      </c>
      <c r="CJ272" s="9">
        <v>0</v>
      </c>
      <c r="CK272" s="9">
        <v>0</v>
      </c>
      <c r="CL272" s="9">
        <v>0</v>
      </c>
      <c r="CM272" s="9">
        <v>0</v>
      </c>
      <c r="CN272" s="9">
        <v>0</v>
      </c>
      <c r="CO272" s="9">
        <v>0</v>
      </c>
      <c r="CP272" s="9">
        <v>847670</v>
      </c>
      <c r="CQ272" s="9">
        <v>0</v>
      </c>
      <c r="CR272" s="9">
        <v>0</v>
      </c>
      <c r="CS272" s="9">
        <v>0</v>
      </c>
      <c r="CT272" s="9">
        <v>0</v>
      </c>
      <c r="CU272" s="9">
        <v>0</v>
      </c>
      <c r="CV272" s="9">
        <v>1002532</v>
      </c>
      <c r="CW272" s="9">
        <v>15350</v>
      </c>
      <c r="CX272" s="9">
        <v>0</v>
      </c>
      <c r="CY272" s="9">
        <v>0</v>
      </c>
      <c r="CZ272" s="9">
        <v>0</v>
      </c>
      <c r="DA272" s="9">
        <v>0</v>
      </c>
      <c r="DB272" s="9">
        <v>337216</v>
      </c>
      <c r="DC272" s="9">
        <v>83605</v>
      </c>
      <c r="DD272" s="9">
        <v>0</v>
      </c>
      <c r="DE272" s="9">
        <v>5827</v>
      </c>
      <c r="DF272" s="9">
        <v>1444530</v>
      </c>
      <c r="DG272" s="9">
        <v>0</v>
      </c>
      <c r="DH272" s="9">
        <v>1238978</v>
      </c>
      <c r="DI272" s="9">
        <v>0</v>
      </c>
      <c r="DJ272" s="9">
        <v>0</v>
      </c>
      <c r="DK272" s="9">
        <v>0</v>
      </c>
      <c r="DL272" s="9">
        <v>0</v>
      </c>
      <c r="DM272" s="9">
        <v>0</v>
      </c>
      <c r="DN272" s="9">
        <v>0</v>
      </c>
      <c r="DO272" s="9">
        <v>1267</v>
      </c>
      <c r="DP272" s="9">
        <v>398691</v>
      </c>
      <c r="DQ272" s="9">
        <v>0</v>
      </c>
      <c r="DR272" s="9">
        <v>0</v>
      </c>
      <c r="DS272" s="9">
        <v>0</v>
      </c>
      <c r="DT272" s="9">
        <v>0</v>
      </c>
      <c r="DU272" s="9">
        <v>0</v>
      </c>
      <c r="DV272" s="9">
        <v>0</v>
      </c>
      <c r="DW272" s="9">
        <v>0</v>
      </c>
      <c r="DX272" s="9">
        <v>0</v>
      </c>
      <c r="DY272" s="9">
        <v>0</v>
      </c>
      <c r="DZ272" s="9">
        <v>0</v>
      </c>
      <c r="EA272" s="9">
        <v>0</v>
      </c>
      <c r="EB272" s="9">
        <v>0</v>
      </c>
      <c r="EC272" s="9">
        <v>0</v>
      </c>
    </row>
    <row r="273" spans="1:133" x14ac:dyDescent="0.3">
      <c r="A273" s="10">
        <v>106430837</v>
      </c>
      <c r="B273" s="10" t="s">
        <v>1351</v>
      </c>
      <c r="C273" s="10">
        <v>20174</v>
      </c>
      <c r="D273" s="12">
        <v>43009</v>
      </c>
      <c r="E273" s="10">
        <v>43100</v>
      </c>
      <c r="F273" s="10" t="s">
        <v>134</v>
      </c>
      <c r="G273" s="10" t="s">
        <v>446</v>
      </c>
      <c r="H273" s="10">
        <v>7</v>
      </c>
      <c r="I273" s="10">
        <v>431</v>
      </c>
      <c r="J273" s="10" t="s">
        <v>152</v>
      </c>
      <c r="K273" s="10" t="s">
        <v>137</v>
      </c>
      <c r="L273" s="10" t="s">
        <v>138</v>
      </c>
      <c r="M273" s="10" t="s">
        <v>1352</v>
      </c>
      <c r="N273" s="10" t="s">
        <v>1353</v>
      </c>
      <c r="O273" s="10" t="s">
        <v>566</v>
      </c>
      <c r="P273" s="10">
        <v>95128</v>
      </c>
      <c r="Q273" s="10" t="s">
        <v>1354</v>
      </c>
      <c r="R273" s="10">
        <v>358</v>
      </c>
      <c r="S273" s="10">
        <v>260</v>
      </c>
      <c r="T273" s="10">
        <v>202</v>
      </c>
      <c r="U273" s="10">
        <v>632</v>
      </c>
      <c r="V273" s="10">
        <v>215</v>
      </c>
      <c r="W273" s="10">
        <v>501</v>
      </c>
      <c r="X273" s="10">
        <v>509</v>
      </c>
      <c r="Y273" s="10">
        <v>0</v>
      </c>
      <c r="Z273" s="10">
        <v>0</v>
      </c>
      <c r="AA273" s="10">
        <v>11</v>
      </c>
      <c r="AB273" s="10">
        <v>553</v>
      </c>
      <c r="AC273" s="10">
        <v>0</v>
      </c>
      <c r="AD273" s="10">
        <v>45</v>
      </c>
      <c r="AE273" s="10">
        <v>2466</v>
      </c>
      <c r="AF273" s="10">
        <v>13</v>
      </c>
      <c r="AG273" s="10">
        <v>3555</v>
      </c>
      <c r="AH273" s="10">
        <v>844</v>
      </c>
      <c r="AI273" s="10">
        <v>2153</v>
      </c>
      <c r="AJ273" s="10">
        <v>3148</v>
      </c>
      <c r="AK273" s="10">
        <v>0</v>
      </c>
      <c r="AL273" s="10">
        <v>0</v>
      </c>
      <c r="AM273" s="10">
        <v>40</v>
      </c>
      <c r="AN273" s="10">
        <v>1855</v>
      </c>
      <c r="AO273" s="10">
        <v>0</v>
      </c>
      <c r="AP273" s="10">
        <v>100</v>
      </c>
      <c r="AQ273" s="10">
        <v>11695</v>
      </c>
      <c r="AR273" s="10">
        <v>2280</v>
      </c>
      <c r="AS273" s="10">
        <v>7215</v>
      </c>
      <c r="AT273" s="10">
        <v>1634</v>
      </c>
      <c r="AU273" s="10">
        <v>3090</v>
      </c>
      <c r="AV273" s="10">
        <v>8801</v>
      </c>
      <c r="AW273" s="10">
        <v>0</v>
      </c>
      <c r="AX273" s="10">
        <v>0</v>
      </c>
      <c r="AY273" s="10">
        <v>506</v>
      </c>
      <c r="AZ273" s="10">
        <v>7459</v>
      </c>
      <c r="BA273" s="10">
        <v>0</v>
      </c>
      <c r="BB273" s="10">
        <v>749</v>
      </c>
      <c r="BC273" s="10">
        <v>29454</v>
      </c>
      <c r="BD273" s="10">
        <v>89751268</v>
      </c>
      <c r="BE273" s="10">
        <v>27215768</v>
      </c>
      <c r="BF273" s="10">
        <v>31115701</v>
      </c>
      <c r="BG273" s="10">
        <v>47180732</v>
      </c>
      <c r="BH273" s="10">
        <v>0</v>
      </c>
      <c r="BI273" s="10">
        <v>0</v>
      </c>
      <c r="BJ273" s="10">
        <v>2344754</v>
      </c>
      <c r="BK273" s="10">
        <v>43873289</v>
      </c>
      <c r="BL273" s="10">
        <v>0</v>
      </c>
      <c r="BM273" s="10">
        <v>1521624</v>
      </c>
      <c r="BN273" s="10">
        <v>243003136</v>
      </c>
      <c r="BO273" s="10">
        <v>33476713</v>
      </c>
      <c r="BP273" s="10">
        <v>12527368</v>
      </c>
      <c r="BQ273" s="10">
        <v>9704456</v>
      </c>
      <c r="BR273" s="10">
        <v>29294986</v>
      </c>
      <c r="BS273" s="10">
        <v>0</v>
      </c>
      <c r="BT273" s="10">
        <v>0</v>
      </c>
      <c r="BU273" s="10">
        <v>1434030</v>
      </c>
      <c r="BV273" s="10">
        <v>34943546</v>
      </c>
      <c r="BW273" s="10">
        <v>0</v>
      </c>
      <c r="BX273" s="10">
        <v>2070446</v>
      </c>
      <c r="BY273" s="10">
        <v>123451545</v>
      </c>
      <c r="BZ273" s="10">
        <v>1773699</v>
      </c>
      <c r="CA273" s="10">
        <v>104257470</v>
      </c>
      <c r="CB273" s="10">
        <v>33771307</v>
      </c>
      <c r="CC273" s="10">
        <v>19036621</v>
      </c>
      <c r="CD273" s="10">
        <v>48491071</v>
      </c>
      <c r="CE273" s="10">
        <v>0</v>
      </c>
      <c r="CF273" s="10">
        <v>0</v>
      </c>
      <c r="CG273" s="10">
        <v>0</v>
      </c>
      <c r="CH273" s="10">
        <v>3009529</v>
      </c>
      <c r="CI273" s="10">
        <v>56109735</v>
      </c>
      <c r="CJ273" s="10">
        <v>0</v>
      </c>
      <c r="CK273" s="10">
        <v>624983</v>
      </c>
      <c r="CL273" s="10">
        <v>0</v>
      </c>
      <c r="CM273" s="10">
        <v>0</v>
      </c>
      <c r="CN273" s="10">
        <v>0</v>
      </c>
      <c r="CO273" s="10">
        <v>2212605</v>
      </c>
      <c r="CP273" s="10">
        <v>269287020</v>
      </c>
      <c r="CQ273" s="10">
        <v>0</v>
      </c>
      <c r="CR273" s="10">
        <v>0</v>
      </c>
      <c r="CS273" s="10">
        <v>0</v>
      </c>
      <c r="CT273" s="10">
        <v>0</v>
      </c>
      <c r="CU273" s="10">
        <v>0</v>
      </c>
      <c r="CV273" s="10">
        <v>18852772</v>
      </c>
      <c r="CW273" s="10">
        <v>5646676</v>
      </c>
      <c r="CX273" s="10">
        <v>21761785</v>
      </c>
      <c r="CY273" s="10">
        <v>27318223</v>
      </c>
      <c r="CZ273" s="10">
        <v>0</v>
      </c>
      <c r="DA273" s="10">
        <v>0</v>
      </c>
      <c r="DB273" s="10">
        <v>738340</v>
      </c>
      <c r="DC273" s="10">
        <v>22062270</v>
      </c>
      <c r="DD273" s="10">
        <v>0</v>
      </c>
      <c r="DE273" s="10">
        <v>787595</v>
      </c>
      <c r="DF273" s="10">
        <v>97167661</v>
      </c>
      <c r="DG273" s="10">
        <v>940147</v>
      </c>
      <c r="DH273" s="10">
        <v>93256449</v>
      </c>
      <c r="DI273" s="10">
        <v>0</v>
      </c>
      <c r="DJ273" s="10">
        <v>-108403</v>
      </c>
      <c r="DK273" s="10">
        <v>0</v>
      </c>
      <c r="DL273" s="10">
        <v>0</v>
      </c>
      <c r="DM273" s="10">
        <v>0</v>
      </c>
      <c r="DN273" s="10">
        <v>0</v>
      </c>
      <c r="DO273" s="10">
        <v>577000</v>
      </c>
      <c r="DP273" s="10">
        <v>28852158</v>
      </c>
      <c r="DQ273" s="10">
        <v>0</v>
      </c>
      <c r="DR273" s="10">
        <v>0</v>
      </c>
      <c r="DS273" s="10">
        <v>0</v>
      </c>
      <c r="DT273" s="10">
        <v>0</v>
      </c>
      <c r="DU273" s="10">
        <v>0</v>
      </c>
      <c r="DV273" s="10">
        <v>0</v>
      </c>
      <c r="DW273" s="10">
        <v>0</v>
      </c>
      <c r="DX273" s="10">
        <v>0</v>
      </c>
      <c r="DY273" s="10">
        <v>0</v>
      </c>
      <c r="DZ273" s="10">
        <v>0</v>
      </c>
      <c r="EA273" s="10">
        <v>0</v>
      </c>
      <c r="EB273" s="10">
        <v>0</v>
      </c>
      <c r="EC273" s="10">
        <v>0</v>
      </c>
    </row>
    <row r="274" spans="1:133" x14ac:dyDescent="0.3">
      <c r="A274" s="9">
        <v>106560501</v>
      </c>
      <c r="B274" s="9" t="s">
        <v>1355</v>
      </c>
      <c r="C274" s="9">
        <v>20174</v>
      </c>
      <c r="D274" s="11">
        <v>43009</v>
      </c>
      <c r="E274" s="9">
        <v>43100</v>
      </c>
      <c r="F274" s="9" t="s">
        <v>134</v>
      </c>
      <c r="G274" s="9" t="s">
        <v>187</v>
      </c>
      <c r="H274" s="9">
        <v>10</v>
      </c>
      <c r="I274" s="9">
        <v>809</v>
      </c>
      <c r="J274" s="9" t="s">
        <v>136</v>
      </c>
      <c r="K274" s="9" t="s">
        <v>137</v>
      </c>
      <c r="L274" s="9" t="s">
        <v>145</v>
      </c>
      <c r="M274" s="9" t="s">
        <v>1356</v>
      </c>
      <c r="N274" s="9" t="s">
        <v>1357</v>
      </c>
      <c r="O274" s="9" t="s">
        <v>1358</v>
      </c>
      <c r="P274" s="9">
        <v>93023</v>
      </c>
      <c r="Q274" s="9" t="s">
        <v>536</v>
      </c>
      <c r="R274" s="9">
        <v>91</v>
      </c>
      <c r="S274" s="9">
        <v>91</v>
      </c>
      <c r="T274" s="9">
        <v>68</v>
      </c>
      <c r="U274" s="9">
        <v>62</v>
      </c>
      <c r="V274" s="9">
        <v>35</v>
      </c>
      <c r="W274" s="9">
        <v>5</v>
      </c>
      <c r="X274" s="9">
        <v>24</v>
      </c>
      <c r="Y274" s="9">
        <v>0</v>
      </c>
      <c r="Z274" s="9">
        <v>0</v>
      </c>
      <c r="AA274" s="9">
        <v>0</v>
      </c>
      <c r="AB274" s="9">
        <v>15</v>
      </c>
      <c r="AC274" s="9">
        <v>3</v>
      </c>
      <c r="AD274" s="9">
        <v>1</v>
      </c>
      <c r="AE274" s="9">
        <v>145</v>
      </c>
      <c r="AF274" s="9">
        <v>28</v>
      </c>
      <c r="AG274" s="9">
        <v>1045</v>
      </c>
      <c r="AH274" s="9">
        <v>589</v>
      </c>
      <c r="AI274" s="9">
        <v>120</v>
      </c>
      <c r="AJ274" s="9">
        <v>3377</v>
      </c>
      <c r="AK274" s="9">
        <v>0</v>
      </c>
      <c r="AL274" s="9">
        <v>0</v>
      </c>
      <c r="AM274" s="9">
        <v>0</v>
      </c>
      <c r="AN274" s="9">
        <v>1029</v>
      </c>
      <c r="AO274" s="9">
        <v>3</v>
      </c>
      <c r="AP274" s="9">
        <v>7</v>
      </c>
      <c r="AQ274" s="9">
        <v>6170</v>
      </c>
      <c r="AR274" s="9">
        <v>5363</v>
      </c>
      <c r="AS274" s="9">
        <v>2144</v>
      </c>
      <c r="AT274" s="9">
        <v>451</v>
      </c>
      <c r="AU274" s="9">
        <v>362</v>
      </c>
      <c r="AV274" s="9">
        <v>1883</v>
      </c>
      <c r="AW274" s="9">
        <v>0</v>
      </c>
      <c r="AX274" s="9">
        <v>0</v>
      </c>
      <c r="AY274" s="9">
        <v>170</v>
      </c>
      <c r="AZ274" s="9">
        <v>2365</v>
      </c>
      <c r="BA274" s="9">
        <v>184</v>
      </c>
      <c r="BB274" s="9">
        <v>158</v>
      </c>
      <c r="BC274" s="9">
        <v>7717</v>
      </c>
      <c r="BD274" s="9">
        <v>2228502</v>
      </c>
      <c r="BE274" s="9">
        <v>1058085</v>
      </c>
      <c r="BF274" s="9">
        <v>109326</v>
      </c>
      <c r="BG274" s="9">
        <v>2564241</v>
      </c>
      <c r="BH274" s="9">
        <v>0</v>
      </c>
      <c r="BI274" s="9">
        <v>0</v>
      </c>
      <c r="BJ274" s="9">
        <v>0</v>
      </c>
      <c r="BK274" s="9">
        <v>509536</v>
      </c>
      <c r="BL274" s="9">
        <v>22475</v>
      </c>
      <c r="BM274" s="9">
        <v>65194</v>
      </c>
      <c r="BN274" s="9">
        <v>6557359</v>
      </c>
      <c r="BO274" s="9">
        <v>2278874</v>
      </c>
      <c r="BP274" s="9">
        <v>551046</v>
      </c>
      <c r="BQ274" s="9">
        <v>276335</v>
      </c>
      <c r="BR274" s="9">
        <v>1438303</v>
      </c>
      <c r="BS274" s="9">
        <v>0</v>
      </c>
      <c r="BT274" s="9">
        <v>0</v>
      </c>
      <c r="BU274" s="9">
        <v>204662</v>
      </c>
      <c r="BV274" s="9">
        <v>2297847</v>
      </c>
      <c r="BW274" s="9">
        <v>189301</v>
      </c>
      <c r="BX274" s="9">
        <v>43394</v>
      </c>
      <c r="BY274" s="9">
        <v>7279762</v>
      </c>
      <c r="BZ274" s="9">
        <v>-108163</v>
      </c>
      <c r="CA274" s="9">
        <v>1867060</v>
      </c>
      <c r="CB274" s="9">
        <v>1133140</v>
      </c>
      <c r="CC274" s="9">
        <v>-566631</v>
      </c>
      <c r="CD274" s="9">
        <v>2210722</v>
      </c>
      <c r="CE274" s="9">
        <v>0</v>
      </c>
      <c r="CF274" s="9">
        <v>0</v>
      </c>
      <c r="CG274" s="9">
        <v>0</v>
      </c>
      <c r="CH274" s="9">
        <v>94780</v>
      </c>
      <c r="CI274" s="9">
        <v>1128187</v>
      </c>
      <c r="CJ274" s="9">
        <v>0</v>
      </c>
      <c r="CK274" s="9">
        <v>211777</v>
      </c>
      <c r="CL274" s="9">
        <v>0</v>
      </c>
      <c r="CM274" s="9">
        <v>0</v>
      </c>
      <c r="CN274" s="9">
        <v>0</v>
      </c>
      <c r="CO274" s="9">
        <v>77090</v>
      </c>
      <c r="CP274" s="9">
        <v>6047962</v>
      </c>
      <c r="CQ274" s="9">
        <v>0</v>
      </c>
      <c r="CR274" s="9">
        <v>106019</v>
      </c>
      <c r="CS274" s="9">
        <v>0</v>
      </c>
      <c r="CT274" s="9">
        <v>0</v>
      </c>
      <c r="CU274" s="9">
        <v>106019</v>
      </c>
      <c r="CV274" s="9">
        <v>2646382</v>
      </c>
      <c r="CW274" s="9">
        <v>474255</v>
      </c>
      <c r="CX274" s="9">
        <v>954567</v>
      </c>
      <c r="CY274" s="9">
        <v>1886593</v>
      </c>
      <c r="CZ274" s="9">
        <v>0</v>
      </c>
      <c r="DA274" s="9">
        <v>0</v>
      </c>
      <c r="DB274" s="9">
        <v>110943</v>
      </c>
      <c r="DC274" s="9">
        <v>1715717</v>
      </c>
      <c r="DD274" s="9">
        <v>0</v>
      </c>
      <c r="DE274" s="9">
        <v>106721</v>
      </c>
      <c r="DF274" s="9">
        <v>7895178</v>
      </c>
      <c r="DG274" s="9">
        <v>141106</v>
      </c>
      <c r="DH274" s="9">
        <v>7615425</v>
      </c>
      <c r="DI274" s="9">
        <v>0</v>
      </c>
      <c r="DJ274" s="9">
        <v>431790</v>
      </c>
      <c r="DK274" s="9">
        <v>0</v>
      </c>
      <c r="DL274" s="9">
        <v>0</v>
      </c>
      <c r="DM274" s="9">
        <v>0</v>
      </c>
      <c r="DN274" s="9">
        <v>0</v>
      </c>
      <c r="DO274" s="9">
        <v>2954454</v>
      </c>
      <c r="DP274" s="9">
        <v>16832476</v>
      </c>
      <c r="DQ274" s="9">
        <v>0</v>
      </c>
      <c r="DR274" s="9">
        <v>0</v>
      </c>
      <c r="DS274" s="9">
        <v>0</v>
      </c>
      <c r="DT274" s="9">
        <v>0</v>
      </c>
      <c r="DU274" s="9">
        <v>0</v>
      </c>
      <c r="DV274" s="9">
        <v>0</v>
      </c>
      <c r="DW274" s="9">
        <v>0</v>
      </c>
      <c r="DX274" s="9">
        <v>0</v>
      </c>
      <c r="DY274" s="9">
        <v>0</v>
      </c>
      <c r="DZ274" s="9">
        <v>0</v>
      </c>
      <c r="EA274" s="9">
        <v>0</v>
      </c>
      <c r="EB274" s="9">
        <v>0</v>
      </c>
      <c r="EC274" s="9">
        <v>0</v>
      </c>
    </row>
    <row r="275" spans="1:133" x14ac:dyDescent="0.3">
      <c r="A275" s="10">
        <v>106190534</v>
      </c>
      <c r="B275" s="10" t="s">
        <v>1359</v>
      </c>
      <c r="C275" s="10">
        <v>20174</v>
      </c>
      <c r="D275" s="12">
        <v>43009</v>
      </c>
      <c r="E275" s="10">
        <v>43100</v>
      </c>
      <c r="F275" s="10" t="s">
        <v>134</v>
      </c>
      <c r="G275" s="10" t="s">
        <v>158</v>
      </c>
      <c r="H275" s="10">
        <v>11</v>
      </c>
      <c r="I275" s="10">
        <v>925</v>
      </c>
      <c r="J275" s="10" t="s">
        <v>255</v>
      </c>
      <c r="K275" s="10" t="s">
        <v>137</v>
      </c>
      <c r="L275" s="10" t="s">
        <v>138</v>
      </c>
      <c r="M275" s="10" t="s">
        <v>1360</v>
      </c>
      <c r="N275" s="10" t="s">
        <v>1361</v>
      </c>
      <c r="O275" s="10" t="s">
        <v>223</v>
      </c>
      <c r="P275" s="10">
        <v>90036</v>
      </c>
      <c r="Q275" s="10" t="s">
        <v>1362</v>
      </c>
      <c r="R275" s="10">
        <v>204</v>
      </c>
      <c r="S275" s="10">
        <v>204</v>
      </c>
      <c r="T275" s="10">
        <v>70</v>
      </c>
      <c r="U275" s="10">
        <v>619</v>
      </c>
      <c r="V275" s="10">
        <v>99</v>
      </c>
      <c r="W275" s="10">
        <v>116</v>
      </c>
      <c r="X275" s="10">
        <v>198</v>
      </c>
      <c r="Y275" s="10">
        <v>0</v>
      </c>
      <c r="Z275" s="10">
        <v>0</v>
      </c>
      <c r="AA275" s="10">
        <v>95</v>
      </c>
      <c r="AB275" s="10">
        <v>68</v>
      </c>
      <c r="AC275" s="10">
        <v>0</v>
      </c>
      <c r="AD275" s="10">
        <v>88</v>
      </c>
      <c r="AE275" s="10">
        <v>1283</v>
      </c>
      <c r="AF275" s="10">
        <v>0</v>
      </c>
      <c r="AG275" s="10">
        <v>3154</v>
      </c>
      <c r="AH275" s="10">
        <v>513</v>
      </c>
      <c r="AI275" s="10">
        <v>495</v>
      </c>
      <c r="AJ275" s="10">
        <v>1171</v>
      </c>
      <c r="AK275" s="10">
        <v>0</v>
      </c>
      <c r="AL275" s="10">
        <v>0</v>
      </c>
      <c r="AM275" s="10">
        <v>362</v>
      </c>
      <c r="AN275" s="10">
        <v>277</v>
      </c>
      <c r="AO275" s="10">
        <v>0</v>
      </c>
      <c r="AP275" s="10">
        <v>217</v>
      </c>
      <c r="AQ275" s="10">
        <v>6189</v>
      </c>
      <c r="AR275" s="10">
        <v>0</v>
      </c>
      <c r="AS275" s="10">
        <v>2536</v>
      </c>
      <c r="AT275" s="10">
        <v>619</v>
      </c>
      <c r="AU275" s="10">
        <v>398</v>
      </c>
      <c r="AV275" s="10">
        <v>2143</v>
      </c>
      <c r="AW275" s="10">
        <v>0</v>
      </c>
      <c r="AX275" s="10">
        <v>0</v>
      </c>
      <c r="AY275" s="10">
        <v>1411</v>
      </c>
      <c r="AZ275" s="10">
        <v>759</v>
      </c>
      <c r="BA275" s="10">
        <v>0</v>
      </c>
      <c r="BB275" s="10">
        <v>905</v>
      </c>
      <c r="BC275" s="10">
        <v>8771</v>
      </c>
      <c r="BD275" s="10">
        <v>51009167</v>
      </c>
      <c r="BE275" s="10">
        <v>8870196</v>
      </c>
      <c r="BF275" s="10">
        <v>7639562</v>
      </c>
      <c r="BG275" s="10">
        <v>19501725</v>
      </c>
      <c r="BH275" s="10">
        <v>0</v>
      </c>
      <c r="BI275" s="10">
        <v>0</v>
      </c>
      <c r="BJ275" s="10">
        <v>9334424</v>
      </c>
      <c r="BK275" s="10">
        <v>7285746</v>
      </c>
      <c r="BL275" s="10">
        <v>0</v>
      </c>
      <c r="BM275" s="10">
        <v>7440897</v>
      </c>
      <c r="BN275" s="10">
        <v>111081717</v>
      </c>
      <c r="BO275" s="10">
        <v>14164375</v>
      </c>
      <c r="BP275" s="10">
        <v>3457570</v>
      </c>
      <c r="BQ275" s="10">
        <v>2220545</v>
      </c>
      <c r="BR275" s="10">
        <v>11949951</v>
      </c>
      <c r="BS275" s="10">
        <v>0</v>
      </c>
      <c r="BT275" s="10">
        <v>0</v>
      </c>
      <c r="BU275" s="10">
        <v>7864272</v>
      </c>
      <c r="BV275" s="10">
        <v>4234626</v>
      </c>
      <c r="BW275" s="10">
        <v>0</v>
      </c>
      <c r="BX275" s="10">
        <v>5054425</v>
      </c>
      <c r="BY275" s="10">
        <v>48945764</v>
      </c>
      <c r="BZ275" s="10">
        <v>14810167</v>
      </c>
      <c r="CA275" s="10">
        <v>53133833</v>
      </c>
      <c r="CB275" s="10">
        <v>7895983</v>
      </c>
      <c r="CC275" s="10">
        <v>6956719</v>
      </c>
      <c r="CD275" s="10">
        <v>25562826</v>
      </c>
      <c r="CE275" s="10">
        <v>0</v>
      </c>
      <c r="CF275" s="10">
        <v>0</v>
      </c>
      <c r="CG275" s="10">
        <v>0</v>
      </c>
      <c r="CH275" s="10">
        <v>13456341</v>
      </c>
      <c r="CI275" s="10">
        <v>8494545</v>
      </c>
      <c r="CJ275" s="10">
        <v>0</v>
      </c>
      <c r="CK275" s="10">
        <v>0</v>
      </c>
      <c r="CL275" s="10">
        <v>0</v>
      </c>
      <c r="CM275" s="10">
        <v>0</v>
      </c>
      <c r="CN275" s="10">
        <v>0</v>
      </c>
      <c r="CO275" s="10">
        <v>8383188</v>
      </c>
      <c r="CP275" s="10">
        <v>138693602</v>
      </c>
      <c r="CQ275" s="10">
        <v>0</v>
      </c>
      <c r="CR275" s="10">
        <v>0</v>
      </c>
      <c r="CS275" s="10">
        <v>0</v>
      </c>
      <c r="CT275" s="10">
        <v>0</v>
      </c>
      <c r="CU275" s="10">
        <v>0</v>
      </c>
      <c r="CV275" s="10">
        <v>5100600</v>
      </c>
      <c r="CW275" s="10">
        <v>3290874</v>
      </c>
      <c r="CX275" s="10">
        <v>1990859</v>
      </c>
      <c r="CY275" s="10">
        <v>2070619</v>
      </c>
      <c r="CZ275" s="10">
        <v>0</v>
      </c>
      <c r="DA275" s="10">
        <v>0</v>
      </c>
      <c r="DB275" s="10">
        <v>2150656</v>
      </c>
      <c r="DC275" s="10">
        <v>2144740</v>
      </c>
      <c r="DD275" s="10">
        <v>0</v>
      </c>
      <c r="DE275" s="10">
        <v>4585531</v>
      </c>
      <c r="DF275" s="10">
        <v>21333879</v>
      </c>
      <c r="DG275" s="10">
        <v>283198</v>
      </c>
      <c r="DH275" s="10">
        <v>19957352</v>
      </c>
      <c r="DI275" s="10">
        <v>0</v>
      </c>
      <c r="DJ275" s="10">
        <v>0</v>
      </c>
      <c r="DK275" s="10">
        <v>0</v>
      </c>
      <c r="DL275" s="10">
        <v>0</v>
      </c>
      <c r="DM275" s="10">
        <v>0</v>
      </c>
      <c r="DN275" s="10">
        <v>0</v>
      </c>
      <c r="DO275" s="10">
        <v>645155</v>
      </c>
      <c r="DP275" s="10">
        <v>47787161</v>
      </c>
      <c r="DQ275" s="10">
        <v>0</v>
      </c>
      <c r="DR275" s="10">
        <v>0</v>
      </c>
      <c r="DS275" s="10">
        <v>0</v>
      </c>
      <c r="DT275" s="10">
        <v>0</v>
      </c>
      <c r="DU275" s="10">
        <v>0</v>
      </c>
      <c r="DV275" s="10">
        <v>0</v>
      </c>
      <c r="DW275" s="10">
        <v>0</v>
      </c>
      <c r="DX275" s="10">
        <v>0</v>
      </c>
      <c r="DY275" s="10">
        <v>0</v>
      </c>
      <c r="DZ275" s="10">
        <v>0</v>
      </c>
      <c r="EA275" s="10">
        <v>0</v>
      </c>
      <c r="EB275" s="10">
        <v>0</v>
      </c>
      <c r="EC275" s="10">
        <v>0</v>
      </c>
    </row>
    <row r="276" spans="1:133" x14ac:dyDescent="0.3">
      <c r="A276" s="9">
        <v>106300225</v>
      </c>
      <c r="B276" s="9" t="s">
        <v>1363</v>
      </c>
      <c r="C276" s="9">
        <v>20174</v>
      </c>
      <c r="D276" s="11">
        <v>43009</v>
      </c>
      <c r="E276" s="9">
        <v>43100</v>
      </c>
      <c r="F276" s="9" t="s">
        <v>134</v>
      </c>
      <c r="G276" s="9" t="s">
        <v>226</v>
      </c>
      <c r="H276" s="9">
        <v>13</v>
      </c>
      <c r="I276" s="9">
        <v>1014</v>
      </c>
      <c r="J276" s="9" t="s">
        <v>136</v>
      </c>
      <c r="K276" s="9" t="s">
        <v>137</v>
      </c>
      <c r="L276" s="9" t="s">
        <v>138</v>
      </c>
      <c r="M276" s="9" t="s">
        <v>1364</v>
      </c>
      <c r="N276" s="9" t="s">
        <v>1365</v>
      </c>
      <c r="O276" s="9" t="s">
        <v>695</v>
      </c>
      <c r="P276" s="9">
        <v>92708</v>
      </c>
      <c r="Q276" s="9" t="s">
        <v>1366</v>
      </c>
      <c r="R276" s="9">
        <v>218</v>
      </c>
      <c r="S276" s="9">
        <v>218</v>
      </c>
      <c r="T276" s="9">
        <v>119</v>
      </c>
      <c r="U276" s="9">
        <v>658</v>
      </c>
      <c r="V276" s="9">
        <v>727</v>
      </c>
      <c r="W276" s="9">
        <v>43</v>
      </c>
      <c r="X276" s="9">
        <v>335</v>
      </c>
      <c r="Y276" s="9">
        <v>0</v>
      </c>
      <c r="Z276" s="9">
        <v>0</v>
      </c>
      <c r="AA276" s="9">
        <v>28</v>
      </c>
      <c r="AB276" s="9">
        <v>1037</v>
      </c>
      <c r="AC276" s="9">
        <v>6</v>
      </c>
      <c r="AD276" s="9">
        <v>61</v>
      </c>
      <c r="AE276" s="9">
        <v>2895</v>
      </c>
      <c r="AF276" s="9">
        <v>0</v>
      </c>
      <c r="AG276" s="9">
        <v>2887</v>
      </c>
      <c r="AH276" s="9">
        <v>2642</v>
      </c>
      <c r="AI276" s="9">
        <v>157</v>
      </c>
      <c r="AJ276" s="9">
        <v>1080</v>
      </c>
      <c r="AK276" s="9">
        <v>0</v>
      </c>
      <c r="AL276" s="9">
        <v>0</v>
      </c>
      <c r="AM276" s="9">
        <v>76</v>
      </c>
      <c r="AN276" s="9">
        <v>2939</v>
      </c>
      <c r="AO276" s="9">
        <v>21</v>
      </c>
      <c r="AP276" s="9">
        <v>179</v>
      </c>
      <c r="AQ276" s="9">
        <v>9981</v>
      </c>
      <c r="AR276" s="9">
        <v>0</v>
      </c>
      <c r="AS276" s="9">
        <v>3703</v>
      </c>
      <c r="AT276" s="9">
        <v>5171</v>
      </c>
      <c r="AU276" s="9">
        <v>350</v>
      </c>
      <c r="AV276" s="9">
        <v>2697</v>
      </c>
      <c r="AW276" s="9">
        <v>0</v>
      </c>
      <c r="AX276" s="9">
        <v>0</v>
      </c>
      <c r="AY276" s="9">
        <v>171</v>
      </c>
      <c r="AZ276" s="9">
        <v>12025</v>
      </c>
      <c r="BA276" s="9">
        <v>165</v>
      </c>
      <c r="BB276" s="9">
        <v>792</v>
      </c>
      <c r="BC276" s="9">
        <v>25074</v>
      </c>
      <c r="BD276" s="9">
        <v>49763272</v>
      </c>
      <c r="BE276" s="9">
        <v>51525670</v>
      </c>
      <c r="BF276" s="9">
        <v>3017662</v>
      </c>
      <c r="BG276" s="9">
        <v>20226443</v>
      </c>
      <c r="BH276" s="9">
        <v>0</v>
      </c>
      <c r="BI276" s="9">
        <v>0</v>
      </c>
      <c r="BJ276" s="9">
        <v>1175134</v>
      </c>
      <c r="BK276" s="9">
        <v>54028114</v>
      </c>
      <c r="BL276" s="9">
        <v>311785</v>
      </c>
      <c r="BM276" s="9">
        <v>2442531</v>
      </c>
      <c r="BN276" s="9">
        <v>182490611</v>
      </c>
      <c r="BO276" s="9">
        <v>20747266</v>
      </c>
      <c r="BP276" s="9">
        <v>24210824</v>
      </c>
      <c r="BQ276" s="9">
        <v>1044266</v>
      </c>
      <c r="BR276" s="9">
        <v>8040568</v>
      </c>
      <c r="BS276" s="9">
        <v>0</v>
      </c>
      <c r="BT276" s="9">
        <v>0</v>
      </c>
      <c r="BU276" s="9">
        <v>981646</v>
      </c>
      <c r="BV276" s="9">
        <v>48990919</v>
      </c>
      <c r="BW276" s="9">
        <v>593774</v>
      </c>
      <c r="BX276" s="9">
        <v>1035285</v>
      </c>
      <c r="BY276" s="9">
        <v>105644548</v>
      </c>
      <c r="BZ276" s="9">
        <v>2207376</v>
      </c>
      <c r="CA276" s="9">
        <v>58117295</v>
      </c>
      <c r="CB276" s="9">
        <v>68126819</v>
      </c>
      <c r="CC276" s="9">
        <v>-257630</v>
      </c>
      <c r="CD276" s="9">
        <v>23732814</v>
      </c>
      <c r="CE276" s="9">
        <v>0</v>
      </c>
      <c r="CF276" s="9">
        <v>0</v>
      </c>
      <c r="CG276" s="9">
        <v>0</v>
      </c>
      <c r="CH276" s="9">
        <v>1654427</v>
      </c>
      <c r="CI276" s="9">
        <v>62505167</v>
      </c>
      <c r="CJ276" s="9">
        <v>0</v>
      </c>
      <c r="CK276" s="9">
        <v>1164720</v>
      </c>
      <c r="CL276" s="9">
        <v>0</v>
      </c>
      <c r="CM276" s="9">
        <v>0</v>
      </c>
      <c r="CN276" s="9">
        <v>0</v>
      </c>
      <c r="CO276" s="9">
        <v>1618038</v>
      </c>
      <c r="CP276" s="9">
        <v>218869026</v>
      </c>
      <c r="CQ276" s="9">
        <v>9066237</v>
      </c>
      <c r="CR276" s="9">
        <v>0</v>
      </c>
      <c r="CS276" s="9">
        <v>0</v>
      </c>
      <c r="CT276" s="9">
        <v>0</v>
      </c>
      <c r="CU276" s="9">
        <v>9066237</v>
      </c>
      <c r="CV276" s="9">
        <v>12158411</v>
      </c>
      <c r="CW276" s="9">
        <v>16425668</v>
      </c>
      <c r="CX276" s="9">
        <v>4319557</v>
      </c>
      <c r="CY276" s="9">
        <v>4443874</v>
      </c>
      <c r="CZ276" s="9">
        <v>0</v>
      </c>
      <c r="DA276" s="9">
        <v>0</v>
      </c>
      <c r="DB276" s="9">
        <v>494408</v>
      </c>
      <c r="DC276" s="9">
        <v>39926735</v>
      </c>
      <c r="DD276" s="9">
        <v>24400</v>
      </c>
      <c r="DE276" s="9">
        <v>539317</v>
      </c>
      <c r="DF276" s="9">
        <v>78332370</v>
      </c>
      <c r="DG276" s="9">
        <v>359106</v>
      </c>
      <c r="DH276" s="9">
        <v>74383092</v>
      </c>
      <c r="DI276" s="9">
        <v>0</v>
      </c>
      <c r="DJ276" s="9">
        <v>301587</v>
      </c>
      <c r="DK276" s="9">
        <v>0</v>
      </c>
      <c r="DL276" s="9">
        <v>0</v>
      </c>
      <c r="DM276" s="9">
        <v>0</v>
      </c>
      <c r="DN276" s="9">
        <v>0</v>
      </c>
      <c r="DO276" s="9">
        <v>3795646</v>
      </c>
      <c r="DP276" s="9">
        <v>133725039</v>
      </c>
      <c r="DQ276" s="9">
        <v>0</v>
      </c>
      <c r="DR276" s="9">
        <v>0</v>
      </c>
      <c r="DS276" s="9">
        <v>0</v>
      </c>
      <c r="DT276" s="9">
        <v>0</v>
      </c>
      <c r="DU276" s="9">
        <v>0</v>
      </c>
      <c r="DV276" s="9">
        <v>0</v>
      </c>
      <c r="DW276" s="9">
        <v>0</v>
      </c>
      <c r="DX276" s="9">
        <v>0</v>
      </c>
      <c r="DY276" s="9">
        <v>0</v>
      </c>
      <c r="DZ276" s="9">
        <v>0</v>
      </c>
      <c r="EA276" s="9">
        <v>0</v>
      </c>
      <c r="EB276" s="9">
        <v>0</v>
      </c>
      <c r="EC276" s="9">
        <v>0</v>
      </c>
    </row>
    <row r="277" spans="1:133" x14ac:dyDescent="0.3">
      <c r="A277" s="10">
        <v>106301566</v>
      </c>
      <c r="B277" s="10" t="s">
        <v>1367</v>
      </c>
      <c r="C277" s="10">
        <v>20174</v>
      </c>
      <c r="D277" s="12">
        <v>43009</v>
      </c>
      <c r="E277" s="10">
        <v>43100</v>
      </c>
      <c r="F277" s="10" t="s">
        <v>134</v>
      </c>
      <c r="G277" s="10" t="s">
        <v>226</v>
      </c>
      <c r="H277" s="10">
        <v>13</v>
      </c>
      <c r="I277" s="10">
        <v>1015</v>
      </c>
      <c r="J277" s="10" t="s">
        <v>255</v>
      </c>
      <c r="K277" s="10" t="s">
        <v>137</v>
      </c>
      <c r="L277" s="10" t="s">
        <v>138</v>
      </c>
      <c r="M277" s="10" t="s">
        <v>266</v>
      </c>
      <c r="N277" s="10" t="s">
        <v>1368</v>
      </c>
      <c r="O277" s="10" t="s">
        <v>1369</v>
      </c>
      <c r="P277" s="10">
        <v>92705</v>
      </c>
      <c r="Q277" s="10" t="s">
        <v>268</v>
      </c>
      <c r="R277" s="10">
        <v>228</v>
      </c>
      <c r="S277" s="10">
        <v>228</v>
      </c>
      <c r="T277" s="10">
        <v>228</v>
      </c>
      <c r="U277" s="10">
        <v>368</v>
      </c>
      <c r="V277" s="10">
        <v>269</v>
      </c>
      <c r="W277" s="10">
        <v>444</v>
      </c>
      <c r="X277" s="10">
        <v>623</v>
      </c>
      <c r="Y277" s="10">
        <v>0</v>
      </c>
      <c r="Z277" s="10">
        <v>0</v>
      </c>
      <c r="AA277" s="10">
        <v>0</v>
      </c>
      <c r="AB277" s="10">
        <v>393</v>
      </c>
      <c r="AC277" s="10">
        <v>0</v>
      </c>
      <c r="AD277" s="10">
        <v>98</v>
      </c>
      <c r="AE277" s="10">
        <v>2195</v>
      </c>
      <c r="AF277" s="10">
        <v>0</v>
      </c>
      <c r="AG277" s="10">
        <v>2166</v>
      </c>
      <c r="AH277" s="10">
        <v>1378</v>
      </c>
      <c r="AI277" s="10">
        <v>1828</v>
      </c>
      <c r="AJ277" s="10">
        <v>2770</v>
      </c>
      <c r="AK277" s="10">
        <v>0</v>
      </c>
      <c r="AL277" s="10">
        <v>0</v>
      </c>
      <c r="AM277" s="10">
        <v>0</v>
      </c>
      <c r="AN277" s="10">
        <v>1757</v>
      </c>
      <c r="AO277" s="10">
        <v>0</v>
      </c>
      <c r="AP277" s="10">
        <v>268</v>
      </c>
      <c r="AQ277" s="10">
        <v>10167</v>
      </c>
      <c r="AR277" s="10">
        <v>0</v>
      </c>
      <c r="AS277" s="10">
        <v>820</v>
      </c>
      <c r="AT277" s="10">
        <v>875</v>
      </c>
      <c r="AU277" s="10">
        <v>1795</v>
      </c>
      <c r="AV277" s="10">
        <v>3709</v>
      </c>
      <c r="AW277" s="10">
        <v>0</v>
      </c>
      <c r="AX277" s="10">
        <v>0</v>
      </c>
      <c r="AY277" s="10">
        <v>0</v>
      </c>
      <c r="AZ277" s="10">
        <v>1956</v>
      </c>
      <c r="BA277" s="10">
        <v>0</v>
      </c>
      <c r="BB277" s="10">
        <v>795</v>
      </c>
      <c r="BC277" s="10">
        <v>9950</v>
      </c>
      <c r="BD277" s="10">
        <v>29254996</v>
      </c>
      <c r="BE277" s="10">
        <v>24815275</v>
      </c>
      <c r="BF277" s="10">
        <v>27547403</v>
      </c>
      <c r="BG277" s="10">
        <v>44390424</v>
      </c>
      <c r="BH277" s="10">
        <v>0</v>
      </c>
      <c r="BI277" s="10">
        <v>0</v>
      </c>
      <c r="BJ277" s="10">
        <v>0</v>
      </c>
      <c r="BK277" s="10">
        <v>38696920</v>
      </c>
      <c r="BL277" s="10">
        <v>0</v>
      </c>
      <c r="BM277" s="10">
        <v>4405304</v>
      </c>
      <c r="BN277" s="10">
        <v>169110322</v>
      </c>
      <c r="BO277" s="10">
        <v>6042152</v>
      </c>
      <c r="BP277" s="10">
        <v>6977639</v>
      </c>
      <c r="BQ277" s="10">
        <v>9298179</v>
      </c>
      <c r="BR277" s="10">
        <v>20841846</v>
      </c>
      <c r="BS277" s="10">
        <v>0</v>
      </c>
      <c r="BT277" s="10">
        <v>0</v>
      </c>
      <c r="BU277" s="10">
        <v>0</v>
      </c>
      <c r="BV277" s="10">
        <v>15310588</v>
      </c>
      <c r="BW277" s="10">
        <v>0</v>
      </c>
      <c r="BX277" s="10">
        <v>4101697</v>
      </c>
      <c r="BY277" s="10">
        <v>62572101</v>
      </c>
      <c r="BZ277" s="10">
        <v>10750098</v>
      </c>
      <c r="CA277" s="10">
        <v>29288787</v>
      </c>
      <c r="CB277" s="10">
        <v>26490302</v>
      </c>
      <c r="CC277" s="10">
        <v>35689915</v>
      </c>
      <c r="CD277" s="10">
        <v>56596607</v>
      </c>
      <c r="CE277" s="10">
        <v>-1963856</v>
      </c>
      <c r="CF277" s="10">
        <v>0</v>
      </c>
      <c r="CG277" s="10">
        <v>0</v>
      </c>
      <c r="CH277" s="10">
        <v>0</v>
      </c>
      <c r="CI277" s="10">
        <v>24086161</v>
      </c>
      <c r="CJ277" s="10">
        <v>0</v>
      </c>
      <c r="CK277" s="10">
        <v>0</v>
      </c>
      <c r="CL277" s="10">
        <v>0</v>
      </c>
      <c r="CM277" s="10">
        <v>0</v>
      </c>
      <c r="CN277" s="10">
        <v>0</v>
      </c>
      <c r="CO277" s="10">
        <v>3799713</v>
      </c>
      <c r="CP277" s="10">
        <v>184737727</v>
      </c>
      <c r="CQ277" s="10">
        <v>0</v>
      </c>
      <c r="CR277" s="10">
        <v>0</v>
      </c>
      <c r="CS277" s="10">
        <v>0</v>
      </c>
      <c r="CT277" s="10">
        <v>0</v>
      </c>
      <c r="CU277" s="10">
        <v>0</v>
      </c>
      <c r="CV277" s="10">
        <v>6008362</v>
      </c>
      <c r="CW277" s="10">
        <v>5302612</v>
      </c>
      <c r="CX277" s="10">
        <v>3119524</v>
      </c>
      <c r="CY277" s="10">
        <v>8635663</v>
      </c>
      <c r="CZ277" s="10">
        <v>0</v>
      </c>
      <c r="DA277" s="10">
        <v>0</v>
      </c>
      <c r="DB277" s="10">
        <v>0</v>
      </c>
      <c r="DC277" s="10">
        <v>29921346</v>
      </c>
      <c r="DD277" s="10">
        <v>0</v>
      </c>
      <c r="DE277" s="10">
        <v>-6042811</v>
      </c>
      <c r="DF277" s="10">
        <v>46944696</v>
      </c>
      <c r="DG277" s="10">
        <v>152074</v>
      </c>
      <c r="DH277" s="10">
        <v>42696561</v>
      </c>
      <c r="DI277" s="10">
        <v>1099232</v>
      </c>
      <c r="DJ277" s="10">
        <v>0</v>
      </c>
      <c r="DK277" s="10">
        <v>0</v>
      </c>
      <c r="DL277" s="10">
        <v>0</v>
      </c>
      <c r="DM277" s="10">
        <v>0</v>
      </c>
      <c r="DN277" s="10">
        <v>0</v>
      </c>
      <c r="DO277" s="10">
        <v>376566</v>
      </c>
      <c r="DP277" s="10">
        <v>8578347</v>
      </c>
      <c r="DQ277" s="10">
        <v>0</v>
      </c>
      <c r="DR277" s="10">
        <v>0</v>
      </c>
      <c r="DS277" s="10">
        <v>0</v>
      </c>
      <c r="DT277" s="10">
        <v>0</v>
      </c>
      <c r="DU277" s="10">
        <v>0</v>
      </c>
      <c r="DV277" s="10">
        <v>0</v>
      </c>
      <c r="DW277" s="10">
        <v>0</v>
      </c>
      <c r="DX277" s="10">
        <v>0</v>
      </c>
      <c r="DY277" s="10">
        <v>0</v>
      </c>
      <c r="DZ277" s="10">
        <v>0</v>
      </c>
      <c r="EA277" s="10">
        <v>0</v>
      </c>
      <c r="EB277" s="10">
        <v>0</v>
      </c>
      <c r="EC277" s="10">
        <v>0</v>
      </c>
    </row>
    <row r="278" spans="1:133" x14ac:dyDescent="0.3">
      <c r="A278" s="9">
        <v>106040802</v>
      </c>
      <c r="B278" s="9" t="s">
        <v>1370</v>
      </c>
      <c r="C278" s="9">
        <v>20174</v>
      </c>
      <c r="D278" s="11">
        <v>43009</v>
      </c>
      <c r="E278" s="9">
        <v>43100</v>
      </c>
      <c r="F278" s="9" t="s">
        <v>134</v>
      </c>
      <c r="G278" s="9" t="s">
        <v>151</v>
      </c>
      <c r="H278" s="9">
        <v>1</v>
      </c>
      <c r="I278" s="9">
        <v>221</v>
      </c>
      <c r="J278" s="9" t="s">
        <v>136</v>
      </c>
      <c r="K278" s="9" t="s">
        <v>137</v>
      </c>
      <c r="L278" s="9" t="s">
        <v>145</v>
      </c>
      <c r="M278" s="9" t="s">
        <v>1371</v>
      </c>
      <c r="N278" s="9" t="s">
        <v>1372</v>
      </c>
      <c r="O278" s="9" t="s">
        <v>1373</v>
      </c>
      <c r="P278" s="9">
        <v>95948</v>
      </c>
      <c r="Q278" s="9" t="s">
        <v>1374</v>
      </c>
      <c r="R278" s="9">
        <v>45</v>
      </c>
      <c r="S278" s="9">
        <v>45</v>
      </c>
      <c r="T278" s="9">
        <v>27</v>
      </c>
      <c r="U278" s="9">
        <v>43</v>
      </c>
      <c r="V278" s="9">
        <v>0</v>
      </c>
      <c r="W278" s="9">
        <v>51</v>
      </c>
      <c r="X278" s="9">
        <v>0</v>
      </c>
      <c r="Y278" s="9">
        <v>0</v>
      </c>
      <c r="Z278" s="9">
        <v>0</v>
      </c>
      <c r="AA278" s="9">
        <v>13</v>
      </c>
      <c r="AB278" s="9">
        <v>0</v>
      </c>
      <c r="AC278" s="9">
        <v>0</v>
      </c>
      <c r="AD278" s="9">
        <v>4</v>
      </c>
      <c r="AE278" s="9">
        <v>111</v>
      </c>
      <c r="AF278" s="9">
        <v>4</v>
      </c>
      <c r="AG278" s="9">
        <v>930</v>
      </c>
      <c r="AH278" s="9">
        <v>0</v>
      </c>
      <c r="AI278" s="9">
        <v>1097</v>
      </c>
      <c r="AJ278" s="9">
        <v>0</v>
      </c>
      <c r="AK278" s="9">
        <v>0</v>
      </c>
      <c r="AL278" s="9">
        <v>0</v>
      </c>
      <c r="AM278" s="9">
        <v>288</v>
      </c>
      <c r="AN278" s="9">
        <v>0</v>
      </c>
      <c r="AO278" s="9">
        <v>0</v>
      </c>
      <c r="AP278" s="9">
        <v>94</v>
      </c>
      <c r="AQ278" s="9">
        <v>2409</v>
      </c>
      <c r="AR278" s="9">
        <v>1844</v>
      </c>
      <c r="AS278" s="9">
        <v>5859</v>
      </c>
      <c r="AT278" s="9">
        <v>0</v>
      </c>
      <c r="AU278" s="9">
        <v>6904</v>
      </c>
      <c r="AV278" s="9">
        <v>0</v>
      </c>
      <c r="AW278" s="9">
        <v>0</v>
      </c>
      <c r="AX278" s="9">
        <v>0</v>
      </c>
      <c r="AY278" s="9">
        <v>1813</v>
      </c>
      <c r="AZ278" s="9">
        <v>0</v>
      </c>
      <c r="BA278" s="9">
        <v>0</v>
      </c>
      <c r="BB278" s="9">
        <v>592</v>
      </c>
      <c r="BC278" s="9">
        <v>15168</v>
      </c>
      <c r="BD278" s="9">
        <v>928266</v>
      </c>
      <c r="BE278" s="9">
        <v>0</v>
      </c>
      <c r="BF278" s="9">
        <v>1093849</v>
      </c>
      <c r="BG278" s="9">
        <v>0</v>
      </c>
      <c r="BH278" s="9">
        <v>0</v>
      </c>
      <c r="BI278" s="9">
        <v>0</v>
      </c>
      <c r="BJ278" s="9">
        <v>287294</v>
      </c>
      <c r="BK278" s="9">
        <v>0</v>
      </c>
      <c r="BL278" s="9">
        <v>0</v>
      </c>
      <c r="BM278" s="9">
        <v>93752</v>
      </c>
      <c r="BN278" s="9">
        <v>2403161</v>
      </c>
      <c r="BO278" s="9">
        <v>4146603</v>
      </c>
      <c r="BP278" s="9">
        <v>0</v>
      </c>
      <c r="BQ278" s="9">
        <v>4886270</v>
      </c>
      <c r="BR278" s="9">
        <v>0</v>
      </c>
      <c r="BS278" s="9">
        <v>0</v>
      </c>
      <c r="BT278" s="9">
        <v>0</v>
      </c>
      <c r="BU278" s="9">
        <v>1283356</v>
      </c>
      <c r="BV278" s="9">
        <v>0</v>
      </c>
      <c r="BW278" s="9">
        <v>0</v>
      </c>
      <c r="BX278" s="9">
        <v>418794</v>
      </c>
      <c r="BY278" s="9">
        <v>10735023</v>
      </c>
      <c r="BZ278" s="9">
        <v>79911</v>
      </c>
      <c r="CA278" s="9">
        <v>2717404</v>
      </c>
      <c r="CB278" s="9">
        <v>0</v>
      </c>
      <c r="CC278" s="9">
        <v>4048828</v>
      </c>
      <c r="CD278" s="9">
        <v>0</v>
      </c>
      <c r="CE278" s="9">
        <v>-48434</v>
      </c>
      <c r="CF278" s="9">
        <v>0</v>
      </c>
      <c r="CG278" s="9">
        <v>0</v>
      </c>
      <c r="CH278" s="9">
        <v>703196</v>
      </c>
      <c r="CI278" s="9">
        <v>0</v>
      </c>
      <c r="CJ278" s="9">
        <v>0</v>
      </c>
      <c r="CK278" s="9">
        <v>7925</v>
      </c>
      <c r="CL278" s="9">
        <v>0</v>
      </c>
      <c r="CM278" s="9">
        <v>0</v>
      </c>
      <c r="CN278" s="9">
        <v>0</v>
      </c>
      <c r="CO278" s="9">
        <v>0</v>
      </c>
      <c r="CP278" s="9">
        <v>7508830</v>
      </c>
      <c r="CQ278" s="9">
        <v>0</v>
      </c>
      <c r="CR278" s="9">
        <v>0</v>
      </c>
      <c r="CS278" s="9">
        <v>0</v>
      </c>
      <c r="CT278" s="9">
        <v>0</v>
      </c>
      <c r="CU278" s="9">
        <v>0</v>
      </c>
      <c r="CV278" s="9">
        <v>2357465</v>
      </c>
      <c r="CW278" s="9">
        <v>0</v>
      </c>
      <c r="CX278" s="9">
        <v>1979725</v>
      </c>
      <c r="CY278" s="9">
        <v>0</v>
      </c>
      <c r="CZ278" s="9">
        <v>0</v>
      </c>
      <c r="DA278" s="9">
        <v>0</v>
      </c>
      <c r="DB278" s="9">
        <v>867454</v>
      </c>
      <c r="DC278" s="9">
        <v>0</v>
      </c>
      <c r="DD278" s="9">
        <v>0</v>
      </c>
      <c r="DE278" s="9">
        <v>424710</v>
      </c>
      <c r="DF278" s="9">
        <v>5629354</v>
      </c>
      <c r="DG278" s="9">
        <v>206104</v>
      </c>
      <c r="DH278" s="9">
        <v>5937688</v>
      </c>
      <c r="DI278" s="9">
        <v>838327</v>
      </c>
      <c r="DJ278" s="9">
        <v>62397</v>
      </c>
      <c r="DK278" s="9">
        <v>0</v>
      </c>
      <c r="DL278" s="9">
        <v>0</v>
      </c>
      <c r="DM278" s="9">
        <v>0</v>
      </c>
      <c r="DN278" s="9">
        <v>0</v>
      </c>
      <c r="DO278" s="9">
        <v>41562</v>
      </c>
      <c r="DP278" s="9">
        <v>2818976</v>
      </c>
      <c r="DQ278" s="9">
        <v>0</v>
      </c>
      <c r="DR278" s="9">
        <v>0</v>
      </c>
      <c r="DS278" s="9">
        <v>0</v>
      </c>
      <c r="DT278" s="9">
        <v>0</v>
      </c>
      <c r="DU278" s="9">
        <v>0</v>
      </c>
      <c r="DV278" s="9">
        <v>0</v>
      </c>
      <c r="DW278" s="9">
        <v>0</v>
      </c>
      <c r="DX278" s="9">
        <v>0</v>
      </c>
      <c r="DY278" s="9">
        <v>0</v>
      </c>
      <c r="DZ278" s="9">
        <v>0</v>
      </c>
      <c r="EA278" s="9">
        <v>0</v>
      </c>
      <c r="EB278" s="9">
        <v>0</v>
      </c>
      <c r="EC278" s="9">
        <v>0</v>
      </c>
    </row>
    <row r="279" spans="1:133" x14ac:dyDescent="0.3">
      <c r="A279" s="10">
        <v>106040937</v>
      </c>
      <c r="B279" s="10" t="s">
        <v>1375</v>
      </c>
      <c r="C279" s="10">
        <v>20174</v>
      </c>
      <c r="D279" s="12">
        <v>43009</v>
      </c>
      <c r="E279" s="10">
        <v>43100</v>
      </c>
      <c r="F279" s="10" t="s">
        <v>134</v>
      </c>
      <c r="G279" s="10" t="s">
        <v>151</v>
      </c>
      <c r="H279" s="10">
        <v>1</v>
      </c>
      <c r="I279" s="10">
        <v>221</v>
      </c>
      <c r="J279" s="10" t="s">
        <v>136</v>
      </c>
      <c r="K279" s="10" t="s">
        <v>137</v>
      </c>
      <c r="L279" s="10" t="s">
        <v>138</v>
      </c>
      <c r="M279" s="10" t="s">
        <v>1376</v>
      </c>
      <c r="N279" s="10" t="s">
        <v>1377</v>
      </c>
      <c r="O279" s="10" t="s">
        <v>1378</v>
      </c>
      <c r="P279" s="10">
        <v>95966</v>
      </c>
      <c r="Q279" s="10" t="s">
        <v>1379</v>
      </c>
      <c r="R279" s="10">
        <v>133</v>
      </c>
      <c r="S279" s="10">
        <v>133</v>
      </c>
      <c r="T279" s="10">
        <v>133</v>
      </c>
      <c r="U279" s="10">
        <v>1508</v>
      </c>
      <c r="V279" s="10">
        <v>38</v>
      </c>
      <c r="W279" s="10">
        <v>241</v>
      </c>
      <c r="X279" s="10">
        <v>1074</v>
      </c>
      <c r="Y279" s="10">
        <v>0</v>
      </c>
      <c r="Z279" s="10">
        <v>0</v>
      </c>
      <c r="AA279" s="10">
        <v>240</v>
      </c>
      <c r="AB279" s="10">
        <v>51</v>
      </c>
      <c r="AC279" s="10">
        <v>2</v>
      </c>
      <c r="AD279" s="10">
        <v>66</v>
      </c>
      <c r="AE279" s="10">
        <v>3220</v>
      </c>
      <c r="AF279" s="10">
        <v>0</v>
      </c>
      <c r="AG279" s="10">
        <v>5875</v>
      </c>
      <c r="AH279" s="10">
        <v>156</v>
      </c>
      <c r="AI279" s="10">
        <v>793</v>
      </c>
      <c r="AJ279" s="10">
        <v>3400</v>
      </c>
      <c r="AK279" s="10">
        <v>0</v>
      </c>
      <c r="AL279" s="10">
        <v>0</v>
      </c>
      <c r="AM279" s="10">
        <v>630</v>
      </c>
      <c r="AN279" s="10">
        <v>158</v>
      </c>
      <c r="AO279" s="10">
        <v>7</v>
      </c>
      <c r="AP279" s="10">
        <v>182</v>
      </c>
      <c r="AQ279" s="10">
        <v>11201</v>
      </c>
      <c r="AR279" s="10">
        <v>0</v>
      </c>
      <c r="AS279" s="10">
        <v>58030</v>
      </c>
      <c r="AT279" s="10">
        <v>1746</v>
      </c>
      <c r="AU279" s="10">
        <v>4943</v>
      </c>
      <c r="AV279" s="10">
        <v>47244</v>
      </c>
      <c r="AW279" s="10">
        <v>0</v>
      </c>
      <c r="AX279" s="10">
        <v>39</v>
      </c>
      <c r="AY279" s="10">
        <v>7254</v>
      </c>
      <c r="AZ279" s="10">
        <v>20497</v>
      </c>
      <c r="BA279" s="10">
        <v>683</v>
      </c>
      <c r="BB279" s="10">
        <v>2907</v>
      </c>
      <c r="BC279" s="10">
        <v>143343</v>
      </c>
      <c r="BD279" s="10">
        <v>56865483</v>
      </c>
      <c r="BE279" s="10">
        <v>1462974</v>
      </c>
      <c r="BF279" s="10">
        <v>7565711</v>
      </c>
      <c r="BG279" s="10">
        <v>33558488</v>
      </c>
      <c r="BH279" s="10">
        <v>0</v>
      </c>
      <c r="BI279" s="10">
        <v>0</v>
      </c>
      <c r="BJ279" s="10">
        <v>6758162</v>
      </c>
      <c r="BK279" s="10">
        <v>2006996</v>
      </c>
      <c r="BL279" s="10">
        <v>65731</v>
      </c>
      <c r="BM279" s="10">
        <v>1293314</v>
      </c>
      <c r="BN279" s="10">
        <v>109576859</v>
      </c>
      <c r="BO279" s="10">
        <v>38961813</v>
      </c>
      <c r="BP279" s="10">
        <v>1315990</v>
      </c>
      <c r="BQ279" s="10">
        <v>2676083</v>
      </c>
      <c r="BR279" s="10">
        <v>31983008</v>
      </c>
      <c r="BS279" s="10">
        <v>0</v>
      </c>
      <c r="BT279" s="10">
        <v>72122</v>
      </c>
      <c r="BU279" s="10">
        <v>14944946</v>
      </c>
      <c r="BV279" s="10">
        <v>4560358</v>
      </c>
      <c r="BW279" s="10">
        <v>467294</v>
      </c>
      <c r="BX279" s="10">
        <v>3108334</v>
      </c>
      <c r="BY279" s="10">
        <v>98089948</v>
      </c>
      <c r="BZ279" s="10">
        <v>3722567</v>
      </c>
      <c r="CA279" s="10">
        <v>68591707</v>
      </c>
      <c r="CB279" s="10">
        <v>1224247</v>
      </c>
      <c r="CC279" s="10">
        <v>-25815548</v>
      </c>
      <c r="CD279" s="10">
        <v>47706154</v>
      </c>
      <c r="CE279" s="10">
        <v>-1367067</v>
      </c>
      <c r="CF279" s="10">
        <v>0</v>
      </c>
      <c r="CG279" s="10">
        <v>65019</v>
      </c>
      <c r="CH279" s="10">
        <v>15929757</v>
      </c>
      <c r="CI279" s="10">
        <v>2928008</v>
      </c>
      <c r="CJ279" s="10">
        <v>0</v>
      </c>
      <c r="CK279" s="10">
        <v>536538</v>
      </c>
      <c r="CL279" s="10">
        <v>-58765</v>
      </c>
      <c r="CM279" s="10">
        <v>0</v>
      </c>
      <c r="CN279" s="10">
        <v>0</v>
      </c>
      <c r="CO279" s="10">
        <v>1639022</v>
      </c>
      <c r="CP279" s="10">
        <v>115101639</v>
      </c>
      <c r="CQ279" s="10">
        <v>0</v>
      </c>
      <c r="CR279" s="10">
        <v>0</v>
      </c>
      <c r="CS279" s="10">
        <v>0</v>
      </c>
      <c r="CT279" s="10">
        <v>0</v>
      </c>
      <c r="CU279" s="10">
        <v>0</v>
      </c>
      <c r="CV279" s="10">
        <v>27235589</v>
      </c>
      <c r="CW279" s="10">
        <v>1554717</v>
      </c>
      <c r="CX279" s="10">
        <v>37424409</v>
      </c>
      <c r="CY279" s="10">
        <v>17835342</v>
      </c>
      <c r="CZ279" s="10">
        <v>0</v>
      </c>
      <c r="DA279" s="10">
        <v>7103</v>
      </c>
      <c r="DB279" s="10">
        <v>5773351</v>
      </c>
      <c r="DC279" s="10">
        <v>1374730</v>
      </c>
      <c r="DD279" s="10">
        <v>55251</v>
      </c>
      <c r="DE279" s="10">
        <v>1304676</v>
      </c>
      <c r="DF279" s="10">
        <v>92565168</v>
      </c>
      <c r="DG279" s="10">
        <v>1366320</v>
      </c>
      <c r="DH279" s="10">
        <v>74293129</v>
      </c>
      <c r="DI279" s="10">
        <v>10787529</v>
      </c>
      <c r="DJ279" s="10">
        <v>136836</v>
      </c>
      <c r="DK279" s="10">
        <v>0</v>
      </c>
      <c r="DL279" s="10">
        <v>0</v>
      </c>
      <c r="DM279" s="10">
        <v>0</v>
      </c>
      <c r="DN279" s="10">
        <v>0</v>
      </c>
      <c r="DO279" s="10">
        <v>5598960</v>
      </c>
      <c r="DP279" s="10">
        <v>40633937</v>
      </c>
      <c r="DQ279" s="10">
        <v>0</v>
      </c>
      <c r="DR279" s="10">
        <v>0</v>
      </c>
      <c r="DS279" s="10">
        <v>0</v>
      </c>
      <c r="DT279" s="10">
        <v>0</v>
      </c>
      <c r="DU279" s="10">
        <v>0</v>
      </c>
      <c r="DV279" s="10">
        <v>0</v>
      </c>
      <c r="DW279" s="10">
        <v>0</v>
      </c>
      <c r="DX279" s="10">
        <v>0</v>
      </c>
      <c r="DY279" s="10">
        <v>0</v>
      </c>
      <c r="DZ279" s="10">
        <v>0</v>
      </c>
      <c r="EA279" s="10">
        <v>10393038</v>
      </c>
      <c r="EB279" s="10">
        <v>33320416</v>
      </c>
      <c r="EC279" s="10">
        <v>0</v>
      </c>
    </row>
    <row r="280" spans="1:133" x14ac:dyDescent="0.3">
      <c r="A280" s="9">
        <v>106190307</v>
      </c>
      <c r="B280" s="9" t="s">
        <v>1380</v>
      </c>
      <c r="C280" s="9">
        <v>20174</v>
      </c>
      <c r="D280" s="11">
        <v>43009</v>
      </c>
      <c r="E280" s="9"/>
      <c r="F280" s="9" t="s">
        <v>1381</v>
      </c>
      <c r="G280" s="9" t="s">
        <v>158</v>
      </c>
      <c r="H280" s="9">
        <v>11</v>
      </c>
      <c r="I280" s="9">
        <v>925</v>
      </c>
      <c r="J280" s="9" t="s">
        <v>239</v>
      </c>
      <c r="K280" s="9" t="s">
        <v>137</v>
      </c>
      <c r="L280" s="9" t="s">
        <v>138</v>
      </c>
      <c r="M280" s="9" t="s">
        <v>1382</v>
      </c>
      <c r="N280" s="9" t="s">
        <v>1383</v>
      </c>
      <c r="O280" s="9" t="s">
        <v>223</v>
      </c>
      <c r="P280" s="9">
        <v>90012</v>
      </c>
      <c r="Q280" s="9" t="s">
        <v>1384</v>
      </c>
      <c r="R280" s="9">
        <v>138</v>
      </c>
      <c r="S280" s="9">
        <v>138</v>
      </c>
      <c r="T280" s="9">
        <v>138</v>
      </c>
      <c r="U280" s="9">
        <v>24</v>
      </c>
      <c r="V280" s="9">
        <v>25</v>
      </c>
      <c r="W280" s="9">
        <v>25</v>
      </c>
      <c r="X280" s="9">
        <v>335</v>
      </c>
      <c r="Y280" s="9">
        <v>0</v>
      </c>
      <c r="Z280" s="9">
        <v>0</v>
      </c>
      <c r="AA280" s="9">
        <v>1</v>
      </c>
      <c r="AB280" s="9">
        <v>4</v>
      </c>
      <c r="AC280" s="9">
        <v>0</v>
      </c>
      <c r="AD280" s="9">
        <v>1</v>
      </c>
      <c r="AE280" s="9">
        <v>415</v>
      </c>
      <c r="AF280" s="9">
        <v>0</v>
      </c>
      <c r="AG280" s="9">
        <v>144</v>
      </c>
      <c r="AH280" s="9">
        <v>91</v>
      </c>
      <c r="AI280" s="9">
        <v>120</v>
      </c>
      <c r="AJ280" s="9">
        <v>1308</v>
      </c>
      <c r="AK280" s="9">
        <v>0</v>
      </c>
      <c r="AL280" s="9">
        <v>0</v>
      </c>
      <c r="AM280" s="9">
        <v>3</v>
      </c>
      <c r="AN280" s="9">
        <v>7</v>
      </c>
      <c r="AO280" s="9">
        <v>0</v>
      </c>
      <c r="AP280" s="9">
        <v>6</v>
      </c>
      <c r="AQ280" s="9">
        <v>1679</v>
      </c>
      <c r="AR280" s="9">
        <v>0</v>
      </c>
      <c r="AS280" s="9">
        <v>153</v>
      </c>
      <c r="AT280" s="9">
        <v>59</v>
      </c>
      <c r="AU280" s="9">
        <v>25</v>
      </c>
      <c r="AV280" s="9">
        <v>514</v>
      </c>
      <c r="AW280" s="9">
        <v>0</v>
      </c>
      <c r="AX280" s="9">
        <v>0</v>
      </c>
      <c r="AY280" s="9">
        <v>8</v>
      </c>
      <c r="AZ280" s="9">
        <v>30</v>
      </c>
      <c r="BA280" s="9">
        <v>0</v>
      </c>
      <c r="BB280" s="9">
        <v>49</v>
      </c>
      <c r="BC280" s="9">
        <v>838</v>
      </c>
      <c r="BD280" s="9">
        <v>1448770</v>
      </c>
      <c r="BE280" s="9">
        <v>1076228</v>
      </c>
      <c r="BF280" s="9">
        <v>1626842</v>
      </c>
      <c r="BG280" s="9">
        <v>13435025</v>
      </c>
      <c r="BH280" s="9">
        <v>0</v>
      </c>
      <c r="BI280" s="9">
        <v>0</v>
      </c>
      <c r="BJ280" s="9">
        <v>39022</v>
      </c>
      <c r="BK280" s="9">
        <v>196413</v>
      </c>
      <c r="BL280" s="9">
        <v>0</v>
      </c>
      <c r="BM280" s="9">
        <v>35673</v>
      </c>
      <c r="BN280" s="9">
        <v>17857973</v>
      </c>
      <c r="BO280" s="9">
        <v>980374</v>
      </c>
      <c r="BP280" s="9">
        <v>438021</v>
      </c>
      <c r="BQ280" s="9">
        <v>34455</v>
      </c>
      <c r="BR280" s="9">
        <v>3278727</v>
      </c>
      <c r="BS280" s="9">
        <v>0</v>
      </c>
      <c r="BT280" s="9">
        <v>0</v>
      </c>
      <c r="BU280" s="9">
        <v>87700</v>
      </c>
      <c r="BV280" s="9">
        <v>319032</v>
      </c>
      <c r="BW280" s="9">
        <v>0</v>
      </c>
      <c r="BX280" s="9">
        <v>54214</v>
      </c>
      <c r="BY280" s="9">
        <v>5192523</v>
      </c>
      <c r="BZ280" s="9">
        <v>-1847157</v>
      </c>
      <c r="CA280" s="9">
        <v>-447131</v>
      </c>
      <c r="CB280" s="9">
        <v>1274985</v>
      </c>
      <c r="CC280" s="9">
        <v>1408958</v>
      </c>
      <c r="CD280" s="9">
        <v>10306533</v>
      </c>
      <c r="CE280" s="9">
        <v>-2209565</v>
      </c>
      <c r="CF280" s="9">
        <v>0</v>
      </c>
      <c r="CG280" s="9">
        <v>0</v>
      </c>
      <c r="CH280" s="9">
        <v>229968</v>
      </c>
      <c r="CI280" s="9">
        <v>543989</v>
      </c>
      <c r="CJ280" s="9">
        <v>0</v>
      </c>
      <c r="CK280" s="9">
        <v>115794</v>
      </c>
      <c r="CL280" s="9">
        <v>0</v>
      </c>
      <c r="CM280" s="9">
        <v>0</v>
      </c>
      <c r="CN280" s="9">
        <v>0</v>
      </c>
      <c r="CO280" s="9">
        <v>130491</v>
      </c>
      <c r="CP280" s="9">
        <v>9506865</v>
      </c>
      <c r="CQ280" s="9">
        <v>1324641</v>
      </c>
      <c r="CR280" s="9">
        <v>30674264</v>
      </c>
      <c r="CS280" s="9">
        <v>0</v>
      </c>
      <c r="CT280" s="9">
        <v>0</v>
      </c>
      <c r="CU280" s="9">
        <v>31998905</v>
      </c>
      <c r="CV280" s="9">
        <v>2876274</v>
      </c>
      <c r="CW280" s="9">
        <v>1640850</v>
      </c>
      <c r="CX280" s="9">
        <v>2573770</v>
      </c>
      <c r="CY280" s="9">
        <v>38707018</v>
      </c>
      <c r="CZ280" s="9">
        <v>0</v>
      </c>
      <c r="DA280" s="9">
        <v>0</v>
      </c>
      <c r="DB280" s="9">
        <v>-100110</v>
      </c>
      <c r="DC280" s="9">
        <v>-13427</v>
      </c>
      <c r="DD280" s="9">
        <v>0</v>
      </c>
      <c r="DE280" s="9">
        <v>-141839</v>
      </c>
      <c r="DF280" s="9">
        <v>45542536</v>
      </c>
      <c r="DG280" s="9">
        <v>477326</v>
      </c>
      <c r="DH280" s="9">
        <v>49147309</v>
      </c>
      <c r="DI280" s="9">
        <v>0</v>
      </c>
      <c r="DJ280" s="9">
        <v>3334334</v>
      </c>
      <c r="DK280" s="9">
        <v>0</v>
      </c>
      <c r="DL280" s="9">
        <v>0</v>
      </c>
      <c r="DM280" s="9">
        <v>0</v>
      </c>
      <c r="DN280" s="9">
        <v>0</v>
      </c>
      <c r="DO280" s="9">
        <v>1098588</v>
      </c>
      <c r="DP280" s="9">
        <v>74804529</v>
      </c>
      <c r="DQ280" s="9">
        <v>0</v>
      </c>
      <c r="DR280" s="9">
        <v>0</v>
      </c>
      <c r="DS280" s="9">
        <v>0</v>
      </c>
      <c r="DT280" s="9">
        <v>0</v>
      </c>
      <c r="DU280" s="9">
        <v>0</v>
      </c>
      <c r="DV280" s="9">
        <v>0</v>
      </c>
      <c r="DW280" s="9">
        <v>0</v>
      </c>
      <c r="DX280" s="9">
        <v>0</v>
      </c>
      <c r="DY280" s="9">
        <v>0</v>
      </c>
      <c r="DZ280" s="9">
        <v>0</v>
      </c>
      <c r="EA280" s="9">
        <v>0</v>
      </c>
      <c r="EB280" s="9">
        <v>0</v>
      </c>
      <c r="EC280" s="9">
        <v>0</v>
      </c>
    </row>
    <row r="281" spans="1:133" x14ac:dyDescent="0.3">
      <c r="A281" s="10">
        <v>106331226</v>
      </c>
      <c r="B281" s="10" t="s">
        <v>1385</v>
      </c>
      <c r="C281" s="10">
        <v>20174</v>
      </c>
      <c r="D281" s="12">
        <v>43009</v>
      </c>
      <c r="E281" s="10">
        <v>43100</v>
      </c>
      <c r="F281" s="10" t="s">
        <v>134</v>
      </c>
      <c r="G281" s="10" t="s">
        <v>548</v>
      </c>
      <c r="H281" s="10">
        <v>12</v>
      </c>
      <c r="I281" s="10">
        <v>1111</v>
      </c>
      <c r="J281" s="10" t="s">
        <v>255</v>
      </c>
      <c r="K281" s="10" t="s">
        <v>137</v>
      </c>
      <c r="L281" s="10" t="s">
        <v>138</v>
      </c>
      <c r="M281" s="10" t="s">
        <v>1386</v>
      </c>
      <c r="N281" s="10" t="s">
        <v>1387</v>
      </c>
      <c r="O281" s="10" t="s">
        <v>915</v>
      </c>
      <c r="P281" s="10">
        <v>92506</v>
      </c>
      <c r="Q281" s="10" t="s">
        <v>1388</v>
      </c>
      <c r="R281" s="10">
        <v>68</v>
      </c>
      <c r="S281" s="10">
        <v>68</v>
      </c>
      <c r="T281" s="10">
        <v>62</v>
      </c>
      <c r="U281" s="10">
        <v>113</v>
      </c>
      <c r="V281" s="10">
        <v>114</v>
      </c>
      <c r="W281" s="10">
        <v>56</v>
      </c>
      <c r="X281" s="10">
        <v>0</v>
      </c>
      <c r="Y281" s="10">
        <v>0</v>
      </c>
      <c r="Z281" s="10">
        <v>0</v>
      </c>
      <c r="AA281" s="10">
        <v>15</v>
      </c>
      <c r="AB281" s="10">
        <v>159</v>
      </c>
      <c r="AC281" s="10">
        <v>0</v>
      </c>
      <c r="AD281" s="10">
        <v>0</v>
      </c>
      <c r="AE281" s="10">
        <v>457</v>
      </c>
      <c r="AF281" s="10">
        <v>0</v>
      </c>
      <c r="AG281" s="10">
        <v>1056</v>
      </c>
      <c r="AH281" s="10">
        <v>881</v>
      </c>
      <c r="AI281" s="10">
        <v>287</v>
      </c>
      <c r="AJ281" s="10">
        <v>0</v>
      </c>
      <c r="AK281" s="10">
        <v>0</v>
      </c>
      <c r="AL281" s="10">
        <v>0</v>
      </c>
      <c r="AM281" s="10">
        <v>113</v>
      </c>
      <c r="AN281" s="10">
        <v>870</v>
      </c>
      <c r="AO281" s="10">
        <v>0</v>
      </c>
      <c r="AP281" s="10">
        <v>0</v>
      </c>
      <c r="AQ281" s="10">
        <v>3207</v>
      </c>
      <c r="AR281" s="10">
        <v>0</v>
      </c>
      <c r="AS281" s="10">
        <v>270</v>
      </c>
      <c r="AT281" s="10">
        <v>111</v>
      </c>
      <c r="AU281" s="10">
        <v>0</v>
      </c>
      <c r="AV281" s="10">
        <v>0</v>
      </c>
      <c r="AW281" s="10">
        <v>0</v>
      </c>
      <c r="AX281" s="10">
        <v>0</v>
      </c>
      <c r="AY281" s="10">
        <v>24</v>
      </c>
      <c r="AZ281" s="10">
        <v>551</v>
      </c>
      <c r="BA281" s="10">
        <v>0</v>
      </c>
      <c r="BB281" s="10">
        <v>4</v>
      </c>
      <c r="BC281" s="10">
        <v>960</v>
      </c>
      <c r="BD281" s="10">
        <v>2112000</v>
      </c>
      <c r="BE281" s="10">
        <v>1758000</v>
      </c>
      <c r="BF281" s="10">
        <v>574000</v>
      </c>
      <c r="BG281" s="10">
        <v>0</v>
      </c>
      <c r="BH281" s="10">
        <v>0</v>
      </c>
      <c r="BI281" s="10">
        <v>0</v>
      </c>
      <c r="BJ281" s="10">
        <v>226000</v>
      </c>
      <c r="BK281" s="10">
        <v>1740000</v>
      </c>
      <c r="BL281" s="10">
        <v>0</v>
      </c>
      <c r="BM281" s="10">
        <v>0</v>
      </c>
      <c r="BN281" s="10">
        <v>6410000</v>
      </c>
      <c r="BO281" s="10">
        <v>154005</v>
      </c>
      <c r="BP281" s="10">
        <v>69250</v>
      </c>
      <c r="BQ281" s="10">
        <v>0</v>
      </c>
      <c r="BR281" s="10">
        <v>0</v>
      </c>
      <c r="BS281" s="10">
        <v>0</v>
      </c>
      <c r="BT281" s="10">
        <v>0</v>
      </c>
      <c r="BU281" s="10">
        <v>12000</v>
      </c>
      <c r="BV281" s="10">
        <v>308750</v>
      </c>
      <c r="BW281" s="10">
        <v>0</v>
      </c>
      <c r="BX281" s="10">
        <v>2000</v>
      </c>
      <c r="BY281" s="10">
        <v>546005</v>
      </c>
      <c r="BZ281" s="10">
        <v>76521</v>
      </c>
      <c r="CA281" s="10">
        <v>1262910</v>
      </c>
      <c r="CB281" s="10">
        <v>1105877</v>
      </c>
      <c r="CC281" s="10">
        <v>356919</v>
      </c>
      <c r="CD281" s="10">
        <v>0</v>
      </c>
      <c r="CE281" s="10">
        <v>0</v>
      </c>
      <c r="CF281" s="10">
        <v>0</v>
      </c>
      <c r="CG281" s="10">
        <v>0</v>
      </c>
      <c r="CH281" s="10">
        <v>127914</v>
      </c>
      <c r="CI281" s="10">
        <v>1161662</v>
      </c>
      <c r="CJ281" s="10">
        <v>0</v>
      </c>
      <c r="CK281" s="10">
        <v>14242</v>
      </c>
      <c r="CL281" s="10">
        <v>0</v>
      </c>
      <c r="CM281" s="10">
        <v>0</v>
      </c>
      <c r="CN281" s="10">
        <v>0</v>
      </c>
      <c r="CO281" s="10">
        <v>66522</v>
      </c>
      <c r="CP281" s="10">
        <v>4172567</v>
      </c>
      <c r="CQ281" s="10">
        <v>0</v>
      </c>
      <c r="CR281" s="10">
        <v>0</v>
      </c>
      <c r="CS281" s="10">
        <v>0</v>
      </c>
      <c r="CT281" s="10">
        <v>0</v>
      </c>
      <c r="CU281" s="10">
        <v>0</v>
      </c>
      <c r="CV281" s="10">
        <v>970388</v>
      </c>
      <c r="CW281" s="10">
        <v>682176</v>
      </c>
      <c r="CX281" s="10">
        <v>184350</v>
      </c>
      <c r="CY281" s="10">
        <v>0</v>
      </c>
      <c r="CZ281" s="10">
        <v>0</v>
      </c>
      <c r="DA281" s="10">
        <v>0</v>
      </c>
      <c r="DB281" s="10">
        <v>103525</v>
      </c>
      <c r="DC281" s="10">
        <v>842220</v>
      </c>
      <c r="DD281" s="10">
        <v>0</v>
      </c>
      <c r="DE281" s="10">
        <v>779</v>
      </c>
      <c r="DF281" s="10">
        <v>2783438</v>
      </c>
      <c r="DG281" s="10">
        <v>2907</v>
      </c>
      <c r="DH281" s="10">
        <v>2285024</v>
      </c>
      <c r="DI281" s="10">
        <v>0</v>
      </c>
      <c r="DJ281" s="10">
        <v>0</v>
      </c>
      <c r="DK281" s="10">
        <v>0</v>
      </c>
      <c r="DL281" s="10">
        <v>0</v>
      </c>
      <c r="DM281" s="10">
        <v>0</v>
      </c>
      <c r="DN281" s="10">
        <v>0</v>
      </c>
      <c r="DO281" s="10">
        <v>366453</v>
      </c>
      <c r="DP281" s="10">
        <v>9127273</v>
      </c>
      <c r="DQ281" s="10">
        <v>0</v>
      </c>
      <c r="DR281" s="10">
        <v>0</v>
      </c>
      <c r="DS281" s="10">
        <v>0</v>
      </c>
      <c r="DT281" s="10">
        <v>0</v>
      </c>
      <c r="DU281" s="10">
        <v>0</v>
      </c>
      <c r="DV281" s="10">
        <v>0</v>
      </c>
      <c r="DW281" s="10">
        <v>0</v>
      </c>
      <c r="DX281" s="10">
        <v>0</v>
      </c>
      <c r="DY281" s="10">
        <v>0</v>
      </c>
      <c r="DZ281" s="10">
        <v>0</v>
      </c>
      <c r="EA281" s="10">
        <v>0</v>
      </c>
      <c r="EB281" s="10">
        <v>0</v>
      </c>
      <c r="EC281" s="10">
        <v>0</v>
      </c>
    </row>
    <row r="282" spans="1:133" x14ac:dyDescent="0.3">
      <c r="A282" s="9">
        <v>106190696</v>
      </c>
      <c r="B282" s="9" t="s">
        <v>1389</v>
      </c>
      <c r="C282" s="9">
        <v>20174</v>
      </c>
      <c r="D282" s="11">
        <v>43009</v>
      </c>
      <c r="E282" s="9">
        <v>43100</v>
      </c>
      <c r="F282" s="9" t="s">
        <v>134</v>
      </c>
      <c r="G282" s="9" t="s">
        <v>158</v>
      </c>
      <c r="H282" s="9">
        <v>11</v>
      </c>
      <c r="I282" s="9">
        <v>907</v>
      </c>
      <c r="J282" s="9" t="s">
        <v>255</v>
      </c>
      <c r="K282" s="9" t="s">
        <v>137</v>
      </c>
      <c r="L282" s="9" t="s">
        <v>138</v>
      </c>
      <c r="M282" s="9" t="s">
        <v>1390</v>
      </c>
      <c r="N282" s="9" t="s">
        <v>1391</v>
      </c>
      <c r="O282" s="9" t="s">
        <v>1392</v>
      </c>
      <c r="P282" s="9">
        <v>91352</v>
      </c>
      <c r="Q282" s="9" t="s">
        <v>1393</v>
      </c>
      <c r="R282" s="9">
        <v>231</v>
      </c>
      <c r="S282" s="9">
        <v>231</v>
      </c>
      <c r="T282" s="9">
        <v>231</v>
      </c>
      <c r="U282" s="9">
        <v>135</v>
      </c>
      <c r="V282" s="9">
        <v>32</v>
      </c>
      <c r="W282" s="9">
        <v>433</v>
      </c>
      <c r="X282" s="9">
        <v>231</v>
      </c>
      <c r="Y282" s="9">
        <v>0</v>
      </c>
      <c r="Z282" s="9">
        <v>0</v>
      </c>
      <c r="AA282" s="9">
        <v>20</v>
      </c>
      <c r="AB282" s="9">
        <v>62</v>
      </c>
      <c r="AC282" s="9">
        <v>2</v>
      </c>
      <c r="AD282" s="9">
        <v>12</v>
      </c>
      <c r="AE282" s="9">
        <v>927</v>
      </c>
      <c r="AF282" s="9">
        <v>0</v>
      </c>
      <c r="AG282" s="9">
        <v>989</v>
      </c>
      <c r="AH282" s="9">
        <v>255</v>
      </c>
      <c r="AI282" s="9">
        <v>7230</v>
      </c>
      <c r="AJ282" s="9">
        <v>3460</v>
      </c>
      <c r="AK282" s="9">
        <v>0</v>
      </c>
      <c r="AL282" s="9">
        <v>0</v>
      </c>
      <c r="AM282" s="9">
        <v>58</v>
      </c>
      <c r="AN282" s="9">
        <v>271</v>
      </c>
      <c r="AO282" s="9">
        <v>16</v>
      </c>
      <c r="AP282" s="9">
        <v>25</v>
      </c>
      <c r="AQ282" s="9">
        <v>12304</v>
      </c>
      <c r="AR282" s="9">
        <v>0</v>
      </c>
      <c r="AS282" s="9">
        <v>184</v>
      </c>
      <c r="AT282" s="9">
        <v>45</v>
      </c>
      <c r="AU282" s="9">
        <v>508</v>
      </c>
      <c r="AV282" s="9">
        <v>1371</v>
      </c>
      <c r="AW282" s="9">
        <v>0</v>
      </c>
      <c r="AX282" s="9">
        <v>0</v>
      </c>
      <c r="AY282" s="9">
        <v>109</v>
      </c>
      <c r="AZ282" s="9">
        <v>295</v>
      </c>
      <c r="BA282" s="9">
        <v>31</v>
      </c>
      <c r="BB282" s="9">
        <v>307</v>
      </c>
      <c r="BC282" s="9">
        <v>2850</v>
      </c>
      <c r="BD282" s="9">
        <v>4883961</v>
      </c>
      <c r="BE282" s="9">
        <v>1168880</v>
      </c>
      <c r="BF282" s="9">
        <v>18124701</v>
      </c>
      <c r="BG282" s="9">
        <v>10791298</v>
      </c>
      <c r="BH282" s="9">
        <v>0</v>
      </c>
      <c r="BI282" s="9">
        <v>0</v>
      </c>
      <c r="BJ282" s="9">
        <v>205323</v>
      </c>
      <c r="BK282" s="9">
        <v>671521</v>
      </c>
      <c r="BL282" s="9">
        <v>37683</v>
      </c>
      <c r="BM282" s="9">
        <v>34849</v>
      </c>
      <c r="BN282" s="9">
        <v>35918216</v>
      </c>
      <c r="BO282" s="9">
        <v>348344</v>
      </c>
      <c r="BP282" s="9">
        <v>224154</v>
      </c>
      <c r="BQ282" s="9">
        <v>885042</v>
      </c>
      <c r="BR282" s="9">
        <v>2762792</v>
      </c>
      <c r="BS282" s="9">
        <v>0</v>
      </c>
      <c r="BT282" s="9">
        <v>0</v>
      </c>
      <c r="BU282" s="9">
        <v>211387</v>
      </c>
      <c r="BV282" s="9">
        <v>450971</v>
      </c>
      <c r="BW282" s="9">
        <v>53485</v>
      </c>
      <c r="BX282" s="9">
        <v>292047</v>
      </c>
      <c r="BY282" s="9">
        <v>5228222</v>
      </c>
      <c r="BZ282" s="9">
        <v>447096</v>
      </c>
      <c r="CA282" s="9">
        <v>1873946</v>
      </c>
      <c r="CB282" s="9">
        <v>464685</v>
      </c>
      <c r="CC282" s="9">
        <v>-6847530</v>
      </c>
      <c r="CD282" s="9">
        <v>-1282845</v>
      </c>
      <c r="CE282" s="9">
        <v>-3100913</v>
      </c>
      <c r="CF282" s="9">
        <v>0</v>
      </c>
      <c r="CG282" s="9">
        <v>0</v>
      </c>
      <c r="CH282" s="9">
        <v>622012</v>
      </c>
      <c r="CI282" s="9">
        <v>933017</v>
      </c>
      <c r="CJ282" s="9">
        <v>0</v>
      </c>
      <c r="CK282" s="9">
        <v>44391</v>
      </c>
      <c r="CL282" s="9">
        <v>0</v>
      </c>
      <c r="CM282" s="9">
        <v>0</v>
      </c>
      <c r="CN282" s="9">
        <v>0</v>
      </c>
      <c r="CO282" s="9">
        <v>339689</v>
      </c>
      <c r="CP282" s="9">
        <v>-6506452</v>
      </c>
      <c r="CQ282" s="9">
        <v>0</v>
      </c>
      <c r="CR282" s="9">
        <v>0</v>
      </c>
      <c r="CS282" s="9">
        <v>0</v>
      </c>
      <c r="CT282" s="9">
        <v>0</v>
      </c>
      <c r="CU282" s="9">
        <v>0</v>
      </c>
      <c r="CV282" s="9">
        <v>3358359</v>
      </c>
      <c r="CW282" s="9">
        <v>928349</v>
      </c>
      <c r="CX282" s="9">
        <v>25857273</v>
      </c>
      <c r="CY282" s="9">
        <v>17937848</v>
      </c>
      <c r="CZ282" s="9">
        <v>0</v>
      </c>
      <c r="DA282" s="9">
        <v>0</v>
      </c>
      <c r="DB282" s="9">
        <v>-205302</v>
      </c>
      <c r="DC282" s="9">
        <v>189475</v>
      </c>
      <c r="DD282" s="9">
        <v>46777</v>
      </c>
      <c r="DE282" s="9">
        <v>-459889</v>
      </c>
      <c r="DF282" s="9">
        <v>47652890</v>
      </c>
      <c r="DG282" s="9">
        <v>226393</v>
      </c>
      <c r="DH282" s="9">
        <v>16969439</v>
      </c>
      <c r="DI282" s="9">
        <v>700451</v>
      </c>
      <c r="DJ282" s="9">
        <v>99185</v>
      </c>
      <c r="DK282" s="9">
        <v>0</v>
      </c>
      <c r="DL282" s="9">
        <v>0</v>
      </c>
      <c r="DM282" s="9">
        <v>0</v>
      </c>
      <c r="DN282" s="9">
        <v>0</v>
      </c>
      <c r="DO282" s="9">
        <v>804313</v>
      </c>
      <c r="DP282" s="9">
        <v>14568177</v>
      </c>
      <c r="DQ282" s="9">
        <v>0</v>
      </c>
      <c r="DR282" s="9">
        <v>0</v>
      </c>
      <c r="DS282" s="9">
        <v>0</v>
      </c>
      <c r="DT282" s="9">
        <v>0</v>
      </c>
      <c r="DU282" s="9">
        <v>0</v>
      </c>
      <c r="DV282" s="9">
        <v>0</v>
      </c>
      <c r="DW282" s="9">
        <v>0</v>
      </c>
      <c r="DX282" s="9">
        <v>0</v>
      </c>
      <c r="DY282" s="9">
        <v>0</v>
      </c>
      <c r="DZ282" s="9">
        <v>0</v>
      </c>
      <c r="EA282" s="9">
        <v>0</v>
      </c>
      <c r="EB282" s="9">
        <v>0</v>
      </c>
      <c r="EC282" s="9">
        <v>0</v>
      </c>
    </row>
    <row r="283" spans="1:133" x14ac:dyDescent="0.3">
      <c r="A283" s="10">
        <v>106196405</v>
      </c>
      <c r="B283" s="10" t="s">
        <v>1394</v>
      </c>
      <c r="C283" s="10">
        <v>20174</v>
      </c>
      <c r="D283" s="12">
        <v>43009</v>
      </c>
      <c r="E283" s="10">
        <v>43100</v>
      </c>
      <c r="F283" s="10" t="s">
        <v>134</v>
      </c>
      <c r="G283" s="10" t="s">
        <v>158</v>
      </c>
      <c r="H283" s="10">
        <v>11</v>
      </c>
      <c r="I283" s="10">
        <v>901</v>
      </c>
      <c r="J283" s="10" t="s">
        <v>255</v>
      </c>
      <c r="K283" s="10" t="s">
        <v>137</v>
      </c>
      <c r="L283" s="10" t="s">
        <v>138</v>
      </c>
      <c r="M283" s="10" t="s">
        <v>1395</v>
      </c>
      <c r="N283" s="10" t="s">
        <v>1396</v>
      </c>
      <c r="O283" s="10" t="s">
        <v>1397</v>
      </c>
      <c r="P283" s="10">
        <v>93551</v>
      </c>
      <c r="Q283" s="10" t="s">
        <v>1398</v>
      </c>
      <c r="R283" s="10">
        <v>184</v>
      </c>
      <c r="S283" s="10">
        <v>125</v>
      </c>
      <c r="T283" s="10">
        <v>125</v>
      </c>
      <c r="U283" s="10">
        <v>718</v>
      </c>
      <c r="V283" s="10">
        <v>356</v>
      </c>
      <c r="W283" s="10">
        <v>155</v>
      </c>
      <c r="X283" s="10">
        <v>580</v>
      </c>
      <c r="Y283" s="10">
        <v>0</v>
      </c>
      <c r="Z283" s="10">
        <v>0</v>
      </c>
      <c r="AA283" s="10">
        <v>59</v>
      </c>
      <c r="AB283" s="10">
        <v>375</v>
      </c>
      <c r="AC283" s="10">
        <v>6</v>
      </c>
      <c r="AD283" s="10">
        <v>57</v>
      </c>
      <c r="AE283" s="10">
        <v>2306</v>
      </c>
      <c r="AF283" s="10">
        <v>0</v>
      </c>
      <c r="AG283" s="10">
        <v>2981</v>
      </c>
      <c r="AH283" s="10">
        <v>1310</v>
      </c>
      <c r="AI283" s="10">
        <v>636</v>
      </c>
      <c r="AJ283" s="10">
        <v>2194</v>
      </c>
      <c r="AK283" s="10">
        <v>0</v>
      </c>
      <c r="AL283" s="10">
        <v>0</v>
      </c>
      <c r="AM283" s="10">
        <v>88</v>
      </c>
      <c r="AN283" s="10">
        <v>1178</v>
      </c>
      <c r="AO283" s="10">
        <v>109</v>
      </c>
      <c r="AP283" s="10">
        <v>752</v>
      </c>
      <c r="AQ283" s="10">
        <v>9248</v>
      </c>
      <c r="AR283" s="10">
        <v>0</v>
      </c>
      <c r="AS283" s="10">
        <v>1831</v>
      </c>
      <c r="AT283" s="10">
        <v>1109</v>
      </c>
      <c r="AU283" s="10">
        <v>1810</v>
      </c>
      <c r="AV283" s="10">
        <v>9467</v>
      </c>
      <c r="AW283" s="10">
        <v>0</v>
      </c>
      <c r="AX283" s="10">
        <v>0</v>
      </c>
      <c r="AY283" s="10">
        <v>581</v>
      </c>
      <c r="AZ283" s="10">
        <v>2692</v>
      </c>
      <c r="BA283" s="10">
        <v>1196</v>
      </c>
      <c r="BB283" s="10">
        <v>606</v>
      </c>
      <c r="BC283" s="10">
        <v>19292</v>
      </c>
      <c r="BD283" s="10">
        <v>54146015</v>
      </c>
      <c r="BE283" s="10">
        <v>30936317</v>
      </c>
      <c r="BF283" s="10">
        <v>11962642</v>
      </c>
      <c r="BG283" s="10">
        <v>40724476</v>
      </c>
      <c r="BH283" s="10">
        <v>0</v>
      </c>
      <c r="BI283" s="10">
        <v>0</v>
      </c>
      <c r="BJ283" s="10">
        <v>1812490</v>
      </c>
      <c r="BK283" s="10">
        <v>28773489</v>
      </c>
      <c r="BL283" s="10">
        <v>1963695</v>
      </c>
      <c r="BM283" s="10">
        <v>10868881</v>
      </c>
      <c r="BN283" s="10">
        <v>181188005</v>
      </c>
      <c r="BO283" s="10">
        <v>20325859</v>
      </c>
      <c r="BP283" s="10">
        <v>13672752</v>
      </c>
      <c r="BQ283" s="10">
        <v>9661618</v>
      </c>
      <c r="BR283" s="10">
        <v>47321414</v>
      </c>
      <c r="BS283" s="10">
        <v>0</v>
      </c>
      <c r="BT283" s="10">
        <v>0</v>
      </c>
      <c r="BU283" s="10">
        <v>4636982</v>
      </c>
      <c r="BV283" s="10">
        <v>28516507</v>
      </c>
      <c r="BW283" s="10">
        <v>5809914</v>
      </c>
      <c r="BX283" s="10">
        <v>4391943</v>
      </c>
      <c r="BY283" s="10">
        <v>134336989</v>
      </c>
      <c r="BZ283" s="10">
        <v>5552106</v>
      </c>
      <c r="CA283" s="10">
        <v>70519464</v>
      </c>
      <c r="CB283" s="10">
        <v>37189275</v>
      </c>
      <c r="CC283" s="10">
        <v>20345745</v>
      </c>
      <c r="CD283" s="10">
        <v>76838253</v>
      </c>
      <c r="CE283" s="10">
        <v>0</v>
      </c>
      <c r="CF283" s="10">
        <v>0</v>
      </c>
      <c r="CG283" s="10">
        <v>0</v>
      </c>
      <c r="CH283" s="10">
        <v>5704097</v>
      </c>
      <c r="CI283" s="10">
        <v>48282683</v>
      </c>
      <c r="CJ283" s="10">
        <v>0</v>
      </c>
      <c r="CK283" s="10">
        <v>4273156</v>
      </c>
      <c r="CL283" s="10">
        <v>0</v>
      </c>
      <c r="CM283" s="10">
        <v>0</v>
      </c>
      <c r="CN283" s="10">
        <v>0</v>
      </c>
      <c r="CO283" s="10">
        <v>7410335</v>
      </c>
      <c r="CP283" s="10">
        <v>276115114</v>
      </c>
      <c r="CQ283" s="10">
        <v>0</v>
      </c>
      <c r="CR283" s="10">
        <v>0</v>
      </c>
      <c r="CS283" s="10">
        <v>0</v>
      </c>
      <c r="CT283" s="10">
        <v>0</v>
      </c>
      <c r="CU283" s="10">
        <v>0</v>
      </c>
      <c r="CV283" s="10">
        <v>3952410</v>
      </c>
      <c r="CW283" s="10">
        <v>7419794</v>
      </c>
      <c r="CX283" s="10">
        <v>1278514</v>
      </c>
      <c r="CY283" s="10">
        <v>11207637</v>
      </c>
      <c r="CZ283" s="10">
        <v>0</v>
      </c>
      <c r="DA283" s="10">
        <v>0</v>
      </c>
      <c r="DB283" s="10">
        <v>745375</v>
      </c>
      <c r="DC283" s="10">
        <v>3455207</v>
      </c>
      <c r="DD283" s="10">
        <v>3500453</v>
      </c>
      <c r="DE283" s="10">
        <v>7850490</v>
      </c>
      <c r="DF283" s="10">
        <v>39409880</v>
      </c>
      <c r="DG283" s="10">
        <v>201979</v>
      </c>
      <c r="DH283" s="10">
        <v>35860174</v>
      </c>
      <c r="DI283" s="10">
        <v>0</v>
      </c>
      <c r="DJ283" s="10">
        <v>0</v>
      </c>
      <c r="DK283" s="10">
        <v>0</v>
      </c>
      <c r="DL283" s="10">
        <v>0</v>
      </c>
      <c r="DM283" s="10">
        <v>0</v>
      </c>
      <c r="DN283" s="10">
        <v>0</v>
      </c>
      <c r="DO283" s="10">
        <v>820931</v>
      </c>
      <c r="DP283" s="10">
        <v>191861117</v>
      </c>
      <c r="DQ283" s="10">
        <v>0</v>
      </c>
      <c r="DR283" s="10">
        <v>0</v>
      </c>
      <c r="DS283" s="10">
        <v>0</v>
      </c>
      <c r="DT283" s="10">
        <v>0</v>
      </c>
      <c r="DU283" s="10">
        <v>0</v>
      </c>
      <c r="DV283" s="10">
        <v>0</v>
      </c>
      <c r="DW283" s="10">
        <v>0</v>
      </c>
      <c r="DX283" s="10">
        <v>0</v>
      </c>
      <c r="DY283" s="10">
        <v>0</v>
      </c>
      <c r="DZ283" s="10">
        <v>0</v>
      </c>
      <c r="EA283" s="10">
        <v>0</v>
      </c>
      <c r="EB283" s="10">
        <v>0</v>
      </c>
      <c r="EC283" s="10">
        <v>0</v>
      </c>
    </row>
    <row r="284" spans="1:133" x14ac:dyDescent="0.3">
      <c r="A284" s="9">
        <v>106331288</v>
      </c>
      <c r="B284" s="9" t="s">
        <v>1399</v>
      </c>
      <c r="C284" s="9">
        <v>20174</v>
      </c>
      <c r="D284" s="11">
        <v>43009</v>
      </c>
      <c r="E284" s="9">
        <v>43100</v>
      </c>
      <c r="F284" s="9" t="s">
        <v>134</v>
      </c>
      <c r="G284" s="9" t="s">
        <v>548</v>
      </c>
      <c r="H284" s="9">
        <v>12</v>
      </c>
      <c r="I284" s="9">
        <v>1101</v>
      </c>
      <c r="J284" s="9" t="s">
        <v>183</v>
      </c>
      <c r="K284" s="9" t="s">
        <v>137</v>
      </c>
      <c r="L284" s="9" t="s">
        <v>145</v>
      </c>
      <c r="M284" s="9" t="s">
        <v>1400</v>
      </c>
      <c r="N284" s="9" t="s">
        <v>1401</v>
      </c>
      <c r="O284" s="9" t="s">
        <v>1402</v>
      </c>
      <c r="P284" s="9">
        <v>92225</v>
      </c>
      <c r="Q284" s="9" t="s">
        <v>1403</v>
      </c>
      <c r="R284" s="9">
        <v>51</v>
      </c>
      <c r="S284" s="9">
        <v>45</v>
      </c>
      <c r="T284" s="9">
        <v>42</v>
      </c>
      <c r="U284" s="9">
        <v>51</v>
      </c>
      <c r="V284" s="9">
        <v>7</v>
      </c>
      <c r="W284" s="9">
        <v>103</v>
      </c>
      <c r="X284" s="9">
        <v>1</v>
      </c>
      <c r="Y284" s="9">
        <v>0</v>
      </c>
      <c r="Z284" s="9">
        <v>0</v>
      </c>
      <c r="AA284" s="9">
        <v>45</v>
      </c>
      <c r="AB284" s="9">
        <v>20</v>
      </c>
      <c r="AC284" s="9">
        <v>0</v>
      </c>
      <c r="AD284" s="9">
        <v>5</v>
      </c>
      <c r="AE284" s="9">
        <v>232</v>
      </c>
      <c r="AF284" s="9">
        <v>0</v>
      </c>
      <c r="AG284" s="9">
        <v>169</v>
      </c>
      <c r="AH284" s="9">
        <v>29</v>
      </c>
      <c r="AI284" s="9">
        <v>233</v>
      </c>
      <c r="AJ284" s="9">
        <v>8</v>
      </c>
      <c r="AK284" s="9">
        <v>0</v>
      </c>
      <c r="AL284" s="9">
        <v>0</v>
      </c>
      <c r="AM284" s="9">
        <v>141</v>
      </c>
      <c r="AN284" s="9">
        <v>50</v>
      </c>
      <c r="AO284" s="9">
        <v>0</v>
      </c>
      <c r="AP284" s="9">
        <v>16</v>
      </c>
      <c r="AQ284" s="9">
        <v>646</v>
      </c>
      <c r="AR284" s="9">
        <v>0</v>
      </c>
      <c r="AS284" s="9">
        <v>1370</v>
      </c>
      <c r="AT284" s="9">
        <v>72</v>
      </c>
      <c r="AU284" s="9">
        <v>1955</v>
      </c>
      <c r="AV284" s="9">
        <v>109</v>
      </c>
      <c r="AW284" s="9">
        <v>0</v>
      </c>
      <c r="AX284" s="9">
        <v>0</v>
      </c>
      <c r="AY284" s="9">
        <v>924</v>
      </c>
      <c r="AZ284" s="9">
        <v>390</v>
      </c>
      <c r="BA284" s="9">
        <v>0</v>
      </c>
      <c r="BB284" s="9">
        <v>348</v>
      </c>
      <c r="BC284" s="9">
        <v>5168</v>
      </c>
      <c r="BD284" s="9">
        <v>1323970</v>
      </c>
      <c r="BE284" s="9">
        <v>152535</v>
      </c>
      <c r="BF284" s="9">
        <v>1835179</v>
      </c>
      <c r="BG284" s="9">
        <v>66514</v>
      </c>
      <c r="BH284" s="9">
        <v>0</v>
      </c>
      <c r="BI284" s="9">
        <v>0</v>
      </c>
      <c r="BJ284" s="9">
        <v>1468914</v>
      </c>
      <c r="BK284" s="9">
        <v>216832</v>
      </c>
      <c r="BL284" s="9">
        <v>0</v>
      </c>
      <c r="BM284" s="9">
        <v>197842</v>
      </c>
      <c r="BN284" s="9">
        <v>5261786</v>
      </c>
      <c r="BO284" s="9">
        <v>2733741</v>
      </c>
      <c r="BP284" s="9">
        <v>231461</v>
      </c>
      <c r="BQ284" s="9">
        <v>4403134</v>
      </c>
      <c r="BR284" s="9">
        <v>400083</v>
      </c>
      <c r="BS284" s="9">
        <v>0</v>
      </c>
      <c r="BT284" s="9">
        <v>0</v>
      </c>
      <c r="BU284" s="9">
        <v>2696158</v>
      </c>
      <c r="BV284" s="9">
        <v>850917</v>
      </c>
      <c r="BW284" s="9">
        <v>0</v>
      </c>
      <c r="BX284" s="9">
        <v>682514</v>
      </c>
      <c r="BY284" s="9">
        <v>11998008</v>
      </c>
      <c r="BZ284" s="9">
        <v>603852</v>
      </c>
      <c r="CA284" s="9">
        <v>3065302</v>
      </c>
      <c r="CB284" s="9">
        <v>275688</v>
      </c>
      <c r="CC284" s="9">
        <v>4690209</v>
      </c>
      <c r="CD284" s="9">
        <v>412551</v>
      </c>
      <c r="CE284" s="9">
        <v>0</v>
      </c>
      <c r="CF284" s="9">
        <v>0</v>
      </c>
      <c r="CG284" s="9">
        <v>0</v>
      </c>
      <c r="CH284" s="9">
        <v>2494426</v>
      </c>
      <c r="CI284" s="9">
        <v>470358</v>
      </c>
      <c r="CJ284" s="9">
        <v>0</v>
      </c>
      <c r="CK284" s="9">
        <v>0</v>
      </c>
      <c r="CL284" s="9">
        <v>0</v>
      </c>
      <c r="CM284" s="9">
        <v>0</v>
      </c>
      <c r="CN284" s="9">
        <v>0</v>
      </c>
      <c r="CO284" s="9">
        <v>134096</v>
      </c>
      <c r="CP284" s="9">
        <v>12146482</v>
      </c>
      <c r="CQ284" s="9">
        <v>0</v>
      </c>
      <c r="CR284" s="9">
        <v>0</v>
      </c>
      <c r="CS284" s="9">
        <v>0</v>
      </c>
      <c r="CT284" s="9">
        <v>0</v>
      </c>
      <c r="CU284" s="9">
        <v>0</v>
      </c>
      <c r="CV284" s="9">
        <v>992409</v>
      </c>
      <c r="CW284" s="9">
        <v>108308</v>
      </c>
      <c r="CX284" s="9">
        <v>1548104</v>
      </c>
      <c r="CY284" s="9">
        <v>54046</v>
      </c>
      <c r="CZ284" s="9">
        <v>0</v>
      </c>
      <c r="DA284" s="9">
        <v>0</v>
      </c>
      <c r="DB284" s="9">
        <v>1670646</v>
      </c>
      <c r="DC284" s="9">
        <v>597391</v>
      </c>
      <c r="DD284" s="9">
        <v>0</v>
      </c>
      <c r="DE284" s="9">
        <v>142408</v>
      </c>
      <c r="DF284" s="9">
        <v>5113312</v>
      </c>
      <c r="DG284" s="9">
        <v>14692</v>
      </c>
      <c r="DH284" s="9">
        <v>5309442</v>
      </c>
      <c r="DI284" s="9">
        <v>0</v>
      </c>
      <c r="DJ284" s="9">
        <v>0</v>
      </c>
      <c r="DK284" s="9">
        <v>0</v>
      </c>
      <c r="DL284" s="9">
        <v>0</v>
      </c>
      <c r="DM284" s="9">
        <v>0</v>
      </c>
      <c r="DN284" s="9">
        <v>0</v>
      </c>
      <c r="DO284" s="9">
        <v>0</v>
      </c>
      <c r="DP284" s="9">
        <v>1332363</v>
      </c>
      <c r="DQ284" s="9">
        <v>0</v>
      </c>
      <c r="DR284" s="9">
        <v>0</v>
      </c>
      <c r="DS284" s="9">
        <v>0</v>
      </c>
      <c r="DT284" s="9">
        <v>0</v>
      </c>
      <c r="DU284" s="9">
        <v>0</v>
      </c>
      <c r="DV284" s="9">
        <v>0</v>
      </c>
      <c r="DW284" s="9">
        <v>0</v>
      </c>
      <c r="DX284" s="9">
        <v>0</v>
      </c>
      <c r="DY284" s="9">
        <v>0</v>
      </c>
      <c r="DZ284" s="9">
        <v>0</v>
      </c>
      <c r="EA284" s="9">
        <v>0</v>
      </c>
      <c r="EB284" s="9">
        <v>0</v>
      </c>
      <c r="EC284" s="9">
        <v>0</v>
      </c>
    </row>
    <row r="285" spans="1:133" x14ac:dyDescent="0.3">
      <c r="A285" s="10">
        <v>106370755</v>
      </c>
      <c r="B285" s="10" t="s">
        <v>1404</v>
      </c>
      <c r="C285" s="10">
        <v>20174</v>
      </c>
      <c r="D285" s="12">
        <v>43009</v>
      </c>
      <c r="E285" s="10">
        <v>43100</v>
      </c>
      <c r="F285" s="10" t="s">
        <v>134</v>
      </c>
      <c r="G285" s="10" t="s">
        <v>254</v>
      </c>
      <c r="H285" s="10">
        <v>14</v>
      </c>
      <c r="I285" s="10">
        <v>1412</v>
      </c>
      <c r="J285" s="10" t="s">
        <v>183</v>
      </c>
      <c r="K285" s="10" t="s">
        <v>137</v>
      </c>
      <c r="L285" s="10" t="s">
        <v>138</v>
      </c>
      <c r="M285" s="10" t="s">
        <v>1405</v>
      </c>
      <c r="N285" s="10" t="s">
        <v>1406</v>
      </c>
      <c r="O285" s="10" t="s">
        <v>1407</v>
      </c>
      <c r="P285" s="10">
        <v>92025</v>
      </c>
      <c r="Q285" s="10" t="s">
        <v>1408</v>
      </c>
      <c r="R285" s="10">
        <v>578</v>
      </c>
      <c r="S285" s="10">
        <v>359</v>
      </c>
      <c r="T285" s="10">
        <v>291</v>
      </c>
      <c r="U285" s="10">
        <v>1304</v>
      </c>
      <c r="V285" s="10">
        <v>1462</v>
      </c>
      <c r="W285" s="10">
        <v>681</v>
      </c>
      <c r="X285" s="10">
        <v>1198</v>
      </c>
      <c r="Y285" s="10">
        <v>10</v>
      </c>
      <c r="Z285" s="10">
        <v>0</v>
      </c>
      <c r="AA285" s="10">
        <v>536</v>
      </c>
      <c r="AB285" s="10">
        <v>1743</v>
      </c>
      <c r="AC285" s="10">
        <v>129</v>
      </c>
      <c r="AD285" s="10">
        <v>0</v>
      </c>
      <c r="AE285" s="10">
        <v>7063</v>
      </c>
      <c r="AF285" s="10">
        <v>0</v>
      </c>
      <c r="AG285" s="10">
        <v>5694</v>
      </c>
      <c r="AH285" s="10">
        <v>5201</v>
      </c>
      <c r="AI285" s="10">
        <v>2037</v>
      </c>
      <c r="AJ285" s="10">
        <v>4068</v>
      </c>
      <c r="AK285" s="10">
        <v>115</v>
      </c>
      <c r="AL285" s="10">
        <v>0</v>
      </c>
      <c r="AM285" s="10">
        <v>2040</v>
      </c>
      <c r="AN285" s="10">
        <v>4786</v>
      </c>
      <c r="AO285" s="10">
        <v>410</v>
      </c>
      <c r="AP285" s="10">
        <v>0</v>
      </c>
      <c r="AQ285" s="10">
        <v>24351</v>
      </c>
      <c r="AR285" s="10">
        <v>0</v>
      </c>
      <c r="AS285" s="10">
        <v>11521</v>
      </c>
      <c r="AT285" s="10">
        <v>14420</v>
      </c>
      <c r="AU285" s="10">
        <v>2034</v>
      </c>
      <c r="AV285" s="10">
        <v>7861</v>
      </c>
      <c r="AW285" s="10">
        <v>2</v>
      </c>
      <c r="AX285" s="10">
        <v>0</v>
      </c>
      <c r="AY285" s="10">
        <v>6892</v>
      </c>
      <c r="AZ285" s="10">
        <v>8322</v>
      </c>
      <c r="BA285" s="10">
        <v>1635</v>
      </c>
      <c r="BB285" s="10">
        <v>38</v>
      </c>
      <c r="BC285" s="10">
        <v>52725</v>
      </c>
      <c r="BD285" s="10">
        <v>122256496</v>
      </c>
      <c r="BE285" s="10">
        <v>122506597</v>
      </c>
      <c r="BF285" s="10">
        <v>35983019</v>
      </c>
      <c r="BG285" s="10">
        <v>63009222</v>
      </c>
      <c r="BH285" s="10">
        <v>1051644</v>
      </c>
      <c r="BI285" s="10">
        <v>0</v>
      </c>
      <c r="BJ285" s="10">
        <v>65416229</v>
      </c>
      <c r="BK285" s="10">
        <v>66970126</v>
      </c>
      <c r="BL285" s="10">
        <v>6070606</v>
      </c>
      <c r="BM285" s="10">
        <v>0</v>
      </c>
      <c r="BN285" s="10">
        <v>483263939</v>
      </c>
      <c r="BO285" s="10">
        <v>52629598</v>
      </c>
      <c r="BP285" s="10">
        <v>60893163</v>
      </c>
      <c r="BQ285" s="10">
        <v>14010285</v>
      </c>
      <c r="BR285" s="10">
        <v>51576282</v>
      </c>
      <c r="BS285" s="10">
        <v>15723</v>
      </c>
      <c r="BT285" s="10">
        <v>0</v>
      </c>
      <c r="BU285" s="10">
        <v>51672349</v>
      </c>
      <c r="BV285" s="10">
        <v>52560610</v>
      </c>
      <c r="BW285" s="10">
        <v>11174492</v>
      </c>
      <c r="BX285" s="10">
        <v>285850</v>
      </c>
      <c r="BY285" s="10">
        <v>294818352</v>
      </c>
      <c r="BZ285" s="10">
        <v>15825712</v>
      </c>
      <c r="CA285" s="10">
        <v>149302240</v>
      </c>
      <c r="CB285" s="10">
        <v>134188696</v>
      </c>
      <c r="CC285" s="10">
        <v>26344853</v>
      </c>
      <c r="CD285" s="10">
        <v>105931523</v>
      </c>
      <c r="CE285" s="10">
        <v>0</v>
      </c>
      <c r="CF285" s="10">
        <v>796006</v>
      </c>
      <c r="CG285" s="10">
        <v>0</v>
      </c>
      <c r="CH285" s="10">
        <v>72002948</v>
      </c>
      <c r="CI285" s="10">
        <v>129949821</v>
      </c>
      <c r="CJ285" s="10">
        <v>0</v>
      </c>
      <c r="CK285" s="10">
        <v>1419385</v>
      </c>
      <c r="CL285" s="10">
        <v>0</v>
      </c>
      <c r="CM285" s="10">
        <v>0</v>
      </c>
      <c r="CN285" s="10">
        <v>0</v>
      </c>
      <c r="CO285" s="10">
        <v>43750</v>
      </c>
      <c r="CP285" s="10">
        <v>635804934</v>
      </c>
      <c r="CQ285" s="10">
        <v>10075766</v>
      </c>
      <c r="CR285" s="10">
        <v>0</v>
      </c>
      <c r="CS285" s="10">
        <v>0</v>
      </c>
      <c r="CT285" s="10">
        <v>11608533</v>
      </c>
      <c r="CU285" s="10">
        <v>21684299</v>
      </c>
      <c r="CV285" s="10">
        <v>25583854</v>
      </c>
      <c r="CW285" s="10">
        <v>59286830</v>
      </c>
      <c r="CX285" s="10">
        <v>23648451</v>
      </c>
      <c r="CY285" s="10">
        <v>8653981</v>
      </c>
      <c r="CZ285" s="10">
        <v>271361</v>
      </c>
      <c r="DA285" s="10">
        <v>0</v>
      </c>
      <c r="DB285" s="10">
        <v>45085630</v>
      </c>
      <c r="DC285" s="10">
        <v>1189448</v>
      </c>
      <c r="DD285" s="10">
        <v>0</v>
      </c>
      <c r="DE285" s="10">
        <v>242101</v>
      </c>
      <c r="DF285" s="10">
        <v>163961656</v>
      </c>
      <c r="DG285" s="10">
        <v>1760620</v>
      </c>
      <c r="DH285" s="10">
        <v>152970724</v>
      </c>
      <c r="DI285" s="10">
        <v>0</v>
      </c>
      <c r="DJ285" s="10">
        <v>2762490</v>
      </c>
      <c r="DK285" s="10">
        <v>0</v>
      </c>
      <c r="DL285" s="10">
        <v>0</v>
      </c>
      <c r="DM285" s="10">
        <v>0</v>
      </c>
      <c r="DN285" s="10">
        <v>0</v>
      </c>
      <c r="DO285" s="10">
        <v>3544177</v>
      </c>
      <c r="DP285" s="10">
        <v>936105758</v>
      </c>
      <c r="DQ285" s="10">
        <v>0</v>
      </c>
      <c r="DR285" s="10">
        <v>0</v>
      </c>
      <c r="DS285" s="10">
        <v>0</v>
      </c>
      <c r="DT285" s="10">
        <v>0</v>
      </c>
      <c r="DU285" s="10">
        <v>0</v>
      </c>
      <c r="DV285" s="10">
        <v>0</v>
      </c>
      <c r="DW285" s="10">
        <v>0</v>
      </c>
      <c r="DX285" s="10">
        <v>0</v>
      </c>
      <c r="DY285" s="10">
        <v>0</v>
      </c>
      <c r="DZ285" s="10">
        <v>0</v>
      </c>
      <c r="EA285" s="10">
        <v>0</v>
      </c>
      <c r="EB285" s="10">
        <v>0</v>
      </c>
      <c r="EC285" s="10">
        <v>0</v>
      </c>
    </row>
    <row r="286" spans="1:133" x14ac:dyDescent="0.3">
      <c r="A286" s="9">
        <v>106370759</v>
      </c>
      <c r="B286" s="9" t="s">
        <v>1409</v>
      </c>
      <c r="C286" s="9">
        <v>20174</v>
      </c>
      <c r="D286" s="11">
        <v>43009</v>
      </c>
      <c r="E286" s="9">
        <v>43100</v>
      </c>
      <c r="F286" s="9" t="s">
        <v>134</v>
      </c>
      <c r="G286" s="9" t="s">
        <v>254</v>
      </c>
      <c r="H286" s="9">
        <v>14</v>
      </c>
      <c r="I286" s="9">
        <v>1420</v>
      </c>
      <c r="J286" s="9" t="s">
        <v>152</v>
      </c>
      <c r="K286" s="9" t="s">
        <v>137</v>
      </c>
      <c r="L286" s="9" t="s">
        <v>138</v>
      </c>
      <c r="M286" s="9" t="s">
        <v>1410</v>
      </c>
      <c r="N286" s="9" t="s">
        <v>1411</v>
      </c>
      <c r="O286" s="9" t="s">
        <v>1412</v>
      </c>
      <c r="P286" s="9">
        <v>91950</v>
      </c>
      <c r="Q286" s="9" t="s">
        <v>1413</v>
      </c>
      <c r="R286" s="9">
        <v>291</v>
      </c>
      <c r="S286" s="9">
        <v>291</v>
      </c>
      <c r="T286" s="9">
        <v>291</v>
      </c>
      <c r="U286" s="9">
        <v>675</v>
      </c>
      <c r="V286" s="9">
        <v>215</v>
      </c>
      <c r="W286" s="9">
        <v>851</v>
      </c>
      <c r="X286" s="9">
        <v>315</v>
      </c>
      <c r="Y286" s="9">
        <v>1</v>
      </c>
      <c r="Z286" s="9">
        <v>0</v>
      </c>
      <c r="AA286" s="9">
        <v>166</v>
      </c>
      <c r="AB286" s="9">
        <v>3</v>
      </c>
      <c r="AC286" s="9">
        <v>0</v>
      </c>
      <c r="AD286" s="9">
        <v>269</v>
      </c>
      <c r="AE286" s="9">
        <v>2495</v>
      </c>
      <c r="AF286" s="9">
        <v>0</v>
      </c>
      <c r="AG286" s="9">
        <v>4419</v>
      </c>
      <c r="AH286" s="9">
        <v>1112</v>
      </c>
      <c r="AI286" s="9">
        <v>5686</v>
      </c>
      <c r="AJ286" s="9">
        <v>1105</v>
      </c>
      <c r="AK286" s="9">
        <v>1</v>
      </c>
      <c r="AL286" s="9">
        <v>0</v>
      </c>
      <c r="AM286" s="9">
        <v>732</v>
      </c>
      <c r="AN286" s="9">
        <v>5</v>
      </c>
      <c r="AO286" s="9">
        <v>1</v>
      </c>
      <c r="AP286" s="9">
        <v>568</v>
      </c>
      <c r="AQ286" s="9">
        <v>13629</v>
      </c>
      <c r="AR286" s="9">
        <v>0</v>
      </c>
      <c r="AS286" s="9">
        <v>6496</v>
      </c>
      <c r="AT286" s="9">
        <v>1176</v>
      </c>
      <c r="AU286" s="9">
        <v>1190</v>
      </c>
      <c r="AV286" s="9">
        <v>4070</v>
      </c>
      <c r="AW286" s="9">
        <v>0</v>
      </c>
      <c r="AX286" s="9">
        <v>0</v>
      </c>
      <c r="AY286" s="9">
        <v>1836</v>
      </c>
      <c r="AZ286" s="9">
        <v>55</v>
      </c>
      <c r="BA286" s="9">
        <v>5</v>
      </c>
      <c r="BB286" s="9">
        <v>939</v>
      </c>
      <c r="BC286" s="9">
        <v>15767</v>
      </c>
      <c r="BD286" s="9">
        <v>27232065</v>
      </c>
      <c r="BE286" s="9">
        <v>8089494</v>
      </c>
      <c r="BF286" s="9">
        <v>27912234</v>
      </c>
      <c r="BG286" s="9">
        <v>10078042</v>
      </c>
      <c r="BH286" s="9">
        <v>8422</v>
      </c>
      <c r="BI286" s="9">
        <v>0</v>
      </c>
      <c r="BJ286" s="9">
        <v>5892785</v>
      </c>
      <c r="BK286" s="9">
        <v>40189</v>
      </c>
      <c r="BL286" s="9">
        <v>8275</v>
      </c>
      <c r="BM286" s="9">
        <v>5265541</v>
      </c>
      <c r="BN286" s="9">
        <v>84527047</v>
      </c>
      <c r="BO286" s="9">
        <v>9559214</v>
      </c>
      <c r="BP286" s="9">
        <v>3028085</v>
      </c>
      <c r="BQ286" s="9">
        <v>2643431</v>
      </c>
      <c r="BR286" s="9">
        <v>8494345</v>
      </c>
      <c r="BS286" s="9">
        <v>0</v>
      </c>
      <c r="BT286" s="9">
        <v>0</v>
      </c>
      <c r="BU286" s="9">
        <v>3388182</v>
      </c>
      <c r="BV286" s="9">
        <v>106102</v>
      </c>
      <c r="BW286" s="9">
        <v>6974</v>
      </c>
      <c r="BX286" s="9">
        <v>2212052</v>
      </c>
      <c r="BY286" s="9">
        <v>29438385</v>
      </c>
      <c r="BZ286" s="9">
        <v>7393123</v>
      </c>
      <c r="CA286" s="9">
        <v>28210250</v>
      </c>
      <c r="CB286" s="9">
        <v>7926711</v>
      </c>
      <c r="CC286" s="9">
        <v>22531133</v>
      </c>
      <c r="CD286" s="9">
        <v>3060069</v>
      </c>
      <c r="CE286" s="9">
        <v>-1215252</v>
      </c>
      <c r="CF286" s="9">
        <v>8114</v>
      </c>
      <c r="CG286" s="9">
        <v>0</v>
      </c>
      <c r="CH286" s="9">
        <v>5644928</v>
      </c>
      <c r="CI286" s="9">
        <v>97734</v>
      </c>
      <c r="CJ286" s="9">
        <v>0</v>
      </c>
      <c r="CK286" s="9">
        <v>11916</v>
      </c>
      <c r="CL286" s="9">
        <v>0</v>
      </c>
      <c r="CM286" s="9">
        <v>0</v>
      </c>
      <c r="CN286" s="9">
        <v>0</v>
      </c>
      <c r="CO286" s="9">
        <v>2320</v>
      </c>
      <c r="CP286" s="9">
        <v>73671046</v>
      </c>
      <c r="CQ286" s="9">
        <v>0</v>
      </c>
      <c r="CR286" s="9">
        <v>0</v>
      </c>
      <c r="CS286" s="9">
        <v>0</v>
      </c>
      <c r="CT286" s="9">
        <v>0</v>
      </c>
      <c r="CU286" s="9">
        <v>0</v>
      </c>
      <c r="CV286" s="9">
        <v>8581029</v>
      </c>
      <c r="CW286" s="9">
        <v>3190868</v>
      </c>
      <c r="CX286" s="9">
        <v>9239784</v>
      </c>
      <c r="CY286" s="9">
        <v>15512318</v>
      </c>
      <c r="CZ286" s="9">
        <v>308</v>
      </c>
      <c r="DA286" s="9">
        <v>0</v>
      </c>
      <c r="DB286" s="9">
        <v>3636039</v>
      </c>
      <c r="DC286" s="9">
        <v>48557</v>
      </c>
      <c r="DD286" s="9">
        <v>3333</v>
      </c>
      <c r="DE286" s="9">
        <v>82150</v>
      </c>
      <c r="DF286" s="9">
        <v>40294386</v>
      </c>
      <c r="DG286" s="9">
        <v>513784</v>
      </c>
      <c r="DH286" s="9">
        <v>53892441</v>
      </c>
      <c r="DI286" s="9">
        <v>0</v>
      </c>
      <c r="DJ286" s="9">
        <v>223563</v>
      </c>
      <c r="DK286" s="9">
        <v>0</v>
      </c>
      <c r="DL286" s="9">
        <v>0</v>
      </c>
      <c r="DM286" s="9">
        <v>0</v>
      </c>
      <c r="DN286" s="9">
        <v>0</v>
      </c>
      <c r="DO286" s="9">
        <v>527047</v>
      </c>
      <c r="DP286" s="9">
        <v>30281759</v>
      </c>
      <c r="DQ286" s="9">
        <v>0</v>
      </c>
      <c r="DR286" s="9">
        <v>0</v>
      </c>
      <c r="DS286" s="9">
        <v>0</v>
      </c>
      <c r="DT286" s="9">
        <v>0</v>
      </c>
      <c r="DU286" s="9">
        <v>0</v>
      </c>
      <c r="DV286" s="9">
        <v>0</v>
      </c>
      <c r="DW286" s="9">
        <v>0</v>
      </c>
      <c r="DX286" s="9">
        <v>0</v>
      </c>
      <c r="DY286" s="9">
        <v>0</v>
      </c>
      <c r="DZ286" s="9">
        <v>0</v>
      </c>
      <c r="EA286" s="9">
        <v>0</v>
      </c>
      <c r="EB286" s="9">
        <v>0</v>
      </c>
      <c r="EC286" s="9">
        <v>0</v>
      </c>
    </row>
    <row r="287" spans="1:133" x14ac:dyDescent="0.3">
      <c r="A287" s="10">
        <v>106331293</v>
      </c>
      <c r="B287" s="10" t="s">
        <v>1414</v>
      </c>
      <c r="C287" s="10">
        <v>20174</v>
      </c>
      <c r="D287" s="12">
        <v>43009</v>
      </c>
      <c r="E287" s="10">
        <v>43100</v>
      </c>
      <c r="F287" s="10" t="s">
        <v>134</v>
      </c>
      <c r="G287" s="10" t="s">
        <v>548</v>
      </c>
      <c r="H287" s="10">
        <v>12</v>
      </c>
      <c r="I287" s="10">
        <v>1111</v>
      </c>
      <c r="J287" s="10" t="s">
        <v>136</v>
      </c>
      <c r="K287" s="10" t="s">
        <v>137</v>
      </c>
      <c r="L287" s="10" t="s">
        <v>138</v>
      </c>
      <c r="M287" s="10" t="s">
        <v>1415</v>
      </c>
      <c r="N287" s="10" t="s">
        <v>1416</v>
      </c>
      <c r="O287" s="10" t="s">
        <v>915</v>
      </c>
      <c r="P287" s="10">
        <v>92503</v>
      </c>
      <c r="Q287" s="10" t="s">
        <v>1417</v>
      </c>
      <c r="R287" s="10">
        <v>193</v>
      </c>
      <c r="S287" s="10">
        <v>193</v>
      </c>
      <c r="T287" s="10">
        <v>115</v>
      </c>
      <c r="U287" s="10">
        <v>359</v>
      </c>
      <c r="V287" s="10">
        <v>353</v>
      </c>
      <c r="W287" s="10">
        <v>239</v>
      </c>
      <c r="X287" s="10">
        <v>676</v>
      </c>
      <c r="Y287" s="10">
        <v>0</v>
      </c>
      <c r="Z287" s="10">
        <v>0</v>
      </c>
      <c r="AA287" s="10">
        <v>42</v>
      </c>
      <c r="AB287" s="10">
        <v>329</v>
      </c>
      <c r="AC287" s="10">
        <v>1</v>
      </c>
      <c r="AD287" s="10">
        <v>41</v>
      </c>
      <c r="AE287" s="10">
        <v>2040</v>
      </c>
      <c r="AF287" s="10">
        <v>0</v>
      </c>
      <c r="AG287" s="10">
        <v>2205</v>
      </c>
      <c r="AH287" s="10">
        <v>1357</v>
      </c>
      <c r="AI287" s="10">
        <v>1177</v>
      </c>
      <c r="AJ287" s="10">
        <v>2388</v>
      </c>
      <c r="AK287" s="10">
        <v>0</v>
      </c>
      <c r="AL287" s="10">
        <v>0</v>
      </c>
      <c r="AM287" s="10">
        <v>134</v>
      </c>
      <c r="AN287" s="10">
        <v>788</v>
      </c>
      <c r="AO287" s="10">
        <v>5</v>
      </c>
      <c r="AP287" s="10">
        <v>129</v>
      </c>
      <c r="AQ287" s="10">
        <v>8183</v>
      </c>
      <c r="AR287" s="10">
        <v>0</v>
      </c>
      <c r="AS287" s="10">
        <v>900</v>
      </c>
      <c r="AT287" s="10">
        <v>946</v>
      </c>
      <c r="AU287" s="10">
        <v>1418</v>
      </c>
      <c r="AV287" s="10">
        <v>5863</v>
      </c>
      <c r="AW287" s="10">
        <v>4</v>
      </c>
      <c r="AX287" s="10">
        <v>0</v>
      </c>
      <c r="AY287" s="10">
        <v>389</v>
      </c>
      <c r="AZ287" s="10">
        <v>4244</v>
      </c>
      <c r="BA287" s="10">
        <v>38</v>
      </c>
      <c r="BB287" s="10">
        <v>850</v>
      </c>
      <c r="BC287" s="10">
        <v>14652</v>
      </c>
      <c r="BD287" s="10">
        <v>31502216</v>
      </c>
      <c r="BE287" s="10">
        <v>24754145</v>
      </c>
      <c r="BF287" s="10">
        <v>14899480</v>
      </c>
      <c r="BG287" s="10">
        <v>34415798</v>
      </c>
      <c r="BH287" s="10">
        <v>0</v>
      </c>
      <c r="BI287" s="10">
        <v>0</v>
      </c>
      <c r="BJ287" s="10">
        <v>2284526</v>
      </c>
      <c r="BK287" s="10">
        <v>18380248</v>
      </c>
      <c r="BL287" s="10">
        <v>50000</v>
      </c>
      <c r="BM287" s="10">
        <v>2718823</v>
      </c>
      <c r="BN287" s="10">
        <v>129005236</v>
      </c>
      <c r="BO287" s="10">
        <v>4621911</v>
      </c>
      <c r="BP287" s="10">
        <v>9267034</v>
      </c>
      <c r="BQ287" s="10">
        <v>4962500</v>
      </c>
      <c r="BR287" s="10">
        <v>21406767</v>
      </c>
      <c r="BS287" s="10">
        <v>5898</v>
      </c>
      <c r="BT287" s="10">
        <v>0</v>
      </c>
      <c r="BU287" s="10">
        <v>1067324</v>
      </c>
      <c r="BV287" s="10">
        <v>13367275</v>
      </c>
      <c r="BW287" s="10">
        <v>168449</v>
      </c>
      <c r="BX287" s="10">
        <v>2643209</v>
      </c>
      <c r="BY287" s="10">
        <v>57510367</v>
      </c>
      <c r="BZ287" s="10">
        <v>223239</v>
      </c>
      <c r="CA287" s="10">
        <v>30992093</v>
      </c>
      <c r="CB287" s="10">
        <v>29061881</v>
      </c>
      <c r="CC287" s="10">
        <v>-531966</v>
      </c>
      <c r="CD287" s="10">
        <v>36667396</v>
      </c>
      <c r="CE287" s="10">
        <v>-589952</v>
      </c>
      <c r="CF287" s="10">
        <v>5898</v>
      </c>
      <c r="CG287" s="10">
        <v>0</v>
      </c>
      <c r="CH287" s="10">
        <v>2812747</v>
      </c>
      <c r="CI287" s="10">
        <v>26628243</v>
      </c>
      <c r="CJ287" s="10">
        <v>0</v>
      </c>
      <c r="CK287" s="10">
        <v>889634</v>
      </c>
      <c r="CL287" s="10">
        <v>0</v>
      </c>
      <c r="CM287" s="10">
        <v>0</v>
      </c>
      <c r="CN287" s="10">
        <v>0</v>
      </c>
      <c r="CO287" s="10">
        <v>4239332</v>
      </c>
      <c r="CP287" s="10">
        <v>130398545</v>
      </c>
      <c r="CQ287" s="10">
        <v>0</v>
      </c>
      <c r="CR287" s="10">
        <v>0</v>
      </c>
      <c r="CS287" s="10">
        <v>0</v>
      </c>
      <c r="CT287" s="10">
        <v>181007</v>
      </c>
      <c r="CU287" s="10">
        <v>181007</v>
      </c>
      <c r="CV287" s="10">
        <v>5132034</v>
      </c>
      <c r="CW287" s="10">
        <v>4959298</v>
      </c>
      <c r="CX287" s="10">
        <v>20983898</v>
      </c>
      <c r="CY287" s="10">
        <v>19155169</v>
      </c>
      <c r="CZ287" s="10">
        <v>0</v>
      </c>
      <c r="DA287" s="10">
        <v>0</v>
      </c>
      <c r="DB287" s="10">
        <v>539103</v>
      </c>
      <c r="DC287" s="10">
        <v>5300287</v>
      </c>
      <c r="DD287" s="10">
        <v>0</v>
      </c>
      <c r="DE287" s="10">
        <v>228276</v>
      </c>
      <c r="DF287" s="10">
        <v>56298065</v>
      </c>
      <c r="DG287" s="10">
        <v>309081</v>
      </c>
      <c r="DH287" s="10">
        <v>47540609</v>
      </c>
      <c r="DI287" s="10">
        <v>0</v>
      </c>
      <c r="DJ287" s="10">
        <v>8961</v>
      </c>
      <c r="DK287" s="10">
        <v>0</v>
      </c>
      <c r="DL287" s="10">
        <v>0</v>
      </c>
      <c r="DM287" s="10">
        <v>0</v>
      </c>
      <c r="DN287" s="10">
        <v>0</v>
      </c>
      <c r="DO287" s="10">
        <v>1433332</v>
      </c>
      <c r="DP287" s="10">
        <v>26015210</v>
      </c>
      <c r="DQ287" s="10">
        <v>0</v>
      </c>
      <c r="DR287" s="10">
        <v>0</v>
      </c>
      <c r="DS287" s="10">
        <v>0</v>
      </c>
      <c r="DT287" s="10">
        <v>0</v>
      </c>
      <c r="DU287" s="10">
        <v>0</v>
      </c>
      <c r="DV287" s="10">
        <v>0</v>
      </c>
      <c r="DW287" s="10">
        <v>0</v>
      </c>
      <c r="DX287" s="10">
        <v>0</v>
      </c>
      <c r="DY287" s="10">
        <v>0</v>
      </c>
      <c r="DZ287" s="10">
        <v>0</v>
      </c>
      <c r="EA287" s="10">
        <v>14298447</v>
      </c>
      <c r="EB287" s="10">
        <v>18941333</v>
      </c>
      <c r="EC287" s="10">
        <v>14619747</v>
      </c>
    </row>
    <row r="288" spans="1:133" x14ac:dyDescent="0.3">
      <c r="A288" s="9">
        <v>106454013</v>
      </c>
      <c r="B288" s="9" t="s">
        <v>1418</v>
      </c>
      <c r="C288" s="9">
        <v>20174</v>
      </c>
      <c r="D288" s="11">
        <v>43009</v>
      </c>
      <c r="E288" s="9">
        <v>43100</v>
      </c>
      <c r="F288" s="9" t="s">
        <v>134</v>
      </c>
      <c r="G288" s="9" t="s">
        <v>1182</v>
      </c>
      <c r="H288" s="9">
        <v>1</v>
      </c>
      <c r="I288" s="9">
        <v>209</v>
      </c>
      <c r="J288" s="9" t="s">
        <v>1419</v>
      </c>
      <c r="K288" s="9" t="s">
        <v>137</v>
      </c>
      <c r="L288" s="9" t="s">
        <v>138</v>
      </c>
      <c r="M288" s="9" t="s">
        <v>1420</v>
      </c>
      <c r="N288" s="9" t="s">
        <v>1421</v>
      </c>
      <c r="O288" s="9" t="s">
        <v>1231</v>
      </c>
      <c r="P288" s="9">
        <v>96001</v>
      </c>
      <c r="Q288" s="9" t="s">
        <v>1422</v>
      </c>
      <c r="R288" s="9">
        <v>10</v>
      </c>
      <c r="S288" s="9">
        <v>10</v>
      </c>
      <c r="T288" s="9">
        <v>10</v>
      </c>
      <c r="U288" s="9">
        <v>19</v>
      </c>
      <c r="V288" s="9">
        <v>0</v>
      </c>
      <c r="W288" s="9">
        <v>0</v>
      </c>
      <c r="X288" s="9">
        <v>2</v>
      </c>
      <c r="Y288" s="9">
        <v>0</v>
      </c>
      <c r="Z288" s="9">
        <v>0</v>
      </c>
      <c r="AA288" s="9">
        <v>9</v>
      </c>
      <c r="AB288" s="9">
        <v>15</v>
      </c>
      <c r="AC288" s="9">
        <v>0</v>
      </c>
      <c r="AD288" s="9">
        <v>5</v>
      </c>
      <c r="AE288" s="9">
        <v>50</v>
      </c>
      <c r="AF288" s="9">
        <v>0</v>
      </c>
      <c r="AG288" s="9">
        <v>34</v>
      </c>
      <c r="AH288" s="9">
        <v>0</v>
      </c>
      <c r="AI288" s="9">
        <v>0</v>
      </c>
      <c r="AJ288" s="9">
        <v>4</v>
      </c>
      <c r="AK288" s="9">
        <v>0</v>
      </c>
      <c r="AL288" s="9">
        <v>0</v>
      </c>
      <c r="AM288" s="9">
        <v>23</v>
      </c>
      <c r="AN288" s="9">
        <v>29</v>
      </c>
      <c r="AO288" s="9">
        <v>0</v>
      </c>
      <c r="AP288" s="9">
        <v>5</v>
      </c>
      <c r="AQ288" s="9">
        <v>95</v>
      </c>
      <c r="AR288" s="9">
        <v>0</v>
      </c>
      <c r="AS288" s="9">
        <v>172</v>
      </c>
      <c r="AT288" s="9">
        <v>0</v>
      </c>
      <c r="AU288" s="9">
        <v>0</v>
      </c>
      <c r="AV288" s="9">
        <v>32</v>
      </c>
      <c r="AW288" s="9">
        <v>0</v>
      </c>
      <c r="AX288" s="9">
        <v>0</v>
      </c>
      <c r="AY288" s="9">
        <v>30</v>
      </c>
      <c r="AZ288" s="9">
        <v>119</v>
      </c>
      <c r="BA288" s="9">
        <v>0</v>
      </c>
      <c r="BB288" s="9">
        <v>8</v>
      </c>
      <c r="BC288" s="9">
        <v>361</v>
      </c>
      <c r="BD288" s="9">
        <v>1089297</v>
      </c>
      <c r="BE288" s="9">
        <v>0</v>
      </c>
      <c r="BF288" s="9">
        <v>0</v>
      </c>
      <c r="BG288" s="9">
        <v>62654</v>
      </c>
      <c r="BH288" s="9">
        <v>0</v>
      </c>
      <c r="BI288" s="9">
        <v>0</v>
      </c>
      <c r="BJ288" s="9">
        <v>349065</v>
      </c>
      <c r="BK288" s="9">
        <v>742779</v>
      </c>
      <c r="BL288" s="9">
        <v>0</v>
      </c>
      <c r="BM288" s="9">
        <v>245101</v>
      </c>
      <c r="BN288" s="9">
        <v>2488896</v>
      </c>
      <c r="BO288" s="9">
        <v>1751227</v>
      </c>
      <c r="BP288" s="9">
        <v>0</v>
      </c>
      <c r="BQ288" s="9">
        <v>0</v>
      </c>
      <c r="BR288" s="9">
        <v>210187</v>
      </c>
      <c r="BS288" s="9">
        <v>0</v>
      </c>
      <c r="BT288" s="9">
        <v>0</v>
      </c>
      <c r="BU288" s="9">
        <v>365287</v>
      </c>
      <c r="BV288" s="9">
        <v>1599206</v>
      </c>
      <c r="BW288" s="9">
        <v>0</v>
      </c>
      <c r="BX288" s="9">
        <v>135526</v>
      </c>
      <c r="BY288" s="9">
        <v>4061433</v>
      </c>
      <c r="BZ288" s="9">
        <v>0</v>
      </c>
      <c r="CA288" s="9">
        <v>2116224</v>
      </c>
      <c r="CB288" s="9">
        <v>0</v>
      </c>
      <c r="CC288" s="9">
        <v>0</v>
      </c>
      <c r="CD288" s="9">
        <v>243461</v>
      </c>
      <c r="CE288" s="9">
        <v>0</v>
      </c>
      <c r="CF288" s="9">
        <v>0</v>
      </c>
      <c r="CG288" s="9">
        <v>0</v>
      </c>
      <c r="CH288" s="9">
        <v>390199</v>
      </c>
      <c r="CI288" s="9">
        <v>1889153</v>
      </c>
      <c r="CJ288" s="9">
        <v>0</v>
      </c>
      <c r="CK288" s="9">
        <v>0</v>
      </c>
      <c r="CL288" s="9">
        <v>0</v>
      </c>
      <c r="CM288" s="9">
        <v>0</v>
      </c>
      <c r="CN288" s="9">
        <v>0</v>
      </c>
      <c r="CO288" s="9">
        <v>358237</v>
      </c>
      <c r="CP288" s="9">
        <v>4997274</v>
      </c>
      <c r="CQ288" s="9">
        <v>0</v>
      </c>
      <c r="CR288" s="9">
        <v>0</v>
      </c>
      <c r="CS288" s="9">
        <v>0</v>
      </c>
      <c r="CT288" s="9">
        <v>0</v>
      </c>
      <c r="CU288" s="9">
        <v>0</v>
      </c>
      <c r="CV288" s="9">
        <v>724300</v>
      </c>
      <c r="CW288" s="9">
        <v>0</v>
      </c>
      <c r="CX288" s="9">
        <v>0</v>
      </c>
      <c r="CY288" s="9">
        <v>29380</v>
      </c>
      <c r="CZ288" s="9">
        <v>0</v>
      </c>
      <c r="DA288" s="9">
        <v>0</v>
      </c>
      <c r="DB288" s="9">
        <v>324153</v>
      </c>
      <c r="DC288" s="9">
        <v>452832</v>
      </c>
      <c r="DD288" s="9">
        <v>0</v>
      </c>
      <c r="DE288" s="9">
        <v>22390</v>
      </c>
      <c r="DF288" s="9">
        <v>1553055</v>
      </c>
      <c r="DG288" s="9">
        <v>13603</v>
      </c>
      <c r="DH288" s="9">
        <v>1361162</v>
      </c>
      <c r="DI288" s="9">
        <v>0</v>
      </c>
      <c r="DJ288" s="9">
        <v>0</v>
      </c>
      <c r="DK288" s="9">
        <v>0</v>
      </c>
      <c r="DL288" s="9">
        <v>0</v>
      </c>
      <c r="DM288" s="9">
        <v>0</v>
      </c>
      <c r="DN288" s="9">
        <v>0</v>
      </c>
      <c r="DO288" s="9">
        <v>20002</v>
      </c>
      <c r="DP288" s="9">
        <v>913695</v>
      </c>
      <c r="DQ288" s="9">
        <v>0</v>
      </c>
      <c r="DR288" s="9">
        <v>0</v>
      </c>
      <c r="DS288" s="9">
        <v>0</v>
      </c>
      <c r="DT288" s="9">
        <v>0</v>
      </c>
      <c r="DU288" s="9">
        <v>0</v>
      </c>
      <c r="DV288" s="9">
        <v>0</v>
      </c>
      <c r="DW288" s="9">
        <v>0</v>
      </c>
      <c r="DX288" s="9">
        <v>0</v>
      </c>
      <c r="DY288" s="9">
        <v>0</v>
      </c>
      <c r="DZ288" s="9">
        <v>0</v>
      </c>
      <c r="EA288" s="9">
        <v>0</v>
      </c>
      <c r="EB288" s="9">
        <v>0</v>
      </c>
      <c r="EC288" s="9">
        <v>0</v>
      </c>
    </row>
    <row r="289" spans="1:133" x14ac:dyDescent="0.3">
      <c r="A289" s="10">
        <v>106361768</v>
      </c>
      <c r="B289" s="10" t="s">
        <v>1423</v>
      </c>
      <c r="C289" s="10">
        <v>20174</v>
      </c>
      <c r="D289" s="12">
        <v>43009</v>
      </c>
      <c r="E289" s="10">
        <v>43100</v>
      </c>
      <c r="F289" s="10" t="s">
        <v>134</v>
      </c>
      <c r="G289" s="10" t="s">
        <v>275</v>
      </c>
      <c r="H289" s="10">
        <v>12</v>
      </c>
      <c r="I289" s="10">
        <v>1209</v>
      </c>
      <c r="J289" s="10" t="s">
        <v>283</v>
      </c>
      <c r="K289" s="10" t="s">
        <v>284</v>
      </c>
      <c r="L289" s="10" t="s">
        <v>138</v>
      </c>
      <c r="M289" s="10" t="s">
        <v>1424</v>
      </c>
      <c r="N289" s="10" t="s">
        <v>1425</v>
      </c>
      <c r="O289" s="10" t="s">
        <v>1426</v>
      </c>
      <c r="P289" s="10">
        <v>92369</v>
      </c>
      <c r="Q289" s="10" t="s">
        <v>1427</v>
      </c>
      <c r="R289" s="10">
        <v>1287</v>
      </c>
      <c r="S289" s="10">
        <v>1522</v>
      </c>
      <c r="T289" s="10">
        <v>1522</v>
      </c>
      <c r="U289" s="10">
        <v>11</v>
      </c>
      <c r="V289" s="10">
        <v>0</v>
      </c>
      <c r="W289" s="10">
        <v>0</v>
      </c>
      <c r="X289" s="10">
        <v>0</v>
      </c>
      <c r="Y289" s="10">
        <v>0</v>
      </c>
      <c r="Z289" s="10">
        <v>0</v>
      </c>
      <c r="AA289" s="10">
        <v>3</v>
      </c>
      <c r="AB289" s="10">
        <v>0</v>
      </c>
      <c r="AC289" s="10">
        <v>0</v>
      </c>
      <c r="AD289" s="10">
        <v>399</v>
      </c>
      <c r="AE289" s="10">
        <v>413</v>
      </c>
      <c r="AF289" s="10">
        <v>0</v>
      </c>
      <c r="AG289" s="10">
        <v>14826</v>
      </c>
      <c r="AH289" s="10">
        <v>0</v>
      </c>
      <c r="AI289" s="10">
        <v>0</v>
      </c>
      <c r="AJ289" s="10">
        <v>0</v>
      </c>
      <c r="AK289" s="10">
        <v>0</v>
      </c>
      <c r="AL289" s="10">
        <v>0</v>
      </c>
      <c r="AM289" s="10">
        <v>81</v>
      </c>
      <c r="AN289" s="10">
        <v>0</v>
      </c>
      <c r="AO289" s="10">
        <v>0</v>
      </c>
      <c r="AP289" s="10">
        <v>119755</v>
      </c>
      <c r="AQ289" s="10">
        <v>134662</v>
      </c>
      <c r="AR289" s="10">
        <v>0</v>
      </c>
      <c r="AS289" s="10">
        <v>0</v>
      </c>
      <c r="AT289" s="10">
        <v>0</v>
      </c>
      <c r="AU289" s="10">
        <v>0</v>
      </c>
      <c r="AV289" s="10">
        <v>0</v>
      </c>
      <c r="AW289" s="10">
        <v>0</v>
      </c>
      <c r="AX289" s="10">
        <v>0</v>
      </c>
      <c r="AY289" s="10">
        <v>0</v>
      </c>
      <c r="AZ289" s="10">
        <v>0</v>
      </c>
      <c r="BA289" s="10">
        <v>0</v>
      </c>
      <c r="BB289" s="10">
        <v>0</v>
      </c>
      <c r="BC289" s="10">
        <v>0</v>
      </c>
      <c r="BD289" s="10">
        <v>7908957</v>
      </c>
      <c r="BE289" s="10">
        <v>0</v>
      </c>
      <c r="BF289" s="10">
        <v>0</v>
      </c>
      <c r="BG289" s="10">
        <v>0</v>
      </c>
      <c r="BH289" s="10">
        <v>0</v>
      </c>
      <c r="BI289" s="10">
        <v>0</v>
      </c>
      <c r="BJ289" s="10">
        <v>43311</v>
      </c>
      <c r="BK289" s="10">
        <v>0</v>
      </c>
      <c r="BL289" s="10">
        <v>0</v>
      </c>
      <c r="BM289" s="10">
        <v>63882939</v>
      </c>
      <c r="BN289" s="10">
        <v>71835207</v>
      </c>
      <c r="BO289" s="10">
        <v>0</v>
      </c>
      <c r="BP289" s="10">
        <v>0</v>
      </c>
      <c r="BQ289" s="10">
        <v>0</v>
      </c>
      <c r="BR289" s="10">
        <v>0</v>
      </c>
      <c r="BS289" s="10">
        <v>0</v>
      </c>
      <c r="BT289" s="10">
        <v>0</v>
      </c>
      <c r="BU289" s="10">
        <v>0</v>
      </c>
      <c r="BV289" s="10">
        <v>0</v>
      </c>
      <c r="BW289" s="10">
        <v>0</v>
      </c>
      <c r="BX289" s="10">
        <v>0</v>
      </c>
      <c r="BY289" s="10">
        <v>0</v>
      </c>
      <c r="BZ289" s="10">
        <v>0</v>
      </c>
      <c r="CA289" s="10">
        <v>0</v>
      </c>
      <c r="CB289" s="10">
        <v>0</v>
      </c>
      <c r="CC289" s="10">
        <v>0</v>
      </c>
      <c r="CD289" s="10">
        <v>0</v>
      </c>
      <c r="CE289" s="10">
        <v>0</v>
      </c>
      <c r="CF289" s="10">
        <v>0</v>
      </c>
      <c r="CG289" s="10">
        <v>0</v>
      </c>
      <c r="CH289" s="10">
        <v>21</v>
      </c>
      <c r="CI289" s="10">
        <v>0</v>
      </c>
      <c r="CJ289" s="10">
        <v>0</v>
      </c>
      <c r="CK289" s="10">
        <v>0</v>
      </c>
      <c r="CL289" s="10">
        <v>0</v>
      </c>
      <c r="CM289" s="10">
        <v>0</v>
      </c>
      <c r="CN289" s="10">
        <v>0</v>
      </c>
      <c r="CO289" s="10">
        <v>288593</v>
      </c>
      <c r="CP289" s="10">
        <v>288614</v>
      </c>
      <c r="CQ289" s="10">
        <v>0</v>
      </c>
      <c r="CR289" s="10">
        <v>0</v>
      </c>
      <c r="CS289" s="10">
        <v>0</v>
      </c>
      <c r="CT289" s="10">
        <v>0</v>
      </c>
      <c r="CU289" s="10">
        <v>0</v>
      </c>
      <c r="CV289" s="10">
        <v>7908957</v>
      </c>
      <c r="CW289" s="10">
        <v>0</v>
      </c>
      <c r="CX289" s="10">
        <v>0</v>
      </c>
      <c r="CY289" s="10">
        <v>0</v>
      </c>
      <c r="CZ289" s="10">
        <v>0</v>
      </c>
      <c r="DA289" s="10">
        <v>0</v>
      </c>
      <c r="DB289" s="10">
        <v>43290</v>
      </c>
      <c r="DC289" s="10">
        <v>0</v>
      </c>
      <c r="DD289" s="10">
        <v>0</v>
      </c>
      <c r="DE289" s="10">
        <v>63594346</v>
      </c>
      <c r="DF289" s="10">
        <v>71546593</v>
      </c>
      <c r="DG289" s="10">
        <v>0</v>
      </c>
      <c r="DH289" s="10">
        <v>85549839</v>
      </c>
      <c r="DI289" s="10">
        <v>0</v>
      </c>
      <c r="DJ289" s="10">
        <v>14003246</v>
      </c>
      <c r="DK289" s="10">
        <v>0</v>
      </c>
      <c r="DL289" s="10">
        <v>0</v>
      </c>
      <c r="DM289" s="10">
        <v>0</v>
      </c>
      <c r="DN289" s="10">
        <v>0</v>
      </c>
      <c r="DO289" s="10">
        <v>0</v>
      </c>
      <c r="DP289" s="10">
        <v>0</v>
      </c>
      <c r="DQ289" s="10">
        <v>0</v>
      </c>
      <c r="DR289" s="10">
        <v>0</v>
      </c>
      <c r="DS289" s="10">
        <v>0</v>
      </c>
      <c r="DT289" s="10">
        <v>0</v>
      </c>
      <c r="DU289" s="10">
        <v>0</v>
      </c>
      <c r="DV289" s="10">
        <v>0</v>
      </c>
      <c r="DW289" s="10">
        <v>0</v>
      </c>
      <c r="DX289" s="10">
        <v>0</v>
      </c>
      <c r="DY289" s="10">
        <v>0</v>
      </c>
      <c r="DZ289" s="10">
        <v>0</v>
      </c>
      <c r="EA289" s="10">
        <v>0</v>
      </c>
      <c r="EB289" s="10">
        <v>0</v>
      </c>
      <c r="EC289" s="10">
        <v>0</v>
      </c>
    </row>
    <row r="290" spans="1:133" x14ac:dyDescent="0.3">
      <c r="A290" s="9">
        <v>106491001</v>
      </c>
      <c r="B290" s="9" t="s">
        <v>1428</v>
      </c>
      <c r="C290" s="9">
        <v>20174</v>
      </c>
      <c r="D290" s="11">
        <v>43009</v>
      </c>
      <c r="E290" s="9">
        <v>43100</v>
      </c>
      <c r="F290" s="9" t="s">
        <v>134</v>
      </c>
      <c r="G290" s="9" t="s">
        <v>290</v>
      </c>
      <c r="H290" s="9">
        <v>3</v>
      </c>
      <c r="I290" s="9">
        <v>403</v>
      </c>
      <c r="J290" s="9" t="s">
        <v>136</v>
      </c>
      <c r="K290" s="9" t="s">
        <v>137</v>
      </c>
      <c r="L290" s="9" t="s">
        <v>138</v>
      </c>
      <c r="M290" s="9" t="s">
        <v>1429</v>
      </c>
      <c r="N290" s="9" t="s">
        <v>1430</v>
      </c>
      <c r="O290" s="9" t="s">
        <v>1431</v>
      </c>
      <c r="P290" s="9">
        <v>94954</v>
      </c>
      <c r="Q290" s="9" t="s">
        <v>1432</v>
      </c>
      <c r="R290" s="9">
        <v>80</v>
      </c>
      <c r="S290" s="9">
        <v>59</v>
      </c>
      <c r="T290" s="9">
        <v>31</v>
      </c>
      <c r="U290" s="9">
        <v>259</v>
      </c>
      <c r="V290" s="9">
        <v>49</v>
      </c>
      <c r="W290" s="9">
        <v>72</v>
      </c>
      <c r="X290" s="9">
        <v>124</v>
      </c>
      <c r="Y290" s="9">
        <v>0</v>
      </c>
      <c r="Z290" s="9">
        <v>0</v>
      </c>
      <c r="AA290" s="9">
        <v>9</v>
      </c>
      <c r="AB290" s="9">
        <v>89</v>
      </c>
      <c r="AC290" s="9">
        <v>4</v>
      </c>
      <c r="AD290" s="9">
        <v>10</v>
      </c>
      <c r="AE290" s="9">
        <v>616</v>
      </c>
      <c r="AF290" s="9">
        <v>0</v>
      </c>
      <c r="AG290" s="9">
        <v>1083</v>
      </c>
      <c r="AH290" s="9">
        <v>208</v>
      </c>
      <c r="AI290" s="9">
        <v>301</v>
      </c>
      <c r="AJ290" s="9">
        <v>522</v>
      </c>
      <c r="AK290" s="9">
        <v>0</v>
      </c>
      <c r="AL290" s="9">
        <v>0</v>
      </c>
      <c r="AM290" s="9">
        <v>36</v>
      </c>
      <c r="AN290" s="9">
        <v>372</v>
      </c>
      <c r="AO290" s="9">
        <v>16</v>
      </c>
      <c r="AP290" s="9">
        <v>42</v>
      </c>
      <c r="AQ290" s="9">
        <v>2580</v>
      </c>
      <c r="AR290" s="9">
        <v>0</v>
      </c>
      <c r="AS290" s="9">
        <v>18360</v>
      </c>
      <c r="AT290" s="9">
        <v>1543</v>
      </c>
      <c r="AU290" s="9">
        <v>555</v>
      </c>
      <c r="AV290" s="9">
        <v>4826</v>
      </c>
      <c r="AW290" s="9">
        <v>0</v>
      </c>
      <c r="AX290" s="9">
        <v>0</v>
      </c>
      <c r="AY290" s="9">
        <v>677</v>
      </c>
      <c r="AZ290" s="9">
        <v>4270</v>
      </c>
      <c r="BA290" s="9">
        <v>51</v>
      </c>
      <c r="BB290" s="9">
        <v>476</v>
      </c>
      <c r="BC290" s="9">
        <v>30758</v>
      </c>
      <c r="BD290" s="9">
        <v>23468356</v>
      </c>
      <c r="BE290" s="9">
        <v>4506247</v>
      </c>
      <c r="BF290" s="9">
        <v>6524368</v>
      </c>
      <c r="BG290" s="9">
        <v>11298514</v>
      </c>
      <c r="BH290" s="9">
        <v>0</v>
      </c>
      <c r="BI290" s="9">
        <v>0</v>
      </c>
      <c r="BJ290" s="9">
        <v>784732</v>
      </c>
      <c r="BK290" s="9">
        <v>8068538</v>
      </c>
      <c r="BL290" s="9">
        <v>349720</v>
      </c>
      <c r="BM290" s="9">
        <v>911464</v>
      </c>
      <c r="BN290" s="9">
        <v>55911939</v>
      </c>
      <c r="BO290" s="9">
        <v>21539953</v>
      </c>
      <c r="BP290" s="9">
        <v>7168098</v>
      </c>
      <c r="BQ290" s="9">
        <v>2576820</v>
      </c>
      <c r="BR290" s="9">
        <v>16214457</v>
      </c>
      <c r="BS290" s="9">
        <v>0</v>
      </c>
      <c r="BT290" s="9">
        <v>0</v>
      </c>
      <c r="BU290" s="9">
        <v>3146438</v>
      </c>
      <c r="BV290" s="9">
        <v>17031460</v>
      </c>
      <c r="BW290" s="9">
        <v>235283</v>
      </c>
      <c r="BX290" s="9">
        <v>2212208</v>
      </c>
      <c r="BY290" s="9">
        <v>70124717</v>
      </c>
      <c r="BZ290" s="9">
        <v>1786679</v>
      </c>
      <c r="CA290" s="9">
        <v>35755881</v>
      </c>
      <c r="CB290" s="9">
        <v>9724805</v>
      </c>
      <c r="CC290" s="9">
        <v>6363046</v>
      </c>
      <c r="CD290" s="9">
        <v>22696931</v>
      </c>
      <c r="CE290" s="9">
        <v>0</v>
      </c>
      <c r="CF290" s="9">
        <v>0</v>
      </c>
      <c r="CG290" s="9">
        <v>0</v>
      </c>
      <c r="CH290" s="9">
        <v>2955898</v>
      </c>
      <c r="CI290" s="9">
        <v>15519953</v>
      </c>
      <c r="CJ290" s="9">
        <v>0</v>
      </c>
      <c r="CK290" s="9">
        <v>585003</v>
      </c>
      <c r="CL290" s="9">
        <v>0</v>
      </c>
      <c r="CM290" s="9">
        <v>0</v>
      </c>
      <c r="CN290" s="9">
        <v>0</v>
      </c>
      <c r="CO290" s="9">
        <v>2237560</v>
      </c>
      <c r="CP290" s="9">
        <v>97625756</v>
      </c>
      <c r="CQ290" s="9">
        <v>0</v>
      </c>
      <c r="CR290" s="9">
        <v>0</v>
      </c>
      <c r="CS290" s="9">
        <v>0</v>
      </c>
      <c r="CT290" s="9">
        <v>0</v>
      </c>
      <c r="CU290" s="9">
        <v>0</v>
      </c>
      <c r="CV290" s="9">
        <v>9252428</v>
      </c>
      <c r="CW290" s="9">
        <v>1949540</v>
      </c>
      <c r="CX290" s="9">
        <v>2538142</v>
      </c>
      <c r="CY290" s="9">
        <v>4716040</v>
      </c>
      <c r="CZ290" s="9">
        <v>0</v>
      </c>
      <c r="DA290" s="9">
        <v>0</v>
      </c>
      <c r="DB290" s="9">
        <v>975272</v>
      </c>
      <c r="DC290" s="9">
        <v>8493366</v>
      </c>
      <c r="DD290" s="9">
        <v>0</v>
      </c>
      <c r="DE290" s="9">
        <v>486112</v>
      </c>
      <c r="DF290" s="9">
        <v>28410900</v>
      </c>
      <c r="DG290" s="9">
        <v>520389</v>
      </c>
      <c r="DH290" s="9">
        <v>27118130</v>
      </c>
      <c r="DI290" s="9">
        <v>1241425</v>
      </c>
      <c r="DJ290" s="9">
        <v>-10435</v>
      </c>
      <c r="DK290" s="9">
        <v>0</v>
      </c>
      <c r="DL290" s="9">
        <v>0</v>
      </c>
      <c r="DM290" s="9">
        <v>0</v>
      </c>
      <c r="DN290" s="9">
        <v>0</v>
      </c>
      <c r="DO290" s="9">
        <v>1039190</v>
      </c>
      <c r="DP290" s="9">
        <v>11242056</v>
      </c>
      <c r="DQ290" s="9">
        <v>0</v>
      </c>
      <c r="DR290" s="9">
        <v>0</v>
      </c>
      <c r="DS290" s="9">
        <v>0</v>
      </c>
      <c r="DT290" s="9">
        <v>0</v>
      </c>
      <c r="DU290" s="9">
        <v>0</v>
      </c>
      <c r="DV290" s="9">
        <v>0</v>
      </c>
      <c r="DW290" s="9">
        <v>0</v>
      </c>
      <c r="DX290" s="9">
        <v>0</v>
      </c>
      <c r="DY290" s="9">
        <v>0</v>
      </c>
      <c r="DZ290" s="9">
        <v>0</v>
      </c>
      <c r="EA290" s="9">
        <v>0</v>
      </c>
      <c r="EB290" s="9">
        <v>0</v>
      </c>
      <c r="EC290" s="9">
        <v>0</v>
      </c>
    </row>
    <row r="291" spans="1:133" x14ac:dyDescent="0.3">
      <c r="A291" s="10">
        <v>106130760</v>
      </c>
      <c r="B291" s="10" t="s">
        <v>1433</v>
      </c>
      <c r="C291" s="10">
        <v>20174</v>
      </c>
      <c r="D291" s="12">
        <v>43009</v>
      </c>
      <c r="E291" s="10">
        <v>43100</v>
      </c>
      <c r="F291" s="10" t="s">
        <v>134</v>
      </c>
      <c r="G291" s="10" t="s">
        <v>641</v>
      </c>
      <c r="H291" s="10">
        <v>14</v>
      </c>
      <c r="I291" s="10">
        <v>1424</v>
      </c>
      <c r="J291" s="10" t="s">
        <v>183</v>
      </c>
      <c r="K291" s="10" t="s">
        <v>137</v>
      </c>
      <c r="L291" s="10" t="s">
        <v>138</v>
      </c>
      <c r="M291" s="10" t="s">
        <v>1434</v>
      </c>
      <c r="N291" s="10" t="s">
        <v>1435</v>
      </c>
      <c r="O291" s="10" t="s">
        <v>1436</v>
      </c>
      <c r="P291" s="10">
        <v>92227</v>
      </c>
      <c r="Q291" s="10" t="s">
        <v>1437</v>
      </c>
      <c r="R291" s="10">
        <v>107</v>
      </c>
      <c r="S291" s="10">
        <v>107</v>
      </c>
      <c r="T291" s="10">
        <v>91</v>
      </c>
      <c r="U291" s="10">
        <v>434</v>
      </c>
      <c r="V291" s="10">
        <v>53</v>
      </c>
      <c r="W291" s="10">
        <v>140</v>
      </c>
      <c r="X291" s="10">
        <v>550</v>
      </c>
      <c r="Y291" s="10">
        <v>0</v>
      </c>
      <c r="Z291" s="10">
        <v>0</v>
      </c>
      <c r="AA291" s="10">
        <v>17</v>
      </c>
      <c r="AB291" s="10">
        <v>230</v>
      </c>
      <c r="AC291" s="10">
        <v>0</v>
      </c>
      <c r="AD291" s="10">
        <v>62</v>
      </c>
      <c r="AE291" s="10">
        <v>1486</v>
      </c>
      <c r="AF291" s="10">
        <v>0</v>
      </c>
      <c r="AG291" s="10">
        <v>2009</v>
      </c>
      <c r="AH291" s="10">
        <v>213</v>
      </c>
      <c r="AI291" s="10">
        <v>382</v>
      </c>
      <c r="AJ291" s="10">
        <v>1585</v>
      </c>
      <c r="AK291" s="10">
        <v>0</v>
      </c>
      <c r="AL291" s="10">
        <v>0</v>
      </c>
      <c r="AM291" s="10">
        <v>98</v>
      </c>
      <c r="AN291" s="10">
        <v>647</v>
      </c>
      <c r="AO291" s="10">
        <v>0</v>
      </c>
      <c r="AP291" s="10">
        <v>205</v>
      </c>
      <c r="AQ291" s="10">
        <v>5139</v>
      </c>
      <c r="AR291" s="10">
        <v>0</v>
      </c>
      <c r="AS291" s="10">
        <v>11512</v>
      </c>
      <c r="AT291" s="10">
        <v>816</v>
      </c>
      <c r="AU291" s="10">
        <v>1865</v>
      </c>
      <c r="AV291" s="10">
        <v>22224</v>
      </c>
      <c r="AW291" s="10">
        <v>0</v>
      </c>
      <c r="AX291" s="10">
        <v>18</v>
      </c>
      <c r="AY291" s="10">
        <v>1079</v>
      </c>
      <c r="AZ291" s="10">
        <v>9248</v>
      </c>
      <c r="BA291" s="10">
        <v>0</v>
      </c>
      <c r="BB291" s="10">
        <v>893</v>
      </c>
      <c r="BC291" s="10">
        <v>47655</v>
      </c>
      <c r="BD291" s="10">
        <v>17986565</v>
      </c>
      <c r="BE291" s="10">
        <v>2101141</v>
      </c>
      <c r="BF291" s="10">
        <v>3415293</v>
      </c>
      <c r="BG291" s="10">
        <v>12597803</v>
      </c>
      <c r="BH291" s="10">
        <v>0</v>
      </c>
      <c r="BI291" s="10">
        <v>0</v>
      </c>
      <c r="BJ291" s="10">
        <v>578981</v>
      </c>
      <c r="BK291" s="10">
        <v>5951825</v>
      </c>
      <c r="BL291" s="10">
        <v>0</v>
      </c>
      <c r="BM291" s="10">
        <v>1077915</v>
      </c>
      <c r="BN291" s="10">
        <v>43709523</v>
      </c>
      <c r="BO291" s="10">
        <v>20745020</v>
      </c>
      <c r="BP291" s="10">
        <v>1813220</v>
      </c>
      <c r="BQ291" s="10">
        <v>3798259</v>
      </c>
      <c r="BR291" s="10">
        <v>31572109</v>
      </c>
      <c r="BS291" s="10">
        <v>0</v>
      </c>
      <c r="BT291" s="10">
        <v>50632</v>
      </c>
      <c r="BU291" s="10">
        <v>2610227</v>
      </c>
      <c r="BV291" s="10">
        <v>17439728</v>
      </c>
      <c r="BW291" s="10">
        <v>0</v>
      </c>
      <c r="BX291" s="10">
        <v>1437956</v>
      </c>
      <c r="BY291" s="10">
        <v>79467151</v>
      </c>
      <c r="BZ291" s="10">
        <v>3346833</v>
      </c>
      <c r="CA291" s="10">
        <v>29184201</v>
      </c>
      <c r="CB291" s="10">
        <v>2932158</v>
      </c>
      <c r="CC291" s="10">
        <v>6225149</v>
      </c>
      <c r="CD291" s="10">
        <v>36582243</v>
      </c>
      <c r="CE291" s="10">
        <v>-375000</v>
      </c>
      <c r="CF291" s="10">
        <v>0</v>
      </c>
      <c r="CG291" s="10">
        <v>44556</v>
      </c>
      <c r="CH291" s="10">
        <v>2178991</v>
      </c>
      <c r="CI291" s="10">
        <v>12899908</v>
      </c>
      <c r="CJ291" s="10">
        <v>0</v>
      </c>
      <c r="CK291" s="10">
        <v>58767</v>
      </c>
      <c r="CL291" s="10">
        <v>0</v>
      </c>
      <c r="CM291" s="10">
        <v>0</v>
      </c>
      <c r="CN291" s="10">
        <v>0</v>
      </c>
      <c r="CO291" s="10">
        <v>1092564</v>
      </c>
      <c r="CP291" s="10">
        <v>94170370</v>
      </c>
      <c r="CQ291" s="10">
        <v>0</v>
      </c>
      <c r="CR291" s="10">
        <v>0</v>
      </c>
      <c r="CS291" s="10">
        <v>0</v>
      </c>
      <c r="CT291" s="10">
        <v>0</v>
      </c>
      <c r="CU291" s="10">
        <v>0</v>
      </c>
      <c r="CV291" s="10">
        <v>8816474</v>
      </c>
      <c r="CW291" s="10">
        <v>947478</v>
      </c>
      <c r="CX291" s="10">
        <v>1282339</v>
      </c>
      <c r="CY291" s="10">
        <v>7195832</v>
      </c>
      <c r="CZ291" s="10">
        <v>0</v>
      </c>
      <c r="DA291" s="10">
        <v>5627</v>
      </c>
      <c r="DB291" s="10">
        <v>842804</v>
      </c>
      <c r="DC291" s="10">
        <v>9263739</v>
      </c>
      <c r="DD291" s="10">
        <v>0</v>
      </c>
      <c r="DE291" s="10">
        <v>652011</v>
      </c>
      <c r="DF291" s="10">
        <v>29006304</v>
      </c>
      <c r="DG291" s="10">
        <v>1074349</v>
      </c>
      <c r="DH291" s="10">
        <v>30599362</v>
      </c>
      <c r="DI291" s="10">
        <v>2772672</v>
      </c>
      <c r="DJ291" s="10">
        <v>-28636</v>
      </c>
      <c r="DK291" s="10">
        <v>0</v>
      </c>
      <c r="DL291" s="10">
        <v>0</v>
      </c>
      <c r="DM291" s="10">
        <v>0</v>
      </c>
      <c r="DN291" s="10">
        <v>0</v>
      </c>
      <c r="DO291" s="10">
        <v>1469385</v>
      </c>
      <c r="DP291" s="10">
        <v>27699978</v>
      </c>
      <c r="DQ291" s="10">
        <v>0</v>
      </c>
      <c r="DR291" s="10">
        <v>0</v>
      </c>
      <c r="DS291" s="10">
        <v>0</v>
      </c>
      <c r="DT291" s="10">
        <v>0</v>
      </c>
      <c r="DU291" s="10">
        <v>0</v>
      </c>
      <c r="DV291" s="10">
        <v>0</v>
      </c>
      <c r="DW291" s="10">
        <v>0</v>
      </c>
      <c r="DX291" s="10">
        <v>0</v>
      </c>
      <c r="DY291" s="10">
        <v>0</v>
      </c>
      <c r="DZ291" s="10">
        <v>0</v>
      </c>
      <c r="EA291" s="10">
        <v>0</v>
      </c>
      <c r="EB291" s="10">
        <v>0</v>
      </c>
      <c r="EC291" s="10">
        <v>0</v>
      </c>
    </row>
    <row r="292" spans="1:133" x14ac:dyDescent="0.3">
      <c r="A292" s="9">
        <v>106301297</v>
      </c>
      <c r="B292" s="9" t="s">
        <v>1438</v>
      </c>
      <c r="C292" s="9">
        <v>20174</v>
      </c>
      <c r="D292" s="11">
        <v>43009</v>
      </c>
      <c r="E292" s="9">
        <v>43100</v>
      </c>
      <c r="F292" s="9" t="s">
        <v>134</v>
      </c>
      <c r="G292" s="9" t="s">
        <v>226</v>
      </c>
      <c r="H292" s="9">
        <v>13</v>
      </c>
      <c r="I292" s="9">
        <v>1011</v>
      </c>
      <c r="J292" s="9" t="s">
        <v>255</v>
      </c>
      <c r="K292" s="9" t="s">
        <v>137</v>
      </c>
      <c r="L292" s="9" t="s">
        <v>138</v>
      </c>
      <c r="M292" s="9" t="s">
        <v>1439</v>
      </c>
      <c r="N292" s="9" t="s">
        <v>1440</v>
      </c>
      <c r="O292" s="9" t="s">
        <v>1441</v>
      </c>
      <c r="P292" s="9">
        <v>92870</v>
      </c>
      <c r="Q292" s="9" t="s">
        <v>1442</v>
      </c>
      <c r="R292" s="9">
        <v>114</v>
      </c>
      <c r="S292" s="9">
        <v>114</v>
      </c>
      <c r="T292" s="9">
        <v>25</v>
      </c>
      <c r="U292" s="9">
        <v>218</v>
      </c>
      <c r="V292" s="9">
        <v>152</v>
      </c>
      <c r="W292" s="9">
        <v>24</v>
      </c>
      <c r="X292" s="9">
        <v>110</v>
      </c>
      <c r="Y292" s="9">
        <v>1</v>
      </c>
      <c r="Z292" s="9">
        <v>0</v>
      </c>
      <c r="AA292" s="9">
        <v>7</v>
      </c>
      <c r="AB292" s="9">
        <v>190</v>
      </c>
      <c r="AC292" s="9">
        <v>4</v>
      </c>
      <c r="AD292" s="9">
        <v>9</v>
      </c>
      <c r="AE292" s="9">
        <v>715</v>
      </c>
      <c r="AF292" s="9">
        <v>0</v>
      </c>
      <c r="AG292" s="9">
        <v>740</v>
      </c>
      <c r="AH292" s="9">
        <v>486</v>
      </c>
      <c r="AI292" s="9">
        <v>114</v>
      </c>
      <c r="AJ292" s="9">
        <v>289</v>
      </c>
      <c r="AK292" s="9">
        <v>2</v>
      </c>
      <c r="AL292" s="9">
        <v>0</v>
      </c>
      <c r="AM292" s="9">
        <v>8</v>
      </c>
      <c r="AN292" s="9">
        <v>556</v>
      </c>
      <c r="AO292" s="9">
        <v>13</v>
      </c>
      <c r="AP292" s="9">
        <v>26</v>
      </c>
      <c r="AQ292" s="9">
        <v>2234</v>
      </c>
      <c r="AR292" s="9">
        <v>0</v>
      </c>
      <c r="AS292" s="9">
        <v>2120</v>
      </c>
      <c r="AT292" s="9">
        <v>1788</v>
      </c>
      <c r="AU292" s="9">
        <v>296</v>
      </c>
      <c r="AV292" s="9">
        <v>2871</v>
      </c>
      <c r="AW292" s="9">
        <v>1</v>
      </c>
      <c r="AX292" s="9">
        <v>0</v>
      </c>
      <c r="AY292" s="9">
        <v>292</v>
      </c>
      <c r="AZ292" s="9">
        <v>5508</v>
      </c>
      <c r="BA292" s="9">
        <v>24</v>
      </c>
      <c r="BB292" s="9">
        <v>628</v>
      </c>
      <c r="BC292" s="9">
        <v>13528</v>
      </c>
      <c r="BD292" s="9">
        <v>19444751</v>
      </c>
      <c r="BE292" s="9">
        <v>15586317</v>
      </c>
      <c r="BF292" s="9">
        <v>3059239</v>
      </c>
      <c r="BG292" s="9">
        <v>7880148</v>
      </c>
      <c r="BH292" s="9">
        <v>51161</v>
      </c>
      <c r="BI292" s="9">
        <v>0</v>
      </c>
      <c r="BJ292" s="9">
        <v>402850</v>
      </c>
      <c r="BK292" s="9">
        <v>17439696</v>
      </c>
      <c r="BL292" s="9">
        <v>391190</v>
      </c>
      <c r="BM292" s="9">
        <v>863389</v>
      </c>
      <c r="BN292" s="9">
        <v>65118741</v>
      </c>
      <c r="BO292" s="9">
        <v>15896924</v>
      </c>
      <c r="BP292" s="9">
        <v>18727614</v>
      </c>
      <c r="BQ292" s="9">
        <v>2366580</v>
      </c>
      <c r="BR292" s="9">
        <v>23592976</v>
      </c>
      <c r="BS292" s="9">
        <v>10308</v>
      </c>
      <c r="BT292" s="9">
        <v>0</v>
      </c>
      <c r="BU292" s="9">
        <v>2679650</v>
      </c>
      <c r="BV292" s="9">
        <v>52095120</v>
      </c>
      <c r="BW292" s="9">
        <v>141754</v>
      </c>
      <c r="BX292" s="9">
        <v>6037364</v>
      </c>
      <c r="BY292" s="9">
        <v>121548290</v>
      </c>
      <c r="BZ292" s="9">
        <v>1211530</v>
      </c>
      <c r="CA292" s="9">
        <v>31997011</v>
      </c>
      <c r="CB292" s="9">
        <v>30619504</v>
      </c>
      <c r="CC292" s="9">
        <v>5263889</v>
      </c>
      <c r="CD292" s="9">
        <v>26811131</v>
      </c>
      <c r="CE292" s="9">
        <v>0</v>
      </c>
      <c r="CF292" s="9">
        <v>59968</v>
      </c>
      <c r="CG292" s="9">
        <v>0</v>
      </c>
      <c r="CH292" s="9">
        <v>2576746</v>
      </c>
      <c r="CI292" s="9">
        <v>53089000</v>
      </c>
      <c r="CJ292" s="9">
        <v>0</v>
      </c>
      <c r="CK292" s="9">
        <v>493903</v>
      </c>
      <c r="CL292" s="9">
        <v>0</v>
      </c>
      <c r="CM292" s="9">
        <v>0</v>
      </c>
      <c r="CN292" s="9">
        <v>0</v>
      </c>
      <c r="CO292" s="9">
        <v>6146952</v>
      </c>
      <c r="CP292" s="9">
        <v>158269634</v>
      </c>
      <c r="CQ292" s="9">
        <v>0</v>
      </c>
      <c r="CR292" s="9">
        <v>0</v>
      </c>
      <c r="CS292" s="9">
        <v>0</v>
      </c>
      <c r="CT292" s="9">
        <v>0</v>
      </c>
      <c r="CU292" s="9">
        <v>0</v>
      </c>
      <c r="CV292" s="9">
        <v>3344664</v>
      </c>
      <c r="CW292" s="9">
        <v>3694427</v>
      </c>
      <c r="CX292" s="9">
        <v>161930</v>
      </c>
      <c r="CY292" s="9">
        <v>4661993</v>
      </c>
      <c r="CZ292" s="9">
        <v>1500</v>
      </c>
      <c r="DA292" s="9">
        <v>0</v>
      </c>
      <c r="DB292" s="9">
        <v>473155</v>
      </c>
      <c r="DC292" s="9">
        <v>15830309</v>
      </c>
      <c r="DD292" s="9">
        <v>39041</v>
      </c>
      <c r="DE292" s="9">
        <v>190378</v>
      </c>
      <c r="DF292" s="9">
        <v>28397397</v>
      </c>
      <c r="DG292" s="9">
        <v>67325</v>
      </c>
      <c r="DH292" s="9">
        <v>19861081</v>
      </c>
      <c r="DI292" s="9">
        <v>0</v>
      </c>
      <c r="DJ292" s="9">
        <v>24417</v>
      </c>
      <c r="DK292" s="9">
        <v>0</v>
      </c>
      <c r="DL292" s="9">
        <v>0</v>
      </c>
      <c r="DM292" s="9">
        <v>0</v>
      </c>
      <c r="DN292" s="9">
        <v>0</v>
      </c>
      <c r="DO292" s="9">
        <v>2171274</v>
      </c>
      <c r="DP292" s="9">
        <v>38783454</v>
      </c>
      <c r="DQ292" s="9">
        <v>0</v>
      </c>
      <c r="DR292" s="9">
        <v>0</v>
      </c>
      <c r="DS292" s="9">
        <v>0</v>
      </c>
      <c r="DT292" s="9">
        <v>0</v>
      </c>
      <c r="DU292" s="9">
        <v>0</v>
      </c>
      <c r="DV292" s="9">
        <v>0</v>
      </c>
      <c r="DW292" s="9">
        <v>0</v>
      </c>
      <c r="DX292" s="9">
        <v>0</v>
      </c>
      <c r="DY292" s="9">
        <v>0</v>
      </c>
      <c r="DZ292" s="9">
        <v>0</v>
      </c>
      <c r="EA292" s="9">
        <v>0</v>
      </c>
      <c r="EB292" s="9">
        <v>0</v>
      </c>
      <c r="EC292" s="9">
        <v>3689871</v>
      </c>
    </row>
    <row r="293" spans="1:133" x14ac:dyDescent="0.3">
      <c r="A293" s="10">
        <v>106320986</v>
      </c>
      <c r="B293" s="10" t="s">
        <v>1443</v>
      </c>
      <c r="C293" s="10">
        <v>20174</v>
      </c>
      <c r="D293" s="12">
        <v>43009</v>
      </c>
      <c r="E293" s="10">
        <v>43100</v>
      </c>
      <c r="F293" s="10" t="s">
        <v>134</v>
      </c>
      <c r="G293" s="10" t="s">
        <v>621</v>
      </c>
      <c r="H293" s="10">
        <v>1</v>
      </c>
      <c r="I293" s="10">
        <v>215</v>
      </c>
      <c r="J293" s="10" t="s">
        <v>183</v>
      </c>
      <c r="K293" s="10" t="s">
        <v>137</v>
      </c>
      <c r="L293" s="10" t="s">
        <v>145</v>
      </c>
      <c r="M293" s="10" t="s">
        <v>1444</v>
      </c>
      <c r="N293" s="10" t="s">
        <v>1445</v>
      </c>
      <c r="O293" s="10" t="s">
        <v>1446</v>
      </c>
      <c r="P293" s="10">
        <v>95971</v>
      </c>
      <c r="Q293" s="10" t="s">
        <v>1447</v>
      </c>
      <c r="R293" s="10">
        <v>25</v>
      </c>
      <c r="S293" s="10">
        <v>25</v>
      </c>
      <c r="T293" s="10">
        <v>25</v>
      </c>
      <c r="U293" s="10">
        <v>80</v>
      </c>
      <c r="V293" s="10">
        <v>0</v>
      </c>
      <c r="W293" s="10">
        <v>11</v>
      </c>
      <c r="X293" s="10">
        <v>27</v>
      </c>
      <c r="Y293" s="10">
        <v>0</v>
      </c>
      <c r="Z293" s="10">
        <v>0</v>
      </c>
      <c r="AA293" s="10">
        <v>18</v>
      </c>
      <c r="AB293" s="10">
        <v>0</v>
      </c>
      <c r="AC293" s="10">
        <v>0</v>
      </c>
      <c r="AD293" s="10">
        <v>4</v>
      </c>
      <c r="AE293" s="10">
        <v>140</v>
      </c>
      <c r="AF293" s="10">
        <v>0</v>
      </c>
      <c r="AG293" s="10">
        <v>394</v>
      </c>
      <c r="AH293" s="10">
        <v>0</v>
      </c>
      <c r="AI293" s="10">
        <v>21</v>
      </c>
      <c r="AJ293" s="10">
        <v>57</v>
      </c>
      <c r="AK293" s="10">
        <v>0</v>
      </c>
      <c r="AL293" s="10">
        <v>0</v>
      </c>
      <c r="AM293" s="10">
        <v>44</v>
      </c>
      <c r="AN293" s="10">
        <v>0</v>
      </c>
      <c r="AO293" s="10">
        <v>0</v>
      </c>
      <c r="AP293" s="10">
        <v>61</v>
      </c>
      <c r="AQ293" s="10">
        <v>577</v>
      </c>
      <c r="AR293" s="10">
        <v>0</v>
      </c>
      <c r="AS293" s="10">
        <v>4688</v>
      </c>
      <c r="AT293" s="10">
        <v>0</v>
      </c>
      <c r="AU293" s="10">
        <v>407</v>
      </c>
      <c r="AV293" s="10">
        <v>2514</v>
      </c>
      <c r="AW293" s="10">
        <v>0</v>
      </c>
      <c r="AX293" s="10">
        <v>0</v>
      </c>
      <c r="AY293" s="10">
        <v>4069</v>
      </c>
      <c r="AZ293" s="10">
        <v>0</v>
      </c>
      <c r="BA293" s="10">
        <v>0</v>
      </c>
      <c r="BB293" s="10">
        <v>195</v>
      </c>
      <c r="BC293" s="10">
        <v>11873</v>
      </c>
      <c r="BD293" s="10">
        <v>1485267</v>
      </c>
      <c r="BE293" s="10">
        <v>0</v>
      </c>
      <c r="BF293" s="10">
        <v>127177</v>
      </c>
      <c r="BG293" s="10">
        <v>263130</v>
      </c>
      <c r="BH293" s="10">
        <v>0</v>
      </c>
      <c r="BI293" s="10">
        <v>0</v>
      </c>
      <c r="BJ293" s="10">
        <v>300562</v>
      </c>
      <c r="BK293" s="10">
        <v>0</v>
      </c>
      <c r="BL293" s="10">
        <v>0</v>
      </c>
      <c r="BM293" s="10">
        <v>68375</v>
      </c>
      <c r="BN293" s="10">
        <v>2244511</v>
      </c>
      <c r="BO293" s="10">
        <v>3251968</v>
      </c>
      <c r="BP293" s="10">
        <v>0</v>
      </c>
      <c r="BQ293" s="10">
        <v>447748</v>
      </c>
      <c r="BR293" s="10">
        <v>1594616</v>
      </c>
      <c r="BS293" s="10">
        <v>0</v>
      </c>
      <c r="BT293" s="10">
        <v>0</v>
      </c>
      <c r="BU293" s="10">
        <v>2349367</v>
      </c>
      <c r="BV293" s="10">
        <v>0</v>
      </c>
      <c r="BW293" s="10">
        <v>0</v>
      </c>
      <c r="BX293" s="10">
        <v>191492</v>
      </c>
      <c r="BY293" s="10">
        <v>7835191</v>
      </c>
      <c r="BZ293" s="10">
        <v>-149866</v>
      </c>
      <c r="CA293" s="10">
        <v>2430526</v>
      </c>
      <c r="CB293" s="10">
        <v>0</v>
      </c>
      <c r="CC293" s="10">
        <v>112874</v>
      </c>
      <c r="CD293" s="10">
        <v>1226150</v>
      </c>
      <c r="CE293" s="10">
        <v>0</v>
      </c>
      <c r="CF293" s="10">
        <v>0</v>
      </c>
      <c r="CG293" s="10">
        <v>0</v>
      </c>
      <c r="CH293" s="10">
        <v>553380</v>
      </c>
      <c r="CI293" s="10">
        <v>0</v>
      </c>
      <c r="CJ293" s="10">
        <v>0</v>
      </c>
      <c r="CK293" s="10">
        <v>0</v>
      </c>
      <c r="CL293" s="10">
        <v>0</v>
      </c>
      <c r="CM293" s="10">
        <v>0</v>
      </c>
      <c r="CN293" s="10">
        <v>0</v>
      </c>
      <c r="CO293" s="10">
        <v>600317</v>
      </c>
      <c r="CP293" s="10">
        <v>4773381</v>
      </c>
      <c r="CQ293" s="10">
        <v>0</v>
      </c>
      <c r="CR293" s="10">
        <v>0</v>
      </c>
      <c r="CS293" s="10">
        <v>0</v>
      </c>
      <c r="CT293" s="10">
        <v>0</v>
      </c>
      <c r="CU293" s="10">
        <v>0</v>
      </c>
      <c r="CV293" s="10">
        <v>2306709</v>
      </c>
      <c r="CW293" s="10">
        <v>0</v>
      </c>
      <c r="CX293" s="10">
        <v>462051</v>
      </c>
      <c r="CY293" s="10">
        <v>631596</v>
      </c>
      <c r="CZ293" s="10">
        <v>0</v>
      </c>
      <c r="DA293" s="10">
        <v>0</v>
      </c>
      <c r="DB293" s="10">
        <v>2096548</v>
      </c>
      <c r="DC293" s="10">
        <v>0</v>
      </c>
      <c r="DD293" s="10">
        <v>0</v>
      </c>
      <c r="DE293" s="10">
        <v>-190583</v>
      </c>
      <c r="DF293" s="10">
        <v>5306321</v>
      </c>
      <c r="DG293" s="10">
        <v>2469838</v>
      </c>
      <c r="DH293" s="10">
        <v>5769009</v>
      </c>
      <c r="DI293" s="10">
        <v>0</v>
      </c>
      <c r="DJ293" s="10">
        <v>133220</v>
      </c>
      <c r="DK293" s="10">
        <v>0</v>
      </c>
      <c r="DL293" s="10">
        <v>0</v>
      </c>
      <c r="DM293" s="10">
        <v>0</v>
      </c>
      <c r="DN293" s="10">
        <v>0</v>
      </c>
      <c r="DO293" s="10">
        <v>247462</v>
      </c>
      <c r="DP293" s="10">
        <v>5538682</v>
      </c>
      <c r="DQ293" s="10">
        <v>0</v>
      </c>
      <c r="DR293" s="10">
        <v>0</v>
      </c>
      <c r="DS293" s="10">
        <v>0</v>
      </c>
      <c r="DT293" s="10">
        <v>0</v>
      </c>
      <c r="DU293" s="10">
        <v>0</v>
      </c>
      <c r="DV293" s="10">
        <v>0</v>
      </c>
      <c r="DW293" s="10">
        <v>0</v>
      </c>
      <c r="DX293" s="10">
        <v>0</v>
      </c>
      <c r="DY293" s="10">
        <v>0</v>
      </c>
      <c r="DZ293" s="10">
        <v>0</v>
      </c>
      <c r="EA293" s="10">
        <v>0</v>
      </c>
      <c r="EB293" s="10">
        <v>0</v>
      </c>
      <c r="EC293" s="10">
        <v>0</v>
      </c>
    </row>
    <row r="294" spans="1:133" x14ac:dyDescent="0.3">
      <c r="A294" s="9">
        <v>106370977</v>
      </c>
      <c r="B294" s="9" t="s">
        <v>1448</v>
      </c>
      <c r="C294" s="9">
        <v>20174</v>
      </c>
      <c r="D294" s="11">
        <v>43009</v>
      </c>
      <c r="E294" s="9">
        <v>43100</v>
      </c>
      <c r="F294" s="9" t="s">
        <v>134</v>
      </c>
      <c r="G294" s="9" t="s">
        <v>254</v>
      </c>
      <c r="H294" s="9">
        <v>14</v>
      </c>
      <c r="I294" s="9">
        <v>1412</v>
      </c>
      <c r="J294" s="9" t="s">
        <v>183</v>
      </c>
      <c r="K294" s="9" t="s">
        <v>137</v>
      </c>
      <c r="L294" s="9" t="s">
        <v>138</v>
      </c>
      <c r="M294" s="9" t="s">
        <v>1449</v>
      </c>
      <c r="N294" s="9" t="s">
        <v>1450</v>
      </c>
      <c r="O294" s="9" t="s">
        <v>1451</v>
      </c>
      <c r="P294" s="9">
        <v>92064</v>
      </c>
      <c r="Q294" s="9" t="s">
        <v>1408</v>
      </c>
      <c r="R294" s="9">
        <v>236</v>
      </c>
      <c r="S294" s="9">
        <v>236</v>
      </c>
      <c r="T294" s="9">
        <v>169</v>
      </c>
      <c r="U294" s="9">
        <v>588</v>
      </c>
      <c r="V294" s="9">
        <v>295</v>
      </c>
      <c r="W294" s="9">
        <v>77</v>
      </c>
      <c r="X294" s="9">
        <v>289</v>
      </c>
      <c r="Y294" s="9">
        <v>16</v>
      </c>
      <c r="Z294" s="9">
        <v>0</v>
      </c>
      <c r="AA294" s="9">
        <v>323</v>
      </c>
      <c r="AB294" s="9">
        <v>369</v>
      </c>
      <c r="AC294" s="9">
        <v>46</v>
      </c>
      <c r="AD294" s="9">
        <v>0</v>
      </c>
      <c r="AE294" s="9">
        <v>2003</v>
      </c>
      <c r="AF294" s="9">
        <v>207</v>
      </c>
      <c r="AG294" s="9">
        <v>3335</v>
      </c>
      <c r="AH294" s="9">
        <v>1541</v>
      </c>
      <c r="AI294" s="9">
        <v>1233</v>
      </c>
      <c r="AJ294" s="9">
        <v>5718</v>
      </c>
      <c r="AK294" s="9">
        <v>50</v>
      </c>
      <c r="AL294" s="9">
        <v>0</v>
      </c>
      <c r="AM294" s="9">
        <v>926</v>
      </c>
      <c r="AN294" s="9">
        <v>1251</v>
      </c>
      <c r="AO294" s="9">
        <v>94</v>
      </c>
      <c r="AP294" s="9">
        <v>0</v>
      </c>
      <c r="AQ294" s="9">
        <v>14148</v>
      </c>
      <c r="AR294" s="9">
        <v>8650</v>
      </c>
      <c r="AS294" s="9">
        <v>3319</v>
      </c>
      <c r="AT294" s="9">
        <v>2140</v>
      </c>
      <c r="AU294" s="9">
        <v>420</v>
      </c>
      <c r="AV294" s="9">
        <v>2306</v>
      </c>
      <c r="AW294" s="9">
        <v>2</v>
      </c>
      <c r="AX294" s="9">
        <v>0</v>
      </c>
      <c r="AY294" s="9">
        <v>3505</v>
      </c>
      <c r="AZ294" s="9">
        <v>1723</v>
      </c>
      <c r="BA294" s="9">
        <v>300</v>
      </c>
      <c r="BB294" s="9">
        <v>43</v>
      </c>
      <c r="BC294" s="9">
        <v>13758</v>
      </c>
      <c r="BD294" s="9">
        <v>46419546</v>
      </c>
      <c r="BE294" s="9">
        <v>18395132</v>
      </c>
      <c r="BF294" s="9">
        <v>2493509</v>
      </c>
      <c r="BG294" s="9">
        <v>19119327</v>
      </c>
      <c r="BH294" s="9">
        <v>457423</v>
      </c>
      <c r="BI294" s="9">
        <v>0</v>
      </c>
      <c r="BJ294" s="9">
        <v>16036745</v>
      </c>
      <c r="BK294" s="9">
        <v>8336359</v>
      </c>
      <c r="BL294" s="9">
        <v>780531</v>
      </c>
      <c r="BM294" s="9">
        <v>0</v>
      </c>
      <c r="BN294" s="9">
        <v>112038572</v>
      </c>
      <c r="BO294" s="9">
        <v>20798559</v>
      </c>
      <c r="BP294" s="9">
        <v>13409631</v>
      </c>
      <c r="BQ294" s="9">
        <v>2628484</v>
      </c>
      <c r="BR294" s="9">
        <v>14452896</v>
      </c>
      <c r="BS294" s="9">
        <v>16831</v>
      </c>
      <c r="BT294" s="9">
        <v>0</v>
      </c>
      <c r="BU294" s="9">
        <v>21960863</v>
      </c>
      <c r="BV294" s="9">
        <v>10798334</v>
      </c>
      <c r="BW294" s="9">
        <v>1876927</v>
      </c>
      <c r="BX294" s="9">
        <v>268338</v>
      </c>
      <c r="BY294" s="9">
        <v>86210863</v>
      </c>
      <c r="BZ294" s="9">
        <v>2174791</v>
      </c>
      <c r="CA294" s="9">
        <v>55886045</v>
      </c>
      <c r="CB294" s="9">
        <v>27140034</v>
      </c>
      <c r="CC294" s="9">
        <v>185316</v>
      </c>
      <c r="CD294" s="9">
        <v>27143496</v>
      </c>
      <c r="CE294" s="9">
        <v>0</v>
      </c>
      <c r="CF294" s="9">
        <v>1353</v>
      </c>
      <c r="CG294" s="9">
        <v>0</v>
      </c>
      <c r="CH294" s="9">
        <v>24891449</v>
      </c>
      <c r="CI294" s="9">
        <v>9087111</v>
      </c>
      <c r="CJ294" s="9">
        <v>0</v>
      </c>
      <c r="CK294" s="9">
        <v>482666</v>
      </c>
      <c r="CL294" s="9">
        <v>0</v>
      </c>
      <c r="CM294" s="9">
        <v>0</v>
      </c>
      <c r="CN294" s="9">
        <v>0</v>
      </c>
      <c r="CO294" s="9">
        <v>223639</v>
      </c>
      <c r="CP294" s="9">
        <v>147215900</v>
      </c>
      <c r="CQ294" s="9">
        <v>4318185</v>
      </c>
      <c r="CR294" s="9">
        <v>0</v>
      </c>
      <c r="CS294" s="9">
        <v>0</v>
      </c>
      <c r="CT294" s="9">
        <v>4975086</v>
      </c>
      <c r="CU294" s="9">
        <v>9293271</v>
      </c>
      <c r="CV294" s="9">
        <v>11332060</v>
      </c>
      <c r="CW294" s="9">
        <v>8982914</v>
      </c>
      <c r="CX294" s="9">
        <v>4936677</v>
      </c>
      <c r="CY294" s="9">
        <v>6428727</v>
      </c>
      <c r="CZ294" s="9">
        <v>472901</v>
      </c>
      <c r="DA294" s="9">
        <v>0</v>
      </c>
      <c r="DB294" s="9">
        <v>13106159</v>
      </c>
      <c r="DC294" s="9">
        <v>15022668</v>
      </c>
      <c r="DD294" s="9">
        <v>0</v>
      </c>
      <c r="DE294" s="9">
        <v>44700</v>
      </c>
      <c r="DF294" s="9">
        <v>60326806</v>
      </c>
      <c r="DG294" s="9">
        <v>190774</v>
      </c>
      <c r="DH294" s="9">
        <v>45800096</v>
      </c>
      <c r="DI294" s="9">
        <v>0</v>
      </c>
      <c r="DJ294" s="9">
        <v>1319322</v>
      </c>
      <c r="DK294" s="9">
        <v>0</v>
      </c>
      <c r="DL294" s="9">
        <v>0</v>
      </c>
      <c r="DM294" s="9">
        <v>0</v>
      </c>
      <c r="DN294" s="9">
        <v>0</v>
      </c>
      <c r="DO294" s="9">
        <v>1152472</v>
      </c>
      <c r="DP294" s="9">
        <v>79434454</v>
      </c>
      <c r="DQ294" s="9">
        <v>0</v>
      </c>
      <c r="DR294" s="9">
        <v>0</v>
      </c>
      <c r="DS294" s="9">
        <v>0</v>
      </c>
      <c r="DT294" s="9">
        <v>0</v>
      </c>
      <c r="DU294" s="9">
        <v>0</v>
      </c>
      <c r="DV294" s="9">
        <v>0</v>
      </c>
      <c r="DW294" s="9">
        <v>0</v>
      </c>
      <c r="DX294" s="9">
        <v>0</v>
      </c>
      <c r="DY294" s="9">
        <v>0</v>
      </c>
      <c r="DZ294" s="9">
        <v>0</v>
      </c>
      <c r="EA294" s="9">
        <v>0</v>
      </c>
      <c r="EB294" s="9">
        <v>0</v>
      </c>
      <c r="EC294" s="9">
        <v>0</v>
      </c>
    </row>
    <row r="295" spans="1:133" x14ac:dyDescent="0.3">
      <c r="A295" s="10">
        <v>106190630</v>
      </c>
      <c r="B295" s="10" t="s">
        <v>1452</v>
      </c>
      <c r="C295" s="10">
        <v>20174</v>
      </c>
      <c r="D295" s="12">
        <v>43009</v>
      </c>
      <c r="E295" s="10">
        <v>43100</v>
      </c>
      <c r="F295" s="10" t="s">
        <v>134</v>
      </c>
      <c r="G295" s="10" t="s">
        <v>158</v>
      </c>
      <c r="H295" s="10">
        <v>11</v>
      </c>
      <c r="I295" s="10">
        <v>917</v>
      </c>
      <c r="J295" s="10" t="s">
        <v>136</v>
      </c>
      <c r="K295" s="10" t="s">
        <v>137</v>
      </c>
      <c r="L295" s="10" t="s">
        <v>138</v>
      </c>
      <c r="M295" s="10" t="s">
        <v>1453</v>
      </c>
      <c r="N295" s="10" t="s">
        <v>1454</v>
      </c>
      <c r="O295" s="10" t="s">
        <v>263</v>
      </c>
      <c r="P295" s="10">
        <v>91767</v>
      </c>
      <c r="Q295" s="10" t="s">
        <v>1455</v>
      </c>
      <c r="R295" s="10">
        <v>437</v>
      </c>
      <c r="S295" s="10">
        <v>399</v>
      </c>
      <c r="T295" s="10">
        <v>300</v>
      </c>
      <c r="U295" s="10">
        <v>724</v>
      </c>
      <c r="V295" s="10">
        <v>760</v>
      </c>
      <c r="W295" s="10">
        <v>1147</v>
      </c>
      <c r="X295" s="10">
        <v>1652</v>
      </c>
      <c r="Y295" s="10">
        <v>0</v>
      </c>
      <c r="Z295" s="10">
        <v>0</v>
      </c>
      <c r="AA295" s="10">
        <v>21</v>
      </c>
      <c r="AB295" s="10">
        <v>807</v>
      </c>
      <c r="AC295" s="10">
        <v>107</v>
      </c>
      <c r="AD295" s="10">
        <v>163</v>
      </c>
      <c r="AE295" s="10">
        <v>5381</v>
      </c>
      <c r="AF295" s="10">
        <v>0</v>
      </c>
      <c r="AG295" s="10">
        <v>3409</v>
      </c>
      <c r="AH295" s="10">
        <v>3608</v>
      </c>
      <c r="AI295" s="10">
        <v>5533</v>
      </c>
      <c r="AJ295" s="10">
        <v>5743</v>
      </c>
      <c r="AK295" s="10">
        <v>0</v>
      </c>
      <c r="AL295" s="10">
        <v>0</v>
      </c>
      <c r="AM295" s="10">
        <v>131</v>
      </c>
      <c r="AN295" s="10">
        <v>3466</v>
      </c>
      <c r="AO295" s="10">
        <v>255</v>
      </c>
      <c r="AP295" s="10">
        <v>435</v>
      </c>
      <c r="AQ295" s="10">
        <v>22580</v>
      </c>
      <c r="AR295" s="10">
        <v>0</v>
      </c>
      <c r="AS295" s="10">
        <v>11566</v>
      </c>
      <c r="AT295" s="10">
        <v>24407</v>
      </c>
      <c r="AU295" s="10">
        <v>9587</v>
      </c>
      <c r="AV295" s="10">
        <v>23694</v>
      </c>
      <c r="AW295" s="10">
        <v>1177</v>
      </c>
      <c r="AX295" s="10">
        <v>0</v>
      </c>
      <c r="AY295" s="10">
        <v>938</v>
      </c>
      <c r="AZ295" s="10">
        <v>19695</v>
      </c>
      <c r="BA295" s="10">
        <v>10492</v>
      </c>
      <c r="BB295" s="10">
        <v>3037</v>
      </c>
      <c r="BC295" s="10">
        <v>104593</v>
      </c>
      <c r="BD295" s="10">
        <v>134359107</v>
      </c>
      <c r="BE295" s="10">
        <v>72270641</v>
      </c>
      <c r="BF295" s="10">
        <v>182256564</v>
      </c>
      <c r="BG295" s="10">
        <v>151135577</v>
      </c>
      <c r="BH295" s="10">
        <v>0</v>
      </c>
      <c r="BI295" s="10">
        <v>0</v>
      </c>
      <c r="BJ295" s="10">
        <v>5262057</v>
      </c>
      <c r="BK295" s="10">
        <v>99845251</v>
      </c>
      <c r="BL295" s="10">
        <v>8086281</v>
      </c>
      <c r="BM295" s="10">
        <v>19573489</v>
      </c>
      <c r="BN295" s="10">
        <v>672788967</v>
      </c>
      <c r="BO295" s="10">
        <v>51099298</v>
      </c>
      <c r="BP295" s="10">
        <v>64358741</v>
      </c>
      <c r="BQ295" s="10">
        <v>51080556</v>
      </c>
      <c r="BR295" s="10">
        <v>97359881</v>
      </c>
      <c r="BS295" s="10">
        <v>2000735</v>
      </c>
      <c r="BT295" s="10">
        <v>0</v>
      </c>
      <c r="BU295" s="10">
        <v>3965333</v>
      </c>
      <c r="BV295" s="10">
        <v>82815528</v>
      </c>
      <c r="BW295" s="10">
        <v>6733507</v>
      </c>
      <c r="BX295" s="10">
        <v>7901383</v>
      </c>
      <c r="BY295" s="10">
        <v>367314962</v>
      </c>
      <c r="BZ295" s="10">
        <v>10451447</v>
      </c>
      <c r="CA295" s="10">
        <v>148607585</v>
      </c>
      <c r="CB295" s="10">
        <v>127921998</v>
      </c>
      <c r="CC295" s="10">
        <v>208516466</v>
      </c>
      <c r="CD295" s="10">
        <v>237362390</v>
      </c>
      <c r="CE295" s="10">
        <v>-1073615</v>
      </c>
      <c r="CF295" s="10">
        <v>0</v>
      </c>
      <c r="CG295" s="10">
        <v>0</v>
      </c>
      <c r="CH295" s="10">
        <v>5624169</v>
      </c>
      <c r="CI295" s="10">
        <v>173273575</v>
      </c>
      <c r="CJ295" s="10">
        <v>0</v>
      </c>
      <c r="CK295" s="10">
        <v>14819788</v>
      </c>
      <c r="CL295" s="10">
        <v>0</v>
      </c>
      <c r="CM295" s="10">
        <v>0</v>
      </c>
      <c r="CN295" s="10">
        <v>0</v>
      </c>
      <c r="CO295" s="10">
        <v>7457172</v>
      </c>
      <c r="CP295" s="10">
        <v>932960975</v>
      </c>
      <c r="CQ295" s="10">
        <v>8028921</v>
      </c>
      <c r="CR295" s="10">
        <v>0</v>
      </c>
      <c r="CS295" s="10">
        <v>0</v>
      </c>
      <c r="CT295" s="10">
        <v>3325065</v>
      </c>
      <c r="CU295" s="10">
        <v>11353986</v>
      </c>
      <c r="CV295" s="10">
        <v>36850820</v>
      </c>
      <c r="CW295" s="10">
        <v>16736305</v>
      </c>
      <c r="CX295" s="10">
        <v>25894269</v>
      </c>
      <c r="CY295" s="10">
        <v>11133068</v>
      </c>
      <c r="CZ295" s="10">
        <v>2000735</v>
      </c>
      <c r="DA295" s="10">
        <v>0</v>
      </c>
      <c r="DB295" s="10">
        <v>3603221</v>
      </c>
      <c r="DC295" s="10">
        <v>2260822</v>
      </c>
      <c r="DD295" s="10">
        <v>0</v>
      </c>
      <c r="DE295" s="10">
        <v>20017700</v>
      </c>
      <c r="DF295" s="10">
        <v>118496940</v>
      </c>
      <c r="DG295" s="10">
        <v>1005434</v>
      </c>
      <c r="DH295" s="10">
        <v>0</v>
      </c>
      <c r="DI295" s="10">
        <v>0</v>
      </c>
      <c r="DJ295" s="10">
        <v>-1997972</v>
      </c>
      <c r="DK295" s="10">
        <v>0</v>
      </c>
      <c r="DL295" s="10">
        <v>0</v>
      </c>
      <c r="DM295" s="10">
        <v>0</v>
      </c>
      <c r="DN295" s="10">
        <v>0</v>
      </c>
      <c r="DO295" s="10">
        <v>24298033</v>
      </c>
      <c r="DP295" s="10">
        <v>281184224</v>
      </c>
      <c r="DQ295" s="10">
        <v>0</v>
      </c>
      <c r="DR295" s="10">
        <v>0</v>
      </c>
      <c r="DS295" s="10">
        <v>0</v>
      </c>
      <c r="DT295" s="10">
        <v>0</v>
      </c>
      <c r="DU295" s="10">
        <v>0</v>
      </c>
      <c r="DV295" s="10">
        <v>0</v>
      </c>
      <c r="DW295" s="10">
        <v>0</v>
      </c>
      <c r="DX295" s="10">
        <v>0</v>
      </c>
      <c r="DY295" s="10">
        <v>0</v>
      </c>
      <c r="DZ295" s="10">
        <v>0</v>
      </c>
      <c r="EA295" s="10">
        <v>0</v>
      </c>
      <c r="EB295" s="10">
        <v>0</v>
      </c>
      <c r="EC295" s="10">
        <v>0</v>
      </c>
    </row>
    <row r="296" spans="1:133" x14ac:dyDescent="0.3">
      <c r="A296" s="9">
        <v>106541123</v>
      </c>
      <c r="B296" s="9" t="s">
        <v>1456</v>
      </c>
      <c r="C296" s="9">
        <v>20174</v>
      </c>
      <c r="D296" s="11">
        <v>43009</v>
      </c>
      <c r="E296" s="9">
        <v>43100</v>
      </c>
      <c r="F296" s="9" t="s">
        <v>134</v>
      </c>
      <c r="G296" s="9" t="s">
        <v>967</v>
      </c>
      <c r="H296" s="9">
        <v>9</v>
      </c>
      <c r="I296" s="9">
        <v>613</v>
      </c>
      <c r="J296" s="9" t="s">
        <v>283</v>
      </c>
      <c r="K296" s="9" t="s">
        <v>284</v>
      </c>
      <c r="L296" s="9" t="s">
        <v>138</v>
      </c>
      <c r="M296" s="9" t="s">
        <v>1457</v>
      </c>
      <c r="N296" s="9" t="s">
        <v>1458</v>
      </c>
      <c r="O296" s="9" t="s">
        <v>1459</v>
      </c>
      <c r="P296" s="9">
        <v>93258</v>
      </c>
      <c r="Q296" s="9" t="s">
        <v>1460</v>
      </c>
      <c r="R296" s="9">
        <v>1210</v>
      </c>
      <c r="S296" s="9">
        <v>282</v>
      </c>
      <c r="T296" s="9">
        <v>282</v>
      </c>
      <c r="U296" s="9">
        <v>1</v>
      </c>
      <c r="V296" s="9">
        <v>0</v>
      </c>
      <c r="W296" s="9">
        <v>12</v>
      </c>
      <c r="X296" s="9">
        <v>0</v>
      </c>
      <c r="Y296" s="9">
        <v>0</v>
      </c>
      <c r="Z296" s="9">
        <v>0</v>
      </c>
      <c r="AA296" s="9">
        <v>6</v>
      </c>
      <c r="AB296" s="9">
        <v>0</v>
      </c>
      <c r="AC296" s="9">
        <v>0</v>
      </c>
      <c r="AD296" s="9">
        <v>15</v>
      </c>
      <c r="AE296" s="9">
        <v>34</v>
      </c>
      <c r="AF296" s="9">
        <v>0</v>
      </c>
      <c r="AG296" s="9">
        <v>201</v>
      </c>
      <c r="AH296" s="9">
        <v>0</v>
      </c>
      <c r="AI296" s="9">
        <v>9047</v>
      </c>
      <c r="AJ296" s="9">
        <v>0</v>
      </c>
      <c r="AK296" s="9">
        <v>0</v>
      </c>
      <c r="AL296" s="9">
        <v>0</v>
      </c>
      <c r="AM296" s="9">
        <v>4313</v>
      </c>
      <c r="AN296" s="9">
        <v>0</v>
      </c>
      <c r="AO296" s="9">
        <v>0</v>
      </c>
      <c r="AP296" s="9">
        <v>12081</v>
      </c>
      <c r="AQ296" s="9">
        <v>25642</v>
      </c>
      <c r="AR296" s="9">
        <v>0</v>
      </c>
      <c r="AS296" s="9">
        <v>0</v>
      </c>
      <c r="AT296" s="9">
        <v>0</v>
      </c>
      <c r="AU296" s="9">
        <v>0</v>
      </c>
      <c r="AV296" s="9">
        <v>0</v>
      </c>
      <c r="AW296" s="9">
        <v>0</v>
      </c>
      <c r="AX296" s="9">
        <v>0</v>
      </c>
      <c r="AY296" s="9">
        <v>0</v>
      </c>
      <c r="AZ296" s="9">
        <v>0</v>
      </c>
      <c r="BA296" s="9">
        <v>0</v>
      </c>
      <c r="BB296" s="9">
        <v>0</v>
      </c>
      <c r="BC296" s="9">
        <v>0</v>
      </c>
      <c r="BD296" s="9">
        <v>1165764</v>
      </c>
      <c r="BE296" s="9">
        <v>0</v>
      </c>
      <c r="BF296" s="9">
        <v>27838944</v>
      </c>
      <c r="BG296" s="9">
        <v>0</v>
      </c>
      <c r="BH296" s="9">
        <v>0</v>
      </c>
      <c r="BI296" s="9">
        <v>0</v>
      </c>
      <c r="BJ296" s="9">
        <v>254362</v>
      </c>
      <c r="BK296" s="9">
        <v>0</v>
      </c>
      <c r="BL296" s="9">
        <v>0</v>
      </c>
      <c r="BM296" s="9">
        <v>712478</v>
      </c>
      <c r="BN296" s="9">
        <v>29971548</v>
      </c>
      <c r="BO296" s="9">
        <v>0</v>
      </c>
      <c r="BP296" s="9">
        <v>0</v>
      </c>
      <c r="BQ296" s="9">
        <v>0</v>
      </c>
      <c r="BR296" s="9">
        <v>0</v>
      </c>
      <c r="BS296" s="9">
        <v>0</v>
      </c>
      <c r="BT296" s="9">
        <v>0</v>
      </c>
      <c r="BU296" s="9">
        <v>0</v>
      </c>
      <c r="BV296" s="9">
        <v>0</v>
      </c>
      <c r="BW296" s="9">
        <v>0</v>
      </c>
      <c r="BX296" s="9">
        <v>0</v>
      </c>
      <c r="BY296" s="9">
        <v>0</v>
      </c>
      <c r="BZ296" s="9">
        <v>0</v>
      </c>
      <c r="CA296" s="9">
        <v>703</v>
      </c>
      <c r="CB296" s="9">
        <v>0</v>
      </c>
      <c r="CC296" s="9">
        <v>137897</v>
      </c>
      <c r="CD296" s="9">
        <v>0</v>
      </c>
      <c r="CE296" s="9">
        <v>0</v>
      </c>
      <c r="CF296" s="9">
        <v>0</v>
      </c>
      <c r="CG296" s="9">
        <v>0</v>
      </c>
      <c r="CH296" s="9">
        <v>37</v>
      </c>
      <c r="CI296" s="9">
        <v>0</v>
      </c>
      <c r="CJ296" s="9">
        <v>0</v>
      </c>
      <c r="CK296" s="9">
        <v>0</v>
      </c>
      <c r="CL296" s="9">
        <v>0</v>
      </c>
      <c r="CM296" s="9">
        <v>0</v>
      </c>
      <c r="CN296" s="9">
        <v>0</v>
      </c>
      <c r="CO296" s="9">
        <v>680</v>
      </c>
      <c r="CP296" s="9">
        <v>139317</v>
      </c>
      <c r="CQ296" s="9">
        <v>0</v>
      </c>
      <c r="CR296" s="9">
        <v>0</v>
      </c>
      <c r="CS296" s="9">
        <v>0</v>
      </c>
      <c r="CT296" s="9">
        <v>0</v>
      </c>
      <c r="CU296" s="9">
        <v>0</v>
      </c>
      <c r="CV296" s="9">
        <v>1165061</v>
      </c>
      <c r="CW296" s="9">
        <v>0</v>
      </c>
      <c r="CX296" s="9">
        <v>27701047</v>
      </c>
      <c r="CY296" s="9">
        <v>0</v>
      </c>
      <c r="CZ296" s="9">
        <v>0</v>
      </c>
      <c r="DA296" s="9">
        <v>0</v>
      </c>
      <c r="DB296" s="9">
        <v>254324</v>
      </c>
      <c r="DC296" s="9">
        <v>0</v>
      </c>
      <c r="DD296" s="9">
        <v>0</v>
      </c>
      <c r="DE296" s="9">
        <v>711799</v>
      </c>
      <c r="DF296" s="9">
        <v>29832231</v>
      </c>
      <c r="DG296" s="9">
        <v>0</v>
      </c>
      <c r="DH296" s="9">
        <v>37001378</v>
      </c>
      <c r="DI296" s="9">
        <v>0</v>
      </c>
      <c r="DJ296" s="9">
        <v>7169147</v>
      </c>
      <c r="DK296" s="9">
        <v>0</v>
      </c>
      <c r="DL296" s="9">
        <v>0</v>
      </c>
      <c r="DM296" s="9">
        <v>0</v>
      </c>
      <c r="DN296" s="9">
        <v>0</v>
      </c>
      <c r="DO296" s="9">
        <v>0</v>
      </c>
      <c r="DP296" s="9">
        <v>0</v>
      </c>
      <c r="DQ296" s="9">
        <v>0</v>
      </c>
      <c r="DR296" s="9">
        <v>0</v>
      </c>
      <c r="DS296" s="9">
        <v>0</v>
      </c>
      <c r="DT296" s="9">
        <v>0</v>
      </c>
      <c r="DU296" s="9">
        <v>0</v>
      </c>
      <c r="DV296" s="9">
        <v>0</v>
      </c>
      <c r="DW296" s="9">
        <v>0</v>
      </c>
      <c r="DX296" s="9">
        <v>0</v>
      </c>
      <c r="DY296" s="9">
        <v>0</v>
      </c>
      <c r="DZ296" s="9">
        <v>0</v>
      </c>
      <c r="EA296" s="9">
        <v>0</v>
      </c>
      <c r="EB296" s="9">
        <v>0</v>
      </c>
      <c r="EC296" s="9">
        <v>0</v>
      </c>
    </row>
    <row r="297" spans="1:133" x14ac:dyDescent="0.3">
      <c r="A297" s="10">
        <v>106190631</v>
      </c>
      <c r="B297" s="10" t="s">
        <v>1461</v>
      </c>
      <c r="C297" s="10">
        <v>20174</v>
      </c>
      <c r="D297" s="12">
        <v>43009</v>
      </c>
      <c r="E297" s="10">
        <v>43100</v>
      </c>
      <c r="F297" s="10" t="s">
        <v>134</v>
      </c>
      <c r="G297" s="10" t="s">
        <v>158</v>
      </c>
      <c r="H297" s="10">
        <v>11</v>
      </c>
      <c r="I297" s="10">
        <v>919</v>
      </c>
      <c r="J297" s="10" t="s">
        <v>136</v>
      </c>
      <c r="K297" s="10" t="s">
        <v>137</v>
      </c>
      <c r="L297" s="10" t="s">
        <v>138</v>
      </c>
      <c r="M297" s="10" t="s">
        <v>1462</v>
      </c>
      <c r="N297" s="10" t="s">
        <v>1463</v>
      </c>
      <c r="O297" s="10" t="s">
        <v>1464</v>
      </c>
      <c r="P297" s="10">
        <v>90602</v>
      </c>
      <c r="Q297" s="10" t="s">
        <v>1465</v>
      </c>
      <c r="R297" s="10">
        <v>548</v>
      </c>
      <c r="S297" s="10">
        <v>548</v>
      </c>
      <c r="T297" s="10">
        <v>222</v>
      </c>
      <c r="U297" s="10">
        <v>1166</v>
      </c>
      <c r="V297" s="10">
        <v>1328</v>
      </c>
      <c r="W297" s="10">
        <v>339</v>
      </c>
      <c r="X297" s="10">
        <v>438</v>
      </c>
      <c r="Y297" s="10">
        <v>0</v>
      </c>
      <c r="Z297" s="10">
        <v>0</v>
      </c>
      <c r="AA297" s="10">
        <v>119</v>
      </c>
      <c r="AB297" s="10">
        <v>1037</v>
      </c>
      <c r="AC297" s="10">
        <v>65</v>
      </c>
      <c r="AD297" s="10">
        <v>38</v>
      </c>
      <c r="AE297" s="10">
        <v>4530</v>
      </c>
      <c r="AF297" s="10">
        <v>0</v>
      </c>
      <c r="AG297" s="10">
        <v>6477</v>
      </c>
      <c r="AH297" s="10">
        <v>5608</v>
      </c>
      <c r="AI297" s="10">
        <v>1550</v>
      </c>
      <c r="AJ297" s="10">
        <v>1679</v>
      </c>
      <c r="AK297" s="10">
        <v>0</v>
      </c>
      <c r="AL297" s="10">
        <v>0</v>
      </c>
      <c r="AM297" s="10">
        <v>381</v>
      </c>
      <c r="AN297" s="10">
        <v>4276</v>
      </c>
      <c r="AO297" s="10">
        <v>300</v>
      </c>
      <c r="AP297" s="10">
        <v>142</v>
      </c>
      <c r="AQ297" s="10">
        <v>20413</v>
      </c>
      <c r="AR297" s="10">
        <v>0</v>
      </c>
      <c r="AS297" s="10">
        <v>20901</v>
      </c>
      <c r="AT297" s="10">
        <v>15462</v>
      </c>
      <c r="AU297" s="10">
        <v>2622</v>
      </c>
      <c r="AV297" s="10">
        <v>7917</v>
      </c>
      <c r="AW297" s="10">
        <v>0</v>
      </c>
      <c r="AX297" s="10">
        <v>0</v>
      </c>
      <c r="AY297" s="10">
        <v>4775</v>
      </c>
      <c r="AZ297" s="10">
        <v>43484</v>
      </c>
      <c r="BA297" s="10">
        <v>337</v>
      </c>
      <c r="BB297" s="10">
        <v>2095</v>
      </c>
      <c r="BC297" s="10">
        <v>97593</v>
      </c>
      <c r="BD297" s="10">
        <v>122210408</v>
      </c>
      <c r="BE297" s="10">
        <v>144009813</v>
      </c>
      <c r="BF297" s="10">
        <v>38670735</v>
      </c>
      <c r="BG297" s="10">
        <v>37826215</v>
      </c>
      <c r="BH297" s="10">
        <v>0</v>
      </c>
      <c r="BI297" s="10">
        <v>0</v>
      </c>
      <c r="BJ297" s="10">
        <v>8100851</v>
      </c>
      <c r="BK297" s="10">
        <v>98048593</v>
      </c>
      <c r="BL297" s="10">
        <v>1191975</v>
      </c>
      <c r="BM297" s="10">
        <v>7546277</v>
      </c>
      <c r="BN297" s="10">
        <v>457604867</v>
      </c>
      <c r="BO297" s="10">
        <v>72324871</v>
      </c>
      <c r="BP297" s="10">
        <v>130104028</v>
      </c>
      <c r="BQ297" s="10">
        <v>12721395</v>
      </c>
      <c r="BR297" s="10">
        <v>39578692</v>
      </c>
      <c r="BS297" s="10">
        <v>0</v>
      </c>
      <c r="BT297" s="10">
        <v>0</v>
      </c>
      <c r="BU297" s="10">
        <v>16336163</v>
      </c>
      <c r="BV297" s="10">
        <v>158206197</v>
      </c>
      <c r="BW297" s="10">
        <v>491655</v>
      </c>
      <c r="BX297" s="10">
        <v>6433507</v>
      </c>
      <c r="BY297" s="10">
        <v>436196508</v>
      </c>
      <c r="BZ297" s="10">
        <v>2570690</v>
      </c>
      <c r="CA297" s="10">
        <v>175252158</v>
      </c>
      <c r="CB297" s="10">
        <v>254055738</v>
      </c>
      <c r="CC297" s="10">
        <v>41723229</v>
      </c>
      <c r="CD297" s="10">
        <v>70506472</v>
      </c>
      <c r="CE297" s="10">
        <v>0</v>
      </c>
      <c r="CF297" s="10">
        <v>0</v>
      </c>
      <c r="CG297" s="10">
        <v>0</v>
      </c>
      <c r="CH297" s="10">
        <v>19635941</v>
      </c>
      <c r="CI297" s="10">
        <v>193322363</v>
      </c>
      <c r="CJ297" s="10">
        <v>0</v>
      </c>
      <c r="CK297" s="10">
        <v>1683630</v>
      </c>
      <c r="CL297" s="10">
        <v>0</v>
      </c>
      <c r="CM297" s="10">
        <v>0</v>
      </c>
      <c r="CN297" s="10">
        <v>0</v>
      </c>
      <c r="CO297" s="10">
        <v>7273086</v>
      </c>
      <c r="CP297" s="10">
        <v>766023307</v>
      </c>
      <c r="CQ297" s="10">
        <v>0</v>
      </c>
      <c r="CR297" s="10">
        <v>0</v>
      </c>
      <c r="CS297" s="10">
        <v>0</v>
      </c>
      <c r="CT297" s="10">
        <v>0</v>
      </c>
      <c r="CU297" s="10">
        <v>0</v>
      </c>
      <c r="CV297" s="10">
        <v>19283121</v>
      </c>
      <c r="CW297" s="10">
        <v>20058103</v>
      </c>
      <c r="CX297" s="10">
        <v>9668901</v>
      </c>
      <c r="CY297" s="10">
        <v>6898435</v>
      </c>
      <c r="CZ297" s="10">
        <v>0</v>
      </c>
      <c r="DA297" s="10">
        <v>0</v>
      </c>
      <c r="DB297" s="10">
        <v>4801073</v>
      </c>
      <c r="DC297" s="10">
        <v>62932427</v>
      </c>
      <c r="DD297" s="10">
        <v>0</v>
      </c>
      <c r="DE297" s="10">
        <v>4136008</v>
      </c>
      <c r="DF297" s="10">
        <v>127778068</v>
      </c>
      <c r="DG297" s="10">
        <v>13183224</v>
      </c>
      <c r="DH297" s="10">
        <v>131380070</v>
      </c>
      <c r="DI297" s="10">
        <v>7400034</v>
      </c>
      <c r="DJ297" s="10">
        <v>16210835</v>
      </c>
      <c r="DK297" s="10">
        <v>0</v>
      </c>
      <c r="DL297" s="10">
        <v>0</v>
      </c>
      <c r="DM297" s="10">
        <v>0</v>
      </c>
      <c r="DN297" s="10">
        <v>0</v>
      </c>
      <c r="DO297" s="10">
        <v>1017955</v>
      </c>
      <c r="DP297" s="10">
        <v>362251114</v>
      </c>
      <c r="DQ297" s="10">
        <v>0</v>
      </c>
      <c r="DR297" s="10">
        <v>0</v>
      </c>
      <c r="DS297" s="10">
        <v>0</v>
      </c>
      <c r="DT297" s="10">
        <v>0</v>
      </c>
      <c r="DU297" s="10">
        <v>0</v>
      </c>
      <c r="DV297" s="10">
        <v>0</v>
      </c>
      <c r="DW297" s="10">
        <v>0</v>
      </c>
      <c r="DX297" s="10">
        <v>0</v>
      </c>
      <c r="DY297" s="10">
        <v>0</v>
      </c>
      <c r="DZ297" s="10">
        <v>0</v>
      </c>
      <c r="EA297" s="10">
        <v>0</v>
      </c>
      <c r="EB297" s="10">
        <v>0</v>
      </c>
      <c r="EC297" s="10">
        <v>0</v>
      </c>
    </row>
    <row r="298" spans="1:133" x14ac:dyDescent="0.3">
      <c r="A298" s="9">
        <v>106190468</v>
      </c>
      <c r="B298" s="9" t="s">
        <v>1466</v>
      </c>
      <c r="C298" s="9">
        <v>20174</v>
      </c>
      <c r="D298" s="11">
        <v>43009</v>
      </c>
      <c r="E298" s="9"/>
      <c r="F298" s="9" t="s">
        <v>1381</v>
      </c>
      <c r="G298" s="9" t="s">
        <v>158</v>
      </c>
      <c r="H298" s="9">
        <v>11</v>
      </c>
      <c r="I298" s="9">
        <v>925</v>
      </c>
      <c r="J298" s="9" t="s">
        <v>255</v>
      </c>
      <c r="K298" s="9" t="s">
        <v>137</v>
      </c>
      <c r="L298" s="9" t="s">
        <v>138</v>
      </c>
      <c r="M298" s="9" t="s">
        <v>1467</v>
      </c>
      <c r="N298" s="9" t="s">
        <v>1468</v>
      </c>
      <c r="O298" s="9" t="s">
        <v>223</v>
      </c>
      <c r="P298" s="9">
        <v>90033</v>
      </c>
      <c r="Q298" s="9" t="s">
        <v>1469</v>
      </c>
      <c r="R298" s="9">
        <v>213</v>
      </c>
      <c r="S298" s="9">
        <v>213</v>
      </c>
      <c r="T298" s="9">
        <v>179</v>
      </c>
      <c r="U298" s="9">
        <v>50</v>
      </c>
      <c r="V298" s="9">
        <v>1</v>
      </c>
      <c r="W298" s="9">
        <v>0</v>
      </c>
      <c r="X298" s="9">
        <v>6</v>
      </c>
      <c r="Y298" s="9">
        <v>0</v>
      </c>
      <c r="Z298" s="9">
        <v>0</v>
      </c>
      <c r="AA298" s="9">
        <v>0</v>
      </c>
      <c r="AB298" s="9">
        <v>3</v>
      </c>
      <c r="AC298" s="9">
        <v>0</v>
      </c>
      <c r="AD298" s="9">
        <v>0</v>
      </c>
      <c r="AE298" s="9">
        <v>60</v>
      </c>
      <c r="AF298" s="9">
        <v>0</v>
      </c>
      <c r="AG298" s="9">
        <v>1867</v>
      </c>
      <c r="AH298" s="9">
        <v>105</v>
      </c>
      <c r="AI298" s="9">
        <v>62</v>
      </c>
      <c r="AJ298" s="9">
        <v>620</v>
      </c>
      <c r="AK298" s="9">
        <v>0</v>
      </c>
      <c r="AL298" s="9">
        <v>0</v>
      </c>
      <c r="AM298" s="9">
        <v>28</v>
      </c>
      <c r="AN298" s="9">
        <v>316</v>
      </c>
      <c r="AO298" s="9">
        <v>0</v>
      </c>
      <c r="AP298" s="9">
        <v>0</v>
      </c>
      <c r="AQ298" s="9">
        <v>2998</v>
      </c>
      <c r="AR298" s="9">
        <v>0</v>
      </c>
      <c r="AS298" s="9">
        <v>0</v>
      </c>
      <c r="AT298" s="9">
        <v>0</v>
      </c>
      <c r="AU298" s="9">
        <v>0</v>
      </c>
      <c r="AV298" s="9">
        <v>0</v>
      </c>
      <c r="AW298" s="9">
        <v>0</v>
      </c>
      <c r="AX298" s="9">
        <v>0</v>
      </c>
      <c r="AY298" s="9">
        <v>0</v>
      </c>
      <c r="AZ298" s="9">
        <v>0</v>
      </c>
      <c r="BA298" s="9">
        <v>0</v>
      </c>
      <c r="BB298" s="9">
        <v>16</v>
      </c>
      <c r="BC298" s="9">
        <v>16</v>
      </c>
      <c r="BD298" s="9">
        <v>15788270</v>
      </c>
      <c r="BE298" s="9">
        <v>753046</v>
      </c>
      <c r="BF298" s="9">
        <v>948743</v>
      </c>
      <c r="BG298" s="9">
        <v>1993700</v>
      </c>
      <c r="BH298" s="9">
        <v>0</v>
      </c>
      <c r="BI298" s="9">
        <v>0</v>
      </c>
      <c r="BJ298" s="9">
        <v>268462</v>
      </c>
      <c r="BK298" s="9">
        <v>5151609</v>
      </c>
      <c r="BL298" s="9">
        <v>0</v>
      </c>
      <c r="BM298" s="9">
        <v>0</v>
      </c>
      <c r="BN298" s="9">
        <v>24903830</v>
      </c>
      <c r="BO298" s="9">
        <v>0</v>
      </c>
      <c r="BP298" s="9">
        <v>0</v>
      </c>
      <c r="BQ298" s="9">
        <v>0</v>
      </c>
      <c r="BR298" s="9">
        <v>0</v>
      </c>
      <c r="BS298" s="9">
        <v>0</v>
      </c>
      <c r="BT298" s="9">
        <v>0</v>
      </c>
      <c r="BU298" s="9">
        <v>0</v>
      </c>
      <c r="BV298" s="9">
        <v>0</v>
      </c>
      <c r="BW298" s="9">
        <v>0</v>
      </c>
      <c r="BX298" s="9">
        <v>0</v>
      </c>
      <c r="BY298" s="9">
        <v>0</v>
      </c>
      <c r="BZ298" s="9">
        <v>0</v>
      </c>
      <c r="CA298" s="9">
        <v>12644054</v>
      </c>
      <c r="CB298" s="9">
        <v>598331</v>
      </c>
      <c r="CC298" s="9">
        <v>695892</v>
      </c>
      <c r="CD298" s="9">
        <v>1589300</v>
      </c>
      <c r="CE298" s="9">
        <v>0</v>
      </c>
      <c r="CF298" s="9">
        <v>0</v>
      </c>
      <c r="CG298" s="9">
        <v>0</v>
      </c>
      <c r="CH298" s="9">
        <v>209464</v>
      </c>
      <c r="CI298" s="9">
        <v>3554056</v>
      </c>
      <c r="CJ298" s="9">
        <v>0</v>
      </c>
      <c r="CK298" s="9">
        <v>0</v>
      </c>
      <c r="CL298" s="9">
        <v>0</v>
      </c>
      <c r="CM298" s="9">
        <v>0</v>
      </c>
      <c r="CN298" s="9">
        <v>0</v>
      </c>
      <c r="CO298" s="9">
        <v>0</v>
      </c>
      <c r="CP298" s="9">
        <v>19291097</v>
      </c>
      <c r="CQ298" s="9">
        <v>0</v>
      </c>
      <c r="CR298" s="9">
        <v>0</v>
      </c>
      <c r="CS298" s="9">
        <v>0</v>
      </c>
      <c r="CT298" s="9">
        <v>0</v>
      </c>
      <c r="CU298" s="9">
        <v>0</v>
      </c>
      <c r="CV298" s="9">
        <v>3144215</v>
      </c>
      <c r="CW298" s="9">
        <v>154715</v>
      </c>
      <c r="CX298" s="9">
        <v>252851</v>
      </c>
      <c r="CY298" s="9">
        <v>404400</v>
      </c>
      <c r="CZ298" s="9">
        <v>0</v>
      </c>
      <c r="DA298" s="9">
        <v>0</v>
      </c>
      <c r="DB298" s="9">
        <v>58999</v>
      </c>
      <c r="DC298" s="9">
        <v>1597553</v>
      </c>
      <c r="DD298" s="9">
        <v>0</v>
      </c>
      <c r="DE298" s="9">
        <v>0</v>
      </c>
      <c r="DF298" s="9">
        <v>5612733</v>
      </c>
      <c r="DG298" s="9">
        <v>12179</v>
      </c>
      <c r="DH298" s="9">
        <v>6350766</v>
      </c>
      <c r="DI298" s="9">
        <v>0</v>
      </c>
      <c r="DJ298" s="9">
        <v>0</v>
      </c>
      <c r="DK298" s="9">
        <v>0</v>
      </c>
      <c r="DL298" s="9">
        <v>0</v>
      </c>
      <c r="DM298" s="9">
        <v>0</v>
      </c>
      <c r="DN298" s="9">
        <v>0</v>
      </c>
      <c r="DO298" s="9">
        <v>0</v>
      </c>
      <c r="DP298" s="9">
        <v>3228701</v>
      </c>
      <c r="DQ298" s="9">
        <v>0</v>
      </c>
      <c r="DR298" s="9">
        <v>0</v>
      </c>
      <c r="DS298" s="9">
        <v>0</v>
      </c>
      <c r="DT298" s="9">
        <v>0</v>
      </c>
      <c r="DU298" s="9">
        <v>0</v>
      </c>
      <c r="DV298" s="9">
        <v>0</v>
      </c>
      <c r="DW298" s="9">
        <v>0</v>
      </c>
      <c r="DX298" s="9">
        <v>0</v>
      </c>
      <c r="DY298" s="9">
        <v>0</v>
      </c>
      <c r="DZ298" s="9">
        <v>0</v>
      </c>
      <c r="EA298" s="9">
        <v>0</v>
      </c>
      <c r="EB298" s="9">
        <v>0</v>
      </c>
      <c r="EC298" s="9">
        <v>0</v>
      </c>
    </row>
    <row r="299" spans="1:133" x14ac:dyDescent="0.3">
      <c r="A299" s="10">
        <v>106190599</v>
      </c>
      <c r="B299" s="10" t="s">
        <v>1470</v>
      </c>
      <c r="C299" s="10">
        <v>20174</v>
      </c>
      <c r="D299" s="12">
        <v>43009</v>
      </c>
      <c r="E299" s="10">
        <v>43100</v>
      </c>
      <c r="F299" s="10" t="s">
        <v>134</v>
      </c>
      <c r="G299" s="10" t="s">
        <v>158</v>
      </c>
      <c r="H299" s="10">
        <v>11</v>
      </c>
      <c r="I299" s="10">
        <v>921</v>
      </c>
      <c r="J299" s="10" t="s">
        <v>239</v>
      </c>
      <c r="K299" s="10" t="s">
        <v>137</v>
      </c>
      <c r="L299" s="10" t="s">
        <v>138</v>
      </c>
      <c r="M299" s="10" t="s">
        <v>1467</v>
      </c>
      <c r="N299" s="10" t="s">
        <v>1471</v>
      </c>
      <c r="O299" s="10" t="s">
        <v>1472</v>
      </c>
      <c r="P299" s="10">
        <v>90723</v>
      </c>
      <c r="Q299" s="10" t="s">
        <v>1469</v>
      </c>
      <c r="R299" s="10">
        <v>177</v>
      </c>
      <c r="S299" s="10">
        <v>177</v>
      </c>
      <c r="T299" s="10">
        <v>120</v>
      </c>
      <c r="U299" s="10">
        <v>67</v>
      </c>
      <c r="V299" s="10">
        <v>7</v>
      </c>
      <c r="W299" s="10">
        <v>1</v>
      </c>
      <c r="X299" s="10">
        <v>8</v>
      </c>
      <c r="Y299" s="10">
        <v>0</v>
      </c>
      <c r="Z299" s="10">
        <v>0</v>
      </c>
      <c r="AA299" s="10">
        <v>0</v>
      </c>
      <c r="AB299" s="10">
        <v>5</v>
      </c>
      <c r="AC299" s="10">
        <v>0</v>
      </c>
      <c r="AD299" s="10">
        <v>0</v>
      </c>
      <c r="AE299" s="10">
        <v>88</v>
      </c>
      <c r="AF299" s="10">
        <v>0</v>
      </c>
      <c r="AG299" s="10">
        <v>3227</v>
      </c>
      <c r="AH299" s="10">
        <v>398</v>
      </c>
      <c r="AI299" s="10">
        <v>80</v>
      </c>
      <c r="AJ299" s="10">
        <v>1162</v>
      </c>
      <c r="AK299" s="10">
        <v>0</v>
      </c>
      <c r="AL299" s="10">
        <v>0</v>
      </c>
      <c r="AM299" s="10">
        <v>0</v>
      </c>
      <c r="AN299" s="10">
        <v>670</v>
      </c>
      <c r="AO299" s="10">
        <v>0</v>
      </c>
      <c r="AP299" s="10">
        <v>0</v>
      </c>
      <c r="AQ299" s="10">
        <v>5537</v>
      </c>
      <c r="AR299" s="10">
        <v>0</v>
      </c>
      <c r="AS299" s="10">
        <v>2</v>
      </c>
      <c r="AT299" s="10">
        <v>0</v>
      </c>
      <c r="AU299" s="10">
        <v>0</v>
      </c>
      <c r="AV299" s="10">
        <v>0</v>
      </c>
      <c r="AW299" s="10">
        <v>0</v>
      </c>
      <c r="AX299" s="10">
        <v>0</v>
      </c>
      <c r="AY299" s="10">
        <v>0</v>
      </c>
      <c r="AZ299" s="10">
        <v>22</v>
      </c>
      <c r="BA299" s="10">
        <v>0</v>
      </c>
      <c r="BB299" s="10">
        <v>0</v>
      </c>
      <c r="BC299" s="10">
        <v>24</v>
      </c>
      <c r="BD299" s="10">
        <v>32327791</v>
      </c>
      <c r="BE299" s="10">
        <v>1392925</v>
      </c>
      <c r="BF299" s="10">
        <v>1482146</v>
      </c>
      <c r="BG299" s="10">
        <v>4448974</v>
      </c>
      <c r="BH299" s="10">
        <v>0</v>
      </c>
      <c r="BI299" s="10">
        <v>0</v>
      </c>
      <c r="BJ299" s="10">
        <v>0</v>
      </c>
      <c r="BK299" s="10">
        <v>9966349</v>
      </c>
      <c r="BL299" s="10">
        <v>0</v>
      </c>
      <c r="BM299" s="10">
        <v>0</v>
      </c>
      <c r="BN299" s="10">
        <v>49618185</v>
      </c>
      <c r="BO299" s="10">
        <v>1084</v>
      </c>
      <c r="BP299" s="10">
        <v>0</v>
      </c>
      <c r="BQ299" s="10">
        <v>0</v>
      </c>
      <c r="BR299" s="10">
        <v>0</v>
      </c>
      <c r="BS299" s="10">
        <v>0</v>
      </c>
      <c r="BT299" s="10">
        <v>0</v>
      </c>
      <c r="BU299" s="10">
        <v>0</v>
      </c>
      <c r="BV299" s="10">
        <v>9713</v>
      </c>
      <c r="BW299" s="10">
        <v>0</v>
      </c>
      <c r="BX299" s="10">
        <v>65</v>
      </c>
      <c r="BY299" s="10">
        <v>10862</v>
      </c>
      <c r="BZ299" s="10">
        <v>670150</v>
      </c>
      <c r="CA299" s="10">
        <v>25312717</v>
      </c>
      <c r="CB299" s="10">
        <v>1005471</v>
      </c>
      <c r="CC299" s="10">
        <v>180097</v>
      </c>
      <c r="CD299" s="10">
        <v>3415083</v>
      </c>
      <c r="CE299" s="10">
        <v>0</v>
      </c>
      <c r="CF299" s="10">
        <v>0</v>
      </c>
      <c r="CG299" s="10">
        <v>0</v>
      </c>
      <c r="CH299" s="10">
        <v>0</v>
      </c>
      <c r="CI299" s="10">
        <v>8114348</v>
      </c>
      <c r="CJ299" s="10">
        <v>0</v>
      </c>
      <c r="CK299" s="10">
        <v>0</v>
      </c>
      <c r="CL299" s="10">
        <v>0</v>
      </c>
      <c r="CM299" s="10">
        <v>0</v>
      </c>
      <c r="CN299" s="10">
        <v>0</v>
      </c>
      <c r="CO299" s="10">
        <v>124626</v>
      </c>
      <c r="CP299" s="10">
        <v>38822492</v>
      </c>
      <c r="CQ299" s="10">
        <v>0</v>
      </c>
      <c r="CR299" s="10">
        <v>0</v>
      </c>
      <c r="CS299" s="10">
        <v>0</v>
      </c>
      <c r="CT299" s="10">
        <v>0</v>
      </c>
      <c r="CU299" s="10">
        <v>0</v>
      </c>
      <c r="CV299" s="10">
        <v>7016158</v>
      </c>
      <c r="CW299" s="10">
        <v>387454</v>
      </c>
      <c r="CX299" s="10">
        <v>1302049</v>
      </c>
      <c r="CY299" s="10">
        <v>1033891</v>
      </c>
      <c r="CZ299" s="10">
        <v>0</v>
      </c>
      <c r="DA299" s="10">
        <v>0</v>
      </c>
      <c r="DB299" s="10">
        <v>0</v>
      </c>
      <c r="DC299" s="10">
        <v>1163019</v>
      </c>
      <c r="DD299" s="10">
        <v>0</v>
      </c>
      <c r="DE299" s="10">
        <v>-96016</v>
      </c>
      <c r="DF299" s="10">
        <v>10806555</v>
      </c>
      <c r="DG299" s="10">
        <v>23461</v>
      </c>
      <c r="DH299" s="10">
        <v>11521184</v>
      </c>
      <c r="DI299" s="10">
        <v>0</v>
      </c>
      <c r="DJ299" s="10">
        <v>0</v>
      </c>
      <c r="DK299" s="10">
        <v>0</v>
      </c>
      <c r="DL299" s="10">
        <v>0</v>
      </c>
      <c r="DM299" s="10">
        <v>0</v>
      </c>
      <c r="DN299" s="10">
        <v>0</v>
      </c>
      <c r="DO299" s="10">
        <v>19040</v>
      </c>
      <c r="DP299" s="10">
        <v>3157670</v>
      </c>
      <c r="DQ299" s="10">
        <v>0</v>
      </c>
      <c r="DR299" s="10">
        <v>0</v>
      </c>
      <c r="DS299" s="10">
        <v>0</v>
      </c>
      <c r="DT299" s="10">
        <v>0</v>
      </c>
      <c r="DU299" s="10">
        <v>0</v>
      </c>
      <c r="DV299" s="10">
        <v>0</v>
      </c>
      <c r="DW299" s="10">
        <v>0</v>
      </c>
      <c r="DX299" s="10">
        <v>0</v>
      </c>
      <c r="DY299" s="10">
        <v>0</v>
      </c>
      <c r="DZ299" s="10">
        <v>0</v>
      </c>
      <c r="EA299" s="10">
        <v>0</v>
      </c>
      <c r="EB299" s="10">
        <v>0</v>
      </c>
      <c r="EC299" s="10">
        <v>0</v>
      </c>
    </row>
    <row r="300" spans="1:133" x14ac:dyDescent="0.3">
      <c r="A300" s="9">
        <v>106190385</v>
      </c>
      <c r="B300" s="9" t="s">
        <v>1473</v>
      </c>
      <c r="C300" s="9">
        <v>20174</v>
      </c>
      <c r="D300" s="11">
        <v>43009</v>
      </c>
      <c r="E300" s="9">
        <v>43100</v>
      </c>
      <c r="F300" s="9" t="s">
        <v>134</v>
      </c>
      <c r="G300" s="9" t="s">
        <v>158</v>
      </c>
      <c r="H300" s="9">
        <v>11</v>
      </c>
      <c r="I300" s="9">
        <v>903</v>
      </c>
      <c r="J300" s="9" t="s">
        <v>152</v>
      </c>
      <c r="K300" s="9" t="s">
        <v>137</v>
      </c>
      <c r="L300" s="9" t="s">
        <v>138</v>
      </c>
      <c r="M300" s="9" t="s">
        <v>1474</v>
      </c>
      <c r="N300" s="9" t="s">
        <v>1475</v>
      </c>
      <c r="O300" s="9" t="s">
        <v>1476</v>
      </c>
      <c r="P300" s="9">
        <v>91345</v>
      </c>
      <c r="Q300" s="9" t="s">
        <v>1477</v>
      </c>
      <c r="R300" s="9">
        <v>377</v>
      </c>
      <c r="S300" s="9">
        <v>377</v>
      </c>
      <c r="T300" s="9">
        <v>315</v>
      </c>
      <c r="U300" s="9">
        <v>931</v>
      </c>
      <c r="V300" s="9">
        <v>414</v>
      </c>
      <c r="W300" s="9">
        <v>499</v>
      </c>
      <c r="X300" s="9">
        <v>1026</v>
      </c>
      <c r="Y300" s="9">
        <v>0</v>
      </c>
      <c r="Z300" s="9">
        <v>0</v>
      </c>
      <c r="AA300" s="9">
        <v>51</v>
      </c>
      <c r="AB300" s="9">
        <v>1391</v>
      </c>
      <c r="AC300" s="9">
        <v>79</v>
      </c>
      <c r="AD300" s="9">
        <v>20</v>
      </c>
      <c r="AE300" s="9">
        <v>4411</v>
      </c>
      <c r="AF300" s="9">
        <v>111</v>
      </c>
      <c r="AG300" s="9">
        <v>7620</v>
      </c>
      <c r="AH300" s="9">
        <v>2166</v>
      </c>
      <c r="AI300" s="9">
        <v>3148</v>
      </c>
      <c r="AJ300" s="9">
        <v>4814</v>
      </c>
      <c r="AK300" s="9">
        <v>0</v>
      </c>
      <c r="AL300" s="9">
        <v>0</v>
      </c>
      <c r="AM300" s="9">
        <v>287</v>
      </c>
      <c r="AN300" s="9">
        <v>5984</v>
      </c>
      <c r="AO300" s="9">
        <v>281</v>
      </c>
      <c r="AP300" s="9">
        <v>70</v>
      </c>
      <c r="AQ300" s="9">
        <v>24370</v>
      </c>
      <c r="AR300" s="9">
        <v>4274</v>
      </c>
      <c r="AS300" s="9">
        <v>3228</v>
      </c>
      <c r="AT300" s="9">
        <v>3980</v>
      </c>
      <c r="AU300" s="9">
        <v>2643</v>
      </c>
      <c r="AV300" s="9">
        <v>14336</v>
      </c>
      <c r="AW300" s="9">
        <v>0</v>
      </c>
      <c r="AX300" s="9">
        <v>0</v>
      </c>
      <c r="AY300" s="9">
        <v>692</v>
      </c>
      <c r="AZ300" s="9">
        <v>5980</v>
      </c>
      <c r="BA300" s="9">
        <v>1573</v>
      </c>
      <c r="BB300" s="9">
        <v>532</v>
      </c>
      <c r="BC300" s="9">
        <v>32964</v>
      </c>
      <c r="BD300" s="9">
        <v>129963835</v>
      </c>
      <c r="BE300" s="9">
        <v>90914249</v>
      </c>
      <c r="BF300" s="9">
        <v>55194220</v>
      </c>
      <c r="BG300" s="9">
        <v>80588844</v>
      </c>
      <c r="BH300" s="9">
        <v>0</v>
      </c>
      <c r="BI300" s="9">
        <v>0</v>
      </c>
      <c r="BJ300" s="9">
        <v>4303329</v>
      </c>
      <c r="BK300" s="9">
        <v>89725149</v>
      </c>
      <c r="BL300" s="9">
        <v>4210365</v>
      </c>
      <c r="BM300" s="9">
        <v>1052591</v>
      </c>
      <c r="BN300" s="9">
        <v>455952582</v>
      </c>
      <c r="BO300" s="9">
        <v>26501759</v>
      </c>
      <c r="BP300" s="9">
        <v>37922309</v>
      </c>
      <c r="BQ300" s="9">
        <v>12853431</v>
      </c>
      <c r="BR300" s="9">
        <v>50329913</v>
      </c>
      <c r="BS300" s="9">
        <v>0</v>
      </c>
      <c r="BT300" s="9">
        <v>0</v>
      </c>
      <c r="BU300" s="9">
        <v>5730361</v>
      </c>
      <c r="BV300" s="9">
        <v>49519594</v>
      </c>
      <c r="BW300" s="9">
        <v>13027000</v>
      </c>
      <c r="BX300" s="9">
        <v>4404228</v>
      </c>
      <c r="BY300" s="9">
        <v>200288595</v>
      </c>
      <c r="BZ300" s="9">
        <v>-2965544</v>
      </c>
      <c r="CA300" s="9">
        <v>136745085</v>
      </c>
      <c r="CB300" s="9">
        <v>114241523</v>
      </c>
      <c r="CC300" s="9">
        <v>26775303</v>
      </c>
      <c r="CD300" s="9">
        <v>118387581</v>
      </c>
      <c r="CE300" s="9">
        <v>-1400003</v>
      </c>
      <c r="CF300" s="9">
        <v>0</v>
      </c>
      <c r="CG300" s="9">
        <v>0</v>
      </c>
      <c r="CH300" s="9">
        <v>9767521</v>
      </c>
      <c r="CI300" s="9">
        <v>105510801</v>
      </c>
      <c r="CJ300" s="9">
        <v>0</v>
      </c>
      <c r="CK300" s="9">
        <v>14823532</v>
      </c>
      <c r="CL300" s="9">
        <v>0</v>
      </c>
      <c r="CM300" s="9">
        <v>0</v>
      </c>
      <c r="CN300" s="9">
        <v>0</v>
      </c>
      <c r="CO300" s="9">
        <v>4692674</v>
      </c>
      <c r="CP300" s="9">
        <v>526578473</v>
      </c>
      <c r="CQ300" s="9">
        <v>7878784</v>
      </c>
      <c r="CR300" s="9">
        <v>3864479</v>
      </c>
      <c r="CS300" s="9">
        <v>0</v>
      </c>
      <c r="CT300" s="9">
        <v>0</v>
      </c>
      <c r="CU300" s="9">
        <v>11743263</v>
      </c>
      <c r="CV300" s="9">
        <v>20427575</v>
      </c>
      <c r="CW300" s="9">
        <v>23056029</v>
      </c>
      <c r="CX300" s="9">
        <v>42979857</v>
      </c>
      <c r="CY300" s="9">
        <v>16987275</v>
      </c>
      <c r="CZ300" s="9">
        <v>0</v>
      </c>
      <c r="DA300" s="9">
        <v>0</v>
      </c>
      <c r="DB300" s="9">
        <v>311511</v>
      </c>
      <c r="DC300" s="9">
        <v>34363188</v>
      </c>
      <c r="DD300" s="9">
        <v>2491728</v>
      </c>
      <c r="DE300" s="9">
        <v>788804</v>
      </c>
      <c r="DF300" s="9">
        <v>141405967</v>
      </c>
      <c r="DG300" s="9">
        <v>2715969</v>
      </c>
      <c r="DH300" s="9">
        <v>136597582</v>
      </c>
      <c r="DI300" s="9">
        <v>3487059</v>
      </c>
      <c r="DJ300" s="9">
        <v>2766552</v>
      </c>
      <c r="DK300" s="9">
        <v>0</v>
      </c>
      <c r="DL300" s="9">
        <v>0</v>
      </c>
      <c r="DM300" s="9">
        <v>0</v>
      </c>
      <c r="DN300" s="9">
        <v>0</v>
      </c>
      <c r="DO300" s="9">
        <v>7426344</v>
      </c>
      <c r="DP300" s="9">
        <v>200998817</v>
      </c>
      <c r="DQ300" s="9">
        <v>0</v>
      </c>
      <c r="DR300" s="9">
        <v>0</v>
      </c>
      <c r="DS300" s="9">
        <v>0</v>
      </c>
      <c r="DT300" s="9">
        <v>0</v>
      </c>
      <c r="DU300" s="9">
        <v>0</v>
      </c>
      <c r="DV300" s="9">
        <v>0</v>
      </c>
      <c r="DW300" s="9">
        <v>0</v>
      </c>
      <c r="DX300" s="9">
        <v>0</v>
      </c>
      <c r="DY300" s="9">
        <v>0</v>
      </c>
      <c r="DZ300" s="9">
        <v>0</v>
      </c>
      <c r="EA300" s="9">
        <v>0</v>
      </c>
      <c r="EB300" s="9">
        <v>0</v>
      </c>
      <c r="EC300" s="9">
        <v>0</v>
      </c>
    </row>
    <row r="301" spans="1:133" x14ac:dyDescent="0.3">
      <c r="A301" s="10">
        <v>106190680</v>
      </c>
      <c r="B301" s="10" t="s">
        <v>1478</v>
      </c>
      <c r="C301" s="10">
        <v>20174</v>
      </c>
      <c r="D301" s="12">
        <v>43009</v>
      </c>
      <c r="E301" s="10">
        <v>43100</v>
      </c>
      <c r="F301" s="10" t="s">
        <v>134</v>
      </c>
      <c r="G301" s="10" t="s">
        <v>158</v>
      </c>
      <c r="H301" s="10">
        <v>11</v>
      </c>
      <c r="I301" s="10">
        <v>933</v>
      </c>
      <c r="J301" s="10" t="s">
        <v>136</v>
      </c>
      <c r="K301" s="10" t="s">
        <v>137</v>
      </c>
      <c r="L301" s="10" t="s">
        <v>138</v>
      </c>
      <c r="M301" s="10" t="s">
        <v>1479</v>
      </c>
      <c r="N301" s="10" t="s">
        <v>1480</v>
      </c>
      <c r="O301" s="10" t="s">
        <v>1481</v>
      </c>
      <c r="P301" s="10">
        <v>90732</v>
      </c>
      <c r="Q301" s="10" t="s">
        <v>1482</v>
      </c>
      <c r="R301" s="10">
        <v>356</v>
      </c>
      <c r="S301" s="10">
        <v>324</v>
      </c>
      <c r="T301" s="10">
        <v>324</v>
      </c>
      <c r="U301" s="10">
        <v>374</v>
      </c>
      <c r="V301" s="10">
        <v>391</v>
      </c>
      <c r="W301" s="10">
        <v>260</v>
      </c>
      <c r="X301" s="10">
        <v>362</v>
      </c>
      <c r="Y301" s="10">
        <v>0</v>
      </c>
      <c r="Z301" s="10">
        <v>0</v>
      </c>
      <c r="AA301" s="10">
        <v>36</v>
      </c>
      <c r="AB301" s="10">
        <v>341</v>
      </c>
      <c r="AC301" s="10">
        <v>9</v>
      </c>
      <c r="AD301" s="10">
        <v>7</v>
      </c>
      <c r="AE301" s="10">
        <v>1780</v>
      </c>
      <c r="AF301" s="10">
        <v>290</v>
      </c>
      <c r="AG301" s="10">
        <v>4364</v>
      </c>
      <c r="AH301" s="10">
        <v>3852</v>
      </c>
      <c r="AI301" s="10">
        <v>2631</v>
      </c>
      <c r="AJ301" s="10">
        <v>3863</v>
      </c>
      <c r="AK301" s="10">
        <v>0</v>
      </c>
      <c r="AL301" s="10">
        <v>0</v>
      </c>
      <c r="AM301" s="10">
        <v>347</v>
      </c>
      <c r="AN301" s="10">
        <v>3387</v>
      </c>
      <c r="AO301" s="10">
        <v>81</v>
      </c>
      <c r="AP301" s="10">
        <v>57</v>
      </c>
      <c r="AQ301" s="10">
        <v>18582</v>
      </c>
      <c r="AR301" s="10">
        <v>10902</v>
      </c>
      <c r="AS301" s="10">
        <v>2190</v>
      </c>
      <c r="AT301" s="10">
        <v>867</v>
      </c>
      <c r="AU301" s="10">
        <v>964</v>
      </c>
      <c r="AV301" s="10">
        <v>4664</v>
      </c>
      <c r="AW301" s="10">
        <v>0</v>
      </c>
      <c r="AX301" s="10">
        <v>0</v>
      </c>
      <c r="AY301" s="10">
        <v>483</v>
      </c>
      <c r="AZ301" s="10">
        <v>2381</v>
      </c>
      <c r="BA301" s="10">
        <v>777</v>
      </c>
      <c r="BB301" s="10">
        <v>0</v>
      </c>
      <c r="BC301" s="10">
        <v>12326</v>
      </c>
      <c r="BD301" s="10">
        <v>35938513</v>
      </c>
      <c r="BE301" s="10">
        <v>29583351</v>
      </c>
      <c r="BF301" s="10">
        <v>18205764</v>
      </c>
      <c r="BG301" s="10">
        <v>24284845</v>
      </c>
      <c r="BH301" s="10">
        <v>0</v>
      </c>
      <c r="BI301" s="10">
        <v>0</v>
      </c>
      <c r="BJ301" s="10">
        <v>2498403</v>
      </c>
      <c r="BK301" s="10">
        <v>24386426</v>
      </c>
      <c r="BL301" s="10">
        <v>586225</v>
      </c>
      <c r="BM301" s="10">
        <v>407376</v>
      </c>
      <c r="BN301" s="10">
        <v>135890903</v>
      </c>
      <c r="BO301" s="10">
        <v>12798937</v>
      </c>
      <c r="BP301" s="10">
        <v>5459919</v>
      </c>
      <c r="BQ301" s="10">
        <v>3378153</v>
      </c>
      <c r="BR301" s="10">
        <v>11554642</v>
      </c>
      <c r="BS301" s="10">
        <v>0</v>
      </c>
      <c r="BT301" s="10">
        <v>0</v>
      </c>
      <c r="BU301" s="10">
        <v>2395204</v>
      </c>
      <c r="BV301" s="10">
        <v>11807415</v>
      </c>
      <c r="BW301" s="10">
        <v>3853155</v>
      </c>
      <c r="BX301" s="10">
        <v>0</v>
      </c>
      <c r="BY301" s="10">
        <v>51247425</v>
      </c>
      <c r="BZ301" s="10">
        <v>-943658</v>
      </c>
      <c r="CA301" s="10">
        <v>40596705</v>
      </c>
      <c r="CB301" s="10">
        <v>28535822</v>
      </c>
      <c r="CC301" s="10">
        <v>170109</v>
      </c>
      <c r="CD301" s="10">
        <v>30543556</v>
      </c>
      <c r="CE301" s="10">
        <v>-237501</v>
      </c>
      <c r="CF301" s="10">
        <v>0</v>
      </c>
      <c r="CG301" s="10">
        <v>0</v>
      </c>
      <c r="CH301" s="10">
        <v>3503422</v>
      </c>
      <c r="CI301" s="10">
        <v>26592876</v>
      </c>
      <c r="CJ301" s="10">
        <v>0</v>
      </c>
      <c r="CK301" s="10">
        <v>3702119</v>
      </c>
      <c r="CL301" s="10">
        <v>0</v>
      </c>
      <c r="CM301" s="10">
        <v>0</v>
      </c>
      <c r="CN301" s="10">
        <v>0</v>
      </c>
      <c r="CO301" s="10">
        <v>339722</v>
      </c>
      <c r="CP301" s="10">
        <v>132803172</v>
      </c>
      <c r="CQ301" s="10">
        <v>0</v>
      </c>
      <c r="CR301" s="10">
        <v>0</v>
      </c>
      <c r="CS301" s="10">
        <v>0</v>
      </c>
      <c r="CT301" s="10">
        <v>0</v>
      </c>
      <c r="CU301" s="10">
        <v>0</v>
      </c>
      <c r="CV301" s="10">
        <v>8386507</v>
      </c>
      <c r="CW301" s="10">
        <v>6684156</v>
      </c>
      <c r="CX301" s="10">
        <v>21760147</v>
      </c>
      <c r="CY301" s="10">
        <v>5476654</v>
      </c>
      <c r="CZ301" s="10">
        <v>0</v>
      </c>
      <c r="DA301" s="10">
        <v>0</v>
      </c>
      <c r="DB301" s="10">
        <v>1414861</v>
      </c>
      <c r="DC301" s="10">
        <v>9783475</v>
      </c>
      <c r="DD301" s="10">
        <v>759647</v>
      </c>
      <c r="DE301" s="10">
        <v>69709</v>
      </c>
      <c r="DF301" s="10">
        <v>54335156</v>
      </c>
      <c r="DG301" s="10">
        <v>2362719</v>
      </c>
      <c r="DH301" s="10">
        <v>53373361</v>
      </c>
      <c r="DI301" s="10">
        <v>994814</v>
      </c>
      <c r="DJ301" s="10">
        <v>3505775</v>
      </c>
      <c r="DK301" s="10">
        <v>0</v>
      </c>
      <c r="DL301" s="10">
        <v>0</v>
      </c>
      <c r="DM301" s="10">
        <v>0</v>
      </c>
      <c r="DN301" s="10">
        <v>0</v>
      </c>
      <c r="DO301" s="10">
        <v>3717371</v>
      </c>
      <c r="DP301" s="10">
        <v>28437903</v>
      </c>
      <c r="DQ301" s="10">
        <v>0</v>
      </c>
      <c r="DR301" s="10">
        <v>0</v>
      </c>
      <c r="DS301" s="10">
        <v>0</v>
      </c>
      <c r="DT301" s="10">
        <v>0</v>
      </c>
      <c r="DU301" s="10">
        <v>0</v>
      </c>
      <c r="DV301" s="10">
        <v>0</v>
      </c>
      <c r="DW301" s="10">
        <v>0</v>
      </c>
      <c r="DX301" s="10">
        <v>0</v>
      </c>
      <c r="DY301" s="10">
        <v>0</v>
      </c>
      <c r="DZ301" s="10">
        <v>0</v>
      </c>
      <c r="EA301" s="10">
        <v>0</v>
      </c>
      <c r="EB301" s="10">
        <v>0</v>
      </c>
      <c r="EC301" s="10">
        <v>630416</v>
      </c>
    </row>
    <row r="302" spans="1:133" x14ac:dyDescent="0.3">
      <c r="A302" s="9">
        <v>106190470</v>
      </c>
      <c r="B302" s="9" t="s">
        <v>1483</v>
      </c>
      <c r="C302" s="9">
        <v>20174</v>
      </c>
      <c r="D302" s="11">
        <v>43009</v>
      </c>
      <c r="E302" s="9">
        <v>43100</v>
      </c>
      <c r="F302" s="9" t="s">
        <v>134</v>
      </c>
      <c r="G302" s="9" t="s">
        <v>158</v>
      </c>
      <c r="H302" s="9">
        <v>11</v>
      </c>
      <c r="I302" s="9">
        <v>931</v>
      </c>
      <c r="J302" s="9" t="s">
        <v>136</v>
      </c>
      <c r="K302" s="9" t="s">
        <v>137</v>
      </c>
      <c r="L302" s="9" t="s">
        <v>138</v>
      </c>
      <c r="M302" s="9" t="s">
        <v>1484</v>
      </c>
      <c r="N302" s="9" t="s">
        <v>1485</v>
      </c>
      <c r="O302" s="9" t="s">
        <v>577</v>
      </c>
      <c r="P302" s="9">
        <v>90503</v>
      </c>
      <c r="Q302" s="9" t="s">
        <v>1482</v>
      </c>
      <c r="R302" s="9">
        <v>442</v>
      </c>
      <c r="S302" s="9">
        <v>418</v>
      </c>
      <c r="T302" s="9">
        <v>418</v>
      </c>
      <c r="U302" s="9">
        <v>1053</v>
      </c>
      <c r="V302" s="9">
        <v>1157</v>
      </c>
      <c r="W302" s="9">
        <v>360</v>
      </c>
      <c r="X302" s="9">
        <v>642</v>
      </c>
      <c r="Y302" s="9">
        <v>0</v>
      </c>
      <c r="Z302" s="9">
        <v>0</v>
      </c>
      <c r="AA302" s="9">
        <v>69</v>
      </c>
      <c r="AB302" s="9">
        <v>1524</v>
      </c>
      <c r="AC302" s="9">
        <v>53</v>
      </c>
      <c r="AD302" s="9">
        <v>21</v>
      </c>
      <c r="AE302" s="9">
        <v>4879</v>
      </c>
      <c r="AF302" s="9">
        <v>474</v>
      </c>
      <c r="AG302" s="9">
        <v>6343</v>
      </c>
      <c r="AH302" s="9">
        <v>7071</v>
      </c>
      <c r="AI302" s="9">
        <v>1544</v>
      </c>
      <c r="AJ302" s="9">
        <v>2165</v>
      </c>
      <c r="AK302" s="9">
        <v>0</v>
      </c>
      <c r="AL302" s="9">
        <v>0</v>
      </c>
      <c r="AM302" s="9">
        <v>233</v>
      </c>
      <c r="AN302" s="9">
        <v>5635</v>
      </c>
      <c r="AO302" s="9">
        <v>115</v>
      </c>
      <c r="AP302" s="9">
        <v>45</v>
      </c>
      <c r="AQ302" s="9">
        <v>23151</v>
      </c>
      <c r="AR302" s="9">
        <v>6057</v>
      </c>
      <c r="AS302" s="9">
        <v>8928</v>
      </c>
      <c r="AT302" s="9">
        <v>4250</v>
      </c>
      <c r="AU302" s="9">
        <v>1460</v>
      </c>
      <c r="AV302" s="9">
        <v>7696</v>
      </c>
      <c r="AW302" s="9">
        <v>0</v>
      </c>
      <c r="AX302" s="9">
        <v>0</v>
      </c>
      <c r="AY302" s="9">
        <v>1003</v>
      </c>
      <c r="AZ302" s="9">
        <v>10458</v>
      </c>
      <c r="BA302" s="9">
        <v>1073</v>
      </c>
      <c r="BB302" s="9">
        <v>0</v>
      </c>
      <c r="BC302" s="9">
        <v>34868</v>
      </c>
      <c r="BD302" s="9">
        <v>100584310</v>
      </c>
      <c r="BE302" s="9">
        <v>80962295</v>
      </c>
      <c r="BF302" s="9">
        <v>20458985</v>
      </c>
      <c r="BG302" s="9">
        <v>35586342</v>
      </c>
      <c r="BH302" s="9">
        <v>0</v>
      </c>
      <c r="BI302" s="9">
        <v>0</v>
      </c>
      <c r="BJ302" s="9">
        <v>3438439</v>
      </c>
      <c r="BK302" s="9">
        <v>83157098</v>
      </c>
      <c r="BL302" s="9">
        <v>1700035</v>
      </c>
      <c r="BM302" s="9">
        <v>661125</v>
      </c>
      <c r="BN302" s="9">
        <v>326548629</v>
      </c>
      <c r="BO302" s="9">
        <v>36531670</v>
      </c>
      <c r="BP302" s="9">
        <v>22767976</v>
      </c>
      <c r="BQ302" s="9">
        <v>7339702</v>
      </c>
      <c r="BR302" s="9">
        <v>31135567</v>
      </c>
      <c r="BS302" s="9">
        <v>0</v>
      </c>
      <c r="BT302" s="9">
        <v>0</v>
      </c>
      <c r="BU302" s="9">
        <v>5869397</v>
      </c>
      <c r="BV302" s="9">
        <v>61198558</v>
      </c>
      <c r="BW302" s="9">
        <v>6279026</v>
      </c>
      <c r="BX302" s="9">
        <v>0</v>
      </c>
      <c r="BY302" s="9">
        <v>171121896</v>
      </c>
      <c r="BZ302" s="9">
        <v>-1174182</v>
      </c>
      <c r="CA302" s="9">
        <v>115799280</v>
      </c>
      <c r="CB302" s="9">
        <v>80985507</v>
      </c>
      <c r="CC302" s="9">
        <v>9223431</v>
      </c>
      <c r="CD302" s="9">
        <v>59050574</v>
      </c>
      <c r="CE302" s="9">
        <v>0</v>
      </c>
      <c r="CF302" s="9">
        <v>0</v>
      </c>
      <c r="CG302" s="9">
        <v>0</v>
      </c>
      <c r="CH302" s="9">
        <v>6790852</v>
      </c>
      <c r="CI302" s="9">
        <v>102192428</v>
      </c>
      <c r="CJ302" s="9">
        <v>0</v>
      </c>
      <c r="CK302" s="9">
        <v>7045201</v>
      </c>
      <c r="CL302" s="9">
        <v>0</v>
      </c>
      <c r="CM302" s="9">
        <v>0</v>
      </c>
      <c r="CN302" s="9">
        <v>0</v>
      </c>
      <c r="CO302" s="9">
        <v>583748</v>
      </c>
      <c r="CP302" s="9">
        <v>380496839</v>
      </c>
      <c r="CQ302" s="9">
        <v>408035</v>
      </c>
      <c r="CR302" s="9">
        <v>0</v>
      </c>
      <c r="CS302" s="9">
        <v>0</v>
      </c>
      <c r="CT302" s="9">
        <v>0</v>
      </c>
      <c r="CU302" s="9">
        <v>408035</v>
      </c>
      <c r="CV302" s="9">
        <v>21640205</v>
      </c>
      <c r="CW302" s="9">
        <v>23397536</v>
      </c>
      <c r="CX302" s="9">
        <v>18640843</v>
      </c>
      <c r="CY302" s="9">
        <v>7828756</v>
      </c>
      <c r="CZ302" s="9">
        <v>0</v>
      </c>
      <c r="DA302" s="9">
        <v>0</v>
      </c>
      <c r="DB302" s="9">
        <v>2538945</v>
      </c>
      <c r="DC302" s="9">
        <v>42503814</v>
      </c>
      <c r="DD302" s="9">
        <v>952685</v>
      </c>
      <c r="DE302" s="9">
        <v>78937</v>
      </c>
      <c r="DF302" s="9">
        <v>117581721</v>
      </c>
      <c r="DG302" s="9">
        <v>2004305</v>
      </c>
      <c r="DH302" s="9">
        <v>130879078</v>
      </c>
      <c r="DI302" s="9">
        <v>2248915</v>
      </c>
      <c r="DJ302" s="9">
        <v>7065330</v>
      </c>
      <c r="DK302" s="9">
        <v>0</v>
      </c>
      <c r="DL302" s="9">
        <v>0</v>
      </c>
      <c r="DM302" s="9">
        <v>0</v>
      </c>
      <c r="DN302" s="9">
        <v>0</v>
      </c>
      <c r="DO302" s="9">
        <v>5223057</v>
      </c>
      <c r="DP302" s="9">
        <v>116166057</v>
      </c>
      <c r="DQ302" s="9">
        <v>0</v>
      </c>
      <c r="DR302" s="9">
        <v>0</v>
      </c>
      <c r="DS302" s="9">
        <v>0</v>
      </c>
      <c r="DT302" s="9">
        <v>0</v>
      </c>
      <c r="DU302" s="9">
        <v>0</v>
      </c>
      <c r="DV302" s="9">
        <v>0</v>
      </c>
      <c r="DW302" s="9">
        <v>0</v>
      </c>
      <c r="DX302" s="9">
        <v>0</v>
      </c>
      <c r="DY302" s="9">
        <v>0</v>
      </c>
      <c r="DZ302" s="9">
        <v>0</v>
      </c>
      <c r="EA302" s="9">
        <v>0</v>
      </c>
      <c r="EB302" s="9">
        <v>0</v>
      </c>
      <c r="EC302" s="9">
        <v>0</v>
      </c>
    </row>
    <row r="303" spans="1:133" x14ac:dyDescent="0.3">
      <c r="A303" s="10">
        <v>106190756</v>
      </c>
      <c r="B303" s="10" t="s">
        <v>1486</v>
      </c>
      <c r="C303" s="10">
        <v>20174</v>
      </c>
      <c r="D303" s="12">
        <v>43009</v>
      </c>
      <c r="E303" s="10">
        <v>43100</v>
      </c>
      <c r="F303" s="10" t="s">
        <v>134</v>
      </c>
      <c r="G303" s="10" t="s">
        <v>158</v>
      </c>
      <c r="H303" s="10">
        <v>11</v>
      </c>
      <c r="I303" s="10">
        <v>927</v>
      </c>
      <c r="J303" s="10" t="s">
        <v>152</v>
      </c>
      <c r="K303" s="10" t="s">
        <v>137</v>
      </c>
      <c r="L303" s="10" t="s">
        <v>138</v>
      </c>
      <c r="M303" s="10" t="s">
        <v>1487</v>
      </c>
      <c r="N303" s="10" t="s">
        <v>1488</v>
      </c>
      <c r="O303" s="10" t="s">
        <v>1489</v>
      </c>
      <c r="P303" s="10">
        <v>90404</v>
      </c>
      <c r="Q303" s="10" t="s">
        <v>1490</v>
      </c>
      <c r="R303" s="10">
        <v>266</v>
      </c>
      <c r="S303" s="10">
        <v>234</v>
      </c>
      <c r="T303" s="10">
        <v>234</v>
      </c>
      <c r="U303" s="10">
        <v>1323</v>
      </c>
      <c r="V303" s="10">
        <v>169</v>
      </c>
      <c r="W303" s="10">
        <v>67</v>
      </c>
      <c r="X303" s="10">
        <v>141</v>
      </c>
      <c r="Y303" s="10">
        <v>0</v>
      </c>
      <c r="Z303" s="10">
        <v>0</v>
      </c>
      <c r="AA303" s="10">
        <v>27</v>
      </c>
      <c r="AB303" s="10">
        <v>1352</v>
      </c>
      <c r="AC303" s="10">
        <v>25</v>
      </c>
      <c r="AD303" s="10">
        <v>16</v>
      </c>
      <c r="AE303" s="10">
        <v>3120</v>
      </c>
      <c r="AF303" s="10">
        <v>0</v>
      </c>
      <c r="AG303" s="10">
        <v>7154</v>
      </c>
      <c r="AH303" s="10">
        <v>997</v>
      </c>
      <c r="AI303" s="10">
        <v>426</v>
      </c>
      <c r="AJ303" s="10">
        <v>597</v>
      </c>
      <c r="AK303" s="10">
        <v>0</v>
      </c>
      <c r="AL303" s="10">
        <v>0</v>
      </c>
      <c r="AM303" s="10">
        <v>87</v>
      </c>
      <c r="AN303" s="10">
        <v>4779</v>
      </c>
      <c r="AO303" s="10">
        <v>88</v>
      </c>
      <c r="AP303" s="10">
        <v>57</v>
      </c>
      <c r="AQ303" s="10">
        <v>14185</v>
      </c>
      <c r="AR303" s="10">
        <v>0</v>
      </c>
      <c r="AS303" s="10">
        <v>6404</v>
      </c>
      <c r="AT303" s="10">
        <v>755</v>
      </c>
      <c r="AU303" s="10">
        <v>420</v>
      </c>
      <c r="AV303" s="10">
        <v>1299</v>
      </c>
      <c r="AW303" s="10">
        <v>0</v>
      </c>
      <c r="AX303" s="10">
        <v>0</v>
      </c>
      <c r="AY303" s="10">
        <v>658</v>
      </c>
      <c r="AZ303" s="10">
        <v>6742</v>
      </c>
      <c r="BA303" s="10">
        <v>397</v>
      </c>
      <c r="BB303" s="10">
        <v>188</v>
      </c>
      <c r="BC303" s="10">
        <v>16863</v>
      </c>
      <c r="BD303" s="10">
        <v>109946363</v>
      </c>
      <c r="BE303" s="10">
        <v>18692744</v>
      </c>
      <c r="BF303" s="10">
        <v>5077104</v>
      </c>
      <c r="BG303" s="10">
        <v>6632794</v>
      </c>
      <c r="BH303" s="10">
        <v>0</v>
      </c>
      <c r="BI303" s="10">
        <v>0</v>
      </c>
      <c r="BJ303" s="10">
        <v>1370471</v>
      </c>
      <c r="BK303" s="10">
        <v>75281388</v>
      </c>
      <c r="BL303" s="10">
        <v>1393312</v>
      </c>
      <c r="BM303" s="10">
        <v>890806</v>
      </c>
      <c r="BN303" s="10">
        <v>219284982</v>
      </c>
      <c r="BO303" s="10">
        <v>39428926</v>
      </c>
      <c r="BP303" s="10">
        <v>3918588</v>
      </c>
      <c r="BQ303" s="10">
        <v>2054640</v>
      </c>
      <c r="BR303" s="10">
        <v>3622434</v>
      </c>
      <c r="BS303" s="10">
        <v>0</v>
      </c>
      <c r="BT303" s="10">
        <v>0</v>
      </c>
      <c r="BU303" s="10">
        <v>4225489</v>
      </c>
      <c r="BV303" s="10">
        <v>43295204</v>
      </c>
      <c r="BW303" s="10">
        <v>2546984</v>
      </c>
      <c r="BX303" s="10">
        <v>1209719</v>
      </c>
      <c r="BY303" s="10">
        <v>100301984</v>
      </c>
      <c r="BZ303" s="10">
        <v>-652939</v>
      </c>
      <c r="CA303" s="10">
        <v>121115784</v>
      </c>
      <c r="CB303" s="10">
        <v>18429574</v>
      </c>
      <c r="CC303" s="10">
        <v>4302271</v>
      </c>
      <c r="CD303" s="10">
        <v>8751584</v>
      </c>
      <c r="CE303" s="10">
        <v>0</v>
      </c>
      <c r="CF303" s="10">
        <v>0</v>
      </c>
      <c r="CG303" s="10">
        <v>0</v>
      </c>
      <c r="CH303" s="10">
        <v>3536589</v>
      </c>
      <c r="CI303" s="10">
        <v>73517349</v>
      </c>
      <c r="CJ303" s="10">
        <v>0</v>
      </c>
      <c r="CK303" s="10">
        <v>3322879</v>
      </c>
      <c r="CL303" s="10">
        <v>0</v>
      </c>
      <c r="CM303" s="10">
        <v>0</v>
      </c>
      <c r="CN303" s="10">
        <v>0</v>
      </c>
      <c r="CO303" s="10">
        <v>1771388</v>
      </c>
      <c r="CP303" s="10">
        <v>234094479</v>
      </c>
      <c r="CQ303" s="10">
        <v>0</v>
      </c>
      <c r="CR303" s="10">
        <v>0</v>
      </c>
      <c r="CS303" s="10">
        <v>0</v>
      </c>
      <c r="CT303" s="10">
        <v>0</v>
      </c>
      <c r="CU303" s="10">
        <v>0</v>
      </c>
      <c r="CV303" s="10">
        <v>28564689</v>
      </c>
      <c r="CW303" s="10">
        <v>4227955</v>
      </c>
      <c r="CX303" s="10">
        <v>2844044</v>
      </c>
      <c r="CY303" s="10">
        <v>1524596</v>
      </c>
      <c r="CZ303" s="10">
        <v>0</v>
      </c>
      <c r="DA303" s="10">
        <v>0</v>
      </c>
      <c r="DB303" s="10">
        <v>2070804</v>
      </c>
      <c r="DC303" s="10">
        <v>45301503</v>
      </c>
      <c r="DD303" s="10">
        <v>625467</v>
      </c>
      <c r="DE303" s="10">
        <v>333429</v>
      </c>
      <c r="DF303" s="10">
        <v>85492487</v>
      </c>
      <c r="DG303" s="10">
        <v>2762940</v>
      </c>
      <c r="DH303" s="10">
        <v>115488528</v>
      </c>
      <c r="DI303" s="10">
        <v>656516</v>
      </c>
      <c r="DJ303" s="10">
        <v>2046033</v>
      </c>
      <c r="DK303" s="10">
        <v>0</v>
      </c>
      <c r="DL303" s="10">
        <v>0</v>
      </c>
      <c r="DM303" s="10">
        <v>0</v>
      </c>
      <c r="DN303" s="10">
        <v>0</v>
      </c>
      <c r="DO303" s="10">
        <v>6592416</v>
      </c>
      <c r="DP303" s="10">
        <v>290113669</v>
      </c>
      <c r="DQ303" s="10">
        <v>0</v>
      </c>
      <c r="DR303" s="10">
        <v>0</v>
      </c>
      <c r="DS303" s="10">
        <v>0</v>
      </c>
      <c r="DT303" s="10">
        <v>0</v>
      </c>
      <c r="DU303" s="10">
        <v>0</v>
      </c>
      <c r="DV303" s="10">
        <v>0</v>
      </c>
      <c r="DW303" s="10">
        <v>0</v>
      </c>
      <c r="DX303" s="10">
        <v>0</v>
      </c>
      <c r="DY303" s="10">
        <v>0</v>
      </c>
      <c r="DZ303" s="10">
        <v>0</v>
      </c>
      <c r="EA303" s="10">
        <v>0</v>
      </c>
      <c r="EB303" s="10">
        <v>0</v>
      </c>
      <c r="EC303" s="10">
        <v>0</v>
      </c>
    </row>
    <row r="304" spans="1:133" x14ac:dyDescent="0.3">
      <c r="A304" s="9">
        <v>106190758</v>
      </c>
      <c r="B304" s="9" t="s">
        <v>1491</v>
      </c>
      <c r="C304" s="9">
        <v>20174</v>
      </c>
      <c r="D304" s="11">
        <v>43009</v>
      </c>
      <c r="E304" s="9">
        <v>43100</v>
      </c>
      <c r="F304" s="9" t="s">
        <v>134</v>
      </c>
      <c r="G304" s="9" t="s">
        <v>158</v>
      </c>
      <c r="H304" s="9">
        <v>11</v>
      </c>
      <c r="I304" s="9">
        <v>907</v>
      </c>
      <c r="J304" s="9" t="s">
        <v>152</v>
      </c>
      <c r="K304" s="9" t="s">
        <v>137</v>
      </c>
      <c r="L304" s="9" t="s">
        <v>138</v>
      </c>
      <c r="M304" s="9" t="s">
        <v>1492</v>
      </c>
      <c r="N304" s="9" t="s">
        <v>1493</v>
      </c>
      <c r="O304" s="9" t="s">
        <v>1494</v>
      </c>
      <c r="P304" s="9">
        <v>91505</v>
      </c>
      <c r="Q304" s="9" t="s">
        <v>1495</v>
      </c>
      <c r="R304" s="9">
        <v>446</v>
      </c>
      <c r="S304" s="9">
        <v>307</v>
      </c>
      <c r="T304" s="9">
        <v>257</v>
      </c>
      <c r="U304" s="9">
        <v>1455</v>
      </c>
      <c r="V304" s="9">
        <v>288</v>
      </c>
      <c r="W304" s="9">
        <v>336</v>
      </c>
      <c r="X304" s="9">
        <v>714</v>
      </c>
      <c r="Y304" s="9">
        <v>0</v>
      </c>
      <c r="Z304" s="9">
        <v>0</v>
      </c>
      <c r="AA304" s="9">
        <v>43</v>
      </c>
      <c r="AB304" s="9">
        <v>1211</v>
      </c>
      <c r="AC304" s="9">
        <v>41</v>
      </c>
      <c r="AD304" s="9">
        <v>33</v>
      </c>
      <c r="AE304" s="9">
        <v>4121</v>
      </c>
      <c r="AF304" s="9">
        <v>0</v>
      </c>
      <c r="AG304" s="9">
        <v>8110</v>
      </c>
      <c r="AH304" s="9">
        <v>1107</v>
      </c>
      <c r="AI304" s="9">
        <v>1631</v>
      </c>
      <c r="AJ304" s="9">
        <v>2569</v>
      </c>
      <c r="AK304" s="9">
        <v>0</v>
      </c>
      <c r="AL304" s="9">
        <v>0</v>
      </c>
      <c r="AM304" s="9">
        <v>172</v>
      </c>
      <c r="AN304" s="9">
        <v>4713</v>
      </c>
      <c r="AO304" s="9">
        <v>134</v>
      </c>
      <c r="AP304" s="9">
        <v>105</v>
      </c>
      <c r="AQ304" s="9">
        <v>18541</v>
      </c>
      <c r="AR304" s="9">
        <v>0</v>
      </c>
      <c r="AS304" s="9">
        <v>8320</v>
      </c>
      <c r="AT304" s="9">
        <v>7384</v>
      </c>
      <c r="AU304" s="9">
        <v>1336</v>
      </c>
      <c r="AV304" s="9">
        <v>7187</v>
      </c>
      <c r="AW304" s="9">
        <v>0</v>
      </c>
      <c r="AX304" s="9">
        <v>0</v>
      </c>
      <c r="AY304" s="9">
        <v>1274</v>
      </c>
      <c r="AZ304" s="9">
        <v>9740</v>
      </c>
      <c r="BA304" s="9">
        <v>973</v>
      </c>
      <c r="BB304" s="9">
        <v>376</v>
      </c>
      <c r="BC304" s="9">
        <v>36590</v>
      </c>
      <c r="BD304" s="9">
        <v>179332884</v>
      </c>
      <c r="BE304" s="9">
        <v>36511776</v>
      </c>
      <c r="BF304" s="9">
        <v>33193334</v>
      </c>
      <c r="BG304" s="9">
        <v>55975644</v>
      </c>
      <c r="BH304" s="9">
        <v>0</v>
      </c>
      <c r="BI304" s="9">
        <v>0</v>
      </c>
      <c r="BJ304" s="9">
        <v>3914688</v>
      </c>
      <c r="BK304" s="9">
        <v>107266990</v>
      </c>
      <c r="BL304" s="9">
        <v>3046173</v>
      </c>
      <c r="BM304" s="9">
        <v>2393422</v>
      </c>
      <c r="BN304" s="9">
        <v>421634911</v>
      </c>
      <c r="BO304" s="9">
        <v>75439890</v>
      </c>
      <c r="BP304" s="9">
        <v>20269250</v>
      </c>
      <c r="BQ304" s="9">
        <v>6196042</v>
      </c>
      <c r="BR304" s="9">
        <v>30582393</v>
      </c>
      <c r="BS304" s="9">
        <v>0</v>
      </c>
      <c r="BT304" s="9">
        <v>0</v>
      </c>
      <c r="BU304" s="9">
        <v>9358084</v>
      </c>
      <c r="BV304" s="9">
        <v>71544535</v>
      </c>
      <c r="BW304" s="9">
        <v>7145400</v>
      </c>
      <c r="BX304" s="9">
        <v>2763592</v>
      </c>
      <c r="BY304" s="9">
        <v>223299186</v>
      </c>
      <c r="BZ304" s="9">
        <v>-1555795</v>
      </c>
      <c r="CA304" s="9">
        <v>224504459</v>
      </c>
      <c r="CB304" s="9">
        <v>47999227</v>
      </c>
      <c r="CC304" s="9">
        <v>16355119</v>
      </c>
      <c r="CD304" s="9">
        <v>78860170</v>
      </c>
      <c r="CE304" s="9">
        <v>0</v>
      </c>
      <c r="CF304" s="9">
        <v>0</v>
      </c>
      <c r="CG304" s="9">
        <v>0</v>
      </c>
      <c r="CH304" s="9">
        <v>9544023</v>
      </c>
      <c r="CI304" s="9">
        <v>128656012</v>
      </c>
      <c r="CJ304" s="9">
        <v>0</v>
      </c>
      <c r="CK304" s="9">
        <v>8853030</v>
      </c>
      <c r="CL304" s="9">
        <v>0</v>
      </c>
      <c r="CM304" s="9">
        <v>0</v>
      </c>
      <c r="CN304" s="9">
        <v>0</v>
      </c>
      <c r="CO304" s="9">
        <v>4479701</v>
      </c>
      <c r="CP304" s="9">
        <v>517695946</v>
      </c>
      <c r="CQ304" s="9">
        <v>955878</v>
      </c>
      <c r="CR304" s="9">
        <v>0</v>
      </c>
      <c r="CS304" s="9">
        <v>0</v>
      </c>
      <c r="CT304" s="9">
        <v>0</v>
      </c>
      <c r="CU304" s="9">
        <v>955878</v>
      </c>
      <c r="CV304" s="9">
        <v>30882911</v>
      </c>
      <c r="CW304" s="9">
        <v>9874652</v>
      </c>
      <c r="CX304" s="9">
        <v>23129277</v>
      </c>
      <c r="CY304" s="9">
        <v>7906674</v>
      </c>
      <c r="CZ304" s="9">
        <v>0</v>
      </c>
      <c r="DA304" s="9">
        <v>0</v>
      </c>
      <c r="DB304" s="9">
        <v>3760768</v>
      </c>
      <c r="DC304" s="9">
        <v>50586865</v>
      </c>
      <c r="DD304" s="9">
        <v>1363128</v>
      </c>
      <c r="DE304" s="9">
        <v>689754</v>
      </c>
      <c r="DF304" s="9">
        <v>128194029</v>
      </c>
      <c r="DG304" s="9">
        <v>9226919</v>
      </c>
      <c r="DH304" s="9">
        <v>139880911</v>
      </c>
      <c r="DI304" s="9">
        <v>1625774</v>
      </c>
      <c r="DJ304" s="9">
        <v>-1159733</v>
      </c>
      <c r="DK304" s="9">
        <v>0</v>
      </c>
      <c r="DL304" s="9">
        <v>0</v>
      </c>
      <c r="DM304" s="9">
        <v>0</v>
      </c>
      <c r="DN304" s="9">
        <v>0</v>
      </c>
      <c r="DO304" s="9">
        <v>10845241</v>
      </c>
      <c r="DP304" s="9">
        <v>190709128</v>
      </c>
      <c r="DQ304" s="9">
        <v>0</v>
      </c>
      <c r="DR304" s="9">
        <v>0</v>
      </c>
      <c r="DS304" s="9">
        <v>0</v>
      </c>
      <c r="DT304" s="9">
        <v>0</v>
      </c>
      <c r="DU304" s="9">
        <v>0</v>
      </c>
      <c r="DV304" s="9">
        <v>0</v>
      </c>
      <c r="DW304" s="9">
        <v>0</v>
      </c>
      <c r="DX304" s="9">
        <v>0</v>
      </c>
      <c r="DY304" s="9">
        <v>0</v>
      </c>
      <c r="DZ304" s="9">
        <v>0</v>
      </c>
      <c r="EA304" s="9">
        <v>0</v>
      </c>
      <c r="EB304" s="9">
        <v>0</v>
      </c>
      <c r="EC304" s="9">
        <v>0</v>
      </c>
    </row>
    <row r="305" spans="1:133" x14ac:dyDescent="0.3">
      <c r="A305" s="10">
        <v>106190517</v>
      </c>
      <c r="B305" s="10" t="s">
        <v>1496</v>
      </c>
      <c r="C305" s="10">
        <v>20174</v>
      </c>
      <c r="D305" s="12">
        <v>43009</v>
      </c>
      <c r="E305" s="10">
        <v>43100</v>
      </c>
      <c r="F305" s="10" t="s">
        <v>134</v>
      </c>
      <c r="G305" s="10" t="s">
        <v>158</v>
      </c>
      <c r="H305" s="10">
        <v>11</v>
      </c>
      <c r="I305" s="10">
        <v>905</v>
      </c>
      <c r="J305" s="10" t="s">
        <v>255</v>
      </c>
      <c r="K305" s="10" t="s">
        <v>137</v>
      </c>
      <c r="L305" s="10" t="s">
        <v>138</v>
      </c>
      <c r="M305" s="10" t="s">
        <v>1497</v>
      </c>
      <c r="N305" s="10" t="s">
        <v>1498</v>
      </c>
      <c r="O305" s="10" t="s">
        <v>1499</v>
      </c>
      <c r="P305" s="10">
        <v>91356</v>
      </c>
      <c r="Q305" s="10" t="s">
        <v>1500</v>
      </c>
      <c r="R305" s="10">
        <v>249</v>
      </c>
      <c r="S305" s="10">
        <v>249</v>
      </c>
      <c r="T305" s="10">
        <v>201</v>
      </c>
      <c r="U305" s="10">
        <v>1153</v>
      </c>
      <c r="V305" s="10">
        <v>232</v>
      </c>
      <c r="W305" s="10">
        <v>242</v>
      </c>
      <c r="X305" s="10">
        <v>503</v>
      </c>
      <c r="Y305" s="10">
        <v>0</v>
      </c>
      <c r="Z305" s="10">
        <v>0</v>
      </c>
      <c r="AA305" s="10">
        <v>22</v>
      </c>
      <c r="AB305" s="10">
        <v>1118</v>
      </c>
      <c r="AC305" s="10">
        <v>36</v>
      </c>
      <c r="AD305" s="10">
        <v>5</v>
      </c>
      <c r="AE305" s="10">
        <v>3311</v>
      </c>
      <c r="AF305" s="10">
        <v>0</v>
      </c>
      <c r="AG305" s="10">
        <v>5483</v>
      </c>
      <c r="AH305" s="10">
        <v>862</v>
      </c>
      <c r="AI305" s="10">
        <v>1150</v>
      </c>
      <c r="AJ305" s="10">
        <v>1458</v>
      </c>
      <c r="AK305" s="10">
        <v>0</v>
      </c>
      <c r="AL305" s="10">
        <v>0</v>
      </c>
      <c r="AM305" s="10">
        <v>57</v>
      </c>
      <c r="AN305" s="10">
        <v>3572</v>
      </c>
      <c r="AO305" s="10">
        <v>99</v>
      </c>
      <c r="AP305" s="10">
        <v>14</v>
      </c>
      <c r="AQ305" s="10">
        <v>12695</v>
      </c>
      <c r="AR305" s="10">
        <v>0</v>
      </c>
      <c r="AS305" s="10">
        <v>5431</v>
      </c>
      <c r="AT305" s="10">
        <v>756</v>
      </c>
      <c r="AU305" s="10">
        <v>785</v>
      </c>
      <c r="AV305" s="10">
        <v>6627</v>
      </c>
      <c r="AW305" s="10">
        <v>0</v>
      </c>
      <c r="AX305" s="10">
        <v>0</v>
      </c>
      <c r="AY305" s="10">
        <v>564</v>
      </c>
      <c r="AZ305" s="10">
        <v>6515</v>
      </c>
      <c r="BA305" s="10">
        <v>621</v>
      </c>
      <c r="BB305" s="10">
        <v>73</v>
      </c>
      <c r="BC305" s="10">
        <v>21372</v>
      </c>
      <c r="BD305" s="10">
        <v>109172842</v>
      </c>
      <c r="BE305" s="10">
        <v>21371335</v>
      </c>
      <c r="BF305" s="10">
        <v>14211687</v>
      </c>
      <c r="BG305" s="10">
        <v>23407769</v>
      </c>
      <c r="BH305" s="10">
        <v>0</v>
      </c>
      <c r="BI305" s="10">
        <v>0</v>
      </c>
      <c r="BJ305" s="10">
        <v>961161</v>
      </c>
      <c r="BK305" s="10">
        <v>60232772</v>
      </c>
      <c r="BL305" s="10">
        <v>1676805</v>
      </c>
      <c r="BM305" s="10">
        <v>228655</v>
      </c>
      <c r="BN305" s="10">
        <v>231263026</v>
      </c>
      <c r="BO305" s="10">
        <v>34393622</v>
      </c>
      <c r="BP305" s="10">
        <v>4993979</v>
      </c>
      <c r="BQ305" s="10">
        <v>3561563</v>
      </c>
      <c r="BR305" s="10">
        <v>19709047</v>
      </c>
      <c r="BS305" s="10">
        <v>0</v>
      </c>
      <c r="BT305" s="10">
        <v>0</v>
      </c>
      <c r="BU305" s="10">
        <v>2991602</v>
      </c>
      <c r="BV305" s="10">
        <v>34557247</v>
      </c>
      <c r="BW305" s="10">
        <v>3291883</v>
      </c>
      <c r="BX305" s="10">
        <v>389273</v>
      </c>
      <c r="BY305" s="10">
        <v>103888216</v>
      </c>
      <c r="BZ305" s="10">
        <v>-812268</v>
      </c>
      <c r="CA305" s="10">
        <v>122906352</v>
      </c>
      <c r="CB305" s="10">
        <v>22968629</v>
      </c>
      <c r="CC305" s="10">
        <v>4280957</v>
      </c>
      <c r="CD305" s="10">
        <v>38906371</v>
      </c>
      <c r="CE305" s="10">
        <v>0</v>
      </c>
      <c r="CF305" s="10">
        <v>0</v>
      </c>
      <c r="CG305" s="10">
        <v>0</v>
      </c>
      <c r="CH305" s="10">
        <v>3088449</v>
      </c>
      <c r="CI305" s="10">
        <v>65632865</v>
      </c>
      <c r="CJ305" s="10">
        <v>0</v>
      </c>
      <c r="CK305" s="10">
        <v>4374359</v>
      </c>
      <c r="CL305" s="10">
        <v>0</v>
      </c>
      <c r="CM305" s="10">
        <v>0</v>
      </c>
      <c r="CN305" s="10">
        <v>0</v>
      </c>
      <c r="CO305" s="10">
        <v>544015</v>
      </c>
      <c r="CP305" s="10">
        <v>261889729</v>
      </c>
      <c r="CQ305" s="10">
        <v>0</v>
      </c>
      <c r="CR305" s="10">
        <v>94200</v>
      </c>
      <c r="CS305" s="10">
        <v>0</v>
      </c>
      <c r="CT305" s="10">
        <v>0</v>
      </c>
      <c r="CU305" s="10">
        <v>94200</v>
      </c>
      <c r="CV305" s="10">
        <v>21008058</v>
      </c>
      <c r="CW305" s="10">
        <v>3460584</v>
      </c>
      <c r="CX305" s="10">
        <v>13535368</v>
      </c>
      <c r="CY305" s="10">
        <v>4409142</v>
      </c>
      <c r="CZ305" s="10">
        <v>0</v>
      </c>
      <c r="DA305" s="10">
        <v>0</v>
      </c>
      <c r="DB305" s="10">
        <v>873894</v>
      </c>
      <c r="DC305" s="10">
        <v>29386885</v>
      </c>
      <c r="DD305" s="10">
        <v>606371</v>
      </c>
      <c r="DE305" s="10">
        <v>75411</v>
      </c>
      <c r="DF305" s="10">
        <v>73355713</v>
      </c>
      <c r="DG305" s="10">
        <v>-170734</v>
      </c>
      <c r="DH305" s="10">
        <v>89752343</v>
      </c>
      <c r="DI305" s="10">
        <v>1857792</v>
      </c>
      <c r="DJ305" s="10">
        <v>1097998</v>
      </c>
      <c r="DK305" s="10">
        <v>0</v>
      </c>
      <c r="DL305" s="10">
        <v>0</v>
      </c>
      <c r="DM305" s="10">
        <v>0</v>
      </c>
      <c r="DN305" s="10">
        <v>0</v>
      </c>
      <c r="DO305" s="10">
        <v>9742882</v>
      </c>
      <c r="DP305" s="10">
        <v>138037736</v>
      </c>
      <c r="DQ305" s="10">
        <v>0</v>
      </c>
      <c r="DR305" s="10">
        <v>0</v>
      </c>
      <c r="DS305" s="10">
        <v>0</v>
      </c>
      <c r="DT305" s="10">
        <v>0</v>
      </c>
      <c r="DU305" s="10">
        <v>0</v>
      </c>
      <c r="DV305" s="10">
        <v>0</v>
      </c>
      <c r="DW305" s="10">
        <v>0</v>
      </c>
      <c r="DX305" s="10">
        <v>0</v>
      </c>
      <c r="DY305" s="10">
        <v>0</v>
      </c>
      <c r="DZ305" s="10">
        <v>0</v>
      </c>
      <c r="EA305" s="10">
        <v>0</v>
      </c>
      <c r="EB305" s="10">
        <v>0</v>
      </c>
      <c r="EC305" s="10">
        <v>0</v>
      </c>
    </row>
    <row r="306" spans="1:133" x14ac:dyDescent="0.3">
      <c r="A306" s="9">
        <v>106281047</v>
      </c>
      <c r="B306" s="9" t="s">
        <v>1501</v>
      </c>
      <c r="C306" s="9">
        <v>20174</v>
      </c>
      <c r="D306" s="11">
        <v>43009</v>
      </c>
      <c r="E306" s="9">
        <v>43100</v>
      </c>
      <c r="F306" s="9" t="s">
        <v>134</v>
      </c>
      <c r="G306" s="9" t="s">
        <v>199</v>
      </c>
      <c r="H306" s="9">
        <v>3</v>
      </c>
      <c r="I306" s="9">
        <v>407</v>
      </c>
      <c r="J306" s="9" t="s">
        <v>152</v>
      </c>
      <c r="K306" s="9" t="s">
        <v>137</v>
      </c>
      <c r="L306" s="9" t="s">
        <v>138</v>
      </c>
      <c r="M306" s="9" t="s">
        <v>1502</v>
      </c>
      <c r="N306" s="9" t="s">
        <v>1503</v>
      </c>
      <c r="O306" s="9" t="s">
        <v>1304</v>
      </c>
      <c r="P306" s="9">
        <v>94558</v>
      </c>
      <c r="Q306" s="9" t="s">
        <v>1504</v>
      </c>
      <c r="R306" s="9">
        <v>208</v>
      </c>
      <c r="S306" s="9">
        <v>153</v>
      </c>
      <c r="T306" s="9">
        <v>125</v>
      </c>
      <c r="U306" s="9">
        <v>824</v>
      </c>
      <c r="V306" s="9">
        <v>116</v>
      </c>
      <c r="W306" s="9">
        <v>134</v>
      </c>
      <c r="X306" s="9">
        <v>276</v>
      </c>
      <c r="Y306" s="9">
        <v>0</v>
      </c>
      <c r="Z306" s="9">
        <v>0</v>
      </c>
      <c r="AA306" s="9">
        <v>42</v>
      </c>
      <c r="AB306" s="9">
        <v>315</v>
      </c>
      <c r="AC306" s="9">
        <v>0</v>
      </c>
      <c r="AD306" s="9">
        <v>19</v>
      </c>
      <c r="AE306" s="9">
        <v>1726</v>
      </c>
      <c r="AF306" s="9">
        <v>0</v>
      </c>
      <c r="AG306" s="9">
        <v>4518</v>
      </c>
      <c r="AH306" s="9">
        <v>461</v>
      </c>
      <c r="AI306" s="9">
        <v>845</v>
      </c>
      <c r="AJ306" s="9">
        <v>1355</v>
      </c>
      <c r="AK306" s="9">
        <v>0</v>
      </c>
      <c r="AL306" s="9">
        <v>0</v>
      </c>
      <c r="AM306" s="9">
        <v>138</v>
      </c>
      <c r="AN306" s="9">
        <v>1310</v>
      </c>
      <c r="AO306" s="9">
        <v>0</v>
      </c>
      <c r="AP306" s="9">
        <v>49</v>
      </c>
      <c r="AQ306" s="9">
        <v>8676</v>
      </c>
      <c r="AR306" s="9">
        <v>0</v>
      </c>
      <c r="AS306" s="9">
        <v>13972</v>
      </c>
      <c r="AT306" s="9">
        <v>1673</v>
      </c>
      <c r="AU306" s="9">
        <v>682</v>
      </c>
      <c r="AV306" s="9">
        <v>5780</v>
      </c>
      <c r="AW306" s="9">
        <v>0</v>
      </c>
      <c r="AX306" s="9">
        <v>0</v>
      </c>
      <c r="AY306" s="9">
        <v>1363</v>
      </c>
      <c r="AZ306" s="9">
        <v>10073</v>
      </c>
      <c r="BA306" s="9">
        <v>114</v>
      </c>
      <c r="BB306" s="9">
        <v>1086</v>
      </c>
      <c r="BC306" s="9">
        <v>34743</v>
      </c>
      <c r="BD306" s="9">
        <v>91035176</v>
      </c>
      <c r="BE306" s="9">
        <v>12907941</v>
      </c>
      <c r="BF306" s="9">
        <v>10182456</v>
      </c>
      <c r="BG306" s="9">
        <v>25100054</v>
      </c>
      <c r="BH306" s="9">
        <v>0</v>
      </c>
      <c r="BI306" s="9">
        <v>0</v>
      </c>
      <c r="BJ306" s="9">
        <v>2938448</v>
      </c>
      <c r="BK306" s="9">
        <v>32313036</v>
      </c>
      <c r="BL306" s="9">
        <v>0</v>
      </c>
      <c r="BM306" s="9">
        <v>1803236</v>
      </c>
      <c r="BN306" s="9">
        <v>176280347</v>
      </c>
      <c r="BO306" s="9">
        <v>56447539</v>
      </c>
      <c r="BP306" s="9">
        <v>7036609</v>
      </c>
      <c r="BQ306" s="9">
        <v>3547917</v>
      </c>
      <c r="BR306" s="9">
        <v>23849083</v>
      </c>
      <c r="BS306" s="9">
        <v>0</v>
      </c>
      <c r="BT306" s="9">
        <v>0</v>
      </c>
      <c r="BU306" s="9">
        <v>4117525</v>
      </c>
      <c r="BV306" s="9">
        <v>54866456</v>
      </c>
      <c r="BW306" s="9">
        <v>223130</v>
      </c>
      <c r="BX306" s="9">
        <v>4172325</v>
      </c>
      <c r="BY306" s="9">
        <v>154260584</v>
      </c>
      <c r="BZ306" s="9">
        <v>5361270</v>
      </c>
      <c r="CA306" s="9">
        <v>129088343</v>
      </c>
      <c r="CB306" s="9">
        <v>16787296</v>
      </c>
      <c r="CC306" s="9">
        <v>7996518</v>
      </c>
      <c r="CD306" s="9">
        <v>44612343</v>
      </c>
      <c r="CE306" s="9">
        <v>0</v>
      </c>
      <c r="CF306" s="9">
        <v>0</v>
      </c>
      <c r="CG306" s="9">
        <v>0</v>
      </c>
      <c r="CH306" s="9">
        <v>6120604</v>
      </c>
      <c r="CI306" s="9">
        <v>54790388</v>
      </c>
      <c r="CJ306" s="9">
        <v>0</v>
      </c>
      <c r="CK306" s="9">
        <v>2376431</v>
      </c>
      <c r="CL306" s="9">
        <v>0</v>
      </c>
      <c r="CM306" s="9">
        <v>0</v>
      </c>
      <c r="CN306" s="9">
        <v>0</v>
      </c>
      <c r="CO306" s="9">
        <v>3078628</v>
      </c>
      <c r="CP306" s="9">
        <v>270211821</v>
      </c>
      <c r="CQ306" s="9">
        <v>449977</v>
      </c>
      <c r="CR306" s="9">
        <v>6733366</v>
      </c>
      <c r="CS306" s="9">
        <v>0</v>
      </c>
      <c r="CT306" s="9">
        <v>893525</v>
      </c>
      <c r="CU306" s="9">
        <v>8076868</v>
      </c>
      <c r="CV306" s="9">
        <v>15536965</v>
      </c>
      <c r="CW306" s="9">
        <v>3601038</v>
      </c>
      <c r="CX306" s="9">
        <v>5608167</v>
      </c>
      <c r="CY306" s="9">
        <v>10161917</v>
      </c>
      <c r="CZ306" s="9">
        <v>0</v>
      </c>
      <c r="DA306" s="9">
        <v>0</v>
      </c>
      <c r="DB306" s="9">
        <v>928337</v>
      </c>
      <c r="DC306" s="9">
        <v>31467681</v>
      </c>
      <c r="DD306" s="9">
        <v>0</v>
      </c>
      <c r="DE306" s="9">
        <v>1101873</v>
      </c>
      <c r="DF306" s="9">
        <v>68405978</v>
      </c>
      <c r="DG306" s="9">
        <v>1970990</v>
      </c>
      <c r="DH306" s="9">
        <v>73683866</v>
      </c>
      <c r="DI306" s="9">
        <v>3407871</v>
      </c>
      <c r="DJ306" s="9">
        <v>5389722</v>
      </c>
      <c r="DK306" s="9">
        <v>0</v>
      </c>
      <c r="DL306" s="9">
        <v>0</v>
      </c>
      <c r="DM306" s="9">
        <v>0</v>
      </c>
      <c r="DN306" s="9">
        <v>0</v>
      </c>
      <c r="DO306" s="9">
        <v>2765209</v>
      </c>
      <c r="DP306" s="9">
        <v>203032681</v>
      </c>
      <c r="DQ306" s="9">
        <v>0</v>
      </c>
      <c r="DR306" s="9">
        <v>0</v>
      </c>
      <c r="DS306" s="9">
        <v>0</v>
      </c>
      <c r="DT306" s="9">
        <v>0</v>
      </c>
      <c r="DU306" s="9">
        <v>0</v>
      </c>
      <c r="DV306" s="9">
        <v>0</v>
      </c>
      <c r="DW306" s="9">
        <v>0</v>
      </c>
      <c r="DX306" s="9">
        <v>0</v>
      </c>
      <c r="DY306" s="9">
        <v>0</v>
      </c>
      <c r="DZ306" s="9">
        <v>0</v>
      </c>
      <c r="EA306" s="9">
        <v>0</v>
      </c>
      <c r="EB306" s="9">
        <v>2997572</v>
      </c>
      <c r="EC306" s="9">
        <v>0</v>
      </c>
    </row>
    <row r="307" spans="1:133" x14ac:dyDescent="0.3">
      <c r="A307" s="10">
        <v>106370673</v>
      </c>
      <c r="B307" s="10" t="s">
        <v>1505</v>
      </c>
      <c r="C307" s="10">
        <v>20174</v>
      </c>
      <c r="D307" s="12">
        <v>43009</v>
      </c>
      <c r="E307" s="10">
        <v>43100</v>
      </c>
      <c r="F307" s="10" t="s">
        <v>134</v>
      </c>
      <c r="G307" s="10" t="s">
        <v>254</v>
      </c>
      <c r="H307" s="10">
        <v>14</v>
      </c>
      <c r="I307" s="10">
        <v>1416</v>
      </c>
      <c r="J307" s="10" t="s">
        <v>136</v>
      </c>
      <c r="K307" s="10" t="s">
        <v>137</v>
      </c>
      <c r="L307" s="10" t="s">
        <v>220</v>
      </c>
      <c r="M307" s="10" t="s">
        <v>1506</v>
      </c>
      <c r="N307" s="10" t="s">
        <v>1507</v>
      </c>
      <c r="O307" s="10" t="s">
        <v>308</v>
      </c>
      <c r="P307" s="10">
        <v>92123</v>
      </c>
      <c r="Q307" s="10" t="s">
        <v>1508</v>
      </c>
      <c r="R307" s="10">
        <v>524</v>
      </c>
      <c r="S307" s="10">
        <v>444</v>
      </c>
      <c r="T307" s="10">
        <v>339</v>
      </c>
      <c r="U307" s="10">
        <v>15</v>
      </c>
      <c r="V307" s="10">
        <v>0</v>
      </c>
      <c r="W307" s="10">
        <v>1589</v>
      </c>
      <c r="X307" s="10">
        <v>1304</v>
      </c>
      <c r="Y307" s="10">
        <v>109</v>
      </c>
      <c r="Z307" s="10">
        <v>0</v>
      </c>
      <c r="AA307" s="10">
        <v>238</v>
      </c>
      <c r="AB307" s="10">
        <v>1875</v>
      </c>
      <c r="AC307" s="10">
        <v>1</v>
      </c>
      <c r="AD307" s="10">
        <v>64</v>
      </c>
      <c r="AE307" s="10">
        <v>5195</v>
      </c>
      <c r="AF307" s="10">
        <v>14</v>
      </c>
      <c r="AG307" s="10">
        <v>85</v>
      </c>
      <c r="AH307" s="10">
        <v>0</v>
      </c>
      <c r="AI307" s="10">
        <v>11003</v>
      </c>
      <c r="AJ307" s="10">
        <v>2722</v>
      </c>
      <c r="AK307" s="10">
        <v>1165</v>
      </c>
      <c r="AL307" s="10">
        <v>0</v>
      </c>
      <c r="AM307" s="10">
        <v>1083</v>
      </c>
      <c r="AN307" s="10">
        <v>8803</v>
      </c>
      <c r="AO307" s="10">
        <v>8</v>
      </c>
      <c r="AP307" s="10">
        <v>418</v>
      </c>
      <c r="AQ307" s="10">
        <v>25287</v>
      </c>
      <c r="AR307" s="10">
        <v>3049</v>
      </c>
      <c r="AS307" s="10">
        <v>232</v>
      </c>
      <c r="AT307" s="10">
        <v>0</v>
      </c>
      <c r="AU307" s="10">
        <v>14299</v>
      </c>
      <c r="AV307" s="10">
        <v>38983</v>
      </c>
      <c r="AW307" s="10">
        <v>0</v>
      </c>
      <c r="AX307" s="10">
        <v>0</v>
      </c>
      <c r="AY307" s="10">
        <v>3483</v>
      </c>
      <c r="AZ307" s="10">
        <v>22937</v>
      </c>
      <c r="BA307" s="10">
        <v>21</v>
      </c>
      <c r="BB307" s="10">
        <v>2288</v>
      </c>
      <c r="BC307" s="10">
        <v>82243</v>
      </c>
      <c r="BD307" s="10">
        <v>1598844</v>
      </c>
      <c r="BE307" s="10">
        <v>0</v>
      </c>
      <c r="BF307" s="10">
        <v>192872607</v>
      </c>
      <c r="BG307" s="10">
        <v>35013096</v>
      </c>
      <c r="BH307" s="10">
        <v>5088962</v>
      </c>
      <c r="BI307" s="10">
        <v>0</v>
      </c>
      <c r="BJ307" s="10">
        <v>18426057</v>
      </c>
      <c r="BK307" s="10">
        <v>143277354</v>
      </c>
      <c r="BL307" s="10">
        <v>109037</v>
      </c>
      <c r="BM307" s="10">
        <v>366859</v>
      </c>
      <c r="BN307" s="10">
        <v>396752816</v>
      </c>
      <c r="BO307" s="10">
        <v>949689</v>
      </c>
      <c r="BP307" s="10">
        <v>0</v>
      </c>
      <c r="BQ307" s="10">
        <v>43247341</v>
      </c>
      <c r="BR307" s="10">
        <v>71010243</v>
      </c>
      <c r="BS307" s="10">
        <v>0</v>
      </c>
      <c r="BT307" s="10">
        <v>0</v>
      </c>
      <c r="BU307" s="10">
        <v>11231648</v>
      </c>
      <c r="BV307" s="10">
        <v>81554648</v>
      </c>
      <c r="BW307" s="10">
        <v>50667</v>
      </c>
      <c r="BX307" s="10">
        <v>2565142</v>
      </c>
      <c r="BY307" s="10">
        <v>210609378</v>
      </c>
      <c r="BZ307" s="10">
        <v>1828129</v>
      </c>
      <c r="CA307" s="10">
        <v>1706302</v>
      </c>
      <c r="CB307" s="10">
        <v>0</v>
      </c>
      <c r="CC307" s="10">
        <v>103568877</v>
      </c>
      <c r="CD307" s="10">
        <v>99651710</v>
      </c>
      <c r="CE307" s="10">
        <v>-2047497</v>
      </c>
      <c r="CF307" s="10">
        <v>3602621</v>
      </c>
      <c r="CG307" s="10">
        <v>0</v>
      </c>
      <c r="CH307" s="10">
        <v>20636754</v>
      </c>
      <c r="CI307" s="10">
        <v>142361820</v>
      </c>
      <c r="CJ307" s="10">
        <v>0</v>
      </c>
      <c r="CK307" s="10">
        <v>159704</v>
      </c>
      <c r="CL307" s="10">
        <v>0</v>
      </c>
      <c r="CM307" s="10">
        <v>0</v>
      </c>
      <c r="CN307" s="10">
        <v>0</v>
      </c>
      <c r="CO307" s="10">
        <v>1409554</v>
      </c>
      <c r="CP307" s="10">
        <v>372877974</v>
      </c>
      <c r="CQ307" s="10">
        <v>0</v>
      </c>
      <c r="CR307" s="10">
        <v>3105249</v>
      </c>
      <c r="CS307" s="10">
        <v>0</v>
      </c>
      <c r="CT307" s="10">
        <v>13901532</v>
      </c>
      <c r="CU307" s="10">
        <v>17006781</v>
      </c>
      <c r="CV307" s="10">
        <v>842231</v>
      </c>
      <c r="CW307" s="10">
        <v>0</v>
      </c>
      <c r="CX307" s="10">
        <v>134598567</v>
      </c>
      <c r="CY307" s="10">
        <v>9476878</v>
      </c>
      <c r="CZ307" s="10">
        <v>1486341</v>
      </c>
      <c r="DA307" s="10">
        <v>0</v>
      </c>
      <c r="DB307" s="10">
        <v>9020951</v>
      </c>
      <c r="DC307" s="10">
        <v>96188902</v>
      </c>
      <c r="DD307" s="10">
        <v>0</v>
      </c>
      <c r="DE307" s="10">
        <v>-122869</v>
      </c>
      <c r="DF307" s="10">
        <v>251491001</v>
      </c>
      <c r="DG307" s="10">
        <v>20083404</v>
      </c>
      <c r="DH307" s="10">
        <v>204519166</v>
      </c>
      <c r="DI307" s="10">
        <v>0</v>
      </c>
      <c r="DJ307" s="10">
        <v>24680408</v>
      </c>
      <c r="DK307" s="10">
        <v>0</v>
      </c>
      <c r="DL307" s="10">
        <v>0</v>
      </c>
      <c r="DM307" s="10">
        <v>0</v>
      </c>
      <c r="DN307" s="10">
        <v>0</v>
      </c>
      <c r="DO307" s="10">
        <v>21003218</v>
      </c>
      <c r="DP307" s="10">
        <v>495055554</v>
      </c>
      <c r="DQ307" s="10">
        <v>0</v>
      </c>
      <c r="DR307" s="10">
        <v>0</v>
      </c>
      <c r="DS307" s="10">
        <v>0</v>
      </c>
      <c r="DT307" s="10">
        <v>0</v>
      </c>
      <c r="DU307" s="10">
        <v>0</v>
      </c>
      <c r="DV307" s="10">
        <v>0</v>
      </c>
      <c r="DW307" s="10">
        <v>0</v>
      </c>
      <c r="DX307" s="10">
        <v>0</v>
      </c>
      <c r="DY307" s="10">
        <v>0</v>
      </c>
      <c r="DZ307" s="10">
        <v>0</v>
      </c>
      <c r="EA307" s="10">
        <v>0</v>
      </c>
      <c r="EB307" s="10">
        <v>0</v>
      </c>
      <c r="EC307" s="10">
        <v>0</v>
      </c>
    </row>
    <row r="308" spans="1:133" x14ac:dyDescent="0.3">
      <c r="A308" s="9">
        <v>106361308</v>
      </c>
      <c r="B308" s="9" t="s">
        <v>1509</v>
      </c>
      <c r="C308" s="9">
        <v>20174</v>
      </c>
      <c r="D308" s="11">
        <v>43009</v>
      </c>
      <c r="E308" s="9">
        <v>43100</v>
      </c>
      <c r="F308" s="9" t="s">
        <v>134</v>
      </c>
      <c r="G308" s="9" t="s">
        <v>275</v>
      </c>
      <c r="H308" s="9">
        <v>12</v>
      </c>
      <c r="I308" s="9">
        <v>1209</v>
      </c>
      <c r="J308" s="9" t="s">
        <v>136</v>
      </c>
      <c r="K308" s="9" t="s">
        <v>137</v>
      </c>
      <c r="L308" s="9" t="s">
        <v>138</v>
      </c>
      <c r="M308" s="9" t="s">
        <v>1510</v>
      </c>
      <c r="N308" s="9" t="s">
        <v>1511</v>
      </c>
      <c r="O308" s="9" t="s">
        <v>1092</v>
      </c>
      <c r="P308" s="9">
        <v>92373</v>
      </c>
      <c r="Q308" s="9" t="s">
        <v>1512</v>
      </c>
      <c r="R308" s="9">
        <v>229</v>
      </c>
      <c r="S308" s="9">
        <v>197</v>
      </c>
      <c r="T308" s="9">
        <v>136</v>
      </c>
      <c r="U308" s="9">
        <v>402</v>
      </c>
      <c r="V308" s="9">
        <v>942</v>
      </c>
      <c r="W308" s="9">
        <v>244</v>
      </c>
      <c r="X308" s="9">
        <v>526</v>
      </c>
      <c r="Y308" s="9">
        <v>0</v>
      </c>
      <c r="Z308" s="9">
        <v>0</v>
      </c>
      <c r="AA308" s="9">
        <v>35</v>
      </c>
      <c r="AB308" s="9">
        <v>869</v>
      </c>
      <c r="AC308" s="9">
        <v>13</v>
      </c>
      <c r="AD308" s="9">
        <v>13</v>
      </c>
      <c r="AE308" s="9">
        <v>3044</v>
      </c>
      <c r="AF308" s="9">
        <v>0</v>
      </c>
      <c r="AG308" s="9">
        <v>1909</v>
      </c>
      <c r="AH308" s="9">
        <v>4091</v>
      </c>
      <c r="AI308" s="9">
        <v>1021</v>
      </c>
      <c r="AJ308" s="9">
        <v>1909</v>
      </c>
      <c r="AK308" s="9">
        <v>0</v>
      </c>
      <c r="AL308" s="9">
        <v>0</v>
      </c>
      <c r="AM308" s="9">
        <v>69</v>
      </c>
      <c r="AN308" s="9">
        <v>3058</v>
      </c>
      <c r="AO308" s="9">
        <v>32</v>
      </c>
      <c r="AP308" s="9">
        <v>35</v>
      </c>
      <c r="AQ308" s="9">
        <v>12124</v>
      </c>
      <c r="AR308" s="9">
        <v>0</v>
      </c>
      <c r="AS308" s="9">
        <v>7307</v>
      </c>
      <c r="AT308" s="9">
        <v>11710</v>
      </c>
      <c r="AU308" s="9">
        <v>1603</v>
      </c>
      <c r="AV308" s="9">
        <v>9933</v>
      </c>
      <c r="AW308" s="9">
        <v>0</v>
      </c>
      <c r="AX308" s="9">
        <v>0</v>
      </c>
      <c r="AY308" s="9">
        <v>267</v>
      </c>
      <c r="AZ308" s="9">
        <v>10116</v>
      </c>
      <c r="BA308" s="9">
        <v>1554</v>
      </c>
      <c r="BB308" s="9">
        <v>1453</v>
      </c>
      <c r="BC308" s="9">
        <v>43943</v>
      </c>
      <c r="BD308" s="9">
        <v>37708546</v>
      </c>
      <c r="BE308" s="9">
        <v>81296405</v>
      </c>
      <c r="BF308" s="9">
        <v>12354376</v>
      </c>
      <c r="BG308" s="9">
        <v>33779154</v>
      </c>
      <c r="BH308" s="9">
        <v>0</v>
      </c>
      <c r="BI308" s="9">
        <v>0</v>
      </c>
      <c r="BJ308" s="9">
        <v>2202434</v>
      </c>
      <c r="BK308" s="9">
        <v>48195445</v>
      </c>
      <c r="BL308" s="9">
        <v>540922</v>
      </c>
      <c r="BM308" s="9">
        <v>600342</v>
      </c>
      <c r="BN308" s="9">
        <v>216677624</v>
      </c>
      <c r="BO308" s="9">
        <v>24125793</v>
      </c>
      <c r="BP308" s="9">
        <v>46565669</v>
      </c>
      <c r="BQ308" s="9">
        <v>4171754</v>
      </c>
      <c r="BR308" s="9">
        <v>25850352</v>
      </c>
      <c r="BS308" s="9">
        <v>0</v>
      </c>
      <c r="BT308" s="9">
        <v>0</v>
      </c>
      <c r="BU308" s="9">
        <v>1306544</v>
      </c>
      <c r="BV308" s="9">
        <v>53225924</v>
      </c>
      <c r="BW308" s="9">
        <v>2715654</v>
      </c>
      <c r="BX308" s="9">
        <v>2539133</v>
      </c>
      <c r="BY308" s="9">
        <v>160500823</v>
      </c>
      <c r="BZ308" s="9">
        <v>496532</v>
      </c>
      <c r="CA308" s="9">
        <v>53724234</v>
      </c>
      <c r="CB308" s="9">
        <v>115206951</v>
      </c>
      <c r="CC308" s="9">
        <v>14162958</v>
      </c>
      <c r="CD308" s="9">
        <v>55211001</v>
      </c>
      <c r="CE308" s="9">
        <v>0</v>
      </c>
      <c r="CF308" s="9">
        <v>0</v>
      </c>
      <c r="CG308" s="9">
        <v>0</v>
      </c>
      <c r="CH308" s="9">
        <v>2620301</v>
      </c>
      <c r="CI308" s="9">
        <v>87597737</v>
      </c>
      <c r="CJ308" s="9">
        <v>0</v>
      </c>
      <c r="CK308" s="9">
        <v>3158879</v>
      </c>
      <c r="CL308" s="9">
        <v>0</v>
      </c>
      <c r="CM308" s="9">
        <v>0</v>
      </c>
      <c r="CN308" s="9">
        <v>0</v>
      </c>
      <c r="CO308" s="9">
        <v>1738587</v>
      </c>
      <c r="CP308" s="9">
        <v>333917180</v>
      </c>
      <c r="CQ308" s="9">
        <v>14431395</v>
      </c>
      <c r="CR308" s="9">
        <v>0</v>
      </c>
      <c r="CS308" s="9">
        <v>0</v>
      </c>
      <c r="CT308" s="9">
        <v>20638795</v>
      </c>
      <c r="CU308" s="9">
        <v>35070190</v>
      </c>
      <c r="CV308" s="9">
        <v>8110105</v>
      </c>
      <c r="CW308" s="9">
        <v>27086518</v>
      </c>
      <c r="CX308" s="9">
        <v>2363172</v>
      </c>
      <c r="CY308" s="9">
        <v>4418505</v>
      </c>
      <c r="CZ308" s="9">
        <v>0</v>
      </c>
      <c r="DA308" s="9">
        <v>0</v>
      </c>
      <c r="DB308" s="9">
        <v>888677</v>
      </c>
      <c r="DC308" s="9">
        <v>34462427</v>
      </c>
      <c r="DD308" s="9">
        <v>97697</v>
      </c>
      <c r="DE308" s="9">
        <v>904356</v>
      </c>
      <c r="DF308" s="9">
        <v>78331457</v>
      </c>
      <c r="DG308" s="9">
        <v>429774</v>
      </c>
      <c r="DH308" s="9">
        <v>81182730</v>
      </c>
      <c r="DI308" s="9">
        <v>1353495</v>
      </c>
      <c r="DJ308" s="9">
        <v>2460386</v>
      </c>
      <c r="DK308" s="9">
        <v>0</v>
      </c>
      <c r="DL308" s="9">
        <v>0</v>
      </c>
      <c r="DM308" s="9">
        <v>8196821</v>
      </c>
      <c r="DN308" s="9">
        <v>16290694</v>
      </c>
      <c r="DO308" s="9">
        <v>3750762</v>
      </c>
      <c r="DP308" s="9">
        <v>116639348</v>
      </c>
      <c r="DQ308" s="9">
        <v>0</v>
      </c>
      <c r="DR308" s="9">
        <v>0</v>
      </c>
      <c r="DS308" s="9">
        <v>0</v>
      </c>
      <c r="DT308" s="9">
        <v>0</v>
      </c>
      <c r="DU308" s="9">
        <v>0</v>
      </c>
      <c r="DV308" s="9">
        <v>0</v>
      </c>
      <c r="DW308" s="9">
        <v>0</v>
      </c>
      <c r="DX308" s="9">
        <v>0</v>
      </c>
      <c r="DY308" s="9">
        <v>0</v>
      </c>
      <c r="DZ308" s="9">
        <v>0</v>
      </c>
      <c r="EA308" s="9">
        <v>0</v>
      </c>
      <c r="EB308" s="9">
        <v>0</v>
      </c>
      <c r="EC308" s="9">
        <v>0</v>
      </c>
    </row>
    <row r="309" spans="1:133" x14ac:dyDescent="0.3">
      <c r="A309" s="10">
        <v>106121051</v>
      </c>
      <c r="B309" s="10" t="s">
        <v>1513</v>
      </c>
      <c r="C309" s="10">
        <v>20174</v>
      </c>
      <c r="D309" s="12">
        <v>43009</v>
      </c>
      <c r="E309" s="10">
        <v>43100</v>
      </c>
      <c r="F309" s="10" t="s">
        <v>134</v>
      </c>
      <c r="G309" s="10" t="s">
        <v>838</v>
      </c>
      <c r="H309" s="10">
        <v>1</v>
      </c>
      <c r="I309" s="10">
        <v>107</v>
      </c>
      <c r="J309" s="10" t="s">
        <v>152</v>
      </c>
      <c r="K309" s="10" t="s">
        <v>137</v>
      </c>
      <c r="L309" s="10" t="s">
        <v>145</v>
      </c>
      <c r="M309" s="10" t="s">
        <v>1514</v>
      </c>
      <c r="N309" s="10" t="s">
        <v>1515</v>
      </c>
      <c r="O309" s="10" t="s">
        <v>1516</v>
      </c>
      <c r="P309" s="10">
        <v>95540</v>
      </c>
      <c r="Q309" s="10" t="s">
        <v>1517</v>
      </c>
      <c r="R309" s="10">
        <v>35</v>
      </c>
      <c r="S309" s="10">
        <v>25</v>
      </c>
      <c r="T309" s="10">
        <v>25</v>
      </c>
      <c r="U309" s="10">
        <v>116</v>
      </c>
      <c r="V309" s="10">
        <v>13</v>
      </c>
      <c r="W309" s="10">
        <v>25</v>
      </c>
      <c r="X309" s="10">
        <v>88</v>
      </c>
      <c r="Y309" s="10">
        <v>0</v>
      </c>
      <c r="Z309" s="10">
        <v>0</v>
      </c>
      <c r="AA309" s="10">
        <v>3</v>
      </c>
      <c r="AB309" s="10">
        <v>57</v>
      </c>
      <c r="AC309" s="10">
        <v>0</v>
      </c>
      <c r="AD309" s="10">
        <v>13</v>
      </c>
      <c r="AE309" s="10">
        <v>315</v>
      </c>
      <c r="AF309" s="10">
        <v>0</v>
      </c>
      <c r="AG309" s="10">
        <v>714</v>
      </c>
      <c r="AH309" s="10">
        <v>84</v>
      </c>
      <c r="AI309" s="10">
        <v>55</v>
      </c>
      <c r="AJ309" s="10">
        <v>248</v>
      </c>
      <c r="AK309" s="10">
        <v>0</v>
      </c>
      <c r="AL309" s="10">
        <v>0</v>
      </c>
      <c r="AM309" s="10">
        <v>8</v>
      </c>
      <c r="AN309" s="10">
        <v>128</v>
      </c>
      <c r="AO309" s="10">
        <v>0</v>
      </c>
      <c r="AP309" s="10">
        <v>50</v>
      </c>
      <c r="AQ309" s="10">
        <v>1287</v>
      </c>
      <c r="AR309" s="10">
        <v>0</v>
      </c>
      <c r="AS309" s="10">
        <v>4056</v>
      </c>
      <c r="AT309" s="10">
        <v>165</v>
      </c>
      <c r="AU309" s="10">
        <v>260</v>
      </c>
      <c r="AV309" s="10">
        <v>3392</v>
      </c>
      <c r="AW309" s="10">
        <v>0</v>
      </c>
      <c r="AX309" s="10">
        <v>0</v>
      </c>
      <c r="AY309" s="10">
        <v>209</v>
      </c>
      <c r="AZ309" s="10">
        <v>2677</v>
      </c>
      <c r="BA309" s="10">
        <v>0</v>
      </c>
      <c r="BB309" s="10">
        <v>679</v>
      </c>
      <c r="BC309" s="10">
        <v>11438</v>
      </c>
      <c r="BD309" s="10">
        <v>9480508</v>
      </c>
      <c r="BE309" s="10">
        <v>941494</v>
      </c>
      <c r="BF309" s="10">
        <v>830746</v>
      </c>
      <c r="BG309" s="10">
        <v>4183389</v>
      </c>
      <c r="BH309" s="10">
        <v>0</v>
      </c>
      <c r="BI309" s="10">
        <v>0</v>
      </c>
      <c r="BJ309" s="10">
        <v>368681</v>
      </c>
      <c r="BK309" s="10">
        <v>2409307</v>
      </c>
      <c r="BL309" s="10">
        <v>0</v>
      </c>
      <c r="BM309" s="10">
        <v>635233</v>
      </c>
      <c r="BN309" s="10">
        <v>18849358</v>
      </c>
      <c r="BO309" s="10">
        <v>11660727</v>
      </c>
      <c r="BP309" s="10">
        <v>499613</v>
      </c>
      <c r="BQ309" s="10">
        <v>840434</v>
      </c>
      <c r="BR309" s="10">
        <v>9352933</v>
      </c>
      <c r="BS309" s="10">
        <v>0</v>
      </c>
      <c r="BT309" s="10">
        <v>0</v>
      </c>
      <c r="BU309" s="10">
        <v>1078392</v>
      </c>
      <c r="BV309" s="10">
        <v>6617563</v>
      </c>
      <c r="BW309" s="10">
        <v>0</v>
      </c>
      <c r="BX309" s="10">
        <v>1448371</v>
      </c>
      <c r="BY309" s="10">
        <v>31498033</v>
      </c>
      <c r="BZ309" s="10">
        <v>823535</v>
      </c>
      <c r="CA309" s="10">
        <v>15448729</v>
      </c>
      <c r="CB309" s="10">
        <v>1083252</v>
      </c>
      <c r="CC309" s="10">
        <v>-3810453</v>
      </c>
      <c r="CD309" s="10">
        <v>11539551</v>
      </c>
      <c r="CE309" s="10">
        <v>0</v>
      </c>
      <c r="CF309" s="10">
        <v>0</v>
      </c>
      <c r="CG309" s="10">
        <v>0</v>
      </c>
      <c r="CH309" s="10">
        <v>730996</v>
      </c>
      <c r="CI309" s="10">
        <v>4975736</v>
      </c>
      <c r="CJ309" s="10">
        <v>0</v>
      </c>
      <c r="CK309" s="10">
        <v>951564</v>
      </c>
      <c r="CL309" s="10">
        <v>0</v>
      </c>
      <c r="CM309" s="10">
        <v>0</v>
      </c>
      <c r="CN309" s="10">
        <v>0</v>
      </c>
      <c r="CO309" s="10">
        <v>870852</v>
      </c>
      <c r="CP309" s="10">
        <v>32613762</v>
      </c>
      <c r="CQ309" s="10">
        <v>0</v>
      </c>
      <c r="CR309" s="10">
        <v>0</v>
      </c>
      <c r="CS309" s="10">
        <v>0</v>
      </c>
      <c r="CT309" s="10">
        <v>0</v>
      </c>
      <c r="CU309" s="10">
        <v>0</v>
      </c>
      <c r="CV309" s="10">
        <v>5608122</v>
      </c>
      <c r="CW309" s="10">
        <v>357855</v>
      </c>
      <c r="CX309" s="10">
        <v>5472188</v>
      </c>
      <c r="CY309" s="10">
        <v>1988433</v>
      </c>
      <c r="CZ309" s="10">
        <v>0</v>
      </c>
      <c r="DA309" s="10">
        <v>0</v>
      </c>
      <c r="DB309" s="10">
        <v>688816</v>
      </c>
      <c r="DC309" s="10">
        <v>3905140</v>
      </c>
      <c r="DD309" s="10">
        <v>0</v>
      </c>
      <c r="DE309" s="10">
        <v>-286925</v>
      </c>
      <c r="DF309" s="10">
        <v>17733629</v>
      </c>
      <c r="DG309" s="10">
        <v>75000</v>
      </c>
      <c r="DH309" s="10">
        <v>11734000</v>
      </c>
      <c r="DI309" s="10">
        <v>0</v>
      </c>
      <c r="DJ309" s="10">
        <v>2484000</v>
      </c>
      <c r="DK309" s="10">
        <v>0</v>
      </c>
      <c r="DL309" s="10">
        <v>0</v>
      </c>
      <c r="DM309" s="10">
        <v>0</v>
      </c>
      <c r="DN309" s="10">
        <v>0</v>
      </c>
      <c r="DO309" s="10">
        <v>720000</v>
      </c>
      <c r="DP309" s="10">
        <v>12362000</v>
      </c>
      <c r="DQ309" s="10">
        <v>0</v>
      </c>
      <c r="DR309" s="10">
        <v>0</v>
      </c>
      <c r="DS309" s="10">
        <v>0</v>
      </c>
      <c r="DT309" s="10">
        <v>0</v>
      </c>
      <c r="DU309" s="10">
        <v>0</v>
      </c>
      <c r="DV309" s="10">
        <v>0</v>
      </c>
      <c r="DW309" s="10">
        <v>0</v>
      </c>
      <c r="DX309" s="10">
        <v>0</v>
      </c>
      <c r="DY309" s="10">
        <v>0</v>
      </c>
      <c r="DZ309" s="10">
        <v>0</v>
      </c>
      <c r="EA309" s="10">
        <v>0</v>
      </c>
      <c r="EB309" s="10">
        <v>5161069</v>
      </c>
      <c r="EC309" s="10">
        <v>23</v>
      </c>
    </row>
    <row r="310" spans="1:133" x14ac:dyDescent="0.3">
      <c r="A310" s="9">
        <v>106430705</v>
      </c>
      <c r="B310" s="9" t="s">
        <v>1518</v>
      </c>
      <c r="C310" s="9">
        <v>20174</v>
      </c>
      <c r="D310" s="11">
        <v>43009</v>
      </c>
      <c r="E310" s="9">
        <v>43100</v>
      </c>
      <c r="F310" s="9" t="s">
        <v>134</v>
      </c>
      <c r="G310" s="9" t="s">
        <v>446</v>
      </c>
      <c r="H310" s="9">
        <v>7</v>
      </c>
      <c r="I310" s="9">
        <v>431</v>
      </c>
      <c r="J310" s="9" t="s">
        <v>255</v>
      </c>
      <c r="K310" s="9" t="s">
        <v>137</v>
      </c>
      <c r="L310" s="9" t="s">
        <v>138</v>
      </c>
      <c r="M310" s="9" t="s">
        <v>1519</v>
      </c>
      <c r="N310" s="9" t="s">
        <v>1520</v>
      </c>
      <c r="O310" s="9" t="s">
        <v>566</v>
      </c>
      <c r="P310" s="9">
        <v>95116</v>
      </c>
      <c r="Q310" s="9" t="s">
        <v>1521</v>
      </c>
      <c r="R310" s="9">
        <v>264</v>
      </c>
      <c r="S310" s="9">
        <v>264</v>
      </c>
      <c r="T310" s="9">
        <v>264</v>
      </c>
      <c r="U310" s="9">
        <v>1322</v>
      </c>
      <c r="V310" s="9">
        <v>671</v>
      </c>
      <c r="W310" s="9">
        <v>376</v>
      </c>
      <c r="X310" s="9">
        <v>704</v>
      </c>
      <c r="Y310" s="9">
        <v>0</v>
      </c>
      <c r="Z310" s="9">
        <v>0</v>
      </c>
      <c r="AA310" s="9">
        <v>29</v>
      </c>
      <c r="AB310" s="9">
        <v>514</v>
      </c>
      <c r="AC310" s="9">
        <v>13</v>
      </c>
      <c r="AD310" s="9">
        <v>102</v>
      </c>
      <c r="AE310" s="9">
        <v>3731</v>
      </c>
      <c r="AF310" s="9">
        <v>0</v>
      </c>
      <c r="AG310" s="9">
        <v>8034</v>
      </c>
      <c r="AH310" s="9">
        <v>3889</v>
      </c>
      <c r="AI310" s="9">
        <v>2316</v>
      </c>
      <c r="AJ310" s="9">
        <v>3944</v>
      </c>
      <c r="AK310" s="9">
        <v>0</v>
      </c>
      <c r="AL310" s="9">
        <v>0</v>
      </c>
      <c r="AM310" s="9">
        <v>157</v>
      </c>
      <c r="AN310" s="9">
        <v>2073</v>
      </c>
      <c r="AO310" s="9">
        <v>49</v>
      </c>
      <c r="AP310" s="9">
        <v>485</v>
      </c>
      <c r="AQ310" s="9">
        <v>20947</v>
      </c>
      <c r="AR310" s="9">
        <v>0</v>
      </c>
      <c r="AS310" s="9">
        <v>4378</v>
      </c>
      <c r="AT310" s="9">
        <v>2344</v>
      </c>
      <c r="AU310" s="9">
        <v>2927</v>
      </c>
      <c r="AV310" s="9">
        <v>12617</v>
      </c>
      <c r="AW310" s="9">
        <v>0</v>
      </c>
      <c r="AX310" s="9">
        <v>0</v>
      </c>
      <c r="AY310" s="9">
        <v>426</v>
      </c>
      <c r="AZ310" s="9">
        <v>3967</v>
      </c>
      <c r="BA310" s="9">
        <v>276</v>
      </c>
      <c r="BB310" s="9">
        <v>2871</v>
      </c>
      <c r="BC310" s="9">
        <v>29806</v>
      </c>
      <c r="BD310" s="9">
        <v>289673028</v>
      </c>
      <c r="BE310" s="9">
        <v>152424860</v>
      </c>
      <c r="BF310" s="9">
        <v>91538340</v>
      </c>
      <c r="BG310" s="9">
        <v>152445221</v>
      </c>
      <c r="BH310" s="9">
        <v>0</v>
      </c>
      <c r="BI310" s="9">
        <v>0</v>
      </c>
      <c r="BJ310" s="9">
        <v>7158361</v>
      </c>
      <c r="BK310" s="9">
        <v>109503588</v>
      </c>
      <c r="BL310" s="9">
        <v>2178152</v>
      </c>
      <c r="BM310" s="9">
        <v>18340717</v>
      </c>
      <c r="BN310" s="9">
        <v>823262267</v>
      </c>
      <c r="BO310" s="9">
        <v>49588248</v>
      </c>
      <c r="BP310" s="9">
        <v>29967788</v>
      </c>
      <c r="BQ310" s="9">
        <v>22052747</v>
      </c>
      <c r="BR310" s="9">
        <v>88239561</v>
      </c>
      <c r="BS310" s="9">
        <v>0</v>
      </c>
      <c r="BT310" s="9">
        <v>0</v>
      </c>
      <c r="BU310" s="9">
        <v>3672420</v>
      </c>
      <c r="BV310" s="9">
        <v>42794877</v>
      </c>
      <c r="BW310" s="9">
        <v>3670656</v>
      </c>
      <c r="BX310" s="9">
        <v>21111877</v>
      </c>
      <c r="BY310" s="9">
        <v>261098174</v>
      </c>
      <c r="BZ310" s="9">
        <v>-623026</v>
      </c>
      <c r="CA310" s="9">
        <v>308500145</v>
      </c>
      <c r="CB310" s="9">
        <v>170917143</v>
      </c>
      <c r="CC310" s="9">
        <v>105482553</v>
      </c>
      <c r="CD310" s="9">
        <v>235697925</v>
      </c>
      <c r="CE310" s="9">
        <v>0</v>
      </c>
      <c r="CF310" s="9">
        <v>0</v>
      </c>
      <c r="CG310" s="9">
        <v>0</v>
      </c>
      <c r="CH310" s="9">
        <v>4778348</v>
      </c>
      <c r="CI310" s="9">
        <v>121109966</v>
      </c>
      <c r="CJ310" s="9">
        <v>0</v>
      </c>
      <c r="CK310" s="9">
        <v>5848808</v>
      </c>
      <c r="CL310" s="9">
        <v>0</v>
      </c>
      <c r="CM310" s="9">
        <v>0</v>
      </c>
      <c r="CN310" s="9">
        <v>0</v>
      </c>
      <c r="CO310" s="9">
        <v>41774199</v>
      </c>
      <c r="CP310" s="9">
        <v>993486061</v>
      </c>
      <c r="CQ310" s="9">
        <v>0</v>
      </c>
      <c r="CR310" s="9">
        <v>0</v>
      </c>
      <c r="CS310" s="9">
        <v>0</v>
      </c>
      <c r="CT310" s="9">
        <v>0</v>
      </c>
      <c r="CU310" s="9">
        <v>0</v>
      </c>
      <c r="CV310" s="9">
        <v>30761131</v>
      </c>
      <c r="CW310" s="9">
        <v>11475505</v>
      </c>
      <c r="CX310" s="9">
        <v>8108534</v>
      </c>
      <c r="CY310" s="9">
        <v>4986857</v>
      </c>
      <c r="CZ310" s="9">
        <v>0</v>
      </c>
      <c r="DA310" s="9">
        <v>0</v>
      </c>
      <c r="DB310" s="9">
        <v>6052433</v>
      </c>
      <c r="DC310" s="9">
        <v>31188499</v>
      </c>
      <c r="DD310" s="9">
        <v>0</v>
      </c>
      <c r="DE310" s="9">
        <v>-1698579</v>
      </c>
      <c r="DF310" s="9">
        <v>90874380</v>
      </c>
      <c r="DG310" s="9">
        <v>312356</v>
      </c>
      <c r="DH310" s="9">
        <v>106632460</v>
      </c>
      <c r="DI310" s="9">
        <v>3413937</v>
      </c>
      <c r="DJ310" s="9">
        <v>189777</v>
      </c>
      <c r="DK310" s="9">
        <v>0</v>
      </c>
      <c r="DL310" s="9">
        <v>0</v>
      </c>
      <c r="DM310" s="9">
        <v>0</v>
      </c>
      <c r="DN310" s="9">
        <v>0</v>
      </c>
      <c r="DO310" s="9">
        <v>116975</v>
      </c>
      <c r="DP310" s="9">
        <v>303250545</v>
      </c>
      <c r="DQ310" s="9">
        <v>0</v>
      </c>
      <c r="DR310" s="9">
        <v>0</v>
      </c>
      <c r="DS310" s="9">
        <v>0</v>
      </c>
      <c r="DT310" s="9">
        <v>0</v>
      </c>
      <c r="DU310" s="9">
        <v>0</v>
      </c>
      <c r="DV310" s="9">
        <v>0</v>
      </c>
      <c r="DW310" s="9">
        <v>0</v>
      </c>
      <c r="DX310" s="9">
        <v>0</v>
      </c>
      <c r="DY310" s="9">
        <v>0</v>
      </c>
      <c r="DZ310" s="9">
        <v>0</v>
      </c>
      <c r="EA310" s="9">
        <v>0</v>
      </c>
      <c r="EB310" s="9">
        <v>0</v>
      </c>
      <c r="EC310" s="9">
        <v>0</v>
      </c>
    </row>
    <row r="311" spans="1:133" x14ac:dyDescent="0.3">
      <c r="A311" s="10">
        <v>106190930</v>
      </c>
      <c r="B311" s="10" t="s">
        <v>1522</v>
      </c>
      <c r="C311" s="10">
        <v>20174</v>
      </c>
      <c r="D311" s="12">
        <v>43009</v>
      </c>
      <c r="E311" s="10">
        <v>43100</v>
      </c>
      <c r="F311" s="10" t="s">
        <v>134</v>
      </c>
      <c r="G311" s="10" t="s">
        <v>158</v>
      </c>
      <c r="H311" s="10">
        <v>11</v>
      </c>
      <c r="I311" s="10">
        <v>927</v>
      </c>
      <c r="J311" s="10" t="s">
        <v>227</v>
      </c>
      <c r="K311" s="10" t="s">
        <v>137</v>
      </c>
      <c r="L311" s="10" t="s">
        <v>138</v>
      </c>
      <c r="M311" s="10" t="s">
        <v>1523</v>
      </c>
      <c r="N311" s="10" t="s">
        <v>1524</v>
      </c>
      <c r="O311" s="10" t="s">
        <v>223</v>
      </c>
      <c r="P311" s="10">
        <v>90095</v>
      </c>
      <c r="Q311" s="10" t="s">
        <v>1525</v>
      </c>
      <c r="R311" s="10">
        <v>74</v>
      </c>
      <c r="S311" s="10">
        <v>74</v>
      </c>
      <c r="T311" s="10">
        <v>74</v>
      </c>
      <c r="U311" s="10">
        <v>59</v>
      </c>
      <c r="V311" s="10">
        <v>9</v>
      </c>
      <c r="W311" s="10">
        <v>51</v>
      </c>
      <c r="X311" s="10">
        <v>0</v>
      </c>
      <c r="Y311" s="10">
        <v>0</v>
      </c>
      <c r="Z311" s="10">
        <v>0</v>
      </c>
      <c r="AA311" s="10">
        <v>0</v>
      </c>
      <c r="AB311" s="10">
        <v>276</v>
      </c>
      <c r="AC311" s="10">
        <v>16</v>
      </c>
      <c r="AD311" s="10">
        <v>26</v>
      </c>
      <c r="AE311" s="10">
        <v>437</v>
      </c>
      <c r="AF311" s="10">
        <v>0</v>
      </c>
      <c r="AG311" s="10">
        <v>1407</v>
      </c>
      <c r="AH311" s="10">
        <v>139</v>
      </c>
      <c r="AI311" s="10">
        <v>704</v>
      </c>
      <c r="AJ311" s="10">
        <v>0</v>
      </c>
      <c r="AK311" s="10">
        <v>0</v>
      </c>
      <c r="AL311" s="10">
        <v>0</v>
      </c>
      <c r="AM311" s="10">
        <v>0</v>
      </c>
      <c r="AN311" s="10">
        <v>3312</v>
      </c>
      <c r="AO311" s="10">
        <v>387</v>
      </c>
      <c r="AP311" s="10">
        <v>361</v>
      </c>
      <c r="AQ311" s="10">
        <v>6310</v>
      </c>
      <c r="AR311" s="10">
        <v>0</v>
      </c>
      <c r="AS311" s="10">
        <v>329</v>
      </c>
      <c r="AT311" s="10">
        <v>40</v>
      </c>
      <c r="AU311" s="10">
        <v>0</v>
      </c>
      <c r="AV311" s="10">
        <v>0</v>
      </c>
      <c r="AW311" s="10">
        <v>0</v>
      </c>
      <c r="AX311" s="10">
        <v>0</v>
      </c>
      <c r="AY311" s="10">
        <v>0</v>
      </c>
      <c r="AZ311" s="10">
        <v>3364</v>
      </c>
      <c r="BA311" s="10">
        <v>0</v>
      </c>
      <c r="BB311" s="10">
        <v>937</v>
      </c>
      <c r="BC311" s="10">
        <v>4670</v>
      </c>
      <c r="BD311" s="10">
        <v>5263990</v>
      </c>
      <c r="BE311" s="10">
        <v>377335</v>
      </c>
      <c r="BF311" s="10">
        <v>2493112</v>
      </c>
      <c r="BG311" s="10">
        <v>0</v>
      </c>
      <c r="BH311" s="10">
        <v>0</v>
      </c>
      <c r="BI311" s="10">
        <v>0</v>
      </c>
      <c r="BJ311" s="10">
        <v>0</v>
      </c>
      <c r="BK311" s="10">
        <v>13602576</v>
      </c>
      <c r="BL311" s="10">
        <v>2457534</v>
      </c>
      <c r="BM311" s="10">
        <v>1442731</v>
      </c>
      <c r="BN311" s="10">
        <v>25637278</v>
      </c>
      <c r="BO311" s="10">
        <v>335773</v>
      </c>
      <c r="BP311" s="10">
        <v>33189</v>
      </c>
      <c r="BQ311" s="10">
        <v>0</v>
      </c>
      <c r="BR311" s="10">
        <v>0</v>
      </c>
      <c r="BS311" s="10">
        <v>0</v>
      </c>
      <c r="BT311" s="10">
        <v>0</v>
      </c>
      <c r="BU311" s="10">
        <v>0</v>
      </c>
      <c r="BV311" s="10">
        <v>3590590</v>
      </c>
      <c r="BW311" s="10">
        <v>0</v>
      </c>
      <c r="BX311" s="10">
        <v>31611</v>
      </c>
      <c r="BY311" s="10">
        <v>3991163</v>
      </c>
      <c r="BZ311" s="10">
        <v>1018060</v>
      </c>
      <c r="CA311" s="10">
        <v>2737075</v>
      </c>
      <c r="CB311" s="10">
        <v>170143</v>
      </c>
      <c r="CC311" s="10">
        <v>2080302</v>
      </c>
      <c r="CD311" s="10">
        <v>0</v>
      </c>
      <c r="CE311" s="10">
        <v>0</v>
      </c>
      <c r="CF311" s="10">
        <v>0</v>
      </c>
      <c r="CG311" s="10">
        <v>0</v>
      </c>
      <c r="CH311" s="10">
        <v>0</v>
      </c>
      <c r="CI311" s="10">
        <v>6654450</v>
      </c>
      <c r="CJ311" s="10">
        <v>0</v>
      </c>
      <c r="CK311" s="10">
        <v>0</v>
      </c>
      <c r="CL311" s="10">
        <v>0</v>
      </c>
      <c r="CM311" s="10">
        <v>2457534</v>
      </c>
      <c r="CN311" s="10">
        <v>-2457534</v>
      </c>
      <c r="CO311" s="10">
        <v>1444845</v>
      </c>
      <c r="CP311" s="10">
        <v>14104875</v>
      </c>
      <c r="CQ311" s="10">
        <v>0</v>
      </c>
      <c r="CR311" s="10">
        <v>0</v>
      </c>
      <c r="CS311" s="10">
        <v>0</v>
      </c>
      <c r="CT311" s="10">
        <v>0</v>
      </c>
      <c r="CU311" s="10">
        <v>0</v>
      </c>
      <c r="CV311" s="10">
        <v>2655760</v>
      </c>
      <c r="CW311" s="10">
        <v>223005</v>
      </c>
      <c r="CX311" s="10">
        <v>382970</v>
      </c>
      <c r="CY311" s="10">
        <v>0</v>
      </c>
      <c r="CZ311" s="10">
        <v>0</v>
      </c>
      <c r="DA311" s="10">
        <v>0</v>
      </c>
      <c r="DB311" s="10">
        <v>0</v>
      </c>
      <c r="DC311" s="10">
        <v>9776932</v>
      </c>
      <c r="DD311" s="10">
        <v>2457534</v>
      </c>
      <c r="DE311" s="10">
        <v>27365</v>
      </c>
      <c r="DF311" s="10">
        <v>15523566</v>
      </c>
      <c r="DG311" s="10">
        <v>90224</v>
      </c>
      <c r="DH311" s="10">
        <v>18301894</v>
      </c>
      <c r="DI311" s="10">
        <v>0</v>
      </c>
      <c r="DJ311" s="10">
        <v>782619</v>
      </c>
      <c r="DK311" s="10">
        <v>0</v>
      </c>
      <c r="DL311" s="10">
        <v>0</v>
      </c>
      <c r="DM311" s="10">
        <v>0</v>
      </c>
      <c r="DN311" s="10">
        <v>0</v>
      </c>
      <c r="DO311" s="10">
        <v>347986</v>
      </c>
      <c r="DP311" s="10">
        <v>9222475</v>
      </c>
      <c r="DQ311" s="10">
        <v>0</v>
      </c>
      <c r="DR311" s="10">
        <v>0</v>
      </c>
      <c r="DS311" s="10">
        <v>0</v>
      </c>
      <c r="DT311" s="10">
        <v>0</v>
      </c>
      <c r="DU311" s="10">
        <v>0</v>
      </c>
      <c r="DV311" s="10">
        <v>0</v>
      </c>
      <c r="DW311" s="10">
        <v>0</v>
      </c>
      <c r="DX311" s="10">
        <v>0</v>
      </c>
      <c r="DY311" s="10">
        <v>0</v>
      </c>
      <c r="DZ311" s="10">
        <v>0</v>
      </c>
      <c r="EA311" s="10">
        <v>0</v>
      </c>
      <c r="EB311" s="10">
        <v>0</v>
      </c>
      <c r="EC311" s="10">
        <v>0</v>
      </c>
    </row>
    <row r="312" spans="1:133" x14ac:dyDescent="0.3">
      <c r="A312" s="9">
        <v>106454068</v>
      </c>
      <c r="B312" s="9" t="s">
        <v>1526</v>
      </c>
      <c r="C312" s="9">
        <v>20174</v>
      </c>
      <c r="D312" s="11">
        <v>43009</v>
      </c>
      <c r="E312" s="9">
        <v>43100</v>
      </c>
      <c r="F312" s="9" t="s">
        <v>134</v>
      </c>
      <c r="G312" s="9" t="s">
        <v>1182</v>
      </c>
      <c r="H312" s="9">
        <v>1</v>
      </c>
      <c r="I312" s="9">
        <v>209</v>
      </c>
      <c r="J312" s="9" t="s">
        <v>255</v>
      </c>
      <c r="K312" s="9" t="s">
        <v>369</v>
      </c>
      <c r="L312" s="9" t="s">
        <v>138</v>
      </c>
      <c r="M312" s="9" t="s">
        <v>1527</v>
      </c>
      <c r="N312" s="9" t="s">
        <v>1528</v>
      </c>
      <c r="O312" s="9" t="s">
        <v>1231</v>
      </c>
      <c r="P312" s="9">
        <v>96001</v>
      </c>
      <c r="Q312" s="9" t="s">
        <v>1529</v>
      </c>
      <c r="R312" s="9">
        <v>16</v>
      </c>
      <c r="S312" s="9">
        <v>16</v>
      </c>
      <c r="T312" s="9">
        <v>16</v>
      </c>
      <c r="U312" s="9">
        <v>0</v>
      </c>
      <c r="V312" s="9">
        <v>0</v>
      </c>
      <c r="W312" s="9">
        <v>0</v>
      </c>
      <c r="X312" s="9">
        <v>0</v>
      </c>
      <c r="Y312" s="9">
        <v>129</v>
      </c>
      <c r="Z312" s="9">
        <v>0</v>
      </c>
      <c r="AA312" s="9">
        <v>0</v>
      </c>
      <c r="AB312" s="9">
        <v>0</v>
      </c>
      <c r="AC312" s="9">
        <v>0</v>
      </c>
      <c r="AD312" s="9">
        <v>0</v>
      </c>
      <c r="AE312" s="9">
        <v>129</v>
      </c>
      <c r="AF312" s="9">
        <v>0</v>
      </c>
      <c r="AG312" s="9">
        <v>0</v>
      </c>
      <c r="AH312" s="9">
        <v>0</v>
      </c>
      <c r="AI312" s="9">
        <v>0</v>
      </c>
      <c r="AJ312" s="9">
        <v>0</v>
      </c>
      <c r="AK312" s="9">
        <v>1282</v>
      </c>
      <c r="AL312" s="9">
        <v>0</v>
      </c>
      <c r="AM312" s="9">
        <v>0</v>
      </c>
      <c r="AN312" s="9">
        <v>0</v>
      </c>
      <c r="AO312" s="9">
        <v>0</v>
      </c>
      <c r="AP312" s="9">
        <v>0</v>
      </c>
      <c r="AQ312" s="9">
        <v>1282</v>
      </c>
      <c r="AR312" s="9">
        <v>0</v>
      </c>
      <c r="AS312" s="9">
        <v>0</v>
      </c>
      <c r="AT312" s="9">
        <v>0</v>
      </c>
      <c r="AU312" s="9">
        <v>0</v>
      </c>
      <c r="AV312" s="9">
        <v>0</v>
      </c>
      <c r="AW312" s="9">
        <v>0</v>
      </c>
      <c r="AX312" s="9">
        <v>0</v>
      </c>
      <c r="AY312" s="9">
        <v>0</v>
      </c>
      <c r="AZ312" s="9">
        <v>0</v>
      </c>
      <c r="BA312" s="9">
        <v>0</v>
      </c>
      <c r="BB312" s="9">
        <v>0</v>
      </c>
      <c r="BC312" s="9">
        <v>0</v>
      </c>
      <c r="BD312" s="9">
        <v>0</v>
      </c>
      <c r="BE312" s="9">
        <v>0</v>
      </c>
      <c r="BF312" s="9">
        <v>0</v>
      </c>
      <c r="BG312" s="9">
        <v>0</v>
      </c>
      <c r="BH312" s="9">
        <v>1128160</v>
      </c>
      <c r="BI312" s="9">
        <v>0</v>
      </c>
      <c r="BJ312" s="9">
        <v>0</v>
      </c>
      <c r="BK312" s="9">
        <v>0</v>
      </c>
      <c r="BL312" s="9">
        <v>0</v>
      </c>
      <c r="BM312" s="9">
        <v>0</v>
      </c>
      <c r="BN312" s="9">
        <v>1128160</v>
      </c>
      <c r="BO312" s="9">
        <v>0</v>
      </c>
      <c r="BP312" s="9">
        <v>0</v>
      </c>
      <c r="BQ312" s="9">
        <v>0</v>
      </c>
      <c r="BR312" s="9">
        <v>0</v>
      </c>
      <c r="BS312" s="9">
        <v>0</v>
      </c>
      <c r="BT312" s="9">
        <v>0</v>
      </c>
      <c r="BU312" s="9">
        <v>0</v>
      </c>
      <c r="BV312" s="9">
        <v>0</v>
      </c>
      <c r="BW312" s="9">
        <v>0</v>
      </c>
      <c r="BX312" s="9">
        <v>0</v>
      </c>
      <c r="BY312" s="9">
        <v>0</v>
      </c>
      <c r="BZ312" s="9">
        <v>0</v>
      </c>
      <c r="CA312" s="9">
        <v>0</v>
      </c>
      <c r="CB312" s="9">
        <v>0</v>
      </c>
      <c r="CC312" s="9">
        <v>0</v>
      </c>
      <c r="CD312" s="9">
        <v>0</v>
      </c>
      <c r="CE312" s="9">
        <v>0</v>
      </c>
      <c r="CF312" s="9">
        <v>0</v>
      </c>
      <c r="CG312" s="9">
        <v>0</v>
      </c>
      <c r="CH312" s="9">
        <v>0</v>
      </c>
      <c r="CI312" s="9">
        <v>0</v>
      </c>
      <c r="CJ312" s="9">
        <v>0</v>
      </c>
      <c r="CK312" s="9">
        <v>0</v>
      </c>
      <c r="CL312" s="9">
        <v>0</v>
      </c>
      <c r="CM312" s="9">
        <v>0</v>
      </c>
      <c r="CN312" s="9">
        <v>0</v>
      </c>
      <c r="CO312" s="9">
        <v>0</v>
      </c>
      <c r="CP312" s="9">
        <v>0</v>
      </c>
      <c r="CQ312" s="9">
        <v>0</v>
      </c>
      <c r="CR312" s="9">
        <v>0</v>
      </c>
      <c r="CS312" s="9">
        <v>0</v>
      </c>
      <c r="CT312" s="9">
        <v>0</v>
      </c>
      <c r="CU312" s="9">
        <v>0</v>
      </c>
      <c r="CV312" s="9">
        <v>0</v>
      </c>
      <c r="CW312" s="9">
        <v>0</v>
      </c>
      <c r="CX312" s="9">
        <v>0</v>
      </c>
      <c r="CY312" s="9">
        <v>0</v>
      </c>
      <c r="CZ312" s="9">
        <v>1128160</v>
      </c>
      <c r="DA312" s="9">
        <v>0</v>
      </c>
      <c r="DB312" s="9">
        <v>0</v>
      </c>
      <c r="DC312" s="9">
        <v>0</v>
      </c>
      <c r="DD312" s="9">
        <v>0</v>
      </c>
      <c r="DE312" s="9">
        <v>0</v>
      </c>
      <c r="DF312" s="9">
        <v>1128160</v>
      </c>
      <c r="DG312" s="9">
        <v>0</v>
      </c>
      <c r="DH312" s="9">
        <v>1066823</v>
      </c>
      <c r="DI312" s="9">
        <v>0</v>
      </c>
      <c r="DJ312" s="9">
        <v>0</v>
      </c>
      <c r="DK312" s="9">
        <v>0</v>
      </c>
      <c r="DL312" s="9">
        <v>0</v>
      </c>
      <c r="DM312" s="9">
        <v>0</v>
      </c>
      <c r="DN312" s="9">
        <v>0</v>
      </c>
      <c r="DO312" s="9">
        <v>0</v>
      </c>
      <c r="DP312" s="9">
        <v>94827</v>
      </c>
      <c r="DQ312" s="9">
        <v>0</v>
      </c>
      <c r="DR312" s="9">
        <v>0</v>
      </c>
      <c r="DS312" s="9">
        <v>0</v>
      </c>
      <c r="DT312" s="9">
        <v>0</v>
      </c>
      <c r="DU312" s="9">
        <v>0</v>
      </c>
      <c r="DV312" s="9">
        <v>0</v>
      </c>
      <c r="DW312" s="9">
        <v>0</v>
      </c>
      <c r="DX312" s="9">
        <v>0</v>
      </c>
      <c r="DY312" s="9">
        <v>0</v>
      </c>
      <c r="DZ312" s="9">
        <v>0</v>
      </c>
      <c r="EA312" s="9">
        <v>0</v>
      </c>
      <c r="EB312" s="9">
        <v>0</v>
      </c>
      <c r="EC312" s="9">
        <v>0</v>
      </c>
    </row>
    <row r="313" spans="1:133" x14ac:dyDescent="0.3">
      <c r="A313" s="10">
        <v>106524017</v>
      </c>
      <c r="B313" s="10" t="s">
        <v>1530</v>
      </c>
      <c r="C313" s="10">
        <v>20174</v>
      </c>
      <c r="D313" s="12">
        <v>43009</v>
      </c>
      <c r="E313" s="10">
        <v>43100</v>
      </c>
      <c r="F313" s="10" t="s">
        <v>134</v>
      </c>
      <c r="G313" s="10" t="s">
        <v>1531</v>
      </c>
      <c r="H313" s="10">
        <v>1</v>
      </c>
      <c r="I313" s="10">
        <v>211</v>
      </c>
      <c r="J313" s="10" t="s">
        <v>255</v>
      </c>
      <c r="K313" s="10" t="s">
        <v>137</v>
      </c>
      <c r="L313" s="10" t="s">
        <v>138</v>
      </c>
      <c r="M313" s="10" t="s">
        <v>1532</v>
      </c>
      <c r="N313" s="10" t="s">
        <v>1533</v>
      </c>
      <c r="O313" s="10" t="s">
        <v>1534</v>
      </c>
      <c r="P313" s="10">
        <v>96080</v>
      </c>
      <c r="Q313" s="10" t="s">
        <v>1535</v>
      </c>
      <c r="R313" s="10">
        <v>16</v>
      </c>
      <c r="S313" s="10">
        <v>16</v>
      </c>
      <c r="T313" s="10">
        <v>20</v>
      </c>
      <c r="U313" s="10">
        <v>0</v>
      </c>
      <c r="V313" s="10">
        <v>0</v>
      </c>
      <c r="W313" s="10">
        <v>0</v>
      </c>
      <c r="X313" s="10">
        <v>0</v>
      </c>
      <c r="Y313" s="10">
        <v>0</v>
      </c>
      <c r="Z313" s="10">
        <v>0</v>
      </c>
      <c r="AA313" s="10">
        <v>0</v>
      </c>
      <c r="AB313" s="10">
        <v>0</v>
      </c>
      <c r="AC313" s="10">
        <v>0</v>
      </c>
      <c r="AD313" s="10">
        <v>170</v>
      </c>
      <c r="AE313" s="10">
        <v>170</v>
      </c>
      <c r="AF313" s="10">
        <v>0</v>
      </c>
      <c r="AG313" s="10">
        <v>0</v>
      </c>
      <c r="AH313" s="10">
        <v>0</v>
      </c>
      <c r="AI313" s="10">
        <v>0</v>
      </c>
      <c r="AJ313" s="10">
        <v>0</v>
      </c>
      <c r="AK313" s="10">
        <v>0</v>
      </c>
      <c r="AL313" s="10">
        <v>0</v>
      </c>
      <c r="AM313" s="10">
        <v>0</v>
      </c>
      <c r="AN313" s="10">
        <v>0</v>
      </c>
      <c r="AO313" s="10">
        <v>0</v>
      </c>
      <c r="AP313" s="10">
        <v>1198</v>
      </c>
      <c r="AQ313" s="10">
        <v>1198</v>
      </c>
      <c r="AR313" s="10">
        <v>0</v>
      </c>
      <c r="AS313" s="10">
        <v>0</v>
      </c>
      <c r="AT313" s="10">
        <v>0</v>
      </c>
      <c r="AU313" s="10">
        <v>0</v>
      </c>
      <c r="AV313" s="10">
        <v>0</v>
      </c>
      <c r="AW313" s="10">
        <v>0</v>
      </c>
      <c r="AX313" s="10">
        <v>0</v>
      </c>
      <c r="AY313" s="10">
        <v>0</v>
      </c>
      <c r="AZ313" s="10">
        <v>0</v>
      </c>
      <c r="BA313" s="10">
        <v>0</v>
      </c>
      <c r="BB313" s="10">
        <v>0</v>
      </c>
      <c r="BC313" s="10">
        <v>0</v>
      </c>
      <c r="BD313" s="10">
        <v>0</v>
      </c>
      <c r="BE313" s="10">
        <v>0</v>
      </c>
      <c r="BF313" s="10">
        <v>0</v>
      </c>
      <c r="BG313" s="10">
        <v>0</v>
      </c>
      <c r="BH313" s="10">
        <v>0</v>
      </c>
      <c r="BI313" s="10">
        <v>0</v>
      </c>
      <c r="BJ313" s="10">
        <v>0</v>
      </c>
      <c r="BK313" s="10">
        <v>0</v>
      </c>
      <c r="BL313" s="10">
        <v>0</v>
      </c>
      <c r="BM313" s="10">
        <v>1167120</v>
      </c>
      <c r="BN313" s="10">
        <v>1167120</v>
      </c>
      <c r="BO313" s="10">
        <v>0</v>
      </c>
      <c r="BP313" s="10">
        <v>0</v>
      </c>
      <c r="BQ313" s="10">
        <v>0</v>
      </c>
      <c r="BR313" s="10">
        <v>0</v>
      </c>
      <c r="BS313" s="10">
        <v>0</v>
      </c>
      <c r="BT313" s="10">
        <v>0</v>
      </c>
      <c r="BU313" s="10">
        <v>0</v>
      </c>
      <c r="BV313" s="10">
        <v>0</v>
      </c>
      <c r="BW313" s="10">
        <v>0</v>
      </c>
      <c r="BX313" s="10">
        <v>0</v>
      </c>
      <c r="BY313" s="10">
        <v>0</v>
      </c>
      <c r="BZ313" s="10">
        <v>0</v>
      </c>
      <c r="CA313" s="10">
        <v>0</v>
      </c>
      <c r="CB313" s="10">
        <v>0</v>
      </c>
      <c r="CC313" s="10">
        <v>0</v>
      </c>
      <c r="CD313" s="10">
        <v>0</v>
      </c>
      <c r="CE313" s="10">
        <v>0</v>
      </c>
      <c r="CF313" s="10">
        <v>0</v>
      </c>
      <c r="CG313" s="10">
        <v>0</v>
      </c>
      <c r="CH313" s="10">
        <v>0</v>
      </c>
      <c r="CI313" s="10">
        <v>0</v>
      </c>
      <c r="CJ313" s="10">
        <v>0</v>
      </c>
      <c r="CK313" s="10">
        <v>0</v>
      </c>
      <c r="CL313" s="10">
        <v>0</v>
      </c>
      <c r="CM313" s="10">
        <v>0</v>
      </c>
      <c r="CN313" s="10">
        <v>0</v>
      </c>
      <c r="CO313" s="10">
        <v>0</v>
      </c>
      <c r="CP313" s="10">
        <v>0</v>
      </c>
      <c r="CQ313" s="10">
        <v>0</v>
      </c>
      <c r="CR313" s="10">
        <v>0</v>
      </c>
      <c r="CS313" s="10">
        <v>0</v>
      </c>
      <c r="CT313" s="10">
        <v>0</v>
      </c>
      <c r="CU313" s="10">
        <v>0</v>
      </c>
      <c r="CV313" s="10">
        <v>0</v>
      </c>
      <c r="CW313" s="10">
        <v>0</v>
      </c>
      <c r="CX313" s="10">
        <v>0</v>
      </c>
      <c r="CY313" s="10">
        <v>0</v>
      </c>
      <c r="CZ313" s="10">
        <v>0</v>
      </c>
      <c r="DA313" s="10">
        <v>0</v>
      </c>
      <c r="DB313" s="10">
        <v>0</v>
      </c>
      <c r="DC313" s="10">
        <v>0</v>
      </c>
      <c r="DD313" s="10">
        <v>0</v>
      </c>
      <c r="DE313" s="10">
        <v>1167120</v>
      </c>
      <c r="DF313" s="10">
        <v>1167120</v>
      </c>
      <c r="DG313" s="10">
        <v>0</v>
      </c>
      <c r="DH313" s="10">
        <v>1693223</v>
      </c>
      <c r="DI313" s="10">
        <v>0</v>
      </c>
      <c r="DJ313" s="10">
        <v>0</v>
      </c>
      <c r="DK313" s="10">
        <v>0</v>
      </c>
      <c r="DL313" s="10">
        <v>0</v>
      </c>
      <c r="DM313" s="10">
        <v>0</v>
      </c>
      <c r="DN313" s="10">
        <v>0</v>
      </c>
      <c r="DO313" s="10">
        <v>0</v>
      </c>
      <c r="DP313" s="10">
        <v>144442</v>
      </c>
      <c r="DQ313" s="10">
        <v>0</v>
      </c>
      <c r="DR313" s="10">
        <v>0</v>
      </c>
      <c r="DS313" s="10">
        <v>0</v>
      </c>
      <c r="DT313" s="10">
        <v>0</v>
      </c>
      <c r="DU313" s="10">
        <v>0</v>
      </c>
      <c r="DV313" s="10">
        <v>0</v>
      </c>
      <c r="DW313" s="10">
        <v>0</v>
      </c>
      <c r="DX313" s="10">
        <v>0</v>
      </c>
      <c r="DY313" s="10">
        <v>0</v>
      </c>
      <c r="DZ313" s="10">
        <v>0</v>
      </c>
      <c r="EA313" s="10">
        <v>0</v>
      </c>
      <c r="EB313" s="10">
        <v>0</v>
      </c>
      <c r="EC313" s="10">
        <v>0</v>
      </c>
    </row>
    <row r="314" spans="1:133" x14ac:dyDescent="0.3">
      <c r="A314" s="9">
        <v>106580996</v>
      </c>
      <c r="B314" s="9" t="s">
        <v>1536</v>
      </c>
      <c r="C314" s="9">
        <v>20174</v>
      </c>
      <c r="D314" s="11">
        <v>43009</v>
      </c>
      <c r="E314" s="9">
        <v>43100</v>
      </c>
      <c r="F314" s="9" t="s">
        <v>134</v>
      </c>
      <c r="G314" s="9" t="s">
        <v>1537</v>
      </c>
      <c r="H314" s="9">
        <v>2</v>
      </c>
      <c r="I314" s="9">
        <v>227</v>
      </c>
      <c r="J314" s="9" t="s">
        <v>136</v>
      </c>
      <c r="K314" s="9" t="s">
        <v>137</v>
      </c>
      <c r="L314" s="9" t="s">
        <v>138</v>
      </c>
      <c r="M314" s="9" t="s">
        <v>1538</v>
      </c>
      <c r="N314" s="9" t="s">
        <v>1539</v>
      </c>
      <c r="O314" s="9" t="s">
        <v>1540</v>
      </c>
      <c r="P314" s="9">
        <v>95901</v>
      </c>
      <c r="Q314" s="9" t="s">
        <v>1541</v>
      </c>
      <c r="R314" s="9">
        <v>221</v>
      </c>
      <c r="S314" s="9">
        <v>221</v>
      </c>
      <c r="T314" s="9">
        <v>144</v>
      </c>
      <c r="U314" s="9">
        <v>1199</v>
      </c>
      <c r="V314" s="9">
        <v>31</v>
      </c>
      <c r="W314" s="9">
        <v>225</v>
      </c>
      <c r="X314" s="9">
        <v>748</v>
      </c>
      <c r="Y314" s="9">
        <v>1</v>
      </c>
      <c r="Z314" s="9">
        <v>0</v>
      </c>
      <c r="AA314" s="9">
        <v>455</v>
      </c>
      <c r="AB314" s="9">
        <v>0</v>
      </c>
      <c r="AC314" s="9">
        <v>30</v>
      </c>
      <c r="AD314" s="9">
        <v>3</v>
      </c>
      <c r="AE314" s="9">
        <v>2692</v>
      </c>
      <c r="AF314" s="9">
        <v>0</v>
      </c>
      <c r="AG314" s="9">
        <v>6866</v>
      </c>
      <c r="AH314" s="9">
        <v>187</v>
      </c>
      <c r="AI314" s="9">
        <v>1189</v>
      </c>
      <c r="AJ314" s="9">
        <v>3024</v>
      </c>
      <c r="AK314" s="9">
        <v>2</v>
      </c>
      <c r="AL314" s="9">
        <v>0</v>
      </c>
      <c r="AM314" s="9">
        <v>1757</v>
      </c>
      <c r="AN314" s="9">
        <v>0</v>
      </c>
      <c r="AO314" s="9">
        <v>184</v>
      </c>
      <c r="AP314" s="9">
        <v>24</v>
      </c>
      <c r="AQ314" s="9">
        <v>13233</v>
      </c>
      <c r="AR314" s="9">
        <v>0</v>
      </c>
      <c r="AS314" s="9">
        <v>12607</v>
      </c>
      <c r="AT314" s="9">
        <v>317</v>
      </c>
      <c r="AU314" s="9">
        <v>1566</v>
      </c>
      <c r="AV314" s="9">
        <v>7767</v>
      </c>
      <c r="AW314" s="9">
        <v>1</v>
      </c>
      <c r="AX314" s="9">
        <v>0</v>
      </c>
      <c r="AY314" s="9">
        <v>6942</v>
      </c>
      <c r="AZ314" s="9">
        <v>0</v>
      </c>
      <c r="BA314" s="9">
        <v>0</v>
      </c>
      <c r="BB314" s="9">
        <v>1067</v>
      </c>
      <c r="BC314" s="9">
        <v>30267</v>
      </c>
      <c r="BD314" s="9">
        <v>97496112</v>
      </c>
      <c r="BE314" s="9">
        <v>3500030</v>
      </c>
      <c r="BF314" s="9">
        <v>13126529</v>
      </c>
      <c r="BG314" s="9">
        <v>41373902</v>
      </c>
      <c r="BH314" s="9">
        <v>28587</v>
      </c>
      <c r="BI314" s="9">
        <v>0</v>
      </c>
      <c r="BJ314" s="9">
        <v>26266456</v>
      </c>
      <c r="BK314" s="9">
        <v>0</v>
      </c>
      <c r="BL314" s="9">
        <v>4015616</v>
      </c>
      <c r="BM314" s="9">
        <v>1140471</v>
      </c>
      <c r="BN314" s="9">
        <v>186947703</v>
      </c>
      <c r="BO314" s="9">
        <v>57492263</v>
      </c>
      <c r="BP314" s="9">
        <v>1453241</v>
      </c>
      <c r="BQ314" s="9">
        <v>7142661</v>
      </c>
      <c r="BR314" s="9">
        <v>35457194</v>
      </c>
      <c r="BS314" s="9">
        <v>4246</v>
      </c>
      <c r="BT314" s="9">
        <v>0</v>
      </c>
      <c r="BU314" s="9">
        <v>31677810</v>
      </c>
      <c r="BV314" s="9">
        <v>0</v>
      </c>
      <c r="BW314" s="9">
        <v>0</v>
      </c>
      <c r="BX314" s="9">
        <v>4872531</v>
      </c>
      <c r="BY314" s="9">
        <v>138099946</v>
      </c>
      <c r="BZ314" s="9">
        <v>1308153</v>
      </c>
      <c r="CA314" s="9">
        <v>123709147</v>
      </c>
      <c r="CB314" s="9">
        <v>4337195</v>
      </c>
      <c r="CC314" s="9">
        <v>4398585</v>
      </c>
      <c r="CD314" s="9">
        <v>62918387</v>
      </c>
      <c r="CE314" s="9">
        <v>0</v>
      </c>
      <c r="CF314" s="9">
        <v>25813</v>
      </c>
      <c r="CG314" s="9">
        <v>0</v>
      </c>
      <c r="CH314" s="9">
        <v>30654207</v>
      </c>
      <c r="CI314" s="9">
        <v>0</v>
      </c>
      <c r="CJ314" s="9">
        <v>0</v>
      </c>
      <c r="CK314" s="9">
        <v>4015617</v>
      </c>
      <c r="CL314" s="9">
        <v>0</v>
      </c>
      <c r="CM314" s="9">
        <v>0</v>
      </c>
      <c r="CN314" s="9">
        <v>0</v>
      </c>
      <c r="CO314" s="9">
        <v>0</v>
      </c>
      <c r="CP314" s="9">
        <v>231367104</v>
      </c>
      <c r="CQ314" s="9">
        <v>0</v>
      </c>
      <c r="CR314" s="9">
        <v>0</v>
      </c>
      <c r="CS314" s="9">
        <v>0</v>
      </c>
      <c r="CT314" s="9">
        <v>0</v>
      </c>
      <c r="CU314" s="9">
        <v>0</v>
      </c>
      <c r="CV314" s="9">
        <v>31279227</v>
      </c>
      <c r="CW314" s="9">
        <v>616076</v>
      </c>
      <c r="CX314" s="9">
        <v>15870604</v>
      </c>
      <c r="CY314" s="9">
        <v>13912709</v>
      </c>
      <c r="CZ314" s="9">
        <v>7020</v>
      </c>
      <c r="DA314" s="9">
        <v>0</v>
      </c>
      <c r="DB314" s="9">
        <v>25981907</v>
      </c>
      <c r="DC314" s="9">
        <v>0</v>
      </c>
      <c r="DD314" s="9">
        <v>4015617</v>
      </c>
      <c r="DE314" s="9">
        <v>1997385</v>
      </c>
      <c r="DF314" s="9">
        <v>93680545</v>
      </c>
      <c r="DG314" s="9">
        <v>1784190</v>
      </c>
      <c r="DH314" s="9">
        <v>98652545</v>
      </c>
      <c r="DI314" s="9">
        <v>11322152</v>
      </c>
      <c r="DJ314" s="9">
        <v>3709296</v>
      </c>
      <c r="DK314" s="9">
        <v>0</v>
      </c>
      <c r="DL314" s="9">
        <v>0</v>
      </c>
      <c r="DM314" s="9">
        <v>0</v>
      </c>
      <c r="DN314" s="9">
        <v>0</v>
      </c>
      <c r="DO314" s="9">
        <v>0</v>
      </c>
      <c r="DP314" s="9">
        <v>349100229</v>
      </c>
      <c r="DQ314" s="9">
        <v>0</v>
      </c>
      <c r="DR314" s="9">
        <v>0</v>
      </c>
      <c r="DS314" s="9">
        <v>0</v>
      </c>
      <c r="DT314" s="9">
        <v>0</v>
      </c>
      <c r="DU314" s="9">
        <v>0</v>
      </c>
      <c r="DV314" s="9">
        <v>0</v>
      </c>
      <c r="DW314" s="9">
        <v>0</v>
      </c>
      <c r="DX314" s="9">
        <v>0</v>
      </c>
      <c r="DY314" s="9">
        <v>0</v>
      </c>
      <c r="DZ314" s="9">
        <v>0</v>
      </c>
      <c r="EA314" s="9">
        <v>0</v>
      </c>
      <c r="EB314" s="9">
        <v>0</v>
      </c>
      <c r="EC314" s="9">
        <v>0</v>
      </c>
    </row>
    <row r="315" spans="1:133" x14ac:dyDescent="0.3">
      <c r="A315" s="10">
        <v>106150782</v>
      </c>
      <c r="B315" s="10" t="s">
        <v>1542</v>
      </c>
      <c r="C315" s="10">
        <v>20174</v>
      </c>
      <c r="D315" s="12">
        <v>43009</v>
      </c>
      <c r="E315" s="10">
        <v>43100</v>
      </c>
      <c r="F315" s="10" t="s">
        <v>134</v>
      </c>
      <c r="G315" s="10" t="s">
        <v>135</v>
      </c>
      <c r="H315" s="10">
        <v>9</v>
      </c>
      <c r="I315" s="10">
        <v>621</v>
      </c>
      <c r="J315" s="10" t="s">
        <v>136</v>
      </c>
      <c r="K315" s="10" t="s">
        <v>137</v>
      </c>
      <c r="L315" s="10" t="s">
        <v>145</v>
      </c>
      <c r="M315" s="10" t="s">
        <v>1543</v>
      </c>
      <c r="N315" s="10" t="s">
        <v>1544</v>
      </c>
      <c r="O315" s="10" t="s">
        <v>1545</v>
      </c>
      <c r="P315" s="10">
        <v>93555</v>
      </c>
      <c r="Q315" s="10" t="s">
        <v>1546</v>
      </c>
      <c r="R315" s="10">
        <v>150</v>
      </c>
      <c r="S315" s="10">
        <v>150</v>
      </c>
      <c r="T315" s="10">
        <v>88</v>
      </c>
      <c r="U315" s="10">
        <v>177</v>
      </c>
      <c r="V315" s="10">
        <v>0</v>
      </c>
      <c r="W315" s="10">
        <v>92</v>
      </c>
      <c r="X315" s="10">
        <v>24</v>
      </c>
      <c r="Y315" s="10">
        <v>0</v>
      </c>
      <c r="Z315" s="10">
        <v>0</v>
      </c>
      <c r="AA315" s="10">
        <v>130</v>
      </c>
      <c r="AB315" s="10">
        <v>7</v>
      </c>
      <c r="AC315" s="10">
        <v>4</v>
      </c>
      <c r="AD315" s="10">
        <v>21</v>
      </c>
      <c r="AE315" s="10">
        <v>455</v>
      </c>
      <c r="AF315" s="10">
        <v>0</v>
      </c>
      <c r="AG315" s="10">
        <v>684</v>
      </c>
      <c r="AH315" s="10">
        <v>0</v>
      </c>
      <c r="AI315" s="10">
        <v>264</v>
      </c>
      <c r="AJ315" s="10">
        <v>78</v>
      </c>
      <c r="AK315" s="10">
        <v>0</v>
      </c>
      <c r="AL315" s="10">
        <v>0</v>
      </c>
      <c r="AM315" s="10">
        <v>342</v>
      </c>
      <c r="AN315" s="10">
        <v>21</v>
      </c>
      <c r="AO315" s="10">
        <v>9</v>
      </c>
      <c r="AP315" s="10">
        <v>101</v>
      </c>
      <c r="AQ315" s="10">
        <v>1499</v>
      </c>
      <c r="AR315" s="10">
        <v>0</v>
      </c>
      <c r="AS315" s="10">
        <v>6509</v>
      </c>
      <c r="AT315" s="10">
        <v>0</v>
      </c>
      <c r="AU315" s="10">
        <v>4770</v>
      </c>
      <c r="AV315" s="10">
        <v>885</v>
      </c>
      <c r="AW315" s="10">
        <v>0</v>
      </c>
      <c r="AX315" s="10">
        <v>0</v>
      </c>
      <c r="AY315" s="10">
        <v>7940</v>
      </c>
      <c r="AZ315" s="10">
        <v>298</v>
      </c>
      <c r="BA315" s="10">
        <v>204</v>
      </c>
      <c r="BB315" s="10">
        <v>987</v>
      </c>
      <c r="BC315" s="10">
        <v>21593</v>
      </c>
      <c r="BD315" s="10">
        <v>6340253</v>
      </c>
      <c r="BE315" s="10">
        <v>0</v>
      </c>
      <c r="BF315" s="10">
        <v>6294889</v>
      </c>
      <c r="BG315" s="10">
        <v>539764</v>
      </c>
      <c r="BH315" s="10">
        <v>0</v>
      </c>
      <c r="BI315" s="10">
        <v>0</v>
      </c>
      <c r="BJ315" s="10">
        <v>5425440</v>
      </c>
      <c r="BK315" s="10">
        <v>188869</v>
      </c>
      <c r="BL315" s="10">
        <v>8045</v>
      </c>
      <c r="BM315" s="10">
        <v>646140</v>
      </c>
      <c r="BN315" s="10">
        <v>19443400</v>
      </c>
      <c r="BO315" s="10">
        <v>15083631</v>
      </c>
      <c r="BP315" s="10">
        <v>0</v>
      </c>
      <c r="BQ315" s="10">
        <v>12330459</v>
      </c>
      <c r="BR315" s="10">
        <v>1197856</v>
      </c>
      <c r="BS315" s="10">
        <v>0</v>
      </c>
      <c r="BT315" s="10">
        <v>0</v>
      </c>
      <c r="BU315" s="10">
        <v>17539699</v>
      </c>
      <c r="BV315" s="10">
        <v>622769</v>
      </c>
      <c r="BW315" s="10">
        <v>40134</v>
      </c>
      <c r="BX315" s="10">
        <v>501124</v>
      </c>
      <c r="BY315" s="10">
        <v>47315672</v>
      </c>
      <c r="BZ315" s="10">
        <v>1163485</v>
      </c>
      <c r="CA315" s="10">
        <v>15144311</v>
      </c>
      <c r="CB315" s="10">
        <v>0</v>
      </c>
      <c r="CC315" s="10">
        <v>8884910</v>
      </c>
      <c r="CD315" s="10">
        <v>2372427</v>
      </c>
      <c r="CE315" s="10">
        <v>0</v>
      </c>
      <c r="CF315" s="10">
        <v>0</v>
      </c>
      <c r="CG315" s="10">
        <v>0</v>
      </c>
      <c r="CH315" s="10">
        <v>8625878</v>
      </c>
      <c r="CI315" s="10">
        <v>0</v>
      </c>
      <c r="CJ315" s="10">
        <v>0</v>
      </c>
      <c r="CK315" s="10">
        <v>197233</v>
      </c>
      <c r="CL315" s="10">
        <v>0</v>
      </c>
      <c r="CM315" s="10">
        <v>0</v>
      </c>
      <c r="CN315" s="10">
        <v>0</v>
      </c>
      <c r="CO315" s="10">
        <v>412685</v>
      </c>
      <c r="CP315" s="10">
        <v>36800929</v>
      </c>
      <c r="CQ315" s="10">
        <v>0</v>
      </c>
      <c r="CR315" s="10">
        <v>0</v>
      </c>
      <c r="CS315" s="10">
        <v>0</v>
      </c>
      <c r="CT315" s="10">
        <v>0</v>
      </c>
      <c r="CU315" s="10">
        <v>0</v>
      </c>
      <c r="CV315" s="10">
        <v>6279573</v>
      </c>
      <c r="CW315" s="10">
        <v>0</v>
      </c>
      <c r="CX315" s="10">
        <v>9740438</v>
      </c>
      <c r="CY315" s="10">
        <v>-634807</v>
      </c>
      <c r="CZ315" s="10">
        <v>0</v>
      </c>
      <c r="DA315" s="10">
        <v>0</v>
      </c>
      <c r="DB315" s="10">
        <v>14339261</v>
      </c>
      <c r="DC315" s="10">
        <v>811636</v>
      </c>
      <c r="DD315" s="10">
        <v>-149052</v>
      </c>
      <c r="DE315" s="10">
        <v>-428906</v>
      </c>
      <c r="DF315" s="10">
        <v>29958143</v>
      </c>
      <c r="DG315" s="10">
        <v>103502</v>
      </c>
      <c r="DH315" s="10">
        <v>29865081</v>
      </c>
      <c r="DI315" s="10">
        <v>0</v>
      </c>
      <c r="DJ315" s="10">
        <v>214332</v>
      </c>
      <c r="DK315" s="10">
        <v>0</v>
      </c>
      <c r="DL315" s="10">
        <v>0</v>
      </c>
      <c r="DM315" s="10">
        <v>0</v>
      </c>
      <c r="DN315" s="10">
        <v>0</v>
      </c>
      <c r="DO315" s="10">
        <v>1419388</v>
      </c>
      <c r="DP315" s="10">
        <v>84876778</v>
      </c>
      <c r="DQ315" s="10">
        <v>0</v>
      </c>
      <c r="DR315" s="10">
        <v>0</v>
      </c>
      <c r="DS315" s="10">
        <v>0</v>
      </c>
      <c r="DT315" s="10">
        <v>0</v>
      </c>
      <c r="DU315" s="10">
        <v>0</v>
      </c>
      <c r="DV315" s="10">
        <v>0</v>
      </c>
      <c r="DW315" s="10">
        <v>0</v>
      </c>
      <c r="DX315" s="10">
        <v>0</v>
      </c>
      <c r="DY315" s="10">
        <v>0</v>
      </c>
      <c r="DZ315" s="10">
        <v>0</v>
      </c>
      <c r="EA315" s="10">
        <v>0</v>
      </c>
      <c r="EB315" s="10">
        <v>0</v>
      </c>
      <c r="EC315" s="10">
        <v>0</v>
      </c>
    </row>
    <row r="316" spans="1:133" x14ac:dyDescent="0.3">
      <c r="A316" s="9">
        <v>106331312</v>
      </c>
      <c r="B316" s="9" t="s">
        <v>1547</v>
      </c>
      <c r="C316" s="9">
        <v>20174</v>
      </c>
      <c r="D316" s="11">
        <v>43009</v>
      </c>
      <c r="E316" s="9">
        <v>43100</v>
      </c>
      <c r="F316" s="9" t="s">
        <v>134</v>
      </c>
      <c r="G316" s="9" t="s">
        <v>548</v>
      </c>
      <c r="H316" s="9">
        <v>12</v>
      </c>
      <c r="I316" s="9">
        <v>1111</v>
      </c>
      <c r="J316" s="9" t="s">
        <v>239</v>
      </c>
      <c r="K316" s="9" t="s">
        <v>137</v>
      </c>
      <c r="L316" s="9" t="s">
        <v>138</v>
      </c>
      <c r="M316" s="9" t="s">
        <v>1548</v>
      </c>
      <c r="N316" s="9" t="s">
        <v>1549</v>
      </c>
      <c r="O316" s="9" t="s">
        <v>915</v>
      </c>
      <c r="P316" s="9">
        <v>92501</v>
      </c>
      <c r="Q316" s="9" t="s">
        <v>1550</v>
      </c>
      <c r="R316" s="9">
        <v>456</v>
      </c>
      <c r="S316" s="9">
        <v>456</v>
      </c>
      <c r="T316" s="9">
        <v>456</v>
      </c>
      <c r="U316" s="9">
        <v>1112</v>
      </c>
      <c r="V316" s="9">
        <v>1157</v>
      </c>
      <c r="W316" s="9">
        <v>575</v>
      </c>
      <c r="X316" s="9">
        <v>1616</v>
      </c>
      <c r="Y316" s="9">
        <v>4</v>
      </c>
      <c r="Z316" s="9">
        <v>0</v>
      </c>
      <c r="AA316" s="9">
        <v>55</v>
      </c>
      <c r="AB316" s="9">
        <v>1013</v>
      </c>
      <c r="AC316" s="9">
        <v>33</v>
      </c>
      <c r="AD316" s="9">
        <v>64</v>
      </c>
      <c r="AE316" s="9">
        <v>5629</v>
      </c>
      <c r="AF316" s="9">
        <v>0</v>
      </c>
      <c r="AG316" s="9">
        <v>6394</v>
      </c>
      <c r="AH316" s="9">
        <v>5799</v>
      </c>
      <c r="AI316" s="9">
        <v>3626</v>
      </c>
      <c r="AJ316" s="9">
        <v>5845</v>
      </c>
      <c r="AK316" s="9">
        <v>12</v>
      </c>
      <c r="AL316" s="9">
        <v>0</v>
      </c>
      <c r="AM316" s="9">
        <v>330</v>
      </c>
      <c r="AN316" s="9">
        <v>4093</v>
      </c>
      <c r="AO316" s="9">
        <v>177</v>
      </c>
      <c r="AP316" s="9">
        <v>70</v>
      </c>
      <c r="AQ316" s="9">
        <v>26346</v>
      </c>
      <c r="AR316" s="9">
        <v>0</v>
      </c>
      <c r="AS316" s="9">
        <v>4393</v>
      </c>
      <c r="AT316" s="9">
        <v>5023</v>
      </c>
      <c r="AU316" s="9">
        <v>2829</v>
      </c>
      <c r="AV316" s="9">
        <v>16169</v>
      </c>
      <c r="AW316" s="9">
        <v>25</v>
      </c>
      <c r="AX316" s="9">
        <v>0</v>
      </c>
      <c r="AY316" s="9">
        <v>681</v>
      </c>
      <c r="AZ316" s="9">
        <v>6577</v>
      </c>
      <c r="BA316" s="9">
        <v>388</v>
      </c>
      <c r="BB316" s="9">
        <v>3111</v>
      </c>
      <c r="BC316" s="9">
        <v>39196</v>
      </c>
      <c r="BD316" s="9">
        <v>169112042</v>
      </c>
      <c r="BE316" s="9">
        <v>190237671</v>
      </c>
      <c r="BF316" s="9">
        <v>76894412</v>
      </c>
      <c r="BG316" s="9">
        <v>168321743</v>
      </c>
      <c r="BH316" s="9">
        <v>433149</v>
      </c>
      <c r="BI316" s="9">
        <v>0</v>
      </c>
      <c r="BJ316" s="9">
        <v>8917349</v>
      </c>
      <c r="BK316" s="9">
        <v>136397873</v>
      </c>
      <c r="BL316" s="9">
        <v>4631229</v>
      </c>
      <c r="BM316" s="9">
        <v>3036722</v>
      </c>
      <c r="BN316" s="9">
        <v>757982190</v>
      </c>
      <c r="BO316" s="9">
        <v>49715861</v>
      </c>
      <c r="BP316" s="9">
        <v>72785264</v>
      </c>
      <c r="BQ316" s="9">
        <v>18244518</v>
      </c>
      <c r="BR316" s="9">
        <v>116501772</v>
      </c>
      <c r="BS316" s="9">
        <v>342887</v>
      </c>
      <c r="BT316" s="9">
        <v>0</v>
      </c>
      <c r="BU316" s="9">
        <v>6792995</v>
      </c>
      <c r="BV316" s="9">
        <v>79608540</v>
      </c>
      <c r="BW316" s="9">
        <v>1844814</v>
      </c>
      <c r="BX316" s="9">
        <v>28422198</v>
      </c>
      <c r="BY316" s="9">
        <v>374258849</v>
      </c>
      <c r="BZ316" s="9">
        <v>1369072</v>
      </c>
      <c r="CA316" s="9">
        <v>188860314</v>
      </c>
      <c r="CB316" s="9">
        <v>236822891</v>
      </c>
      <c r="CC316" s="9">
        <v>88711031</v>
      </c>
      <c r="CD316" s="9">
        <v>269052752</v>
      </c>
      <c r="CE316" s="9">
        <v>0</v>
      </c>
      <c r="CF316" s="9">
        <v>401979</v>
      </c>
      <c r="CG316" s="9">
        <v>0</v>
      </c>
      <c r="CH316" s="9">
        <v>10685812</v>
      </c>
      <c r="CI316" s="9">
        <v>164824377</v>
      </c>
      <c r="CJ316" s="9">
        <v>0</v>
      </c>
      <c r="CK316" s="9">
        <v>640579</v>
      </c>
      <c r="CL316" s="9">
        <v>0</v>
      </c>
      <c r="CM316" s="9">
        <v>0</v>
      </c>
      <c r="CN316" s="9">
        <v>0</v>
      </c>
      <c r="CO316" s="9">
        <v>28292572</v>
      </c>
      <c r="CP316" s="9">
        <v>989661379</v>
      </c>
      <c r="CQ316" s="9">
        <v>0</v>
      </c>
      <c r="CR316" s="9">
        <v>0</v>
      </c>
      <c r="CS316" s="9">
        <v>0</v>
      </c>
      <c r="CT316" s="9">
        <v>0</v>
      </c>
      <c r="CU316" s="9">
        <v>0</v>
      </c>
      <c r="CV316" s="9">
        <v>29967589</v>
      </c>
      <c r="CW316" s="9">
        <v>26200044</v>
      </c>
      <c r="CX316" s="9">
        <v>6427899</v>
      </c>
      <c r="CY316" s="9">
        <v>15770763</v>
      </c>
      <c r="CZ316" s="9">
        <v>374057</v>
      </c>
      <c r="DA316" s="9">
        <v>0</v>
      </c>
      <c r="DB316" s="9">
        <v>5024532</v>
      </c>
      <c r="DC316" s="9">
        <v>51182036</v>
      </c>
      <c r="DD316" s="9">
        <v>9155178</v>
      </c>
      <c r="DE316" s="9">
        <v>-1522438</v>
      </c>
      <c r="DF316" s="9">
        <v>142579660</v>
      </c>
      <c r="DG316" s="9">
        <v>473532</v>
      </c>
      <c r="DH316" s="9">
        <v>115663399</v>
      </c>
      <c r="DI316" s="9">
        <v>5846508</v>
      </c>
      <c r="DJ316" s="9">
        <v>9286093</v>
      </c>
      <c r="DK316" s="9">
        <v>0</v>
      </c>
      <c r="DL316" s="9">
        <v>0</v>
      </c>
      <c r="DM316" s="9">
        <v>0</v>
      </c>
      <c r="DN316" s="9">
        <v>0</v>
      </c>
      <c r="DO316" s="9">
        <v>15224374</v>
      </c>
      <c r="DP316" s="9">
        <v>397412261</v>
      </c>
      <c r="DQ316" s="9">
        <v>0</v>
      </c>
      <c r="DR316" s="9">
        <v>0</v>
      </c>
      <c r="DS316" s="9">
        <v>0</v>
      </c>
      <c r="DT316" s="9">
        <v>0</v>
      </c>
      <c r="DU316" s="9">
        <v>0</v>
      </c>
      <c r="DV316" s="9">
        <v>0</v>
      </c>
      <c r="DW316" s="9">
        <v>0</v>
      </c>
      <c r="DX316" s="9">
        <v>0</v>
      </c>
      <c r="DY316" s="9">
        <v>0</v>
      </c>
      <c r="DZ316" s="9">
        <v>0</v>
      </c>
      <c r="EA316" s="9">
        <v>0</v>
      </c>
      <c r="EB316" s="9">
        <v>0</v>
      </c>
      <c r="EC316" s="9">
        <v>0</v>
      </c>
    </row>
    <row r="317" spans="1:133" x14ac:dyDescent="0.3">
      <c r="A317" s="10">
        <v>106334487</v>
      </c>
      <c r="B317" s="10" t="s">
        <v>1551</v>
      </c>
      <c r="C317" s="10">
        <v>20174</v>
      </c>
      <c r="D317" s="12">
        <v>43009</v>
      </c>
      <c r="E317" s="10">
        <v>43100</v>
      </c>
      <c r="F317" s="10" t="s">
        <v>134</v>
      </c>
      <c r="G317" s="10" t="s">
        <v>548</v>
      </c>
      <c r="H317" s="10">
        <v>12</v>
      </c>
      <c r="I317" s="10">
        <v>1109</v>
      </c>
      <c r="J317" s="10" t="s">
        <v>276</v>
      </c>
      <c r="K317" s="10" t="s">
        <v>137</v>
      </c>
      <c r="L317" s="10" t="s">
        <v>220</v>
      </c>
      <c r="M317" s="10" t="s">
        <v>1552</v>
      </c>
      <c r="N317" s="10" t="s">
        <v>1553</v>
      </c>
      <c r="O317" s="10" t="s">
        <v>901</v>
      </c>
      <c r="P317" s="10">
        <v>92555</v>
      </c>
      <c r="Q317" s="10" t="s">
        <v>1554</v>
      </c>
      <c r="R317" s="10">
        <v>439</v>
      </c>
      <c r="S317" s="10">
        <v>439</v>
      </c>
      <c r="T317" s="10">
        <v>439</v>
      </c>
      <c r="U317" s="10">
        <v>458</v>
      </c>
      <c r="V317" s="10">
        <v>410</v>
      </c>
      <c r="W317" s="10">
        <v>885</v>
      </c>
      <c r="X317" s="10">
        <v>1387</v>
      </c>
      <c r="Y317" s="10">
        <v>48</v>
      </c>
      <c r="Z317" s="10">
        <v>0</v>
      </c>
      <c r="AA317" s="10">
        <v>1038</v>
      </c>
      <c r="AB317" s="10">
        <v>163</v>
      </c>
      <c r="AC317" s="10">
        <v>0</v>
      </c>
      <c r="AD317" s="10">
        <v>146</v>
      </c>
      <c r="AE317" s="10">
        <v>4535</v>
      </c>
      <c r="AF317" s="10">
        <v>0</v>
      </c>
      <c r="AG317" s="10">
        <v>3427</v>
      </c>
      <c r="AH317" s="10">
        <v>2441</v>
      </c>
      <c r="AI317" s="10">
        <v>5650</v>
      </c>
      <c r="AJ317" s="10">
        <v>6138</v>
      </c>
      <c r="AK317" s="10">
        <v>233</v>
      </c>
      <c r="AL317" s="10">
        <v>0</v>
      </c>
      <c r="AM317" s="10">
        <v>6933</v>
      </c>
      <c r="AN317" s="10">
        <v>878</v>
      </c>
      <c r="AO317" s="10">
        <v>0</v>
      </c>
      <c r="AP317" s="10">
        <v>619</v>
      </c>
      <c r="AQ317" s="10">
        <v>26319</v>
      </c>
      <c r="AR317" s="10">
        <v>0</v>
      </c>
      <c r="AS317" s="10">
        <v>2793</v>
      </c>
      <c r="AT317" s="10">
        <v>1793</v>
      </c>
      <c r="AU317" s="10">
        <v>11026</v>
      </c>
      <c r="AV317" s="10">
        <v>21694</v>
      </c>
      <c r="AW317" s="10">
        <v>610</v>
      </c>
      <c r="AX317" s="10">
        <v>0</v>
      </c>
      <c r="AY317" s="10">
        <v>5509</v>
      </c>
      <c r="AZ317" s="10">
        <v>1222</v>
      </c>
      <c r="BA317" s="10">
        <v>0</v>
      </c>
      <c r="BB317" s="10">
        <v>2423</v>
      </c>
      <c r="BC317" s="10">
        <v>47070</v>
      </c>
      <c r="BD317" s="10">
        <v>35492890</v>
      </c>
      <c r="BE317" s="10">
        <v>29181892</v>
      </c>
      <c r="BF317" s="10">
        <v>54867723</v>
      </c>
      <c r="BG317" s="10">
        <v>75930639</v>
      </c>
      <c r="BH317" s="10">
        <v>3050119</v>
      </c>
      <c r="BI317" s="10">
        <v>0</v>
      </c>
      <c r="BJ317" s="10">
        <v>45257849</v>
      </c>
      <c r="BK317" s="10">
        <v>11236264</v>
      </c>
      <c r="BL317" s="10">
        <v>0</v>
      </c>
      <c r="BM317" s="10">
        <v>6236745</v>
      </c>
      <c r="BN317" s="10">
        <v>261254121</v>
      </c>
      <c r="BO317" s="10">
        <v>9509481</v>
      </c>
      <c r="BP317" s="10">
        <v>6886648</v>
      </c>
      <c r="BQ317" s="10">
        <v>26741078</v>
      </c>
      <c r="BR317" s="10">
        <v>46716715</v>
      </c>
      <c r="BS317" s="10">
        <v>2097664</v>
      </c>
      <c r="BT317" s="10">
        <v>0</v>
      </c>
      <c r="BU317" s="10">
        <v>14204030</v>
      </c>
      <c r="BV317" s="10">
        <v>3887258</v>
      </c>
      <c r="BW317" s="10">
        <v>0</v>
      </c>
      <c r="BX317" s="10">
        <v>5403858</v>
      </c>
      <c r="BY317" s="10">
        <v>115446732</v>
      </c>
      <c r="BZ317" s="10">
        <v>11538231</v>
      </c>
      <c r="CA317" s="10">
        <v>35726243</v>
      </c>
      <c r="CB317" s="10">
        <v>26794984</v>
      </c>
      <c r="CC317" s="10">
        <v>63038089</v>
      </c>
      <c r="CD317" s="10">
        <v>84583895</v>
      </c>
      <c r="CE317" s="10">
        <v>-13412793</v>
      </c>
      <c r="CF317" s="10">
        <v>5147783</v>
      </c>
      <c r="CG317" s="10">
        <v>0</v>
      </c>
      <c r="CH317" s="10">
        <v>41691491</v>
      </c>
      <c r="CI317" s="10">
        <v>6758872</v>
      </c>
      <c r="CJ317" s="10">
        <v>0</v>
      </c>
      <c r="CK317" s="10">
        <v>0</v>
      </c>
      <c r="CL317" s="10">
        <v>0</v>
      </c>
      <c r="CM317" s="10">
        <v>0</v>
      </c>
      <c r="CN317" s="10">
        <v>0</v>
      </c>
      <c r="CO317" s="10">
        <v>0</v>
      </c>
      <c r="CP317" s="10">
        <v>261866795</v>
      </c>
      <c r="CQ317" s="10">
        <v>0</v>
      </c>
      <c r="CR317" s="10">
        <v>0</v>
      </c>
      <c r="CS317" s="10">
        <v>0</v>
      </c>
      <c r="CT317" s="10">
        <v>0</v>
      </c>
      <c r="CU317" s="10">
        <v>0</v>
      </c>
      <c r="CV317" s="10">
        <v>9276128</v>
      </c>
      <c r="CW317" s="10">
        <v>9273556</v>
      </c>
      <c r="CX317" s="10">
        <v>31983505</v>
      </c>
      <c r="CY317" s="10">
        <v>38063459</v>
      </c>
      <c r="CZ317" s="10">
        <v>0</v>
      </c>
      <c r="DA317" s="10">
        <v>0</v>
      </c>
      <c r="DB317" s="10">
        <v>17770388</v>
      </c>
      <c r="DC317" s="10">
        <v>8364650</v>
      </c>
      <c r="DD317" s="10">
        <v>0</v>
      </c>
      <c r="DE317" s="10">
        <v>102372</v>
      </c>
      <c r="DF317" s="10">
        <v>114834058</v>
      </c>
      <c r="DG317" s="10">
        <v>4716125</v>
      </c>
      <c r="DH317" s="10">
        <v>137015965</v>
      </c>
      <c r="DI317" s="10">
        <v>0</v>
      </c>
      <c r="DJ317" s="10">
        <v>15530547</v>
      </c>
      <c r="DK317" s="10">
        <v>0</v>
      </c>
      <c r="DL317" s="10">
        <v>0</v>
      </c>
      <c r="DM317" s="10">
        <v>0</v>
      </c>
      <c r="DN317" s="10">
        <v>0</v>
      </c>
      <c r="DO317" s="10">
        <v>4067655</v>
      </c>
      <c r="DP317" s="10">
        <v>198910569</v>
      </c>
      <c r="DQ317" s="10">
        <v>0</v>
      </c>
      <c r="DR317" s="10">
        <v>0</v>
      </c>
      <c r="DS317" s="10">
        <v>0</v>
      </c>
      <c r="DT317" s="10">
        <v>0</v>
      </c>
      <c r="DU317" s="10">
        <v>0</v>
      </c>
      <c r="DV317" s="10">
        <v>0</v>
      </c>
      <c r="DW317" s="10">
        <v>0</v>
      </c>
      <c r="DX317" s="10">
        <v>0</v>
      </c>
      <c r="DY317" s="10">
        <v>0</v>
      </c>
      <c r="DZ317" s="10">
        <v>0</v>
      </c>
      <c r="EA317" s="10">
        <v>0</v>
      </c>
      <c r="EB317" s="10">
        <v>0</v>
      </c>
      <c r="EC317" s="10">
        <v>0</v>
      </c>
    </row>
    <row r="318" spans="1:133" x14ac:dyDescent="0.3">
      <c r="A318" s="9">
        <v>106190796</v>
      </c>
      <c r="B318" s="9" t="s">
        <v>1555</v>
      </c>
      <c r="C318" s="9">
        <v>20174</v>
      </c>
      <c r="D318" s="11">
        <v>43009</v>
      </c>
      <c r="E318" s="9">
        <v>43100</v>
      </c>
      <c r="F318" s="9" t="s">
        <v>134</v>
      </c>
      <c r="G318" s="9" t="s">
        <v>158</v>
      </c>
      <c r="H318" s="9">
        <v>11</v>
      </c>
      <c r="I318" s="9">
        <v>927</v>
      </c>
      <c r="J318" s="9" t="s">
        <v>227</v>
      </c>
      <c r="K318" s="9" t="s">
        <v>137</v>
      </c>
      <c r="L318" s="9" t="s">
        <v>220</v>
      </c>
      <c r="M318" s="9" t="s">
        <v>1556</v>
      </c>
      <c r="N318" s="9" t="s">
        <v>1557</v>
      </c>
      <c r="O318" s="9" t="s">
        <v>223</v>
      </c>
      <c r="P318" s="9">
        <v>90095</v>
      </c>
      <c r="Q318" s="9" t="s">
        <v>1558</v>
      </c>
      <c r="R318" s="9">
        <v>445</v>
      </c>
      <c r="S318" s="9">
        <v>445</v>
      </c>
      <c r="T318" s="9">
        <v>448</v>
      </c>
      <c r="U318" s="9">
        <v>1505</v>
      </c>
      <c r="V318" s="9">
        <v>330</v>
      </c>
      <c r="W318" s="9">
        <v>721</v>
      </c>
      <c r="X318" s="9">
        <v>547</v>
      </c>
      <c r="Y318" s="9">
        <v>0</v>
      </c>
      <c r="Z318" s="9">
        <v>0</v>
      </c>
      <c r="AA318" s="9">
        <v>54</v>
      </c>
      <c r="AB318" s="9">
        <v>2343</v>
      </c>
      <c r="AC318" s="9">
        <v>6</v>
      </c>
      <c r="AD318" s="9">
        <v>110</v>
      </c>
      <c r="AE318" s="9">
        <v>5616</v>
      </c>
      <c r="AF318" s="9">
        <v>0</v>
      </c>
      <c r="AG318" s="9">
        <v>11720</v>
      </c>
      <c r="AH318" s="9">
        <v>2804</v>
      </c>
      <c r="AI318" s="9">
        <v>7034</v>
      </c>
      <c r="AJ318" s="9">
        <v>4061</v>
      </c>
      <c r="AK318" s="9">
        <v>0</v>
      </c>
      <c r="AL318" s="9">
        <v>0</v>
      </c>
      <c r="AM318" s="9">
        <v>518</v>
      </c>
      <c r="AN318" s="9">
        <v>14554</v>
      </c>
      <c r="AO318" s="9">
        <v>23</v>
      </c>
      <c r="AP318" s="9">
        <v>420</v>
      </c>
      <c r="AQ318" s="9">
        <v>41134</v>
      </c>
      <c r="AR318" s="9">
        <v>0</v>
      </c>
      <c r="AS318" s="9">
        <v>40331</v>
      </c>
      <c r="AT318" s="9">
        <v>7707</v>
      </c>
      <c r="AU318" s="9">
        <v>7326</v>
      </c>
      <c r="AV318" s="9">
        <v>5356</v>
      </c>
      <c r="AW318" s="9">
        <v>0</v>
      </c>
      <c r="AX318" s="9">
        <v>0</v>
      </c>
      <c r="AY318" s="9">
        <v>784</v>
      </c>
      <c r="AZ318" s="9">
        <v>70552</v>
      </c>
      <c r="BA318" s="9">
        <v>159</v>
      </c>
      <c r="BB318" s="9">
        <v>5890</v>
      </c>
      <c r="BC318" s="9">
        <v>138105</v>
      </c>
      <c r="BD318" s="9">
        <v>183265474</v>
      </c>
      <c r="BE318" s="9">
        <v>23110638</v>
      </c>
      <c r="BF318" s="9">
        <v>95899765</v>
      </c>
      <c r="BG318" s="9">
        <v>52892424</v>
      </c>
      <c r="BH318" s="9">
        <v>0</v>
      </c>
      <c r="BI318" s="9">
        <v>0</v>
      </c>
      <c r="BJ318" s="9">
        <v>8236685</v>
      </c>
      <c r="BK318" s="9">
        <v>258745061</v>
      </c>
      <c r="BL318" s="9">
        <v>347321</v>
      </c>
      <c r="BM318" s="9">
        <v>6214895</v>
      </c>
      <c r="BN318" s="9">
        <v>628712263</v>
      </c>
      <c r="BO318" s="9">
        <v>100563379</v>
      </c>
      <c r="BP318" s="9">
        <v>4063190</v>
      </c>
      <c r="BQ318" s="9">
        <v>17260312</v>
      </c>
      <c r="BR318" s="9">
        <v>13272576</v>
      </c>
      <c r="BS318" s="9">
        <v>0</v>
      </c>
      <c r="BT318" s="9">
        <v>0</v>
      </c>
      <c r="BU318" s="9">
        <v>2119954</v>
      </c>
      <c r="BV318" s="9">
        <v>175008660</v>
      </c>
      <c r="BW318" s="9">
        <v>285562</v>
      </c>
      <c r="BX318" s="9">
        <v>10554106</v>
      </c>
      <c r="BY318" s="9">
        <v>323127739</v>
      </c>
      <c r="BZ318" s="9">
        <v>5822894</v>
      </c>
      <c r="CA318" s="9">
        <v>192149695</v>
      </c>
      <c r="CB318" s="9">
        <v>14105874</v>
      </c>
      <c r="CC318" s="9">
        <v>84161433</v>
      </c>
      <c r="CD318" s="9">
        <v>51062166</v>
      </c>
      <c r="CE318" s="9">
        <v>0</v>
      </c>
      <c r="CF318" s="9">
        <v>0</v>
      </c>
      <c r="CG318" s="9">
        <v>0</v>
      </c>
      <c r="CH318" s="9">
        <v>5377226</v>
      </c>
      <c r="CI318" s="9">
        <v>164630545</v>
      </c>
      <c r="CJ318" s="9">
        <v>0</v>
      </c>
      <c r="CK318" s="9">
        <v>632883</v>
      </c>
      <c r="CL318" s="9">
        <v>0</v>
      </c>
      <c r="CM318" s="9">
        <v>819177</v>
      </c>
      <c r="CN318" s="9">
        <v>-819177</v>
      </c>
      <c r="CO318" s="9">
        <v>5759112</v>
      </c>
      <c r="CP318" s="9">
        <v>523701828</v>
      </c>
      <c r="CQ318" s="9">
        <v>0</v>
      </c>
      <c r="CR318" s="9">
        <v>0</v>
      </c>
      <c r="CS318" s="9">
        <v>0</v>
      </c>
      <c r="CT318" s="9">
        <v>0</v>
      </c>
      <c r="CU318" s="9">
        <v>0</v>
      </c>
      <c r="CV318" s="9">
        <v>91679158</v>
      </c>
      <c r="CW318" s="9">
        <v>13067954</v>
      </c>
      <c r="CX318" s="9">
        <v>28998644</v>
      </c>
      <c r="CY318" s="9">
        <v>15102834</v>
      </c>
      <c r="CZ318" s="9">
        <v>0</v>
      </c>
      <c r="DA318" s="9">
        <v>0</v>
      </c>
      <c r="DB318" s="9">
        <v>4979413</v>
      </c>
      <c r="DC318" s="9">
        <v>269123176</v>
      </c>
      <c r="DD318" s="9">
        <v>0</v>
      </c>
      <c r="DE318" s="9">
        <v>5186995</v>
      </c>
      <c r="DF318" s="9">
        <v>428138174</v>
      </c>
      <c r="DG318" s="9">
        <v>44013733</v>
      </c>
      <c r="DH318" s="9">
        <v>472244930</v>
      </c>
      <c r="DI318" s="9">
        <v>0</v>
      </c>
      <c r="DJ318" s="9">
        <v>9311336</v>
      </c>
      <c r="DK318" s="9">
        <v>0</v>
      </c>
      <c r="DL318" s="9">
        <v>0</v>
      </c>
      <c r="DM318" s="9">
        <v>0</v>
      </c>
      <c r="DN318" s="9">
        <v>0</v>
      </c>
      <c r="DO318" s="9">
        <v>27931473</v>
      </c>
      <c r="DP318" s="9">
        <v>1058521596</v>
      </c>
      <c r="DQ318" s="9">
        <v>0</v>
      </c>
      <c r="DR318" s="9">
        <v>0</v>
      </c>
      <c r="DS318" s="9">
        <v>0</v>
      </c>
      <c r="DT318" s="9">
        <v>0</v>
      </c>
      <c r="DU318" s="9">
        <v>0</v>
      </c>
      <c r="DV318" s="9">
        <v>0</v>
      </c>
      <c r="DW318" s="9">
        <v>0</v>
      </c>
      <c r="DX318" s="9">
        <v>0</v>
      </c>
      <c r="DY318" s="9">
        <v>0</v>
      </c>
      <c r="DZ318" s="9">
        <v>0</v>
      </c>
      <c r="EA318" s="9">
        <v>0</v>
      </c>
      <c r="EB318" s="9">
        <v>0</v>
      </c>
      <c r="EC318" s="9">
        <v>0</v>
      </c>
    </row>
    <row r="319" spans="1:133" x14ac:dyDescent="0.3">
      <c r="A319" s="10">
        <v>106344011</v>
      </c>
      <c r="B319" s="10" t="s">
        <v>1559</v>
      </c>
      <c r="C319" s="10">
        <v>20174</v>
      </c>
      <c r="D319" s="12">
        <v>43009</v>
      </c>
      <c r="E319" s="10">
        <v>43100</v>
      </c>
      <c r="F319" s="10" t="s">
        <v>134</v>
      </c>
      <c r="G319" s="10" t="s">
        <v>558</v>
      </c>
      <c r="H319" s="10">
        <v>2</v>
      </c>
      <c r="I319" s="10">
        <v>311</v>
      </c>
      <c r="J319" s="10" t="s">
        <v>276</v>
      </c>
      <c r="K319" s="10" t="s">
        <v>369</v>
      </c>
      <c r="L319" s="10" t="s">
        <v>138</v>
      </c>
      <c r="M319" s="10" t="s">
        <v>1560</v>
      </c>
      <c r="N319" s="10" t="s">
        <v>1561</v>
      </c>
      <c r="O319" s="10" t="s">
        <v>563</v>
      </c>
      <c r="P319" s="10">
        <v>95817</v>
      </c>
      <c r="Q319" s="10" t="s">
        <v>1562</v>
      </c>
      <c r="R319" s="10">
        <v>50</v>
      </c>
      <c r="S319" s="10">
        <v>50</v>
      </c>
      <c r="T319" s="10">
        <v>50</v>
      </c>
      <c r="U319" s="10">
        <v>0</v>
      </c>
      <c r="V319" s="10">
        <v>0</v>
      </c>
      <c r="W319" s="10">
        <v>0</v>
      </c>
      <c r="X319" s="10">
        <v>0</v>
      </c>
      <c r="Y319" s="10">
        <v>0</v>
      </c>
      <c r="Z319" s="10">
        <v>0</v>
      </c>
      <c r="AA319" s="10">
        <v>118</v>
      </c>
      <c r="AB319" s="10">
        <v>0</v>
      </c>
      <c r="AC319" s="10">
        <v>0</v>
      </c>
      <c r="AD319" s="10">
        <v>0</v>
      </c>
      <c r="AE319" s="10">
        <v>118</v>
      </c>
      <c r="AF319" s="10">
        <v>0</v>
      </c>
      <c r="AG319" s="10">
        <v>0</v>
      </c>
      <c r="AH319" s="10">
        <v>0</v>
      </c>
      <c r="AI319" s="10">
        <v>0</v>
      </c>
      <c r="AJ319" s="10">
        <v>0</v>
      </c>
      <c r="AK319" s="10">
        <v>0</v>
      </c>
      <c r="AL319" s="10">
        <v>0</v>
      </c>
      <c r="AM319" s="10">
        <v>4415</v>
      </c>
      <c r="AN319" s="10">
        <v>0</v>
      </c>
      <c r="AO319" s="10">
        <v>0</v>
      </c>
      <c r="AP319" s="10">
        <v>0</v>
      </c>
      <c r="AQ319" s="10">
        <v>4415</v>
      </c>
      <c r="AR319" s="10">
        <v>0</v>
      </c>
      <c r="AS319" s="10">
        <v>0</v>
      </c>
      <c r="AT319" s="10">
        <v>0</v>
      </c>
      <c r="AU319" s="10">
        <v>0</v>
      </c>
      <c r="AV319" s="10">
        <v>0</v>
      </c>
      <c r="AW319" s="10">
        <v>0</v>
      </c>
      <c r="AX319" s="10">
        <v>0</v>
      </c>
      <c r="AY319" s="10">
        <v>0</v>
      </c>
      <c r="AZ319" s="10">
        <v>0</v>
      </c>
      <c r="BA319" s="10">
        <v>0</v>
      </c>
      <c r="BB319" s="10">
        <v>0</v>
      </c>
      <c r="BC319" s="10">
        <v>0</v>
      </c>
      <c r="BD319" s="10">
        <v>0</v>
      </c>
      <c r="BE319" s="10">
        <v>0</v>
      </c>
      <c r="BF319" s="10">
        <v>0</v>
      </c>
      <c r="BG319" s="10">
        <v>0</v>
      </c>
      <c r="BH319" s="10">
        <v>0</v>
      </c>
      <c r="BI319" s="10">
        <v>0</v>
      </c>
      <c r="BJ319" s="10">
        <v>3178800</v>
      </c>
      <c r="BK319" s="10">
        <v>0</v>
      </c>
      <c r="BL319" s="10">
        <v>0</v>
      </c>
      <c r="BM319" s="10">
        <v>0</v>
      </c>
      <c r="BN319" s="10">
        <v>3178800</v>
      </c>
      <c r="BO319" s="10">
        <v>0</v>
      </c>
      <c r="BP319" s="10">
        <v>0</v>
      </c>
      <c r="BQ319" s="10">
        <v>0</v>
      </c>
      <c r="BR319" s="10">
        <v>0</v>
      </c>
      <c r="BS319" s="10">
        <v>0</v>
      </c>
      <c r="BT319" s="10">
        <v>0</v>
      </c>
      <c r="BU319" s="10">
        <v>0</v>
      </c>
      <c r="BV319" s="10">
        <v>0</v>
      </c>
      <c r="BW319" s="10">
        <v>0</v>
      </c>
      <c r="BX319" s="10">
        <v>0</v>
      </c>
      <c r="BY319" s="10">
        <v>0</v>
      </c>
      <c r="BZ319" s="10">
        <v>0</v>
      </c>
      <c r="CA319" s="10">
        <v>0</v>
      </c>
      <c r="CB319" s="10">
        <v>0</v>
      </c>
      <c r="CC319" s="10">
        <v>0</v>
      </c>
      <c r="CD319" s="10">
        <v>0</v>
      </c>
      <c r="CE319" s="10">
        <v>0</v>
      </c>
      <c r="CF319" s="10">
        <v>0</v>
      </c>
      <c r="CG319" s="10">
        <v>0</v>
      </c>
      <c r="CH319" s="10">
        <v>0</v>
      </c>
      <c r="CI319" s="10">
        <v>0</v>
      </c>
      <c r="CJ319" s="10">
        <v>0</v>
      </c>
      <c r="CK319" s="10">
        <v>0</v>
      </c>
      <c r="CL319" s="10">
        <v>0</v>
      </c>
      <c r="CM319" s="10">
        <v>0</v>
      </c>
      <c r="CN319" s="10">
        <v>0</v>
      </c>
      <c r="CO319" s="10">
        <v>0</v>
      </c>
      <c r="CP319" s="10">
        <v>0</v>
      </c>
      <c r="CQ319" s="10">
        <v>0</v>
      </c>
      <c r="CR319" s="10">
        <v>0</v>
      </c>
      <c r="CS319" s="10">
        <v>0</v>
      </c>
      <c r="CT319" s="10">
        <v>0</v>
      </c>
      <c r="CU319" s="10">
        <v>0</v>
      </c>
      <c r="CV319" s="10">
        <v>0</v>
      </c>
      <c r="CW319" s="10">
        <v>0</v>
      </c>
      <c r="CX319" s="10">
        <v>0</v>
      </c>
      <c r="CY319" s="10">
        <v>0</v>
      </c>
      <c r="CZ319" s="10">
        <v>0</v>
      </c>
      <c r="DA319" s="10">
        <v>0</v>
      </c>
      <c r="DB319" s="10">
        <v>3178800</v>
      </c>
      <c r="DC319" s="10">
        <v>0</v>
      </c>
      <c r="DD319" s="10">
        <v>0</v>
      </c>
      <c r="DE319" s="10">
        <v>0</v>
      </c>
      <c r="DF319" s="10">
        <v>3178800</v>
      </c>
      <c r="DG319" s="10">
        <v>0</v>
      </c>
      <c r="DH319" s="10">
        <v>6194642</v>
      </c>
      <c r="DI319" s="10">
        <v>803819</v>
      </c>
      <c r="DJ319" s="10">
        <v>0</v>
      </c>
      <c r="DK319" s="10">
        <v>0</v>
      </c>
      <c r="DL319" s="10">
        <v>0</v>
      </c>
      <c r="DM319" s="10">
        <v>0</v>
      </c>
      <c r="DN319" s="10">
        <v>0</v>
      </c>
      <c r="DO319" s="10">
        <v>0</v>
      </c>
      <c r="DP319" s="10">
        <v>0</v>
      </c>
      <c r="DQ319" s="10">
        <v>0</v>
      </c>
      <c r="DR319" s="10">
        <v>0</v>
      </c>
      <c r="DS319" s="10">
        <v>0</v>
      </c>
      <c r="DT319" s="10">
        <v>0</v>
      </c>
      <c r="DU319" s="10">
        <v>0</v>
      </c>
      <c r="DV319" s="10">
        <v>0</v>
      </c>
      <c r="DW319" s="10">
        <v>0</v>
      </c>
      <c r="DX319" s="10">
        <v>0</v>
      </c>
      <c r="DY319" s="10">
        <v>0</v>
      </c>
      <c r="DZ319" s="10">
        <v>0</v>
      </c>
      <c r="EA319" s="10">
        <v>0</v>
      </c>
      <c r="EB319" s="10">
        <v>0</v>
      </c>
      <c r="EC319" s="10">
        <v>0</v>
      </c>
    </row>
    <row r="320" spans="1:133" x14ac:dyDescent="0.3">
      <c r="A320" s="9">
        <v>106301317</v>
      </c>
      <c r="B320" s="9" t="s">
        <v>1563</v>
      </c>
      <c r="C320" s="9">
        <v>20174</v>
      </c>
      <c r="D320" s="11">
        <v>43009</v>
      </c>
      <c r="E320" s="9">
        <v>43100</v>
      </c>
      <c r="F320" s="9" t="s">
        <v>134</v>
      </c>
      <c r="G320" s="9" t="s">
        <v>226</v>
      </c>
      <c r="H320" s="9">
        <v>13</v>
      </c>
      <c r="I320" s="9">
        <v>1017</v>
      </c>
      <c r="J320" s="9" t="s">
        <v>136</v>
      </c>
      <c r="K320" s="9" t="s">
        <v>137</v>
      </c>
      <c r="L320" s="9" t="s">
        <v>138</v>
      </c>
      <c r="M320" s="9" t="s">
        <v>1564</v>
      </c>
      <c r="N320" s="9" t="s">
        <v>1565</v>
      </c>
      <c r="O320" s="9" t="s">
        <v>1566</v>
      </c>
      <c r="P320" s="9">
        <v>92653</v>
      </c>
      <c r="Q320" s="9" t="s">
        <v>1366</v>
      </c>
      <c r="R320" s="9">
        <v>252</v>
      </c>
      <c r="S320" s="9">
        <v>252</v>
      </c>
      <c r="T320" s="9">
        <v>127</v>
      </c>
      <c r="U320" s="9">
        <v>820</v>
      </c>
      <c r="V320" s="9">
        <v>936</v>
      </c>
      <c r="W320" s="9">
        <v>51</v>
      </c>
      <c r="X320" s="9">
        <v>106</v>
      </c>
      <c r="Y320" s="9">
        <v>0</v>
      </c>
      <c r="Z320" s="9">
        <v>0</v>
      </c>
      <c r="AA320" s="9">
        <v>40</v>
      </c>
      <c r="AB320" s="9">
        <v>1249</v>
      </c>
      <c r="AC320" s="9">
        <v>15</v>
      </c>
      <c r="AD320" s="9">
        <v>27</v>
      </c>
      <c r="AE320" s="9">
        <v>3244</v>
      </c>
      <c r="AF320" s="9">
        <v>0</v>
      </c>
      <c r="AG320" s="9">
        <v>2871</v>
      </c>
      <c r="AH320" s="9">
        <v>3259</v>
      </c>
      <c r="AI320" s="9">
        <v>217</v>
      </c>
      <c r="AJ320" s="9">
        <v>441</v>
      </c>
      <c r="AK320" s="9">
        <v>0</v>
      </c>
      <c r="AL320" s="9">
        <v>0</v>
      </c>
      <c r="AM320" s="9">
        <v>109</v>
      </c>
      <c r="AN320" s="9">
        <v>3581</v>
      </c>
      <c r="AO320" s="9">
        <v>30</v>
      </c>
      <c r="AP320" s="9">
        <v>131</v>
      </c>
      <c r="AQ320" s="9">
        <v>10639</v>
      </c>
      <c r="AR320" s="9">
        <v>0</v>
      </c>
      <c r="AS320" s="9">
        <v>17688</v>
      </c>
      <c r="AT320" s="9">
        <v>8898</v>
      </c>
      <c r="AU320" s="9">
        <v>318</v>
      </c>
      <c r="AV320" s="9">
        <v>2235</v>
      </c>
      <c r="AW320" s="9">
        <v>0</v>
      </c>
      <c r="AX320" s="9">
        <v>0</v>
      </c>
      <c r="AY320" s="9">
        <v>390</v>
      </c>
      <c r="AZ320" s="9">
        <v>18964</v>
      </c>
      <c r="BA320" s="9">
        <v>265</v>
      </c>
      <c r="BB320" s="9">
        <v>1158</v>
      </c>
      <c r="BC320" s="9">
        <v>49916</v>
      </c>
      <c r="BD320" s="9">
        <v>51985443</v>
      </c>
      <c r="BE320" s="9">
        <v>63464806</v>
      </c>
      <c r="BF320" s="9">
        <v>3109819</v>
      </c>
      <c r="BG320" s="9">
        <v>6975806</v>
      </c>
      <c r="BH320" s="9">
        <v>0</v>
      </c>
      <c r="BI320" s="9">
        <v>0</v>
      </c>
      <c r="BJ320" s="9">
        <v>1622786</v>
      </c>
      <c r="BK320" s="9">
        <v>61343295</v>
      </c>
      <c r="BL320" s="9">
        <v>518636</v>
      </c>
      <c r="BM320" s="9">
        <v>1762154</v>
      </c>
      <c r="BN320" s="9">
        <v>190782745</v>
      </c>
      <c r="BO320" s="9">
        <v>29500954</v>
      </c>
      <c r="BP320" s="9">
        <v>30845180</v>
      </c>
      <c r="BQ320" s="9">
        <v>926105</v>
      </c>
      <c r="BR320" s="9">
        <v>5815340</v>
      </c>
      <c r="BS320" s="9">
        <v>0</v>
      </c>
      <c r="BT320" s="9">
        <v>0</v>
      </c>
      <c r="BU320" s="9">
        <v>782127</v>
      </c>
      <c r="BV320" s="9">
        <v>46746331</v>
      </c>
      <c r="BW320" s="9">
        <v>753263</v>
      </c>
      <c r="BX320" s="9">
        <v>1521131</v>
      </c>
      <c r="BY320" s="9">
        <v>116890431</v>
      </c>
      <c r="BZ320" s="9">
        <v>1944998</v>
      </c>
      <c r="CA320" s="9">
        <v>65219622</v>
      </c>
      <c r="CB320" s="9">
        <v>82860817</v>
      </c>
      <c r="CC320" s="9">
        <v>-198319</v>
      </c>
      <c r="CD320" s="9">
        <v>11534457</v>
      </c>
      <c r="CE320" s="9">
        <v>0</v>
      </c>
      <c r="CF320" s="9">
        <v>0</v>
      </c>
      <c r="CG320" s="9">
        <v>0</v>
      </c>
      <c r="CH320" s="9">
        <v>2081250</v>
      </c>
      <c r="CI320" s="9">
        <v>61892309</v>
      </c>
      <c r="CJ320" s="9">
        <v>0</v>
      </c>
      <c r="CK320" s="9">
        <v>1473250</v>
      </c>
      <c r="CL320" s="9">
        <v>0</v>
      </c>
      <c r="CM320" s="9">
        <v>0</v>
      </c>
      <c r="CN320" s="9">
        <v>0</v>
      </c>
      <c r="CO320" s="9">
        <v>981994</v>
      </c>
      <c r="CP320" s="9">
        <v>227790378</v>
      </c>
      <c r="CQ320" s="9">
        <v>5872574</v>
      </c>
      <c r="CR320" s="9">
        <v>0</v>
      </c>
      <c r="CS320" s="9">
        <v>0</v>
      </c>
      <c r="CT320" s="9">
        <v>0</v>
      </c>
      <c r="CU320" s="9">
        <v>5872574</v>
      </c>
      <c r="CV320" s="9">
        <v>16248195</v>
      </c>
      <c r="CW320" s="9">
        <v>17309300</v>
      </c>
      <c r="CX320" s="9">
        <v>4234243</v>
      </c>
      <c r="CY320" s="9">
        <v>1255658</v>
      </c>
      <c r="CZ320" s="9">
        <v>0</v>
      </c>
      <c r="DA320" s="9">
        <v>0</v>
      </c>
      <c r="DB320" s="9">
        <v>323307</v>
      </c>
      <c r="DC320" s="9">
        <v>45991953</v>
      </c>
      <c r="DD320" s="9">
        <v>9639</v>
      </c>
      <c r="DE320" s="9">
        <v>383077</v>
      </c>
      <c r="DF320" s="9">
        <v>85755372</v>
      </c>
      <c r="DG320" s="9">
        <v>508793</v>
      </c>
      <c r="DH320" s="9">
        <v>76074412</v>
      </c>
      <c r="DI320" s="9">
        <v>0</v>
      </c>
      <c r="DJ320" s="9">
        <v>428473</v>
      </c>
      <c r="DK320" s="9">
        <v>0</v>
      </c>
      <c r="DL320" s="9">
        <v>0</v>
      </c>
      <c r="DM320" s="9">
        <v>0</v>
      </c>
      <c r="DN320" s="9">
        <v>0</v>
      </c>
      <c r="DO320" s="9">
        <v>3858201</v>
      </c>
      <c r="DP320" s="9">
        <v>94586758</v>
      </c>
      <c r="DQ320" s="9">
        <v>0</v>
      </c>
      <c r="DR320" s="9">
        <v>0</v>
      </c>
      <c r="DS320" s="9">
        <v>0</v>
      </c>
      <c r="DT320" s="9">
        <v>0</v>
      </c>
      <c r="DU320" s="9">
        <v>0</v>
      </c>
      <c r="DV320" s="9">
        <v>0</v>
      </c>
      <c r="DW320" s="9">
        <v>0</v>
      </c>
      <c r="DX320" s="9">
        <v>0</v>
      </c>
      <c r="DY320" s="9">
        <v>0</v>
      </c>
      <c r="DZ320" s="9">
        <v>0</v>
      </c>
      <c r="EA320" s="9">
        <v>0</v>
      </c>
      <c r="EB320" s="9">
        <v>0</v>
      </c>
      <c r="EC320" s="9">
        <v>0</v>
      </c>
    </row>
    <row r="321" spans="1:133" x14ac:dyDescent="0.3">
      <c r="A321" s="10">
        <v>106270875</v>
      </c>
      <c r="B321" s="10" t="s">
        <v>1567</v>
      </c>
      <c r="C321" s="10">
        <v>20174</v>
      </c>
      <c r="D321" s="12">
        <v>43009</v>
      </c>
      <c r="E321" s="10">
        <v>43100</v>
      </c>
      <c r="F321" s="10" t="s">
        <v>134</v>
      </c>
      <c r="G321" s="10" t="s">
        <v>528</v>
      </c>
      <c r="H321" s="10">
        <v>8</v>
      </c>
      <c r="I321" s="10">
        <v>705</v>
      </c>
      <c r="J321" s="10" t="s">
        <v>183</v>
      </c>
      <c r="K321" s="10" t="s">
        <v>137</v>
      </c>
      <c r="L321" s="10" t="s">
        <v>138</v>
      </c>
      <c r="M321" s="10" t="s">
        <v>1568</v>
      </c>
      <c r="N321" s="10" t="s">
        <v>1569</v>
      </c>
      <c r="O321" s="10" t="s">
        <v>1309</v>
      </c>
      <c r="P321" s="10">
        <v>93901</v>
      </c>
      <c r="Q321" s="10" t="s">
        <v>1570</v>
      </c>
      <c r="R321" s="10">
        <v>263</v>
      </c>
      <c r="S321" s="10">
        <v>233</v>
      </c>
      <c r="T321" s="10">
        <v>141</v>
      </c>
      <c r="U321" s="10">
        <v>1094</v>
      </c>
      <c r="V321" s="10">
        <v>59</v>
      </c>
      <c r="W321" s="10">
        <v>41</v>
      </c>
      <c r="X321" s="10">
        <v>112</v>
      </c>
      <c r="Y321" s="10">
        <v>0</v>
      </c>
      <c r="Z321" s="10">
        <v>0</v>
      </c>
      <c r="AA321" s="10">
        <v>82</v>
      </c>
      <c r="AB321" s="10">
        <v>1256</v>
      </c>
      <c r="AC321" s="10">
        <v>5</v>
      </c>
      <c r="AD321" s="10">
        <v>49</v>
      </c>
      <c r="AE321" s="10">
        <v>2698</v>
      </c>
      <c r="AF321" s="10">
        <v>0</v>
      </c>
      <c r="AG321" s="10">
        <v>5543</v>
      </c>
      <c r="AH321" s="10">
        <v>260</v>
      </c>
      <c r="AI321" s="10">
        <v>262</v>
      </c>
      <c r="AJ321" s="10">
        <v>713</v>
      </c>
      <c r="AK321" s="10">
        <v>0</v>
      </c>
      <c r="AL321" s="10">
        <v>0</v>
      </c>
      <c r="AM321" s="10">
        <v>335</v>
      </c>
      <c r="AN321" s="10">
        <v>4532</v>
      </c>
      <c r="AO321" s="10">
        <v>32</v>
      </c>
      <c r="AP321" s="10">
        <v>83</v>
      </c>
      <c r="AQ321" s="10">
        <v>11760</v>
      </c>
      <c r="AR321" s="10">
        <v>0</v>
      </c>
      <c r="AS321" s="10">
        <v>5831</v>
      </c>
      <c r="AT321" s="10">
        <v>323</v>
      </c>
      <c r="AU321" s="10">
        <v>1246</v>
      </c>
      <c r="AV321" s="10">
        <v>9032</v>
      </c>
      <c r="AW321" s="10">
        <v>0</v>
      </c>
      <c r="AX321" s="10">
        <v>0</v>
      </c>
      <c r="AY321" s="10">
        <v>1035</v>
      </c>
      <c r="AZ321" s="10">
        <v>8038</v>
      </c>
      <c r="BA321" s="10">
        <v>16</v>
      </c>
      <c r="BB321" s="10">
        <v>549</v>
      </c>
      <c r="BC321" s="10">
        <v>26070</v>
      </c>
      <c r="BD321" s="10">
        <v>120030840</v>
      </c>
      <c r="BE321" s="10">
        <v>6664946</v>
      </c>
      <c r="BF321" s="10">
        <v>15693641</v>
      </c>
      <c r="BG321" s="10">
        <v>40636069</v>
      </c>
      <c r="BH321" s="10">
        <v>0</v>
      </c>
      <c r="BI321" s="10">
        <v>0</v>
      </c>
      <c r="BJ321" s="10">
        <v>6308248</v>
      </c>
      <c r="BK321" s="10">
        <v>54563899</v>
      </c>
      <c r="BL321" s="10">
        <v>539430</v>
      </c>
      <c r="BM321" s="10">
        <v>5297550</v>
      </c>
      <c r="BN321" s="10">
        <v>249734623</v>
      </c>
      <c r="BO321" s="10">
        <v>55896271</v>
      </c>
      <c r="BP321" s="10">
        <v>3247586</v>
      </c>
      <c r="BQ321" s="10">
        <v>7028695</v>
      </c>
      <c r="BR321" s="10">
        <v>52118933</v>
      </c>
      <c r="BS321" s="10">
        <v>0</v>
      </c>
      <c r="BT321" s="10">
        <v>0</v>
      </c>
      <c r="BU321" s="10">
        <v>7113421</v>
      </c>
      <c r="BV321" s="10">
        <v>53616918</v>
      </c>
      <c r="BW321" s="10">
        <v>132470</v>
      </c>
      <c r="BX321" s="10">
        <v>2771941</v>
      </c>
      <c r="BY321" s="10">
        <v>181926235</v>
      </c>
      <c r="BZ321" s="10">
        <v>6987240</v>
      </c>
      <c r="CA321" s="10">
        <v>148253106</v>
      </c>
      <c r="CB321" s="10">
        <v>8401620</v>
      </c>
      <c r="CC321" s="10">
        <v>20210927</v>
      </c>
      <c r="CD321" s="10">
        <v>73395549</v>
      </c>
      <c r="CE321" s="10">
        <v>0</v>
      </c>
      <c r="CF321" s="10">
        <v>0</v>
      </c>
      <c r="CG321" s="10">
        <v>0</v>
      </c>
      <c r="CH321" s="10">
        <v>1940534</v>
      </c>
      <c r="CI321" s="10">
        <v>49712915</v>
      </c>
      <c r="CJ321" s="10">
        <v>0</v>
      </c>
      <c r="CK321" s="10">
        <v>2379839</v>
      </c>
      <c r="CL321" s="10">
        <v>0</v>
      </c>
      <c r="CM321" s="10">
        <v>0</v>
      </c>
      <c r="CN321" s="10">
        <v>0</v>
      </c>
      <c r="CO321" s="10">
        <v>246412</v>
      </c>
      <c r="CP321" s="10">
        <v>311528142</v>
      </c>
      <c r="CQ321" s="10">
        <v>0</v>
      </c>
      <c r="CR321" s="10">
        <v>0</v>
      </c>
      <c r="CS321" s="10">
        <v>0</v>
      </c>
      <c r="CT321" s="10">
        <v>0</v>
      </c>
      <c r="CU321" s="10">
        <v>0</v>
      </c>
      <c r="CV321" s="10">
        <v>27674005</v>
      </c>
      <c r="CW321" s="10">
        <v>1510912</v>
      </c>
      <c r="CX321" s="10">
        <v>2511409</v>
      </c>
      <c r="CY321" s="10">
        <v>19359453</v>
      </c>
      <c r="CZ321" s="10">
        <v>0</v>
      </c>
      <c r="DA321" s="10">
        <v>0</v>
      </c>
      <c r="DB321" s="10">
        <v>11481135</v>
      </c>
      <c r="DC321" s="10">
        <v>58467902</v>
      </c>
      <c r="DD321" s="10">
        <v>-1707939</v>
      </c>
      <c r="DE321" s="10">
        <v>835839</v>
      </c>
      <c r="DF321" s="10">
        <v>120132716</v>
      </c>
      <c r="DG321" s="10">
        <v>6307957</v>
      </c>
      <c r="DH321" s="10">
        <v>99512705</v>
      </c>
      <c r="DI321" s="10">
        <v>0</v>
      </c>
      <c r="DJ321" s="10">
        <v>-3355487</v>
      </c>
      <c r="DK321" s="10">
        <v>0</v>
      </c>
      <c r="DL321" s="10">
        <v>0</v>
      </c>
      <c r="DM321" s="10">
        <v>0</v>
      </c>
      <c r="DN321" s="10">
        <v>0</v>
      </c>
      <c r="DO321" s="10">
        <v>2096592</v>
      </c>
      <c r="DP321" s="10">
        <v>250568548</v>
      </c>
      <c r="DQ321" s="10">
        <v>0</v>
      </c>
      <c r="DR321" s="10">
        <v>0</v>
      </c>
      <c r="DS321" s="10">
        <v>0</v>
      </c>
      <c r="DT321" s="10">
        <v>0</v>
      </c>
      <c r="DU321" s="10">
        <v>0</v>
      </c>
      <c r="DV321" s="10">
        <v>0</v>
      </c>
      <c r="DW321" s="10">
        <v>0</v>
      </c>
      <c r="DX321" s="10">
        <v>0</v>
      </c>
      <c r="DY321" s="10">
        <v>0</v>
      </c>
      <c r="DZ321" s="10">
        <v>0</v>
      </c>
      <c r="EA321" s="10">
        <v>0</v>
      </c>
      <c r="EB321" s="10">
        <v>0</v>
      </c>
      <c r="EC321" s="10">
        <v>0</v>
      </c>
    </row>
    <row r="322" spans="1:133" x14ac:dyDescent="0.3">
      <c r="A322" s="9">
        <v>106361318</v>
      </c>
      <c r="B322" s="9" t="s">
        <v>1571</v>
      </c>
      <c r="C322" s="9">
        <v>20174</v>
      </c>
      <c r="D322" s="11">
        <v>43009</v>
      </c>
      <c r="E322" s="9">
        <v>43100</v>
      </c>
      <c r="F322" s="9" t="s">
        <v>134</v>
      </c>
      <c r="G322" s="9" t="s">
        <v>275</v>
      </c>
      <c r="H322" s="9">
        <v>12</v>
      </c>
      <c r="I322" s="9">
        <v>1207</v>
      </c>
      <c r="J322" s="9" t="s">
        <v>136</v>
      </c>
      <c r="K322" s="9" t="s">
        <v>137</v>
      </c>
      <c r="L322" s="9" t="s">
        <v>138</v>
      </c>
      <c r="M322" s="9" t="s">
        <v>1572</v>
      </c>
      <c r="N322" s="9" t="s">
        <v>1573</v>
      </c>
      <c r="O322" s="9" t="s">
        <v>1574</v>
      </c>
      <c r="P322" s="9">
        <v>91786</v>
      </c>
      <c r="Q322" s="9" t="s">
        <v>1575</v>
      </c>
      <c r="R322" s="9">
        <v>363</v>
      </c>
      <c r="S322" s="9">
        <v>363</v>
      </c>
      <c r="T322" s="9">
        <v>363</v>
      </c>
      <c r="U322" s="9">
        <v>1347</v>
      </c>
      <c r="V322" s="9">
        <v>811</v>
      </c>
      <c r="W322" s="9">
        <v>288</v>
      </c>
      <c r="X322" s="9">
        <v>677</v>
      </c>
      <c r="Y322" s="9">
        <v>0</v>
      </c>
      <c r="Z322" s="9">
        <v>0</v>
      </c>
      <c r="AA322" s="9">
        <v>50</v>
      </c>
      <c r="AB322" s="9">
        <v>1331</v>
      </c>
      <c r="AC322" s="9">
        <v>10</v>
      </c>
      <c r="AD322" s="9">
        <v>14</v>
      </c>
      <c r="AE322" s="9">
        <v>4528</v>
      </c>
      <c r="AF322" s="9">
        <v>0</v>
      </c>
      <c r="AG322" s="9">
        <v>5694</v>
      </c>
      <c r="AH322" s="9">
        <v>3143</v>
      </c>
      <c r="AI322" s="9">
        <v>1054</v>
      </c>
      <c r="AJ322" s="9">
        <v>2307</v>
      </c>
      <c r="AK322" s="9">
        <v>0</v>
      </c>
      <c r="AL322" s="9">
        <v>0</v>
      </c>
      <c r="AM322" s="9">
        <v>189</v>
      </c>
      <c r="AN322" s="9">
        <v>4148</v>
      </c>
      <c r="AO322" s="9">
        <v>20</v>
      </c>
      <c r="AP322" s="9">
        <v>29</v>
      </c>
      <c r="AQ322" s="9">
        <v>16584</v>
      </c>
      <c r="AR322" s="9">
        <v>0</v>
      </c>
      <c r="AS322" s="9">
        <v>9851</v>
      </c>
      <c r="AT322" s="9">
        <v>9284</v>
      </c>
      <c r="AU322" s="9">
        <v>1771</v>
      </c>
      <c r="AV322" s="9">
        <v>9301</v>
      </c>
      <c r="AW322" s="9">
        <v>0</v>
      </c>
      <c r="AX322" s="9">
        <v>0</v>
      </c>
      <c r="AY322" s="9">
        <v>3171</v>
      </c>
      <c r="AZ322" s="9">
        <v>28377</v>
      </c>
      <c r="BA322" s="9">
        <v>764</v>
      </c>
      <c r="BB322" s="9">
        <v>1100</v>
      </c>
      <c r="BC322" s="9">
        <v>63619</v>
      </c>
      <c r="BD322" s="9">
        <v>108520109</v>
      </c>
      <c r="BE322" s="9">
        <v>68655748</v>
      </c>
      <c r="BF322" s="9">
        <v>17172071</v>
      </c>
      <c r="BG322" s="9">
        <v>39934735</v>
      </c>
      <c r="BH322" s="9">
        <v>0</v>
      </c>
      <c r="BI322" s="9">
        <v>0</v>
      </c>
      <c r="BJ322" s="9">
        <v>3297046</v>
      </c>
      <c r="BK322" s="9">
        <v>66590029</v>
      </c>
      <c r="BL322" s="9">
        <v>263938</v>
      </c>
      <c r="BM322" s="9">
        <v>379814</v>
      </c>
      <c r="BN322" s="9">
        <v>304813490</v>
      </c>
      <c r="BO322" s="9">
        <v>37141913</v>
      </c>
      <c r="BP322" s="9">
        <v>38222813</v>
      </c>
      <c r="BQ322" s="9">
        <v>7569765</v>
      </c>
      <c r="BR322" s="9">
        <v>37110806</v>
      </c>
      <c r="BS322" s="9">
        <v>0</v>
      </c>
      <c r="BT322" s="9">
        <v>0</v>
      </c>
      <c r="BU322" s="9">
        <v>8492107</v>
      </c>
      <c r="BV322" s="9">
        <v>82903335</v>
      </c>
      <c r="BW322" s="9">
        <v>1897749</v>
      </c>
      <c r="BX322" s="9">
        <v>2730908</v>
      </c>
      <c r="BY322" s="9">
        <v>216069396</v>
      </c>
      <c r="BZ322" s="9">
        <v>2800000</v>
      </c>
      <c r="CA322" s="9">
        <v>124424499</v>
      </c>
      <c r="CB322" s="9">
        <v>91039158</v>
      </c>
      <c r="CC322" s="9">
        <v>22017760</v>
      </c>
      <c r="CD322" s="9">
        <v>69787851</v>
      </c>
      <c r="CE322" s="9">
        <v>0</v>
      </c>
      <c r="CF322" s="9">
        <v>0</v>
      </c>
      <c r="CG322" s="9">
        <v>0</v>
      </c>
      <c r="CH322" s="9">
        <v>8877356</v>
      </c>
      <c r="CI322" s="9">
        <v>112570071</v>
      </c>
      <c r="CJ322" s="9">
        <v>0</v>
      </c>
      <c r="CK322" s="9">
        <v>3000000</v>
      </c>
      <c r="CL322" s="9">
        <v>0</v>
      </c>
      <c r="CM322" s="9">
        <v>0</v>
      </c>
      <c r="CN322" s="9">
        <v>0</v>
      </c>
      <c r="CO322" s="9">
        <v>6749730</v>
      </c>
      <c r="CP322" s="9">
        <v>441266425</v>
      </c>
      <c r="CQ322" s="9">
        <v>0</v>
      </c>
      <c r="CR322" s="9">
        <v>0</v>
      </c>
      <c r="CS322" s="9">
        <v>0</v>
      </c>
      <c r="CT322" s="9">
        <v>223040</v>
      </c>
      <c r="CU322" s="9">
        <v>223040</v>
      </c>
      <c r="CV322" s="9">
        <v>21237523</v>
      </c>
      <c r="CW322" s="9">
        <v>15839403</v>
      </c>
      <c r="CX322" s="9">
        <v>2724076</v>
      </c>
      <c r="CY322" s="9">
        <v>7257690</v>
      </c>
      <c r="CZ322" s="9">
        <v>0</v>
      </c>
      <c r="DA322" s="9">
        <v>0</v>
      </c>
      <c r="DB322" s="9">
        <v>2359251</v>
      </c>
      <c r="DC322" s="9">
        <v>30139727</v>
      </c>
      <c r="DD322" s="9">
        <v>0</v>
      </c>
      <c r="DE322" s="9">
        <v>281831</v>
      </c>
      <c r="DF322" s="9">
        <v>79839501</v>
      </c>
      <c r="DG322" s="9">
        <v>856227</v>
      </c>
      <c r="DH322" s="9">
        <v>84824733</v>
      </c>
      <c r="DI322" s="9">
        <v>0</v>
      </c>
      <c r="DJ322" s="9">
        <v>-2983037</v>
      </c>
      <c r="DK322" s="9">
        <v>0</v>
      </c>
      <c r="DL322" s="9">
        <v>0</v>
      </c>
      <c r="DM322" s="9">
        <v>0</v>
      </c>
      <c r="DN322" s="9">
        <v>0</v>
      </c>
      <c r="DO322" s="9">
        <v>5183662</v>
      </c>
      <c r="DP322" s="9">
        <v>270178069</v>
      </c>
      <c r="DQ322" s="9">
        <v>0</v>
      </c>
      <c r="DR322" s="9">
        <v>0</v>
      </c>
      <c r="DS322" s="9">
        <v>0</v>
      </c>
      <c r="DT322" s="9">
        <v>0</v>
      </c>
      <c r="DU322" s="9">
        <v>0</v>
      </c>
      <c r="DV322" s="9">
        <v>0</v>
      </c>
      <c r="DW322" s="9">
        <v>0</v>
      </c>
      <c r="DX322" s="9">
        <v>0</v>
      </c>
      <c r="DY322" s="9">
        <v>0</v>
      </c>
      <c r="DZ322" s="9">
        <v>0</v>
      </c>
      <c r="EA322" s="9">
        <v>0</v>
      </c>
      <c r="EB322" s="9">
        <v>0</v>
      </c>
      <c r="EC322" s="9">
        <v>0</v>
      </c>
    </row>
    <row r="323" spans="1:133" x14ac:dyDescent="0.3">
      <c r="A323" s="10">
        <v>106374055</v>
      </c>
      <c r="B323" s="10" t="s">
        <v>1576</v>
      </c>
      <c r="C323" s="10">
        <v>20174</v>
      </c>
      <c r="D323" s="12">
        <v>43009</v>
      </c>
      <c r="E323" s="10">
        <v>43100</v>
      </c>
      <c r="F323" s="10" t="s">
        <v>134</v>
      </c>
      <c r="G323" s="10" t="s">
        <v>254</v>
      </c>
      <c r="H323" s="10">
        <v>14</v>
      </c>
      <c r="I323" s="10">
        <v>1418</v>
      </c>
      <c r="J323" s="10" t="s">
        <v>276</v>
      </c>
      <c r="K323" s="10" t="s">
        <v>844</v>
      </c>
      <c r="L323" s="10" t="s">
        <v>138</v>
      </c>
      <c r="M323" s="10" t="s">
        <v>1577</v>
      </c>
      <c r="N323" s="10" t="s">
        <v>1578</v>
      </c>
      <c r="O323" s="10" t="s">
        <v>308</v>
      </c>
      <c r="P323" s="10">
        <v>92110</v>
      </c>
      <c r="Q323" s="10" t="s">
        <v>1579</v>
      </c>
      <c r="R323" s="10">
        <v>301</v>
      </c>
      <c r="S323" s="10">
        <v>301</v>
      </c>
      <c r="T323" s="10">
        <v>248</v>
      </c>
      <c r="U323" s="10">
        <v>4</v>
      </c>
      <c r="V323" s="10">
        <v>0</v>
      </c>
      <c r="W323" s="10">
        <v>17</v>
      </c>
      <c r="X323" s="10">
        <v>0</v>
      </c>
      <c r="Y323" s="10">
        <v>86</v>
      </c>
      <c r="Z323" s="10">
        <v>0</v>
      </c>
      <c r="AA323" s="10">
        <v>2</v>
      </c>
      <c r="AB323" s="10">
        <v>106</v>
      </c>
      <c r="AC323" s="10">
        <v>0</v>
      </c>
      <c r="AD323" s="10">
        <v>142</v>
      </c>
      <c r="AE323" s="10">
        <v>357</v>
      </c>
      <c r="AF323" s="10">
        <v>0</v>
      </c>
      <c r="AG323" s="10">
        <v>6</v>
      </c>
      <c r="AH323" s="10">
        <v>0</v>
      </c>
      <c r="AI323" s="10">
        <v>16237</v>
      </c>
      <c r="AJ323" s="10">
        <v>0</v>
      </c>
      <c r="AK323" s="10">
        <v>459</v>
      </c>
      <c r="AL323" s="10">
        <v>0</v>
      </c>
      <c r="AM323" s="10">
        <v>7</v>
      </c>
      <c r="AN323" s="10">
        <v>2292</v>
      </c>
      <c r="AO323" s="10">
        <v>0</v>
      </c>
      <c r="AP323" s="10">
        <v>915</v>
      </c>
      <c r="AQ323" s="10">
        <v>19916</v>
      </c>
      <c r="AR323" s="10">
        <v>0</v>
      </c>
      <c r="AS323" s="10">
        <v>505</v>
      </c>
      <c r="AT323" s="10">
        <v>0</v>
      </c>
      <c r="AU323" s="10">
        <v>3834</v>
      </c>
      <c r="AV323" s="10">
        <v>0</v>
      </c>
      <c r="AW323" s="10">
        <v>3775</v>
      </c>
      <c r="AX323" s="10">
        <v>0</v>
      </c>
      <c r="AY323" s="10">
        <v>2673</v>
      </c>
      <c r="AZ323" s="10">
        <v>2240</v>
      </c>
      <c r="BA323" s="10">
        <v>0</v>
      </c>
      <c r="BB323" s="10">
        <v>149</v>
      </c>
      <c r="BC323" s="10">
        <v>13176</v>
      </c>
      <c r="BD323" s="10">
        <v>6400</v>
      </c>
      <c r="BE323" s="10">
        <v>0</v>
      </c>
      <c r="BF323" s="10">
        <v>3765200</v>
      </c>
      <c r="BG323" s="10">
        <v>0</v>
      </c>
      <c r="BH323" s="10">
        <v>484781</v>
      </c>
      <c r="BI323" s="10">
        <v>0</v>
      </c>
      <c r="BJ323" s="10">
        <v>7200</v>
      </c>
      <c r="BK323" s="10">
        <v>1145540</v>
      </c>
      <c r="BL323" s="10">
        <v>0</v>
      </c>
      <c r="BM323" s="10">
        <v>938515</v>
      </c>
      <c r="BN323" s="10">
        <v>6347636</v>
      </c>
      <c r="BO323" s="10">
        <v>96910</v>
      </c>
      <c r="BP323" s="10">
        <v>0</v>
      </c>
      <c r="BQ323" s="10">
        <v>736137</v>
      </c>
      <c r="BR323" s="10">
        <v>0</v>
      </c>
      <c r="BS323" s="10">
        <v>724819</v>
      </c>
      <c r="BT323" s="10">
        <v>0</v>
      </c>
      <c r="BU323" s="10">
        <v>513237</v>
      </c>
      <c r="BV323" s="10">
        <v>430045</v>
      </c>
      <c r="BW323" s="10">
        <v>0</v>
      </c>
      <c r="BX323" s="10">
        <v>28531</v>
      </c>
      <c r="BY323" s="10">
        <v>2529679</v>
      </c>
      <c r="BZ323" s="10">
        <v>0</v>
      </c>
      <c r="CA323" s="10">
        <v>42516</v>
      </c>
      <c r="CB323" s="10">
        <v>0</v>
      </c>
      <c r="CC323" s="10">
        <v>379986</v>
      </c>
      <c r="CD323" s="10">
        <v>0</v>
      </c>
      <c r="CE323" s="10">
        <v>0</v>
      </c>
      <c r="CF323" s="10">
        <v>497797</v>
      </c>
      <c r="CG323" s="10">
        <v>0</v>
      </c>
      <c r="CH323" s="10">
        <v>214180</v>
      </c>
      <c r="CI323" s="10">
        <v>508135</v>
      </c>
      <c r="CJ323" s="10">
        <v>0</v>
      </c>
      <c r="CK323" s="10">
        <v>0</v>
      </c>
      <c r="CL323" s="10">
        <v>0</v>
      </c>
      <c r="CM323" s="10">
        <v>0</v>
      </c>
      <c r="CN323" s="10">
        <v>0</v>
      </c>
      <c r="CO323" s="10">
        <v>394951</v>
      </c>
      <c r="CP323" s="10">
        <v>2037565</v>
      </c>
      <c r="CQ323" s="10">
        <v>0</v>
      </c>
      <c r="CR323" s="10">
        <v>0</v>
      </c>
      <c r="CS323" s="10">
        <v>0</v>
      </c>
      <c r="CT323" s="10">
        <v>0</v>
      </c>
      <c r="CU323" s="10">
        <v>0</v>
      </c>
      <c r="CV323" s="10">
        <v>60794</v>
      </c>
      <c r="CW323" s="10">
        <v>0</v>
      </c>
      <c r="CX323" s="10">
        <v>4121351</v>
      </c>
      <c r="CY323" s="10">
        <v>0</v>
      </c>
      <c r="CZ323" s="10">
        <v>711802</v>
      </c>
      <c r="DA323" s="10">
        <v>0</v>
      </c>
      <c r="DB323" s="10">
        <v>306257</v>
      </c>
      <c r="DC323" s="10">
        <v>1067450</v>
      </c>
      <c r="DD323" s="10">
        <v>0</v>
      </c>
      <c r="DE323" s="10">
        <v>572096</v>
      </c>
      <c r="DF323" s="10">
        <v>6839750</v>
      </c>
      <c r="DG323" s="10">
        <v>0</v>
      </c>
      <c r="DH323" s="10">
        <v>31992049</v>
      </c>
      <c r="DI323" s="10">
        <v>0</v>
      </c>
      <c r="DJ323" s="10">
        <v>25152298</v>
      </c>
      <c r="DK323" s="10">
        <v>0</v>
      </c>
      <c r="DL323" s="10">
        <v>0</v>
      </c>
      <c r="DM323" s="10">
        <v>0</v>
      </c>
      <c r="DN323" s="10">
        <v>0</v>
      </c>
      <c r="DO323" s="10">
        <v>0</v>
      </c>
      <c r="DP323" s="10">
        <v>4461979</v>
      </c>
      <c r="DQ323" s="10">
        <v>0</v>
      </c>
      <c r="DR323" s="10">
        <v>0</v>
      </c>
      <c r="DS323" s="10">
        <v>0</v>
      </c>
      <c r="DT323" s="10">
        <v>0</v>
      </c>
      <c r="DU323" s="10">
        <v>0</v>
      </c>
      <c r="DV323" s="10">
        <v>0</v>
      </c>
      <c r="DW323" s="10">
        <v>0</v>
      </c>
      <c r="DX323" s="10">
        <v>0</v>
      </c>
      <c r="DY323" s="10">
        <v>0</v>
      </c>
      <c r="DZ323" s="10">
        <v>0</v>
      </c>
      <c r="EA323" s="10">
        <v>0</v>
      </c>
      <c r="EB323" s="10">
        <v>0</v>
      </c>
      <c r="EC323" s="10">
        <v>0</v>
      </c>
    </row>
    <row r="324" spans="1:133" x14ac:dyDescent="0.3">
      <c r="A324" s="9">
        <v>106190673</v>
      </c>
      <c r="B324" s="9" t="s">
        <v>1580</v>
      </c>
      <c r="C324" s="9">
        <v>20174</v>
      </c>
      <c r="D324" s="11">
        <v>43009</v>
      </c>
      <c r="E324" s="9">
        <v>43100</v>
      </c>
      <c r="F324" s="9" t="s">
        <v>134</v>
      </c>
      <c r="G324" s="9" t="s">
        <v>158</v>
      </c>
      <c r="H324" s="9">
        <v>11</v>
      </c>
      <c r="I324" s="9">
        <v>917</v>
      </c>
      <c r="J324" s="9" t="s">
        <v>255</v>
      </c>
      <c r="K324" s="9" t="s">
        <v>137</v>
      </c>
      <c r="L324" s="9" t="s">
        <v>138</v>
      </c>
      <c r="M324" s="9" t="s">
        <v>1581</v>
      </c>
      <c r="N324" s="9" t="s">
        <v>1582</v>
      </c>
      <c r="O324" s="9" t="s">
        <v>1583</v>
      </c>
      <c r="P324" s="9">
        <v>91773</v>
      </c>
      <c r="Q324" s="9" t="s">
        <v>1584</v>
      </c>
      <c r="R324" s="9">
        <v>101</v>
      </c>
      <c r="S324" s="9">
        <v>101</v>
      </c>
      <c r="T324" s="9">
        <v>40</v>
      </c>
      <c r="U324" s="9">
        <v>276</v>
      </c>
      <c r="V324" s="9">
        <v>219</v>
      </c>
      <c r="W324" s="9">
        <v>43</v>
      </c>
      <c r="X324" s="9">
        <v>155</v>
      </c>
      <c r="Y324" s="9">
        <v>0</v>
      </c>
      <c r="Z324" s="9">
        <v>0</v>
      </c>
      <c r="AA324" s="9">
        <v>53</v>
      </c>
      <c r="AB324" s="9">
        <v>201</v>
      </c>
      <c r="AC324" s="9">
        <v>0</v>
      </c>
      <c r="AD324" s="9">
        <v>59</v>
      </c>
      <c r="AE324" s="9">
        <v>1006</v>
      </c>
      <c r="AF324" s="9">
        <v>0</v>
      </c>
      <c r="AG324" s="9">
        <v>1246</v>
      </c>
      <c r="AH324" s="9">
        <v>683</v>
      </c>
      <c r="AI324" s="9">
        <v>184</v>
      </c>
      <c r="AJ324" s="9">
        <v>542</v>
      </c>
      <c r="AK324" s="9">
        <v>0</v>
      </c>
      <c r="AL324" s="9">
        <v>0</v>
      </c>
      <c r="AM324" s="9">
        <v>153</v>
      </c>
      <c r="AN324" s="9">
        <v>493</v>
      </c>
      <c r="AO324" s="9">
        <v>0</v>
      </c>
      <c r="AP324" s="9">
        <v>151</v>
      </c>
      <c r="AQ324" s="9">
        <v>3452</v>
      </c>
      <c r="AR324" s="9">
        <v>0</v>
      </c>
      <c r="AS324" s="9">
        <v>496</v>
      </c>
      <c r="AT324" s="9">
        <v>534</v>
      </c>
      <c r="AU324" s="9">
        <v>378</v>
      </c>
      <c r="AV324" s="9">
        <v>1403</v>
      </c>
      <c r="AW324" s="9">
        <v>0</v>
      </c>
      <c r="AX324" s="9">
        <v>0</v>
      </c>
      <c r="AY324" s="9">
        <v>585</v>
      </c>
      <c r="AZ324" s="9">
        <v>1359</v>
      </c>
      <c r="BA324" s="9">
        <v>0</v>
      </c>
      <c r="BB324" s="9">
        <v>241</v>
      </c>
      <c r="BC324" s="9">
        <v>4996</v>
      </c>
      <c r="BD324" s="9">
        <v>13464508</v>
      </c>
      <c r="BE324" s="9">
        <v>8859676</v>
      </c>
      <c r="BF324" s="9">
        <v>1984449</v>
      </c>
      <c r="BG324" s="9">
        <v>5761705</v>
      </c>
      <c r="BH324" s="9">
        <v>0</v>
      </c>
      <c r="BI324" s="9">
        <v>0</v>
      </c>
      <c r="BJ324" s="9">
        <v>1889064</v>
      </c>
      <c r="BK324" s="9">
        <v>7844870</v>
      </c>
      <c r="BL324" s="9">
        <v>0</v>
      </c>
      <c r="BM324" s="9">
        <v>2295643</v>
      </c>
      <c r="BN324" s="9">
        <v>42099915</v>
      </c>
      <c r="BO324" s="9">
        <v>2462334</v>
      </c>
      <c r="BP324" s="9">
        <v>3490995</v>
      </c>
      <c r="BQ324" s="9">
        <v>1349204</v>
      </c>
      <c r="BR324" s="9">
        <v>5285556</v>
      </c>
      <c r="BS324" s="9">
        <v>0</v>
      </c>
      <c r="BT324" s="9">
        <v>0</v>
      </c>
      <c r="BU324" s="9">
        <v>2409471</v>
      </c>
      <c r="BV324" s="9">
        <v>8419766</v>
      </c>
      <c r="BW324" s="9">
        <v>0</v>
      </c>
      <c r="BX324" s="9">
        <v>810810</v>
      </c>
      <c r="BY324" s="9">
        <v>24228136</v>
      </c>
      <c r="BZ324" s="9">
        <v>1109628</v>
      </c>
      <c r="CA324" s="9">
        <v>12080697</v>
      </c>
      <c r="CB324" s="9">
        <v>9683805</v>
      </c>
      <c r="CC324" s="9">
        <v>2112217</v>
      </c>
      <c r="CD324" s="9">
        <v>8507679</v>
      </c>
      <c r="CE324" s="9">
        <v>0</v>
      </c>
      <c r="CF324" s="9">
        <v>0</v>
      </c>
      <c r="CG324" s="9">
        <v>0</v>
      </c>
      <c r="CH324" s="9">
        <v>1597969</v>
      </c>
      <c r="CI324" s="9">
        <v>11335165</v>
      </c>
      <c r="CJ324" s="9">
        <v>0</v>
      </c>
      <c r="CK324" s="9">
        <v>40209</v>
      </c>
      <c r="CL324" s="9">
        <v>0</v>
      </c>
      <c r="CM324" s="9">
        <v>0</v>
      </c>
      <c r="CN324" s="9">
        <v>0</v>
      </c>
      <c r="CO324" s="9">
        <v>1892307</v>
      </c>
      <c r="CP324" s="9">
        <v>48359676</v>
      </c>
      <c r="CQ324" s="9">
        <v>0</v>
      </c>
      <c r="CR324" s="9">
        <v>0</v>
      </c>
      <c r="CS324" s="9">
        <v>0</v>
      </c>
      <c r="CT324" s="9">
        <v>0</v>
      </c>
      <c r="CU324" s="9">
        <v>0</v>
      </c>
      <c r="CV324" s="9">
        <v>3846145</v>
      </c>
      <c r="CW324" s="9">
        <v>2666866</v>
      </c>
      <c r="CX324" s="9">
        <v>1221436</v>
      </c>
      <c r="CY324" s="9">
        <v>2539582</v>
      </c>
      <c r="CZ324" s="9">
        <v>0</v>
      </c>
      <c r="DA324" s="9">
        <v>0</v>
      </c>
      <c r="DB324" s="9">
        <v>2700566</v>
      </c>
      <c r="DC324" s="9">
        <v>4929471</v>
      </c>
      <c r="DD324" s="9">
        <v>0</v>
      </c>
      <c r="DE324" s="9">
        <v>64309</v>
      </c>
      <c r="DF324" s="9">
        <v>17968375</v>
      </c>
      <c r="DG324" s="9">
        <v>100678</v>
      </c>
      <c r="DH324" s="9">
        <v>18009657</v>
      </c>
      <c r="DI324" s="9">
        <v>0</v>
      </c>
      <c r="DJ324" s="9">
        <v>59596</v>
      </c>
      <c r="DK324" s="9">
        <v>0</v>
      </c>
      <c r="DL324" s="9">
        <v>0</v>
      </c>
      <c r="DM324" s="9">
        <v>0</v>
      </c>
      <c r="DN324" s="9">
        <v>0</v>
      </c>
      <c r="DO324" s="9">
        <v>207036</v>
      </c>
      <c r="DP324" s="9">
        <v>17467204</v>
      </c>
      <c r="DQ324" s="9">
        <v>0</v>
      </c>
      <c r="DR324" s="9">
        <v>0</v>
      </c>
      <c r="DS324" s="9">
        <v>0</v>
      </c>
      <c r="DT324" s="9">
        <v>0</v>
      </c>
      <c r="DU324" s="9">
        <v>0</v>
      </c>
      <c r="DV324" s="9">
        <v>0</v>
      </c>
      <c r="DW324" s="9">
        <v>0</v>
      </c>
      <c r="DX324" s="9">
        <v>0</v>
      </c>
      <c r="DY324" s="9">
        <v>0</v>
      </c>
      <c r="DZ324" s="9">
        <v>0</v>
      </c>
      <c r="EA324" s="9">
        <v>0</v>
      </c>
      <c r="EB324" s="9">
        <v>0</v>
      </c>
      <c r="EC324" s="9">
        <v>0</v>
      </c>
    </row>
    <row r="325" spans="1:133" x14ac:dyDescent="0.3">
      <c r="A325" s="10">
        <v>106190200</v>
      </c>
      <c r="B325" s="10" t="s">
        <v>1585</v>
      </c>
      <c r="C325" s="10">
        <v>20174</v>
      </c>
      <c r="D325" s="12">
        <v>43009</v>
      </c>
      <c r="E325" s="10">
        <v>43100</v>
      </c>
      <c r="F325" s="10" t="s">
        <v>134</v>
      </c>
      <c r="G325" s="10" t="s">
        <v>158</v>
      </c>
      <c r="H325" s="10">
        <v>11</v>
      </c>
      <c r="I325" s="10">
        <v>913</v>
      </c>
      <c r="J325" s="10" t="s">
        <v>136</v>
      </c>
      <c r="K325" s="10" t="s">
        <v>137</v>
      </c>
      <c r="L325" s="10" t="s">
        <v>138</v>
      </c>
      <c r="M325" s="10" t="s">
        <v>1586</v>
      </c>
      <c r="N325" s="10" t="s">
        <v>1587</v>
      </c>
      <c r="O325" s="10" t="s">
        <v>1588</v>
      </c>
      <c r="P325" s="10">
        <v>91776</v>
      </c>
      <c r="Q325" s="10" t="s">
        <v>1589</v>
      </c>
      <c r="R325" s="10">
        <v>273</v>
      </c>
      <c r="S325" s="10">
        <v>273</v>
      </c>
      <c r="T325" s="10">
        <v>273</v>
      </c>
      <c r="U325" s="10">
        <v>696</v>
      </c>
      <c r="V325" s="10">
        <v>323</v>
      </c>
      <c r="W325" s="10">
        <v>217</v>
      </c>
      <c r="X325" s="10">
        <v>681</v>
      </c>
      <c r="Y325" s="10">
        <v>0</v>
      </c>
      <c r="Z325" s="10">
        <v>0</v>
      </c>
      <c r="AA325" s="10">
        <v>27</v>
      </c>
      <c r="AB325" s="10">
        <v>368</v>
      </c>
      <c r="AC325" s="10">
        <v>2</v>
      </c>
      <c r="AD325" s="10">
        <v>104</v>
      </c>
      <c r="AE325" s="10">
        <v>2418</v>
      </c>
      <c r="AF325" s="10">
        <v>0</v>
      </c>
      <c r="AG325" s="10">
        <v>5566</v>
      </c>
      <c r="AH325" s="10">
        <v>1392</v>
      </c>
      <c r="AI325" s="10">
        <v>1934</v>
      </c>
      <c r="AJ325" s="10">
        <v>4559</v>
      </c>
      <c r="AK325" s="10">
        <v>0</v>
      </c>
      <c r="AL325" s="10">
        <v>0</v>
      </c>
      <c r="AM325" s="10">
        <v>167</v>
      </c>
      <c r="AN325" s="10">
        <v>1538</v>
      </c>
      <c r="AO325" s="10">
        <v>6</v>
      </c>
      <c r="AP325" s="10">
        <v>282</v>
      </c>
      <c r="AQ325" s="10">
        <v>15444</v>
      </c>
      <c r="AR325" s="10">
        <v>0</v>
      </c>
      <c r="AS325" s="10">
        <v>1081</v>
      </c>
      <c r="AT325" s="10">
        <v>623</v>
      </c>
      <c r="AU325" s="10">
        <v>642</v>
      </c>
      <c r="AV325" s="10">
        <v>2995</v>
      </c>
      <c r="AW325" s="10">
        <v>0</v>
      </c>
      <c r="AX325" s="10">
        <v>0</v>
      </c>
      <c r="AY325" s="10">
        <v>244</v>
      </c>
      <c r="AZ325" s="10">
        <v>1120</v>
      </c>
      <c r="BA325" s="10">
        <v>24</v>
      </c>
      <c r="BB325" s="10">
        <v>558</v>
      </c>
      <c r="BC325" s="10">
        <v>7287</v>
      </c>
      <c r="BD325" s="10">
        <v>67095077</v>
      </c>
      <c r="BE325" s="10">
        <v>22988130</v>
      </c>
      <c r="BF325" s="10">
        <v>18605550</v>
      </c>
      <c r="BG325" s="10">
        <v>60653395</v>
      </c>
      <c r="BH325" s="10">
        <v>0</v>
      </c>
      <c r="BI325" s="10">
        <v>0</v>
      </c>
      <c r="BJ325" s="10">
        <v>2391671</v>
      </c>
      <c r="BK325" s="10">
        <v>25742090</v>
      </c>
      <c r="BL325" s="10">
        <v>151200</v>
      </c>
      <c r="BM325" s="10">
        <v>4709543</v>
      </c>
      <c r="BN325" s="10">
        <v>202336656</v>
      </c>
      <c r="BO325" s="10">
        <v>18564943</v>
      </c>
      <c r="BP325" s="10">
        <v>8685304</v>
      </c>
      <c r="BQ325" s="10">
        <v>3643774</v>
      </c>
      <c r="BR325" s="10">
        <v>20324371</v>
      </c>
      <c r="BS325" s="10">
        <v>0</v>
      </c>
      <c r="BT325" s="10">
        <v>0</v>
      </c>
      <c r="BU325" s="10">
        <v>1394822</v>
      </c>
      <c r="BV325" s="10">
        <v>12597457</v>
      </c>
      <c r="BW325" s="10">
        <v>157449</v>
      </c>
      <c r="BX325" s="10">
        <v>3376173</v>
      </c>
      <c r="BY325" s="10">
        <v>68744293</v>
      </c>
      <c r="BZ325" s="10">
        <v>981282</v>
      </c>
      <c r="CA325" s="10">
        <v>74413837</v>
      </c>
      <c r="CB325" s="10">
        <v>27710235</v>
      </c>
      <c r="CC325" s="10">
        <v>20235150</v>
      </c>
      <c r="CD325" s="10">
        <v>64546245</v>
      </c>
      <c r="CE325" s="10">
        <v>0</v>
      </c>
      <c r="CF325" s="10">
        <v>0</v>
      </c>
      <c r="CG325" s="10">
        <v>0</v>
      </c>
      <c r="CH325" s="10">
        <v>3252104</v>
      </c>
      <c r="CI325" s="10">
        <v>27389290</v>
      </c>
      <c r="CJ325" s="10">
        <v>0</v>
      </c>
      <c r="CK325" s="10">
        <v>308649</v>
      </c>
      <c r="CL325" s="10">
        <v>0</v>
      </c>
      <c r="CM325" s="10">
        <v>0</v>
      </c>
      <c r="CN325" s="10">
        <v>0</v>
      </c>
      <c r="CO325" s="10">
        <v>6475002</v>
      </c>
      <c r="CP325" s="10">
        <v>225311794</v>
      </c>
      <c r="CQ325" s="10">
        <v>715234</v>
      </c>
      <c r="CR325" s="10">
        <v>0</v>
      </c>
      <c r="CS325" s="10">
        <v>0</v>
      </c>
      <c r="CT325" s="10">
        <v>0</v>
      </c>
      <c r="CU325" s="10">
        <v>715234</v>
      </c>
      <c r="CV325" s="10">
        <v>11246183</v>
      </c>
      <c r="CW325" s="10">
        <v>4678433</v>
      </c>
      <c r="CX325" s="10">
        <v>2014174</v>
      </c>
      <c r="CY325" s="10">
        <v>16431521</v>
      </c>
      <c r="CZ325" s="10">
        <v>0</v>
      </c>
      <c r="DA325" s="10">
        <v>0</v>
      </c>
      <c r="DB325" s="10">
        <v>534389</v>
      </c>
      <c r="DC325" s="10">
        <v>10950257</v>
      </c>
      <c r="DD325" s="10">
        <v>0</v>
      </c>
      <c r="DE325" s="10">
        <v>629432</v>
      </c>
      <c r="DF325" s="10">
        <v>46484389</v>
      </c>
      <c r="DG325" s="10">
        <v>35309</v>
      </c>
      <c r="DH325" s="10">
        <v>42736328</v>
      </c>
      <c r="DI325" s="10">
        <v>288660</v>
      </c>
      <c r="DJ325" s="10">
        <v>0</v>
      </c>
      <c r="DK325" s="10">
        <v>0</v>
      </c>
      <c r="DL325" s="10">
        <v>0</v>
      </c>
      <c r="DM325" s="10">
        <v>0</v>
      </c>
      <c r="DN325" s="10">
        <v>0</v>
      </c>
      <c r="DO325" s="10">
        <v>326929</v>
      </c>
      <c r="DP325" s="10">
        <v>7077804</v>
      </c>
      <c r="DQ325" s="10">
        <v>0</v>
      </c>
      <c r="DR325" s="10">
        <v>0</v>
      </c>
      <c r="DS325" s="10">
        <v>0</v>
      </c>
      <c r="DT325" s="10">
        <v>0</v>
      </c>
      <c r="DU325" s="10">
        <v>0</v>
      </c>
      <c r="DV325" s="10">
        <v>0</v>
      </c>
      <c r="DW325" s="10">
        <v>0</v>
      </c>
      <c r="DX325" s="10">
        <v>0</v>
      </c>
      <c r="DY325" s="10">
        <v>0</v>
      </c>
      <c r="DZ325" s="10">
        <v>0</v>
      </c>
      <c r="EA325" s="10">
        <v>0</v>
      </c>
      <c r="EB325" s="10">
        <v>0</v>
      </c>
      <c r="EC325" s="10">
        <v>0</v>
      </c>
    </row>
    <row r="326" spans="1:133" x14ac:dyDescent="0.3">
      <c r="A326" s="9">
        <v>106331326</v>
      </c>
      <c r="B326" s="9" t="s">
        <v>1590</v>
      </c>
      <c r="C326" s="9">
        <v>20174</v>
      </c>
      <c r="D326" s="11">
        <v>43009</v>
      </c>
      <c r="E326" s="9">
        <v>43100</v>
      </c>
      <c r="F326" s="9" t="s">
        <v>134</v>
      </c>
      <c r="G326" s="9" t="s">
        <v>548</v>
      </c>
      <c r="H326" s="9">
        <v>12</v>
      </c>
      <c r="I326" s="9">
        <v>1107</v>
      </c>
      <c r="J326" s="9" t="s">
        <v>183</v>
      </c>
      <c r="K326" s="9" t="s">
        <v>137</v>
      </c>
      <c r="L326" s="9" t="s">
        <v>145</v>
      </c>
      <c r="M326" s="9" t="s">
        <v>1591</v>
      </c>
      <c r="N326" s="9" t="s">
        <v>1592</v>
      </c>
      <c r="O326" s="9" t="s">
        <v>1593</v>
      </c>
      <c r="P326" s="9">
        <v>92220</v>
      </c>
      <c r="Q326" s="9" t="s">
        <v>1594</v>
      </c>
      <c r="R326" s="9">
        <v>79</v>
      </c>
      <c r="S326" s="9">
        <v>79</v>
      </c>
      <c r="T326" s="9">
        <v>79</v>
      </c>
      <c r="U326" s="9">
        <v>151</v>
      </c>
      <c r="V326" s="9">
        <v>197</v>
      </c>
      <c r="W326" s="9">
        <v>63</v>
      </c>
      <c r="X326" s="9">
        <v>206</v>
      </c>
      <c r="Y326" s="9">
        <v>0</v>
      </c>
      <c r="Z326" s="9">
        <v>0</v>
      </c>
      <c r="AA326" s="9">
        <v>112</v>
      </c>
      <c r="AB326" s="9">
        <v>0</v>
      </c>
      <c r="AC326" s="9">
        <v>15</v>
      </c>
      <c r="AD326" s="9">
        <v>15</v>
      </c>
      <c r="AE326" s="9">
        <v>759</v>
      </c>
      <c r="AF326" s="9">
        <v>0</v>
      </c>
      <c r="AG326" s="9">
        <v>677</v>
      </c>
      <c r="AH326" s="9">
        <v>726</v>
      </c>
      <c r="AI326" s="9">
        <v>282</v>
      </c>
      <c r="AJ326" s="9">
        <v>663</v>
      </c>
      <c r="AK326" s="9">
        <v>0</v>
      </c>
      <c r="AL326" s="9">
        <v>0</v>
      </c>
      <c r="AM326" s="9">
        <v>320</v>
      </c>
      <c r="AN326" s="9">
        <v>0</v>
      </c>
      <c r="AO326" s="9">
        <v>88</v>
      </c>
      <c r="AP326" s="9">
        <v>88</v>
      </c>
      <c r="AQ326" s="9">
        <v>2844</v>
      </c>
      <c r="AR326" s="9">
        <v>0</v>
      </c>
      <c r="AS326" s="9">
        <v>1046</v>
      </c>
      <c r="AT326" s="9">
        <v>1867</v>
      </c>
      <c r="AU326" s="9">
        <v>851</v>
      </c>
      <c r="AV326" s="9">
        <v>5685</v>
      </c>
      <c r="AW326" s="9">
        <v>0</v>
      </c>
      <c r="AX326" s="9">
        <v>0</v>
      </c>
      <c r="AY326" s="9">
        <v>2258</v>
      </c>
      <c r="AZ326" s="9">
        <v>0</v>
      </c>
      <c r="BA326" s="9">
        <v>0</v>
      </c>
      <c r="BB326" s="9">
        <v>944</v>
      </c>
      <c r="BC326" s="9">
        <v>12651</v>
      </c>
      <c r="BD326" s="9">
        <v>6156154</v>
      </c>
      <c r="BE326" s="9">
        <v>7176167</v>
      </c>
      <c r="BF326" s="9">
        <v>1933812</v>
      </c>
      <c r="BG326" s="9">
        <v>5967475</v>
      </c>
      <c r="BH326" s="9">
        <v>0</v>
      </c>
      <c r="BI326" s="9">
        <v>0</v>
      </c>
      <c r="BJ326" s="9">
        <v>4086635</v>
      </c>
      <c r="BK326" s="9">
        <v>0</v>
      </c>
      <c r="BL326" s="9">
        <v>207266</v>
      </c>
      <c r="BM326" s="9">
        <v>788286</v>
      </c>
      <c r="BN326" s="9">
        <v>26315795</v>
      </c>
      <c r="BO326" s="9">
        <v>6051084</v>
      </c>
      <c r="BP326" s="9">
        <v>10321721</v>
      </c>
      <c r="BQ326" s="9">
        <v>2040139</v>
      </c>
      <c r="BR326" s="9">
        <v>14732434</v>
      </c>
      <c r="BS326" s="9">
        <v>0</v>
      </c>
      <c r="BT326" s="9">
        <v>0</v>
      </c>
      <c r="BU326" s="9">
        <v>8451996</v>
      </c>
      <c r="BV326" s="9">
        <v>0</v>
      </c>
      <c r="BW326" s="9">
        <v>0</v>
      </c>
      <c r="BX326" s="9">
        <v>4215759</v>
      </c>
      <c r="BY326" s="9">
        <v>45813133</v>
      </c>
      <c r="BZ326" s="9">
        <v>3248459</v>
      </c>
      <c r="CA326" s="9">
        <v>11051383</v>
      </c>
      <c r="CB326" s="9">
        <v>4431199</v>
      </c>
      <c r="CC326" s="9">
        <v>3276319</v>
      </c>
      <c r="CD326" s="9">
        <v>15212540</v>
      </c>
      <c r="CE326" s="9">
        <v>-238370</v>
      </c>
      <c r="CF326" s="9">
        <v>0</v>
      </c>
      <c r="CG326" s="9">
        <v>0</v>
      </c>
      <c r="CH326" s="9">
        <v>7368931</v>
      </c>
      <c r="CI326" s="9">
        <v>0</v>
      </c>
      <c r="CJ326" s="9">
        <v>0</v>
      </c>
      <c r="CK326" s="9">
        <v>207266</v>
      </c>
      <c r="CL326" s="9">
        <v>0</v>
      </c>
      <c r="CM326" s="9">
        <v>0</v>
      </c>
      <c r="CN326" s="9">
        <v>0</v>
      </c>
      <c r="CO326" s="9">
        <v>0</v>
      </c>
      <c r="CP326" s="9">
        <v>44557727</v>
      </c>
      <c r="CQ326" s="9">
        <v>0</v>
      </c>
      <c r="CR326" s="9">
        <v>0</v>
      </c>
      <c r="CS326" s="9">
        <v>0</v>
      </c>
      <c r="CT326" s="9">
        <v>0</v>
      </c>
      <c r="CU326" s="9">
        <v>0</v>
      </c>
      <c r="CV326" s="9">
        <v>1155855</v>
      </c>
      <c r="CW326" s="9">
        <v>13066689</v>
      </c>
      <c r="CX326" s="9">
        <v>936002</v>
      </c>
      <c r="CY326" s="9">
        <v>5487369</v>
      </c>
      <c r="CZ326" s="9">
        <v>0</v>
      </c>
      <c r="DA326" s="9">
        <v>0</v>
      </c>
      <c r="DB326" s="9">
        <v>5169700</v>
      </c>
      <c r="DC326" s="9">
        <v>0</v>
      </c>
      <c r="DD326" s="9">
        <v>0</v>
      </c>
      <c r="DE326" s="9">
        <v>1755586</v>
      </c>
      <c r="DF326" s="9">
        <v>27571201</v>
      </c>
      <c r="DG326" s="9">
        <v>6322101</v>
      </c>
      <c r="DH326" s="9">
        <v>21354114</v>
      </c>
      <c r="DI326" s="9">
        <v>0</v>
      </c>
      <c r="DJ326" s="9">
        <v>1804006</v>
      </c>
      <c r="DK326" s="9">
        <v>0</v>
      </c>
      <c r="DL326" s="9">
        <v>0</v>
      </c>
      <c r="DM326" s="9">
        <v>0</v>
      </c>
      <c r="DN326" s="9">
        <v>0</v>
      </c>
      <c r="DO326" s="9">
        <v>134921</v>
      </c>
      <c r="DP326" s="9">
        <v>104993377</v>
      </c>
      <c r="DQ326" s="9">
        <v>0</v>
      </c>
      <c r="DR326" s="9">
        <v>0</v>
      </c>
      <c r="DS326" s="9">
        <v>0</v>
      </c>
      <c r="DT326" s="9">
        <v>0</v>
      </c>
      <c r="DU326" s="9">
        <v>0</v>
      </c>
      <c r="DV326" s="9">
        <v>0</v>
      </c>
      <c r="DW326" s="9">
        <v>0</v>
      </c>
      <c r="DX326" s="9">
        <v>0</v>
      </c>
      <c r="DY326" s="9">
        <v>0</v>
      </c>
      <c r="DZ326" s="9">
        <v>0</v>
      </c>
      <c r="EA326" s="9">
        <v>0</v>
      </c>
      <c r="EB326" s="9">
        <v>0</v>
      </c>
      <c r="EC326" s="9">
        <v>0</v>
      </c>
    </row>
    <row r="327" spans="1:133" x14ac:dyDescent="0.3">
      <c r="A327" s="10">
        <v>106394003</v>
      </c>
      <c r="B327" s="10" t="s">
        <v>1595</v>
      </c>
      <c r="C327" s="10">
        <v>20174</v>
      </c>
      <c r="D327" s="12">
        <v>43009</v>
      </c>
      <c r="E327" s="10">
        <v>43100</v>
      </c>
      <c r="F327" s="10" t="s">
        <v>134</v>
      </c>
      <c r="G327" s="10" t="s">
        <v>176</v>
      </c>
      <c r="H327" s="10">
        <v>6</v>
      </c>
      <c r="I327" s="10">
        <v>507</v>
      </c>
      <c r="J327" s="10" t="s">
        <v>276</v>
      </c>
      <c r="K327" s="10" t="s">
        <v>369</v>
      </c>
      <c r="L327" s="10" t="s">
        <v>138</v>
      </c>
      <c r="M327" s="10" t="s">
        <v>1596</v>
      </c>
      <c r="N327" s="10" t="s">
        <v>1597</v>
      </c>
      <c r="O327" s="10" t="s">
        <v>572</v>
      </c>
      <c r="P327" s="10">
        <v>95202</v>
      </c>
      <c r="Q327" s="10" t="s">
        <v>1598</v>
      </c>
      <c r="R327" s="10">
        <v>16</v>
      </c>
      <c r="S327" s="10">
        <v>16</v>
      </c>
      <c r="T327" s="10">
        <v>16</v>
      </c>
      <c r="U327" s="10">
        <v>0</v>
      </c>
      <c r="V327" s="10">
        <v>0</v>
      </c>
      <c r="W327" s="10">
        <v>0</v>
      </c>
      <c r="X327" s="10">
        <v>0</v>
      </c>
      <c r="Y327" s="10">
        <v>0</v>
      </c>
      <c r="Z327" s="10">
        <v>0</v>
      </c>
      <c r="AA327" s="10">
        <v>0</v>
      </c>
      <c r="AB327" s="10">
        <v>0</v>
      </c>
      <c r="AC327" s="10">
        <v>0</v>
      </c>
      <c r="AD327" s="10">
        <v>111</v>
      </c>
      <c r="AE327" s="10">
        <v>111</v>
      </c>
      <c r="AF327" s="10">
        <v>0</v>
      </c>
      <c r="AG327" s="10">
        <v>0</v>
      </c>
      <c r="AH327" s="10">
        <v>0</v>
      </c>
      <c r="AI327" s="10">
        <v>0</v>
      </c>
      <c r="AJ327" s="10">
        <v>0</v>
      </c>
      <c r="AK327" s="10">
        <v>0</v>
      </c>
      <c r="AL327" s="10">
        <v>0</v>
      </c>
      <c r="AM327" s="10">
        <v>0</v>
      </c>
      <c r="AN327" s="10">
        <v>0</v>
      </c>
      <c r="AO327" s="10">
        <v>0</v>
      </c>
      <c r="AP327" s="10">
        <v>1469</v>
      </c>
      <c r="AQ327" s="10">
        <v>1469</v>
      </c>
      <c r="AR327" s="10">
        <v>0</v>
      </c>
      <c r="AS327" s="10">
        <v>0</v>
      </c>
      <c r="AT327" s="10">
        <v>0</v>
      </c>
      <c r="AU327" s="10">
        <v>0</v>
      </c>
      <c r="AV327" s="10">
        <v>0</v>
      </c>
      <c r="AW327" s="10">
        <v>0</v>
      </c>
      <c r="AX327" s="10">
        <v>0</v>
      </c>
      <c r="AY327" s="10">
        <v>0</v>
      </c>
      <c r="AZ327" s="10">
        <v>0</v>
      </c>
      <c r="BA327" s="10">
        <v>0</v>
      </c>
      <c r="BB327" s="10">
        <v>0</v>
      </c>
      <c r="BC327" s="10">
        <v>0</v>
      </c>
      <c r="BD327" s="10">
        <v>0</v>
      </c>
      <c r="BE327" s="10">
        <v>0</v>
      </c>
      <c r="BF327" s="10">
        <v>0</v>
      </c>
      <c r="BG327" s="10">
        <v>0</v>
      </c>
      <c r="BH327" s="10">
        <v>0</v>
      </c>
      <c r="BI327" s="10">
        <v>0</v>
      </c>
      <c r="BJ327" s="10">
        <v>0</v>
      </c>
      <c r="BK327" s="10">
        <v>0</v>
      </c>
      <c r="BL327" s="10">
        <v>0</v>
      </c>
      <c r="BM327" s="10">
        <v>2152834</v>
      </c>
      <c r="BN327" s="10">
        <v>2152834</v>
      </c>
      <c r="BO327" s="10">
        <v>0</v>
      </c>
      <c r="BP327" s="10">
        <v>0</v>
      </c>
      <c r="BQ327" s="10">
        <v>0</v>
      </c>
      <c r="BR327" s="10">
        <v>0</v>
      </c>
      <c r="BS327" s="10">
        <v>0</v>
      </c>
      <c r="BT327" s="10">
        <v>0</v>
      </c>
      <c r="BU327" s="10">
        <v>0</v>
      </c>
      <c r="BV327" s="10">
        <v>0</v>
      </c>
      <c r="BW327" s="10">
        <v>0</v>
      </c>
      <c r="BX327" s="10">
        <v>0</v>
      </c>
      <c r="BY327" s="10">
        <v>0</v>
      </c>
      <c r="BZ327" s="10">
        <v>0</v>
      </c>
      <c r="CA327" s="10">
        <v>0</v>
      </c>
      <c r="CB327" s="10">
        <v>0</v>
      </c>
      <c r="CC327" s="10">
        <v>0</v>
      </c>
      <c r="CD327" s="10">
        <v>0</v>
      </c>
      <c r="CE327" s="10">
        <v>0</v>
      </c>
      <c r="CF327" s="10">
        <v>0</v>
      </c>
      <c r="CG327" s="10">
        <v>0</v>
      </c>
      <c r="CH327" s="10">
        <v>0</v>
      </c>
      <c r="CI327" s="10">
        <v>0</v>
      </c>
      <c r="CJ327" s="10">
        <v>0</v>
      </c>
      <c r="CK327" s="10">
        <v>0</v>
      </c>
      <c r="CL327" s="10">
        <v>0</v>
      </c>
      <c r="CM327" s="10">
        <v>0</v>
      </c>
      <c r="CN327" s="10">
        <v>0</v>
      </c>
      <c r="CO327" s="10">
        <v>0</v>
      </c>
      <c r="CP327" s="10">
        <v>0</v>
      </c>
      <c r="CQ327" s="10">
        <v>0</v>
      </c>
      <c r="CR327" s="10">
        <v>0</v>
      </c>
      <c r="CS327" s="10">
        <v>0</v>
      </c>
      <c r="CT327" s="10">
        <v>0</v>
      </c>
      <c r="CU327" s="10">
        <v>0</v>
      </c>
      <c r="CV327" s="10">
        <v>0</v>
      </c>
      <c r="CW327" s="10">
        <v>0</v>
      </c>
      <c r="CX327" s="10">
        <v>0</v>
      </c>
      <c r="CY327" s="10">
        <v>0</v>
      </c>
      <c r="CZ327" s="10">
        <v>0</v>
      </c>
      <c r="DA327" s="10">
        <v>0</v>
      </c>
      <c r="DB327" s="10">
        <v>0</v>
      </c>
      <c r="DC327" s="10">
        <v>0</v>
      </c>
      <c r="DD327" s="10">
        <v>0</v>
      </c>
      <c r="DE327" s="10">
        <v>2152834</v>
      </c>
      <c r="DF327" s="10">
        <v>2152834</v>
      </c>
      <c r="DG327" s="10">
        <v>0</v>
      </c>
      <c r="DH327" s="10">
        <v>2152834</v>
      </c>
      <c r="DI327" s="10">
        <v>0</v>
      </c>
      <c r="DJ327" s="10">
        <v>0</v>
      </c>
      <c r="DK327" s="10">
        <v>0</v>
      </c>
      <c r="DL327" s="10">
        <v>0</v>
      </c>
      <c r="DM327" s="10">
        <v>0</v>
      </c>
      <c r="DN327" s="10">
        <v>0</v>
      </c>
      <c r="DO327" s="10">
        <v>0</v>
      </c>
      <c r="DP327" s="10">
        <v>0</v>
      </c>
      <c r="DQ327" s="10">
        <v>0</v>
      </c>
      <c r="DR327" s="10">
        <v>0</v>
      </c>
      <c r="DS327" s="10">
        <v>0</v>
      </c>
      <c r="DT327" s="10">
        <v>0</v>
      </c>
      <c r="DU327" s="10">
        <v>0</v>
      </c>
      <c r="DV327" s="10">
        <v>0</v>
      </c>
      <c r="DW327" s="10">
        <v>0</v>
      </c>
      <c r="DX327" s="10">
        <v>0</v>
      </c>
      <c r="DY327" s="10">
        <v>0</v>
      </c>
      <c r="DZ327" s="10">
        <v>0</v>
      </c>
      <c r="EA327" s="10">
        <v>0</v>
      </c>
      <c r="EB327" s="10">
        <v>0</v>
      </c>
      <c r="EC327" s="10">
        <v>0</v>
      </c>
    </row>
    <row r="328" spans="1:133" x14ac:dyDescent="0.3">
      <c r="A328" s="9">
        <v>106391010</v>
      </c>
      <c r="B328" s="9" t="s">
        <v>1599</v>
      </c>
      <c r="C328" s="9">
        <v>20174</v>
      </c>
      <c r="D328" s="11">
        <v>43009</v>
      </c>
      <c r="E328" s="9">
        <v>43100</v>
      </c>
      <c r="F328" s="9" t="s">
        <v>134</v>
      </c>
      <c r="G328" s="9" t="s">
        <v>176</v>
      </c>
      <c r="H328" s="9">
        <v>6</v>
      </c>
      <c r="I328" s="9">
        <v>507</v>
      </c>
      <c r="J328" s="9" t="s">
        <v>276</v>
      </c>
      <c r="K328" s="9" t="s">
        <v>137</v>
      </c>
      <c r="L328" s="9" t="s">
        <v>220</v>
      </c>
      <c r="M328" s="9" t="s">
        <v>1600</v>
      </c>
      <c r="N328" s="9" t="s">
        <v>1601</v>
      </c>
      <c r="O328" s="9" t="s">
        <v>1602</v>
      </c>
      <c r="P328" s="9">
        <v>95231</v>
      </c>
      <c r="Q328" s="9" t="s">
        <v>1603</v>
      </c>
      <c r="R328" s="9">
        <v>196</v>
      </c>
      <c r="S328" s="9">
        <v>181</v>
      </c>
      <c r="T328" s="9">
        <v>143</v>
      </c>
      <c r="U328" s="9">
        <v>384</v>
      </c>
      <c r="V328" s="9">
        <v>0</v>
      </c>
      <c r="W328" s="9">
        <v>538</v>
      </c>
      <c r="X328" s="9">
        <v>913</v>
      </c>
      <c r="Y328" s="9">
        <v>0</v>
      </c>
      <c r="Z328" s="9">
        <v>0</v>
      </c>
      <c r="AA328" s="9">
        <v>673</v>
      </c>
      <c r="AB328" s="9">
        <v>0</v>
      </c>
      <c r="AC328" s="9">
        <v>31</v>
      </c>
      <c r="AD328" s="9">
        <v>23</v>
      </c>
      <c r="AE328" s="9">
        <v>2562</v>
      </c>
      <c r="AF328" s="9">
        <v>0</v>
      </c>
      <c r="AG328" s="9">
        <v>1840</v>
      </c>
      <c r="AH328" s="9">
        <v>0</v>
      </c>
      <c r="AI328" s="9">
        <v>2853</v>
      </c>
      <c r="AJ328" s="9">
        <v>3459</v>
      </c>
      <c r="AK328" s="9">
        <v>0</v>
      </c>
      <c r="AL328" s="9">
        <v>0</v>
      </c>
      <c r="AM328" s="9">
        <v>3441</v>
      </c>
      <c r="AN328" s="9">
        <v>0</v>
      </c>
      <c r="AO328" s="9">
        <v>77</v>
      </c>
      <c r="AP328" s="9">
        <v>35</v>
      </c>
      <c r="AQ328" s="9">
        <v>11705</v>
      </c>
      <c r="AR328" s="9">
        <v>0</v>
      </c>
      <c r="AS328" s="9">
        <v>6204</v>
      </c>
      <c r="AT328" s="9">
        <v>0</v>
      </c>
      <c r="AU328" s="9">
        <v>5677</v>
      </c>
      <c r="AV328" s="9">
        <v>30985</v>
      </c>
      <c r="AW328" s="9">
        <v>0</v>
      </c>
      <c r="AX328" s="9">
        <v>0</v>
      </c>
      <c r="AY328" s="9">
        <v>6241</v>
      </c>
      <c r="AZ328" s="9">
        <v>0</v>
      </c>
      <c r="BA328" s="9">
        <v>7</v>
      </c>
      <c r="BB328" s="9">
        <v>1665</v>
      </c>
      <c r="BC328" s="9">
        <v>50779</v>
      </c>
      <c r="BD328" s="9">
        <v>40575466</v>
      </c>
      <c r="BE328" s="9">
        <v>0</v>
      </c>
      <c r="BF328" s="9">
        <v>49239548</v>
      </c>
      <c r="BG328" s="9">
        <v>66014216</v>
      </c>
      <c r="BH328" s="9">
        <v>0</v>
      </c>
      <c r="BI328" s="9">
        <v>0</v>
      </c>
      <c r="BJ328" s="9">
        <v>69381130</v>
      </c>
      <c r="BK328" s="9">
        <v>0</v>
      </c>
      <c r="BL328" s="9">
        <v>823688</v>
      </c>
      <c r="BM328" s="9">
        <v>1164500</v>
      </c>
      <c r="BN328" s="9">
        <v>227198548</v>
      </c>
      <c r="BO328" s="9">
        <v>22897597</v>
      </c>
      <c r="BP328" s="9">
        <v>0</v>
      </c>
      <c r="BQ328" s="9">
        <v>13151007</v>
      </c>
      <c r="BR328" s="9">
        <v>54775598</v>
      </c>
      <c r="BS328" s="9">
        <v>0</v>
      </c>
      <c r="BT328" s="9">
        <v>0</v>
      </c>
      <c r="BU328" s="9">
        <v>21765810</v>
      </c>
      <c r="BV328" s="9">
        <v>0</v>
      </c>
      <c r="BW328" s="9">
        <v>198766</v>
      </c>
      <c r="BX328" s="9">
        <v>5804138</v>
      </c>
      <c r="BY328" s="9">
        <v>118592916</v>
      </c>
      <c r="BZ328" s="9">
        <v>5940507</v>
      </c>
      <c r="CA328" s="9">
        <v>51544884</v>
      </c>
      <c r="CB328" s="9">
        <v>0</v>
      </c>
      <c r="CC328" s="9">
        <v>51264200</v>
      </c>
      <c r="CD328" s="9">
        <v>102647142</v>
      </c>
      <c r="CE328" s="9">
        <v>0</v>
      </c>
      <c r="CF328" s="9">
        <v>0</v>
      </c>
      <c r="CG328" s="9">
        <v>0</v>
      </c>
      <c r="CH328" s="9">
        <v>58095801</v>
      </c>
      <c r="CI328" s="9">
        <v>0</v>
      </c>
      <c r="CJ328" s="9">
        <v>0</v>
      </c>
      <c r="CK328" s="9">
        <v>1022454</v>
      </c>
      <c r="CL328" s="9">
        <v>0</v>
      </c>
      <c r="CM328" s="9">
        <v>0</v>
      </c>
      <c r="CN328" s="9">
        <v>0</v>
      </c>
      <c r="CO328" s="9">
        <v>0</v>
      </c>
      <c r="CP328" s="9">
        <v>270514988</v>
      </c>
      <c r="CQ328" s="9">
        <v>0</v>
      </c>
      <c r="CR328" s="9">
        <v>13688258</v>
      </c>
      <c r="CS328" s="9">
        <v>0</v>
      </c>
      <c r="CT328" s="9">
        <v>0</v>
      </c>
      <c r="CU328" s="9">
        <v>13688258</v>
      </c>
      <c r="CV328" s="9">
        <v>11928179</v>
      </c>
      <c r="CW328" s="9">
        <v>0</v>
      </c>
      <c r="CX328" s="9">
        <v>11126355</v>
      </c>
      <c r="CY328" s="9">
        <v>31830930</v>
      </c>
      <c r="CZ328" s="9">
        <v>0</v>
      </c>
      <c r="DA328" s="9">
        <v>0</v>
      </c>
      <c r="DB328" s="9">
        <v>33051139</v>
      </c>
      <c r="DC328" s="9">
        <v>0</v>
      </c>
      <c r="DD328" s="9">
        <v>0</v>
      </c>
      <c r="DE328" s="9">
        <v>1028131</v>
      </c>
      <c r="DF328" s="9">
        <v>88964734</v>
      </c>
      <c r="DG328" s="9">
        <v>2760214</v>
      </c>
      <c r="DH328" s="9">
        <v>88844007</v>
      </c>
      <c r="DI328" s="9">
        <v>0</v>
      </c>
      <c r="DJ328" s="9">
        <v>561501</v>
      </c>
      <c r="DK328" s="9">
        <v>0</v>
      </c>
      <c r="DL328" s="9">
        <v>0</v>
      </c>
      <c r="DM328" s="9">
        <v>0</v>
      </c>
      <c r="DN328" s="9">
        <v>0</v>
      </c>
      <c r="DO328" s="9">
        <v>9210191</v>
      </c>
      <c r="DP328" s="9">
        <v>111455576</v>
      </c>
      <c r="DQ328" s="9">
        <v>0</v>
      </c>
      <c r="DR328" s="9">
        <v>0</v>
      </c>
      <c r="DS328" s="9">
        <v>0</v>
      </c>
      <c r="DT328" s="9">
        <v>0</v>
      </c>
      <c r="DU328" s="9">
        <v>0</v>
      </c>
      <c r="DV328" s="9">
        <v>0</v>
      </c>
      <c r="DW328" s="9">
        <v>0</v>
      </c>
      <c r="DX328" s="9">
        <v>0</v>
      </c>
      <c r="DY328" s="9">
        <v>0</v>
      </c>
      <c r="DZ328" s="9">
        <v>0</v>
      </c>
      <c r="EA328" s="9">
        <v>0</v>
      </c>
      <c r="EB328" s="9">
        <v>0</v>
      </c>
      <c r="EC328" s="9">
        <v>0</v>
      </c>
    </row>
    <row r="329" spans="1:133" x14ac:dyDescent="0.3">
      <c r="A329" s="10">
        <v>106104023</v>
      </c>
      <c r="B329" s="10" t="s">
        <v>1604</v>
      </c>
      <c r="C329" s="10">
        <v>20174</v>
      </c>
      <c r="D329" s="12">
        <v>43009</v>
      </c>
      <c r="E329" s="10">
        <v>43100</v>
      </c>
      <c r="F329" s="10" t="s">
        <v>134</v>
      </c>
      <c r="G329" s="10" t="s">
        <v>182</v>
      </c>
      <c r="H329" s="10">
        <v>9</v>
      </c>
      <c r="I329" s="10">
        <v>605</v>
      </c>
      <c r="J329" s="10" t="s">
        <v>239</v>
      </c>
      <c r="K329" s="10" t="s">
        <v>137</v>
      </c>
      <c r="L329" s="10" t="s">
        <v>138</v>
      </c>
      <c r="M329" s="10" t="s">
        <v>1605</v>
      </c>
      <c r="N329" s="10" t="s">
        <v>1606</v>
      </c>
      <c r="O329" s="10" t="s">
        <v>417</v>
      </c>
      <c r="P329" s="10">
        <v>93720</v>
      </c>
      <c r="Q329" s="10" t="s">
        <v>1607</v>
      </c>
      <c r="R329" s="10">
        <v>62</v>
      </c>
      <c r="S329" s="10">
        <v>62</v>
      </c>
      <c r="T329" s="10">
        <v>62</v>
      </c>
      <c r="U329" s="10">
        <v>290</v>
      </c>
      <c r="V329" s="10">
        <v>28</v>
      </c>
      <c r="W329" s="10">
        <v>10</v>
      </c>
      <c r="X329" s="10">
        <v>21</v>
      </c>
      <c r="Y329" s="10">
        <v>0</v>
      </c>
      <c r="Z329" s="10">
        <v>0</v>
      </c>
      <c r="AA329" s="10">
        <v>0</v>
      </c>
      <c r="AB329" s="10">
        <v>0</v>
      </c>
      <c r="AC329" s="10">
        <v>0</v>
      </c>
      <c r="AD329" s="10">
        <v>57</v>
      </c>
      <c r="AE329" s="10">
        <v>406</v>
      </c>
      <c r="AF329" s="10">
        <v>0</v>
      </c>
      <c r="AG329" s="10">
        <v>3234</v>
      </c>
      <c r="AH329" s="10">
        <v>394</v>
      </c>
      <c r="AI329" s="10">
        <v>108</v>
      </c>
      <c r="AJ329" s="10">
        <v>271</v>
      </c>
      <c r="AK329" s="10">
        <v>0</v>
      </c>
      <c r="AL329" s="10">
        <v>0</v>
      </c>
      <c r="AM329" s="10">
        <v>0</v>
      </c>
      <c r="AN329" s="10">
        <v>0</v>
      </c>
      <c r="AO329" s="10">
        <v>0</v>
      </c>
      <c r="AP329" s="10">
        <v>684</v>
      </c>
      <c r="AQ329" s="10">
        <v>4691</v>
      </c>
      <c r="AR329" s="10">
        <v>0</v>
      </c>
      <c r="AS329" s="10">
        <v>3813</v>
      </c>
      <c r="AT329" s="10">
        <v>386</v>
      </c>
      <c r="AU329" s="10">
        <v>0</v>
      </c>
      <c r="AV329" s="10">
        <v>529</v>
      </c>
      <c r="AW329" s="10">
        <v>0</v>
      </c>
      <c r="AX329" s="10">
        <v>0</v>
      </c>
      <c r="AY329" s="10">
        <v>0</v>
      </c>
      <c r="AZ329" s="10">
        <v>0</v>
      </c>
      <c r="BA329" s="10">
        <v>0</v>
      </c>
      <c r="BB329" s="10">
        <v>2328</v>
      </c>
      <c r="BC329" s="10">
        <v>7056</v>
      </c>
      <c r="BD329" s="10">
        <v>10099131</v>
      </c>
      <c r="BE329" s="10">
        <v>1137879</v>
      </c>
      <c r="BF329" s="10">
        <v>303216</v>
      </c>
      <c r="BG329" s="10">
        <v>804328</v>
      </c>
      <c r="BH329" s="10">
        <v>0</v>
      </c>
      <c r="BI329" s="10">
        <v>0</v>
      </c>
      <c r="BJ329" s="10">
        <v>0</v>
      </c>
      <c r="BK329" s="10">
        <v>0</v>
      </c>
      <c r="BL329" s="10">
        <v>0</v>
      </c>
      <c r="BM329" s="10">
        <v>1957321</v>
      </c>
      <c r="BN329" s="10">
        <v>14301875</v>
      </c>
      <c r="BO329" s="10">
        <v>1029162</v>
      </c>
      <c r="BP329" s="10">
        <v>158754</v>
      </c>
      <c r="BQ329" s="10">
        <v>0</v>
      </c>
      <c r="BR329" s="10">
        <v>103799</v>
      </c>
      <c r="BS329" s="10">
        <v>0</v>
      </c>
      <c r="BT329" s="10">
        <v>0</v>
      </c>
      <c r="BU329" s="10">
        <v>0</v>
      </c>
      <c r="BV329" s="10">
        <v>0</v>
      </c>
      <c r="BW329" s="10">
        <v>0</v>
      </c>
      <c r="BX329" s="10">
        <v>756880</v>
      </c>
      <c r="BY329" s="10">
        <v>2048595</v>
      </c>
      <c r="BZ329" s="10">
        <v>89921</v>
      </c>
      <c r="CA329" s="10">
        <v>4386890</v>
      </c>
      <c r="CB329" s="10">
        <v>682894</v>
      </c>
      <c r="CC329" s="10">
        <v>168245</v>
      </c>
      <c r="CD329" s="10">
        <v>264223</v>
      </c>
      <c r="CE329" s="10">
        <v>0</v>
      </c>
      <c r="CF329" s="10">
        <v>0</v>
      </c>
      <c r="CG329" s="10">
        <v>0</v>
      </c>
      <c r="CH329" s="10">
        <v>0</v>
      </c>
      <c r="CI329" s="10">
        <v>0</v>
      </c>
      <c r="CJ329" s="10">
        <v>0</v>
      </c>
      <c r="CK329" s="10">
        <v>0</v>
      </c>
      <c r="CL329" s="10">
        <v>0</v>
      </c>
      <c r="CM329" s="10">
        <v>0</v>
      </c>
      <c r="CN329" s="10">
        <v>0</v>
      </c>
      <c r="CO329" s="10">
        <v>1002618</v>
      </c>
      <c r="CP329" s="10">
        <v>6594791</v>
      </c>
      <c r="CQ329" s="10">
        <v>0</v>
      </c>
      <c r="CR329" s="10">
        <v>0</v>
      </c>
      <c r="CS329" s="10">
        <v>0</v>
      </c>
      <c r="CT329" s="10">
        <v>0</v>
      </c>
      <c r="CU329" s="10">
        <v>0</v>
      </c>
      <c r="CV329" s="10">
        <v>6651482</v>
      </c>
      <c r="CW329" s="10">
        <v>613739</v>
      </c>
      <c r="CX329" s="10">
        <v>134971</v>
      </c>
      <c r="CY329" s="10">
        <v>643904</v>
      </c>
      <c r="CZ329" s="10">
        <v>0</v>
      </c>
      <c r="DA329" s="10">
        <v>0</v>
      </c>
      <c r="DB329" s="10">
        <v>0</v>
      </c>
      <c r="DC329" s="10">
        <v>0</v>
      </c>
      <c r="DD329" s="10">
        <v>0</v>
      </c>
      <c r="DE329" s="10">
        <v>1711583</v>
      </c>
      <c r="DF329" s="10">
        <v>9755679</v>
      </c>
      <c r="DG329" s="10">
        <v>22620</v>
      </c>
      <c r="DH329" s="10">
        <v>6509012</v>
      </c>
      <c r="DI329" s="10">
        <v>0</v>
      </c>
      <c r="DJ329" s="10">
        <v>0</v>
      </c>
      <c r="DK329" s="10">
        <v>0</v>
      </c>
      <c r="DL329" s="10">
        <v>0</v>
      </c>
      <c r="DM329" s="10">
        <v>0</v>
      </c>
      <c r="DN329" s="10">
        <v>0</v>
      </c>
      <c r="DO329" s="10">
        <v>47651</v>
      </c>
      <c r="DP329" s="10">
        <v>636911</v>
      </c>
      <c r="DQ329" s="10">
        <v>0</v>
      </c>
      <c r="DR329" s="10">
        <v>0</v>
      </c>
      <c r="DS329" s="10">
        <v>0</v>
      </c>
      <c r="DT329" s="10">
        <v>0</v>
      </c>
      <c r="DU329" s="10">
        <v>0</v>
      </c>
      <c r="DV329" s="10">
        <v>0</v>
      </c>
      <c r="DW329" s="10">
        <v>0</v>
      </c>
      <c r="DX329" s="10">
        <v>0</v>
      </c>
      <c r="DY329" s="10">
        <v>0</v>
      </c>
      <c r="DZ329" s="10">
        <v>0</v>
      </c>
      <c r="EA329" s="10">
        <v>0</v>
      </c>
      <c r="EB329" s="10">
        <v>0</v>
      </c>
      <c r="EC329" s="10">
        <v>0</v>
      </c>
    </row>
    <row r="330" spans="1:133" x14ac:dyDescent="0.3">
      <c r="A330" s="9">
        <v>106434032</v>
      </c>
      <c r="B330" s="9" t="s">
        <v>1608</v>
      </c>
      <c r="C330" s="9">
        <v>20174</v>
      </c>
      <c r="D330" s="11">
        <v>43009</v>
      </c>
      <c r="E330" s="9">
        <v>43100</v>
      </c>
      <c r="F330" s="9" t="s">
        <v>134</v>
      </c>
      <c r="G330" s="9" t="s">
        <v>446</v>
      </c>
      <c r="H330" s="9">
        <v>7</v>
      </c>
      <c r="I330" s="9">
        <v>431</v>
      </c>
      <c r="J330" s="9" t="s">
        <v>136</v>
      </c>
      <c r="K330" s="9" t="s">
        <v>137</v>
      </c>
      <c r="L330" s="9" t="s">
        <v>138</v>
      </c>
      <c r="M330" s="9" t="s">
        <v>1609</v>
      </c>
      <c r="N330" s="9" t="s">
        <v>1610</v>
      </c>
      <c r="O330" s="9" t="s">
        <v>566</v>
      </c>
      <c r="P330" s="9">
        <v>95138</v>
      </c>
      <c r="Q330" s="9" t="s">
        <v>1611</v>
      </c>
      <c r="R330" s="9">
        <v>80</v>
      </c>
      <c r="S330" s="9">
        <v>80</v>
      </c>
      <c r="T330" s="9">
        <v>80</v>
      </c>
      <c r="U330" s="9">
        <v>129</v>
      </c>
      <c r="V330" s="9">
        <v>0</v>
      </c>
      <c r="W330" s="9">
        <v>174</v>
      </c>
      <c r="X330" s="9">
        <v>0</v>
      </c>
      <c r="Y330" s="9">
        <v>0</v>
      </c>
      <c r="Z330" s="9">
        <v>0</v>
      </c>
      <c r="AA330" s="9">
        <v>63</v>
      </c>
      <c r="AB330" s="9">
        <v>223</v>
      </c>
      <c r="AC330" s="9">
        <v>0</v>
      </c>
      <c r="AD330" s="9">
        <v>0</v>
      </c>
      <c r="AE330" s="9">
        <v>589</v>
      </c>
      <c r="AF330" s="9">
        <v>0</v>
      </c>
      <c r="AG330" s="9">
        <v>1629</v>
      </c>
      <c r="AH330" s="9">
        <v>0</v>
      </c>
      <c r="AI330" s="9">
        <v>1962</v>
      </c>
      <c r="AJ330" s="9">
        <v>0</v>
      </c>
      <c r="AK330" s="9">
        <v>0</v>
      </c>
      <c r="AL330" s="9">
        <v>0</v>
      </c>
      <c r="AM330" s="9">
        <v>474</v>
      </c>
      <c r="AN330" s="9">
        <v>2124</v>
      </c>
      <c r="AO330" s="9">
        <v>0</v>
      </c>
      <c r="AP330" s="9">
        <v>0</v>
      </c>
      <c r="AQ330" s="9">
        <v>6189</v>
      </c>
      <c r="AR330" s="9">
        <v>0</v>
      </c>
      <c r="AS330" s="9">
        <v>0</v>
      </c>
      <c r="AT330" s="9">
        <v>0</v>
      </c>
      <c r="AU330" s="9">
        <v>0</v>
      </c>
      <c r="AV330" s="9">
        <v>0</v>
      </c>
      <c r="AW330" s="9">
        <v>0</v>
      </c>
      <c r="AX330" s="9">
        <v>0</v>
      </c>
      <c r="AY330" s="9">
        <v>0</v>
      </c>
      <c r="AZ330" s="9">
        <v>0</v>
      </c>
      <c r="BA330" s="9">
        <v>0</v>
      </c>
      <c r="BB330" s="9">
        <v>0</v>
      </c>
      <c r="BC330" s="9">
        <v>0</v>
      </c>
      <c r="BD330" s="9">
        <v>3258000</v>
      </c>
      <c r="BE330" s="9">
        <v>0</v>
      </c>
      <c r="BF330" s="9">
        <v>3924000</v>
      </c>
      <c r="BG330" s="9">
        <v>0</v>
      </c>
      <c r="BH330" s="9">
        <v>0</v>
      </c>
      <c r="BI330" s="9">
        <v>0</v>
      </c>
      <c r="BJ330" s="9">
        <v>948000</v>
      </c>
      <c r="BK330" s="9">
        <v>4248000</v>
      </c>
      <c r="BL330" s="9">
        <v>0</v>
      </c>
      <c r="BM330" s="9">
        <v>0</v>
      </c>
      <c r="BN330" s="9">
        <v>12378000</v>
      </c>
      <c r="BO330" s="9">
        <v>0</v>
      </c>
      <c r="BP330" s="9">
        <v>0</v>
      </c>
      <c r="BQ330" s="9">
        <v>0</v>
      </c>
      <c r="BR330" s="9">
        <v>0</v>
      </c>
      <c r="BS330" s="9">
        <v>0</v>
      </c>
      <c r="BT330" s="9">
        <v>0</v>
      </c>
      <c r="BU330" s="9">
        <v>0</v>
      </c>
      <c r="BV330" s="9">
        <v>0</v>
      </c>
      <c r="BW330" s="9">
        <v>0</v>
      </c>
      <c r="BX330" s="9">
        <v>0</v>
      </c>
      <c r="BY330" s="9">
        <v>0</v>
      </c>
      <c r="BZ330" s="9">
        <v>530820</v>
      </c>
      <c r="CA330" s="9">
        <v>891266</v>
      </c>
      <c r="CB330" s="9">
        <v>0</v>
      </c>
      <c r="CC330" s="9">
        <v>646845</v>
      </c>
      <c r="CD330" s="9">
        <v>0</v>
      </c>
      <c r="CE330" s="9">
        <v>0</v>
      </c>
      <c r="CF330" s="9">
        <v>0</v>
      </c>
      <c r="CG330" s="9">
        <v>0</v>
      </c>
      <c r="CH330" s="9">
        <v>365888</v>
      </c>
      <c r="CI330" s="9">
        <v>1103760</v>
      </c>
      <c r="CJ330" s="9">
        <v>0</v>
      </c>
      <c r="CK330" s="9">
        <v>0</v>
      </c>
      <c r="CL330" s="9">
        <v>0</v>
      </c>
      <c r="CM330" s="9">
        <v>0</v>
      </c>
      <c r="CN330" s="9">
        <v>0</v>
      </c>
      <c r="CO330" s="9">
        <v>0</v>
      </c>
      <c r="CP330" s="9">
        <v>3538579</v>
      </c>
      <c r="CQ330" s="9">
        <v>0</v>
      </c>
      <c r="CR330" s="9">
        <v>0</v>
      </c>
      <c r="CS330" s="9">
        <v>0</v>
      </c>
      <c r="CT330" s="9">
        <v>0</v>
      </c>
      <c r="CU330" s="9">
        <v>0</v>
      </c>
      <c r="CV330" s="9">
        <v>2366734</v>
      </c>
      <c r="CW330" s="9">
        <v>0</v>
      </c>
      <c r="CX330" s="9">
        <v>2746335</v>
      </c>
      <c r="CY330" s="9">
        <v>0</v>
      </c>
      <c r="CZ330" s="9">
        <v>0</v>
      </c>
      <c r="DA330" s="9">
        <v>0</v>
      </c>
      <c r="DB330" s="9">
        <v>582112</v>
      </c>
      <c r="DC330" s="9">
        <v>3144240</v>
      </c>
      <c r="DD330" s="9">
        <v>0</v>
      </c>
      <c r="DE330" s="9">
        <v>0</v>
      </c>
      <c r="DF330" s="9">
        <v>8839421</v>
      </c>
      <c r="DG330" s="9">
        <v>51985</v>
      </c>
      <c r="DH330" s="9">
        <v>0</v>
      </c>
      <c r="DI330" s="9">
        <v>0</v>
      </c>
      <c r="DJ330" s="9">
        <v>550</v>
      </c>
      <c r="DK330" s="9">
        <v>0</v>
      </c>
      <c r="DL330" s="9">
        <v>0</v>
      </c>
      <c r="DM330" s="9">
        <v>0</v>
      </c>
      <c r="DN330" s="9">
        <v>0</v>
      </c>
      <c r="DO330" s="9">
        <v>151749</v>
      </c>
      <c r="DP330" s="9">
        <v>28746391</v>
      </c>
      <c r="DQ330" s="9">
        <v>0</v>
      </c>
      <c r="DR330" s="9">
        <v>0</v>
      </c>
      <c r="DS330" s="9">
        <v>0</v>
      </c>
      <c r="DT330" s="9">
        <v>0</v>
      </c>
      <c r="DU330" s="9">
        <v>0</v>
      </c>
      <c r="DV330" s="9">
        <v>0</v>
      </c>
      <c r="DW330" s="9">
        <v>0</v>
      </c>
      <c r="DX330" s="9">
        <v>0</v>
      </c>
      <c r="DY330" s="9">
        <v>0</v>
      </c>
      <c r="DZ330" s="9">
        <v>0</v>
      </c>
      <c r="EA330" s="9">
        <v>0</v>
      </c>
      <c r="EB330" s="9">
        <v>0</v>
      </c>
      <c r="EC330" s="9">
        <v>0</v>
      </c>
    </row>
    <row r="331" spans="1:133" x14ac:dyDescent="0.3">
      <c r="A331" s="10">
        <v>106013619</v>
      </c>
      <c r="B331" s="10" t="s">
        <v>1612</v>
      </c>
      <c r="C331" s="10">
        <v>20174</v>
      </c>
      <c r="D331" s="12">
        <v>43009</v>
      </c>
      <c r="E331" s="10">
        <v>43100</v>
      </c>
      <c r="F331" s="10" t="s">
        <v>134</v>
      </c>
      <c r="G331" s="10" t="s">
        <v>233</v>
      </c>
      <c r="H331" s="10">
        <v>5</v>
      </c>
      <c r="I331" s="10">
        <v>421</v>
      </c>
      <c r="J331" s="10" t="s">
        <v>276</v>
      </c>
      <c r="K331" s="10" t="s">
        <v>137</v>
      </c>
      <c r="L331" s="10" t="s">
        <v>138</v>
      </c>
      <c r="M331" s="10" t="s">
        <v>234</v>
      </c>
      <c r="N331" s="10" t="s">
        <v>1613</v>
      </c>
      <c r="O331" s="10" t="s">
        <v>930</v>
      </c>
      <c r="P331" s="10">
        <v>94578</v>
      </c>
      <c r="Q331" s="10" t="s">
        <v>237</v>
      </c>
      <c r="R331" s="10">
        <v>93</v>
      </c>
      <c r="S331" s="10">
        <v>45</v>
      </c>
      <c r="T331" s="10">
        <v>45</v>
      </c>
      <c r="U331" s="10">
        <v>351</v>
      </c>
      <c r="V331" s="10">
        <v>46</v>
      </c>
      <c r="W331" s="10">
        <v>59</v>
      </c>
      <c r="X331" s="10">
        <v>211</v>
      </c>
      <c r="Y331" s="10">
        <v>0</v>
      </c>
      <c r="Z331" s="10">
        <v>6</v>
      </c>
      <c r="AA331" s="10">
        <v>6</v>
      </c>
      <c r="AB331" s="10">
        <v>35</v>
      </c>
      <c r="AC331" s="10">
        <v>0</v>
      </c>
      <c r="AD331" s="10">
        <v>9</v>
      </c>
      <c r="AE331" s="10">
        <v>723</v>
      </c>
      <c r="AF331" s="10">
        <v>0</v>
      </c>
      <c r="AG331" s="10">
        <v>1300</v>
      </c>
      <c r="AH331" s="10">
        <v>216</v>
      </c>
      <c r="AI331" s="10">
        <v>320</v>
      </c>
      <c r="AJ331" s="10">
        <v>677</v>
      </c>
      <c r="AK331" s="10">
        <v>0</v>
      </c>
      <c r="AL331" s="10">
        <v>12</v>
      </c>
      <c r="AM331" s="10">
        <v>16</v>
      </c>
      <c r="AN331" s="10">
        <v>112</v>
      </c>
      <c r="AO331" s="10">
        <v>0</v>
      </c>
      <c r="AP331" s="10">
        <v>13</v>
      </c>
      <c r="AQ331" s="10">
        <v>2666</v>
      </c>
      <c r="AR331" s="10">
        <v>0</v>
      </c>
      <c r="AS331" s="10">
        <v>1854</v>
      </c>
      <c r="AT331" s="10">
        <v>182</v>
      </c>
      <c r="AU331" s="10">
        <v>589</v>
      </c>
      <c r="AV331" s="10">
        <v>4630</v>
      </c>
      <c r="AW331" s="10">
        <v>0</v>
      </c>
      <c r="AX331" s="10">
        <v>229</v>
      </c>
      <c r="AY331" s="10">
        <v>210</v>
      </c>
      <c r="AZ331" s="10">
        <v>1031</v>
      </c>
      <c r="BA331" s="10">
        <v>2</v>
      </c>
      <c r="BB331" s="10">
        <v>773</v>
      </c>
      <c r="BC331" s="10">
        <v>9500</v>
      </c>
      <c r="BD331" s="10">
        <v>25052533</v>
      </c>
      <c r="BE331" s="10">
        <v>3796174</v>
      </c>
      <c r="BF331" s="10">
        <v>5754370</v>
      </c>
      <c r="BG331" s="10">
        <v>12802221</v>
      </c>
      <c r="BH331" s="10">
        <v>0</v>
      </c>
      <c r="BI331" s="10">
        <v>194812</v>
      </c>
      <c r="BJ331" s="10">
        <v>355039</v>
      </c>
      <c r="BK331" s="10">
        <v>2267461</v>
      </c>
      <c r="BL331" s="10">
        <v>0</v>
      </c>
      <c r="BM331" s="10">
        <v>357652</v>
      </c>
      <c r="BN331" s="10">
        <v>50580262</v>
      </c>
      <c r="BO331" s="10">
        <v>11905829</v>
      </c>
      <c r="BP331" s="10">
        <v>1683825</v>
      </c>
      <c r="BQ331" s="10">
        <v>3661519</v>
      </c>
      <c r="BR331" s="10">
        <v>19959986</v>
      </c>
      <c r="BS331" s="10">
        <v>0</v>
      </c>
      <c r="BT331" s="10">
        <v>844721</v>
      </c>
      <c r="BU331" s="10">
        <v>891787</v>
      </c>
      <c r="BV331" s="10">
        <v>4259671</v>
      </c>
      <c r="BW331" s="10">
        <v>15435</v>
      </c>
      <c r="BX331" s="10">
        <v>2859615</v>
      </c>
      <c r="BY331" s="10">
        <v>46082388</v>
      </c>
      <c r="BZ331" s="10">
        <v>1667757</v>
      </c>
      <c r="CA331" s="10">
        <v>29729563</v>
      </c>
      <c r="CB331" s="10">
        <v>4366050</v>
      </c>
      <c r="CC331" s="10">
        <v>7161885</v>
      </c>
      <c r="CD331" s="10">
        <v>29965114</v>
      </c>
      <c r="CE331" s="10">
        <v>-843000</v>
      </c>
      <c r="CF331" s="10">
        <v>0</v>
      </c>
      <c r="CG331" s="10">
        <v>432</v>
      </c>
      <c r="CH331" s="10">
        <v>961815</v>
      </c>
      <c r="CI331" s="10">
        <v>3475031</v>
      </c>
      <c r="CJ331" s="10">
        <v>0</v>
      </c>
      <c r="CK331" s="10">
        <v>443328</v>
      </c>
      <c r="CL331" s="10">
        <v>0</v>
      </c>
      <c r="CM331" s="10">
        <v>0</v>
      </c>
      <c r="CN331" s="10">
        <v>0</v>
      </c>
      <c r="CO331" s="10">
        <v>0</v>
      </c>
      <c r="CP331" s="10">
        <v>76927975</v>
      </c>
      <c r="CQ331" s="10">
        <v>0</v>
      </c>
      <c r="CR331" s="10">
        <v>0</v>
      </c>
      <c r="CS331" s="10">
        <v>358521</v>
      </c>
      <c r="CT331" s="10">
        <v>0</v>
      </c>
      <c r="CU331" s="10">
        <v>358521</v>
      </c>
      <c r="CV331" s="10">
        <v>7228799</v>
      </c>
      <c r="CW331" s="10">
        <v>1113949</v>
      </c>
      <c r="CX331" s="10">
        <v>3097004</v>
      </c>
      <c r="CY331" s="10">
        <v>2797093</v>
      </c>
      <c r="CZ331" s="10">
        <v>0</v>
      </c>
      <c r="DA331" s="10">
        <v>1397622</v>
      </c>
      <c r="DB331" s="10">
        <v>285011</v>
      </c>
      <c r="DC331" s="10">
        <v>3052101</v>
      </c>
      <c r="DD331" s="10">
        <v>15435</v>
      </c>
      <c r="DE331" s="10">
        <v>1106182</v>
      </c>
      <c r="DF331" s="10">
        <v>20093196</v>
      </c>
      <c r="DG331" s="10">
        <v>24382</v>
      </c>
      <c r="DH331" s="10">
        <v>21330433</v>
      </c>
      <c r="DI331" s="10">
        <v>0</v>
      </c>
      <c r="DJ331" s="10">
        <v>0</v>
      </c>
      <c r="DK331" s="10">
        <v>0</v>
      </c>
      <c r="DL331" s="10">
        <v>0</v>
      </c>
      <c r="DM331" s="10">
        <v>0</v>
      </c>
      <c r="DN331" s="10">
        <v>0</v>
      </c>
      <c r="DO331" s="10">
        <v>157002</v>
      </c>
      <c r="DP331" s="10">
        <v>14581617</v>
      </c>
      <c r="DQ331" s="10">
        <v>0</v>
      </c>
      <c r="DR331" s="10">
        <v>0</v>
      </c>
      <c r="DS331" s="10">
        <v>0</v>
      </c>
      <c r="DT331" s="10">
        <v>0</v>
      </c>
      <c r="DU331" s="10">
        <v>0</v>
      </c>
      <c r="DV331" s="10">
        <v>0</v>
      </c>
      <c r="DW331" s="10">
        <v>0</v>
      </c>
      <c r="DX331" s="10">
        <v>0</v>
      </c>
      <c r="DY331" s="10">
        <v>0</v>
      </c>
      <c r="DZ331" s="10">
        <v>0</v>
      </c>
      <c r="EA331" s="10">
        <v>0</v>
      </c>
      <c r="EB331" s="10">
        <v>0</v>
      </c>
      <c r="EC331" s="10">
        <v>0</v>
      </c>
    </row>
    <row r="332" spans="1:133" x14ac:dyDescent="0.3">
      <c r="A332" s="9">
        <v>106404046</v>
      </c>
      <c r="B332" s="9" t="s">
        <v>1614</v>
      </c>
      <c r="C332" s="9">
        <v>20174</v>
      </c>
      <c r="D332" s="11">
        <v>43009</v>
      </c>
      <c r="E332" s="9">
        <v>43100</v>
      </c>
      <c r="F332" s="9" t="s">
        <v>134</v>
      </c>
      <c r="G332" s="9" t="s">
        <v>282</v>
      </c>
      <c r="H332" s="9">
        <v>8</v>
      </c>
      <c r="I332" s="9">
        <v>801</v>
      </c>
      <c r="J332" s="9" t="s">
        <v>276</v>
      </c>
      <c r="K332" s="9" t="s">
        <v>369</v>
      </c>
      <c r="L332" s="9" t="s">
        <v>138</v>
      </c>
      <c r="M332" s="9" t="s">
        <v>1615</v>
      </c>
      <c r="N332" s="9" t="s">
        <v>1616</v>
      </c>
      <c r="O332" s="9" t="s">
        <v>705</v>
      </c>
      <c r="P332" s="9">
        <v>93401</v>
      </c>
      <c r="Q332" s="9" t="s">
        <v>1617</v>
      </c>
      <c r="R332" s="9">
        <v>16</v>
      </c>
      <c r="S332" s="9">
        <v>16</v>
      </c>
      <c r="T332" s="9">
        <v>12</v>
      </c>
      <c r="U332" s="9">
        <v>0</v>
      </c>
      <c r="V332" s="9">
        <v>0</v>
      </c>
      <c r="W332" s="9">
        <v>0</v>
      </c>
      <c r="X332" s="9">
        <v>0</v>
      </c>
      <c r="Y332" s="9">
        <v>19</v>
      </c>
      <c r="Z332" s="9">
        <v>0</v>
      </c>
      <c r="AA332" s="9">
        <v>23</v>
      </c>
      <c r="AB332" s="9">
        <v>3</v>
      </c>
      <c r="AC332" s="9">
        <v>0</v>
      </c>
      <c r="AD332" s="9">
        <v>0</v>
      </c>
      <c r="AE332" s="9">
        <v>45</v>
      </c>
      <c r="AF332" s="9">
        <v>0</v>
      </c>
      <c r="AG332" s="9">
        <v>0</v>
      </c>
      <c r="AH332" s="9">
        <v>0</v>
      </c>
      <c r="AI332" s="9">
        <v>0</v>
      </c>
      <c r="AJ332" s="9">
        <v>0</v>
      </c>
      <c r="AK332" s="9">
        <v>595</v>
      </c>
      <c r="AL332" s="9">
        <v>0</v>
      </c>
      <c r="AM332" s="9">
        <v>357</v>
      </c>
      <c r="AN332" s="9">
        <v>6</v>
      </c>
      <c r="AO332" s="9">
        <v>0</v>
      </c>
      <c r="AP332" s="9">
        <v>0</v>
      </c>
      <c r="AQ332" s="9">
        <v>958</v>
      </c>
      <c r="AR332" s="9">
        <v>0</v>
      </c>
      <c r="AS332" s="9">
        <v>0</v>
      </c>
      <c r="AT332" s="9">
        <v>0</v>
      </c>
      <c r="AU332" s="9">
        <v>0</v>
      </c>
      <c r="AV332" s="9">
        <v>0</v>
      </c>
      <c r="AW332" s="9">
        <v>0</v>
      </c>
      <c r="AX332" s="9">
        <v>0</v>
      </c>
      <c r="AY332" s="9">
        <v>0</v>
      </c>
      <c r="AZ332" s="9">
        <v>0</v>
      </c>
      <c r="BA332" s="9">
        <v>0</v>
      </c>
      <c r="BB332" s="9">
        <v>0</v>
      </c>
      <c r="BC332" s="9">
        <v>0</v>
      </c>
      <c r="BD332" s="9">
        <v>0</v>
      </c>
      <c r="BE332" s="9">
        <v>0</v>
      </c>
      <c r="BF332" s="9">
        <v>0</v>
      </c>
      <c r="BG332" s="9">
        <v>0</v>
      </c>
      <c r="BH332" s="9">
        <v>181240</v>
      </c>
      <c r="BI332" s="9">
        <v>0</v>
      </c>
      <c r="BJ332" s="9">
        <v>644412</v>
      </c>
      <c r="BK332" s="9">
        <v>10953</v>
      </c>
      <c r="BL332" s="9">
        <v>0</v>
      </c>
      <c r="BM332" s="9">
        <v>0</v>
      </c>
      <c r="BN332" s="9">
        <v>836605</v>
      </c>
      <c r="BO332" s="9">
        <v>0</v>
      </c>
      <c r="BP332" s="9">
        <v>0</v>
      </c>
      <c r="BQ332" s="9">
        <v>0</v>
      </c>
      <c r="BR332" s="9">
        <v>0</v>
      </c>
      <c r="BS332" s="9">
        <v>0</v>
      </c>
      <c r="BT332" s="9">
        <v>0</v>
      </c>
      <c r="BU332" s="9">
        <v>0</v>
      </c>
      <c r="BV332" s="9">
        <v>0</v>
      </c>
      <c r="BW332" s="9">
        <v>0</v>
      </c>
      <c r="BX332" s="9">
        <v>0</v>
      </c>
      <c r="BY332" s="9">
        <v>0</v>
      </c>
      <c r="BZ332" s="9">
        <v>0</v>
      </c>
      <c r="CA332" s="9">
        <v>0</v>
      </c>
      <c r="CB332" s="9">
        <v>0</v>
      </c>
      <c r="CC332" s="9">
        <v>0</v>
      </c>
      <c r="CD332" s="9">
        <v>0</v>
      </c>
      <c r="CE332" s="9">
        <v>0</v>
      </c>
      <c r="CF332" s="9">
        <v>0</v>
      </c>
      <c r="CG332" s="9">
        <v>0</v>
      </c>
      <c r="CH332" s="9">
        <v>0</v>
      </c>
      <c r="CI332" s="9">
        <v>0</v>
      </c>
      <c r="CJ332" s="9">
        <v>0</v>
      </c>
      <c r="CK332" s="9">
        <v>0</v>
      </c>
      <c r="CL332" s="9">
        <v>0</v>
      </c>
      <c r="CM332" s="9">
        <v>0</v>
      </c>
      <c r="CN332" s="9">
        <v>0</v>
      </c>
      <c r="CO332" s="9">
        <v>0</v>
      </c>
      <c r="CP332" s="9">
        <v>0</v>
      </c>
      <c r="CQ332" s="9">
        <v>0</v>
      </c>
      <c r="CR332" s="9">
        <v>0</v>
      </c>
      <c r="CS332" s="9">
        <v>0</v>
      </c>
      <c r="CT332" s="9">
        <v>0</v>
      </c>
      <c r="CU332" s="9">
        <v>0</v>
      </c>
      <c r="CV332" s="9">
        <v>0</v>
      </c>
      <c r="CW332" s="9">
        <v>0</v>
      </c>
      <c r="CX332" s="9">
        <v>0</v>
      </c>
      <c r="CY332" s="9">
        <v>0</v>
      </c>
      <c r="CZ332" s="9">
        <v>181240</v>
      </c>
      <c r="DA332" s="9">
        <v>0</v>
      </c>
      <c r="DB332" s="9">
        <v>644412</v>
      </c>
      <c r="DC332" s="9">
        <v>10953</v>
      </c>
      <c r="DD332" s="9">
        <v>0</v>
      </c>
      <c r="DE332" s="9">
        <v>0</v>
      </c>
      <c r="DF332" s="9">
        <v>836605</v>
      </c>
      <c r="DG332" s="9">
        <v>0</v>
      </c>
      <c r="DH332" s="9">
        <v>1218345</v>
      </c>
      <c r="DI332" s="9">
        <v>0</v>
      </c>
      <c r="DJ332" s="9">
        <v>0</v>
      </c>
      <c r="DK332" s="9">
        <v>0</v>
      </c>
      <c r="DL332" s="9">
        <v>0</v>
      </c>
      <c r="DM332" s="9">
        <v>0</v>
      </c>
      <c r="DN332" s="9">
        <v>0</v>
      </c>
      <c r="DO332" s="9">
        <v>0</v>
      </c>
      <c r="DP332" s="9">
        <v>0</v>
      </c>
      <c r="DQ332" s="9">
        <v>0</v>
      </c>
      <c r="DR332" s="9">
        <v>0</v>
      </c>
      <c r="DS332" s="9">
        <v>0</v>
      </c>
      <c r="DT332" s="9">
        <v>0</v>
      </c>
      <c r="DU332" s="9">
        <v>0</v>
      </c>
      <c r="DV332" s="9">
        <v>0</v>
      </c>
      <c r="DW332" s="9">
        <v>0</v>
      </c>
      <c r="DX332" s="9">
        <v>0</v>
      </c>
      <c r="DY332" s="9">
        <v>0</v>
      </c>
      <c r="DZ332" s="9">
        <v>0</v>
      </c>
      <c r="EA332" s="9">
        <v>0</v>
      </c>
      <c r="EB332" s="9">
        <v>0</v>
      </c>
      <c r="EC332" s="9">
        <v>0</v>
      </c>
    </row>
    <row r="333" spans="1:133" x14ac:dyDescent="0.3">
      <c r="A333" s="10">
        <v>106410782</v>
      </c>
      <c r="B333" s="10" t="s">
        <v>1618</v>
      </c>
      <c r="C333" s="10">
        <v>20174</v>
      </c>
      <c r="D333" s="12">
        <v>43009</v>
      </c>
      <c r="E333" s="10">
        <v>43100</v>
      </c>
      <c r="F333" s="10" t="s">
        <v>134</v>
      </c>
      <c r="G333" s="10" t="s">
        <v>910</v>
      </c>
      <c r="H333" s="10">
        <v>4</v>
      </c>
      <c r="I333" s="10">
        <v>427</v>
      </c>
      <c r="J333" s="10" t="s">
        <v>276</v>
      </c>
      <c r="K333" s="10" t="s">
        <v>137</v>
      </c>
      <c r="L333" s="10" t="s">
        <v>138</v>
      </c>
      <c r="M333" s="10" t="s">
        <v>1619</v>
      </c>
      <c r="N333" s="10" t="s">
        <v>1620</v>
      </c>
      <c r="O333" s="10" t="s">
        <v>1621</v>
      </c>
      <c r="P333" s="10">
        <v>94403</v>
      </c>
      <c r="Q333" s="10" t="s">
        <v>1622</v>
      </c>
      <c r="R333" s="10">
        <v>509</v>
      </c>
      <c r="S333" s="10">
        <v>509</v>
      </c>
      <c r="T333" s="10">
        <v>509</v>
      </c>
      <c r="U333" s="10">
        <v>115</v>
      </c>
      <c r="V333" s="10">
        <v>88</v>
      </c>
      <c r="W333" s="10">
        <v>196</v>
      </c>
      <c r="X333" s="10">
        <v>272</v>
      </c>
      <c r="Y333" s="10">
        <v>0</v>
      </c>
      <c r="Z333" s="10">
        <v>22</v>
      </c>
      <c r="AA333" s="10">
        <v>24</v>
      </c>
      <c r="AB333" s="10">
        <v>0</v>
      </c>
      <c r="AC333" s="10">
        <v>20</v>
      </c>
      <c r="AD333" s="10">
        <v>40</v>
      </c>
      <c r="AE333" s="10">
        <v>777</v>
      </c>
      <c r="AF333" s="10">
        <v>127</v>
      </c>
      <c r="AG333" s="10">
        <v>2634</v>
      </c>
      <c r="AH333" s="10">
        <v>1754</v>
      </c>
      <c r="AI333" s="10">
        <v>4721</v>
      </c>
      <c r="AJ333" s="10">
        <v>21980</v>
      </c>
      <c r="AK333" s="10">
        <v>0</v>
      </c>
      <c r="AL333" s="10">
        <v>118</v>
      </c>
      <c r="AM333" s="10">
        <v>918</v>
      </c>
      <c r="AN333" s="10">
        <v>0</v>
      </c>
      <c r="AO333" s="10">
        <v>123</v>
      </c>
      <c r="AP333" s="10">
        <v>94</v>
      </c>
      <c r="AQ333" s="10">
        <v>32342</v>
      </c>
      <c r="AR333" s="10">
        <v>26509</v>
      </c>
      <c r="AS333" s="10">
        <v>7386</v>
      </c>
      <c r="AT333" s="10">
        <v>6674</v>
      </c>
      <c r="AU333" s="10">
        <v>12725</v>
      </c>
      <c r="AV333" s="10">
        <v>42044</v>
      </c>
      <c r="AW333" s="10">
        <v>0</v>
      </c>
      <c r="AX333" s="10">
        <v>17360</v>
      </c>
      <c r="AY333" s="10">
        <v>611</v>
      </c>
      <c r="AZ333" s="10">
        <v>0</v>
      </c>
      <c r="BA333" s="10">
        <v>1686</v>
      </c>
      <c r="BB333" s="10">
        <v>5442</v>
      </c>
      <c r="BC333" s="10">
        <v>93928</v>
      </c>
      <c r="BD333" s="10">
        <v>7706330</v>
      </c>
      <c r="BE333" s="10">
        <v>4615235</v>
      </c>
      <c r="BF333" s="10">
        <v>8613073</v>
      </c>
      <c r="BG333" s="10">
        <v>17276978</v>
      </c>
      <c r="BH333" s="10">
        <v>0</v>
      </c>
      <c r="BI333" s="10">
        <v>1152420</v>
      </c>
      <c r="BJ333" s="10">
        <v>718576</v>
      </c>
      <c r="BK333" s="10">
        <v>0</v>
      </c>
      <c r="BL333" s="10">
        <v>639491</v>
      </c>
      <c r="BM333" s="10">
        <v>76110</v>
      </c>
      <c r="BN333" s="10">
        <v>40798213</v>
      </c>
      <c r="BO333" s="10">
        <v>6603256</v>
      </c>
      <c r="BP333" s="10">
        <v>4884739</v>
      </c>
      <c r="BQ333" s="10">
        <v>11093847</v>
      </c>
      <c r="BR333" s="10">
        <v>31936457</v>
      </c>
      <c r="BS333" s="10">
        <v>0</v>
      </c>
      <c r="BT333" s="10">
        <v>13567899</v>
      </c>
      <c r="BU333" s="10">
        <v>765478</v>
      </c>
      <c r="BV333" s="10">
        <v>0</v>
      </c>
      <c r="BW333" s="10">
        <v>620092</v>
      </c>
      <c r="BX333" s="10">
        <v>3475991</v>
      </c>
      <c r="BY333" s="10">
        <v>72947759</v>
      </c>
      <c r="BZ333" s="10">
        <v>1089289</v>
      </c>
      <c r="CA333" s="10">
        <v>8557774</v>
      </c>
      <c r="CB333" s="10">
        <v>6188696</v>
      </c>
      <c r="CC333" s="10">
        <v>9997470</v>
      </c>
      <c r="CD333" s="10">
        <v>34292839</v>
      </c>
      <c r="CE333" s="10">
        <v>-10964270</v>
      </c>
      <c r="CF333" s="10">
        <v>0</v>
      </c>
      <c r="CG333" s="10">
        <v>15024434</v>
      </c>
      <c r="CH333" s="10">
        <v>73462</v>
      </c>
      <c r="CI333" s="10">
        <v>0</v>
      </c>
      <c r="CJ333" s="10">
        <v>0</v>
      </c>
      <c r="CK333" s="10">
        <v>893395</v>
      </c>
      <c r="CL333" s="10">
        <v>0</v>
      </c>
      <c r="CM333" s="10">
        <v>0</v>
      </c>
      <c r="CN333" s="10">
        <v>0</v>
      </c>
      <c r="CO333" s="10">
        <v>2749848</v>
      </c>
      <c r="CP333" s="10">
        <v>67902937</v>
      </c>
      <c r="CQ333" s="10">
        <v>0</v>
      </c>
      <c r="CR333" s="10">
        <v>295612</v>
      </c>
      <c r="CS333" s="10">
        <v>0</v>
      </c>
      <c r="CT333" s="10">
        <v>0</v>
      </c>
      <c r="CU333" s="10">
        <v>295612</v>
      </c>
      <c r="CV333" s="10">
        <v>5751812</v>
      </c>
      <c r="CW333" s="10">
        <v>3311278</v>
      </c>
      <c r="CX333" s="10">
        <v>9709450</v>
      </c>
      <c r="CY333" s="10">
        <v>26180478</v>
      </c>
      <c r="CZ333" s="10">
        <v>0</v>
      </c>
      <c r="DA333" s="10">
        <v>-304115</v>
      </c>
      <c r="DB333" s="10">
        <v>1410592</v>
      </c>
      <c r="DC333" s="10">
        <v>0</v>
      </c>
      <c r="DD333" s="10">
        <v>205159</v>
      </c>
      <c r="DE333" s="10">
        <v>-126007</v>
      </c>
      <c r="DF333" s="10">
        <v>46138647</v>
      </c>
      <c r="DG333" s="10">
        <v>25270045</v>
      </c>
      <c r="DH333" s="10">
        <v>88977560</v>
      </c>
      <c r="DI333" s="10">
        <v>6742274</v>
      </c>
      <c r="DJ333" s="10">
        <v>16869744</v>
      </c>
      <c r="DK333" s="10">
        <v>0</v>
      </c>
      <c r="DL333" s="10">
        <v>0</v>
      </c>
      <c r="DM333" s="10">
        <v>0</v>
      </c>
      <c r="DN333" s="10">
        <v>0</v>
      </c>
      <c r="DO333" s="10">
        <v>650365</v>
      </c>
      <c r="DP333" s="10">
        <v>30509626</v>
      </c>
      <c r="DQ333" s="10">
        <v>0</v>
      </c>
      <c r="DR333" s="10">
        <v>0</v>
      </c>
      <c r="DS333" s="10">
        <v>0</v>
      </c>
      <c r="DT333" s="10">
        <v>0</v>
      </c>
      <c r="DU333" s="10">
        <v>0</v>
      </c>
      <c r="DV333" s="10">
        <v>0</v>
      </c>
      <c r="DW333" s="10">
        <v>0</v>
      </c>
      <c r="DX333" s="10">
        <v>0</v>
      </c>
      <c r="DY333" s="10">
        <v>0</v>
      </c>
      <c r="DZ333" s="10">
        <v>0</v>
      </c>
      <c r="EA333" s="10">
        <v>0</v>
      </c>
      <c r="EB333" s="10">
        <v>0</v>
      </c>
      <c r="EC333" s="10">
        <v>0</v>
      </c>
    </row>
    <row r="334" spans="1:133" x14ac:dyDescent="0.3">
      <c r="A334" s="9">
        <v>106074017</v>
      </c>
      <c r="B334" s="9" t="s">
        <v>1623</v>
      </c>
      <c r="C334" s="9">
        <v>20174</v>
      </c>
      <c r="D334" s="11">
        <v>43009</v>
      </c>
      <c r="E334" s="9">
        <v>43100</v>
      </c>
      <c r="F334" s="9" t="s">
        <v>134</v>
      </c>
      <c r="G334" s="9" t="s">
        <v>542</v>
      </c>
      <c r="H334" s="9">
        <v>5</v>
      </c>
      <c r="I334" s="9">
        <v>411</v>
      </c>
      <c r="J334" s="9" t="s">
        <v>255</v>
      </c>
      <c r="K334" s="9" t="s">
        <v>137</v>
      </c>
      <c r="L334" s="9" t="s">
        <v>138</v>
      </c>
      <c r="M334" s="9" t="s">
        <v>1624</v>
      </c>
      <c r="N334" s="9" t="s">
        <v>1625</v>
      </c>
      <c r="O334" s="9" t="s">
        <v>1626</v>
      </c>
      <c r="P334" s="9">
        <v>94583</v>
      </c>
      <c r="Q334" s="9" t="s">
        <v>1627</v>
      </c>
      <c r="R334" s="9">
        <v>123</v>
      </c>
      <c r="S334" s="9">
        <v>123</v>
      </c>
      <c r="T334" s="9">
        <v>55</v>
      </c>
      <c r="U334" s="9">
        <v>347</v>
      </c>
      <c r="V334" s="9">
        <v>228</v>
      </c>
      <c r="W334" s="9">
        <v>14</v>
      </c>
      <c r="X334" s="9">
        <v>47</v>
      </c>
      <c r="Y334" s="9">
        <v>0</v>
      </c>
      <c r="Z334" s="9">
        <v>0</v>
      </c>
      <c r="AA334" s="9">
        <v>17</v>
      </c>
      <c r="AB334" s="9">
        <v>473</v>
      </c>
      <c r="AC334" s="9">
        <v>2</v>
      </c>
      <c r="AD334" s="9">
        <v>25</v>
      </c>
      <c r="AE334" s="9">
        <v>1153</v>
      </c>
      <c r="AF334" s="9">
        <v>0</v>
      </c>
      <c r="AG334" s="9">
        <v>1544</v>
      </c>
      <c r="AH334" s="9">
        <v>1124</v>
      </c>
      <c r="AI334" s="9">
        <v>60</v>
      </c>
      <c r="AJ334" s="9">
        <v>165</v>
      </c>
      <c r="AK334" s="9">
        <v>0</v>
      </c>
      <c r="AL334" s="9">
        <v>0</v>
      </c>
      <c r="AM334" s="9">
        <v>43</v>
      </c>
      <c r="AN334" s="9">
        <v>1698</v>
      </c>
      <c r="AO334" s="9">
        <v>13</v>
      </c>
      <c r="AP334" s="9">
        <v>80</v>
      </c>
      <c r="AQ334" s="9">
        <v>4727</v>
      </c>
      <c r="AR334" s="9">
        <v>0</v>
      </c>
      <c r="AS334" s="9">
        <v>4474</v>
      </c>
      <c r="AT334" s="9">
        <v>696</v>
      </c>
      <c r="AU334" s="9">
        <v>78</v>
      </c>
      <c r="AV334" s="9">
        <v>565</v>
      </c>
      <c r="AW334" s="9">
        <v>0</v>
      </c>
      <c r="AX334" s="9">
        <v>0</v>
      </c>
      <c r="AY334" s="9">
        <v>640</v>
      </c>
      <c r="AZ334" s="9">
        <v>8577</v>
      </c>
      <c r="BA334" s="9">
        <v>2</v>
      </c>
      <c r="BB334" s="9">
        <v>1410</v>
      </c>
      <c r="BC334" s="9">
        <v>16442</v>
      </c>
      <c r="BD334" s="9">
        <v>48073101</v>
      </c>
      <c r="BE334" s="9">
        <v>28815519</v>
      </c>
      <c r="BF334" s="9">
        <v>2062028</v>
      </c>
      <c r="BG334" s="9">
        <v>5536285</v>
      </c>
      <c r="BH334" s="9">
        <v>0</v>
      </c>
      <c r="BI334" s="9">
        <v>0</v>
      </c>
      <c r="BJ334" s="9">
        <v>2113991</v>
      </c>
      <c r="BK334" s="9">
        <v>48707887</v>
      </c>
      <c r="BL334" s="9">
        <v>247887</v>
      </c>
      <c r="BM334" s="9">
        <v>2833403</v>
      </c>
      <c r="BN334" s="9">
        <v>138390101</v>
      </c>
      <c r="BO334" s="9">
        <v>28413698</v>
      </c>
      <c r="BP334" s="9">
        <v>6291085</v>
      </c>
      <c r="BQ334" s="9">
        <v>644116</v>
      </c>
      <c r="BR334" s="9">
        <v>4465759</v>
      </c>
      <c r="BS334" s="9">
        <v>0</v>
      </c>
      <c r="BT334" s="9">
        <v>0</v>
      </c>
      <c r="BU334" s="9">
        <v>4816492</v>
      </c>
      <c r="BV334" s="9">
        <v>55863679</v>
      </c>
      <c r="BW334" s="9">
        <v>34331</v>
      </c>
      <c r="BX334" s="9">
        <v>6403868</v>
      </c>
      <c r="BY334" s="9">
        <v>106933028</v>
      </c>
      <c r="BZ334" s="9">
        <v>952438</v>
      </c>
      <c r="CA334" s="9">
        <v>68140260</v>
      </c>
      <c r="CB334" s="9">
        <v>27489826</v>
      </c>
      <c r="CC334" s="9">
        <v>2147569</v>
      </c>
      <c r="CD334" s="9">
        <v>8787782</v>
      </c>
      <c r="CE334" s="9">
        <v>0</v>
      </c>
      <c r="CF334" s="9">
        <v>0</v>
      </c>
      <c r="CG334" s="9">
        <v>0</v>
      </c>
      <c r="CH334" s="9">
        <v>5365853</v>
      </c>
      <c r="CI334" s="9">
        <v>73256699</v>
      </c>
      <c r="CJ334" s="9">
        <v>0</v>
      </c>
      <c r="CK334" s="9">
        <v>282218</v>
      </c>
      <c r="CL334" s="9">
        <v>0</v>
      </c>
      <c r="CM334" s="9">
        <v>0</v>
      </c>
      <c r="CN334" s="9">
        <v>0</v>
      </c>
      <c r="CO334" s="9">
        <v>8306789</v>
      </c>
      <c r="CP334" s="9">
        <v>194729434</v>
      </c>
      <c r="CQ334" s="9">
        <v>0</v>
      </c>
      <c r="CR334" s="9">
        <v>0</v>
      </c>
      <c r="CS334" s="9">
        <v>0</v>
      </c>
      <c r="CT334" s="9">
        <v>0</v>
      </c>
      <c r="CU334" s="9">
        <v>0</v>
      </c>
      <c r="CV334" s="9">
        <v>8346539</v>
      </c>
      <c r="CW334" s="9">
        <v>7616778</v>
      </c>
      <c r="CX334" s="9">
        <v>558575</v>
      </c>
      <c r="CY334" s="9">
        <v>1214262</v>
      </c>
      <c r="CZ334" s="9">
        <v>0</v>
      </c>
      <c r="DA334" s="9">
        <v>0</v>
      </c>
      <c r="DB334" s="9">
        <v>1520875</v>
      </c>
      <c r="DC334" s="9">
        <v>30733546</v>
      </c>
      <c r="DD334" s="9">
        <v>0</v>
      </c>
      <c r="DE334" s="9">
        <v>603120</v>
      </c>
      <c r="DF334" s="9">
        <v>50593695</v>
      </c>
      <c r="DG334" s="9">
        <v>344104</v>
      </c>
      <c r="DH334" s="9">
        <v>44710559</v>
      </c>
      <c r="DI334" s="9">
        <v>0</v>
      </c>
      <c r="DJ334" s="9">
        <v>73751</v>
      </c>
      <c r="DK334" s="9">
        <v>0</v>
      </c>
      <c r="DL334" s="9">
        <v>0</v>
      </c>
      <c r="DM334" s="9">
        <v>0</v>
      </c>
      <c r="DN334" s="9">
        <v>0</v>
      </c>
      <c r="DO334" s="9">
        <v>810599</v>
      </c>
      <c r="DP334" s="9">
        <v>71094354</v>
      </c>
      <c r="DQ334" s="9">
        <v>0</v>
      </c>
      <c r="DR334" s="9">
        <v>0</v>
      </c>
      <c r="DS334" s="9">
        <v>0</v>
      </c>
      <c r="DT334" s="9">
        <v>0</v>
      </c>
      <c r="DU334" s="9">
        <v>0</v>
      </c>
      <c r="DV334" s="9">
        <v>0</v>
      </c>
      <c r="DW334" s="9">
        <v>0</v>
      </c>
      <c r="DX334" s="9">
        <v>0</v>
      </c>
      <c r="DY334" s="9">
        <v>0</v>
      </c>
      <c r="DZ334" s="9">
        <v>0</v>
      </c>
      <c r="EA334" s="9">
        <v>0</v>
      </c>
      <c r="EB334" s="9">
        <v>0</v>
      </c>
      <c r="EC334" s="9">
        <v>549420</v>
      </c>
    </row>
    <row r="335" spans="1:133" x14ac:dyDescent="0.3">
      <c r="A335" s="10">
        <v>106420514</v>
      </c>
      <c r="B335" s="10" t="s">
        <v>1628</v>
      </c>
      <c r="C335" s="10">
        <v>20174</v>
      </c>
      <c r="D335" s="12">
        <v>43009</v>
      </c>
      <c r="E335" s="10">
        <v>43100</v>
      </c>
      <c r="F335" s="10" t="s">
        <v>134</v>
      </c>
      <c r="G335" s="10" t="s">
        <v>745</v>
      </c>
      <c r="H335" s="10">
        <v>10</v>
      </c>
      <c r="I335" s="10">
        <v>807</v>
      </c>
      <c r="J335" s="10" t="s">
        <v>136</v>
      </c>
      <c r="K335" s="10" t="s">
        <v>137</v>
      </c>
      <c r="L335" s="10" t="s">
        <v>220</v>
      </c>
      <c r="M335" s="10" t="s">
        <v>1629</v>
      </c>
      <c r="N335" s="10" t="s">
        <v>1630</v>
      </c>
      <c r="O335" s="10" t="s">
        <v>748</v>
      </c>
      <c r="P335" s="10">
        <v>93105</v>
      </c>
      <c r="Q335" s="10" t="s">
        <v>1631</v>
      </c>
      <c r="R335" s="10">
        <v>450</v>
      </c>
      <c r="S335" s="10">
        <v>363</v>
      </c>
      <c r="T335" s="10">
        <v>255</v>
      </c>
      <c r="U335" s="10">
        <v>1727</v>
      </c>
      <c r="V335" s="10">
        <v>324</v>
      </c>
      <c r="W335" s="10">
        <v>234</v>
      </c>
      <c r="X335" s="10">
        <v>681</v>
      </c>
      <c r="Y335" s="10">
        <v>0</v>
      </c>
      <c r="Z335" s="10">
        <v>0</v>
      </c>
      <c r="AA335" s="10">
        <v>103</v>
      </c>
      <c r="AB335" s="10">
        <v>1292</v>
      </c>
      <c r="AC335" s="10">
        <v>0</v>
      </c>
      <c r="AD335" s="10">
        <v>47</v>
      </c>
      <c r="AE335" s="10">
        <v>4408</v>
      </c>
      <c r="AF335" s="10">
        <v>0</v>
      </c>
      <c r="AG335" s="10">
        <v>9329</v>
      </c>
      <c r="AH335" s="10">
        <v>1733</v>
      </c>
      <c r="AI335" s="10">
        <v>1266</v>
      </c>
      <c r="AJ335" s="10">
        <v>3213</v>
      </c>
      <c r="AK335" s="10">
        <v>0</v>
      </c>
      <c r="AL335" s="10">
        <v>0</v>
      </c>
      <c r="AM335" s="10">
        <v>459</v>
      </c>
      <c r="AN335" s="10">
        <v>5814</v>
      </c>
      <c r="AO335" s="10">
        <v>0</v>
      </c>
      <c r="AP335" s="10">
        <v>181</v>
      </c>
      <c r="AQ335" s="10">
        <v>21995</v>
      </c>
      <c r="AR335" s="10">
        <v>0</v>
      </c>
      <c r="AS335" s="10">
        <v>8901</v>
      </c>
      <c r="AT335" s="10">
        <v>852</v>
      </c>
      <c r="AU335" s="10">
        <v>1315</v>
      </c>
      <c r="AV335" s="10">
        <v>5250</v>
      </c>
      <c r="AW335" s="10">
        <v>0</v>
      </c>
      <c r="AX335" s="10">
        <v>0</v>
      </c>
      <c r="AY335" s="10">
        <v>1244</v>
      </c>
      <c r="AZ335" s="10">
        <v>10839</v>
      </c>
      <c r="BA335" s="10">
        <v>0</v>
      </c>
      <c r="BB335" s="10">
        <v>645</v>
      </c>
      <c r="BC335" s="10">
        <v>29046</v>
      </c>
      <c r="BD335" s="10">
        <v>134279574</v>
      </c>
      <c r="BE335" s="10">
        <v>26787166</v>
      </c>
      <c r="BF335" s="10">
        <v>14307085</v>
      </c>
      <c r="BG335" s="10">
        <v>46400180</v>
      </c>
      <c r="BH335" s="10">
        <v>0</v>
      </c>
      <c r="BI335" s="10">
        <v>0</v>
      </c>
      <c r="BJ335" s="10">
        <v>5663283</v>
      </c>
      <c r="BK335" s="10">
        <v>84068052</v>
      </c>
      <c r="BL335" s="10">
        <v>0</v>
      </c>
      <c r="BM335" s="10">
        <v>2015530</v>
      </c>
      <c r="BN335" s="10">
        <v>313520870</v>
      </c>
      <c r="BO335" s="10">
        <v>45272526</v>
      </c>
      <c r="BP335" s="10">
        <v>5949095</v>
      </c>
      <c r="BQ335" s="10">
        <v>2461844</v>
      </c>
      <c r="BR335" s="10">
        <v>16226421</v>
      </c>
      <c r="BS335" s="10">
        <v>0</v>
      </c>
      <c r="BT335" s="10">
        <v>0</v>
      </c>
      <c r="BU335" s="10">
        <v>2068340</v>
      </c>
      <c r="BV335" s="10">
        <v>39514555</v>
      </c>
      <c r="BW335" s="10">
        <v>0</v>
      </c>
      <c r="BX335" s="10">
        <v>2957798</v>
      </c>
      <c r="BY335" s="10">
        <v>114450579</v>
      </c>
      <c r="BZ335" s="10">
        <v>2403793</v>
      </c>
      <c r="CA335" s="10">
        <v>143424804</v>
      </c>
      <c r="CB335" s="10">
        <v>26352708</v>
      </c>
      <c r="CC335" s="10">
        <v>12662151</v>
      </c>
      <c r="CD335" s="10">
        <v>28354198</v>
      </c>
      <c r="CE335" s="10">
        <v>0</v>
      </c>
      <c r="CF335" s="10">
        <v>0</v>
      </c>
      <c r="CG335" s="10">
        <v>0</v>
      </c>
      <c r="CH335" s="10">
        <v>4517551</v>
      </c>
      <c r="CI335" s="10">
        <v>29524885</v>
      </c>
      <c r="CJ335" s="10">
        <v>0</v>
      </c>
      <c r="CK335" s="10">
        <v>631197</v>
      </c>
      <c r="CL335" s="10">
        <v>0</v>
      </c>
      <c r="CM335" s="10">
        <v>0</v>
      </c>
      <c r="CN335" s="10">
        <v>0</v>
      </c>
      <c r="CO335" s="10">
        <v>2760278</v>
      </c>
      <c r="CP335" s="10">
        <v>250631565</v>
      </c>
      <c r="CQ335" s="10">
        <v>0</v>
      </c>
      <c r="CR335" s="10">
        <v>0</v>
      </c>
      <c r="CS335" s="10">
        <v>0</v>
      </c>
      <c r="CT335" s="10">
        <v>0</v>
      </c>
      <c r="CU335" s="10">
        <v>0</v>
      </c>
      <c r="CV335" s="10">
        <v>35165779</v>
      </c>
      <c r="CW335" s="10">
        <v>6383553</v>
      </c>
      <c r="CX335" s="10">
        <v>4106778</v>
      </c>
      <c r="CY335" s="10">
        <v>34272403</v>
      </c>
      <c r="CZ335" s="10">
        <v>0</v>
      </c>
      <c r="DA335" s="10">
        <v>0</v>
      </c>
      <c r="DB335" s="10">
        <v>3214072</v>
      </c>
      <c r="DC335" s="10">
        <v>93096205</v>
      </c>
      <c r="DD335" s="10">
        <v>0</v>
      </c>
      <c r="DE335" s="10">
        <v>1101094</v>
      </c>
      <c r="DF335" s="10">
        <v>177339884</v>
      </c>
      <c r="DG335" s="10">
        <v>3866585</v>
      </c>
      <c r="DH335" s="10">
        <v>180485497</v>
      </c>
      <c r="DI335" s="10">
        <v>11821242</v>
      </c>
      <c r="DJ335" s="10">
        <v>86973200</v>
      </c>
      <c r="DK335" s="10">
        <v>0</v>
      </c>
      <c r="DL335" s="10">
        <v>0</v>
      </c>
      <c r="DM335" s="10">
        <v>0</v>
      </c>
      <c r="DN335" s="10">
        <v>0</v>
      </c>
      <c r="DO335" s="10">
        <v>17005026</v>
      </c>
      <c r="DP335" s="10">
        <v>710382956</v>
      </c>
      <c r="DQ335" s="10">
        <v>0</v>
      </c>
      <c r="DR335" s="10">
        <v>0</v>
      </c>
      <c r="DS335" s="10">
        <v>0</v>
      </c>
      <c r="DT335" s="10">
        <v>0</v>
      </c>
      <c r="DU335" s="10">
        <v>0</v>
      </c>
      <c r="DV335" s="10">
        <v>0</v>
      </c>
      <c r="DW335" s="10">
        <v>0</v>
      </c>
      <c r="DX335" s="10">
        <v>0</v>
      </c>
      <c r="DY335" s="10">
        <v>0</v>
      </c>
      <c r="DZ335" s="10">
        <v>0</v>
      </c>
      <c r="EA335" s="10">
        <v>21575878</v>
      </c>
      <c r="EB335" s="10">
        <v>0</v>
      </c>
      <c r="EC335" s="10">
        <v>0</v>
      </c>
    </row>
    <row r="336" spans="1:133" x14ac:dyDescent="0.3">
      <c r="A336" s="9">
        <v>106424002</v>
      </c>
      <c r="B336" s="9" t="s">
        <v>1632</v>
      </c>
      <c r="C336" s="9">
        <v>20174</v>
      </c>
      <c r="D336" s="11">
        <v>43009</v>
      </c>
      <c r="E336" s="9">
        <v>43100</v>
      </c>
      <c r="F336" s="9" t="s">
        <v>134</v>
      </c>
      <c r="G336" s="9" t="s">
        <v>745</v>
      </c>
      <c r="H336" s="9">
        <v>10</v>
      </c>
      <c r="I336" s="9">
        <v>807</v>
      </c>
      <c r="J336" s="9" t="s">
        <v>276</v>
      </c>
      <c r="K336" s="9" t="s">
        <v>369</v>
      </c>
      <c r="L336" s="9" t="s">
        <v>138</v>
      </c>
      <c r="M336" s="9" t="s">
        <v>1633</v>
      </c>
      <c r="N336" s="9" t="s">
        <v>1634</v>
      </c>
      <c r="O336" s="9" t="s">
        <v>748</v>
      </c>
      <c r="P336" s="9">
        <v>93110</v>
      </c>
      <c r="Q336" s="9" t="s">
        <v>1635</v>
      </c>
      <c r="R336" s="9">
        <v>16</v>
      </c>
      <c r="S336" s="9">
        <v>16</v>
      </c>
      <c r="T336" s="9">
        <v>16</v>
      </c>
      <c r="U336" s="9">
        <v>21</v>
      </c>
      <c r="V336" s="9">
        <v>0</v>
      </c>
      <c r="W336" s="9">
        <v>69</v>
      </c>
      <c r="X336" s="9">
        <v>0</v>
      </c>
      <c r="Y336" s="9">
        <v>13</v>
      </c>
      <c r="Z336" s="9">
        <v>0</v>
      </c>
      <c r="AA336" s="9">
        <v>3</v>
      </c>
      <c r="AB336" s="9">
        <v>0</v>
      </c>
      <c r="AC336" s="9">
        <v>0</v>
      </c>
      <c r="AD336" s="9">
        <v>0</v>
      </c>
      <c r="AE336" s="9">
        <v>106</v>
      </c>
      <c r="AF336" s="9">
        <v>0</v>
      </c>
      <c r="AG336" s="9">
        <v>100</v>
      </c>
      <c r="AH336" s="9">
        <v>0</v>
      </c>
      <c r="AI336" s="9">
        <v>1169</v>
      </c>
      <c r="AJ336" s="9">
        <v>0</v>
      </c>
      <c r="AK336" s="9">
        <v>139</v>
      </c>
      <c r="AL336" s="9">
        <v>0</v>
      </c>
      <c r="AM336" s="9">
        <v>11</v>
      </c>
      <c r="AN336" s="9">
        <v>0</v>
      </c>
      <c r="AO336" s="9">
        <v>0</v>
      </c>
      <c r="AP336" s="9">
        <v>0</v>
      </c>
      <c r="AQ336" s="9">
        <v>1419</v>
      </c>
      <c r="AR336" s="9">
        <v>0</v>
      </c>
      <c r="AS336" s="9">
        <v>0</v>
      </c>
      <c r="AT336" s="9">
        <v>0</v>
      </c>
      <c r="AU336" s="9">
        <v>0</v>
      </c>
      <c r="AV336" s="9">
        <v>0</v>
      </c>
      <c r="AW336" s="9">
        <v>0</v>
      </c>
      <c r="AX336" s="9">
        <v>0</v>
      </c>
      <c r="AY336" s="9">
        <v>0</v>
      </c>
      <c r="AZ336" s="9">
        <v>0</v>
      </c>
      <c r="BA336" s="9">
        <v>0</v>
      </c>
      <c r="BB336" s="9">
        <v>0</v>
      </c>
      <c r="BC336" s="9">
        <v>0</v>
      </c>
      <c r="BD336" s="9">
        <v>269079</v>
      </c>
      <c r="BE336" s="9">
        <v>0</v>
      </c>
      <c r="BF336" s="9">
        <v>1825585</v>
      </c>
      <c r="BG336" s="9">
        <v>0</v>
      </c>
      <c r="BH336" s="9">
        <v>245643</v>
      </c>
      <c r="BI336" s="9">
        <v>0</v>
      </c>
      <c r="BJ336" s="9">
        <v>26033</v>
      </c>
      <c r="BK336" s="9">
        <v>0</v>
      </c>
      <c r="BL336" s="9">
        <v>0</v>
      </c>
      <c r="BM336" s="9">
        <v>0</v>
      </c>
      <c r="BN336" s="9">
        <v>2366340</v>
      </c>
      <c r="BO336" s="9">
        <v>0</v>
      </c>
      <c r="BP336" s="9">
        <v>0</v>
      </c>
      <c r="BQ336" s="9">
        <v>0</v>
      </c>
      <c r="BR336" s="9">
        <v>0</v>
      </c>
      <c r="BS336" s="9">
        <v>0</v>
      </c>
      <c r="BT336" s="9">
        <v>0</v>
      </c>
      <c r="BU336" s="9">
        <v>0</v>
      </c>
      <c r="BV336" s="9">
        <v>0</v>
      </c>
      <c r="BW336" s="9">
        <v>0</v>
      </c>
      <c r="BX336" s="9">
        <v>0</v>
      </c>
      <c r="BY336" s="9">
        <v>0</v>
      </c>
      <c r="BZ336" s="9">
        <v>0</v>
      </c>
      <c r="CA336" s="9">
        <v>0</v>
      </c>
      <c r="CB336" s="9">
        <v>0</v>
      </c>
      <c r="CC336" s="9">
        <v>708440</v>
      </c>
      <c r="CD336" s="9">
        <v>0</v>
      </c>
      <c r="CE336" s="9">
        <v>0</v>
      </c>
      <c r="CF336" s="9">
        <v>245643</v>
      </c>
      <c r="CG336" s="9">
        <v>0</v>
      </c>
      <c r="CH336" s="9">
        <v>0</v>
      </c>
      <c r="CI336" s="9">
        <v>0</v>
      </c>
      <c r="CJ336" s="9">
        <v>0</v>
      </c>
      <c r="CK336" s="9">
        <v>0</v>
      </c>
      <c r="CL336" s="9">
        <v>0</v>
      </c>
      <c r="CM336" s="9">
        <v>0</v>
      </c>
      <c r="CN336" s="9">
        <v>0</v>
      </c>
      <c r="CO336" s="9">
        <v>0</v>
      </c>
      <c r="CP336" s="9">
        <v>954083</v>
      </c>
      <c r="CQ336" s="9">
        <v>0</v>
      </c>
      <c r="CR336" s="9">
        <v>0</v>
      </c>
      <c r="CS336" s="9">
        <v>0</v>
      </c>
      <c r="CT336" s="9">
        <v>0</v>
      </c>
      <c r="CU336" s="9">
        <v>0</v>
      </c>
      <c r="CV336" s="9">
        <v>269079</v>
      </c>
      <c r="CW336" s="9">
        <v>0</v>
      </c>
      <c r="CX336" s="9">
        <v>1117145</v>
      </c>
      <c r="CY336" s="9">
        <v>0</v>
      </c>
      <c r="CZ336" s="9">
        <v>0</v>
      </c>
      <c r="DA336" s="9">
        <v>0</v>
      </c>
      <c r="DB336" s="9">
        <v>26033</v>
      </c>
      <c r="DC336" s="9">
        <v>0</v>
      </c>
      <c r="DD336" s="9">
        <v>0</v>
      </c>
      <c r="DE336" s="9">
        <v>0</v>
      </c>
      <c r="DF336" s="9">
        <v>1412257</v>
      </c>
      <c r="DG336" s="9">
        <v>0</v>
      </c>
      <c r="DH336" s="9">
        <v>2012073</v>
      </c>
      <c r="DI336" s="9">
        <v>0</v>
      </c>
      <c r="DJ336" s="9">
        <v>0</v>
      </c>
      <c r="DK336" s="9">
        <v>0</v>
      </c>
      <c r="DL336" s="9">
        <v>0</v>
      </c>
      <c r="DM336" s="9">
        <v>0</v>
      </c>
      <c r="DN336" s="9">
        <v>0</v>
      </c>
      <c r="DO336" s="9">
        <v>0</v>
      </c>
      <c r="DP336" s="9">
        <v>0</v>
      </c>
      <c r="DQ336" s="9">
        <v>0</v>
      </c>
      <c r="DR336" s="9">
        <v>0</v>
      </c>
      <c r="DS336" s="9">
        <v>0</v>
      </c>
      <c r="DT336" s="9">
        <v>0</v>
      </c>
      <c r="DU336" s="9">
        <v>0</v>
      </c>
      <c r="DV336" s="9">
        <v>0</v>
      </c>
      <c r="DW336" s="9">
        <v>0</v>
      </c>
      <c r="DX336" s="9">
        <v>0</v>
      </c>
      <c r="DY336" s="9">
        <v>0</v>
      </c>
      <c r="DZ336" s="9">
        <v>0</v>
      </c>
      <c r="EA336" s="9">
        <v>0</v>
      </c>
      <c r="EB336" s="9">
        <v>0</v>
      </c>
      <c r="EC336" s="9">
        <v>0</v>
      </c>
    </row>
    <row r="337" spans="1:133" x14ac:dyDescent="0.3">
      <c r="A337" s="10">
        <v>106430883</v>
      </c>
      <c r="B337" s="10" t="s">
        <v>1636</v>
      </c>
      <c r="C337" s="10">
        <v>20174</v>
      </c>
      <c r="D337" s="12">
        <v>43009</v>
      </c>
      <c r="E337" s="10">
        <v>43100</v>
      </c>
      <c r="F337" s="10" t="s">
        <v>134</v>
      </c>
      <c r="G337" s="10" t="s">
        <v>446</v>
      </c>
      <c r="H337" s="10">
        <v>7</v>
      </c>
      <c r="I337" s="10">
        <v>431</v>
      </c>
      <c r="J337" s="10" t="s">
        <v>276</v>
      </c>
      <c r="K337" s="10" t="s">
        <v>137</v>
      </c>
      <c r="L337" s="10" t="s">
        <v>220</v>
      </c>
      <c r="M337" s="10" t="s">
        <v>1637</v>
      </c>
      <c r="N337" s="10" t="s">
        <v>1638</v>
      </c>
      <c r="O337" s="10" t="s">
        <v>566</v>
      </c>
      <c r="P337" s="10">
        <v>95128</v>
      </c>
      <c r="Q337" s="10" t="s">
        <v>1639</v>
      </c>
      <c r="R337" s="10">
        <v>574</v>
      </c>
      <c r="S337" s="10">
        <v>554</v>
      </c>
      <c r="T337" s="10">
        <v>361</v>
      </c>
      <c r="U337" s="10">
        <v>714</v>
      </c>
      <c r="V337" s="10">
        <v>295</v>
      </c>
      <c r="W337" s="10">
        <v>1281</v>
      </c>
      <c r="X337" s="10">
        <v>2265</v>
      </c>
      <c r="Y337" s="10">
        <v>112</v>
      </c>
      <c r="Z337" s="10">
        <v>1</v>
      </c>
      <c r="AA337" s="10">
        <v>65</v>
      </c>
      <c r="AB337" s="10">
        <v>553</v>
      </c>
      <c r="AC337" s="10">
        <v>186</v>
      </c>
      <c r="AD337" s="10">
        <v>0</v>
      </c>
      <c r="AE337" s="10">
        <v>5472</v>
      </c>
      <c r="AF337" s="10">
        <v>0</v>
      </c>
      <c r="AG337" s="10">
        <v>5954</v>
      </c>
      <c r="AH337" s="10">
        <v>2223</v>
      </c>
      <c r="AI337" s="10">
        <v>7426</v>
      </c>
      <c r="AJ337" s="10">
        <v>11330</v>
      </c>
      <c r="AK337" s="10">
        <v>383</v>
      </c>
      <c r="AL337" s="10">
        <v>3</v>
      </c>
      <c r="AM337" s="10">
        <v>671</v>
      </c>
      <c r="AN337" s="10">
        <v>3543</v>
      </c>
      <c r="AO337" s="10">
        <v>671</v>
      </c>
      <c r="AP337" s="10">
        <v>0</v>
      </c>
      <c r="AQ337" s="10">
        <v>32204</v>
      </c>
      <c r="AR337" s="10">
        <v>0</v>
      </c>
      <c r="AS337" s="10">
        <v>24453</v>
      </c>
      <c r="AT337" s="10">
        <v>8366</v>
      </c>
      <c r="AU337" s="10">
        <v>37928</v>
      </c>
      <c r="AV337" s="10">
        <v>96200</v>
      </c>
      <c r="AW337" s="10">
        <v>5502</v>
      </c>
      <c r="AX337" s="10">
        <v>432</v>
      </c>
      <c r="AY337" s="10">
        <v>2650</v>
      </c>
      <c r="AZ337" s="10">
        <v>21338</v>
      </c>
      <c r="BA337" s="10">
        <v>6429</v>
      </c>
      <c r="BB337" s="10">
        <v>0</v>
      </c>
      <c r="BC337" s="10">
        <v>203298</v>
      </c>
      <c r="BD337" s="10">
        <v>105819134</v>
      </c>
      <c r="BE337" s="10">
        <v>32870754</v>
      </c>
      <c r="BF337" s="10">
        <v>123588224</v>
      </c>
      <c r="BG337" s="10">
        <v>206902496</v>
      </c>
      <c r="BH337" s="10">
        <v>6531003</v>
      </c>
      <c r="BI337" s="10">
        <v>38150</v>
      </c>
      <c r="BJ337" s="10">
        <v>21986127</v>
      </c>
      <c r="BK337" s="10">
        <v>72960564</v>
      </c>
      <c r="BL337" s="10">
        <v>10308838</v>
      </c>
      <c r="BM337" s="10">
        <v>0</v>
      </c>
      <c r="BN337" s="10">
        <v>581005290</v>
      </c>
      <c r="BO337" s="10">
        <v>86966020</v>
      </c>
      <c r="BP337" s="10">
        <v>27979747</v>
      </c>
      <c r="BQ337" s="10">
        <v>83408954</v>
      </c>
      <c r="BR337" s="10">
        <v>214550066</v>
      </c>
      <c r="BS337" s="10">
        <v>14799046</v>
      </c>
      <c r="BT337" s="10">
        <v>2096719</v>
      </c>
      <c r="BU337" s="10">
        <v>18054469</v>
      </c>
      <c r="BV337" s="10">
        <v>53283413</v>
      </c>
      <c r="BW337" s="10">
        <v>26919079</v>
      </c>
      <c r="BX337" s="10">
        <v>0</v>
      </c>
      <c r="BY337" s="10">
        <v>528057513</v>
      </c>
      <c r="BZ337" s="10">
        <v>635166</v>
      </c>
      <c r="CA337" s="10">
        <v>159590232</v>
      </c>
      <c r="CB337" s="10">
        <v>48515310</v>
      </c>
      <c r="CC337" s="10">
        <v>149733570</v>
      </c>
      <c r="CD337" s="10">
        <v>336453592</v>
      </c>
      <c r="CE337" s="10">
        <v>-30837181</v>
      </c>
      <c r="CF337" s="10">
        <v>19374208</v>
      </c>
      <c r="CG337" s="10">
        <v>1536086</v>
      </c>
      <c r="CH337" s="10">
        <v>24304405</v>
      </c>
      <c r="CI337" s="10">
        <v>82747150</v>
      </c>
      <c r="CJ337" s="10">
        <v>0</v>
      </c>
      <c r="CK337" s="10">
        <v>29796675</v>
      </c>
      <c r="CL337" s="10">
        <v>0</v>
      </c>
      <c r="CM337" s="10">
        <v>0</v>
      </c>
      <c r="CN337" s="10">
        <v>0</v>
      </c>
      <c r="CO337" s="10">
        <v>0</v>
      </c>
      <c r="CP337" s="10">
        <v>821849213</v>
      </c>
      <c r="CQ337" s="10">
        <v>0</v>
      </c>
      <c r="CR337" s="10">
        <v>60941651</v>
      </c>
      <c r="CS337" s="10">
        <v>126737</v>
      </c>
      <c r="CT337" s="10">
        <v>0</v>
      </c>
      <c r="CU337" s="10">
        <v>61068388</v>
      </c>
      <c r="CV337" s="10">
        <v>32873114</v>
      </c>
      <c r="CW337" s="10">
        <v>12330193</v>
      </c>
      <c r="CX337" s="10">
        <v>87740650</v>
      </c>
      <c r="CY337" s="10">
        <v>145938598</v>
      </c>
      <c r="CZ337" s="10">
        <v>1947044</v>
      </c>
      <c r="DA337" s="10">
        <v>725520</v>
      </c>
      <c r="DB337" s="10">
        <v>14657091</v>
      </c>
      <c r="DC337" s="10">
        <v>43247022</v>
      </c>
      <c r="DD337" s="10">
        <v>8822746</v>
      </c>
      <c r="DE337" s="10">
        <v>0</v>
      </c>
      <c r="DF337" s="10">
        <v>348281978</v>
      </c>
      <c r="DG337" s="10">
        <v>16113099</v>
      </c>
      <c r="DH337" s="10">
        <v>424850021</v>
      </c>
      <c r="DI337" s="10">
        <v>0</v>
      </c>
      <c r="DJ337" s="10">
        <v>33252953</v>
      </c>
      <c r="DK337" s="10">
        <v>0</v>
      </c>
      <c r="DL337" s="10">
        <v>0</v>
      </c>
      <c r="DM337" s="10">
        <v>0</v>
      </c>
      <c r="DN337" s="10">
        <v>0</v>
      </c>
      <c r="DO337" s="10">
        <v>16619587</v>
      </c>
      <c r="DP337" s="10">
        <v>848744547</v>
      </c>
      <c r="DQ337" s="10">
        <v>0</v>
      </c>
      <c r="DR337" s="10">
        <v>0</v>
      </c>
      <c r="DS337" s="10">
        <v>0</v>
      </c>
      <c r="DT337" s="10">
        <v>0</v>
      </c>
      <c r="DU337" s="10">
        <v>0</v>
      </c>
      <c r="DV337" s="10">
        <v>0</v>
      </c>
      <c r="DW337" s="10">
        <v>0</v>
      </c>
      <c r="DX337" s="10">
        <v>0</v>
      </c>
      <c r="DY337" s="10">
        <v>0</v>
      </c>
      <c r="DZ337" s="10">
        <v>0</v>
      </c>
      <c r="EA337" s="10">
        <v>0</v>
      </c>
      <c r="EB337" s="10">
        <v>0</v>
      </c>
      <c r="EC337" s="10">
        <v>0</v>
      </c>
    </row>
    <row r="338" spans="1:133" x14ac:dyDescent="0.3">
      <c r="A338" s="9">
        <v>106190687</v>
      </c>
      <c r="B338" s="9" t="s">
        <v>1640</v>
      </c>
      <c r="C338" s="9">
        <v>20174</v>
      </c>
      <c r="D338" s="11">
        <v>43009</v>
      </c>
      <c r="E338" s="9">
        <v>43100</v>
      </c>
      <c r="F338" s="9" t="s">
        <v>134</v>
      </c>
      <c r="G338" s="9" t="s">
        <v>158</v>
      </c>
      <c r="H338" s="9">
        <v>11</v>
      </c>
      <c r="I338" s="9">
        <v>927</v>
      </c>
      <c r="J338" s="9" t="s">
        <v>136</v>
      </c>
      <c r="K338" s="9" t="s">
        <v>137</v>
      </c>
      <c r="L338" s="9" t="s">
        <v>220</v>
      </c>
      <c r="M338" s="9" t="s">
        <v>1641</v>
      </c>
      <c r="N338" s="9" t="s">
        <v>1642</v>
      </c>
      <c r="O338" s="9" t="s">
        <v>1489</v>
      </c>
      <c r="P338" s="9">
        <v>90404</v>
      </c>
      <c r="Q338" s="9" t="s">
        <v>1643</v>
      </c>
      <c r="R338" s="9">
        <v>265</v>
      </c>
      <c r="S338" s="9">
        <v>265</v>
      </c>
      <c r="T338" s="9">
        <v>265</v>
      </c>
      <c r="U338" s="9">
        <v>1337</v>
      </c>
      <c r="V338" s="9">
        <v>389</v>
      </c>
      <c r="W338" s="9">
        <v>295</v>
      </c>
      <c r="X338" s="9">
        <v>261</v>
      </c>
      <c r="Y338" s="9">
        <v>1</v>
      </c>
      <c r="Z338" s="9">
        <v>0</v>
      </c>
      <c r="AA338" s="9">
        <v>17</v>
      </c>
      <c r="AB338" s="9">
        <v>1584</v>
      </c>
      <c r="AC338" s="9">
        <v>16</v>
      </c>
      <c r="AD338" s="9">
        <v>50</v>
      </c>
      <c r="AE338" s="9">
        <v>3950</v>
      </c>
      <c r="AF338" s="9">
        <v>0</v>
      </c>
      <c r="AG338" s="9">
        <v>7106</v>
      </c>
      <c r="AH338" s="9">
        <v>1994</v>
      </c>
      <c r="AI338" s="9">
        <v>1492</v>
      </c>
      <c r="AJ338" s="9">
        <v>1379</v>
      </c>
      <c r="AK338" s="9">
        <v>1</v>
      </c>
      <c r="AL338" s="9">
        <v>0</v>
      </c>
      <c r="AM338" s="9">
        <v>62</v>
      </c>
      <c r="AN338" s="9">
        <v>7041</v>
      </c>
      <c r="AO338" s="9">
        <v>63</v>
      </c>
      <c r="AP338" s="9">
        <v>194</v>
      </c>
      <c r="AQ338" s="9">
        <v>19332</v>
      </c>
      <c r="AR338" s="9">
        <v>0</v>
      </c>
      <c r="AS338" s="9">
        <v>10207</v>
      </c>
      <c r="AT338" s="9">
        <v>4292</v>
      </c>
      <c r="AU338" s="9">
        <v>1469</v>
      </c>
      <c r="AV338" s="9">
        <v>3351</v>
      </c>
      <c r="AW338" s="9">
        <v>179</v>
      </c>
      <c r="AX338" s="9">
        <v>0</v>
      </c>
      <c r="AY338" s="9">
        <v>172</v>
      </c>
      <c r="AZ338" s="9">
        <v>25523</v>
      </c>
      <c r="BA338" s="9">
        <v>137</v>
      </c>
      <c r="BB338" s="9">
        <v>1479</v>
      </c>
      <c r="BC338" s="9">
        <v>46809</v>
      </c>
      <c r="BD338" s="9">
        <v>81589342</v>
      </c>
      <c r="BE338" s="9">
        <v>7191978</v>
      </c>
      <c r="BF338" s="9">
        <v>14633652</v>
      </c>
      <c r="BG338" s="9">
        <v>18104486</v>
      </c>
      <c r="BH338" s="9">
        <v>25789</v>
      </c>
      <c r="BI338" s="9">
        <v>0</v>
      </c>
      <c r="BJ338" s="9">
        <v>633699</v>
      </c>
      <c r="BK338" s="9">
        <v>94096188</v>
      </c>
      <c r="BL338" s="9">
        <v>764115</v>
      </c>
      <c r="BM338" s="9">
        <v>2343354</v>
      </c>
      <c r="BN338" s="9">
        <v>219382603</v>
      </c>
      <c r="BO338" s="9">
        <v>28276899</v>
      </c>
      <c r="BP338" s="9">
        <v>1160159</v>
      </c>
      <c r="BQ338" s="9">
        <v>3415305</v>
      </c>
      <c r="BR338" s="9">
        <v>6582290</v>
      </c>
      <c r="BS338" s="9">
        <v>171092</v>
      </c>
      <c r="BT338" s="9">
        <v>0</v>
      </c>
      <c r="BU338" s="9">
        <v>671761</v>
      </c>
      <c r="BV338" s="9">
        <v>65866835</v>
      </c>
      <c r="BW338" s="9">
        <v>254748</v>
      </c>
      <c r="BX338" s="9">
        <v>2760586</v>
      </c>
      <c r="BY338" s="9">
        <v>109159675</v>
      </c>
      <c r="BZ338" s="9">
        <v>2313141</v>
      </c>
      <c r="CA338" s="9">
        <v>82051575</v>
      </c>
      <c r="CB338" s="9">
        <v>4221492</v>
      </c>
      <c r="CC338" s="9">
        <v>10557515</v>
      </c>
      <c r="CD338" s="9">
        <v>21045835</v>
      </c>
      <c r="CE338" s="9">
        <v>0</v>
      </c>
      <c r="CF338" s="9">
        <v>140016</v>
      </c>
      <c r="CG338" s="9">
        <v>0</v>
      </c>
      <c r="CH338" s="9">
        <v>683546</v>
      </c>
      <c r="CI338" s="9">
        <v>67484134</v>
      </c>
      <c r="CJ338" s="9">
        <v>0</v>
      </c>
      <c r="CK338" s="9">
        <v>1018863</v>
      </c>
      <c r="CL338" s="9">
        <v>0</v>
      </c>
      <c r="CM338" s="9">
        <v>0</v>
      </c>
      <c r="CN338" s="9">
        <v>0</v>
      </c>
      <c r="CO338" s="9">
        <v>1531752</v>
      </c>
      <c r="CP338" s="9">
        <v>191047869</v>
      </c>
      <c r="CQ338" s="9">
        <v>191756</v>
      </c>
      <c r="CR338" s="9">
        <v>955982</v>
      </c>
      <c r="CS338" s="9">
        <v>0</v>
      </c>
      <c r="CT338" s="9">
        <v>3065386</v>
      </c>
      <c r="CU338" s="9">
        <v>4213124</v>
      </c>
      <c r="CV338" s="9">
        <v>27814666</v>
      </c>
      <c r="CW338" s="9">
        <v>4322401</v>
      </c>
      <c r="CX338" s="9">
        <v>7491442</v>
      </c>
      <c r="CY338" s="9">
        <v>4596923</v>
      </c>
      <c r="CZ338" s="9">
        <v>56865</v>
      </c>
      <c r="DA338" s="9">
        <v>0</v>
      </c>
      <c r="DB338" s="9">
        <v>621914</v>
      </c>
      <c r="DC338" s="9">
        <v>95544275</v>
      </c>
      <c r="DD338" s="9">
        <v>0</v>
      </c>
      <c r="DE338" s="9">
        <v>1259047</v>
      </c>
      <c r="DF338" s="9">
        <v>141707533</v>
      </c>
      <c r="DG338" s="9">
        <v>6128148</v>
      </c>
      <c r="DH338" s="9">
        <v>148717626</v>
      </c>
      <c r="DI338" s="9">
        <v>0</v>
      </c>
      <c r="DJ338" s="9">
        <v>6689383</v>
      </c>
      <c r="DK338" s="9">
        <v>0</v>
      </c>
      <c r="DL338" s="9">
        <v>0</v>
      </c>
      <c r="DM338" s="9">
        <v>0</v>
      </c>
      <c r="DN338" s="9">
        <v>0</v>
      </c>
      <c r="DO338" s="9">
        <v>9656057</v>
      </c>
      <c r="DP338" s="9">
        <v>666962683</v>
      </c>
      <c r="DQ338" s="9">
        <v>0</v>
      </c>
      <c r="DR338" s="9">
        <v>0</v>
      </c>
      <c r="DS338" s="9">
        <v>0</v>
      </c>
      <c r="DT338" s="9">
        <v>0</v>
      </c>
      <c r="DU338" s="9">
        <v>0</v>
      </c>
      <c r="DV338" s="9">
        <v>0</v>
      </c>
      <c r="DW338" s="9">
        <v>0</v>
      </c>
      <c r="DX338" s="9">
        <v>0</v>
      </c>
      <c r="DY338" s="9">
        <v>0</v>
      </c>
      <c r="DZ338" s="9">
        <v>0</v>
      </c>
      <c r="EA338" s="9">
        <v>0</v>
      </c>
      <c r="EB338" s="9">
        <v>0</v>
      </c>
      <c r="EC338" s="9">
        <v>0</v>
      </c>
    </row>
    <row r="339" spans="1:133" x14ac:dyDescent="0.3">
      <c r="A339" s="10">
        <v>106491064</v>
      </c>
      <c r="B339" s="10" t="s">
        <v>1644</v>
      </c>
      <c r="C339" s="10">
        <v>20174</v>
      </c>
      <c r="D339" s="12">
        <v>43009</v>
      </c>
      <c r="E339" s="10">
        <v>43100</v>
      </c>
      <c r="F339" s="10" t="s">
        <v>134</v>
      </c>
      <c r="G339" s="10" t="s">
        <v>290</v>
      </c>
      <c r="H339" s="10">
        <v>3</v>
      </c>
      <c r="I339" s="10">
        <v>401</v>
      </c>
      <c r="J339" s="10" t="s">
        <v>152</v>
      </c>
      <c r="K339" s="10" t="s">
        <v>137</v>
      </c>
      <c r="L339" s="10" t="s">
        <v>138</v>
      </c>
      <c r="M339" s="10" t="s">
        <v>1645</v>
      </c>
      <c r="N339" s="10" t="s">
        <v>1646</v>
      </c>
      <c r="O339" s="10" t="s">
        <v>293</v>
      </c>
      <c r="P339" s="10">
        <v>95405</v>
      </c>
      <c r="Q339" s="10" t="s">
        <v>1647</v>
      </c>
      <c r="R339" s="10">
        <v>284</v>
      </c>
      <c r="S339" s="10">
        <v>278</v>
      </c>
      <c r="T339" s="10">
        <v>209</v>
      </c>
      <c r="U339" s="10">
        <v>1319</v>
      </c>
      <c r="V339" s="10">
        <v>159</v>
      </c>
      <c r="W339" s="10">
        <v>222</v>
      </c>
      <c r="X339" s="10">
        <v>505</v>
      </c>
      <c r="Y339" s="10">
        <v>0</v>
      </c>
      <c r="Z339" s="10">
        <v>0</v>
      </c>
      <c r="AA339" s="10">
        <v>152</v>
      </c>
      <c r="AB339" s="10">
        <v>433</v>
      </c>
      <c r="AC339" s="10">
        <v>7</v>
      </c>
      <c r="AD339" s="10">
        <v>130</v>
      </c>
      <c r="AE339" s="10">
        <v>2927</v>
      </c>
      <c r="AF339" s="10">
        <v>0</v>
      </c>
      <c r="AG339" s="10">
        <v>7860</v>
      </c>
      <c r="AH339" s="10">
        <v>947</v>
      </c>
      <c r="AI339" s="10">
        <v>1328</v>
      </c>
      <c r="AJ339" s="10">
        <v>3007</v>
      </c>
      <c r="AK339" s="10">
        <v>0</v>
      </c>
      <c r="AL339" s="10">
        <v>0</v>
      </c>
      <c r="AM339" s="10">
        <v>905</v>
      </c>
      <c r="AN339" s="10">
        <v>2576</v>
      </c>
      <c r="AO339" s="10">
        <v>38</v>
      </c>
      <c r="AP339" s="10">
        <v>780</v>
      </c>
      <c r="AQ339" s="10">
        <v>17441</v>
      </c>
      <c r="AR339" s="10">
        <v>0</v>
      </c>
      <c r="AS339" s="10">
        <v>23145</v>
      </c>
      <c r="AT339" s="10">
        <v>2729</v>
      </c>
      <c r="AU339" s="10">
        <v>1335</v>
      </c>
      <c r="AV339" s="10">
        <v>11870</v>
      </c>
      <c r="AW339" s="10">
        <v>0</v>
      </c>
      <c r="AX339" s="10">
        <v>0</v>
      </c>
      <c r="AY339" s="10">
        <v>2664</v>
      </c>
      <c r="AZ339" s="10">
        <v>12745</v>
      </c>
      <c r="BA339" s="10">
        <v>206</v>
      </c>
      <c r="BB339" s="10">
        <v>4864</v>
      </c>
      <c r="BC339" s="10">
        <v>59558</v>
      </c>
      <c r="BD339" s="10">
        <v>177050642</v>
      </c>
      <c r="BE339" s="10">
        <v>21354149</v>
      </c>
      <c r="BF339" s="10">
        <v>29902040</v>
      </c>
      <c r="BG339" s="10">
        <v>67720741</v>
      </c>
      <c r="BH339" s="10">
        <v>0</v>
      </c>
      <c r="BI339" s="10">
        <v>0</v>
      </c>
      <c r="BJ339" s="10">
        <v>20404171</v>
      </c>
      <c r="BK339" s="10">
        <v>58046559</v>
      </c>
      <c r="BL339" s="10">
        <v>844532</v>
      </c>
      <c r="BM339" s="10">
        <v>17572135</v>
      </c>
      <c r="BN339" s="10">
        <v>392894969</v>
      </c>
      <c r="BO339" s="10">
        <v>111371348</v>
      </c>
      <c r="BP339" s="10">
        <v>13131548</v>
      </c>
      <c r="BQ339" s="10">
        <v>6422869</v>
      </c>
      <c r="BR339" s="10">
        <v>57118761</v>
      </c>
      <c r="BS339" s="10">
        <v>0</v>
      </c>
      <c r="BT339" s="10">
        <v>0</v>
      </c>
      <c r="BU339" s="10">
        <v>12820782</v>
      </c>
      <c r="BV339" s="10">
        <v>61326145</v>
      </c>
      <c r="BW339" s="10">
        <v>990402</v>
      </c>
      <c r="BX339" s="10">
        <v>23409312</v>
      </c>
      <c r="BY339" s="10">
        <v>286591167</v>
      </c>
      <c r="BZ339" s="10">
        <v>5528799</v>
      </c>
      <c r="CA339" s="10">
        <v>244657000</v>
      </c>
      <c r="CB339" s="10">
        <v>30281719</v>
      </c>
      <c r="CC339" s="10">
        <v>22385716</v>
      </c>
      <c r="CD339" s="10">
        <v>106457752</v>
      </c>
      <c r="CE339" s="10">
        <v>0</v>
      </c>
      <c r="CF339" s="10">
        <v>0</v>
      </c>
      <c r="CG339" s="10">
        <v>0</v>
      </c>
      <c r="CH339" s="10">
        <v>23621693</v>
      </c>
      <c r="CI339" s="10">
        <v>80568218</v>
      </c>
      <c r="CJ339" s="10">
        <v>0</v>
      </c>
      <c r="CK339" s="10">
        <v>1834934</v>
      </c>
      <c r="CL339" s="10">
        <v>0</v>
      </c>
      <c r="CM339" s="10">
        <v>0</v>
      </c>
      <c r="CN339" s="10">
        <v>0</v>
      </c>
      <c r="CO339" s="10">
        <v>34131331</v>
      </c>
      <c r="CP339" s="10">
        <v>549467162</v>
      </c>
      <c r="CQ339" s="10">
        <v>0</v>
      </c>
      <c r="CR339" s="10">
        <v>0</v>
      </c>
      <c r="CS339" s="10">
        <v>0</v>
      </c>
      <c r="CT339" s="10">
        <v>6479751</v>
      </c>
      <c r="CU339" s="10">
        <v>6479751</v>
      </c>
      <c r="CV339" s="10">
        <v>43764990</v>
      </c>
      <c r="CW339" s="10">
        <v>4203978</v>
      </c>
      <c r="CX339" s="10">
        <v>13939193</v>
      </c>
      <c r="CY339" s="10">
        <v>18381750</v>
      </c>
      <c r="CZ339" s="10">
        <v>0</v>
      </c>
      <c r="DA339" s="10">
        <v>0</v>
      </c>
      <c r="DB339" s="10">
        <v>9603260</v>
      </c>
      <c r="DC339" s="10">
        <v>39755438</v>
      </c>
      <c r="DD339" s="10">
        <v>0</v>
      </c>
      <c r="DE339" s="10">
        <v>6850116</v>
      </c>
      <c r="DF339" s="10">
        <v>136498725</v>
      </c>
      <c r="DG339" s="10">
        <v>2799610</v>
      </c>
      <c r="DH339" s="10">
        <v>138452135</v>
      </c>
      <c r="DI339" s="10">
        <v>4311620</v>
      </c>
      <c r="DJ339" s="10">
        <v>4617653</v>
      </c>
      <c r="DK339" s="10">
        <v>0</v>
      </c>
      <c r="DL339" s="10">
        <v>0</v>
      </c>
      <c r="DM339" s="10">
        <v>0</v>
      </c>
      <c r="DN339" s="10">
        <v>0</v>
      </c>
      <c r="DO339" s="10">
        <v>11149822</v>
      </c>
      <c r="DP339" s="10">
        <v>226376891</v>
      </c>
      <c r="DQ339" s="10">
        <v>0</v>
      </c>
      <c r="DR339" s="10">
        <v>0</v>
      </c>
      <c r="DS339" s="10">
        <v>0</v>
      </c>
      <c r="DT339" s="10">
        <v>0</v>
      </c>
      <c r="DU339" s="10">
        <v>0</v>
      </c>
      <c r="DV339" s="10">
        <v>0</v>
      </c>
      <c r="DW339" s="10">
        <v>0</v>
      </c>
      <c r="DX339" s="10">
        <v>0</v>
      </c>
      <c r="DY339" s="10">
        <v>0</v>
      </c>
      <c r="DZ339" s="10">
        <v>0</v>
      </c>
      <c r="EA339" s="10">
        <v>0</v>
      </c>
      <c r="EB339" s="10">
        <v>0</v>
      </c>
      <c r="EC339" s="10">
        <v>0</v>
      </c>
    </row>
    <row r="340" spans="1:133" x14ac:dyDescent="0.3">
      <c r="A340" s="9">
        <v>106420522</v>
      </c>
      <c r="B340" s="9" t="s">
        <v>1648</v>
      </c>
      <c r="C340" s="9">
        <v>20174</v>
      </c>
      <c r="D340" s="11">
        <v>43009</v>
      </c>
      <c r="E340" s="9">
        <v>43100</v>
      </c>
      <c r="F340" s="9" t="s">
        <v>134</v>
      </c>
      <c r="G340" s="9" t="s">
        <v>745</v>
      </c>
      <c r="H340" s="9">
        <v>10</v>
      </c>
      <c r="I340" s="9">
        <v>805</v>
      </c>
      <c r="J340" s="9" t="s">
        <v>136</v>
      </c>
      <c r="K340" s="9" t="s">
        <v>137</v>
      </c>
      <c r="L340" s="9" t="s">
        <v>145</v>
      </c>
      <c r="M340" s="9" t="s">
        <v>746</v>
      </c>
      <c r="N340" s="9" t="s">
        <v>1649</v>
      </c>
      <c r="O340" s="9" t="s">
        <v>1650</v>
      </c>
      <c r="P340" s="9">
        <v>93463</v>
      </c>
      <c r="Q340" s="9" t="s">
        <v>1651</v>
      </c>
      <c r="R340" s="9">
        <v>11</v>
      </c>
      <c r="S340" s="9">
        <v>11</v>
      </c>
      <c r="T340" s="9">
        <v>11</v>
      </c>
      <c r="U340" s="9">
        <v>44</v>
      </c>
      <c r="V340" s="9">
        <v>6</v>
      </c>
      <c r="W340" s="9">
        <v>0</v>
      </c>
      <c r="X340" s="9">
        <v>0</v>
      </c>
      <c r="Y340" s="9">
        <v>0</v>
      </c>
      <c r="Z340" s="9">
        <v>0</v>
      </c>
      <c r="AA340" s="9">
        <v>0</v>
      </c>
      <c r="AB340" s="9">
        <v>9</v>
      </c>
      <c r="AC340" s="9">
        <v>0</v>
      </c>
      <c r="AD340" s="9">
        <v>1</v>
      </c>
      <c r="AE340" s="9">
        <v>60</v>
      </c>
      <c r="AF340" s="9">
        <v>0</v>
      </c>
      <c r="AG340" s="9">
        <v>137</v>
      </c>
      <c r="AH340" s="9">
        <v>27</v>
      </c>
      <c r="AI340" s="9">
        <v>0</v>
      </c>
      <c r="AJ340" s="9">
        <v>0</v>
      </c>
      <c r="AK340" s="9">
        <v>0</v>
      </c>
      <c r="AL340" s="9">
        <v>0</v>
      </c>
      <c r="AM340" s="9">
        <v>0</v>
      </c>
      <c r="AN340" s="9">
        <v>27</v>
      </c>
      <c r="AO340" s="9">
        <v>0</v>
      </c>
      <c r="AP340" s="9">
        <v>2</v>
      </c>
      <c r="AQ340" s="9">
        <v>193</v>
      </c>
      <c r="AR340" s="9">
        <v>0</v>
      </c>
      <c r="AS340" s="9">
        <v>2039</v>
      </c>
      <c r="AT340" s="9">
        <v>201</v>
      </c>
      <c r="AU340" s="9">
        <v>119</v>
      </c>
      <c r="AV340" s="9">
        <v>874</v>
      </c>
      <c r="AW340" s="9">
        <v>0</v>
      </c>
      <c r="AX340" s="9">
        <v>0</v>
      </c>
      <c r="AY340" s="9">
        <v>88</v>
      </c>
      <c r="AZ340" s="9">
        <v>1563</v>
      </c>
      <c r="BA340" s="9">
        <v>0</v>
      </c>
      <c r="BB340" s="9">
        <v>300</v>
      </c>
      <c r="BC340" s="9">
        <v>5184</v>
      </c>
      <c r="BD340" s="9">
        <v>1336724</v>
      </c>
      <c r="BE340" s="9">
        <v>234512</v>
      </c>
      <c r="BF340" s="9">
        <v>0</v>
      </c>
      <c r="BG340" s="9">
        <v>0</v>
      </c>
      <c r="BH340" s="9">
        <v>0</v>
      </c>
      <c r="BI340" s="9">
        <v>0</v>
      </c>
      <c r="BJ340" s="9">
        <v>0</v>
      </c>
      <c r="BK340" s="9">
        <v>258480</v>
      </c>
      <c r="BL340" s="9">
        <v>0</v>
      </c>
      <c r="BM340" s="9">
        <v>21722</v>
      </c>
      <c r="BN340" s="9">
        <v>1851438</v>
      </c>
      <c r="BO340" s="9">
        <v>5104058</v>
      </c>
      <c r="BP340" s="9">
        <v>329989</v>
      </c>
      <c r="BQ340" s="9">
        <v>155638</v>
      </c>
      <c r="BR340" s="9">
        <v>1385707</v>
      </c>
      <c r="BS340" s="9">
        <v>0</v>
      </c>
      <c r="BT340" s="9">
        <v>0</v>
      </c>
      <c r="BU340" s="9">
        <v>122974</v>
      </c>
      <c r="BV340" s="9">
        <v>3106505</v>
      </c>
      <c r="BW340" s="9">
        <v>0</v>
      </c>
      <c r="BX340" s="9">
        <v>330266</v>
      </c>
      <c r="BY340" s="9">
        <v>10535137</v>
      </c>
      <c r="BZ340" s="9">
        <v>-704743</v>
      </c>
      <c r="CA340" s="9">
        <v>4652617</v>
      </c>
      <c r="CB340" s="9">
        <v>446012</v>
      </c>
      <c r="CC340" s="9">
        <v>137381</v>
      </c>
      <c r="CD340" s="9">
        <v>1301346</v>
      </c>
      <c r="CE340" s="9">
        <v>0</v>
      </c>
      <c r="CF340" s="9">
        <v>0</v>
      </c>
      <c r="CG340" s="9">
        <v>0</v>
      </c>
      <c r="CH340" s="9">
        <v>79280</v>
      </c>
      <c r="CI340" s="9">
        <v>933530</v>
      </c>
      <c r="CJ340" s="9">
        <v>0</v>
      </c>
      <c r="CK340" s="9">
        <v>44111</v>
      </c>
      <c r="CL340" s="9">
        <v>0</v>
      </c>
      <c r="CM340" s="9">
        <v>0</v>
      </c>
      <c r="CN340" s="9">
        <v>0</v>
      </c>
      <c r="CO340" s="9">
        <v>162337</v>
      </c>
      <c r="CP340" s="9">
        <v>7051871</v>
      </c>
      <c r="CQ340" s="9">
        <v>0</v>
      </c>
      <c r="CR340" s="9">
        <v>0</v>
      </c>
      <c r="CS340" s="9">
        <v>0</v>
      </c>
      <c r="CT340" s="9">
        <v>0</v>
      </c>
      <c r="CU340" s="9">
        <v>0</v>
      </c>
      <c r="CV340" s="9">
        <v>2070063</v>
      </c>
      <c r="CW340" s="9">
        <v>132986</v>
      </c>
      <c r="CX340" s="9">
        <v>18257</v>
      </c>
      <c r="CY340" s="9">
        <v>69865</v>
      </c>
      <c r="CZ340" s="9">
        <v>0</v>
      </c>
      <c r="DA340" s="9">
        <v>0</v>
      </c>
      <c r="DB340" s="9">
        <v>43694</v>
      </c>
      <c r="DC340" s="9">
        <v>2713352</v>
      </c>
      <c r="DD340" s="9">
        <v>0</v>
      </c>
      <c r="DE340" s="9">
        <v>286487</v>
      </c>
      <c r="DF340" s="9">
        <v>5334704</v>
      </c>
      <c r="DG340" s="9">
        <v>154418</v>
      </c>
      <c r="DH340" s="9">
        <v>4058373</v>
      </c>
      <c r="DI340" s="9">
        <v>183397</v>
      </c>
      <c r="DJ340" s="9">
        <v>1091308</v>
      </c>
      <c r="DK340" s="9">
        <v>0</v>
      </c>
      <c r="DL340" s="9">
        <v>0</v>
      </c>
      <c r="DM340" s="9">
        <v>0</v>
      </c>
      <c r="DN340" s="9">
        <v>0</v>
      </c>
      <c r="DO340" s="9">
        <v>122069</v>
      </c>
      <c r="DP340" s="9">
        <v>13168240</v>
      </c>
      <c r="DQ340" s="9">
        <v>0</v>
      </c>
      <c r="DR340" s="9">
        <v>0</v>
      </c>
      <c r="DS340" s="9">
        <v>0</v>
      </c>
      <c r="DT340" s="9">
        <v>0</v>
      </c>
      <c r="DU340" s="9">
        <v>0</v>
      </c>
      <c r="DV340" s="9">
        <v>0</v>
      </c>
      <c r="DW340" s="9">
        <v>0</v>
      </c>
      <c r="DX340" s="9">
        <v>0</v>
      </c>
      <c r="DY340" s="9">
        <v>0</v>
      </c>
      <c r="DZ340" s="9">
        <v>0</v>
      </c>
      <c r="EA340" s="9">
        <v>0</v>
      </c>
      <c r="EB340" s="9">
        <v>0</v>
      </c>
      <c r="EC340" s="9">
        <v>0</v>
      </c>
    </row>
    <row r="341" spans="1:133" x14ac:dyDescent="0.3">
      <c r="A341" s="10">
        <v>106371256</v>
      </c>
      <c r="B341" s="10" t="s">
        <v>1652</v>
      </c>
      <c r="C341" s="10">
        <v>20174</v>
      </c>
      <c r="D341" s="12">
        <v>43009</v>
      </c>
      <c r="E341" s="10">
        <v>43100</v>
      </c>
      <c r="F341" s="10" t="s">
        <v>134</v>
      </c>
      <c r="G341" s="10" t="s">
        <v>254</v>
      </c>
      <c r="H341" s="10">
        <v>14</v>
      </c>
      <c r="I341" s="10">
        <v>1416</v>
      </c>
      <c r="J341" s="10" t="s">
        <v>136</v>
      </c>
      <c r="K341" s="10" t="s">
        <v>137</v>
      </c>
      <c r="L341" s="10" t="s">
        <v>138</v>
      </c>
      <c r="M341" s="10" t="s">
        <v>1653</v>
      </c>
      <c r="N341" s="10" t="s">
        <v>1654</v>
      </c>
      <c r="O341" s="10" t="s">
        <v>1655</v>
      </c>
      <c r="P341" s="10">
        <v>92037</v>
      </c>
      <c r="Q341" s="10" t="s">
        <v>1656</v>
      </c>
      <c r="R341" s="10">
        <v>173</v>
      </c>
      <c r="S341" s="10">
        <v>150</v>
      </c>
      <c r="T341" s="10">
        <v>90</v>
      </c>
      <c r="U341" s="10">
        <v>662</v>
      </c>
      <c r="V341" s="10">
        <v>599</v>
      </c>
      <c r="W341" s="10">
        <v>8</v>
      </c>
      <c r="X341" s="10">
        <v>7</v>
      </c>
      <c r="Y341" s="10">
        <v>0</v>
      </c>
      <c r="Z341" s="10">
        <v>0</v>
      </c>
      <c r="AA341" s="10">
        <v>13</v>
      </c>
      <c r="AB341" s="10">
        <v>738</v>
      </c>
      <c r="AC341" s="10">
        <v>7</v>
      </c>
      <c r="AD341" s="10">
        <v>14</v>
      </c>
      <c r="AE341" s="10">
        <v>2048</v>
      </c>
      <c r="AF341" s="10">
        <v>0</v>
      </c>
      <c r="AG341" s="10">
        <v>2847</v>
      </c>
      <c r="AH341" s="10">
        <v>2041</v>
      </c>
      <c r="AI341" s="10">
        <v>45</v>
      </c>
      <c r="AJ341" s="10">
        <v>133</v>
      </c>
      <c r="AK341" s="10">
        <v>0</v>
      </c>
      <c r="AL341" s="10">
        <v>0</v>
      </c>
      <c r="AM341" s="10">
        <v>95</v>
      </c>
      <c r="AN341" s="10">
        <v>2593</v>
      </c>
      <c r="AO341" s="10">
        <v>21</v>
      </c>
      <c r="AP341" s="10">
        <v>41</v>
      </c>
      <c r="AQ341" s="10">
        <v>7816</v>
      </c>
      <c r="AR341" s="10">
        <v>0</v>
      </c>
      <c r="AS341" s="10">
        <v>5764</v>
      </c>
      <c r="AT341" s="10">
        <v>3640</v>
      </c>
      <c r="AU341" s="10">
        <v>40</v>
      </c>
      <c r="AV341" s="10">
        <v>31</v>
      </c>
      <c r="AW341" s="10">
        <v>0</v>
      </c>
      <c r="AX341" s="10">
        <v>0</v>
      </c>
      <c r="AY341" s="10">
        <v>121</v>
      </c>
      <c r="AZ341" s="10">
        <v>12082</v>
      </c>
      <c r="BA341" s="10">
        <v>78</v>
      </c>
      <c r="BB341" s="10">
        <v>151</v>
      </c>
      <c r="BC341" s="10">
        <v>21907</v>
      </c>
      <c r="BD341" s="10">
        <v>89081727</v>
      </c>
      <c r="BE341" s="10">
        <v>49879832</v>
      </c>
      <c r="BF341" s="10">
        <v>779205</v>
      </c>
      <c r="BG341" s="10">
        <v>3626685</v>
      </c>
      <c r="BH341" s="10">
        <v>0</v>
      </c>
      <c r="BI341" s="10">
        <v>0</v>
      </c>
      <c r="BJ341" s="10">
        <v>680801</v>
      </c>
      <c r="BK341" s="10">
        <v>86149133</v>
      </c>
      <c r="BL341" s="10">
        <v>571837</v>
      </c>
      <c r="BM341" s="10">
        <v>1098975</v>
      </c>
      <c r="BN341" s="10">
        <v>231868195</v>
      </c>
      <c r="BO341" s="10">
        <v>34795165</v>
      </c>
      <c r="BP341" s="10">
        <v>21765794</v>
      </c>
      <c r="BQ341" s="10">
        <v>391444</v>
      </c>
      <c r="BR341" s="10">
        <v>414431</v>
      </c>
      <c r="BS341" s="10">
        <v>0</v>
      </c>
      <c r="BT341" s="10">
        <v>0</v>
      </c>
      <c r="BU341" s="10">
        <v>273724</v>
      </c>
      <c r="BV341" s="10">
        <v>60596614</v>
      </c>
      <c r="BW341" s="10">
        <v>524689</v>
      </c>
      <c r="BX341" s="10">
        <v>929418</v>
      </c>
      <c r="BY341" s="10">
        <v>119691279</v>
      </c>
      <c r="BZ341" s="10">
        <v>380447</v>
      </c>
      <c r="CA341" s="10">
        <v>105315589</v>
      </c>
      <c r="CB341" s="10">
        <v>60749565</v>
      </c>
      <c r="CC341" s="10">
        <v>1024233</v>
      </c>
      <c r="CD341" s="10">
        <v>3535869</v>
      </c>
      <c r="CE341" s="10">
        <v>0</v>
      </c>
      <c r="CF341" s="10">
        <v>-5349</v>
      </c>
      <c r="CG341" s="10">
        <v>0</v>
      </c>
      <c r="CH341" s="10">
        <v>576065</v>
      </c>
      <c r="CI341" s="10">
        <v>101465087</v>
      </c>
      <c r="CJ341" s="10">
        <v>0</v>
      </c>
      <c r="CK341" s="10">
        <v>1096526</v>
      </c>
      <c r="CL341" s="10">
        <v>0</v>
      </c>
      <c r="CM341" s="10">
        <v>0</v>
      </c>
      <c r="CN341" s="10">
        <v>0</v>
      </c>
      <c r="CO341" s="10">
        <v>2374235</v>
      </c>
      <c r="CP341" s="10">
        <v>276512267</v>
      </c>
      <c r="CQ341" s="10">
        <v>0</v>
      </c>
      <c r="CR341" s="10">
        <v>0</v>
      </c>
      <c r="CS341" s="10">
        <v>0</v>
      </c>
      <c r="CT341" s="10">
        <v>0</v>
      </c>
      <c r="CU341" s="10">
        <v>0</v>
      </c>
      <c r="CV341" s="10">
        <v>18559159</v>
      </c>
      <c r="CW341" s="10">
        <v>10875729</v>
      </c>
      <c r="CX341" s="10">
        <v>146416</v>
      </c>
      <c r="CY341" s="10">
        <v>514601</v>
      </c>
      <c r="CZ341" s="10">
        <v>5349</v>
      </c>
      <c r="DA341" s="10">
        <v>0</v>
      </c>
      <c r="DB341" s="10">
        <v>378460</v>
      </c>
      <c r="DC341" s="10">
        <v>45092097</v>
      </c>
      <c r="DD341" s="10">
        <v>0</v>
      </c>
      <c r="DE341" s="10">
        <v>-524604</v>
      </c>
      <c r="DF341" s="10">
        <v>75047207</v>
      </c>
      <c r="DG341" s="10">
        <v>2567652</v>
      </c>
      <c r="DH341" s="10">
        <v>67959726</v>
      </c>
      <c r="DI341" s="10">
        <v>730096</v>
      </c>
      <c r="DJ341" s="10">
        <v>0</v>
      </c>
      <c r="DK341" s="10">
        <v>0</v>
      </c>
      <c r="DL341" s="10">
        <v>0</v>
      </c>
      <c r="DM341" s="10">
        <v>0</v>
      </c>
      <c r="DN341" s="10">
        <v>0</v>
      </c>
      <c r="DO341" s="10">
        <v>1080497</v>
      </c>
      <c r="DP341" s="10">
        <v>108836907</v>
      </c>
      <c r="DQ341" s="10">
        <v>0</v>
      </c>
      <c r="DR341" s="10">
        <v>0</v>
      </c>
      <c r="DS341" s="10">
        <v>0</v>
      </c>
      <c r="DT341" s="10">
        <v>0</v>
      </c>
      <c r="DU341" s="10">
        <v>0</v>
      </c>
      <c r="DV341" s="10">
        <v>0</v>
      </c>
      <c r="DW341" s="10">
        <v>0</v>
      </c>
      <c r="DX341" s="10">
        <v>0</v>
      </c>
      <c r="DY341" s="10">
        <v>0</v>
      </c>
      <c r="DZ341" s="10">
        <v>0</v>
      </c>
      <c r="EA341" s="10">
        <v>0</v>
      </c>
      <c r="EB341" s="10">
        <v>0</v>
      </c>
      <c r="EC341" s="10">
        <v>0</v>
      </c>
    </row>
    <row r="342" spans="1:133" x14ac:dyDescent="0.3">
      <c r="A342" s="9">
        <v>106371394</v>
      </c>
      <c r="B342" s="9" t="s">
        <v>1657</v>
      </c>
      <c r="C342" s="9">
        <v>20174</v>
      </c>
      <c r="D342" s="11">
        <v>43009</v>
      </c>
      <c r="E342" s="9">
        <v>43100</v>
      </c>
      <c r="F342" s="9" t="s">
        <v>134</v>
      </c>
      <c r="G342" s="9" t="s">
        <v>254</v>
      </c>
      <c r="H342" s="9">
        <v>14</v>
      </c>
      <c r="I342" s="9">
        <v>1416</v>
      </c>
      <c r="J342" s="9" t="s">
        <v>136</v>
      </c>
      <c r="K342" s="9" t="s">
        <v>137</v>
      </c>
      <c r="L342" s="9" t="s">
        <v>138</v>
      </c>
      <c r="M342" s="9" t="s">
        <v>1658</v>
      </c>
      <c r="N342" s="9" t="s">
        <v>1659</v>
      </c>
      <c r="O342" s="9" t="s">
        <v>1660</v>
      </c>
      <c r="P342" s="9">
        <v>92024</v>
      </c>
      <c r="Q342" s="9" t="s">
        <v>1661</v>
      </c>
      <c r="R342" s="9">
        <v>193</v>
      </c>
      <c r="S342" s="9">
        <v>192</v>
      </c>
      <c r="T342" s="9">
        <v>155</v>
      </c>
      <c r="U342" s="9">
        <v>995</v>
      </c>
      <c r="V342" s="9">
        <v>560</v>
      </c>
      <c r="W342" s="9">
        <v>121</v>
      </c>
      <c r="X342" s="9">
        <v>231</v>
      </c>
      <c r="Y342" s="9">
        <v>0</v>
      </c>
      <c r="Z342" s="9">
        <v>0</v>
      </c>
      <c r="AA342" s="9">
        <v>37</v>
      </c>
      <c r="AB342" s="9">
        <v>1079</v>
      </c>
      <c r="AC342" s="9">
        <v>34</v>
      </c>
      <c r="AD342" s="9">
        <v>15</v>
      </c>
      <c r="AE342" s="9">
        <v>3072</v>
      </c>
      <c r="AF342" s="9">
        <v>0</v>
      </c>
      <c r="AG342" s="9">
        <v>4594</v>
      </c>
      <c r="AH342" s="9">
        <v>2509</v>
      </c>
      <c r="AI342" s="9">
        <v>662</v>
      </c>
      <c r="AJ342" s="9">
        <v>995</v>
      </c>
      <c r="AK342" s="9">
        <v>0</v>
      </c>
      <c r="AL342" s="9">
        <v>0</v>
      </c>
      <c r="AM342" s="9">
        <v>229</v>
      </c>
      <c r="AN342" s="9">
        <v>3943</v>
      </c>
      <c r="AO342" s="9">
        <v>95</v>
      </c>
      <c r="AP342" s="9">
        <v>43</v>
      </c>
      <c r="AQ342" s="9">
        <v>13070</v>
      </c>
      <c r="AR342" s="9">
        <v>0</v>
      </c>
      <c r="AS342" s="9">
        <v>4723</v>
      </c>
      <c r="AT342" s="9">
        <v>2649</v>
      </c>
      <c r="AU342" s="9">
        <v>670</v>
      </c>
      <c r="AV342" s="9">
        <v>2179</v>
      </c>
      <c r="AW342" s="9">
        <v>0</v>
      </c>
      <c r="AX342" s="9">
        <v>0</v>
      </c>
      <c r="AY342" s="9">
        <v>340</v>
      </c>
      <c r="AZ342" s="9">
        <v>9452</v>
      </c>
      <c r="BA342" s="9">
        <v>459</v>
      </c>
      <c r="BB342" s="9">
        <v>210</v>
      </c>
      <c r="BC342" s="9">
        <v>20682</v>
      </c>
      <c r="BD342" s="9">
        <v>88261599</v>
      </c>
      <c r="BE342" s="9">
        <v>49878343</v>
      </c>
      <c r="BF342" s="9">
        <v>9961134</v>
      </c>
      <c r="BG342" s="9">
        <v>14714556</v>
      </c>
      <c r="BH342" s="9">
        <v>0</v>
      </c>
      <c r="BI342" s="9">
        <v>0</v>
      </c>
      <c r="BJ342" s="9">
        <v>3693755</v>
      </c>
      <c r="BK342" s="9">
        <v>68056677</v>
      </c>
      <c r="BL342" s="9">
        <v>2022565</v>
      </c>
      <c r="BM342" s="9">
        <v>922197</v>
      </c>
      <c r="BN342" s="9">
        <v>237510826</v>
      </c>
      <c r="BO342" s="9">
        <v>23347574</v>
      </c>
      <c r="BP342" s="9">
        <v>15922443</v>
      </c>
      <c r="BQ342" s="9">
        <v>2412891</v>
      </c>
      <c r="BR342" s="9">
        <v>7621704</v>
      </c>
      <c r="BS342" s="9">
        <v>0</v>
      </c>
      <c r="BT342" s="9">
        <v>0</v>
      </c>
      <c r="BU342" s="9">
        <v>2784239</v>
      </c>
      <c r="BV342" s="9">
        <v>42949048</v>
      </c>
      <c r="BW342" s="9">
        <v>1119840</v>
      </c>
      <c r="BX342" s="9">
        <v>510595</v>
      </c>
      <c r="BY342" s="9">
        <v>96668334</v>
      </c>
      <c r="BZ342" s="9">
        <v>870548</v>
      </c>
      <c r="CA342" s="9">
        <v>95832211</v>
      </c>
      <c r="CB342" s="9">
        <v>56875058</v>
      </c>
      <c r="CC342" s="9">
        <v>7203183</v>
      </c>
      <c r="CD342" s="9">
        <v>19620459</v>
      </c>
      <c r="CE342" s="9">
        <v>0</v>
      </c>
      <c r="CF342" s="9">
        <v>0</v>
      </c>
      <c r="CG342" s="9">
        <v>0</v>
      </c>
      <c r="CH342" s="9">
        <v>3843121</v>
      </c>
      <c r="CI342" s="9">
        <v>69111283</v>
      </c>
      <c r="CJ342" s="9">
        <v>0</v>
      </c>
      <c r="CK342" s="9">
        <v>3142405</v>
      </c>
      <c r="CL342" s="9">
        <v>0</v>
      </c>
      <c r="CM342" s="9">
        <v>0</v>
      </c>
      <c r="CN342" s="9">
        <v>0</v>
      </c>
      <c r="CO342" s="9">
        <v>1468496</v>
      </c>
      <c r="CP342" s="9">
        <v>257966764</v>
      </c>
      <c r="CQ342" s="9">
        <v>0</v>
      </c>
      <c r="CR342" s="9">
        <v>0</v>
      </c>
      <c r="CS342" s="9">
        <v>0</v>
      </c>
      <c r="CT342" s="9">
        <v>-45767</v>
      </c>
      <c r="CU342" s="9">
        <v>-45767</v>
      </c>
      <c r="CV342" s="9">
        <v>15698481</v>
      </c>
      <c r="CW342" s="9">
        <v>8864637</v>
      </c>
      <c r="CX342" s="9">
        <v>4961923</v>
      </c>
      <c r="CY342" s="9">
        <v>2612764</v>
      </c>
      <c r="CZ342" s="9">
        <v>0</v>
      </c>
      <c r="DA342" s="9">
        <v>0</v>
      </c>
      <c r="DB342" s="9">
        <v>2520139</v>
      </c>
      <c r="DC342" s="9">
        <v>41220588</v>
      </c>
      <c r="DD342" s="9">
        <v>0</v>
      </c>
      <c r="DE342" s="9">
        <v>288097</v>
      </c>
      <c r="DF342" s="9">
        <v>76166629</v>
      </c>
      <c r="DG342" s="9">
        <v>962758</v>
      </c>
      <c r="DH342" s="9">
        <v>77163057</v>
      </c>
      <c r="DI342" s="9">
        <v>4623921</v>
      </c>
      <c r="DJ342" s="9">
        <v>0</v>
      </c>
      <c r="DK342" s="9">
        <v>0</v>
      </c>
      <c r="DL342" s="9">
        <v>0</v>
      </c>
      <c r="DM342" s="9">
        <v>0</v>
      </c>
      <c r="DN342" s="9">
        <v>0</v>
      </c>
      <c r="DO342" s="9">
        <v>2307423</v>
      </c>
      <c r="DP342" s="9">
        <v>170940270</v>
      </c>
      <c r="DQ342" s="9">
        <v>0</v>
      </c>
      <c r="DR342" s="9">
        <v>0</v>
      </c>
      <c r="DS342" s="9">
        <v>0</v>
      </c>
      <c r="DT342" s="9">
        <v>0</v>
      </c>
      <c r="DU342" s="9">
        <v>0</v>
      </c>
      <c r="DV342" s="9">
        <v>0</v>
      </c>
      <c r="DW342" s="9">
        <v>0</v>
      </c>
      <c r="DX342" s="9">
        <v>0</v>
      </c>
      <c r="DY342" s="9">
        <v>0</v>
      </c>
      <c r="DZ342" s="9">
        <v>0</v>
      </c>
      <c r="EA342" s="9">
        <v>0</v>
      </c>
      <c r="EB342" s="9">
        <v>0</v>
      </c>
      <c r="EC342" s="9">
        <v>0</v>
      </c>
    </row>
    <row r="343" spans="1:133" x14ac:dyDescent="0.3">
      <c r="A343" s="10">
        <v>106370771</v>
      </c>
      <c r="B343" s="10" t="s">
        <v>1662</v>
      </c>
      <c r="C343" s="10">
        <v>20174</v>
      </c>
      <c r="D343" s="12">
        <v>43009</v>
      </c>
      <c r="E343" s="10">
        <v>43100</v>
      </c>
      <c r="F343" s="10" t="s">
        <v>134</v>
      </c>
      <c r="G343" s="10" t="s">
        <v>254</v>
      </c>
      <c r="H343" s="10">
        <v>14</v>
      </c>
      <c r="I343" s="10">
        <v>1416</v>
      </c>
      <c r="J343" s="10" t="s">
        <v>136</v>
      </c>
      <c r="K343" s="10" t="s">
        <v>137</v>
      </c>
      <c r="L343" s="10" t="s">
        <v>138</v>
      </c>
      <c r="M343" s="10" t="s">
        <v>1663</v>
      </c>
      <c r="N343" s="10" t="s">
        <v>1664</v>
      </c>
      <c r="O343" s="10" t="s">
        <v>1655</v>
      </c>
      <c r="P343" s="10">
        <v>92037</v>
      </c>
      <c r="Q343" s="10" t="s">
        <v>1665</v>
      </c>
      <c r="R343" s="10">
        <v>432</v>
      </c>
      <c r="S343" s="10">
        <v>365</v>
      </c>
      <c r="T343" s="10">
        <v>302</v>
      </c>
      <c r="U343" s="10">
        <v>1519</v>
      </c>
      <c r="V343" s="10">
        <v>607</v>
      </c>
      <c r="W343" s="10">
        <v>110</v>
      </c>
      <c r="X343" s="10">
        <v>258</v>
      </c>
      <c r="Y343" s="10">
        <v>0</v>
      </c>
      <c r="Z343" s="10">
        <v>0</v>
      </c>
      <c r="AA343" s="10">
        <v>62</v>
      </c>
      <c r="AB343" s="10">
        <v>2022</v>
      </c>
      <c r="AC343" s="10">
        <v>61</v>
      </c>
      <c r="AD343" s="10">
        <v>45</v>
      </c>
      <c r="AE343" s="10">
        <v>4684</v>
      </c>
      <c r="AF343" s="10">
        <v>0</v>
      </c>
      <c r="AG343" s="10">
        <v>8215</v>
      </c>
      <c r="AH343" s="10">
        <v>3150</v>
      </c>
      <c r="AI343" s="10">
        <v>1018</v>
      </c>
      <c r="AJ343" s="10">
        <v>1369</v>
      </c>
      <c r="AK343" s="10">
        <v>0</v>
      </c>
      <c r="AL343" s="10">
        <v>0</v>
      </c>
      <c r="AM343" s="10">
        <v>215</v>
      </c>
      <c r="AN343" s="10">
        <v>7487</v>
      </c>
      <c r="AO343" s="10">
        <v>225</v>
      </c>
      <c r="AP343" s="10">
        <v>164</v>
      </c>
      <c r="AQ343" s="10">
        <v>21843</v>
      </c>
      <c r="AR343" s="10">
        <v>0</v>
      </c>
      <c r="AS343" s="10">
        <v>6193</v>
      </c>
      <c r="AT343" s="10">
        <v>1832</v>
      </c>
      <c r="AU343" s="10">
        <v>429</v>
      </c>
      <c r="AV343" s="10">
        <v>1609</v>
      </c>
      <c r="AW343" s="10">
        <v>0</v>
      </c>
      <c r="AX343" s="10">
        <v>0</v>
      </c>
      <c r="AY343" s="10">
        <v>340</v>
      </c>
      <c r="AZ343" s="10">
        <v>13363</v>
      </c>
      <c r="BA343" s="10">
        <v>426</v>
      </c>
      <c r="BB343" s="10">
        <v>310</v>
      </c>
      <c r="BC343" s="10">
        <v>24502</v>
      </c>
      <c r="BD343" s="10">
        <v>218293034</v>
      </c>
      <c r="BE343" s="10">
        <v>82971006</v>
      </c>
      <c r="BF343" s="10">
        <v>26612198</v>
      </c>
      <c r="BG343" s="10">
        <v>37142041</v>
      </c>
      <c r="BH343" s="10">
        <v>0</v>
      </c>
      <c r="BI343" s="10">
        <v>0</v>
      </c>
      <c r="BJ343" s="10">
        <v>8557035</v>
      </c>
      <c r="BK343" s="10">
        <v>232490315</v>
      </c>
      <c r="BL343" s="10">
        <v>4320809</v>
      </c>
      <c r="BM343" s="10">
        <v>3141774</v>
      </c>
      <c r="BN343" s="10">
        <v>613528212</v>
      </c>
      <c r="BO343" s="10">
        <v>70522077</v>
      </c>
      <c r="BP343" s="10">
        <v>26159749</v>
      </c>
      <c r="BQ343" s="10">
        <v>1695484</v>
      </c>
      <c r="BR343" s="10">
        <v>9269668</v>
      </c>
      <c r="BS343" s="10">
        <v>0</v>
      </c>
      <c r="BT343" s="10">
        <v>0</v>
      </c>
      <c r="BU343" s="10">
        <v>3079393</v>
      </c>
      <c r="BV343" s="10">
        <v>133151311</v>
      </c>
      <c r="BW343" s="10">
        <v>2136145</v>
      </c>
      <c r="BX343" s="10">
        <v>1553246</v>
      </c>
      <c r="BY343" s="10">
        <v>247567073</v>
      </c>
      <c r="BZ343" s="10">
        <v>2049741</v>
      </c>
      <c r="CA343" s="10">
        <v>249476699</v>
      </c>
      <c r="CB343" s="10">
        <v>94367517</v>
      </c>
      <c r="CC343" s="10">
        <v>19360937</v>
      </c>
      <c r="CD343" s="10">
        <v>39929381</v>
      </c>
      <c r="CE343" s="10">
        <v>0</v>
      </c>
      <c r="CF343" s="10">
        <v>0</v>
      </c>
      <c r="CG343" s="10">
        <v>0</v>
      </c>
      <c r="CH343" s="10">
        <v>7255008</v>
      </c>
      <c r="CI343" s="10">
        <v>249235004</v>
      </c>
      <c r="CJ343" s="10">
        <v>0</v>
      </c>
      <c r="CK343" s="10">
        <v>6456954</v>
      </c>
      <c r="CL343" s="10">
        <v>0</v>
      </c>
      <c r="CM343" s="10">
        <v>0</v>
      </c>
      <c r="CN343" s="10">
        <v>0</v>
      </c>
      <c r="CO343" s="10">
        <v>4881651</v>
      </c>
      <c r="CP343" s="10">
        <v>673012892</v>
      </c>
      <c r="CQ343" s="10">
        <v>0</v>
      </c>
      <c r="CR343" s="10">
        <v>0</v>
      </c>
      <c r="CS343" s="10">
        <v>0</v>
      </c>
      <c r="CT343" s="10">
        <v>-110424</v>
      </c>
      <c r="CU343" s="10">
        <v>-110424</v>
      </c>
      <c r="CV343" s="10">
        <v>38929783</v>
      </c>
      <c r="CW343" s="10">
        <v>14531927</v>
      </c>
      <c r="CX343" s="10">
        <v>8489519</v>
      </c>
      <c r="CY343" s="10">
        <v>1476148</v>
      </c>
      <c r="CZ343" s="10">
        <v>0</v>
      </c>
      <c r="DA343" s="10">
        <v>0</v>
      </c>
      <c r="DB343" s="10">
        <v>3618558</v>
      </c>
      <c r="DC343" s="10">
        <v>115450050</v>
      </c>
      <c r="DD343" s="10">
        <v>0</v>
      </c>
      <c r="DE343" s="10">
        <v>5475984</v>
      </c>
      <c r="DF343" s="10">
        <v>187971969</v>
      </c>
      <c r="DG343" s="10">
        <v>4119028</v>
      </c>
      <c r="DH343" s="10">
        <v>163613555</v>
      </c>
      <c r="DI343" s="10">
        <v>3300781</v>
      </c>
      <c r="DJ343" s="10">
        <v>0</v>
      </c>
      <c r="DK343" s="10">
        <v>0</v>
      </c>
      <c r="DL343" s="10">
        <v>0</v>
      </c>
      <c r="DM343" s="10">
        <v>0</v>
      </c>
      <c r="DN343" s="10">
        <v>0</v>
      </c>
      <c r="DO343" s="10">
        <v>4187622</v>
      </c>
      <c r="DP343" s="10">
        <v>542348238</v>
      </c>
      <c r="DQ343" s="10">
        <v>0</v>
      </c>
      <c r="DR343" s="10">
        <v>0</v>
      </c>
      <c r="DS343" s="10">
        <v>0</v>
      </c>
      <c r="DT343" s="10">
        <v>0</v>
      </c>
      <c r="DU343" s="10">
        <v>0</v>
      </c>
      <c r="DV343" s="10">
        <v>0</v>
      </c>
      <c r="DW343" s="10">
        <v>0</v>
      </c>
      <c r="DX343" s="10">
        <v>0</v>
      </c>
      <c r="DY343" s="10">
        <v>0</v>
      </c>
      <c r="DZ343" s="10">
        <v>0</v>
      </c>
      <c r="EA343" s="10">
        <v>0</v>
      </c>
      <c r="EB343" s="10">
        <v>0</v>
      </c>
      <c r="EC343" s="10">
        <v>0</v>
      </c>
    </row>
    <row r="344" spans="1:133" x14ac:dyDescent="0.3">
      <c r="A344" s="9">
        <v>106370744</v>
      </c>
      <c r="B344" s="9" t="s">
        <v>1666</v>
      </c>
      <c r="C344" s="9">
        <v>20174</v>
      </c>
      <c r="D344" s="11">
        <v>43009</v>
      </c>
      <c r="E344" s="9">
        <v>43100</v>
      </c>
      <c r="F344" s="9" t="s">
        <v>134</v>
      </c>
      <c r="G344" s="9" t="s">
        <v>254</v>
      </c>
      <c r="H344" s="9">
        <v>14</v>
      </c>
      <c r="I344" s="9">
        <v>1418</v>
      </c>
      <c r="J344" s="9" t="s">
        <v>136</v>
      </c>
      <c r="K344" s="9" t="s">
        <v>137</v>
      </c>
      <c r="L344" s="9" t="s">
        <v>220</v>
      </c>
      <c r="M344" s="9" t="s">
        <v>1667</v>
      </c>
      <c r="N344" s="9" t="s">
        <v>1668</v>
      </c>
      <c r="O344" s="9" t="s">
        <v>308</v>
      </c>
      <c r="P344" s="9">
        <v>92103</v>
      </c>
      <c r="Q344" s="9" t="s">
        <v>1669</v>
      </c>
      <c r="R344" s="9">
        <v>655</v>
      </c>
      <c r="S344" s="9">
        <v>528</v>
      </c>
      <c r="T344" s="9">
        <v>396</v>
      </c>
      <c r="U344" s="9">
        <v>1702</v>
      </c>
      <c r="V344" s="9">
        <v>1530</v>
      </c>
      <c r="W344" s="9">
        <v>1010</v>
      </c>
      <c r="X344" s="9">
        <v>1785</v>
      </c>
      <c r="Y344" s="9">
        <v>0</v>
      </c>
      <c r="Z344" s="9">
        <v>0</v>
      </c>
      <c r="AA344" s="9">
        <v>131</v>
      </c>
      <c r="AB344" s="9">
        <v>1188</v>
      </c>
      <c r="AC344" s="9">
        <v>375</v>
      </c>
      <c r="AD344" s="9">
        <v>6</v>
      </c>
      <c r="AE344" s="9">
        <v>7727</v>
      </c>
      <c r="AF344" s="9">
        <v>0</v>
      </c>
      <c r="AG344" s="9">
        <v>9159</v>
      </c>
      <c r="AH344" s="9">
        <v>7370</v>
      </c>
      <c r="AI344" s="9">
        <v>6033</v>
      </c>
      <c r="AJ344" s="9">
        <v>7263</v>
      </c>
      <c r="AK344" s="9">
        <v>0</v>
      </c>
      <c r="AL344" s="9">
        <v>0</v>
      </c>
      <c r="AM344" s="9">
        <v>502</v>
      </c>
      <c r="AN344" s="9">
        <v>4448</v>
      </c>
      <c r="AO344" s="9">
        <v>1100</v>
      </c>
      <c r="AP344" s="9">
        <v>18</v>
      </c>
      <c r="AQ344" s="9">
        <v>35893</v>
      </c>
      <c r="AR344" s="9">
        <v>0</v>
      </c>
      <c r="AS344" s="9">
        <v>7249</v>
      </c>
      <c r="AT344" s="9">
        <v>5465</v>
      </c>
      <c r="AU344" s="9">
        <v>5024</v>
      </c>
      <c r="AV344" s="9">
        <v>12728</v>
      </c>
      <c r="AW344" s="9">
        <v>0</v>
      </c>
      <c r="AX344" s="9">
        <v>0</v>
      </c>
      <c r="AY344" s="9">
        <v>1300</v>
      </c>
      <c r="AZ344" s="9">
        <v>9174</v>
      </c>
      <c r="BA344" s="9">
        <v>2437</v>
      </c>
      <c r="BB344" s="9">
        <v>40</v>
      </c>
      <c r="BC344" s="9">
        <v>43417</v>
      </c>
      <c r="BD344" s="9">
        <v>171095331</v>
      </c>
      <c r="BE344" s="9">
        <v>144990886</v>
      </c>
      <c r="BF344" s="9">
        <v>85533610</v>
      </c>
      <c r="BG344" s="9">
        <v>117013305</v>
      </c>
      <c r="BH344" s="9">
        <v>0</v>
      </c>
      <c r="BI344" s="9">
        <v>0</v>
      </c>
      <c r="BJ344" s="9">
        <v>15770150</v>
      </c>
      <c r="BK344" s="9">
        <v>111745108</v>
      </c>
      <c r="BL344" s="9">
        <v>12131947</v>
      </c>
      <c r="BM344" s="9">
        <v>196759</v>
      </c>
      <c r="BN344" s="9">
        <v>658477096</v>
      </c>
      <c r="BO344" s="9">
        <v>40791858</v>
      </c>
      <c r="BP344" s="9">
        <v>40604617</v>
      </c>
      <c r="BQ344" s="9">
        <v>13823015</v>
      </c>
      <c r="BR344" s="9">
        <v>43600037</v>
      </c>
      <c r="BS344" s="9">
        <v>0</v>
      </c>
      <c r="BT344" s="9">
        <v>0</v>
      </c>
      <c r="BU344" s="9">
        <v>3784987</v>
      </c>
      <c r="BV344" s="9">
        <v>51019561</v>
      </c>
      <c r="BW344" s="9">
        <v>5787824</v>
      </c>
      <c r="BX344" s="9">
        <v>93869</v>
      </c>
      <c r="BY344" s="9">
        <v>199505768</v>
      </c>
      <c r="BZ344" s="9">
        <v>2951743</v>
      </c>
      <c r="CA344" s="9">
        <v>178999624</v>
      </c>
      <c r="CB344" s="9">
        <v>157253378</v>
      </c>
      <c r="CC344" s="9">
        <v>42176489</v>
      </c>
      <c r="CD344" s="9">
        <v>135990751</v>
      </c>
      <c r="CE344" s="9">
        <v>-4595440</v>
      </c>
      <c r="CF344" s="9">
        <v>0</v>
      </c>
      <c r="CG344" s="9">
        <v>0</v>
      </c>
      <c r="CH344" s="9">
        <v>12281768</v>
      </c>
      <c r="CI344" s="9">
        <v>106293206</v>
      </c>
      <c r="CJ344" s="9">
        <v>0</v>
      </c>
      <c r="CK344" s="9">
        <v>17919770</v>
      </c>
      <c r="CL344" s="9">
        <v>0</v>
      </c>
      <c r="CM344" s="9">
        <v>0</v>
      </c>
      <c r="CN344" s="9">
        <v>0</v>
      </c>
      <c r="CO344" s="9">
        <v>2111903</v>
      </c>
      <c r="CP344" s="9">
        <v>651383192</v>
      </c>
      <c r="CQ344" s="9">
        <v>0</v>
      </c>
      <c r="CR344" s="9">
        <v>0</v>
      </c>
      <c r="CS344" s="9">
        <v>0</v>
      </c>
      <c r="CT344" s="9">
        <v>1113842</v>
      </c>
      <c r="CU344" s="9">
        <v>1113842</v>
      </c>
      <c r="CV344" s="9">
        <v>31753373</v>
      </c>
      <c r="CW344" s="9">
        <v>27017848</v>
      </c>
      <c r="CX344" s="9">
        <v>60646572</v>
      </c>
      <c r="CY344" s="9">
        <v>23982085</v>
      </c>
      <c r="CZ344" s="9">
        <v>0</v>
      </c>
      <c r="DA344" s="9">
        <v>0</v>
      </c>
      <c r="DB344" s="9">
        <v>6876834</v>
      </c>
      <c r="DC344" s="9">
        <v>56137250</v>
      </c>
      <c r="DD344" s="9">
        <v>0</v>
      </c>
      <c r="DE344" s="9">
        <v>1299552</v>
      </c>
      <c r="DF344" s="9">
        <v>207713514</v>
      </c>
      <c r="DG344" s="9">
        <v>5210055</v>
      </c>
      <c r="DH344" s="9">
        <v>208707169</v>
      </c>
      <c r="DI344" s="9">
        <v>7256914</v>
      </c>
      <c r="DJ344" s="9">
        <v>1701</v>
      </c>
      <c r="DK344" s="9">
        <v>0</v>
      </c>
      <c r="DL344" s="9">
        <v>0</v>
      </c>
      <c r="DM344" s="9">
        <v>0</v>
      </c>
      <c r="DN344" s="9">
        <v>0</v>
      </c>
      <c r="DO344" s="9">
        <v>3190920</v>
      </c>
      <c r="DP344" s="9">
        <v>194504237</v>
      </c>
      <c r="DQ344" s="9">
        <v>0</v>
      </c>
      <c r="DR344" s="9">
        <v>0</v>
      </c>
      <c r="DS344" s="9">
        <v>0</v>
      </c>
      <c r="DT344" s="9">
        <v>0</v>
      </c>
      <c r="DU344" s="9">
        <v>0</v>
      </c>
      <c r="DV344" s="9">
        <v>0</v>
      </c>
      <c r="DW344" s="9">
        <v>0</v>
      </c>
      <c r="DX344" s="9">
        <v>0</v>
      </c>
      <c r="DY344" s="9">
        <v>0</v>
      </c>
      <c r="DZ344" s="9">
        <v>0</v>
      </c>
      <c r="EA344" s="9">
        <v>0</v>
      </c>
      <c r="EB344" s="9">
        <v>0</v>
      </c>
      <c r="EC344" s="9">
        <v>0</v>
      </c>
    </row>
    <row r="345" spans="1:133" x14ac:dyDescent="0.3">
      <c r="A345" s="10">
        <v>106124004</v>
      </c>
      <c r="B345" s="10" t="s">
        <v>1670</v>
      </c>
      <c r="C345" s="10">
        <v>20174</v>
      </c>
      <c r="D345" s="12">
        <v>43009</v>
      </c>
      <c r="E345" s="10">
        <v>43100</v>
      </c>
      <c r="F345" s="10" t="s">
        <v>134</v>
      </c>
      <c r="G345" s="10" t="s">
        <v>838</v>
      </c>
      <c r="H345" s="10">
        <v>1</v>
      </c>
      <c r="I345" s="10">
        <v>105</v>
      </c>
      <c r="J345" s="10" t="s">
        <v>276</v>
      </c>
      <c r="K345" s="10" t="s">
        <v>369</v>
      </c>
      <c r="L345" s="10" t="s">
        <v>138</v>
      </c>
      <c r="M345" s="10" t="s">
        <v>1671</v>
      </c>
      <c r="N345" s="10" t="s">
        <v>1672</v>
      </c>
      <c r="O345" s="10" t="s">
        <v>1673</v>
      </c>
      <c r="P345" s="10">
        <v>95501</v>
      </c>
      <c r="Q345" s="10" t="s">
        <v>1674</v>
      </c>
      <c r="R345" s="10">
        <v>16</v>
      </c>
      <c r="S345" s="10">
        <v>16</v>
      </c>
      <c r="T345" s="10">
        <v>16</v>
      </c>
      <c r="U345" s="10">
        <v>39</v>
      </c>
      <c r="V345" s="10">
        <v>0</v>
      </c>
      <c r="W345" s="10">
        <v>0</v>
      </c>
      <c r="X345" s="10">
        <v>0</v>
      </c>
      <c r="Y345" s="10">
        <v>0</v>
      </c>
      <c r="Z345" s="10">
        <v>0</v>
      </c>
      <c r="AA345" s="10">
        <v>92</v>
      </c>
      <c r="AB345" s="10">
        <v>0</v>
      </c>
      <c r="AC345" s="10">
        <v>0</v>
      </c>
      <c r="AD345" s="10">
        <v>0</v>
      </c>
      <c r="AE345" s="10">
        <v>131</v>
      </c>
      <c r="AF345" s="10">
        <v>0</v>
      </c>
      <c r="AG345" s="10">
        <v>556</v>
      </c>
      <c r="AH345" s="10">
        <v>0</v>
      </c>
      <c r="AI345" s="10">
        <v>0</v>
      </c>
      <c r="AJ345" s="10">
        <v>0</v>
      </c>
      <c r="AK345" s="10">
        <v>0</v>
      </c>
      <c r="AL345" s="10">
        <v>0</v>
      </c>
      <c r="AM345" s="10">
        <v>739</v>
      </c>
      <c r="AN345" s="10">
        <v>0</v>
      </c>
      <c r="AO345" s="10">
        <v>0</v>
      </c>
      <c r="AP345" s="10">
        <v>0</v>
      </c>
      <c r="AQ345" s="10">
        <v>1295</v>
      </c>
      <c r="AR345" s="10">
        <v>0</v>
      </c>
      <c r="AS345" s="10">
        <v>0</v>
      </c>
      <c r="AT345" s="10">
        <v>0</v>
      </c>
      <c r="AU345" s="10">
        <v>0</v>
      </c>
      <c r="AV345" s="10">
        <v>0</v>
      </c>
      <c r="AW345" s="10">
        <v>0</v>
      </c>
      <c r="AX345" s="10">
        <v>0</v>
      </c>
      <c r="AY345" s="10">
        <v>0</v>
      </c>
      <c r="AZ345" s="10">
        <v>0</v>
      </c>
      <c r="BA345" s="10">
        <v>0</v>
      </c>
      <c r="BB345" s="10">
        <v>0</v>
      </c>
      <c r="BC345" s="10">
        <v>0</v>
      </c>
      <c r="BD345" s="10">
        <v>949926</v>
      </c>
      <c r="BE345" s="10">
        <v>0</v>
      </c>
      <c r="BF345" s="10">
        <v>0</v>
      </c>
      <c r="BG345" s="10">
        <v>0</v>
      </c>
      <c r="BH345" s="10">
        <v>0</v>
      </c>
      <c r="BI345" s="10">
        <v>0</v>
      </c>
      <c r="BJ345" s="10">
        <v>1262582</v>
      </c>
      <c r="BK345" s="10">
        <v>0</v>
      </c>
      <c r="BL345" s="10">
        <v>0</v>
      </c>
      <c r="BM345" s="10">
        <v>0</v>
      </c>
      <c r="BN345" s="10">
        <v>2212508</v>
      </c>
      <c r="BO345" s="10">
        <v>0</v>
      </c>
      <c r="BP345" s="10">
        <v>0</v>
      </c>
      <c r="BQ345" s="10">
        <v>0</v>
      </c>
      <c r="BR345" s="10">
        <v>0</v>
      </c>
      <c r="BS345" s="10">
        <v>0</v>
      </c>
      <c r="BT345" s="10">
        <v>0</v>
      </c>
      <c r="BU345" s="10">
        <v>0</v>
      </c>
      <c r="BV345" s="10">
        <v>0</v>
      </c>
      <c r="BW345" s="10">
        <v>0</v>
      </c>
      <c r="BX345" s="10">
        <v>0</v>
      </c>
      <c r="BY345" s="10">
        <v>0</v>
      </c>
      <c r="BZ345" s="10">
        <v>0</v>
      </c>
      <c r="CA345" s="10">
        <v>0</v>
      </c>
      <c r="CB345" s="10">
        <v>0</v>
      </c>
      <c r="CC345" s="10">
        <v>0</v>
      </c>
      <c r="CD345" s="10">
        <v>0</v>
      </c>
      <c r="CE345" s="10">
        <v>0</v>
      </c>
      <c r="CF345" s="10">
        <v>0</v>
      </c>
      <c r="CG345" s="10">
        <v>0</v>
      </c>
      <c r="CH345" s="10">
        <v>0</v>
      </c>
      <c r="CI345" s="10">
        <v>0</v>
      </c>
      <c r="CJ345" s="10">
        <v>0</v>
      </c>
      <c r="CK345" s="10">
        <v>0</v>
      </c>
      <c r="CL345" s="10">
        <v>0</v>
      </c>
      <c r="CM345" s="10">
        <v>0</v>
      </c>
      <c r="CN345" s="10">
        <v>0</v>
      </c>
      <c r="CO345" s="10">
        <v>0</v>
      </c>
      <c r="CP345" s="10">
        <v>0</v>
      </c>
      <c r="CQ345" s="10">
        <v>0</v>
      </c>
      <c r="CR345" s="10">
        <v>0</v>
      </c>
      <c r="CS345" s="10">
        <v>0</v>
      </c>
      <c r="CT345" s="10">
        <v>0</v>
      </c>
      <c r="CU345" s="10">
        <v>0</v>
      </c>
      <c r="CV345" s="10">
        <v>949926</v>
      </c>
      <c r="CW345" s="10">
        <v>0</v>
      </c>
      <c r="CX345" s="10">
        <v>0</v>
      </c>
      <c r="CY345" s="10">
        <v>0</v>
      </c>
      <c r="CZ345" s="10">
        <v>0</v>
      </c>
      <c r="DA345" s="10">
        <v>0</v>
      </c>
      <c r="DB345" s="10">
        <v>1262582</v>
      </c>
      <c r="DC345" s="10">
        <v>0</v>
      </c>
      <c r="DD345" s="10">
        <v>0</v>
      </c>
      <c r="DE345" s="10">
        <v>0</v>
      </c>
      <c r="DF345" s="10">
        <v>2212508</v>
      </c>
      <c r="DG345" s="10">
        <v>0</v>
      </c>
      <c r="DH345" s="10">
        <v>1731658</v>
      </c>
      <c r="DI345" s="10">
        <v>308469</v>
      </c>
      <c r="DJ345" s="10">
        <v>0</v>
      </c>
      <c r="DK345" s="10">
        <v>0</v>
      </c>
      <c r="DL345" s="10">
        <v>0</v>
      </c>
      <c r="DM345" s="10">
        <v>0</v>
      </c>
      <c r="DN345" s="10">
        <v>0</v>
      </c>
      <c r="DO345" s="10">
        <v>0</v>
      </c>
      <c r="DP345" s="10">
        <v>0</v>
      </c>
      <c r="DQ345" s="10">
        <v>0</v>
      </c>
      <c r="DR345" s="10">
        <v>0</v>
      </c>
      <c r="DS345" s="10">
        <v>0</v>
      </c>
      <c r="DT345" s="10">
        <v>0</v>
      </c>
      <c r="DU345" s="10">
        <v>0</v>
      </c>
      <c r="DV345" s="10">
        <v>0</v>
      </c>
      <c r="DW345" s="10">
        <v>0</v>
      </c>
      <c r="DX345" s="10">
        <v>0</v>
      </c>
      <c r="DY345" s="10">
        <v>0</v>
      </c>
      <c r="DZ345" s="10">
        <v>0</v>
      </c>
      <c r="EA345" s="10">
        <v>0</v>
      </c>
      <c r="EB345" s="10">
        <v>0</v>
      </c>
      <c r="EC345" s="10">
        <v>0</v>
      </c>
    </row>
    <row r="346" spans="1:133" x14ac:dyDescent="0.3">
      <c r="A346" s="9">
        <v>106321016</v>
      </c>
      <c r="B346" s="9" t="s">
        <v>1675</v>
      </c>
      <c r="C346" s="9">
        <v>20174</v>
      </c>
      <c r="D346" s="11">
        <v>43009</v>
      </c>
      <c r="E346" s="9">
        <v>43100</v>
      </c>
      <c r="F346" s="9" t="s">
        <v>134</v>
      </c>
      <c r="G346" s="9" t="s">
        <v>621</v>
      </c>
      <c r="H346" s="9">
        <v>1</v>
      </c>
      <c r="I346" s="9">
        <v>215</v>
      </c>
      <c r="J346" s="9" t="s">
        <v>183</v>
      </c>
      <c r="K346" s="9" t="s">
        <v>137</v>
      </c>
      <c r="L346" s="9" t="s">
        <v>145</v>
      </c>
      <c r="M346" s="9" t="s">
        <v>1676</v>
      </c>
      <c r="N346" s="9" t="s">
        <v>1677</v>
      </c>
      <c r="O346" s="9" t="s">
        <v>1678</v>
      </c>
      <c r="P346" s="9">
        <v>96020</v>
      </c>
      <c r="Q346" s="9" t="s">
        <v>1679</v>
      </c>
      <c r="R346" s="9">
        <v>26</v>
      </c>
      <c r="S346" s="9">
        <v>26</v>
      </c>
      <c r="T346" s="9">
        <v>24</v>
      </c>
      <c r="U346" s="9">
        <v>25</v>
      </c>
      <c r="V346" s="9">
        <v>0</v>
      </c>
      <c r="W346" s="9">
        <v>5</v>
      </c>
      <c r="X346" s="9">
        <v>3</v>
      </c>
      <c r="Y346" s="9">
        <v>0</v>
      </c>
      <c r="Z346" s="9">
        <v>0</v>
      </c>
      <c r="AA346" s="9">
        <v>4</v>
      </c>
      <c r="AB346" s="9">
        <v>0</v>
      </c>
      <c r="AC346" s="9">
        <v>0</v>
      </c>
      <c r="AD346" s="9">
        <v>2</v>
      </c>
      <c r="AE346" s="9">
        <v>39</v>
      </c>
      <c r="AF346" s="9">
        <v>2</v>
      </c>
      <c r="AG346" s="9">
        <v>105</v>
      </c>
      <c r="AH346" s="9">
        <v>0</v>
      </c>
      <c r="AI346" s="9">
        <v>1271</v>
      </c>
      <c r="AJ346" s="9">
        <v>10</v>
      </c>
      <c r="AK346" s="9">
        <v>0</v>
      </c>
      <c r="AL346" s="9">
        <v>0</v>
      </c>
      <c r="AM346" s="9">
        <v>10</v>
      </c>
      <c r="AN346" s="9">
        <v>0</v>
      </c>
      <c r="AO346" s="9">
        <v>0</v>
      </c>
      <c r="AP346" s="9">
        <v>157</v>
      </c>
      <c r="AQ346" s="9">
        <v>1553</v>
      </c>
      <c r="AR346" s="9">
        <v>1403</v>
      </c>
      <c r="AS346" s="9">
        <v>2981</v>
      </c>
      <c r="AT346" s="9">
        <v>0</v>
      </c>
      <c r="AU346" s="9">
        <v>149</v>
      </c>
      <c r="AV346" s="9">
        <v>1069</v>
      </c>
      <c r="AW346" s="9">
        <v>0</v>
      </c>
      <c r="AX346" s="9">
        <v>0</v>
      </c>
      <c r="AY346" s="9">
        <v>2300</v>
      </c>
      <c r="AZ346" s="9">
        <v>0</v>
      </c>
      <c r="BA346" s="9">
        <v>0</v>
      </c>
      <c r="BB346" s="9">
        <v>190</v>
      </c>
      <c r="BC346" s="9">
        <v>6689</v>
      </c>
      <c r="BD346" s="9">
        <v>676021</v>
      </c>
      <c r="BE346" s="9">
        <v>0</v>
      </c>
      <c r="BF346" s="9">
        <v>785414</v>
      </c>
      <c r="BG346" s="9">
        <v>82862</v>
      </c>
      <c r="BH346" s="9">
        <v>0</v>
      </c>
      <c r="BI346" s="9">
        <v>0</v>
      </c>
      <c r="BJ346" s="9">
        <v>71689</v>
      </c>
      <c r="BK346" s="9">
        <v>0</v>
      </c>
      <c r="BL346" s="9">
        <v>0</v>
      </c>
      <c r="BM346" s="9">
        <v>94411</v>
      </c>
      <c r="BN346" s="9">
        <v>1710397</v>
      </c>
      <c r="BO346" s="9">
        <v>2052012</v>
      </c>
      <c r="BP346" s="9">
        <v>0</v>
      </c>
      <c r="BQ346" s="9">
        <v>108171</v>
      </c>
      <c r="BR346" s="9">
        <v>851930</v>
      </c>
      <c r="BS346" s="9">
        <v>0</v>
      </c>
      <c r="BT346" s="9">
        <v>0</v>
      </c>
      <c r="BU346" s="9">
        <v>1418734</v>
      </c>
      <c r="BV346" s="9">
        <v>0</v>
      </c>
      <c r="BW346" s="9">
        <v>0</v>
      </c>
      <c r="BX346" s="9">
        <v>88994</v>
      </c>
      <c r="BY346" s="9">
        <v>4519841</v>
      </c>
      <c r="BZ346" s="9">
        <v>118925</v>
      </c>
      <c r="CA346" s="9">
        <v>1440490</v>
      </c>
      <c r="CB346" s="9">
        <v>0</v>
      </c>
      <c r="CC346" s="9">
        <v>346016</v>
      </c>
      <c r="CD346" s="9">
        <v>361973</v>
      </c>
      <c r="CE346" s="9">
        <v>0</v>
      </c>
      <c r="CF346" s="9">
        <v>0</v>
      </c>
      <c r="CG346" s="9">
        <v>0</v>
      </c>
      <c r="CH346" s="9">
        <v>486071</v>
      </c>
      <c r="CI346" s="9">
        <v>0</v>
      </c>
      <c r="CJ346" s="9">
        <v>0</v>
      </c>
      <c r="CK346" s="9">
        <v>0</v>
      </c>
      <c r="CL346" s="9">
        <v>0</v>
      </c>
      <c r="CM346" s="9">
        <v>0</v>
      </c>
      <c r="CN346" s="9">
        <v>0</v>
      </c>
      <c r="CO346" s="9">
        <v>60418</v>
      </c>
      <c r="CP346" s="9">
        <v>2813893</v>
      </c>
      <c r="CQ346" s="9">
        <v>0</v>
      </c>
      <c r="CR346" s="9">
        <v>0</v>
      </c>
      <c r="CS346" s="9">
        <v>0</v>
      </c>
      <c r="CT346" s="9">
        <v>0</v>
      </c>
      <c r="CU346" s="9">
        <v>0</v>
      </c>
      <c r="CV346" s="9">
        <v>1287543</v>
      </c>
      <c r="CW346" s="9">
        <v>0</v>
      </c>
      <c r="CX346" s="9">
        <v>547569</v>
      </c>
      <c r="CY346" s="9">
        <v>572819</v>
      </c>
      <c r="CZ346" s="9">
        <v>0</v>
      </c>
      <c r="DA346" s="9">
        <v>0</v>
      </c>
      <c r="DB346" s="9">
        <v>1004352</v>
      </c>
      <c r="DC346" s="9">
        <v>0</v>
      </c>
      <c r="DD346" s="9">
        <v>0</v>
      </c>
      <c r="DE346" s="9">
        <v>4062</v>
      </c>
      <c r="DF346" s="9">
        <v>3416345</v>
      </c>
      <c r="DG346" s="9">
        <v>1312857</v>
      </c>
      <c r="DH346" s="9">
        <v>4067366</v>
      </c>
      <c r="DI346" s="9">
        <v>560477</v>
      </c>
      <c r="DJ346" s="9">
        <v>18624</v>
      </c>
      <c r="DK346" s="9">
        <v>0</v>
      </c>
      <c r="DL346" s="9">
        <v>0</v>
      </c>
      <c r="DM346" s="9">
        <v>0</v>
      </c>
      <c r="DN346" s="9">
        <v>0</v>
      </c>
      <c r="DO346" s="9">
        <v>136022</v>
      </c>
      <c r="DP346" s="9">
        <v>1882755</v>
      </c>
      <c r="DQ346" s="9">
        <v>0</v>
      </c>
      <c r="DR346" s="9">
        <v>0</v>
      </c>
      <c r="DS346" s="9">
        <v>0</v>
      </c>
      <c r="DT346" s="9">
        <v>0</v>
      </c>
      <c r="DU346" s="9">
        <v>0</v>
      </c>
      <c r="DV346" s="9">
        <v>0</v>
      </c>
      <c r="DW346" s="9">
        <v>0</v>
      </c>
      <c r="DX346" s="9">
        <v>0</v>
      </c>
      <c r="DY346" s="9">
        <v>0</v>
      </c>
      <c r="DZ346" s="9">
        <v>0</v>
      </c>
      <c r="EA346" s="9">
        <v>0</v>
      </c>
      <c r="EB346" s="9">
        <v>0</v>
      </c>
      <c r="EC346" s="9">
        <v>0</v>
      </c>
    </row>
    <row r="347" spans="1:133" x14ac:dyDescent="0.3">
      <c r="A347" s="10">
        <v>106410891</v>
      </c>
      <c r="B347" s="10" t="s">
        <v>1680</v>
      </c>
      <c r="C347" s="10">
        <v>20174</v>
      </c>
      <c r="D347" s="12">
        <v>43009</v>
      </c>
      <c r="E347" s="10">
        <v>43100</v>
      </c>
      <c r="F347" s="10" t="s">
        <v>134</v>
      </c>
      <c r="G347" s="10" t="s">
        <v>910</v>
      </c>
      <c r="H347" s="10">
        <v>4</v>
      </c>
      <c r="I347" s="10">
        <v>428</v>
      </c>
      <c r="J347" s="10" t="s">
        <v>136</v>
      </c>
      <c r="K347" s="10" t="s">
        <v>137</v>
      </c>
      <c r="L347" s="10" t="s">
        <v>138</v>
      </c>
      <c r="M347" s="10" t="s">
        <v>1681</v>
      </c>
      <c r="N347" s="10" t="s">
        <v>1682</v>
      </c>
      <c r="O347" s="10" t="s">
        <v>912</v>
      </c>
      <c r="P347" s="10">
        <v>94062</v>
      </c>
      <c r="Q347" s="10" t="s">
        <v>1683</v>
      </c>
      <c r="R347" s="10">
        <v>208</v>
      </c>
      <c r="S347" s="10">
        <v>172</v>
      </c>
      <c r="T347" s="10">
        <v>54</v>
      </c>
      <c r="U347" s="10">
        <v>513</v>
      </c>
      <c r="V347" s="10">
        <v>79</v>
      </c>
      <c r="W347" s="10">
        <v>18</v>
      </c>
      <c r="X347" s="10">
        <v>29</v>
      </c>
      <c r="Y347" s="10">
        <v>0</v>
      </c>
      <c r="Z347" s="10">
        <v>0</v>
      </c>
      <c r="AA347" s="10">
        <v>16</v>
      </c>
      <c r="AB347" s="10">
        <v>605</v>
      </c>
      <c r="AC347" s="10">
        <v>2</v>
      </c>
      <c r="AD347" s="10">
        <v>38</v>
      </c>
      <c r="AE347" s="10">
        <v>1300</v>
      </c>
      <c r="AF347" s="10">
        <v>0</v>
      </c>
      <c r="AG347" s="10">
        <v>1990</v>
      </c>
      <c r="AH347" s="10">
        <v>286</v>
      </c>
      <c r="AI347" s="10">
        <v>100</v>
      </c>
      <c r="AJ347" s="10">
        <v>87</v>
      </c>
      <c r="AK347" s="10">
        <v>0</v>
      </c>
      <c r="AL347" s="10">
        <v>0</v>
      </c>
      <c r="AM347" s="10">
        <v>27</v>
      </c>
      <c r="AN347" s="10">
        <v>1964</v>
      </c>
      <c r="AO347" s="10">
        <v>4</v>
      </c>
      <c r="AP347" s="10">
        <v>79</v>
      </c>
      <c r="AQ347" s="10">
        <v>4537</v>
      </c>
      <c r="AR347" s="10">
        <v>0</v>
      </c>
      <c r="AS347" s="10">
        <v>7267</v>
      </c>
      <c r="AT347" s="10">
        <v>852</v>
      </c>
      <c r="AU347" s="10">
        <v>72</v>
      </c>
      <c r="AV347" s="10">
        <v>508</v>
      </c>
      <c r="AW347" s="10">
        <v>0</v>
      </c>
      <c r="AX347" s="10">
        <v>0</v>
      </c>
      <c r="AY347" s="10">
        <v>77</v>
      </c>
      <c r="AZ347" s="10">
        <v>8413</v>
      </c>
      <c r="BA347" s="10">
        <v>69</v>
      </c>
      <c r="BB347" s="10">
        <v>272</v>
      </c>
      <c r="BC347" s="10">
        <v>17530</v>
      </c>
      <c r="BD347" s="10">
        <v>80334309</v>
      </c>
      <c r="BE347" s="10">
        <v>10031839</v>
      </c>
      <c r="BF347" s="10">
        <v>3574049</v>
      </c>
      <c r="BG347" s="10">
        <v>2765163</v>
      </c>
      <c r="BH347" s="10">
        <v>0</v>
      </c>
      <c r="BI347" s="10">
        <v>0</v>
      </c>
      <c r="BJ347" s="10">
        <v>183993</v>
      </c>
      <c r="BK347" s="10">
        <v>61231782</v>
      </c>
      <c r="BL347" s="10">
        <v>153329</v>
      </c>
      <c r="BM347" s="10">
        <v>2911412</v>
      </c>
      <c r="BN347" s="10">
        <v>161185876</v>
      </c>
      <c r="BO347" s="10">
        <v>59623881</v>
      </c>
      <c r="BP347" s="10">
        <v>6994025</v>
      </c>
      <c r="BQ347" s="10">
        <v>588073</v>
      </c>
      <c r="BR347" s="10">
        <v>4169054</v>
      </c>
      <c r="BS347" s="10">
        <v>0</v>
      </c>
      <c r="BT347" s="10">
        <v>0</v>
      </c>
      <c r="BU347" s="10">
        <v>634808</v>
      </c>
      <c r="BV347" s="10">
        <v>69027805</v>
      </c>
      <c r="BW347" s="10">
        <v>565513</v>
      </c>
      <c r="BX347" s="10">
        <v>2230129</v>
      </c>
      <c r="BY347" s="10">
        <v>143833288</v>
      </c>
      <c r="BZ347" s="10">
        <v>546522</v>
      </c>
      <c r="CA347" s="10">
        <v>120441675</v>
      </c>
      <c r="CB347" s="10">
        <v>14852100</v>
      </c>
      <c r="CC347" s="10">
        <v>962313</v>
      </c>
      <c r="CD347" s="10">
        <v>6470452</v>
      </c>
      <c r="CE347" s="10">
        <v>0</v>
      </c>
      <c r="CF347" s="10">
        <v>0</v>
      </c>
      <c r="CG347" s="10">
        <v>0</v>
      </c>
      <c r="CH347" s="10">
        <v>624693</v>
      </c>
      <c r="CI347" s="10">
        <v>80792294</v>
      </c>
      <c r="CJ347" s="10">
        <v>0</v>
      </c>
      <c r="CK347" s="10">
        <v>1005503</v>
      </c>
      <c r="CL347" s="10">
        <v>0</v>
      </c>
      <c r="CM347" s="10">
        <v>0</v>
      </c>
      <c r="CN347" s="10">
        <v>0</v>
      </c>
      <c r="CO347" s="10">
        <v>4863951</v>
      </c>
      <c r="CP347" s="10">
        <v>230559503</v>
      </c>
      <c r="CQ347" s="10">
        <v>0</v>
      </c>
      <c r="CR347" s="10">
        <v>0</v>
      </c>
      <c r="CS347" s="10">
        <v>0</v>
      </c>
      <c r="CT347" s="10">
        <v>0</v>
      </c>
      <c r="CU347" s="10">
        <v>0</v>
      </c>
      <c r="CV347" s="10">
        <v>19040610</v>
      </c>
      <c r="CW347" s="10">
        <v>2161436</v>
      </c>
      <c r="CX347" s="10">
        <v>2932570</v>
      </c>
      <c r="CY347" s="10">
        <v>438170</v>
      </c>
      <c r="CZ347" s="10">
        <v>0</v>
      </c>
      <c r="DA347" s="10">
        <v>0</v>
      </c>
      <c r="DB347" s="10">
        <v>168776</v>
      </c>
      <c r="DC347" s="10">
        <v>49067624</v>
      </c>
      <c r="DD347" s="10">
        <v>0</v>
      </c>
      <c r="DE347" s="10">
        <v>650475</v>
      </c>
      <c r="DF347" s="10">
        <v>74459661</v>
      </c>
      <c r="DG347" s="10">
        <v>894226</v>
      </c>
      <c r="DH347" s="10">
        <v>77051181</v>
      </c>
      <c r="DI347" s="10">
        <v>0</v>
      </c>
      <c r="DJ347" s="10">
        <v>1378776</v>
      </c>
      <c r="DK347" s="10">
        <v>0</v>
      </c>
      <c r="DL347" s="10">
        <v>0</v>
      </c>
      <c r="DM347" s="10">
        <v>0</v>
      </c>
      <c r="DN347" s="10">
        <v>0</v>
      </c>
      <c r="DO347" s="10">
        <v>1680190</v>
      </c>
      <c r="DP347" s="10">
        <v>311924671</v>
      </c>
      <c r="DQ347" s="10">
        <v>0</v>
      </c>
      <c r="DR347" s="10">
        <v>0</v>
      </c>
      <c r="DS347" s="10">
        <v>0</v>
      </c>
      <c r="DT347" s="10">
        <v>0</v>
      </c>
      <c r="DU347" s="10">
        <v>0</v>
      </c>
      <c r="DV347" s="10">
        <v>0</v>
      </c>
      <c r="DW347" s="10">
        <v>0</v>
      </c>
      <c r="DX347" s="10">
        <v>0</v>
      </c>
      <c r="DY347" s="10">
        <v>0</v>
      </c>
      <c r="DZ347" s="10">
        <v>0</v>
      </c>
      <c r="EA347" s="10">
        <v>0</v>
      </c>
      <c r="EB347" s="10">
        <v>0</v>
      </c>
      <c r="EC347" s="10">
        <v>0</v>
      </c>
    </row>
    <row r="348" spans="1:133" x14ac:dyDescent="0.3">
      <c r="A348" s="9">
        <v>106410817</v>
      </c>
      <c r="B348" s="9" t="s">
        <v>1684</v>
      </c>
      <c r="C348" s="9">
        <v>20174</v>
      </c>
      <c r="D348" s="11">
        <v>43009</v>
      </c>
      <c r="E348" s="9">
        <v>43100</v>
      </c>
      <c r="F348" s="9" t="s">
        <v>134</v>
      </c>
      <c r="G348" s="9" t="s">
        <v>910</v>
      </c>
      <c r="H348" s="9">
        <v>4</v>
      </c>
      <c r="I348" s="9">
        <v>425</v>
      </c>
      <c r="J348" s="9" t="s">
        <v>136</v>
      </c>
      <c r="K348" s="9" t="s">
        <v>137</v>
      </c>
      <c r="L348" s="9" t="s">
        <v>138</v>
      </c>
      <c r="M348" s="9" t="s">
        <v>1685</v>
      </c>
      <c r="N348" s="9" t="s">
        <v>1686</v>
      </c>
      <c r="O348" s="9" t="s">
        <v>1687</v>
      </c>
      <c r="P348" s="9">
        <v>94015</v>
      </c>
      <c r="Q348" s="9" t="s">
        <v>1688</v>
      </c>
      <c r="R348" s="9">
        <v>478</v>
      </c>
      <c r="S348" s="9">
        <v>415</v>
      </c>
      <c r="T348" s="9">
        <v>236</v>
      </c>
      <c r="U348" s="9">
        <v>454</v>
      </c>
      <c r="V348" s="9">
        <v>110</v>
      </c>
      <c r="W348" s="9">
        <v>67</v>
      </c>
      <c r="X348" s="9">
        <v>145</v>
      </c>
      <c r="Y348" s="9">
        <v>0</v>
      </c>
      <c r="Z348" s="9">
        <v>0</v>
      </c>
      <c r="AA348" s="9">
        <v>33</v>
      </c>
      <c r="AB348" s="9">
        <v>406</v>
      </c>
      <c r="AC348" s="9">
        <v>0</v>
      </c>
      <c r="AD348" s="9">
        <v>14</v>
      </c>
      <c r="AE348" s="9">
        <v>1229</v>
      </c>
      <c r="AF348" s="9">
        <v>11</v>
      </c>
      <c r="AG348" s="9">
        <v>4355</v>
      </c>
      <c r="AH348" s="9">
        <v>1227</v>
      </c>
      <c r="AI348" s="9">
        <v>6107</v>
      </c>
      <c r="AJ348" s="9">
        <v>7211</v>
      </c>
      <c r="AK348" s="9">
        <v>0</v>
      </c>
      <c r="AL348" s="9">
        <v>0</v>
      </c>
      <c r="AM348" s="9">
        <v>134</v>
      </c>
      <c r="AN348" s="9">
        <v>2397</v>
      </c>
      <c r="AO348" s="9">
        <v>0</v>
      </c>
      <c r="AP348" s="9">
        <v>101</v>
      </c>
      <c r="AQ348" s="9">
        <v>21532</v>
      </c>
      <c r="AR348" s="9">
        <v>14496</v>
      </c>
      <c r="AS348" s="9">
        <v>8555</v>
      </c>
      <c r="AT348" s="9">
        <v>1852</v>
      </c>
      <c r="AU348" s="9">
        <v>590</v>
      </c>
      <c r="AV348" s="9">
        <v>7411</v>
      </c>
      <c r="AW348" s="9">
        <v>0</v>
      </c>
      <c r="AX348" s="9">
        <v>0</v>
      </c>
      <c r="AY348" s="9">
        <v>359</v>
      </c>
      <c r="AZ348" s="9">
        <v>12371</v>
      </c>
      <c r="BA348" s="9">
        <v>0</v>
      </c>
      <c r="BB348" s="9">
        <v>848</v>
      </c>
      <c r="BC348" s="9">
        <v>31986</v>
      </c>
      <c r="BD348" s="9">
        <v>87511194</v>
      </c>
      <c r="BE348" s="9">
        <v>20107213</v>
      </c>
      <c r="BF348" s="9">
        <v>29699367</v>
      </c>
      <c r="BG348" s="9">
        <v>40697081</v>
      </c>
      <c r="BH348" s="9">
        <v>0</v>
      </c>
      <c r="BI348" s="9">
        <v>0</v>
      </c>
      <c r="BJ348" s="9">
        <v>8090442</v>
      </c>
      <c r="BK348" s="9">
        <v>61763617</v>
      </c>
      <c r="BL348" s="9">
        <v>0</v>
      </c>
      <c r="BM348" s="9">
        <v>2161029</v>
      </c>
      <c r="BN348" s="9">
        <v>250029943</v>
      </c>
      <c r="BO348" s="9">
        <v>38493207</v>
      </c>
      <c r="BP348" s="9">
        <v>11780883</v>
      </c>
      <c r="BQ348" s="9">
        <v>2278074</v>
      </c>
      <c r="BR348" s="9">
        <v>22968680</v>
      </c>
      <c r="BS348" s="9">
        <v>0</v>
      </c>
      <c r="BT348" s="9">
        <v>0</v>
      </c>
      <c r="BU348" s="9">
        <v>1606186</v>
      </c>
      <c r="BV348" s="9">
        <v>46095994</v>
      </c>
      <c r="BW348" s="9">
        <v>0</v>
      </c>
      <c r="BX348" s="9">
        <v>2725663</v>
      </c>
      <c r="BY348" s="9">
        <v>125948687</v>
      </c>
      <c r="BZ348" s="9">
        <v>480916</v>
      </c>
      <c r="CA348" s="9">
        <v>115332890</v>
      </c>
      <c r="CB348" s="9">
        <v>29013571</v>
      </c>
      <c r="CC348" s="9">
        <v>20764627</v>
      </c>
      <c r="CD348" s="9">
        <v>36606406</v>
      </c>
      <c r="CE348" s="9">
        <v>0</v>
      </c>
      <c r="CF348" s="9">
        <v>0</v>
      </c>
      <c r="CG348" s="9">
        <v>0</v>
      </c>
      <c r="CH348" s="9">
        <v>8260295</v>
      </c>
      <c r="CI348" s="9">
        <v>79878107</v>
      </c>
      <c r="CJ348" s="9">
        <v>0</v>
      </c>
      <c r="CK348" s="9">
        <v>1546650</v>
      </c>
      <c r="CL348" s="9">
        <v>0</v>
      </c>
      <c r="CM348" s="9">
        <v>0</v>
      </c>
      <c r="CN348" s="9">
        <v>0</v>
      </c>
      <c r="CO348" s="9">
        <v>2596050</v>
      </c>
      <c r="CP348" s="9">
        <v>294479512</v>
      </c>
      <c r="CQ348" s="9">
        <v>0</v>
      </c>
      <c r="CR348" s="9">
        <v>0</v>
      </c>
      <c r="CS348" s="9">
        <v>0</v>
      </c>
      <c r="CT348" s="9">
        <v>0</v>
      </c>
      <c r="CU348" s="9">
        <v>0</v>
      </c>
      <c r="CV348" s="9">
        <v>10425263</v>
      </c>
      <c r="CW348" s="9">
        <v>3492470</v>
      </c>
      <c r="CX348" s="9">
        <v>11162918</v>
      </c>
      <c r="CY348" s="9">
        <v>26851955</v>
      </c>
      <c r="CZ348" s="9">
        <v>0</v>
      </c>
      <c r="DA348" s="9">
        <v>0</v>
      </c>
      <c r="DB348" s="9">
        <v>1428611</v>
      </c>
      <c r="DC348" s="9">
        <v>27243900</v>
      </c>
      <c r="DD348" s="9">
        <v>0</v>
      </c>
      <c r="DE348" s="9">
        <v>894001</v>
      </c>
      <c r="DF348" s="9">
        <v>81499118</v>
      </c>
      <c r="DG348" s="9">
        <v>1332451</v>
      </c>
      <c r="DH348" s="9">
        <v>81066217</v>
      </c>
      <c r="DI348" s="9">
        <v>0</v>
      </c>
      <c r="DJ348" s="9">
        <v>-441320</v>
      </c>
      <c r="DK348" s="9">
        <v>0</v>
      </c>
      <c r="DL348" s="9">
        <v>0</v>
      </c>
      <c r="DM348" s="9">
        <v>0</v>
      </c>
      <c r="DN348" s="9">
        <v>0</v>
      </c>
      <c r="DO348" s="9">
        <v>3412000</v>
      </c>
      <c r="DP348" s="9">
        <v>36607231</v>
      </c>
      <c r="DQ348" s="9">
        <v>0</v>
      </c>
      <c r="DR348" s="9">
        <v>0</v>
      </c>
      <c r="DS348" s="9">
        <v>0</v>
      </c>
      <c r="DT348" s="9">
        <v>0</v>
      </c>
      <c r="DU348" s="9">
        <v>0</v>
      </c>
      <c r="DV348" s="9">
        <v>0</v>
      </c>
      <c r="DW348" s="9">
        <v>0</v>
      </c>
      <c r="DX348" s="9">
        <v>0</v>
      </c>
      <c r="DY348" s="9">
        <v>0</v>
      </c>
      <c r="DZ348" s="9">
        <v>0</v>
      </c>
      <c r="EA348" s="9">
        <v>0</v>
      </c>
      <c r="EB348" s="9">
        <v>0</v>
      </c>
      <c r="EC348" s="9">
        <v>0</v>
      </c>
    </row>
    <row r="349" spans="1:133" x14ac:dyDescent="0.3">
      <c r="A349" s="10">
        <v>106370875</v>
      </c>
      <c r="B349" s="10" t="s">
        <v>1689</v>
      </c>
      <c r="C349" s="10">
        <v>20174</v>
      </c>
      <c r="D349" s="12">
        <v>43009</v>
      </c>
      <c r="E349" s="10">
        <v>43100</v>
      </c>
      <c r="F349" s="10" t="s">
        <v>134</v>
      </c>
      <c r="G349" s="10" t="s">
        <v>254</v>
      </c>
      <c r="H349" s="10">
        <v>14</v>
      </c>
      <c r="I349" s="10">
        <v>1420</v>
      </c>
      <c r="J349" s="10" t="s">
        <v>136</v>
      </c>
      <c r="K349" s="10" t="s">
        <v>137</v>
      </c>
      <c r="L349" s="10" t="s">
        <v>138</v>
      </c>
      <c r="M349" s="10" t="s">
        <v>1690</v>
      </c>
      <c r="N349" s="10" t="s">
        <v>1691</v>
      </c>
      <c r="O349" s="10" t="s">
        <v>1692</v>
      </c>
      <c r="P349" s="10">
        <v>91911</v>
      </c>
      <c r="Q349" s="10" t="s">
        <v>1693</v>
      </c>
      <c r="R349" s="10">
        <v>343</v>
      </c>
      <c r="S349" s="10">
        <v>338</v>
      </c>
      <c r="T349" s="10">
        <v>278</v>
      </c>
      <c r="U349" s="10">
        <v>1035</v>
      </c>
      <c r="V349" s="10">
        <v>709</v>
      </c>
      <c r="W349" s="10">
        <v>407</v>
      </c>
      <c r="X349" s="10">
        <v>1136</v>
      </c>
      <c r="Y349" s="10">
        <v>3</v>
      </c>
      <c r="Z349" s="10">
        <v>0</v>
      </c>
      <c r="AA349" s="10">
        <v>58</v>
      </c>
      <c r="AB349" s="10">
        <v>516</v>
      </c>
      <c r="AC349" s="10">
        <v>87</v>
      </c>
      <c r="AD349" s="10">
        <v>49</v>
      </c>
      <c r="AE349" s="10">
        <v>4000</v>
      </c>
      <c r="AF349" s="10">
        <v>185</v>
      </c>
      <c r="AG349" s="10">
        <v>6339</v>
      </c>
      <c r="AH349" s="10">
        <v>3971</v>
      </c>
      <c r="AI349" s="10">
        <v>4168</v>
      </c>
      <c r="AJ349" s="10">
        <v>7728</v>
      </c>
      <c r="AK349" s="10">
        <v>73</v>
      </c>
      <c r="AL349" s="10">
        <v>0</v>
      </c>
      <c r="AM349" s="10">
        <v>273</v>
      </c>
      <c r="AN349" s="10">
        <v>2518</v>
      </c>
      <c r="AO349" s="10">
        <v>270</v>
      </c>
      <c r="AP349" s="10">
        <v>152</v>
      </c>
      <c r="AQ349" s="10">
        <v>25492</v>
      </c>
      <c r="AR349" s="10">
        <v>7957</v>
      </c>
      <c r="AS349" s="10">
        <v>6617</v>
      </c>
      <c r="AT349" s="10">
        <v>6154</v>
      </c>
      <c r="AU349" s="10">
        <v>2237</v>
      </c>
      <c r="AV349" s="10">
        <v>9332</v>
      </c>
      <c r="AW349" s="10">
        <v>4</v>
      </c>
      <c r="AX349" s="10">
        <v>0</v>
      </c>
      <c r="AY349" s="10">
        <v>1313</v>
      </c>
      <c r="AZ349" s="10">
        <v>11466</v>
      </c>
      <c r="BA349" s="10">
        <v>1548</v>
      </c>
      <c r="BB349" s="10">
        <v>227</v>
      </c>
      <c r="BC349" s="10">
        <v>38898</v>
      </c>
      <c r="BD349" s="10">
        <v>103395453</v>
      </c>
      <c r="BE349" s="10">
        <v>65715663</v>
      </c>
      <c r="BF349" s="10">
        <v>31301899</v>
      </c>
      <c r="BG349" s="10">
        <v>89308810</v>
      </c>
      <c r="BH349" s="10">
        <v>1251863</v>
      </c>
      <c r="BI349" s="10">
        <v>0</v>
      </c>
      <c r="BJ349" s="10">
        <v>3705241</v>
      </c>
      <c r="BK349" s="10">
        <v>39812321</v>
      </c>
      <c r="BL349" s="10">
        <v>5041619</v>
      </c>
      <c r="BM349" s="10">
        <v>2826384</v>
      </c>
      <c r="BN349" s="10">
        <v>342359253</v>
      </c>
      <c r="BO349" s="10">
        <v>43776492</v>
      </c>
      <c r="BP349" s="10">
        <v>29436552</v>
      </c>
      <c r="BQ349" s="10">
        <v>11760444</v>
      </c>
      <c r="BR349" s="10">
        <v>51516538</v>
      </c>
      <c r="BS349" s="10">
        <v>15879</v>
      </c>
      <c r="BT349" s="10">
        <v>0</v>
      </c>
      <c r="BU349" s="10">
        <v>6079270</v>
      </c>
      <c r="BV349" s="10">
        <v>47290389</v>
      </c>
      <c r="BW349" s="10">
        <v>3639229</v>
      </c>
      <c r="BX349" s="10">
        <v>533884</v>
      </c>
      <c r="BY349" s="10">
        <v>194048677</v>
      </c>
      <c r="BZ349" s="10">
        <v>940360</v>
      </c>
      <c r="CA349" s="10">
        <v>127284173</v>
      </c>
      <c r="CB349" s="10">
        <v>89071520</v>
      </c>
      <c r="CC349" s="10">
        <v>38171348</v>
      </c>
      <c r="CD349" s="10">
        <v>123117250</v>
      </c>
      <c r="CE349" s="10">
        <v>-1251293</v>
      </c>
      <c r="CF349" s="10">
        <v>1129758</v>
      </c>
      <c r="CG349" s="10">
        <v>0</v>
      </c>
      <c r="CH349" s="10">
        <v>8453128</v>
      </c>
      <c r="CI349" s="10">
        <v>63011799</v>
      </c>
      <c r="CJ349" s="10">
        <v>0</v>
      </c>
      <c r="CK349" s="10">
        <v>8680848</v>
      </c>
      <c r="CL349" s="10">
        <v>0</v>
      </c>
      <c r="CM349" s="10">
        <v>0</v>
      </c>
      <c r="CN349" s="10">
        <v>0</v>
      </c>
      <c r="CO349" s="10">
        <v>1661781</v>
      </c>
      <c r="CP349" s="10">
        <v>460270672</v>
      </c>
      <c r="CQ349" s="10">
        <v>3805216</v>
      </c>
      <c r="CR349" s="10">
        <v>0</v>
      </c>
      <c r="CS349" s="10">
        <v>0</v>
      </c>
      <c r="CT349" s="10">
        <v>7026561</v>
      </c>
      <c r="CU349" s="10">
        <v>10831777</v>
      </c>
      <c r="CV349" s="10">
        <v>19887772</v>
      </c>
      <c r="CW349" s="10">
        <v>9885911</v>
      </c>
      <c r="CX349" s="10">
        <v>6142288</v>
      </c>
      <c r="CY349" s="10">
        <v>17708098</v>
      </c>
      <c r="CZ349" s="10">
        <v>137984</v>
      </c>
      <c r="DA349" s="10">
        <v>0</v>
      </c>
      <c r="DB349" s="10">
        <v>1331383</v>
      </c>
      <c r="DC349" s="10">
        <v>31117472</v>
      </c>
      <c r="DD349" s="10">
        <v>0</v>
      </c>
      <c r="DE349" s="10">
        <v>758127</v>
      </c>
      <c r="DF349" s="10">
        <v>86969035</v>
      </c>
      <c r="DG349" s="10">
        <v>1160282</v>
      </c>
      <c r="DH349" s="10">
        <v>94862935</v>
      </c>
      <c r="DI349" s="10">
        <v>0</v>
      </c>
      <c r="DJ349" s="10">
        <v>9824839</v>
      </c>
      <c r="DK349" s="10">
        <v>0</v>
      </c>
      <c r="DL349" s="10">
        <v>0</v>
      </c>
      <c r="DM349" s="10">
        <v>0</v>
      </c>
      <c r="DN349" s="10">
        <v>0</v>
      </c>
      <c r="DO349" s="10">
        <v>11165139</v>
      </c>
      <c r="DP349" s="10">
        <v>158532161</v>
      </c>
      <c r="DQ349" s="10">
        <v>0</v>
      </c>
      <c r="DR349" s="10">
        <v>0</v>
      </c>
      <c r="DS349" s="10">
        <v>0</v>
      </c>
      <c r="DT349" s="10">
        <v>0</v>
      </c>
      <c r="DU349" s="10">
        <v>0</v>
      </c>
      <c r="DV349" s="10">
        <v>0</v>
      </c>
      <c r="DW349" s="10">
        <v>0</v>
      </c>
      <c r="DX349" s="10">
        <v>0</v>
      </c>
      <c r="DY349" s="10">
        <v>0</v>
      </c>
      <c r="DZ349" s="10">
        <v>0</v>
      </c>
      <c r="EA349" s="10">
        <v>0</v>
      </c>
      <c r="EB349" s="10">
        <v>0</v>
      </c>
      <c r="EC349" s="10">
        <v>0</v>
      </c>
    </row>
    <row r="350" spans="1:133" x14ac:dyDescent="0.3">
      <c r="A350" s="9">
        <v>106370689</v>
      </c>
      <c r="B350" s="9" t="s">
        <v>1694</v>
      </c>
      <c r="C350" s="9">
        <v>20174</v>
      </c>
      <c r="D350" s="11">
        <v>43009</v>
      </c>
      <c r="E350" s="9">
        <v>43100</v>
      </c>
      <c r="F350" s="9" t="s">
        <v>134</v>
      </c>
      <c r="G350" s="9" t="s">
        <v>254</v>
      </c>
      <c r="H350" s="9">
        <v>14</v>
      </c>
      <c r="I350" s="9">
        <v>1420</v>
      </c>
      <c r="J350" s="9" t="s">
        <v>136</v>
      </c>
      <c r="K350" s="9" t="s">
        <v>137</v>
      </c>
      <c r="L350" s="9" t="s">
        <v>138</v>
      </c>
      <c r="M350" s="9" t="s">
        <v>1695</v>
      </c>
      <c r="N350" s="9" t="s">
        <v>1696</v>
      </c>
      <c r="O350" s="9" t="s">
        <v>1697</v>
      </c>
      <c r="P350" s="9">
        <v>92118</v>
      </c>
      <c r="Q350" s="9" t="s">
        <v>1698</v>
      </c>
      <c r="R350" s="9">
        <v>181</v>
      </c>
      <c r="S350" s="9">
        <v>154</v>
      </c>
      <c r="T350" s="9">
        <v>117</v>
      </c>
      <c r="U350" s="9">
        <v>201</v>
      </c>
      <c r="V350" s="9">
        <v>123</v>
      </c>
      <c r="W350" s="9">
        <v>37</v>
      </c>
      <c r="X350" s="9">
        <v>116</v>
      </c>
      <c r="Y350" s="9">
        <v>0</v>
      </c>
      <c r="Z350" s="9">
        <v>0</v>
      </c>
      <c r="AA350" s="9">
        <v>13</v>
      </c>
      <c r="AB350" s="9">
        <v>156</v>
      </c>
      <c r="AC350" s="9">
        <v>1</v>
      </c>
      <c r="AD350" s="9">
        <v>3</v>
      </c>
      <c r="AE350" s="9">
        <v>650</v>
      </c>
      <c r="AF350" s="9">
        <v>97</v>
      </c>
      <c r="AG350" s="9">
        <v>1236</v>
      </c>
      <c r="AH350" s="9">
        <v>606</v>
      </c>
      <c r="AI350" s="9">
        <v>1835</v>
      </c>
      <c r="AJ350" s="9">
        <v>5868</v>
      </c>
      <c r="AK350" s="9">
        <v>0</v>
      </c>
      <c r="AL350" s="9">
        <v>0</v>
      </c>
      <c r="AM350" s="9">
        <v>301</v>
      </c>
      <c r="AN350" s="9">
        <v>729</v>
      </c>
      <c r="AO350" s="9">
        <v>5</v>
      </c>
      <c r="AP350" s="9">
        <v>172</v>
      </c>
      <c r="AQ350" s="9">
        <v>10752</v>
      </c>
      <c r="AR350" s="9">
        <v>8881</v>
      </c>
      <c r="AS350" s="9">
        <v>4853</v>
      </c>
      <c r="AT350" s="9">
        <v>2092</v>
      </c>
      <c r="AU350" s="9">
        <v>523</v>
      </c>
      <c r="AV350" s="9">
        <v>1799</v>
      </c>
      <c r="AW350" s="9">
        <v>0</v>
      </c>
      <c r="AX350" s="9">
        <v>0</v>
      </c>
      <c r="AY350" s="9">
        <v>1153</v>
      </c>
      <c r="AZ350" s="9">
        <v>7870</v>
      </c>
      <c r="BA350" s="9">
        <v>270</v>
      </c>
      <c r="BB350" s="9">
        <v>59</v>
      </c>
      <c r="BC350" s="9">
        <v>18619</v>
      </c>
      <c r="BD350" s="9">
        <v>14550922</v>
      </c>
      <c r="BE350" s="9">
        <v>7300375</v>
      </c>
      <c r="BF350" s="9">
        <v>6272995</v>
      </c>
      <c r="BG350" s="9">
        <v>14647635</v>
      </c>
      <c r="BH350" s="9">
        <v>0</v>
      </c>
      <c r="BI350" s="9">
        <v>0</v>
      </c>
      <c r="BJ350" s="9">
        <v>1652688</v>
      </c>
      <c r="BK350" s="9">
        <v>12363927</v>
      </c>
      <c r="BL350" s="9">
        <v>53350</v>
      </c>
      <c r="BM350" s="9">
        <v>244736</v>
      </c>
      <c r="BN350" s="9">
        <v>57086628</v>
      </c>
      <c r="BO350" s="9">
        <v>8360128</v>
      </c>
      <c r="BP350" s="9">
        <v>4988179</v>
      </c>
      <c r="BQ350" s="9">
        <v>1879050</v>
      </c>
      <c r="BR350" s="9">
        <v>8362029</v>
      </c>
      <c r="BS350" s="9">
        <v>0</v>
      </c>
      <c r="BT350" s="9">
        <v>0</v>
      </c>
      <c r="BU350" s="9">
        <v>2056200</v>
      </c>
      <c r="BV350" s="9">
        <v>16604222</v>
      </c>
      <c r="BW350" s="9">
        <v>772261</v>
      </c>
      <c r="BX350" s="9">
        <v>167373</v>
      </c>
      <c r="BY350" s="9">
        <v>43189442</v>
      </c>
      <c r="BZ350" s="9">
        <v>30240</v>
      </c>
      <c r="CA350" s="9">
        <v>19215511</v>
      </c>
      <c r="CB350" s="9">
        <v>11827028</v>
      </c>
      <c r="CC350" s="9">
        <v>6484696</v>
      </c>
      <c r="CD350" s="9">
        <v>16861738</v>
      </c>
      <c r="CE350" s="9">
        <v>0</v>
      </c>
      <c r="CF350" s="9">
        <v>0</v>
      </c>
      <c r="CG350" s="9">
        <v>0</v>
      </c>
      <c r="CH350" s="9">
        <v>2986511</v>
      </c>
      <c r="CI350" s="9">
        <v>21564191</v>
      </c>
      <c r="CJ350" s="9">
        <v>0</v>
      </c>
      <c r="CK350" s="9">
        <v>825611</v>
      </c>
      <c r="CL350" s="9">
        <v>0</v>
      </c>
      <c r="CM350" s="9">
        <v>0</v>
      </c>
      <c r="CN350" s="9">
        <v>0</v>
      </c>
      <c r="CO350" s="9">
        <v>220748</v>
      </c>
      <c r="CP350" s="9">
        <v>80016274</v>
      </c>
      <c r="CQ350" s="9">
        <v>784234</v>
      </c>
      <c r="CR350" s="9">
        <v>0</v>
      </c>
      <c r="CS350" s="9">
        <v>0</v>
      </c>
      <c r="CT350" s="9">
        <v>2923161</v>
      </c>
      <c r="CU350" s="9">
        <v>3707395</v>
      </c>
      <c r="CV350" s="9">
        <v>3695538</v>
      </c>
      <c r="CW350" s="9">
        <v>1245760</v>
      </c>
      <c r="CX350" s="9">
        <v>1667349</v>
      </c>
      <c r="CY350" s="9">
        <v>6147926</v>
      </c>
      <c r="CZ350" s="9">
        <v>0</v>
      </c>
      <c r="DA350" s="9">
        <v>0</v>
      </c>
      <c r="DB350" s="9">
        <v>722376</v>
      </c>
      <c r="DC350" s="9">
        <v>10327119</v>
      </c>
      <c r="DD350" s="9">
        <v>0</v>
      </c>
      <c r="DE350" s="9">
        <v>161123</v>
      </c>
      <c r="DF350" s="9">
        <v>23967191</v>
      </c>
      <c r="DG350" s="9">
        <v>48976</v>
      </c>
      <c r="DH350" s="9">
        <v>24924027</v>
      </c>
      <c r="DI350" s="9">
        <v>0</v>
      </c>
      <c r="DJ350" s="9">
        <v>2269104</v>
      </c>
      <c r="DK350" s="9">
        <v>0</v>
      </c>
      <c r="DL350" s="9">
        <v>0</v>
      </c>
      <c r="DM350" s="9">
        <v>0</v>
      </c>
      <c r="DN350" s="9">
        <v>0</v>
      </c>
      <c r="DO350" s="9">
        <v>2795120</v>
      </c>
      <c r="DP350" s="9">
        <v>29871964</v>
      </c>
      <c r="DQ350" s="9">
        <v>0</v>
      </c>
      <c r="DR350" s="9">
        <v>0</v>
      </c>
      <c r="DS350" s="9">
        <v>0</v>
      </c>
      <c r="DT350" s="9">
        <v>0</v>
      </c>
      <c r="DU350" s="9">
        <v>0</v>
      </c>
      <c r="DV350" s="9">
        <v>0</v>
      </c>
      <c r="DW350" s="9">
        <v>0</v>
      </c>
      <c r="DX350" s="9">
        <v>0</v>
      </c>
      <c r="DY350" s="9">
        <v>0</v>
      </c>
      <c r="DZ350" s="9">
        <v>0</v>
      </c>
      <c r="EA350" s="9">
        <v>0</v>
      </c>
      <c r="EB350" s="9">
        <v>0</v>
      </c>
      <c r="EC350" s="9">
        <v>0</v>
      </c>
    </row>
    <row r="351" spans="1:133" x14ac:dyDescent="0.3">
      <c r="A351" s="10">
        <v>106370714</v>
      </c>
      <c r="B351" s="10" t="s">
        <v>1699</v>
      </c>
      <c r="C351" s="10">
        <v>20174</v>
      </c>
      <c r="D351" s="12">
        <v>43009</v>
      </c>
      <c r="E351" s="10">
        <v>43100</v>
      </c>
      <c r="F351" s="10" t="s">
        <v>134</v>
      </c>
      <c r="G351" s="10" t="s">
        <v>254</v>
      </c>
      <c r="H351" s="10">
        <v>14</v>
      </c>
      <c r="I351" s="10">
        <v>1422</v>
      </c>
      <c r="J351" s="10" t="s">
        <v>136</v>
      </c>
      <c r="K351" s="10" t="s">
        <v>137</v>
      </c>
      <c r="L351" s="10" t="s">
        <v>138</v>
      </c>
      <c r="M351" s="10" t="s">
        <v>1700</v>
      </c>
      <c r="N351" s="10" t="s">
        <v>1701</v>
      </c>
      <c r="O351" s="10" t="s">
        <v>258</v>
      </c>
      <c r="P351" s="10">
        <v>91942</v>
      </c>
      <c r="Q351" s="10" t="s">
        <v>1702</v>
      </c>
      <c r="R351" s="10">
        <v>524</v>
      </c>
      <c r="S351" s="10">
        <v>509</v>
      </c>
      <c r="T351" s="10">
        <v>363</v>
      </c>
      <c r="U351" s="10">
        <v>2127</v>
      </c>
      <c r="V351" s="10">
        <v>1035</v>
      </c>
      <c r="W351" s="10">
        <v>746</v>
      </c>
      <c r="X351" s="10">
        <v>2054</v>
      </c>
      <c r="Y351" s="10">
        <v>1</v>
      </c>
      <c r="Z351" s="10">
        <v>0</v>
      </c>
      <c r="AA351" s="10">
        <v>90</v>
      </c>
      <c r="AB351" s="10">
        <v>946</v>
      </c>
      <c r="AC351" s="10">
        <v>74</v>
      </c>
      <c r="AD351" s="10">
        <v>14</v>
      </c>
      <c r="AE351" s="10">
        <v>7087</v>
      </c>
      <c r="AF351" s="10">
        <v>43</v>
      </c>
      <c r="AG351" s="10">
        <v>11526</v>
      </c>
      <c r="AH351" s="10">
        <v>5078</v>
      </c>
      <c r="AI351" s="10">
        <v>4651</v>
      </c>
      <c r="AJ351" s="10">
        <v>7616</v>
      </c>
      <c r="AK351" s="10">
        <v>6</v>
      </c>
      <c r="AL351" s="10">
        <v>0</v>
      </c>
      <c r="AM351" s="10">
        <v>276</v>
      </c>
      <c r="AN351" s="10">
        <v>4041</v>
      </c>
      <c r="AO351" s="10">
        <v>143</v>
      </c>
      <c r="AP351" s="10">
        <v>28</v>
      </c>
      <c r="AQ351" s="10">
        <v>33365</v>
      </c>
      <c r="AR351" s="10">
        <v>507</v>
      </c>
      <c r="AS351" s="10">
        <v>42457</v>
      </c>
      <c r="AT351" s="10">
        <v>15928</v>
      </c>
      <c r="AU351" s="10">
        <v>4467</v>
      </c>
      <c r="AV351" s="10">
        <v>19695</v>
      </c>
      <c r="AW351" s="10">
        <v>11</v>
      </c>
      <c r="AX351" s="10">
        <v>0</v>
      </c>
      <c r="AY351" s="10">
        <v>1517</v>
      </c>
      <c r="AZ351" s="10">
        <v>28662</v>
      </c>
      <c r="BA351" s="10">
        <v>1351</v>
      </c>
      <c r="BB351" s="10">
        <v>464</v>
      </c>
      <c r="BC351" s="10">
        <v>114552</v>
      </c>
      <c r="BD351" s="10">
        <v>197188062</v>
      </c>
      <c r="BE351" s="10">
        <v>92459436</v>
      </c>
      <c r="BF351" s="10">
        <v>51649427</v>
      </c>
      <c r="BG351" s="10">
        <v>143359122</v>
      </c>
      <c r="BH351" s="10">
        <v>101038</v>
      </c>
      <c r="BI351" s="10">
        <v>0</v>
      </c>
      <c r="BJ351" s="10">
        <v>7217039</v>
      </c>
      <c r="BK351" s="10">
        <v>79445634</v>
      </c>
      <c r="BL351" s="10">
        <v>5333610</v>
      </c>
      <c r="BM351" s="10">
        <v>1039840</v>
      </c>
      <c r="BN351" s="10">
        <v>577793208</v>
      </c>
      <c r="BO351" s="10">
        <v>79375126</v>
      </c>
      <c r="BP351" s="10">
        <v>44752982</v>
      </c>
      <c r="BQ351" s="10">
        <v>18924740</v>
      </c>
      <c r="BR351" s="10">
        <v>80982666</v>
      </c>
      <c r="BS351" s="10">
        <v>199537</v>
      </c>
      <c r="BT351" s="10">
        <v>0</v>
      </c>
      <c r="BU351" s="10">
        <v>5360862</v>
      </c>
      <c r="BV351" s="10">
        <v>108853938</v>
      </c>
      <c r="BW351" s="10">
        <v>7020391</v>
      </c>
      <c r="BX351" s="10">
        <v>2412657</v>
      </c>
      <c r="BY351" s="10">
        <v>347882899</v>
      </c>
      <c r="BZ351" s="10">
        <v>671643</v>
      </c>
      <c r="CA351" s="10">
        <v>233634917</v>
      </c>
      <c r="CB351" s="10">
        <v>128744020</v>
      </c>
      <c r="CC351" s="10">
        <v>63438801</v>
      </c>
      <c r="CD351" s="10">
        <v>196601016</v>
      </c>
      <c r="CE351" s="10">
        <v>-1648574</v>
      </c>
      <c r="CF351" s="10">
        <v>275823</v>
      </c>
      <c r="CG351" s="10">
        <v>0</v>
      </c>
      <c r="CH351" s="10">
        <v>10813934</v>
      </c>
      <c r="CI351" s="10">
        <v>136023067</v>
      </c>
      <c r="CJ351" s="10">
        <v>0</v>
      </c>
      <c r="CK351" s="10">
        <v>12354001</v>
      </c>
      <c r="CL351" s="10">
        <v>0</v>
      </c>
      <c r="CM351" s="10">
        <v>0</v>
      </c>
      <c r="CN351" s="10">
        <v>0</v>
      </c>
      <c r="CO351" s="10">
        <v>2089012</v>
      </c>
      <c r="CP351" s="10">
        <v>782997660</v>
      </c>
      <c r="CQ351" s="10">
        <v>6033379</v>
      </c>
      <c r="CR351" s="10">
        <v>0</v>
      </c>
      <c r="CS351" s="10">
        <v>0</v>
      </c>
      <c r="CT351" s="10">
        <v>14975551</v>
      </c>
      <c r="CU351" s="10">
        <v>21008930</v>
      </c>
      <c r="CV351" s="10">
        <v>42928271</v>
      </c>
      <c r="CW351" s="10">
        <v>14501777</v>
      </c>
      <c r="CX351" s="10">
        <v>8783940</v>
      </c>
      <c r="CY351" s="10">
        <v>27740772</v>
      </c>
      <c r="CZ351" s="10">
        <v>24752</v>
      </c>
      <c r="DA351" s="10">
        <v>0</v>
      </c>
      <c r="DB351" s="10">
        <v>1763967</v>
      </c>
      <c r="DC351" s="10">
        <v>67252056</v>
      </c>
      <c r="DD351" s="10">
        <v>0</v>
      </c>
      <c r="DE351" s="10">
        <v>691842</v>
      </c>
      <c r="DF351" s="10">
        <v>163687377</v>
      </c>
      <c r="DG351" s="10">
        <v>1551490</v>
      </c>
      <c r="DH351" s="10">
        <v>165274749</v>
      </c>
      <c r="DI351" s="10">
        <v>0</v>
      </c>
      <c r="DJ351" s="10">
        <v>12870231</v>
      </c>
      <c r="DK351" s="10">
        <v>0</v>
      </c>
      <c r="DL351" s="10">
        <v>0</v>
      </c>
      <c r="DM351" s="10">
        <v>0</v>
      </c>
      <c r="DN351" s="10">
        <v>0</v>
      </c>
      <c r="DO351" s="10">
        <v>11715661</v>
      </c>
      <c r="DP351" s="10">
        <v>396841388</v>
      </c>
      <c r="DQ351" s="10">
        <v>0</v>
      </c>
      <c r="DR351" s="10">
        <v>0</v>
      </c>
      <c r="DS351" s="10">
        <v>0</v>
      </c>
      <c r="DT351" s="10">
        <v>0</v>
      </c>
      <c r="DU351" s="10">
        <v>0</v>
      </c>
      <c r="DV351" s="10">
        <v>0</v>
      </c>
      <c r="DW351" s="10">
        <v>0</v>
      </c>
      <c r="DX351" s="10">
        <v>0</v>
      </c>
      <c r="DY351" s="10">
        <v>0</v>
      </c>
      <c r="DZ351" s="10">
        <v>0</v>
      </c>
      <c r="EA351" s="10">
        <v>0</v>
      </c>
      <c r="EB351" s="10">
        <v>0</v>
      </c>
      <c r="EC351" s="10">
        <v>0</v>
      </c>
    </row>
    <row r="352" spans="1:133" x14ac:dyDescent="0.3">
      <c r="A352" s="9">
        <v>106374049</v>
      </c>
      <c r="B352" s="9" t="s">
        <v>1703</v>
      </c>
      <c r="C352" s="9">
        <v>20174</v>
      </c>
      <c r="D352" s="11">
        <v>43009</v>
      </c>
      <c r="E352" s="9">
        <v>43100</v>
      </c>
      <c r="F352" s="9" t="s">
        <v>134</v>
      </c>
      <c r="G352" s="9" t="s">
        <v>254</v>
      </c>
      <c r="H352" s="9">
        <v>14</v>
      </c>
      <c r="I352" s="9">
        <v>1416</v>
      </c>
      <c r="J352" s="9" t="s">
        <v>136</v>
      </c>
      <c r="K352" s="9" t="s">
        <v>137</v>
      </c>
      <c r="L352" s="9" t="s">
        <v>138</v>
      </c>
      <c r="M352" s="9" t="s">
        <v>1704</v>
      </c>
      <c r="N352" s="9" t="s">
        <v>1705</v>
      </c>
      <c r="O352" s="9" t="s">
        <v>308</v>
      </c>
      <c r="P352" s="9">
        <v>92111</v>
      </c>
      <c r="Q352" s="9" t="s">
        <v>1706</v>
      </c>
      <c r="R352" s="9">
        <v>16</v>
      </c>
      <c r="S352" s="9">
        <v>14</v>
      </c>
      <c r="T352" s="9">
        <v>12</v>
      </c>
      <c r="U352" s="9">
        <v>0</v>
      </c>
      <c r="V352" s="9">
        <v>4</v>
      </c>
      <c r="W352" s="9">
        <v>0</v>
      </c>
      <c r="X352" s="9">
        <v>0</v>
      </c>
      <c r="Y352" s="9">
        <v>0</v>
      </c>
      <c r="Z352" s="9">
        <v>0</v>
      </c>
      <c r="AA352" s="9">
        <v>0</v>
      </c>
      <c r="AB352" s="9">
        <v>60</v>
      </c>
      <c r="AC352" s="9">
        <v>1</v>
      </c>
      <c r="AD352" s="9">
        <v>0</v>
      </c>
      <c r="AE352" s="9">
        <v>65</v>
      </c>
      <c r="AF352" s="9">
        <v>0</v>
      </c>
      <c r="AG352" s="9">
        <v>0</v>
      </c>
      <c r="AH352" s="9">
        <v>72</v>
      </c>
      <c r="AI352" s="9">
        <v>0</v>
      </c>
      <c r="AJ352" s="9">
        <v>0</v>
      </c>
      <c r="AK352" s="9">
        <v>0</v>
      </c>
      <c r="AL352" s="9">
        <v>0</v>
      </c>
      <c r="AM352" s="9">
        <v>0</v>
      </c>
      <c r="AN352" s="9">
        <v>994</v>
      </c>
      <c r="AO352" s="9">
        <v>17</v>
      </c>
      <c r="AP352" s="9">
        <v>0</v>
      </c>
      <c r="AQ352" s="9">
        <v>1083</v>
      </c>
      <c r="AR352" s="9">
        <v>0</v>
      </c>
      <c r="AS352" s="9">
        <v>0</v>
      </c>
      <c r="AT352" s="9">
        <v>0</v>
      </c>
      <c r="AU352" s="9">
        <v>0</v>
      </c>
      <c r="AV352" s="9">
        <v>0</v>
      </c>
      <c r="AW352" s="9">
        <v>0</v>
      </c>
      <c r="AX352" s="9">
        <v>0</v>
      </c>
      <c r="AY352" s="9">
        <v>0</v>
      </c>
      <c r="AZ352" s="9">
        <v>1384</v>
      </c>
      <c r="BA352" s="9">
        <v>9</v>
      </c>
      <c r="BB352" s="9">
        <v>16</v>
      </c>
      <c r="BC352" s="9">
        <v>1409</v>
      </c>
      <c r="BD352" s="9">
        <v>0</v>
      </c>
      <c r="BE352" s="9">
        <v>107248</v>
      </c>
      <c r="BF352" s="9">
        <v>0</v>
      </c>
      <c r="BG352" s="9">
        <v>0</v>
      </c>
      <c r="BH352" s="9">
        <v>0</v>
      </c>
      <c r="BI352" s="9">
        <v>0</v>
      </c>
      <c r="BJ352" s="9">
        <v>0</v>
      </c>
      <c r="BK352" s="9">
        <v>1353762</v>
      </c>
      <c r="BL352" s="9">
        <v>20308</v>
      </c>
      <c r="BM352" s="9">
        <v>0</v>
      </c>
      <c r="BN352" s="9">
        <v>1481318</v>
      </c>
      <c r="BO352" s="9">
        <v>0</v>
      </c>
      <c r="BP352" s="9">
        <v>0</v>
      </c>
      <c r="BQ352" s="9">
        <v>0</v>
      </c>
      <c r="BR352" s="9">
        <v>0</v>
      </c>
      <c r="BS352" s="9">
        <v>0</v>
      </c>
      <c r="BT352" s="9">
        <v>0</v>
      </c>
      <c r="BU352" s="9">
        <v>0</v>
      </c>
      <c r="BV352" s="9">
        <v>1679914</v>
      </c>
      <c r="BW352" s="9">
        <v>23839</v>
      </c>
      <c r="BX352" s="9">
        <v>43918</v>
      </c>
      <c r="BY352" s="9">
        <v>1747671</v>
      </c>
      <c r="BZ352" s="9">
        <v>6633</v>
      </c>
      <c r="CA352" s="9">
        <v>0</v>
      </c>
      <c r="CB352" s="9">
        <v>79012</v>
      </c>
      <c r="CC352" s="9">
        <v>0</v>
      </c>
      <c r="CD352" s="9">
        <v>0</v>
      </c>
      <c r="CE352" s="9">
        <v>0</v>
      </c>
      <c r="CF352" s="9">
        <v>0</v>
      </c>
      <c r="CG352" s="9">
        <v>0</v>
      </c>
      <c r="CH352" s="9">
        <v>0</v>
      </c>
      <c r="CI352" s="9">
        <v>1683029</v>
      </c>
      <c r="CJ352" s="9">
        <v>0</v>
      </c>
      <c r="CK352" s="9">
        <v>44147</v>
      </c>
      <c r="CL352" s="9">
        <v>0</v>
      </c>
      <c r="CM352" s="9">
        <v>0</v>
      </c>
      <c r="CN352" s="9">
        <v>0</v>
      </c>
      <c r="CO352" s="9">
        <v>32000</v>
      </c>
      <c r="CP352" s="9">
        <v>1844821</v>
      </c>
      <c r="CQ352" s="9">
        <v>5897</v>
      </c>
      <c r="CR352" s="9">
        <v>0</v>
      </c>
      <c r="CS352" s="9">
        <v>0</v>
      </c>
      <c r="CT352" s="9">
        <v>0</v>
      </c>
      <c r="CU352" s="9">
        <v>5897</v>
      </c>
      <c r="CV352" s="9">
        <v>0</v>
      </c>
      <c r="CW352" s="9">
        <v>34133</v>
      </c>
      <c r="CX352" s="9">
        <v>0</v>
      </c>
      <c r="CY352" s="9">
        <v>0</v>
      </c>
      <c r="CZ352" s="9">
        <v>0</v>
      </c>
      <c r="DA352" s="9">
        <v>0</v>
      </c>
      <c r="DB352" s="9">
        <v>0</v>
      </c>
      <c r="DC352" s="9">
        <v>1350647</v>
      </c>
      <c r="DD352" s="9">
        <v>0</v>
      </c>
      <c r="DE352" s="9">
        <v>5285</v>
      </c>
      <c r="DF352" s="9">
        <v>1390065</v>
      </c>
      <c r="DG352" s="9">
        <v>0</v>
      </c>
      <c r="DH352" s="9">
        <v>993478</v>
      </c>
      <c r="DI352" s="9">
        <v>0</v>
      </c>
      <c r="DJ352" s="9">
        <v>137563</v>
      </c>
      <c r="DK352" s="9">
        <v>0</v>
      </c>
      <c r="DL352" s="9">
        <v>0</v>
      </c>
      <c r="DM352" s="9">
        <v>0</v>
      </c>
      <c r="DN352" s="9">
        <v>0</v>
      </c>
      <c r="DO352" s="9">
        <v>0</v>
      </c>
      <c r="DP352" s="9">
        <v>321398</v>
      </c>
      <c r="DQ352" s="9">
        <v>0</v>
      </c>
      <c r="DR352" s="9">
        <v>0</v>
      </c>
      <c r="DS352" s="9">
        <v>0</v>
      </c>
      <c r="DT352" s="9">
        <v>0</v>
      </c>
      <c r="DU352" s="9">
        <v>0</v>
      </c>
      <c r="DV352" s="9">
        <v>0</v>
      </c>
      <c r="DW352" s="9">
        <v>0</v>
      </c>
      <c r="DX352" s="9">
        <v>0</v>
      </c>
      <c r="DY352" s="9">
        <v>0</v>
      </c>
      <c r="DZ352" s="9">
        <v>0</v>
      </c>
      <c r="EA352" s="9">
        <v>0</v>
      </c>
      <c r="EB352" s="9">
        <v>0</v>
      </c>
      <c r="EC352" s="9">
        <v>0</v>
      </c>
    </row>
    <row r="353" spans="1:133" x14ac:dyDescent="0.3">
      <c r="A353" s="10">
        <v>106370694</v>
      </c>
      <c r="B353" s="10" t="s">
        <v>1707</v>
      </c>
      <c r="C353" s="10">
        <v>20174</v>
      </c>
      <c r="D353" s="12">
        <v>43009</v>
      </c>
      <c r="E353" s="10">
        <v>43100</v>
      </c>
      <c r="F353" s="10" t="s">
        <v>134</v>
      </c>
      <c r="G353" s="10" t="s">
        <v>254</v>
      </c>
      <c r="H353" s="10">
        <v>14</v>
      </c>
      <c r="I353" s="10">
        <v>1416</v>
      </c>
      <c r="J353" s="10" t="s">
        <v>136</v>
      </c>
      <c r="K353" s="10" t="s">
        <v>137</v>
      </c>
      <c r="L353" s="10" t="s">
        <v>138</v>
      </c>
      <c r="M353" s="10" t="s">
        <v>1708</v>
      </c>
      <c r="N353" s="10" t="s">
        <v>1709</v>
      </c>
      <c r="O353" s="10" t="s">
        <v>308</v>
      </c>
      <c r="P353" s="10">
        <v>92123</v>
      </c>
      <c r="Q353" s="10" t="s">
        <v>1710</v>
      </c>
      <c r="R353" s="10">
        <v>862</v>
      </c>
      <c r="S353" s="10">
        <v>665</v>
      </c>
      <c r="T353" s="10">
        <v>438</v>
      </c>
      <c r="U353" s="10">
        <v>1521</v>
      </c>
      <c r="V353" s="10">
        <v>1256</v>
      </c>
      <c r="W353" s="10">
        <v>631</v>
      </c>
      <c r="X353" s="10">
        <v>1253</v>
      </c>
      <c r="Y353" s="10">
        <v>0</v>
      </c>
      <c r="Z353" s="10">
        <v>0</v>
      </c>
      <c r="AA353" s="10">
        <v>238</v>
      </c>
      <c r="AB353" s="10">
        <v>3342</v>
      </c>
      <c r="AC353" s="10">
        <v>107</v>
      </c>
      <c r="AD353" s="10">
        <v>77</v>
      </c>
      <c r="AE353" s="10">
        <v>8425</v>
      </c>
      <c r="AF353" s="10">
        <v>0</v>
      </c>
      <c r="AG353" s="10">
        <v>7690</v>
      </c>
      <c r="AH353" s="10">
        <v>6182</v>
      </c>
      <c r="AI353" s="10">
        <v>4764</v>
      </c>
      <c r="AJ353" s="10">
        <v>5341</v>
      </c>
      <c r="AK353" s="10">
        <v>0</v>
      </c>
      <c r="AL353" s="10">
        <v>0</v>
      </c>
      <c r="AM353" s="10">
        <v>1280</v>
      </c>
      <c r="AN353" s="10">
        <v>14527</v>
      </c>
      <c r="AO353" s="10">
        <v>256</v>
      </c>
      <c r="AP353" s="10">
        <v>185</v>
      </c>
      <c r="AQ353" s="10">
        <v>40225</v>
      </c>
      <c r="AR353" s="10">
        <v>0</v>
      </c>
      <c r="AS353" s="10">
        <v>18168</v>
      </c>
      <c r="AT353" s="10">
        <v>23995</v>
      </c>
      <c r="AU353" s="10">
        <v>2721</v>
      </c>
      <c r="AV353" s="10">
        <v>8576</v>
      </c>
      <c r="AW353" s="10">
        <v>0</v>
      </c>
      <c r="AX353" s="10">
        <v>0</v>
      </c>
      <c r="AY353" s="10">
        <v>1823</v>
      </c>
      <c r="AZ353" s="10">
        <v>40637</v>
      </c>
      <c r="BA353" s="10">
        <v>1136</v>
      </c>
      <c r="BB353" s="10">
        <v>657</v>
      </c>
      <c r="BC353" s="10">
        <v>97713</v>
      </c>
      <c r="BD353" s="10">
        <v>175558652</v>
      </c>
      <c r="BE353" s="10">
        <v>143879757</v>
      </c>
      <c r="BF353" s="10">
        <v>72287321</v>
      </c>
      <c r="BG353" s="10">
        <v>102175477</v>
      </c>
      <c r="BH353" s="10">
        <v>0</v>
      </c>
      <c r="BI353" s="10">
        <v>0</v>
      </c>
      <c r="BJ353" s="10">
        <v>24010653</v>
      </c>
      <c r="BK353" s="10">
        <v>269140089</v>
      </c>
      <c r="BL353" s="10">
        <v>5027621</v>
      </c>
      <c r="BM353" s="10">
        <v>3641187</v>
      </c>
      <c r="BN353" s="10">
        <v>795720757</v>
      </c>
      <c r="BO353" s="10">
        <v>76735965</v>
      </c>
      <c r="BP353" s="10">
        <v>81187706</v>
      </c>
      <c r="BQ353" s="10">
        <v>16724995</v>
      </c>
      <c r="BR353" s="10">
        <v>49409867</v>
      </c>
      <c r="BS353" s="10">
        <v>0</v>
      </c>
      <c r="BT353" s="10">
        <v>0</v>
      </c>
      <c r="BU353" s="10">
        <v>9127570</v>
      </c>
      <c r="BV353" s="10">
        <v>246997004</v>
      </c>
      <c r="BW353" s="10">
        <v>6140732</v>
      </c>
      <c r="BX353" s="10">
        <v>3555434</v>
      </c>
      <c r="BY353" s="10">
        <v>489879273</v>
      </c>
      <c r="BZ353" s="10">
        <v>456749</v>
      </c>
      <c r="CA353" s="10">
        <v>214300672</v>
      </c>
      <c r="CB353" s="10">
        <v>218038744</v>
      </c>
      <c r="CC353" s="10">
        <v>79876609</v>
      </c>
      <c r="CD353" s="10">
        <v>134203595</v>
      </c>
      <c r="CE353" s="10">
        <v>0</v>
      </c>
      <c r="CF353" s="10">
        <v>0</v>
      </c>
      <c r="CG353" s="10">
        <v>0</v>
      </c>
      <c r="CH353" s="10">
        <v>26780146</v>
      </c>
      <c r="CI353" s="10">
        <v>383870018</v>
      </c>
      <c r="CJ353" s="10">
        <v>0</v>
      </c>
      <c r="CK353" s="10">
        <v>11168353</v>
      </c>
      <c r="CL353" s="10">
        <v>0</v>
      </c>
      <c r="CM353" s="10">
        <v>0</v>
      </c>
      <c r="CN353" s="10">
        <v>0</v>
      </c>
      <c r="CO353" s="10">
        <v>6167663</v>
      </c>
      <c r="CP353" s="10">
        <v>1074862549</v>
      </c>
      <c r="CQ353" s="10">
        <v>16649994</v>
      </c>
      <c r="CR353" s="10">
        <v>0</v>
      </c>
      <c r="CS353" s="10">
        <v>0</v>
      </c>
      <c r="CT353" s="10">
        <v>54780987</v>
      </c>
      <c r="CU353" s="10">
        <v>71430981</v>
      </c>
      <c r="CV353" s="10">
        <v>37993944</v>
      </c>
      <c r="CW353" s="10">
        <v>23678713</v>
      </c>
      <c r="CX353" s="10">
        <v>9135707</v>
      </c>
      <c r="CY353" s="10">
        <v>17381749</v>
      </c>
      <c r="CZ353" s="10">
        <v>0</v>
      </c>
      <c r="DA353" s="10">
        <v>0</v>
      </c>
      <c r="DB353" s="10">
        <v>6358077</v>
      </c>
      <c r="DC353" s="10">
        <v>187048062</v>
      </c>
      <c r="DD353" s="10">
        <v>0</v>
      </c>
      <c r="DE353" s="10">
        <v>572210</v>
      </c>
      <c r="DF353" s="10">
        <v>282168462</v>
      </c>
      <c r="DG353" s="10">
        <v>3085564</v>
      </c>
      <c r="DH353" s="10">
        <v>237100520</v>
      </c>
      <c r="DI353" s="10">
        <v>0</v>
      </c>
      <c r="DJ353" s="10">
        <v>19354472</v>
      </c>
      <c r="DK353" s="10">
        <v>0</v>
      </c>
      <c r="DL353" s="10">
        <v>0</v>
      </c>
      <c r="DM353" s="10">
        <v>0</v>
      </c>
      <c r="DN353" s="10">
        <v>0</v>
      </c>
      <c r="DO353" s="10">
        <v>6175313</v>
      </c>
      <c r="DP353" s="10">
        <v>390407739</v>
      </c>
      <c r="DQ353" s="10">
        <v>0</v>
      </c>
      <c r="DR353" s="10">
        <v>0</v>
      </c>
      <c r="DS353" s="10">
        <v>0</v>
      </c>
      <c r="DT353" s="10">
        <v>0</v>
      </c>
      <c r="DU353" s="10">
        <v>0</v>
      </c>
      <c r="DV353" s="10">
        <v>0</v>
      </c>
      <c r="DW353" s="10">
        <v>0</v>
      </c>
      <c r="DX353" s="10">
        <v>0</v>
      </c>
      <c r="DY353" s="10">
        <v>0</v>
      </c>
      <c r="DZ353" s="10">
        <v>0</v>
      </c>
      <c r="EA353" s="10">
        <v>0</v>
      </c>
      <c r="EB353" s="10">
        <v>0</v>
      </c>
      <c r="EC353" s="10">
        <v>0</v>
      </c>
    </row>
    <row r="354" spans="1:133" x14ac:dyDescent="0.3">
      <c r="A354" s="9">
        <v>106370745</v>
      </c>
      <c r="B354" s="9" t="s">
        <v>1711</v>
      </c>
      <c r="C354" s="9">
        <v>20174</v>
      </c>
      <c r="D354" s="11">
        <v>43009</v>
      </c>
      <c r="E354" s="9">
        <v>43100</v>
      </c>
      <c r="F354" s="9" t="s">
        <v>134</v>
      </c>
      <c r="G354" s="9" t="s">
        <v>254</v>
      </c>
      <c r="H354" s="9">
        <v>14</v>
      </c>
      <c r="I354" s="9">
        <v>1416</v>
      </c>
      <c r="J354" s="9" t="s">
        <v>136</v>
      </c>
      <c r="K354" s="9" t="s">
        <v>137</v>
      </c>
      <c r="L354" s="9" t="s">
        <v>138</v>
      </c>
      <c r="M354" s="9" t="s">
        <v>1712</v>
      </c>
      <c r="N354" s="9" t="s">
        <v>1713</v>
      </c>
      <c r="O354" s="9" t="s">
        <v>308</v>
      </c>
      <c r="P354" s="9">
        <v>92123</v>
      </c>
      <c r="Q354" s="9" t="s">
        <v>1706</v>
      </c>
      <c r="R354" s="9">
        <v>158</v>
      </c>
      <c r="S354" s="9">
        <v>137</v>
      </c>
      <c r="T354" s="9">
        <v>119</v>
      </c>
      <c r="U354" s="9">
        <v>162</v>
      </c>
      <c r="V354" s="9">
        <v>126</v>
      </c>
      <c r="W354" s="9">
        <v>75</v>
      </c>
      <c r="X354" s="9">
        <v>0</v>
      </c>
      <c r="Y354" s="9">
        <v>275</v>
      </c>
      <c r="Z354" s="9">
        <v>0</v>
      </c>
      <c r="AA354" s="9">
        <v>36</v>
      </c>
      <c r="AB354" s="9">
        <v>471</v>
      </c>
      <c r="AC354" s="9">
        <v>18</v>
      </c>
      <c r="AD354" s="9">
        <v>0</v>
      </c>
      <c r="AE354" s="9">
        <v>1163</v>
      </c>
      <c r="AF354" s="9">
        <v>0</v>
      </c>
      <c r="AG354" s="9">
        <v>2541</v>
      </c>
      <c r="AH354" s="9">
        <v>1581</v>
      </c>
      <c r="AI354" s="9">
        <v>529</v>
      </c>
      <c r="AJ354" s="9">
        <v>0</v>
      </c>
      <c r="AK354" s="9">
        <v>2873</v>
      </c>
      <c r="AL354" s="9">
        <v>0</v>
      </c>
      <c r="AM354" s="9">
        <v>298</v>
      </c>
      <c r="AN354" s="9">
        <v>3003</v>
      </c>
      <c r="AO354" s="9">
        <v>69</v>
      </c>
      <c r="AP354" s="9">
        <v>0</v>
      </c>
      <c r="AQ354" s="9">
        <v>10894</v>
      </c>
      <c r="AR354" s="9">
        <v>0</v>
      </c>
      <c r="AS354" s="9">
        <v>9092</v>
      </c>
      <c r="AT354" s="9">
        <v>1452</v>
      </c>
      <c r="AU354" s="9">
        <v>19</v>
      </c>
      <c r="AV354" s="9">
        <v>0</v>
      </c>
      <c r="AW354" s="9">
        <v>1</v>
      </c>
      <c r="AX354" s="9">
        <v>0</v>
      </c>
      <c r="AY354" s="9">
        <v>1776</v>
      </c>
      <c r="AZ354" s="9">
        <v>7506</v>
      </c>
      <c r="BA354" s="9">
        <v>64</v>
      </c>
      <c r="BB354" s="9">
        <v>87</v>
      </c>
      <c r="BC354" s="9">
        <v>19997</v>
      </c>
      <c r="BD354" s="9">
        <v>14565852</v>
      </c>
      <c r="BE354" s="9">
        <v>9152458</v>
      </c>
      <c r="BF354" s="9">
        <v>3100098</v>
      </c>
      <c r="BG354" s="9">
        <v>0</v>
      </c>
      <c r="BH354" s="9">
        <v>16623964</v>
      </c>
      <c r="BI354" s="9">
        <v>0</v>
      </c>
      <c r="BJ354" s="9">
        <v>1608017</v>
      </c>
      <c r="BK354" s="9">
        <v>17257031</v>
      </c>
      <c r="BL354" s="9">
        <v>400770</v>
      </c>
      <c r="BM354" s="9">
        <v>0</v>
      </c>
      <c r="BN354" s="9">
        <v>62708190</v>
      </c>
      <c r="BO354" s="9">
        <v>13739113</v>
      </c>
      <c r="BP354" s="9">
        <v>2370145</v>
      </c>
      <c r="BQ354" s="9">
        <v>28659</v>
      </c>
      <c r="BR354" s="9">
        <v>0</v>
      </c>
      <c r="BS354" s="9">
        <v>1492</v>
      </c>
      <c r="BT354" s="9">
        <v>0</v>
      </c>
      <c r="BU354" s="9">
        <v>3024857</v>
      </c>
      <c r="BV354" s="9">
        <v>13533225</v>
      </c>
      <c r="BW354" s="9">
        <v>114088</v>
      </c>
      <c r="BX354" s="9">
        <v>156227</v>
      </c>
      <c r="BY354" s="9">
        <v>32967806</v>
      </c>
      <c r="BZ354" s="9">
        <v>17192</v>
      </c>
      <c r="CA354" s="9">
        <v>23972546</v>
      </c>
      <c r="CB354" s="9">
        <v>9942464</v>
      </c>
      <c r="CC354" s="9">
        <v>2654138</v>
      </c>
      <c r="CD354" s="9">
        <v>0</v>
      </c>
      <c r="CE354" s="9">
        <v>0</v>
      </c>
      <c r="CF354" s="9">
        <v>14150451</v>
      </c>
      <c r="CG354" s="9">
        <v>0</v>
      </c>
      <c r="CH354" s="9">
        <v>3797958</v>
      </c>
      <c r="CI354" s="9">
        <v>22068688</v>
      </c>
      <c r="CJ354" s="9">
        <v>0</v>
      </c>
      <c r="CK354" s="9">
        <v>514858</v>
      </c>
      <c r="CL354" s="9">
        <v>0</v>
      </c>
      <c r="CM354" s="9">
        <v>0</v>
      </c>
      <c r="CN354" s="9">
        <v>0</v>
      </c>
      <c r="CO354" s="9">
        <v>121126</v>
      </c>
      <c r="CP354" s="9">
        <v>77239421</v>
      </c>
      <c r="CQ354" s="9">
        <v>277303</v>
      </c>
      <c r="CR354" s="9">
        <v>0</v>
      </c>
      <c r="CS354" s="9">
        <v>0</v>
      </c>
      <c r="CT354" s="9">
        <v>32577</v>
      </c>
      <c r="CU354" s="9">
        <v>309880</v>
      </c>
      <c r="CV354" s="9">
        <v>4332419</v>
      </c>
      <c r="CW354" s="9">
        <v>1857442</v>
      </c>
      <c r="CX354" s="9">
        <v>474619</v>
      </c>
      <c r="CY354" s="9">
        <v>0</v>
      </c>
      <c r="CZ354" s="9">
        <v>2475004</v>
      </c>
      <c r="DA354" s="9">
        <v>0</v>
      </c>
      <c r="DB354" s="9">
        <v>834916</v>
      </c>
      <c r="DC354" s="9">
        <v>8754144</v>
      </c>
      <c r="DD354" s="9">
        <v>0</v>
      </c>
      <c r="DE354" s="9">
        <v>17911</v>
      </c>
      <c r="DF354" s="9">
        <v>18746455</v>
      </c>
      <c r="DG354" s="9">
        <v>92916</v>
      </c>
      <c r="DH354" s="9">
        <v>21003988</v>
      </c>
      <c r="DI354" s="9">
        <v>0</v>
      </c>
      <c r="DJ354" s="9">
        <v>1879649</v>
      </c>
      <c r="DK354" s="9">
        <v>0</v>
      </c>
      <c r="DL354" s="9">
        <v>0</v>
      </c>
      <c r="DM354" s="9">
        <v>0</v>
      </c>
      <c r="DN354" s="9">
        <v>0</v>
      </c>
      <c r="DO354" s="9">
        <v>1550358</v>
      </c>
      <c r="DP354" s="9">
        <v>16031487</v>
      </c>
      <c r="DQ354" s="9">
        <v>0</v>
      </c>
      <c r="DR354" s="9">
        <v>0</v>
      </c>
      <c r="DS354" s="9">
        <v>0</v>
      </c>
      <c r="DT354" s="9">
        <v>0</v>
      </c>
      <c r="DU354" s="9">
        <v>0</v>
      </c>
      <c r="DV354" s="9">
        <v>0</v>
      </c>
      <c r="DW354" s="9">
        <v>0</v>
      </c>
      <c r="DX354" s="9">
        <v>0</v>
      </c>
      <c r="DY354" s="9">
        <v>0</v>
      </c>
      <c r="DZ354" s="9">
        <v>0</v>
      </c>
      <c r="EA354" s="9">
        <v>0</v>
      </c>
      <c r="EB354" s="9">
        <v>0</v>
      </c>
      <c r="EC354" s="9">
        <v>0</v>
      </c>
    </row>
    <row r="355" spans="1:133" x14ac:dyDescent="0.3">
      <c r="A355" s="10">
        <v>106450940</v>
      </c>
      <c r="B355" s="10" t="s">
        <v>1714</v>
      </c>
      <c r="C355" s="10">
        <v>20174</v>
      </c>
      <c r="D355" s="12">
        <v>43009</v>
      </c>
      <c r="E355" s="10">
        <v>43100</v>
      </c>
      <c r="F355" s="10" t="s">
        <v>134</v>
      </c>
      <c r="G355" s="10" t="s">
        <v>1182</v>
      </c>
      <c r="H355" s="10">
        <v>1</v>
      </c>
      <c r="I355" s="10">
        <v>209</v>
      </c>
      <c r="J355" s="10" t="s">
        <v>255</v>
      </c>
      <c r="K355" s="10" t="s">
        <v>137</v>
      </c>
      <c r="L355" s="10" t="s">
        <v>138</v>
      </c>
      <c r="M355" s="10" t="s">
        <v>1715</v>
      </c>
      <c r="N355" s="10" t="s">
        <v>1716</v>
      </c>
      <c r="O355" s="10" t="s">
        <v>1231</v>
      </c>
      <c r="P355" s="10">
        <v>96001</v>
      </c>
      <c r="Q355" s="10" t="s">
        <v>1717</v>
      </c>
      <c r="R355" s="10">
        <v>178</v>
      </c>
      <c r="S355" s="10">
        <v>178</v>
      </c>
      <c r="T355" s="10">
        <v>97</v>
      </c>
      <c r="U355" s="10">
        <v>1205</v>
      </c>
      <c r="V355" s="10">
        <v>28</v>
      </c>
      <c r="W355" s="10">
        <v>55</v>
      </c>
      <c r="X355" s="10">
        <v>359</v>
      </c>
      <c r="Y355" s="10">
        <v>0</v>
      </c>
      <c r="Z355" s="10">
        <v>0</v>
      </c>
      <c r="AA355" s="10">
        <v>256</v>
      </c>
      <c r="AB355" s="10">
        <v>85</v>
      </c>
      <c r="AC355" s="10">
        <v>0</v>
      </c>
      <c r="AD355" s="10">
        <v>31</v>
      </c>
      <c r="AE355" s="10">
        <v>2019</v>
      </c>
      <c r="AF355" s="10">
        <v>0</v>
      </c>
      <c r="AG355" s="10">
        <v>5306</v>
      </c>
      <c r="AH355" s="10">
        <v>114</v>
      </c>
      <c r="AI355" s="10">
        <v>330</v>
      </c>
      <c r="AJ355" s="10">
        <v>1352</v>
      </c>
      <c r="AK355" s="10">
        <v>0</v>
      </c>
      <c r="AL355" s="10">
        <v>0</v>
      </c>
      <c r="AM355" s="10">
        <v>913</v>
      </c>
      <c r="AN355" s="10">
        <v>309</v>
      </c>
      <c r="AO355" s="10">
        <v>0</v>
      </c>
      <c r="AP355" s="10">
        <v>36</v>
      </c>
      <c r="AQ355" s="10">
        <v>8360</v>
      </c>
      <c r="AR355" s="10">
        <v>0</v>
      </c>
      <c r="AS355" s="10">
        <v>4825</v>
      </c>
      <c r="AT355" s="10">
        <v>72</v>
      </c>
      <c r="AU355" s="10">
        <v>577</v>
      </c>
      <c r="AV355" s="10">
        <v>4797</v>
      </c>
      <c r="AW355" s="10">
        <v>0</v>
      </c>
      <c r="AX355" s="10">
        <v>0</v>
      </c>
      <c r="AY355" s="10">
        <v>1879</v>
      </c>
      <c r="AZ355" s="10">
        <v>812</v>
      </c>
      <c r="BA355" s="10">
        <v>6</v>
      </c>
      <c r="BB355" s="10">
        <v>1643</v>
      </c>
      <c r="BC355" s="10">
        <v>14611</v>
      </c>
      <c r="BD355" s="10">
        <v>80708795</v>
      </c>
      <c r="BE355" s="10">
        <v>1976292</v>
      </c>
      <c r="BF355" s="10">
        <v>4516162</v>
      </c>
      <c r="BG355" s="10">
        <v>22377082</v>
      </c>
      <c r="BH355" s="10">
        <v>0</v>
      </c>
      <c r="BI355" s="10">
        <v>0</v>
      </c>
      <c r="BJ355" s="10">
        <v>18146237</v>
      </c>
      <c r="BK355" s="10">
        <v>7624209</v>
      </c>
      <c r="BL355" s="10">
        <v>0</v>
      </c>
      <c r="BM355" s="10">
        <v>833563</v>
      </c>
      <c r="BN355" s="10">
        <v>136182340</v>
      </c>
      <c r="BO355" s="10">
        <v>26351050</v>
      </c>
      <c r="BP355" s="10">
        <v>640247</v>
      </c>
      <c r="BQ355" s="10">
        <v>2298669</v>
      </c>
      <c r="BR355" s="10">
        <v>19983705</v>
      </c>
      <c r="BS355" s="10">
        <v>0</v>
      </c>
      <c r="BT355" s="10">
        <v>0</v>
      </c>
      <c r="BU355" s="10">
        <v>11101699</v>
      </c>
      <c r="BV355" s="10">
        <v>5087475</v>
      </c>
      <c r="BW355" s="10">
        <v>14032</v>
      </c>
      <c r="BX355" s="10">
        <v>1445705</v>
      </c>
      <c r="BY355" s="10">
        <v>66922582</v>
      </c>
      <c r="BZ355" s="10">
        <v>3363507</v>
      </c>
      <c r="CA355" s="10">
        <v>84194568</v>
      </c>
      <c r="CB355" s="10">
        <v>2357949</v>
      </c>
      <c r="CC355" s="10">
        <v>-2468474</v>
      </c>
      <c r="CD355" s="10">
        <v>34494397</v>
      </c>
      <c r="CE355" s="10">
        <v>-19013</v>
      </c>
      <c r="CF355" s="10">
        <v>0</v>
      </c>
      <c r="CG355" s="10">
        <v>0</v>
      </c>
      <c r="CH355" s="10">
        <v>22183363</v>
      </c>
      <c r="CI355" s="10">
        <v>9719592</v>
      </c>
      <c r="CJ355" s="10">
        <v>0</v>
      </c>
      <c r="CK355" s="10">
        <v>54892</v>
      </c>
      <c r="CL355" s="10">
        <v>0</v>
      </c>
      <c r="CM355" s="10">
        <v>0</v>
      </c>
      <c r="CN355" s="10">
        <v>0</v>
      </c>
      <c r="CO355" s="10">
        <v>6152183</v>
      </c>
      <c r="CP355" s="10">
        <v>160032964</v>
      </c>
      <c r="CQ355" s="10">
        <v>0</v>
      </c>
      <c r="CR355" s="10">
        <v>0</v>
      </c>
      <c r="CS355" s="10">
        <v>0</v>
      </c>
      <c r="CT355" s="10">
        <v>0</v>
      </c>
      <c r="CU355" s="10">
        <v>0</v>
      </c>
      <c r="CV355" s="10">
        <v>22192827</v>
      </c>
      <c r="CW355" s="10">
        <v>248491</v>
      </c>
      <c r="CX355" s="10">
        <v>9269836</v>
      </c>
      <c r="CY355" s="10">
        <v>7904416</v>
      </c>
      <c r="CZ355" s="10">
        <v>0</v>
      </c>
      <c r="DA355" s="10">
        <v>0</v>
      </c>
      <c r="DB355" s="10">
        <v>6991901</v>
      </c>
      <c r="DC355" s="10">
        <v>2944096</v>
      </c>
      <c r="DD355" s="10">
        <v>-7607</v>
      </c>
      <c r="DE355" s="10">
        <v>-6472002</v>
      </c>
      <c r="DF355" s="10">
        <v>43071958</v>
      </c>
      <c r="DG355" s="10">
        <v>364620</v>
      </c>
      <c r="DH355" s="10">
        <v>43795234</v>
      </c>
      <c r="DI355" s="10">
        <v>0</v>
      </c>
      <c r="DJ355" s="10">
        <v>-15941</v>
      </c>
      <c r="DK355" s="10">
        <v>0</v>
      </c>
      <c r="DL355" s="10">
        <v>0</v>
      </c>
      <c r="DM355" s="10">
        <v>0</v>
      </c>
      <c r="DN355" s="10">
        <v>0</v>
      </c>
      <c r="DO355" s="10">
        <v>803878</v>
      </c>
      <c r="DP355" s="10">
        <v>16975261</v>
      </c>
      <c r="DQ355" s="10">
        <v>0</v>
      </c>
      <c r="DR355" s="10">
        <v>0</v>
      </c>
      <c r="DS355" s="10">
        <v>0</v>
      </c>
      <c r="DT355" s="10">
        <v>0</v>
      </c>
      <c r="DU355" s="10">
        <v>0</v>
      </c>
      <c r="DV355" s="10">
        <v>0</v>
      </c>
      <c r="DW355" s="10">
        <v>0</v>
      </c>
      <c r="DX355" s="10">
        <v>0</v>
      </c>
      <c r="DY355" s="10">
        <v>0</v>
      </c>
      <c r="DZ355" s="10">
        <v>0</v>
      </c>
      <c r="EA355" s="10">
        <v>0</v>
      </c>
      <c r="EB355" s="10">
        <v>0</v>
      </c>
      <c r="EC355" s="10">
        <v>0</v>
      </c>
    </row>
    <row r="356" spans="1:133" x14ac:dyDescent="0.3">
      <c r="A356" s="9">
        <v>106190708</v>
      </c>
      <c r="B356" s="9" t="s">
        <v>1718</v>
      </c>
      <c r="C356" s="9">
        <v>20174</v>
      </c>
      <c r="D356" s="11">
        <v>43009</v>
      </c>
      <c r="E356" s="9">
        <v>43100</v>
      </c>
      <c r="F356" s="9" t="s">
        <v>134</v>
      </c>
      <c r="G356" s="9" t="s">
        <v>158</v>
      </c>
      <c r="H356" s="9">
        <v>11</v>
      </c>
      <c r="I356" s="9">
        <v>905</v>
      </c>
      <c r="J356" s="9" t="s">
        <v>136</v>
      </c>
      <c r="K356" s="9" t="s">
        <v>137</v>
      </c>
      <c r="L356" s="9" t="s">
        <v>138</v>
      </c>
      <c r="M356" s="9" t="s">
        <v>1719</v>
      </c>
      <c r="N356" s="9" t="s">
        <v>1720</v>
      </c>
      <c r="O356" s="9" t="s">
        <v>1721</v>
      </c>
      <c r="P356" s="9">
        <v>91403</v>
      </c>
      <c r="Q356" s="9" t="s">
        <v>660</v>
      </c>
      <c r="R356" s="9">
        <v>153</v>
      </c>
      <c r="S356" s="9">
        <v>153</v>
      </c>
      <c r="T356" s="9">
        <v>153</v>
      </c>
      <c r="U356" s="9">
        <v>894</v>
      </c>
      <c r="V356" s="9">
        <v>145</v>
      </c>
      <c r="W356" s="9">
        <v>71</v>
      </c>
      <c r="X356" s="9">
        <v>236</v>
      </c>
      <c r="Y356" s="9">
        <v>0</v>
      </c>
      <c r="Z356" s="9">
        <v>0</v>
      </c>
      <c r="AA356" s="9">
        <v>138</v>
      </c>
      <c r="AB356" s="9">
        <v>13</v>
      </c>
      <c r="AC356" s="9">
        <v>1</v>
      </c>
      <c r="AD356" s="9">
        <v>47</v>
      </c>
      <c r="AE356" s="9">
        <v>1545</v>
      </c>
      <c r="AF356" s="9">
        <v>0</v>
      </c>
      <c r="AG356" s="9">
        <v>4021</v>
      </c>
      <c r="AH356" s="9">
        <v>716</v>
      </c>
      <c r="AI356" s="9">
        <v>841</v>
      </c>
      <c r="AJ356" s="9">
        <v>2623</v>
      </c>
      <c r="AK356" s="9">
        <v>0</v>
      </c>
      <c r="AL356" s="9">
        <v>0</v>
      </c>
      <c r="AM356" s="9">
        <v>439</v>
      </c>
      <c r="AN356" s="9">
        <v>33</v>
      </c>
      <c r="AO356" s="9">
        <v>4</v>
      </c>
      <c r="AP356" s="9">
        <v>174</v>
      </c>
      <c r="AQ356" s="9">
        <v>8851</v>
      </c>
      <c r="AR356" s="9">
        <v>0</v>
      </c>
      <c r="AS356" s="9">
        <v>1888</v>
      </c>
      <c r="AT356" s="9">
        <v>357</v>
      </c>
      <c r="AU356" s="9">
        <v>499</v>
      </c>
      <c r="AV356" s="9">
        <v>2261</v>
      </c>
      <c r="AW356" s="9">
        <v>0</v>
      </c>
      <c r="AX356" s="9">
        <v>0</v>
      </c>
      <c r="AY356" s="9">
        <v>1605</v>
      </c>
      <c r="AZ356" s="9">
        <v>117</v>
      </c>
      <c r="BA356" s="9">
        <v>18</v>
      </c>
      <c r="BB356" s="9">
        <v>862</v>
      </c>
      <c r="BC356" s="9">
        <v>7607</v>
      </c>
      <c r="BD356" s="9">
        <v>37224102</v>
      </c>
      <c r="BE356" s="9">
        <v>7042412</v>
      </c>
      <c r="BF356" s="9">
        <v>8193696</v>
      </c>
      <c r="BG356" s="9">
        <v>23421905</v>
      </c>
      <c r="BH356" s="9">
        <v>0</v>
      </c>
      <c r="BI356" s="9">
        <v>0</v>
      </c>
      <c r="BJ356" s="9">
        <v>7647357</v>
      </c>
      <c r="BK356" s="9">
        <v>372001</v>
      </c>
      <c r="BL356" s="9">
        <v>23947</v>
      </c>
      <c r="BM356" s="9">
        <v>1173418</v>
      </c>
      <c r="BN356" s="9">
        <v>85098838</v>
      </c>
      <c r="BO356" s="9">
        <v>6000530</v>
      </c>
      <c r="BP356" s="9">
        <v>1368630</v>
      </c>
      <c r="BQ356" s="9">
        <v>1343351</v>
      </c>
      <c r="BR356" s="9">
        <v>5710662</v>
      </c>
      <c r="BS356" s="9">
        <v>0</v>
      </c>
      <c r="BT356" s="9">
        <v>0</v>
      </c>
      <c r="BU356" s="9">
        <v>4448534</v>
      </c>
      <c r="BV356" s="9">
        <v>422152</v>
      </c>
      <c r="BW356" s="9">
        <v>36635</v>
      </c>
      <c r="BX356" s="9">
        <v>1795133</v>
      </c>
      <c r="BY356" s="9">
        <v>21125627</v>
      </c>
      <c r="BZ356" s="9">
        <v>-1024903</v>
      </c>
      <c r="CA356" s="9">
        <v>35477686</v>
      </c>
      <c r="CB356" s="9">
        <v>5234612</v>
      </c>
      <c r="CC356" s="9">
        <v>9840668</v>
      </c>
      <c r="CD356" s="9">
        <v>18422515</v>
      </c>
      <c r="CE356" s="9">
        <v>0</v>
      </c>
      <c r="CF356" s="9">
        <v>0</v>
      </c>
      <c r="CG356" s="9">
        <v>0</v>
      </c>
      <c r="CH356" s="9">
        <v>7577830</v>
      </c>
      <c r="CI356" s="9">
        <v>759076</v>
      </c>
      <c r="CJ356" s="9">
        <v>0</v>
      </c>
      <c r="CK356" s="9">
        <v>3549973</v>
      </c>
      <c r="CL356" s="9">
        <v>0</v>
      </c>
      <c r="CM356" s="9">
        <v>0</v>
      </c>
      <c r="CN356" s="9">
        <v>0</v>
      </c>
      <c r="CO356" s="9">
        <v>-623655</v>
      </c>
      <c r="CP356" s="9">
        <v>79213802</v>
      </c>
      <c r="CQ356" s="9">
        <v>0</v>
      </c>
      <c r="CR356" s="9">
        <v>0</v>
      </c>
      <c r="CS356" s="9">
        <v>0</v>
      </c>
      <c r="CT356" s="9">
        <v>0</v>
      </c>
      <c r="CU356" s="9">
        <v>0</v>
      </c>
      <c r="CV356" s="9">
        <v>7744434</v>
      </c>
      <c r="CW356" s="9">
        <v>3174400</v>
      </c>
      <c r="CX356" s="9">
        <v>-303621</v>
      </c>
      <c r="CY356" s="9">
        <v>10710052</v>
      </c>
      <c r="CZ356" s="9">
        <v>0</v>
      </c>
      <c r="DA356" s="9">
        <v>0</v>
      </c>
      <c r="DB356" s="9">
        <v>2257803</v>
      </c>
      <c r="DC356" s="9">
        <v>35077</v>
      </c>
      <c r="DD356" s="9">
        <v>67850</v>
      </c>
      <c r="DE356" s="9">
        <v>3324668</v>
      </c>
      <c r="DF356" s="9">
        <v>27010663</v>
      </c>
      <c r="DG356" s="9">
        <v>200924</v>
      </c>
      <c r="DH356" s="9">
        <v>31215212</v>
      </c>
      <c r="DI356" s="9">
        <v>0</v>
      </c>
      <c r="DJ356" s="9">
        <v>0</v>
      </c>
      <c r="DK356" s="9">
        <v>0</v>
      </c>
      <c r="DL356" s="9">
        <v>0</v>
      </c>
      <c r="DM356" s="9">
        <v>0</v>
      </c>
      <c r="DN356" s="9">
        <v>0</v>
      </c>
      <c r="DO356" s="9">
        <v>1717118</v>
      </c>
      <c r="DP356" s="9">
        <v>50604334</v>
      </c>
      <c r="DQ356" s="9">
        <v>0</v>
      </c>
      <c r="DR356" s="9">
        <v>0</v>
      </c>
      <c r="DS356" s="9">
        <v>0</v>
      </c>
      <c r="DT356" s="9">
        <v>0</v>
      </c>
      <c r="DU356" s="9">
        <v>0</v>
      </c>
      <c r="DV356" s="9">
        <v>0</v>
      </c>
      <c r="DW356" s="9">
        <v>0</v>
      </c>
      <c r="DX356" s="9">
        <v>0</v>
      </c>
      <c r="DY356" s="9">
        <v>0</v>
      </c>
      <c r="DZ356" s="9">
        <v>0</v>
      </c>
      <c r="EA356" s="9">
        <v>0</v>
      </c>
      <c r="EB356" s="9">
        <v>0</v>
      </c>
      <c r="EC356" s="9">
        <v>0</v>
      </c>
    </row>
    <row r="357" spans="1:133" x14ac:dyDescent="0.3">
      <c r="A357" s="10">
        <v>106344114</v>
      </c>
      <c r="B357" s="10" t="s">
        <v>1722</v>
      </c>
      <c r="C357" s="10">
        <v>20174</v>
      </c>
      <c r="D357" s="12">
        <v>43009</v>
      </c>
      <c r="E357" s="10">
        <v>43100</v>
      </c>
      <c r="F357" s="10" t="s">
        <v>134</v>
      </c>
      <c r="G357" s="10" t="s">
        <v>558</v>
      </c>
      <c r="H357" s="10">
        <v>2</v>
      </c>
      <c r="I357" s="10">
        <v>311</v>
      </c>
      <c r="J357" s="10" t="s">
        <v>136</v>
      </c>
      <c r="K357" s="10" t="s">
        <v>1723</v>
      </c>
      <c r="L357" s="10" t="s">
        <v>138</v>
      </c>
      <c r="M357" s="10" t="s">
        <v>1724</v>
      </c>
      <c r="N357" s="10" t="s">
        <v>1725</v>
      </c>
      <c r="O357" s="10" t="s">
        <v>563</v>
      </c>
      <c r="P357" s="10">
        <v>95817</v>
      </c>
      <c r="Q357" s="10" t="s">
        <v>1726</v>
      </c>
      <c r="R357" s="10">
        <v>80</v>
      </c>
      <c r="S357" s="10">
        <v>70</v>
      </c>
      <c r="T357" s="10">
        <v>70</v>
      </c>
      <c r="U357" s="10">
        <v>0</v>
      </c>
      <c r="V357" s="10">
        <v>0</v>
      </c>
      <c r="W357" s="10">
        <v>149</v>
      </c>
      <c r="X357" s="10">
        <v>51</v>
      </c>
      <c r="Y357" s="10">
        <v>0</v>
      </c>
      <c r="Z357" s="10">
        <v>0</v>
      </c>
      <c r="AA357" s="10">
        <v>11</v>
      </c>
      <c r="AB357" s="10">
        <v>78</v>
      </c>
      <c r="AC357" s="10">
        <v>64</v>
      </c>
      <c r="AD357" s="10">
        <v>0</v>
      </c>
      <c r="AE357" s="10">
        <v>353</v>
      </c>
      <c r="AF357" s="10">
        <v>0</v>
      </c>
      <c r="AG357" s="10">
        <v>0</v>
      </c>
      <c r="AH357" s="10">
        <v>0</v>
      </c>
      <c r="AI357" s="10">
        <v>574</v>
      </c>
      <c r="AJ357" s="10">
        <v>121</v>
      </c>
      <c r="AK357" s="10">
        <v>0</v>
      </c>
      <c r="AL357" s="10">
        <v>0</v>
      </c>
      <c r="AM357" s="10">
        <v>51</v>
      </c>
      <c r="AN357" s="10">
        <v>233</v>
      </c>
      <c r="AO357" s="10">
        <v>750</v>
      </c>
      <c r="AP357" s="10">
        <v>0</v>
      </c>
      <c r="AQ357" s="10">
        <v>1729</v>
      </c>
      <c r="AR357" s="10">
        <v>0</v>
      </c>
      <c r="AS357" s="10">
        <v>0</v>
      </c>
      <c r="AT357" s="10">
        <v>0</v>
      </c>
      <c r="AU357" s="10">
        <v>1916</v>
      </c>
      <c r="AV357" s="10">
        <v>3799</v>
      </c>
      <c r="AW357" s="10">
        <v>0</v>
      </c>
      <c r="AX357" s="10">
        <v>0</v>
      </c>
      <c r="AY357" s="10">
        <v>180</v>
      </c>
      <c r="AZ357" s="10">
        <v>2292</v>
      </c>
      <c r="BA357" s="10">
        <v>499</v>
      </c>
      <c r="BB357" s="10">
        <v>0</v>
      </c>
      <c r="BC357" s="10">
        <v>8686</v>
      </c>
      <c r="BD357" s="10">
        <v>0</v>
      </c>
      <c r="BE357" s="10">
        <v>0</v>
      </c>
      <c r="BF357" s="10">
        <v>7841440</v>
      </c>
      <c r="BG357" s="10">
        <v>1684680</v>
      </c>
      <c r="BH357" s="10">
        <v>0</v>
      </c>
      <c r="BI357" s="10">
        <v>0</v>
      </c>
      <c r="BJ357" s="10">
        <v>643410</v>
      </c>
      <c r="BK357" s="10">
        <v>4805291</v>
      </c>
      <c r="BL357" s="10">
        <v>5829160</v>
      </c>
      <c r="BM357" s="10">
        <v>0</v>
      </c>
      <c r="BN357" s="10">
        <v>20803981</v>
      </c>
      <c r="BO357" s="10">
        <v>0</v>
      </c>
      <c r="BP357" s="10">
        <v>0</v>
      </c>
      <c r="BQ357" s="10">
        <v>2915736</v>
      </c>
      <c r="BR357" s="10">
        <v>6059784</v>
      </c>
      <c r="BS357" s="10">
        <v>0</v>
      </c>
      <c r="BT357" s="10">
        <v>0</v>
      </c>
      <c r="BU357" s="10">
        <v>257549</v>
      </c>
      <c r="BV357" s="10">
        <v>3295092</v>
      </c>
      <c r="BW357" s="10">
        <v>1388786</v>
      </c>
      <c r="BX357" s="10">
        <v>0</v>
      </c>
      <c r="BY357" s="10">
        <v>13916947</v>
      </c>
      <c r="BZ357" s="10">
        <v>0</v>
      </c>
      <c r="CA357" s="10">
        <v>0</v>
      </c>
      <c r="CB357" s="10">
        <v>0</v>
      </c>
      <c r="CC357" s="10">
        <v>9182959</v>
      </c>
      <c r="CD357" s="10">
        <v>6069894</v>
      </c>
      <c r="CE357" s="10">
        <v>0</v>
      </c>
      <c r="CF357" s="10">
        <v>0</v>
      </c>
      <c r="CG357" s="10">
        <v>0</v>
      </c>
      <c r="CH357" s="10">
        <v>609298</v>
      </c>
      <c r="CI357" s="10">
        <v>6211584</v>
      </c>
      <c r="CJ357" s="10">
        <v>0</v>
      </c>
      <c r="CK357" s="10">
        <v>7217946</v>
      </c>
      <c r="CL357" s="10">
        <v>0</v>
      </c>
      <c r="CM357" s="10">
        <v>0</v>
      </c>
      <c r="CN357" s="10">
        <v>0</v>
      </c>
      <c r="CO357" s="10">
        <v>0</v>
      </c>
      <c r="CP357" s="10">
        <v>29291681</v>
      </c>
      <c r="CQ357" s="10">
        <v>0</v>
      </c>
      <c r="CR357" s="10">
        <v>0</v>
      </c>
      <c r="CS357" s="10">
        <v>0</v>
      </c>
      <c r="CT357" s="10">
        <v>0</v>
      </c>
      <c r="CU357" s="10">
        <v>0</v>
      </c>
      <c r="CV357" s="10">
        <v>0</v>
      </c>
      <c r="CW357" s="10">
        <v>0</v>
      </c>
      <c r="CX357" s="10">
        <v>1574217</v>
      </c>
      <c r="CY357" s="10">
        <v>1674570</v>
      </c>
      <c r="CZ357" s="10">
        <v>0</v>
      </c>
      <c r="DA357" s="10">
        <v>0</v>
      </c>
      <c r="DB357" s="10">
        <v>291661</v>
      </c>
      <c r="DC357" s="10">
        <v>1888799</v>
      </c>
      <c r="DD357" s="10">
        <v>0</v>
      </c>
      <c r="DE357" s="10">
        <v>0</v>
      </c>
      <c r="DF357" s="10">
        <v>5429247</v>
      </c>
      <c r="DG357" s="10">
        <v>1586399</v>
      </c>
      <c r="DH357" s="10">
        <v>16481751</v>
      </c>
      <c r="DI357" s="10">
        <v>0</v>
      </c>
      <c r="DJ357" s="10">
        <v>0</v>
      </c>
      <c r="DK357" s="10">
        <v>0</v>
      </c>
      <c r="DL357" s="10">
        <v>0</v>
      </c>
      <c r="DM357" s="10">
        <v>0</v>
      </c>
      <c r="DN357" s="10">
        <v>0</v>
      </c>
      <c r="DO357" s="10">
        <v>517393</v>
      </c>
      <c r="DP357" s="10">
        <v>69724931</v>
      </c>
      <c r="DQ357" s="10">
        <v>0</v>
      </c>
      <c r="DR357" s="10">
        <v>0</v>
      </c>
      <c r="DS357" s="10">
        <v>0</v>
      </c>
      <c r="DT357" s="10">
        <v>0</v>
      </c>
      <c r="DU357" s="10">
        <v>0</v>
      </c>
      <c r="DV357" s="10">
        <v>0</v>
      </c>
      <c r="DW357" s="10">
        <v>0</v>
      </c>
      <c r="DX357" s="10">
        <v>0</v>
      </c>
      <c r="DY357" s="10">
        <v>0</v>
      </c>
      <c r="DZ357" s="10">
        <v>0</v>
      </c>
      <c r="EA357" s="10">
        <v>0</v>
      </c>
      <c r="EB357" s="10">
        <v>0</v>
      </c>
      <c r="EC357" s="10">
        <v>0</v>
      </c>
    </row>
    <row r="358" spans="1:133" x14ac:dyDescent="0.3">
      <c r="A358" s="9">
        <v>106291023</v>
      </c>
      <c r="B358" s="9" t="s">
        <v>1727</v>
      </c>
      <c r="C358" s="9">
        <v>20174</v>
      </c>
      <c r="D358" s="11">
        <v>43009</v>
      </c>
      <c r="E358" s="9">
        <v>43100</v>
      </c>
      <c r="F358" s="9" t="s">
        <v>134</v>
      </c>
      <c r="G358" s="9" t="s">
        <v>1728</v>
      </c>
      <c r="H358" s="9">
        <v>2</v>
      </c>
      <c r="I358" s="9">
        <v>301</v>
      </c>
      <c r="J358" s="9" t="s">
        <v>136</v>
      </c>
      <c r="K358" s="9" t="s">
        <v>137</v>
      </c>
      <c r="L358" s="9" t="s">
        <v>145</v>
      </c>
      <c r="M358" s="9" t="s">
        <v>1729</v>
      </c>
      <c r="N358" s="9" t="s">
        <v>1730</v>
      </c>
      <c r="O358" s="9" t="s">
        <v>1731</v>
      </c>
      <c r="P358" s="9">
        <v>95945</v>
      </c>
      <c r="Q358" s="9" t="s">
        <v>1732</v>
      </c>
      <c r="R358" s="9">
        <v>121</v>
      </c>
      <c r="S358" s="9">
        <v>121</v>
      </c>
      <c r="T358" s="9">
        <v>121</v>
      </c>
      <c r="U358" s="9">
        <v>600</v>
      </c>
      <c r="V358" s="9">
        <v>101</v>
      </c>
      <c r="W358" s="9">
        <v>68</v>
      </c>
      <c r="X358" s="9">
        <v>281</v>
      </c>
      <c r="Y358" s="9">
        <v>0</v>
      </c>
      <c r="Z358" s="9">
        <v>0</v>
      </c>
      <c r="AA358" s="9">
        <v>32</v>
      </c>
      <c r="AB358" s="9">
        <v>200</v>
      </c>
      <c r="AC358" s="9">
        <v>4</v>
      </c>
      <c r="AD358" s="9">
        <v>15</v>
      </c>
      <c r="AE358" s="9">
        <v>1301</v>
      </c>
      <c r="AF358" s="9">
        <v>0</v>
      </c>
      <c r="AG358" s="9">
        <v>2437</v>
      </c>
      <c r="AH358" s="9">
        <v>403</v>
      </c>
      <c r="AI358" s="9">
        <v>232</v>
      </c>
      <c r="AJ358" s="9">
        <v>752</v>
      </c>
      <c r="AK358" s="9">
        <v>0</v>
      </c>
      <c r="AL358" s="9">
        <v>0</v>
      </c>
      <c r="AM358" s="9">
        <v>99</v>
      </c>
      <c r="AN358" s="9">
        <v>500</v>
      </c>
      <c r="AO358" s="9">
        <v>9</v>
      </c>
      <c r="AP358" s="9">
        <v>31</v>
      </c>
      <c r="AQ358" s="9">
        <v>4463</v>
      </c>
      <c r="AR358" s="9">
        <v>0</v>
      </c>
      <c r="AS358" s="9">
        <v>12599</v>
      </c>
      <c r="AT358" s="9">
        <v>2040</v>
      </c>
      <c r="AU358" s="9">
        <v>514</v>
      </c>
      <c r="AV358" s="9">
        <v>3991</v>
      </c>
      <c r="AW358" s="9">
        <v>0</v>
      </c>
      <c r="AX358" s="9">
        <v>0</v>
      </c>
      <c r="AY358" s="9">
        <v>748</v>
      </c>
      <c r="AZ358" s="9">
        <v>4900</v>
      </c>
      <c r="BA358" s="9">
        <v>121</v>
      </c>
      <c r="BB358" s="9">
        <v>452</v>
      </c>
      <c r="BC358" s="9">
        <v>25365</v>
      </c>
      <c r="BD358" s="9">
        <v>49186342</v>
      </c>
      <c r="BE358" s="9">
        <v>8466303</v>
      </c>
      <c r="BF358" s="9">
        <v>3639150</v>
      </c>
      <c r="BG358" s="9">
        <v>13688408</v>
      </c>
      <c r="BH358" s="9">
        <v>0</v>
      </c>
      <c r="BI358" s="9">
        <v>0</v>
      </c>
      <c r="BJ358" s="9">
        <v>1987989</v>
      </c>
      <c r="BK358" s="9">
        <v>11863812</v>
      </c>
      <c r="BL358" s="9">
        <v>220671</v>
      </c>
      <c r="BM358" s="9">
        <v>632258</v>
      </c>
      <c r="BN358" s="9">
        <v>89684933</v>
      </c>
      <c r="BO358" s="9">
        <v>39509200</v>
      </c>
      <c r="BP358" s="9">
        <v>8171494</v>
      </c>
      <c r="BQ358" s="9">
        <v>2375285</v>
      </c>
      <c r="BR358" s="9">
        <v>15133380</v>
      </c>
      <c r="BS358" s="9">
        <v>0</v>
      </c>
      <c r="BT358" s="9">
        <v>0</v>
      </c>
      <c r="BU358" s="9">
        <v>2624905</v>
      </c>
      <c r="BV358" s="9">
        <v>18026910</v>
      </c>
      <c r="BW358" s="9">
        <v>417494</v>
      </c>
      <c r="BX358" s="9">
        <v>1203509</v>
      </c>
      <c r="BY358" s="9">
        <v>87462177</v>
      </c>
      <c r="BZ358" s="9">
        <v>1482359</v>
      </c>
      <c r="CA358" s="9">
        <v>71978227</v>
      </c>
      <c r="CB358" s="9">
        <v>13505714</v>
      </c>
      <c r="CC358" s="9">
        <v>1855877</v>
      </c>
      <c r="CD358" s="9">
        <v>15725609</v>
      </c>
      <c r="CE358" s="9">
        <v>0</v>
      </c>
      <c r="CF358" s="9">
        <v>0</v>
      </c>
      <c r="CG358" s="9">
        <v>0</v>
      </c>
      <c r="CH358" s="9">
        <v>3377644</v>
      </c>
      <c r="CI358" s="9">
        <v>12986279</v>
      </c>
      <c r="CJ358" s="9">
        <v>0</v>
      </c>
      <c r="CK358" s="9">
        <v>1630405</v>
      </c>
      <c r="CL358" s="9">
        <v>0</v>
      </c>
      <c r="CM358" s="9">
        <v>0</v>
      </c>
      <c r="CN358" s="9">
        <v>0</v>
      </c>
      <c r="CO358" s="9">
        <v>1385126</v>
      </c>
      <c r="CP358" s="9">
        <v>123927240</v>
      </c>
      <c r="CQ358" s="9">
        <v>0</v>
      </c>
      <c r="CR358" s="9">
        <v>0</v>
      </c>
      <c r="CS358" s="9">
        <v>0</v>
      </c>
      <c r="CT358" s="9">
        <v>0</v>
      </c>
      <c r="CU358" s="9">
        <v>0</v>
      </c>
      <c r="CV358" s="9">
        <v>16393455</v>
      </c>
      <c r="CW358" s="9">
        <v>3072086</v>
      </c>
      <c r="CX358" s="9">
        <v>3218270</v>
      </c>
      <c r="CY358" s="9">
        <v>12837418</v>
      </c>
      <c r="CZ358" s="9">
        <v>0</v>
      </c>
      <c r="DA358" s="9">
        <v>0</v>
      </c>
      <c r="DB358" s="9">
        <v>1189627</v>
      </c>
      <c r="DC358" s="9">
        <v>16307271</v>
      </c>
      <c r="DD358" s="9">
        <v>0</v>
      </c>
      <c r="DE358" s="9">
        <v>201743</v>
      </c>
      <c r="DF358" s="9">
        <v>53219870</v>
      </c>
      <c r="DG358" s="9">
        <v>629974</v>
      </c>
      <c r="DH358" s="9">
        <v>43031878</v>
      </c>
      <c r="DI358" s="9">
        <v>0</v>
      </c>
      <c r="DJ358" s="9">
        <v>3758439</v>
      </c>
      <c r="DK358" s="9">
        <v>0</v>
      </c>
      <c r="DL358" s="9">
        <v>0</v>
      </c>
      <c r="DM358" s="9">
        <v>0</v>
      </c>
      <c r="DN358" s="9">
        <v>0</v>
      </c>
      <c r="DO358" s="9">
        <v>1282832</v>
      </c>
      <c r="DP358" s="9">
        <v>39506372</v>
      </c>
      <c r="DQ358" s="9">
        <v>0</v>
      </c>
      <c r="DR358" s="9">
        <v>0</v>
      </c>
      <c r="DS358" s="9">
        <v>0</v>
      </c>
      <c r="DT358" s="9">
        <v>0</v>
      </c>
      <c r="DU358" s="9">
        <v>0</v>
      </c>
      <c r="DV358" s="9">
        <v>0</v>
      </c>
      <c r="DW358" s="9">
        <v>0</v>
      </c>
      <c r="DX358" s="9">
        <v>0</v>
      </c>
      <c r="DY358" s="9">
        <v>0</v>
      </c>
      <c r="DZ358" s="9">
        <v>0</v>
      </c>
      <c r="EA358" s="9">
        <v>0</v>
      </c>
      <c r="EB358" s="9">
        <v>0</v>
      </c>
      <c r="EC358" s="9">
        <v>0</v>
      </c>
    </row>
    <row r="359" spans="1:133" x14ac:dyDescent="0.3">
      <c r="A359" s="10">
        <v>106540798</v>
      </c>
      <c r="B359" s="10" t="s">
        <v>1733</v>
      </c>
      <c r="C359" s="10">
        <v>20174</v>
      </c>
      <c r="D359" s="12">
        <v>43009</v>
      </c>
      <c r="E359" s="10">
        <v>43100</v>
      </c>
      <c r="F359" s="10" t="s">
        <v>134</v>
      </c>
      <c r="G359" s="10" t="s">
        <v>967</v>
      </c>
      <c r="H359" s="10">
        <v>9</v>
      </c>
      <c r="I359" s="10">
        <v>613</v>
      </c>
      <c r="J359" s="10" t="s">
        <v>183</v>
      </c>
      <c r="K359" s="10" t="s">
        <v>137</v>
      </c>
      <c r="L359" s="10" t="s">
        <v>138</v>
      </c>
      <c r="M359" s="10" t="s">
        <v>1734</v>
      </c>
      <c r="N359" s="10" t="s">
        <v>1735</v>
      </c>
      <c r="O359" s="10" t="s">
        <v>1459</v>
      </c>
      <c r="P359" s="10">
        <v>93257</v>
      </c>
      <c r="Q359" s="10" t="s">
        <v>1736</v>
      </c>
      <c r="R359" s="10">
        <v>167</v>
      </c>
      <c r="S359" s="10">
        <v>167</v>
      </c>
      <c r="T359" s="10">
        <v>167</v>
      </c>
      <c r="U359" s="10">
        <v>563</v>
      </c>
      <c r="V359" s="10">
        <v>90</v>
      </c>
      <c r="W359" s="10">
        <v>188</v>
      </c>
      <c r="X359" s="10">
        <v>504</v>
      </c>
      <c r="Y359" s="10">
        <v>0</v>
      </c>
      <c r="Z359" s="10">
        <v>0</v>
      </c>
      <c r="AA359" s="10">
        <v>21</v>
      </c>
      <c r="AB359" s="10">
        <v>173</v>
      </c>
      <c r="AC359" s="10">
        <v>0</v>
      </c>
      <c r="AD359" s="10">
        <v>5</v>
      </c>
      <c r="AE359" s="10">
        <v>1544</v>
      </c>
      <c r="AF359" s="10">
        <v>0</v>
      </c>
      <c r="AG359" s="10">
        <v>2900</v>
      </c>
      <c r="AH359" s="10">
        <v>446</v>
      </c>
      <c r="AI359" s="10">
        <v>3629</v>
      </c>
      <c r="AJ359" s="10">
        <v>1652</v>
      </c>
      <c r="AK359" s="10">
        <v>0</v>
      </c>
      <c r="AL359" s="10">
        <v>0</v>
      </c>
      <c r="AM359" s="10">
        <v>139</v>
      </c>
      <c r="AN359" s="10">
        <v>542</v>
      </c>
      <c r="AO359" s="10">
        <v>0</v>
      </c>
      <c r="AP359" s="10">
        <v>9</v>
      </c>
      <c r="AQ359" s="10">
        <v>9317</v>
      </c>
      <c r="AR359" s="10">
        <v>0</v>
      </c>
      <c r="AS359" s="10">
        <v>14447</v>
      </c>
      <c r="AT359" s="10">
        <v>2798</v>
      </c>
      <c r="AU359" s="10">
        <v>2443</v>
      </c>
      <c r="AV359" s="10">
        <v>14758</v>
      </c>
      <c r="AW359" s="10">
        <v>1</v>
      </c>
      <c r="AX359" s="10">
        <v>0</v>
      </c>
      <c r="AY359" s="10">
        <v>980</v>
      </c>
      <c r="AZ359" s="10">
        <v>10655</v>
      </c>
      <c r="BA359" s="10">
        <v>0</v>
      </c>
      <c r="BB359" s="10">
        <v>1121</v>
      </c>
      <c r="BC359" s="10">
        <v>47203</v>
      </c>
      <c r="BD359" s="10">
        <v>28248533</v>
      </c>
      <c r="BE359" s="10">
        <v>4233261</v>
      </c>
      <c r="BF359" s="10">
        <v>15313397</v>
      </c>
      <c r="BG359" s="10">
        <v>17039146</v>
      </c>
      <c r="BH359" s="10">
        <v>0</v>
      </c>
      <c r="BI359" s="10">
        <v>0</v>
      </c>
      <c r="BJ359" s="10">
        <v>1771956</v>
      </c>
      <c r="BK359" s="10">
        <v>5072722</v>
      </c>
      <c r="BL359" s="10">
        <v>0</v>
      </c>
      <c r="BM359" s="10">
        <v>24297</v>
      </c>
      <c r="BN359" s="10">
        <v>71703312</v>
      </c>
      <c r="BO359" s="10">
        <v>35177436</v>
      </c>
      <c r="BP359" s="10">
        <v>5783663</v>
      </c>
      <c r="BQ359" s="10">
        <v>4628740</v>
      </c>
      <c r="BR359" s="10">
        <v>26270529</v>
      </c>
      <c r="BS359" s="10">
        <v>448</v>
      </c>
      <c r="BT359" s="10">
        <v>0</v>
      </c>
      <c r="BU359" s="10">
        <v>3301932</v>
      </c>
      <c r="BV359" s="10">
        <v>17162544</v>
      </c>
      <c r="BW359" s="10">
        <v>0</v>
      </c>
      <c r="BX359" s="10">
        <v>1108719</v>
      </c>
      <c r="BY359" s="10">
        <v>93434011</v>
      </c>
      <c r="BZ359" s="10">
        <v>1039428</v>
      </c>
      <c r="CA359" s="10">
        <v>51347192</v>
      </c>
      <c r="CB359" s="10">
        <v>8400368</v>
      </c>
      <c r="CC359" s="10">
        <v>16051004</v>
      </c>
      <c r="CD359" s="10">
        <v>36608107</v>
      </c>
      <c r="CE359" s="10">
        <v>-501516</v>
      </c>
      <c r="CF359" s="10">
        <v>0</v>
      </c>
      <c r="CG359" s="10">
        <v>0</v>
      </c>
      <c r="CH359" s="10">
        <v>2870955</v>
      </c>
      <c r="CI359" s="10">
        <v>13627401</v>
      </c>
      <c r="CJ359" s="10">
        <v>0</v>
      </c>
      <c r="CK359" s="10">
        <v>9946</v>
      </c>
      <c r="CL359" s="10">
        <v>0</v>
      </c>
      <c r="CM359" s="10">
        <v>0</v>
      </c>
      <c r="CN359" s="10">
        <v>0</v>
      </c>
      <c r="CO359" s="10">
        <v>36167</v>
      </c>
      <c r="CP359" s="10">
        <v>129489052</v>
      </c>
      <c r="CQ359" s="10">
        <v>0</v>
      </c>
      <c r="CR359" s="10">
        <v>0</v>
      </c>
      <c r="CS359" s="10">
        <v>0</v>
      </c>
      <c r="CT359" s="10">
        <v>0</v>
      </c>
      <c r="CU359" s="10">
        <v>0</v>
      </c>
      <c r="CV359" s="10">
        <v>12078777</v>
      </c>
      <c r="CW359" s="10">
        <v>1616556</v>
      </c>
      <c r="CX359" s="10">
        <v>4392649</v>
      </c>
      <c r="CY359" s="10">
        <v>6701568</v>
      </c>
      <c r="CZ359" s="10">
        <v>448</v>
      </c>
      <c r="DA359" s="10">
        <v>0</v>
      </c>
      <c r="DB359" s="10">
        <v>2202933</v>
      </c>
      <c r="DC359" s="10">
        <v>8607865</v>
      </c>
      <c r="DD359" s="10">
        <v>0</v>
      </c>
      <c r="DE359" s="10">
        <v>47475</v>
      </c>
      <c r="DF359" s="10">
        <v>35648271</v>
      </c>
      <c r="DG359" s="10">
        <v>1612034</v>
      </c>
      <c r="DH359" s="10">
        <v>37125465</v>
      </c>
      <c r="DI359" s="10">
        <v>0</v>
      </c>
      <c r="DJ359" s="10">
        <v>-738977</v>
      </c>
      <c r="DK359" s="10">
        <v>0</v>
      </c>
      <c r="DL359" s="10">
        <v>0</v>
      </c>
      <c r="DM359" s="10">
        <v>0</v>
      </c>
      <c r="DN359" s="10">
        <v>0</v>
      </c>
      <c r="DO359" s="10">
        <v>2996494</v>
      </c>
      <c r="DP359" s="10">
        <v>109324945</v>
      </c>
      <c r="DQ359" s="10">
        <v>0</v>
      </c>
      <c r="DR359" s="10">
        <v>0</v>
      </c>
      <c r="DS359" s="10">
        <v>0</v>
      </c>
      <c r="DT359" s="10">
        <v>0</v>
      </c>
      <c r="DU359" s="10">
        <v>0</v>
      </c>
      <c r="DV359" s="10">
        <v>0</v>
      </c>
      <c r="DW359" s="10">
        <v>0</v>
      </c>
      <c r="DX359" s="10">
        <v>0</v>
      </c>
      <c r="DY359" s="10">
        <v>0</v>
      </c>
      <c r="DZ359" s="10">
        <v>0</v>
      </c>
      <c r="EA359" s="10">
        <v>0</v>
      </c>
      <c r="EB359" s="10">
        <v>0</v>
      </c>
      <c r="EC359" s="10">
        <v>0</v>
      </c>
    </row>
    <row r="360" spans="1:133" x14ac:dyDescent="0.3">
      <c r="A360" s="9">
        <v>106342392</v>
      </c>
      <c r="B360" s="9" t="s">
        <v>1737</v>
      </c>
      <c r="C360" s="9">
        <v>20174</v>
      </c>
      <c r="D360" s="11">
        <v>43009</v>
      </c>
      <c r="E360" s="9">
        <v>43100</v>
      </c>
      <c r="F360" s="9" t="s">
        <v>134</v>
      </c>
      <c r="G360" s="9" t="s">
        <v>558</v>
      </c>
      <c r="H360" s="9">
        <v>2</v>
      </c>
      <c r="I360" s="9">
        <v>311</v>
      </c>
      <c r="J360" s="9" t="s">
        <v>255</v>
      </c>
      <c r="K360" s="9" t="s">
        <v>137</v>
      </c>
      <c r="L360" s="9" t="s">
        <v>138</v>
      </c>
      <c r="M360" s="9" t="s">
        <v>1738</v>
      </c>
      <c r="N360" s="9" t="s">
        <v>1739</v>
      </c>
      <c r="O360" s="9" t="s">
        <v>563</v>
      </c>
      <c r="P360" s="9">
        <v>95823</v>
      </c>
      <c r="Q360" s="9" t="s">
        <v>1740</v>
      </c>
      <c r="R360" s="9">
        <v>171</v>
      </c>
      <c r="S360" s="9">
        <v>171</v>
      </c>
      <c r="T360" s="9">
        <v>171</v>
      </c>
      <c r="U360" s="9">
        <v>251</v>
      </c>
      <c r="V360" s="9">
        <v>5</v>
      </c>
      <c r="W360" s="9">
        <v>492</v>
      </c>
      <c r="X360" s="9">
        <v>0</v>
      </c>
      <c r="Y360" s="9">
        <v>0</v>
      </c>
      <c r="Z360" s="9">
        <v>0</v>
      </c>
      <c r="AA360" s="9">
        <v>214</v>
      </c>
      <c r="AB360" s="9">
        <v>338</v>
      </c>
      <c r="AC360" s="9">
        <v>16</v>
      </c>
      <c r="AD360" s="9">
        <v>0</v>
      </c>
      <c r="AE360" s="9">
        <v>1316</v>
      </c>
      <c r="AF360" s="9">
        <v>0</v>
      </c>
      <c r="AG360" s="9">
        <v>2360</v>
      </c>
      <c r="AH360" s="9">
        <v>43</v>
      </c>
      <c r="AI360" s="9">
        <v>4776</v>
      </c>
      <c r="AJ360" s="9">
        <v>0</v>
      </c>
      <c r="AK360" s="9">
        <v>0</v>
      </c>
      <c r="AL360" s="9">
        <v>0</v>
      </c>
      <c r="AM360" s="9">
        <v>2033</v>
      </c>
      <c r="AN360" s="9">
        <v>3759</v>
      </c>
      <c r="AO360" s="9">
        <v>135</v>
      </c>
      <c r="AP360" s="9">
        <v>0</v>
      </c>
      <c r="AQ360" s="9">
        <v>13106</v>
      </c>
      <c r="AR360" s="9">
        <v>0</v>
      </c>
      <c r="AS360" s="9">
        <v>313</v>
      </c>
      <c r="AT360" s="9">
        <v>2</v>
      </c>
      <c r="AU360" s="9">
        <v>0</v>
      </c>
      <c r="AV360" s="9">
        <v>0</v>
      </c>
      <c r="AW360" s="9">
        <v>0</v>
      </c>
      <c r="AX360" s="9">
        <v>0</v>
      </c>
      <c r="AY360" s="9">
        <v>153</v>
      </c>
      <c r="AZ360" s="9">
        <v>1378</v>
      </c>
      <c r="BA360" s="9">
        <v>0</v>
      </c>
      <c r="BB360" s="9">
        <v>0</v>
      </c>
      <c r="BC360" s="9">
        <v>1846</v>
      </c>
      <c r="BD360" s="9">
        <v>3776000</v>
      </c>
      <c r="BE360" s="9">
        <v>68800</v>
      </c>
      <c r="BF360" s="9">
        <v>7641600</v>
      </c>
      <c r="BG360" s="9">
        <v>0</v>
      </c>
      <c r="BH360" s="9">
        <v>0</v>
      </c>
      <c r="BI360" s="9">
        <v>0</v>
      </c>
      <c r="BJ360" s="9">
        <v>3252800</v>
      </c>
      <c r="BK360" s="9">
        <v>6020191</v>
      </c>
      <c r="BL360" s="9">
        <v>216089</v>
      </c>
      <c r="BM360" s="9">
        <v>0</v>
      </c>
      <c r="BN360" s="9">
        <v>20975480</v>
      </c>
      <c r="BO360" s="9">
        <v>273273</v>
      </c>
      <c r="BP360" s="9">
        <v>1921</v>
      </c>
      <c r="BQ360" s="9">
        <v>0</v>
      </c>
      <c r="BR360" s="9">
        <v>0</v>
      </c>
      <c r="BS360" s="9">
        <v>0</v>
      </c>
      <c r="BT360" s="9">
        <v>0</v>
      </c>
      <c r="BU360" s="9">
        <v>136615</v>
      </c>
      <c r="BV360" s="9">
        <v>1223480</v>
      </c>
      <c r="BW360" s="9">
        <v>0</v>
      </c>
      <c r="BX360" s="9">
        <v>0</v>
      </c>
      <c r="BY360" s="9">
        <v>1635289</v>
      </c>
      <c r="BZ360" s="9">
        <v>-149118</v>
      </c>
      <c r="CA360" s="9">
        <v>1223830</v>
      </c>
      <c r="CB360" s="9">
        <v>335</v>
      </c>
      <c r="CC360" s="9">
        <v>3153919</v>
      </c>
      <c r="CD360" s="9">
        <v>0</v>
      </c>
      <c r="CE360" s="9">
        <v>0</v>
      </c>
      <c r="CF360" s="9">
        <v>0</v>
      </c>
      <c r="CG360" s="9">
        <v>0</v>
      </c>
      <c r="CH360" s="9">
        <v>1280450</v>
      </c>
      <c r="CI360" s="9">
        <v>2451401</v>
      </c>
      <c r="CJ360" s="9">
        <v>0</v>
      </c>
      <c r="CK360" s="9">
        <v>216089</v>
      </c>
      <c r="CL360" s="9">
        <v>0</v>
      </c>
      <c r="CM360" s="9">
        <v>0</v>
      </c>
      <c r="CN360" s="9">
        <v>0</v>
      </c>
      <c r="CO360" s="9">
        <v>188447</v>
      </c>
      <c r="CP360" s="9">
        <v>8365353</v>
      </c>
      <c r="CQ360" s="9">
        <v>0</v>
      </c>
      <c r="CR360" s="9">
        <v>0</v>
      </c>
      <c r="CS360" s="9">
        <v>0</v>
      </c>
      <c r="CT360" s="9">
        <v>0</v>
      </c>
      <c r="CU360" s="9">
        <v>0</v>
      </c>
      <c r="CV360" s="9">
        <v>2825443</v>
      </c>
      <c r="CW360" s="9">
        <v>70386</v>
      </c>
      <c r="CX360" s="9">
        <v>4487681</v>
      </c>
      <c r="CY360" s="9">
        <v>0</v>
      </c>
      <c r="CZ360" s="9">
        <v>0</v>
      </c>
      <c r="DA360" s="9">
        <v>0</v>
      </c>
      <c r="DB360" s="9">
        <v>2108965</v>
      </c>
      <c r="DC360" s="9">
        <v>4752941</v>
      </c>
      <c r="DD360" s="9">
        <v>0</v>
      </c>
      <c r="DE360" s="9">
        <v>0</v>
      </c>
      <c r="DF360" s="9">
        <v>14245416</v>
      </c>
      <c r="DG360" s="9">
        <v>3420</v>
      </c>
      <c r="DH360" s="9">
        <v>9745069</v>
      </c>
      <c r="DI360" s="9">
        <v>1037666</v>
      </c>
      <c r="DJ360" s="9">
        <v>72754</v>
      </c>
      <c r="DK360" s="9">
        <v>0</v>
      </c>
      <c r="DL360" s="9">
        <v>0</v>
      </c>
      <c r="DM360" s="9">
        <v>0</v>
      </c>
      <c r="DN360" s="9">
        <v>0</v>
      </c>
      <c r="DO360" s="9">
        <v>0</v>
      </c>
      <c r="DP360" s="9">
        <v>31070050</v>
      </c>
      <c r="DQ360" s="9">
        <v>0</v>
      </c>
      <c r="DR360" s="9">
        <v>0</v>
      </c>
      <c r="DS360" s="9">
        <v>0</v>
      </c>
      <c r="DT360" s="9">
        <v>0</v>
      </c>
      <c r="DU360" s="9">
        <v>0</v>
      </c>
      <c r="DV360" s="9">
        <v>0</v>
      </c>
      <c r="DW360" s="9">
        <v>0</v>
      </c>
      <c r="DX360" s="9">
        <v>0</v>
      </c>
      <c r="DY360" s="9">
        <v>0</v>
      </c>
      <c r="DZ360" s="9">
        <v>0</v>
      </c>
      <c r="EA360" s="9">
        <v>0</v>
      </c>
      <c r="EB360" s="9">
        <v>0</v>
      </c>
      <c r="EC360" s="9">
        <v>0</v>
      </c>
    </row>
    <row r="361" spans="1:133" x14ac:dyDescent="0.3">
      <c r="A361" s="10">
        <v>106400524</v>
      </c>
      <c r="B361" s="10" t="s">
        <v>1741</v>
      </c>
      <c r="C361" s="10">
        <v>20174</v>
      </c>
      <c r="D361" s="12">
        <v>43009</v>
      </c>
      <c r="E361" s="10">
        <v>43100</v>
      </c>
      <c r="F361" s="10" t="s">
        <v>134</v>
      </c>
      <c r="G361" s="10" t="s">
        <v>282</v>
      </c>
      <c r="H361" s="10">
        <v>8</v>
      </c>
      <c r="I361" s="10">
        <v>801</v>
      </c>
      <c r="J361" s="10" t="s">
        <v>255</v>
      </c>
      <c r="K361" s="10" t="s">
        <v>137</v>
      </c>
      <c r="L361" s="10" t="s">
        <v>138</v>
      </c>
      <c r="M361" s="10" t="s">
        <v>1742</v>
      </c>
      <c r="N361" s="10" t="s">
        <v>1743</v>
      </c>
      <c r="O361" s="10" t="s">
        <v>705</v>
      </c>
      <c r="P361" s="10">
        <v>93405</v>
      </c>
      <c r="Q361" s="10" t="s">
        <v>1744</v>
      </c>
      <c r="R361" s="10">
        <v>164</v>
      </c>
      <c r="S361" s="10">
        <v>164</v>
      </c>
      <c r="T361" s="10">
        <v>69</v>
      </c>
      <c r="U361" s="10">
        <v>414</v>
      </c>
      <c r="V361" s="10">
        <v>105</v>
      </c>
      <c r="W361" s="10">
        <v>97</v>
      </c>
      <c r="X361" s="10">
        <v>244</v>
      </c>
      <c r="Y361" s="10">
        <v>1</v>
      </c>
      <c r="Z361" s="10">
        <v>0</v>
      </c>
      <c r="AA361" s="10">
        <v>42</v>
      </c>
      <c r="AB361" s="10">
        <v>543</v>
      </c>
      <c r="AC361" s="10">
        <v>5</v>
      </c>
      <c r="AD361" s="10">
        <v>2</v>
      </c>
      <c r="AE361" s="10">
        <v>1453</v>
      </c>
      <c r="AF361" s="10">
        <v>0</v>
      </c>
      <c r="AG361" s="10">
        <v>1712</v>
      </c>
      <c r="AH361" s="10">
        <v>424</v>
      </c>
      <c r="AI361" s="10">
        <v>603</v>
      </c>
      <c r="AJ361" s="10">
        <v>859</v>
      </c>
      <c r="AK361" s="10">
        <v>3</v>
      </c>
      <c r="AL361" s="10">
        <v>0</v>
      </c>
      <c r="AM361" s="10">
        <v>113</v>
      </c>
      <c r="AN361" s="10">
        <v>2100</v>
      </c>
      <c r="AO361" s="10">
        <v>12</v>
      </c>
      <c r="AP361" s="10">
        <v>9</v>
      </c>
      <c r="AQ361" s="10">
        <v>5835</v>
      </c>
      <c r="AR361" s="10">
        <v>0</v>
      </c>
      <c r="AS361" s="10">
        <v>2555</v>
      </c>
      <c r="AT361" s="10">
        <v>416</v>
      </c>
      <c r="AU361" s="10">
        <v>351</v>
      </c>
      <c r="AV361" s="10">
        <v>2424</v>
      </c>
      <c r="AW361" s="10">
        <v>0</v>
      </c>
      <c r="AX361" s="10">
        <v>0</v>
      </c>
      <c r="AY361" s="10">
        <v>548</v>
      </c>
      <c r="AZ361" s="10">
        <v>4073</v>
      </c>
      <c r="BA361" s="10">
        <v>4</v>
      </c>
      <c r="BB361" s="10">
        <v>243</v>
      </c>
      <c r="BC361" s="10">
        <v>10614</v>
      </c>
      <c r="BD361" s="10">
        <v>49482278</v>
      </c>
      <c r="BE361" s="10">
        <v>11849891</v>
      </c>
      <c r="BF361" s="10">
        <v>11720089</v>
      </c>
      <c r="BG361" s="10">
        <v>19689465</v>
      </c>
      <c r="BH361" s="10">
        <v>92634</v>
      </c>
      <c r="BI361" s="10">
        <v>0</v>
      </c>
      <c r="BJ361" s="10">
        <v>3543440</v>
      </c>
      <c r="BK361" s="10">
        <v>53818109</v>
      </c>
      <c r="BL361" s="10">
        <v>408854</v>
      </c>
      <c r="BM361" s="10">
        <v>154528</v>
      </c>
      <c r="BN361" s="10">
        <v>150759288</v>
      </c>
      <c r="BO361" s="10">
        <v>20212134</v>
      </c>
      <c r="BP361" s="10">
        <v>4996546</v>
      </c>
      <c r="BQ361" s="10">
        <v>2504133</v>
      </c>
      <c r="BR361" s="10">
        <v>12734434</v>
      </c>
      <c r="BS361" s="10">
        <v>0</v>
      </c>
      <c r="BT361" s="10">
        <v>0</v>
      </c>
      <c r="BU361" s="10">
        <v>4154650</v>
      </c>
      <c r="BV361" s="10">
        <v>30707726</v>
      </c>
      <c r="BW361" s="10">
        <v>80036</v>
      </c>
      <c r="BX361" s="10">
        <v>1386147</v>
      </c>
      <c r="BY361" s="10">
        <v>76775806</v>
      </c>
      <c r="BZ361" s="10">
        <v>1950055</v>
      </c>
      <c r="CA361" s="10">
        <v>62144154</v>
      </c>
      <c r="CB361" s="10">
        <v>15053096</v>
      </c>
      <c r="CC361" s="10">
        <v>13189201</v>
      </c>
      <c r="CD361" s="10">
        <v>16981413</v>
      </c>
      <c r="CE361" s="10">
        <v>0</v>
      </c>
      <c r="CF361" s="10">
        <v>87963</v>
      </c>
      <c r="CG361" s="10">
        <v>0</v>
      </c>
      <c r="CH361" s="10">
        <v>5112519</v>
      </c>
      <c r="CI361" s="10">
        <v>61097580</v>
      </c>
      <c r="CJ361" s="10">
        <v>0</v>
      </c>
      <c r="CK361" s="10">
        <v>375674</v>
      </c>
      <c r="CL361" s="10">
        <v>0</v>
      </c>
      <c r="CM361" s="10">
        <v>0</v>
      </c>
      <c r="CN361" s="10">
        <v>0</v>
      </c>
      <c r="CO361" s="10">
        <v>494874</v>
      </c>
      <c r="CP361" s="10">
        <v>176486529</v>
      </c>
      <c r="CQ361" s="10">
        <v>0</v>
      </c>
      <c r="CR361" s="10">
        <v>0</v>
      </c>
      <c r="CS361" s="10">
        <v>0</v>
      </c>
      <c r="CT361" s="10">
        <v>0</v>
      </c>
      <c r="CU361" s="10">
        <v>0</v>
      </c>
      <c r="CV361" s="10">
        <v>7550258</v>
      </c>
      <c r="CW361" s="10">
        <v>1793341</v>
      </c>
      <c r="CX361" s="10">
        <v>1035021</v>
      </c>
      <c r="CY361" s="10">
        <v>15442486</v>
      </c>
      <c r="CZ361" s="10">
        <v>4671</v>
      </c>
      <c r="DA361" s="10">
        <v>0</v>
      </c>
      <c r="DB361" s="10">
        <v>2500571</v>
      </c>
      <c r="DC361" s="10">
        <v>22609001</v>
      </c>
      <c r="DD361" s="10">
        <v>113216</v>
      </c>
      <c r="DE361" s="10">
        <v>0</v>
      </c>
      <c r="DF361" s="10">
        <v>51048565</v>
      </c>
      <c r="DG361" s="10">
        <v>134902</v>
      </c>
      <c r="DH361" s="10">
        <v>35684726</v>
      </c>
      <c r="DI361" s="10">
        <v>0</v>
      </c>
      <c r="DJ361" s="10">
        <v>-29309</v>
      </c>
      <c r="DK361" s="10">
        <v>0</v>
      </c>
      <c r="DL361" s="10">
        <v>0</v>
      </c>
      <c r="DM361" s="10">
        <v>0</v>
      </c>
      <c r="DN361" s="10">
        <v>0</v>
      </c>
      <c r="DO361" s="10">
        <v>633663</v>
      </c>
      <c r="DP361" s="10">
        <v>64887150</v>
      </c>
      <c r="DQ361" s="10">
        <v>0</v>
      </c>
      <c r="DR361" s="10">
        <v>0</v>
      </c>
      <c r="DS361" s="10">
        <v>0</v>
      </c>
      <c r="DT361" s="10">
        <v>0</v>
      </c>
      <c r="DU361" s="10">
        <v>0</v>
      </c>
      <c r="DV361" s="10">
        <v>0</v>
      </c>
      <c r="DW361" s="10">
        <v>0</v>
      </c>
      <c r="DX361" s="10">
        <v>0</v>
      </c>
      <c r="DY361" s="10">
        <v>0</v>
      </c>
      <c r="DZ361" s="10">
        <v>0</v>
      </c>
      <c r="EA361" s="10">
        <v>0</v>
      </c>
      <c r="EB361" s="10">
        <v>0</v>
      </c>
      <c r="EC361" s="10">
        <v>13353758</v>
      </c>
    </row>
    <row r="362" spans="1:133" x14ac:dyDescent="0.3">
      <c r="A362" s="9">
        <v>106190661</v>
      </c>
      <c r="B362" s="9" t="s">
        <v>1745</v>
      </c>
      <c r="C362" s="9">
        <v>20174</v>
      </c>
      <c r="D362" s="11">
        <v>43009</v>
      </c>
      <c r="E362" s="9">
        <v>43100</v>
      </c>
      <c r="F362" s="9" t="s">
        <v>134</v>
      </c>
      <c r="G362" s="9" t="s">
        <v>158</v>
      </c>
      <c r="H362" s="9">
        <v>11</v>
      </c>
      <c r="I362" s="9">
        <v>925</v>
      </c>
      <c r="J362" s="9" t="s">
        <v>255</v>
      </c>
      <c r="K362" s="9" t="s">
        <v>137</v>
      </c>
      <c r="L362" s="9" t="s">
        <v>138</v>
      </c>
      <c r="M362" s="9" t="s">
        <v>1746</v>
      </c>
      <c r="N362" s="9" t="s">
        <v>1747</v>
      </c>
      <c r="O362" s="9" t="s">
        <v>223</v>
      </c>
      <c r="P362" s="9">
        <v>90026</v>
      </c>
      <c r="Q362" s="9" t="s">
        <v>1748</v>
      </c>
      <c r="R362" s="9">
        <v>234</v>
      </c>
      <c r="S362" s="9">
        <v>211</v>
      </c>
      <c r="T362" s="9">
        <v>211</v>
      </c>
      <c r="U362" s="9">
        <v>805</v>
      </c>
      <c r="V362" s="9">
        <v>63</v>
      </c>
      <c r="W362" s="9">
        <v>648</v>
      </c>
      <c r="X362" s="9">
        <v>72</v>
      </c>
      <c r="Y362" s="9">
        <v>0</v>
      </c>
      <c r="Z362" s="9">
        <v>0</v>
      </c>
      <c r="AA362" s="9">
        <v>7</v>
      </c>
      <c r="AB362" s="9">
        <v>12</v>
      </c>
      <c r="AC362" s="9">
        <v>0</v>
      </c>
      <c r="AD362" s="9">
        <v>14</v>
      </c>
      <c r="AE362" s="9">
        <v>1621</v>
      </c>
      <c r="AF362" s="9">
        <v>0</v>
      </c>
      <c r="AG362" s="9">
        <v>7498</v>
      </c>
      <c r="AH362" s="9">
        <v>797</v>
      </c>
      <c r="AI362" s="9">
        <v>4927</v>
      </c>
      <c r="AJ362" s="9">
        <v>564</v>
      </c>
      <c r="AK362" s="9">
        <v>0</v>
      </c>
      <c r="AL362" s="9">
        <v>0</v>
      </c>
      <c r="AM362" s="9">
        <v>38</v>
      </c>
      <c r="AN362" s="9">
        <v>57</v>
      </c>
      <c r="AO362" s="9">
        <v>0</v>
      </c>
      <c r="AP362" s="9">
        <v>65</v>
      </c>
      <c r="AQ362" s="9">
        <v>13946</v>
      </c>
      <c r="AR362" s="9">
        <v>0</v>
      </c>
      <c r="AS362" s="9">
        <v>515</v>
      </c>
      <c r="AT362" s="9">
        <v>177</v>
      </c>
      <c r="AU362" s="9">
        <v>61</v>
      </c>
      <c r="AV362" s="9">
        <v>566</v>
      </c>
      <c r="AW362" s="9">
        <v>0</v>
      </c>
      <c r="AX362" s="9">
        <v>0</v>
      </c>
      <c r="AY362" s="9">
        <v>304</v>
      </c>
      <c r="AZ362" s="9">
        <v>322</v>
      </c>
      <c r="BA362" s="9">
        <v>0</v>
      </c>
      <c r="BB362" s="9">
        <v>148</v>
      </c>
      <c r="BC362" s="9">
        <v>2093</v>
      </c>
      <c r="BD362" s="9">
        <v>29802465</v>
      </c>
      <c r="BE362" s="9">
        <v>3100826</v>
      </c>
      <c r="BF362" s="9">
        <v>16630453</v>
      </c>
      <c r="BG362" s="9">
        <v>2636672</v>
      </c>
      <c r="BH362" s="9">
        <v>0</v>
      </c>
      <c r="BI362" s="9">
        <v>0</v>
      </c>
      <c r="BJ362" s="9">
        <v>185837</v>
      </c>
      <c r="BK362" s="9">
        <v>257658</v>
      </c>
      <c r="BL362" s="9">
        <v>0</v>
      </c>
      <c r="BM362" s="9">
        <v>254918</v>
      </c>
      <c r="BN362" s="9">
        <v>52868829</v>
      </c>
      <c r="BO362" s="9">
        <v>1913352</v>
      </c>
      <c r="BP362" s="9">
        <v>344425</v>
      </c>
      <c r="BQ362" s="9">
        <v>104628</v>
      </c>
      <c r="BR362" s="9">
        <v>1055968</v>
      </c>
      <c r="BS362" s="9">
        <v>0</v>
      </c>
      <c r="BT362" s="9">
        <v>0</v>
      </c>
      <c r="BU362" s="9">
        <v>281895</v>
      </c>
      <c r="BV362" s="9">
        <v>471887</v>
      </c>
      <c r="BW362" s="9">
        <v>0</v>
      </c>
      <c r="BX362" s="9">
        <v>225571</v>
      </c>
      <c r="BY362" s="9">
        <v>4397726</v>
      </c>
      <c r="BZ362" s="9">
        <v>0</v>
      </c>
      <c r="CA362" s="9">
        <v>22449782</v>
      </c>
      <c r="CB362" s="9">
        <v>653657</v>
      </c>
      <c r="CC362" s="9">
        <v>15381588</v>
      </c>
      <c r="CD362" s="9">
        <v>2812516</v>
      </c>
      <c r="CE362" s="9">
        <v>0</v>
      </c>
      <c r="CF362" s="9">
        <v>0</v>
      </c>
      <c r="CG362" s="9">
        <v>0</v>
      </c>
      <c r="CH362" s="9">
        <v>966658</v>
      </c>
      <c r="CI362" s="9">
        <v>61391</v>
      </c>
      <c r="CJ362" s="9">
        <v>0</v>
      </c>
      <c r="CK362" s="9">
        <v>0</v>
      </c>
      <c r="CL362" s="9">
        <v>0</v>
      </c>
      <c r="CM362" s="9">
        <v>0</v>
      </c>
      <c r="CN362" s="9">
        <v>0</v>
      </c>
      <c r="CO362" s="9">
        <v>370333</v>
      </c>
      <c r="CP362" s="9">
        <v>42695925</v>
      </c>
      <c r="CQ362" s="9">
        <v>0</v>
      </c>
      <c r="CR362" s="9">
        <v>0</v>
      </c>
      <c r="CS362" s="9">
        <v>0</v>
      </c>
      <c r="CT362" s="9">
        <v>0</v>
      </c>
      <c r="CU362" s="9">
        <v>0</v>
      </c>
      <c r="CV362" s="9">
        <v>9266035</v>
      </c>
      <c r="CW362" s="9">
        <v>2791594</v>
      </c>
      <c r="CX362" s="9">
        <v>1353493</v>
      </c>
      <c r="CY362" s="9">
        <v>880124</v>
      </c>
      <c r="CZ362" s="9">
        <v>0</v>
      </c>
      <c r="DA362" s="9">
        <v>0</v>
      </c>
      <c r="DB362" s="9">
        <v>-498926</v>
      </c>
      <c r="DC362" s="9">
        <v>668154</v>
      </c>
      <c r="DD362" s="9">
        <v>0</v>
      </c>
      <c r="DE362" s="9">
        <v>110156</v>
      </c>
      <c r="DF362" s="9">
        <v>14570630</v>
      </c>
      <c r="DG362" s="9">
        <v>255035</v>
      </c>
      <c r="DH362" s="9">
        <v>16264412</v>
      </c>
      <c r="DI362" s="9">
        <v>0</v>
      </c>
      <c r="DJ362" s="9">
        <v>0</v>
      </c>
      <c r="DK362" s="9">
        <v>0</v>
      </c>
      <c r="DL362" s="9">
        <v>0</v>
      </c>
      <c r="DM362" s="9">
        <v>0</v>
      </c>
      <c r="DN362" s="9">
        <v>0</v>
      </c>
      <c r="DO362" s="9">
        <v>1054812</v>
      </c>
      <c r="DP362" s="9">
        <v>10056579</v>
      </c>
      <c r="DQ362" s="9">
        <v>0</v>
      </c>
      <c r="DR362" s="9">
        <v>0</v>
      </c>
      <c r="DS362" s="9">
        <v>0</v>
      </c>
      <c r="DT362" s="9">
        <v>0</v>
      </c>
      <c r="DU362" s="9">
        <v>0</v>
      </c>
      <c r="DV362" s="9">
        <v>0</v>
      </c>
      <c r="DW362" s="9">
        <v>0</v>
      </c>
      <c r="DX362" s="9">
        <v>0</v>
      </c>
      <c r="DY362" s="9">
        <v>0</v>
      </c>
      <c r="DZ362" s="9">
        <v>0</v>
      </c>
      <c r="EA362" s="9">
        <v>0</v>
      </c>
      <c r="EB362" s="9">
        <v>0</v>
      </c>
      <c r="EC362" s="9">
        <v>0</v>
      </c>
    </row>
    <row r="363" spans="1:133" x14ac:dyDescent="0.3">
      <c r="A363" s="10">
        <v>106491267</v>
      </c>
      <c r="B363" s="10" t="s">
        <v>1749</v>
      </c>
      <c r="C363" s="10">
        <v>20174</v>
      </c>
      <c r="D363" s="12">
        <v>43009</v>
      </c>
      <c r="E363" s="10">
        <v>43100</v>
      </c>
      <c r="F363" s="10" t="s">
        <v>134</v>
      </c>
      <c r="G363" s="10" t="s">
        <v>290</v>
      </c>
      <c r="H363" s="10">
        <v>3</v>
      </c>
      <c r="I363" s="10">
        <v>403</v>
      </c>
      <c r="J363" s="10" t="s">
        <v>283</v>
      </c>
      <c r="K363" s="10" t="s">
        <v>284</v>
      </c>
      <c r="L363" s="10" t="s">
        <v>138</v>
      </c>
      <c r="M363" s="10" t="s">
        <v>1750</v>
      </c>
      <c r="N363" s="10" t="s">
        <v>1751</v>
      </c>
      <c r="O363" s="10" t="s">
        <v>1752</v>
      </c>
      <c r="P363" s="10">
        <v>95431</v>
      </c>
      <c r="Q363" s="10" t="s">
        <v>1753</v>
      </c>
      <c r="R363" s="10">
        <v>1413</v>
      </c>
      <c r="S363" s="10">
        <v>986</v>
      </c>
      <c r="T363" s="10">
        <v>213</v>
      </c>
      <c r="U363" s="10">
        <v>1</v>
      </c>
      <c r="V363" s="10">
        <v>0</v>
      </c>
      <c r="W363" s="10">
        <v>13</v>
      </c>
      <c r="X363" s="10">
        <v>0</v>
      </c>
      <c r="Y363" s="10">
        <v>0</v>
      </c>
      <c r="Z363" s="10">
        <v>0</v>
      </c>
      <c r="AA363" s="10">
        <v>0</v>
      </c>
      <c r="AB363" s="10">
        <v>0</v>
      </c>
      <c r="AC363" s="10">
        <v>0</v>
      </c>
      <c r="AD363" s="10">
        <v>18</v>
      </c>
      <c r="AE363" s="10">
        <v>32</v>
      </c>
      <c r="AF363" s="10">
        <v>0</v>
      </c>
      <c r="AG363" s="10">
        <v>206</v>
      </c>
      <c r="AH363" s="10">
        <v>0</v>
      </c>
      <c r="AI363" s="10">
        <v>7537</v>
      </c>
      <c r="AJ363" s="10">
        <v>0</v>
      </c>
      <c r="AK363" s="10">
        <v>0</v>
      </c>
      <c r="AL363" s="10">
        <v>0</v>
      </c>
      <c r="AM363" s="10">
        <v>0</v>
      </c>
      <c r="AN363" s="10">
        <v>0</v>
      </c>
      <c r="AO363" s="10">
        <v>0</v>
      </c>
      <c r="AP363" s="10">
        <v>11095</v>
      </c>
      <c r="AQ363" s="10">
        <v>18838</v>
      </c>
      <c r="AR363" s="10">
        <v>0</v>
      </c>
      <c r="AS363" s="10">
        <v>0</v>
      </c>
      <c r="AT363" s="10">
        <v>0</v>
      </c>
      <c r="AU363" s="10">
        <v>0</v>
      </c>
      <c r="AV363" s="10">
        <v>0</v>
      </c>
      <c r="AW363" s="10">
        <v>0</v>
      </c>
      <c r="AX363" s="10">
        <v>0</v>
      </c>
      <c r="AY363" s="10">
        <v>0</v>
      </c>
      <c r="AZ363" s="10">
        <v>0</v>
      </c>
      <c r="BA363" s="10">
        <v>0</v>
      </c>
      <c r="BB363" s="10">
        <v>0</v>
      </c>
      <c r="BC363" s="10">
        <v>0</v>
      </c>
      <c r="BD363" s="10">
        <v>1080865</v>
      </c>
      <c r="BE363" s="10">
        <v>0</v>
      </c>
      <c r="BF363" s="10">
        <v>17325827</v>
      </c>
      <c r="BG363" s="10">
        <v>0</v>
      </c>
      <c r="BH363" s="10">
        <v>0</v>
      </c>
      <c r="BI363" s="10">
        <v>0</v>
      </c>
      <c r="BJ363" s="10">
        <v>0</v>
      </c>
      <c r="BK363" s="10">
        <v>0</v>
      </c>
      <c r="BL363" s="10">
        <v>0</v>
      </c>
      <c r="BM363" s="10">
        <v>938032</v>
      </c>
      <c r="BN363" s="10">
        <v>19344724</v>
      </c>
      <c r="BO363" s="10">
        <v>0</v>
      </c>
      <c r="BP363" s="10">
        <v>0</v>
      </c>
      <c r="BQ363" s="10">
        <v>0</v>
      </c>
      <c r="BR363" s="10">
        <v>0</v>
      </c>
      <c r="BS363" s="10">
        <v>0</v>
      </c>
      <c r="BT363" s="10">
        <v>0</v>
      </c>
      <c r="BU363" s="10">
        <v>0</v>
      </c>
      <c r="BV363" s="10">
        <v>0</v>
      </c>
      <c r="BW363" s="10">
        <v>0</v>
      </c>
      <c r="BX363" s="10">
        <v>0</v>
      </c>
      <c r="BY363" s="10">
        <v>0</v>
      </c>
      <c r="BZ363" s="10">
        <v>0</v>
      </c>
      <c r="CA363" s="10">
        <v>12242</v>
      </c>
      <c r="CB363" s="10">
        <v>0</v>
      </c>
      <c r="CC363" s="10">
        <v>349401</v>
      </c>
      <c r="CD363" s="10">
        <v>0</v>
      </c>
      <c r="CE363" s="10">
        <v>0</v>
      </c>
      <c r="CF363" s="10">
        <v>0</v>
      </c>
      <c r="CG363" s="10">
        <v>0</v>
      </c>
      <c r="CH363" s="10">
        <v>0</v>
      </c>
      <c r="CI363" s="10">
        <v>0</v>
      </c>
      <c r="CJ363" s="10">
        <v>0</v>
      </c>
      <c r="CK363" s="10">
        <v>0</v>
      </c>
      <c r="CL363" s="10">
        <v>0</v>
      </c>
      <c r="CM363" s="10">
        <v>0</v>
      </c>
      <c r="CN363" s="10">
        <v>0</v>
      </c>
      <c r="CO363" s="10">
        <v>540</v>
      </c>
      <c r="CP363" s="10">
        <v>362183</v>
      </c>
      <c r="CQ363" s="10">
        <v>0</v>
      </c>
      <c r="CR363" s="10">
        <v>0</v>
      </c>
      <c r="CS363" s="10">
        <v>0</v>
      </c>
      <c r="CT363" s="10">
        <v>0</v>
      </c>
      <c r="CU363" s="10">
        <v>0</v>
      </c>
      <c r="CV363" s="10">
        <v>1068623</v>
      </c>
      <c r="CW363" s="10">
        <v>0</v>
      </c>
      <c r="CX363" s="10">
        <v>16976426</v>
      </c>
      <c r="CY363" s="10">
        <v>0</v>
      </c>
      <c r="CZ363" s="10">
        <v>0</v>
      </c>
      <c r="DA363" s="10">
        <v>0</v>
      </c>
      <c r="DB363" s="10">
        <v>0</v>
      </c>
      <c r="DC363" s="10">
        <v>0</v>
      </c>
      <c r="DD363" s="10">
        <v>0</v>
      </c>
      <c r="DE363" s="10">
        <v>937492</v>
      </c>
      <c r="DF363" s="10">
        <v>18982541</v>
      </c>
      <c r="DG363" s="10">
        <v>0</v>
      </c>
      <c r="DH363" s="10">
        <v>31340939</v>
      </c>
      <c r="DI363" s="10">
        <v>0</v>
      </c>
      <c r="DJ363" s="10">
        <v>12358398</v>
      </c>
      <c r="DK363" s="10">
        <v>0</v>
      </c>
      <c r="DL363" s="10">
        <v>0</v>
      </c>
      <c r="DM363" s="10">
        <v>0</v>
      </c>
      <c r="DN363" s="10">
        <v>0</v>
      </c>
      <c r="DO363" s="10">
        <v>0</v>
      </c>
      <c r="DP363" s="10">
        <v>0</v>
      </c>
      <c r="DQ363" s="10">
        <v>0</v>
      </c>
      <c r="DR363" s="10">
        <v>0</v>
      </c>
      <c r="DS363" s="10">
        <v>0</v>
      </c>
      <c r="DT363" s="10">
        <v>0</v>
      </c>
      <c r="DU363" s="10">
        <v>0</v>
      </c>
      <c r="DV363" s="10">
        <v>0</v>
      </c>
      <c r="DW363" s="10">
        <v>0</v>
      </c>
      <c r="DX363" s="10">
        <v>0</v>
      </c>
      <c r="DY363" s="10">
        <v>0</v>
      </c>
      <c r="DZ363" s="10">
        <v>0</v>
      </c>
      <c r="EA363" s="10">
        <v>0</v>
      </c>
      <c r="EB363" s="10">
        <v>0</v>
      </c>
      <c r="EC363" s="10">
        <v>0</v>
      </c>
    </row>
    <row r="364" spans="1:133" x14ac:dyDescent="0.3">
      <c r="A364" s="9">
        <v>106491076</v>
      </c>
      <c r="B364" s="9" t="s">
        <v>1754</v>
      </c>
      <c r="C364" s="9">
        <v>20174</v>
      </c>
      <c r="D364" s="11">
        <v>43009</v>
      </c>
      <c r="E364" s="9">
        <v>43100</v>
      </c>
      <c r="F364" s="9" t="s">
        <v>134</v>
      </c>
      <c r="G364" s="9" t="s">
        <v>290</v>
      </c>
      <c r="H364" s="9">
        <v>3</v>
      </c>
      <c r="I364" s="9">
        <v>403</v>
      </c>
      <c r="J364" s="9" t="s">
        <v>183</v>
      </c>
      <c r="K364" s="9" t="s">
        <v>137</v>
      </c>
      <c r="L364" s="9" t="s">
        <v>138</v>
      </c>
      <c r="M364" s="9" t="s">
        <v>1755</v>
      </c>
      <c r="N364" s="9" t="s">
        <v>1756</v>
      </c>
      <c r="O364" s="9" t="s">
        <v>1757</v>
      </c>
      <c r="P364" s="9">
        <v>95476</v>
      </c>
      <c r="Q364" s="9" t="s">
        <v>1758</v>
      </c>
      <c r="R364" s="9">
        <v>75</v>
      </c>
      <c r="S364" s="9">
        <v>64</v>
      </c>
      <c r="T364" s="9">
        <v>43</v>
      </c>
      <c r="U364" s="9">
        <v>197</v>
      </c>
      <c r="V364" s="9">
        <v>40</v>
      </c>
      <c r="W364" s="9">
        <v>22</v>
      </c>
      <c r="X364" s="9">
        <v>37</v>
      </c>
      <c r="Y364" s="9">
        <v>0</v>
      </c>
      <c r="Z364" s="9">
        <v>0</v>
      </c>
      <c r="AA364" s="9">
        <v>55</v>
      </c>
      <c r="AB364" s="9">
        <v>15</v>
      </c>
      <c r="AC364" s="9">
        <v>1</v>
      </c>
      <c r="AD364" s="9">
        <v>1</v>
      </c>
      <c r="AE364" s="9">
        <v>368</v>
      </c>
      <c r="AF364" s="9">
        <v>0</v>
      </c>
      <c r="AG364" s="9">
        <v>1484</v>
      </c>
      <c r="AH364" s="9">
        <v>369</v>
      </c>
      <c r="AI364" s="9">
        <v>131</v>
      </c>
      <c r="AJ364" s="9">
        <v>399</v>
      </c>
      <c r="AK364" s="9">
        <v>0</v>
      </c>
      <c r="AL364" s="9">
        <v>0</v>
      </c>
      <c r="AM364" s="9">
        <v>203</v>
      </c>
      <c r="AN364" s="9">
        <v>56</v>
      </c>
      <c r="AO364" s="9">
        <v>10</v>
      </c>
      <c r="AP364" s="9">
        <v>15</v>
      </c>
      <c r="AQ364" s="9">
        <v>2667</v>
      </c>
      <c r="AR364" s="9">
        <v>0</v>
      </c>
      <c r="AS364" s="9">
        <v>6507</v>
      </c>
      <c r="AT364" s="9">
        <v>1512</v>
      </c>
      <c r="AU364" s="9">
        <v>463</v>
      </c>
      <c r="AV364" s="9">
        <v>1661</v>
      </c>
      <c r="AW364" s="9">
        <v>0</v>
      </c>
      <c r="AX364" s="9">
        <v>0</v>
      </c>
      <c r="AY364" s="9">
        <v>4346</v>
      </c>
      <c r="AZ364" s="9">
        <v>502</v>
      </c>
      <c r="BA364" s="9">
        <v>5</v>
      </c>
      <c r="BB364" s="9">
        <v>260</v>
      </c>
      <c r="BC364" s="9">
        <v>15256</v>
      </c>
      <c r="BD364" s="9">
        <v>14170181</v>
      </c>
      <c r="BE364" s="9">
        <v>3372990</v>
      </c>
      <c r="BF364" s="9">
        <v>1058546</v>
      </c>
      <c r="BG364" s="9">
        <v>2314399</v>
      </c>
      <c r="BH364" s="9">
        <v>0</v>
      </c>
      <c r="BI364" s="9">
        <v>0</v>
      </c>
      <c r="BJ364" s="9">
        <v>2541485</v>
      </c>
      <c r="BK364" s="9">
        <v>1357110</v>
      </c>
      <c r="BL364" s="9">
        <v>124705</v>
      </c>
      <c r="BM364" s="9">
        <v>44532</v>
      </c>
      <c r="BN364" s="9">
        <v>24983948</v>
      </c>
      <c r="BO364" s="9">
        <v>14111755</v>
      </c>
      <c r="BP364" s="9">
        <v>4887577</v>
      </c>
      <c r="BQ364" s="9">
        <v>1218606</v>
      </c>
      <c r="BR364" s="9">
        <v>5691338</v>
      </c>
      <c r="BS364" s="9">
        <v>0</v>
      </c>
      <c r="BT364" s="9">
        <v>0</v>
      </c>
      <c r="BU364" s="9">
        <v>10348582</v>
      </c>
      <c r="BV364" s="9">
        <v>1986923</v>
      </c>
      <c r="BW364" s="9">
        <v>12931</v>
      </c>
      <c r="BX364" s="9">
        <v>609406</v>
      </c>
      <c r="BY364" s="9">
        <v>38867118</v>
      </c>
      <c r="BZ364" s="9">
        <v>350000</v>
      </c>
      <c r="CA364" s="9">
        <v>23129320</v>
      </c>
      <c r="CB364" s="9">
        <v>7248281</v>
      </c>
      <c r="CC364" s="9">
        <v>1937417</v>
      </c>
      <c r="CD364" s="9">
        <v>6275398</v>
      </c>
      <c r="CE364" s="9">
        <v>0</v>
      </c>
      <c r="CF364" s="9">
        <v>0</v>
      </c>
      <c r="CG364" s="9">
        <v>0</v>
      </c>
      <c r="CH364" s="9">
        <v>8480513</v>
      </c>
      <c r="CI364" s="9">
        <v>3003764</v>
      </c>
      <c r="CJ364" s="9">
        <v>0</v>
      </c>
      <c r="CK364" s="9">
        <v>51040</v>
      </c>
      <c r="CL364" s="9">
        <v>0</v>
      </c>
      <c r="CM364" s="9">
        <v>0</v>
      </c>
      <c r="CN364" s="9">
        <v>0</v>
      </c>
      <c r="CO364" s="9">
        <v>309556</v>
      </c>
      <c r="CP364" s="9">
        <v>50785289</v>
      </c>
      <c r="CQ364" s="9">
        <v>0</v>
      </c>
      <c r="CR364" s="9">
        <v>0</v>
      </c>
      <c r="CS364" s="9">
        <v>0</v>
      </c>
      <c r="CT364" s="9">
        <v>416503</v>
      </c>
      <c r="CU364" s="9">
        <v>416503</v>
      </c>
      <c r="CV364" s="9">
        <v>5152616</v>
      </c>
      <c r="CW364" s="9">
        <v>1012286</v>
      </c>
      <c r="CX364" s="9">
        <v>339735</v>
      </c>
      <c r="CY364" s="9">
        <v>1730339</v>
      </c>
      <c r="CZ364" s="9">
        <v>0</v>
      </c>
      <c r="DA364" s="9">
        <v>0</v>
      </c>
      <c r="DB364" s="9">
        <v>4059554</v>
      </c>
      <c r="DC364" s="9">
        <v>756772</v>
      </c>
      <c r="DD364" s="9">
        <v>86596</v>
      </c>
      <c r="DE364" s="9">
        <v>344382</v>
      </c>
      <c r="DF364" s="9">
        <v>13482280</v>
      </c>
      <c r="DG364" s="9">
        <v>34946</v>
      </c>
      <c r="DH364" s="9">
        <v>15325398</v>
      </c>
      <c r="DI364" s="9">
        <v>0</v>
      </c>
      <c r="DJ364" s="9">
        <v>1263975</v>
      </c>
      <c r="DK364" s="9">
        <v>0</v>
      </c>
      <c r="DL364" s="9">
        <v>0</v>
      </c>
      <c r="DM364" s="9">
        <v>0</v>
      </c>
      <c r="DN364" s="9">
        <v>0</v>
      </c>
      <c r="DO364" s="9">
        <v>146665</v>
      </c>
      <c r="DP364" s="9">
        <v>52080213</v>
      </c>
      <c r="DQ364" s="9">
        <v>0</v>
      </c>
      <c r="DR364" s="9">
        <v>0</v>
      </c>
      <c r="DS364" s="9">
        <v>0</v>
      </c>
      <c r="DT364" s="9">
        <v>0</v>
      </c>
      <c r="DU364" s="9">
        <v>0</v>
      </c>
      <c r="DV364" s="9">
        <v>0</v>
      </c>
      <c r="DW364" s="9">
        <v>0</v>
      </c>
      <c r="DX364" s="9">
        <v>0</v>
      </c>
      <c r="DY364" s="9">
        <v>0</v>
      </c>
      <c r="DZ364" s="9">
        <v>0</v>
      </c>
      <c r="EA364" s="9">
        <v>0</v>
      </c>
      <c r="EB364" s="9">
        <v>0</v>
      </c>
      <c r="EC364" s="9">
        <v>0</v>
      </c>
    </row>
    <row r="365" spans="1:133" x14ac:dyDescent="0.3">
      <c r="A365" s="10">
        <v>106301258</v>
      </c>
      <c r="B365" s="10" t="s">
        <v>1759</v>
      </c>
      <c r="C365" s="10">
        <v>20174</v>
      </c>
      <c r="D365" s="12">
        <v>43009</v>
      </c>
      <c r="E365" s="10">
        <v>43100</v>
      </c>
      <c r="F365" s="10" t="s">
        <v>134</v>
      </c>
      <c r="G365" s="10" t="s">
        <v>226</v>
      </c>
      <c r="H365" s="10">
        <v>13</v>
      </c>
      <c r="I365" s="10">
        <v>1015</v>
      </c>
      <c r="J365" s="10" t="s">
        <v>255</v>
      </c>
      <c r="K365" s="10" t="s">
        <v>137</v>
      </c>
      <c r="L365" s="10" t="s">
        <v>138</v>
      </c>
      <c r="M365" s="10" t="s">
        <v>1760</v>
      </c>
      <c r="N365" s="10" t="s">
        <v>1761</v>
      </c>
      <c r="O365" s="10" t="s">
        <v>1369</v>
      </c>
      <c r="P365" s="10">
        <v>92704</v>
      </c>
      <c r="Q365" s="10" t="s">
        <v>268</v>
      </c>
      <c r="R365" s="10">
        <v>178</v>
      </c>
      <c r="S365" s="10">
        <v>178</v>
      </c>
      <c r="T365" s="10">
        <v>178</v>
      </c>
      <c r="U365" s="10">
        <v>167</v>
      </c>
      <c r="V365" s="10">
        <v>57</v>
      </c>
      <c r="W365" s="10">
        <v>207</v>
      </c>
      <c r="X365" s="10">
        <v>259</v>
      </c>
      <c r="Y365" s="10">
        <v>0</v>
      </c>
      <c r="Z365" s="10">
        <v>0</v>
      </c>
      <c r="AA365" s="10">
        <v>5</v>
      </c>
      <c r="AB365" s="10">
        <v>50</v>
      </c>
      <c r="AC365" s="10">
        <v>0</v>
      </c>
      <c r="AD365" s="10">
        <v>279</v>
      </c>
      <c r="AE365" s="10">
        <v>1024</v>
      </c>
      <c r="AF365" s="10">
        <v>0</v>
      </c>
      <c r="AG365" s="10">
        <v>2053</v>
      </c>
      <c r="AH365" s="10">
        <v>477</v>
      </c>
      <c r="AI365" s="10">
        <v>640</v>
      </c>
      <c r="AJ365" s="10">
        <v>4874</v>
      </c>
      <c r="AK365" s="10">
        <v>0</v>
      </c>
      <c r="AL365" s="10">
        <v>0</v>
      </c>
      <c r="AM365" s="10">
        <v>38</v>
      </c>
      <c r="AN365" s="10">
        <v>143</v>
      </c>
      <c r="AO365" s="10">
        <v>0</v>
      </c>
      <c r="AP365" s="10">
        <v>451</v>
      </c>
      <c r="AQ365" s="10">
        <v>8676</v>
      </c>
      <c r="AR365" s="10">
        <v>0</v>
      </c>
      <c r="AS365" s="10">
        <v>343</v>
      </c>
      <c r="AT365" s="10">
        <v>293</v>
      </c>
      <c r="AU365" s="10">
        <v>1548</v>
      </c>
      <c r="AV365" s="10">
        <v>2968</v>
      </c>
      <c r="AW365" s="10">
        <v>0</v>
      </c>
      <c r="AX365" s="10">
        <v>0</v>
      </c>
      <c r="AY365" s="10">
        <v>144</v>
      </c>
      <c r="AZ365" s="10">
        <v>442</v>
      </c>
      <c r="BA365" s="10">
        <v>0</v>
      </c>
      <c r="BB365" s="10">
        <v>717</v>
      </c>
      <c r="BC365" s="10">
        <v>6455</v>
      </c>
      <c r="BD365" s="10">
        <v>9058969</v>
      </c>
      <c r="BE365" s="10">
        <v>2719027</v>
      </c>
      <c r="BF365" s="10">
        <v>6390400</v>
      </c>
      <c r="BG365" s="10">
        <v>27293082</v>
      </c>
      <c r="BH365" s="10">
        <v>0</v>
      </c>
      <c r="BI365" s="10">
        <v>0</v>
      </c>
      <c r="BJ365" s="10">
        <v>745391</v>
      </c>
      <c r="BK365" s="10">
        <v>1694757</v>
      </c>
      <c r="BL365" s="10">
        <v>0</v>
      </c>
      <c r="BM365" s="10">
        <v>4835139</v>
      </c>
      <c r="BN365" s="10">
        <v>52736765</v>
      </c>
      <c r="BO365" s="10">
        <v>993369</v>
      </c>
      <c r="BP365" s="10">
        <v>1362631</v>
      </c>
      <c r="BQ365" s="10">
        <v>3777011</v>
      </c>
      <c r="BR365" s="10">
        <v>10983509</v>
      </c>
      <c r="BS365" s="10">
        <v>0</v>
      </c>
      <c r="BT365" s="10">
        <v>0</v>
      </c>
      <c r="BU365" s="10">
        <v>506894</v>
      </c>
      <c r="BV365" s="10">
        <v>1654638</v>
      </c>
      <c r="BW365" s="10">
        <v>0</v>
      </c>
      <c r="BX365" s="10">
        <v>1752206</v>
      </c>
      <c r="BY365" s="10">
        <v>21030258</v>
      </c>
      <c r="BZ365" s="10">
        <v>2380190</v>
      </c>
      <c r="CA365" s="10">
        <v>6288401</v>
      </c>
      <c r="CB365" s="10">
        <v>2827715</v>
      </c>
      <c r="CC365" s="10">
        <v>8747968</v>
      </c>
      <c r="CD365" s="10">
        <v>32800553</v>
      </c>
      <c r="CE365" s="10">
        <v>-1214388</v>
      </c>
      <c r="CF365" s="10">
        <v>0</v>
      </c>
      <c r="CG365" s="10">
        <v>0</v>
      </c>
      <c r="CH365" s="10">
        <v>708336</v>
      </c>
      <c r="CI365" s="10">
        <v>2726807</v>
      </c>
      <c r="CJ365" s="10">
        <v>0</v>
      </c>
      <c r="CK365" s="10">
        <v>0</v>
      </c>
      <c r="CL365" s="10">
        <v>0</v>
      </c>
      <c r="CM365" s="10">
        <v>0</v>
      </c>
      <c r="CN365" s="10">
        <v>0</v>
      </c>
      <c r="CO365" s="10">
        <v>3988825</v>
      </c>
      <c r="CP365" s="10">
        <v>59254407</v>
      </c>
      <c r="CQ365" s="10">
        <v>0</v>
      </c>
      <c r="CR365" s="10">
        <v>0</v>
      </c>
      <c r="CS365" s="10">
        <v>0</v>
      </c>
      <c r="CT365" s="10">
        <v>0</v>
      </c>
      <c r="CU365" s="10">
        <v>0</v>
      </c>
      <c r="CV365" s="10">
        <v>3763937</v>
      </c>
      <c r="CW365" s="10">
        <v>1253943</v>
      </c>
      <c r="CX365" s="10">
        <v>2633832</v>
      </c>
      <c r="CY365" s="10">
        <v>5476037</v>
      </c>
      <c r="CZ365" s="10">
        <v>0</v>
      </c>
      <c r="DA365" s="10">
        <v>0</v>
      </c>
      <c r="DB365" s="10">
        <v>543948</v>
      </c>
      <c r="DC365" s="10">
        <v>622589</v>
      </c>
      <c r="DD365" s="10">
        <v>0</v>
      </c>
      <c r="DE365" s="10">
        <v>218330</v>
      </c>
      <c r="DF365" s="10">
        <v>14512616</v>
      </c>
      <c r="DG365" s="10">
        <v>42224</v>
      </c>
      <c r="DH365" s="10">
        <v>14674501</v>
      </c>
      <c r="DI365" s="10">
        <v>349950</v>
      </c>
      <c r="DJ365" s="10">
        <v>0</v>
      </c>
      <c r="DK365" s="10">
        <v>0</v>
      </c>
      <c r="DL365" s="10">
        <v>0</v>
      </c>
      <c r="DM365" s="10">
        <v>0</v>
      </c>
      <c r="DN365" s="10">
        <v>0</v>
      </c>
      <c r="DO365" s="10">
        <v>18495</v>
      </c>
      <c r="DP365" s="10">
        <v>1344712</v>
      </c>
      <c r="DQ365" s="10">
        <v>0</v>
      </c>
      <c r="DR365" s="10">
        <v>0</v>
      </c>
      <c r="DS365" s="10">
        <v>0</v>
      </c>
      <c r="DT365" s="10">
        <v>0</v>
      </c>
      <c r="DU365" s="10">
        <v>0</v>
      </c>
      <c r="DV365" s="10">
        <v>0</v>
      </c>
      <c r="DW365" s="10">
        <v>0</v>
      </c>
      <c r="DX365" s="10">
        <v>0</v>
      </c>
      <c r="DY365" s="10">
        <v>0</v>
      </c>
      <c r="DZ365" s="10">
        <v>0</v>
      </c>
      <c r="EA365" s="10">
        <v>0</v>
      </c>
      <c r="EB365" s="10">
        <v>0</v>
      </c>
      <c r="EC365" s="10">
        <v>0</v>
      </c>
    </row>
    <row r="366" spans="1:133" x14ac:dyDescent="0.3">
      <c r="A366" s="9">
        <v>106190380</v>
      </c>
      <c r="B366" s="9" t="s">
        <v>1762</v>
      </c>
      <c r="C366" s="9">
        <v>20174</v>
      </c>
      <c r="D366" s="11">
        <v>43009</v>
      </c>
      <c r="E366" s="9">
        <v>43100</v>
      </c>
      <c r="F366" s="9" t="s">
        <v>134</v>
      </c>
      <c r="G366" s="9" t="s">
        <v>158</v>
      </c>
      <c r="H366" s="9">
        <v>11</v>
      </c>
      <c r="I366" s="9">
        <v>925</v>
      </c>
      <c r="J366" s="9" t="s">
        <v>255</v>
      </c>
      <c r="K366" s="9" t="s">
        <v>137</v>
      </c>
      <c r="L366" s="9" t="s">
        <v>138</v>
      </c>
      <c r="M366" s="9" t="s">
        <v>1763</v>
      </c>
      <c r="N366" s="9" t="s">
        <v>1764</v>
      </c>
      <c r="O366" s="9" t="s">
        <v>1765</v>
      </c>
      <c r="P366" s="9">
        <v>90028</v>
      </c>
      <c r="Q366" s="9" t="s">
        <v>691</v>
      </c>
      <c r="R366" s="9">
        <v>598</v>
      </c>
      <c r="S366" s="9">
        <v>598</v>
      </c>
      <c r="T366" s="9">
        <v>313</v>
      </c>
      <c r="U366" s="9">
        <v>1353</v>
      </c>
      <c r="V366" s="9">
        <v>285</v>
      </c>
      <c r="W366" s="9">
        <v>1427</v>
      </c>
      <c r="X366" s="9">
        <v>1086</v>
      </c>
      <c r="Y366" s="9">
        <v>0</v>
      </c>
      <c r="Z366" s="9">
        <v>0</v>
      </c>
      <c r="AA366" s="9">
        <v>5</v>
      </c>
      <c r="AB366" s="9">
        <v>323</v>
      </c>
      <c r="AC366" s="9">
        <v>0</v>
      </c>
      <c r="AD366" s="9">
        <v>30</v>
      </c>
      <c r="AE366" s="9">
        <v>4509</v>
      </c>
      <c r="AF366" s="9">
        <v>0</v>
      </c>
      <c r="AG366" s="9">
        <v>7970</v>
      </c>
      <c r="AH366" s="9">
        <v>1751</v>
      </c>
      <c r="AI366" s="9">
        <v>9134</v>
      </c>
      <c r="AJ366" s="9">
        <v>7578</v>
      </c>
      <c r="AK366" s="9">
        <v>0</v>
      </c>
      <c r="AL366" s="9">
        <v>0</v>
      </c>
      <c r="AM366" s="9">
        <v>16</v>
      </c>
      <c r="AN366" s="9">
        <v>1498</v>
      </c>
      <c r="AO366" s="9">
        <v>0</v>
      </c>
      <c r="AP366" s="9">
        <v>186</v>
      </c>
      <c r="AQ366" s="9">
        <v>28133</v>
      </c>
      <c r="AR366" s="9">
        <v>0</v>
      </c>
      <c r="AS366" s="9">
        <v>1090</v>
      </c>
      <c r="AT366" s="9">
        <v>585</v>
      </c>
      <c r="AU366" s="9">
        <v>343</v>
      </c>
      <c r="AV366" s="9">
        <v>2906</v>
      </c>
      <c r="AW366" s="9">
        <v>0</v>
      </c>
      <c r="AX366" s="9">
        <v>0</v>
      </c>
      <c r="AY366" s="9">
        <v>190</v>
      </c>
      <c r="AZ366" s="9">
        <v>1121</v>
      </c>
      <c r="BA366" s="9">
        <v>0</v>
      </c>
      <c r="BB366" s="9">
        <v>800</v>
      </c>
      <c r="BC366" s="9">
        <v>7035</v>
      </c>
      <c r="BD366" s="9">
        <v>79011581</v>
      </c>
      <c r="BE366" s="9">
        <v>14721834</v>
      </c>
      <c r="BF366" s="9">
        <v>29785903</v>
      </c>
      <c r="BG366" s="9">
        <v>98509640</v>
      </c>
      <c r="BH366" s="9">
        <v>0</v>
      </c>
      <c r="BI366" s="9">
        <v>0</v>
      </c>
      <c r="BJ366" s="9">
        <v>2345397</v>
      </c>
      <c r="BK366" s="9">
        <v>17307398</v>
      </c>
      <c r="BL366" s="9">
        <v>0</v>
      </c>
      <c r="BM366" s="9">
        <v>2552875</v>
      </c>
      <c r="BN366" s="9">
        <v>244234628</v>
      </c>
      <c r="BO366" s="9">
        <v>8146809</v>
      </c>
      <c r="BP366" s="9">
        <v>2510288</v>
      </c>
      <c r="BQ366" s="9">
        <v>1236493</v>
      </c>
      <c r="BR366" s="9">
        <v>14974106</v>
      </c>
      <c r="BS366" s="9">
        <v>0</v>
      </c>
      <c r="BT366" s="9">
        <v>0</v>
      </c>
      <c r="BU366" s="9">
        <v>1239178</v>
      </c>
      <c r="BV366" s="9">
        <v>7274484</v>
      </c>
      <c r="BW366" s="9">
        <v>0</v>
      </c>
      <c r="BX366" s="9">
        <v>2344429</v>
      </c>
      <c r="BY366" s="9">
        <v>37725787</v>
      </c>
      <c r="BZ366" s="9">
        <v>3843473</v>
      </c>
      <c r="CA366" s="9">
        <v>72616618</v>
      </c>
      <c r="CB366" s="9">
        <v>18555852</v>
      </c>
      <c r="CC366" s="9">
        <v>26192298</v>
      </c>
      <c r="CD366" s="9">
        <v>99799564</v>
      </c>
      <c r="CE366" s="9">
        <v>-1718198</v>
      </c>
      <c r="CF366" s="9">
        <v>0</v>
      </c>
      <c r="CG366" s="9">
        <v>0</v>
      </c>
      <c r="CH366" s="9">
        <v>2702634</v>
      </c>
      <c r="CI366" s="9">
        <v>11765379</v>
      </c>
      <c r="CJ366" s="9">
        <v>0</v>
      </c>
      <c r="CK366" s="9">
        <v>0</v>
      </c>
      <c r="CL366" s="9">
        <v>0</v>
      </c>
      <c r="CM366" s="9">
        <v>0</v>
      </c>
      <c r="CN366" s="9">
        <v>0</v>
      </c>
      <c r="CO366" s="9">
        <v>1690342</v>
      </c>
      <c r="CP366" s="9">
        <v>235447962</v>
      </c>
      <c r="CQ366" s="9">
        <v>6322861</v>
      </c>
      <c r="CR366" s="9">
        <v>0</v>
      </c>
      <c r="CS366" s="9">
        <v>0</v>
      </c>
      <c r="CT366" s="9">
        <v>0</v>
      </c>
      <c r="CU366" s="9">
        <v>6322861</v>
      </c>
      <c r="CV366" s="9">
        <v>14541772</v>
      </c>
      <c r="CW366" s="9">
        <v>4860608</v>
      </c>
      <c r="CX366" s="9">
        <v>5036323</v>
      </c>
      <c r="CY366" s="9">
        <v>14872774</v>
      </c>
      <c r="CZ366" s="9">
        <v>0</v>
      </c>
      <c r="DA366" s="9">
        <v>0</v>
      </c>
      <c r="DB366" s="9">
        <v>793977</v>
      </c>
      <c r="DC366" s="9">
        <v>12063943</v>
      </c>
      <c r="DD366" s="9">
        <v>0</v>
      </c>
      <c r="DE366" s="9">
        <v>665917</v>
      </c>
      <c r="DF366" s="9">
        <v>52835314</v>
      </c>
      <c r="DG366" s="9">
        <v>105585</v>
      </c>
      <c r="DH366" s="9">
        <v>53894196</v>
      </c>
      <c r="DI366" s="9">
        <v>0</v>
      </c>
      <c r="DJ366" s="9">
        <v>0</v>
      </c>
      <c r="DK366" s="9">
        <v>0</v>
      </c>
      <c r="DL366" s="9">
        <v>0</v>
      </c>
      <c r="DM366" s="9">
        <v>0</v>
      </c>
      <c r="DN366" s="9">
        <v>0</v>
      </c>
      <c r="DO366" s="9">
        <v>1125919</v>
      </c>
      <c r="DP366" s="9">
        <v>64904224</v>
      </c>
      <c r="DQ366" s="9">
        <v>0</v>
      </c>
      <c r="DR366" s="9">
        <v>0</v>
      </c>
      <c r="DS366" s="9">
        <v>0</v>
      </c>
      <c r="DT366" s="9">
        <v>0</v>
      </c>
      <c r="DU366" s="9">
        <v>0</v>
      </c>
      <c r="DV366" s="9">
        <v>0</v>
      </c>
      <c r="DW366" s="9">
        <v>0</v>
      </c>
      <c r="DX366" s="9">
        <v>0</v>
      </c>
      <c r="DY366" s="9">
        <v>0</v>
      </c>
      <c r="DZ366" s="9">
        <v>0</v>
      </c>
      <c r="EA366" s="9">
        <v>0</v>
      </c>
      <c r="EB366" s="9">
        <v>0</v>
      </c>
      <c r="EC366" s="9">
        <v>0</v>
      </c>
    </row>
    <row r="367" spans="1:133" x14ac:dyDescent="0.3">
      <c r="A367" s="10">
        <v>106141338</v>
      </c>
      <c r="B367" s="10" t="s">
        <v>1766</v>
      </c>
      <c r="C367" s="10">
        <v>20174</v>
      </c>
      <c r="D367" s="12">
        <v>43009</v>
      </c>
      <c r="E367" s="10">
        <v>43100</v>
      </c>
      <c r="F367" s="10" t="s">
        <v>134</v>
      </c>
      <c r="G367" s="10" t="s">
        <v>1327</v>
      </c>
      <c r="H367" s="10">
        <v>12</v>
      </c>
      <c r="I367" s="10">
        <v>1201</v>
      </c>
      <c r="J367" s="10" t="s">
        <v>183</v>
      </c>
      <c r="K367" s="10" t="s">
        <v>137</v>
      </c>
      <c r="L367" s="10" t="s">
        <v>145</v>
      </c>
      <c r="M367" s="10" t="s">
        <v>1767</v>
      </c>
      <c r="N367" s="10" t="s">
        <v>1768</v>
      </c>
      <c r="O367" s="10" t="s">
        <v>1769</v>
      </c>
      <c r="P367" s="10">
        <v>93545</v>
      </c>
      <c r="Q367" s="10" t="s">
        <v>1770</v>
      </c>
      <c r="R367" s="10">
        <v>37</v>
      </c>
      <c r="S367" s="10">
        <v>37</v>
      </c>
      <c r="T367" s="10">
        <v>37</v>
      </c>
      <c r="U367" s="10">
        <v>8</v>
      </c>
      <c r="V367" s="10">
        <v>0</v>
      </c>
      <c r="W367" s="10">
        <v>9</v>
      </c>
      <c r="X367" s="10">
        <v>1</v>
      </c>
      <c r="Y367" s="10">
        <v>0</v>
      </c>
      <c r="Z367" s="10">
        <v>0</v>
      </c>
      <c r="AA367" s="10">
        <v>0</v>
      </c>
      <c r="AB367" s="10">
        <v>0</v>
      </c>
      <c r="AC367" s="10">
        <v>0</v>
      </c>
      <c r="AD367" s="10">
        <v>1</v>
      </c>
      <c r="AE367" s="10">
        <v>19</v>
      </c>
      <c r="AF367" s="10">
        <v>16</v>
      </c>
      <c r="AG367" s="10">
        <v>562</v>
      </c>
      <c r="AH367" s="10">
        <v>0</v>
      </c>
      <c r="AI367" s="10">
        <v>1253</v>
      </c>
      <c r="AJ367" s="10">
        <v>54</v>
      </c>
      <c r="AK367" s="10">
        <v>0</v>
      </c>
      <c r="AL367" s="10">
        <v>0</v>
      </c>
      <c r="AM367" s="10">
        <v>82</v>
      </c>
      <c r="AN367" s="10">
        <v>0</v>
      </c>
      <c r="AO367" s="10">
        <v>0</v>
      </c>
      <c r="AP367" s="10">
        <v>82</v>
      </c>
      <c r="AQ367" s="10">
        <v>2033</v>
      </c>
      <c r="AR367" s="10">
        <v>1958</v>
      </c>
      <c r="AS367" s="10">
        <v>935</v>
      </c>
      <c r="AT367" s="10">
        <v>0</v>
      </c>
      <c r="AU367" s="10">
        <v>133</v>
      </c>
      <c r="AV367" s="10">
        <v>352</v>
      </c>
      <c r="AW367" s="10">
        <v>7</v>
      </c>
      <c r="AX367" s="10">
        <v>0</v>
      </c>
      <c r="AY367" s="10">
        <v>753</v>
      </c>
      <c r="AZ367" s="10">
        <v>0</v>
      </c>
      <c r="BA367" s="10">
        <v>0</v>
      </c>
      <c r="BB367" s="10">
        <v>93</v>
      </c>
      <c r="BC367" s="10">
        <v>2273</v>
      </c>
      <c r="BD367" s="10">
        <v>399618</v>
      </c>
      <c r="BE367" s="10">
        <v>0</v>
      </c>
      <c r="BF367" s="10">
        <v>696825</v>
      </c>
      <c r="BG367" s="10">
        <v>33412</v>
      </c>
      <c r="BH367" s="10">
        <v>0</v>
      </c>
      <c r="BI367" s="10">
        <v>0</v>
      </c>
      <c r="BJ367" s="10">
        <v>52141</v>
      </c>
      <c r="BK367" s="10">
        <v>0</v>
      </c>
      <c r="BL367" s="10">
        <v>0</v>
      </c>
      <c r="BM367" s="10">
        <v>54238</v>
      </c>
      <c r="BN367" s="10">
        <v>1236234</v>
      </c>
      <c r="BO367" s="10">
        <v>912910</v>
      </c>
      <c r="BP367" s="10">
        <v>0</v>
      </c>
      <c r="BQ367" s="10">
        <v>162667</v>
      </c>
      <c r="BR367" s="10">
        <v>276110</v>
      </c>
      <c r="BS367" s="10">
        <v>9313</v>
      </c>
      <c r="BT367" s="10">
        <v>0</v>
      </c>
      <c r="BU367" s="10">
        <v>489053</v>
      </c>
      <c r="BV367" s="10">
        <v>0</v>
      </c>
      <c r="BW367" s="10">
        <v>0</v>
      </c>
      <c r="BX367" s="10">
        <v>101920</v>
      </c>
      <c r="BY367" s="10">
        <v>1951973</v>
      </c>
      <c r="BZ367" s="10">
        <v>132611</v>
      </c>
      <c r="CA367" s="10">
        <v>152106</v>
      </c>
      <c r="CB367" s="10">
        <v>0</v>
      </c>
      <c r="CC367" s="10">
        <v>322985</v>
      </c>
      <c r="CD367" s="10">
        <v>0</v>
      </c>
      <c r="CE367" s="10">
        <v>0</v>
      </c>
      <c r="CF367" s="10">
        <v>0</v>
      </c>
      <c r="CG367" s="10">
        <v>0</v>
      </c>
      <c r="CH367" s="10">
        <v>168688</v>
      </c>
      <c r="CI367" s="10">
        <v>0</v>
      </c>
      <c r="CJ367" s="10">
        <v>0</v>
      </c>
      <c r="CK367" s="10">
        <v>0</v>
      </c>
      <c r="CL367" s="10">
        <v>0</v>
      </c>
      <c r="CM367" s="10">
        <v>0</v>
      </c>
      <c r="CN367" s="10">
        <v>0</v>
      </c>
      <c r="CO367" s="10">
        <v>0</v>
      </c>
      <c r="CP367" s="10">
        <v>776390</v>
      </c>
      <c r="CQ367" s="10">
        <v>0</v>
      </c>
      <c r="CR367" s="10">
        <v>0</v>
      </c>
      <c r="CS367" s="10">
        <v>0</v>
      </c>
      <c r="CT367" s="10">
        <v>0</v>
      </c>
      <c r="CU367" s="10">
        <v>0</v>
      </c>
      <c r="CV367" s="10">
        <v>1160422</v>
      </c>
      <c r="CW367" s="10">
        <v>0</v>
      </c>
      <c r="CX367" s="10">
        <v>536507</v>
      </c>
      <c r="CY367" s="10">
        <v>309522</v>
      </c>
      <c r="CZ367" s="10">
        <v>9313</v>
      </c>
      <c r="DA367" s="10">
        <v>0</v>
      </c>
      <c r="DB367" s="10">
        <v>372506</v>
      </c>
      <c r="DC367" s="10">
        <v>0</v>
      </c>
      <c r="DD367" s="10">
        <v>0</v>
      </c>
      <c r="DE367" s="10">
        <v>23547</v>
      </c>
      <c r="DF367" s="10">
        <v>2411817</v>
      </c>
      <c r="DG367" s="10">
        <v>11432</v>
      </c>
      <c r="DH367" s="10">
        <v>1932793</v>
      </c>
      <c r="DI367" s="10">
        <v>220592</v>
      </c>
      <c r="DJ367" s="10">
        <v>183792</v>
      </c>
      <c r="DK367" s="10">
        <v>0</v>
      </c>
      <c r="DL367" s="10">
        <v>0</v>
      </c>
      <c r="DM367" s="10">
        <v>0</v>
      </c>
      <c r="DN367" s="10">
        <v>0</v>
      </c>
      <c r="DO367" s="10">
        <v>0</v>
      </c>
      <c r="DP367" s="10">
        <v>244745</v>
      </c>
      <c r="DQ367" s="10">
        <v>0</v>
      </c>
      <c r="DR367" s="10">
        <v>0</v>
      </c>
      <c r="DS367" s="10">
        <v>0</v>
      </c>
      <c r="DT367" s="10">
        <v>0</v>
      </c>
      <c r="DU367" s="10">
        <v>0</v>
      </c>
      <c r="DV367" s="10">
        <v>0</v>
      </c>
      <c r="DW367" s="10">
        <v>0</v>
      </c>
      <c r="DX367" s="10">
        <v>0</v>
      </c>
      <c r="DY367" s="10">
        <v>0</v>
      </c>
      <c r="DZ367" s="10">
        <v>0</v>
      </c>
      <c r="EA367" s="10">
        <v>0</v>
      </c>
      <c r="EB367" s="10">
        <v>0</v>
      </c>
      <c r="EC367" s="10">
        <v>0</v>
      </c>
    </row>
    <row r="368" spans="1:133" x14ac:dyDescent="0.3">
      <c r="A368" s="9">
        <v>106334068</v>
      </c>
      <c r="B368" s="9" t="s">
        <v>1771</v>
      </c>
      <c r="C368" s="9">
        <v>20174</v>
      </c>
      <c r="D368" s="11">
        <v>43009</v>
      </c>
      <c r="E368" s="9">
        <v>43100</v>
      </c>
      <c r="F368" s="9" t="s">
        <v>134</v>
      </c>
      <c r="G368" s="9" t="s">
        <v>548</v>
      </c>
      <c r="H368" s="9">
        <v>12</v>
      </c>
      <c r="I368" s="9">
        <v>1109</v>
      </c>
      <c r="J368" s="9" t="s">
        <v>255</v>
      </c>
      <c r="K368" s="9" t="s">
        <v>137</v>
      </c>
      <c r="L368" s="9" t="s">
        <v>138</v>
      </c>
      <c r="M368" s="9" t="s">
        <v>1772</v>
      </c>
      <c r="N368" s="9" t="s">
        <v>1773</v>
      </c>
      <c r="O368" s="9" t="s">
        <v>1102</v>
      </c>
      <c r="P368" s="9">
        <v>92562</v>
      </c>
      <c r="Q368" s="9" t="s">
        <v>1774</v>
      </c>
      <c r="R368" s="9">
        <v>250</v>
      </c>
      <c r="S368" s="9">
        <v>250</v>
      </c>
      <c r="T368" s="9">
        <v>250</v>
      </c>
      <c r="U368" s="9">
        <v>602</v>
      </c>
      <c r="V368" s="9">
        <v>885</v>
      </c>
      <c r="W368" s="9">
        <v>206</v>
      </c>
      <c r="X368" s="9">
        <v>1036</v>
      </c>
      <c r="Y368" s="9">
        <v>0</v>
      </c>
      <c r="Z368" s="9">
        <v>0</v>
      </c>
      <c r="AA368" s="9">
        <v>153</v>
      </c>
      <c r="AB368" s="9">
        <v>1206</v>
      </c>
      <c r="AC368" s="9">
        <v>2</v>
      </c>
      <c r="AD368" s="9">
        <v>79</v>
      </c>
      <c r="AE368" s="9">
        <v>4169</v>
      </c>
      <c r="AF368" s="9">
        <v>0</v>
      </c>
      <c r="AG368" s="9">
        <v>3067</v>
      </c>
      <c r="AH368" s="9">
        <v>3524</v>
      </c>
      <c r="AI368" s="9">
        <v>814</v>
      </c>
      <c r="AJ368" s="9">
        <v>3323</v>
      </c>
      <c r="AK368" s="9">
        <v>0</v>
      </c>
      <c r="AL368" s="9">
        <v>0</v>
      </c>
      <c r="AM368" s="9">
        <v>385</v>
      </c>
      <c r="AN368" s="9">
        <v>3264</v>
      </c>
      <c r="AO368" s="9">
        <v>2</v>
      </c>
      <c r="AP368" s="9">
        <v>270</v>
      </c>
      <c r="AQ368" s="9">
        <v>14649</v>
      </c>
      <c r="AR368" s="9">
        <v>0</v>
      </c>
      <c r="AS368" s="9">
        <v>1782</v>
      </c>
      <c r="AT368" s="9">
        <v>2780</v>
      </c>
      <c r="AU368" s="9">
        <v>1524</v>
      </c>
      <c r="AV368" s="9">
        <v>10699</v>
      </c>
      <c r="AW368" s="9">
        <v>3</v>
      </c>
      <c r="AX368" s="9">
        <v>0</v>
      </c>
      <c r="AY368" s="9">
        <v>1667</v>
      </c>
      <c r="AZ368" s="9">
        <v>7191</v>
      </c>
      <c r="BA368" s="9">
        <v>15</v>
      </c>
      <c r="BB368" s="9">
        <v>3095</v>
      </c>
      <c r="BC368" s="9">
        <v>28756</v>
      </c>
      <c r="BD368" s="9">
        <v>37630003</v>
      </c>
      <c r="BE368" s="9">
        <v>50148919</v>
      </c>
      <c r="BF368" s="9">
        <v>9642709</v>
      </c>
      <c r="BG368" s="9">
        <v>39847443</v>
      </c>
      <c r="BH368" s="9">
        <v>0</v>
      </c>
      <c r="BI368" s="9">
        <v>0</v>
      </c>
      <c r="BJ368" s="9">
        <v>5644730</v>
      </c>
      <c r="BK368" s="9">
        <v>46122886</v>
      </c>
      <c r="BL368" s="9">
        <v>31295</v>
      </c>
      <c r="BM368" s="9">
        <v>5918393</v>
      </c>
      <c r="BN368" s="9">
        <v>194986378</v>
      </c>
      <c r="BO368" s="9">
        <v>11397948</v>
      </c>
      <c r="BP368" s="9">
        <v>23812766</v>
      </c>
      <c r="BQ368" s="9">
        <v>6040267</v>
      </c>
      <c r="BR368" s="9">
        <v>40482231</v>
      </c>
      <c r="BS368" s="9">
        <v>0</v>
      </c>
      <c r="BT368" s="9">
        <v>0</v>
      </c>
      <c r="BU368" s="9">
        <v>7193426</v>
      </c>
      <c r="BV368" s="9">
        <v>37421533</v>
      </c>
      <c r="BW368" s="9">
        <v>113470</v>
      </c>
      <c r="BX368" s="9">
        <v>8859964</v>
      </c>
      <c r="BY368" s="9">
        <v>135321605</v>
      </c>
      <c r="BZ368" s="9">
        <v>3287869</v>
      </c>
      <c r="CA368" s="9">
        <v>39911939</v>
      </c>
      <c r="CB368" s="9">
        <v>60027288</v>
      </c>
      <c r="CC368" s="9">
        <v>13690392</v>
      </c>
      <c r="CD368" s="9">
        <v>68610221</v>
      </c>
      <c r="CE368" s="9">
        <v>0</v>
      </c>
      <c r="CF368" s="9">
        <v>0</v>
      </c>
      <c r="CG368" s="9">
        <v>0</v>
      </c>
      <c r="CH368" s="9">
        <v>9760677</v>
      </c>
      <c r="CI368" s="9">
        <v>51339877</v>
      </c>
      <c r="CJ368" s="9">
        <v>0</v>
      </c>
      <c r="CK368" s="9">
        <v>144765</v>
      </c>
      <c r="CL368" s="9">
        <v>0</v>
      </c>
      <c r="CM368" s="9">
        <v>0</v>
      </c>
      <c r="CN368" s="9">
        <v>0</v>
      </c>
      <c r="CO368" s="9">
        <v>9962206</v>
      </c>
      <c r="CP368" s="9">
        <v>256735234</v>
      </c>
      <c r="CQ368" s="9">
        <v>0</v>
      </c>
      <c r="CR368" s="9">
        <v>0</v>
      </c>
      <c r="CS368" s="9">
        <v>0</v>
      </c>
      <c r="CT368" s="9">
        <v>0</v>
      </c>
      <c r="CU368" s="9">
        <v>0</v>
      </c>
      <c r="CV368" s="9">
        <v>9116012</v>
      </c>
      <c r="CW368" s="9">
        <v>13934397</v>
      </c>
      <c r="CX368" s="9">
        <v>1992584</v>
      </c>
      <c r="CY368" s="9">
        <v>11719453</v>
      </c>
      <c r="CZ368" s="9">
        <v>0</v>
      </c>
      <c r="DA368" s="9">
        <v>0</v>
      </c>
      <c r="DB368" s="9">
        <v>3077479</v>
      </c>
      <c r="DC368" s="9">
        <v>32204542</v>
      </c>
      <c r="DD368" s="9">
        <v>0</v>
      </c>
      <c r="DE368" s="9">
        <v>1528282</v>
      </c>
      <c r="DF368" s="9">
        <v>73572749</v>
      </c>
      <c r="DG368" s="9">
        <v>2029606</v>
      </c>
      <c r="DH368" s="9">
        <v>67157467</v>
      </c>
      <c r="DI368" s="9">
        <v>0</v>
      </c>
      <c r="DJ368" s="9">
        <v>0</v>
      </c>
      <c r="DK368" s="9">
        <v>0</v>
      </c>
      <c r="DL368" s="9">
        <v>0</v>
      </c>
      <c r="DM368" s="9">
        <v>0</v>
      </c>
      <c r="DN368" s="9">
        <v>0</v>
      </c>
      <c r="DO368" s="9">
        <v>2427742</v>
      </c>
      <c r="DP368" s="9">
        <v>110446202</v>
      </c>
      <c r="DQ368" s="9">
        <v>0</v>
      </c>
      <c r="DR368" s="9">
        <v>0</v>
      </c>
      <c r="DS368" s="9">
        <v>0</v>
      </c>
      <c r="DT368" s="9">
        <v>0</v>
      </c>
      <c r="DU368" s="9">
        <v>0</v>
      </c>
      <c r="DV368" s="9">
        <v>0</v>
      </c>
      <c r="DW368" s="9">
        <v>0</v>
      </c>
      <c r="DX368" s="9">
        <v>0</v>
      </c>
      <c r="DY368" s="9">
        <v>0</v>
      </c>
      <c r="DZ368" s="9">
        <v>0</v>
      </c>
      <c r="EA368" s="9">
        <v>0</v>
      </c>
      <c r="EB368" s="9">
        <v>0</v>
      </c>
      <c r="EC368" s="9">
        <v>0</v>
      </c>
    </row>
    <row r="369" spans="1:133" x14ac:dyDescent="0.3">
      <c r="A369" s="10">
        <v>106100899</v>
      </c>
      <c r="B369" s="10" t="s">
        <v>1775</v>
      </c>
      <c r="C369" s="10">
        <v>20174</v>
      </c>
      <c r="D369" s="12">
        <v>43009</v>
      </c>
      <c r="E369" s="10">
        <v>43100</v>
      </c>
      <c r="F369" s="10" t="s">
        <v>134</v>
      </c>
      <c r="G369" s="10" t="s">
        <v>182</v>
      </c>
      <c r="H369" s="10">
        <v>9</v>
      </c>
      <c r="I369" s="10">
        <v>605</v>
      </c>
      <c r="J369" s="10" t="s">
        <v>152</v>
      </c>
      <c r="K369" s="10" t="s">
        <v>137</v>
      </c>
      <c r="L369" s="10" t="s">
        <v>138</v>
      </c>
      <c r="M369" s="10" t="s">
        <v>1776</v>
      </c>
      <c r="N369" s="10" t="s">
        <v>1777</v>
      </c>
      <c r="O369" s="10" t="s">
        <v>417</v>
      </c>
      <c r="P369" s="10">
        <v>93720</v>
      </c>
      <c r="Q369" s="10" t="s">
        <v>1778</v>
      </c>
      <c r="R369" s="10">
        <v>436</v>
      </c>
      <c r="S369" s="10">
        <v>436</v>
      </c>
      <c r="T369" s="10">
        <v>436</v>
      </c>
      <c r="U369" s="10">
        <v>2213</v>
      </c>
      <c r="V369" s="10">
        <v>461</v>
      </c>
      <c r="W369" s="10">
        <v>435</v>
      </c>
      <c r="X369" s="10">
        <v>1654</v>
      </c>
      <c r="Y369" s="10">
        <v>0</v>
      </c>
      <c r="Z369" s="10">
        <v>0</v>
      </c>
      <c r="AA369" s="10">
        <v>24</v>
      </c>
      <c r="AB369" s="10">
        <v>1029</v>
      </c>
      <c r="AC369" s="10">
        <v>16</v>
      </c>
      <c r="AD369" s="10">
        <v>0</v>
      </c>
      <c r="AE369" s="10">
        <v>5832</v>
      </c>
      <c r="AF369" s="10">
        <v>0</v>
      </c>
      <c r="AG369" s="10">
        <v>11041</v>
      </c>
      <c r="AH369" s="10">
        <v>2232</v>
      </c>
      <c r="AI369" s="10">
        <v>2008</v>
      </c>
      <c r="AJ369" s="10">
        <v>6518</v>
      </c>
      <c r="AK369" s="10">
        <v>0</v>
      </c>
      <c r="AL369" s="10">
        <v>0</v>
      </c>
      <c r="AM369" s="10">
        <v>100</v>
      </c>
      <c r="AN369" s="10">
        <v>3667</v>
      </c>
      <c r="AO369" s="10">
        <v>39</v>
      </c>
      <c r="AP369" s="10">
        <v>0</v>
      </c>
      <c r="AQ369" s="10">
        <v>25605</v>
      </c>
      <c r="AR369" s="10">
        <v>0</v>
      </c>
      <c r="AS369" s="10">
        <v>12290</v>
      </c>
      <c r="AT369" s="10">
        <v>2345</v>
      </c>
      <c r="AU369" s="10">
        <v>2564</v>
      </c>
      <c r="AV369" s="10">
        <v>14908</v>
      </c>
      <c r="AW369" s="10">
        <v>0</v>
      </c>
      <c r="AX369" s="10">
        <v>0</v>
      </c>
      <c r="AY369" s="10">
        <v>554</v>
      </c>
      <c r="AZ369" s="10">
        <v>12188</v>
      </c>
      <c r="BA369" s="10">
        <v>1638</v>
      </c>
      <c r="BB369" s="10">
        <v>0</v>
      </c>
      <c r="BC369" s="10">
        <v>46487</v>
      </c>
      <c r="BD369" s="10">
        <v>125731558</v>
      </c>
      <c r="BE369" s="10">
        <v>26031209</v>
      </c>
      <c r="BF369" s="10">
        <v>20143102</v>
      </c>
      <c r="BG369" s="10">
        <v>59009393</v>
      </c>
      <c r="BH369" s="10">
        <v>0</v>
      </c>
      <c r="BI369" s="10">
        <v>0</v>
      </c>
      <c r="BJ369" s="10">
        <v>491944</v>
      </c>
      <c r="BK369" s="10">
        <v>49590402</v>
      </c>
      <c r="BL369" s="10">
        <v>739911</v>
      </c>
      <c r="BM369" s="10">
        <v>0</v>
      </c>
      <c r="BN369" s="10">
        <v>281737519</v>
      </c>
      <c r="BO369" s="10">
        <v>53680592</v>
      </c>
      <c r="BP369" s="10">
        <v>13756727</v>
      </c>
      <c r="BQ369" s="10">
        <v>6218366</v>
      </c>
      <c r="BR369" s="10">
        <v>51193205</v>
      </c>
      <c r="BS369" s="10">
        <v>0</v>
      </c>
      <c r="BT369" s="10">
        <v>0</v>
      </c>
      <c r="BU369" s="10">
        <v>2344404</v>
      </c>
      <c r="BV369" s="10">
        <v>44381656</v>
      </c>
      <c r="BW369" s="10">
        <v>2525524</v>
      </c>
      <c r="BX369" s="10">
        <v>0</v>
      </c>
      <c r="BY369" s="10">
        <v>174100474</v>
      </c>
      <c r="BZ369" s="10">
        <v>2920409</v>
      </c>
      <c r="CA369" s="10">
        <v>141008816</v>
      </c>
      <c r="CB369" s="10">
        <v>31333850</v>
      </c>
      <c r="CC369" s="10">
        <v>7972737</v>
      </c>
      <c r="CD369" s="10">
        <v>90443939</v>
      </c>
      <c r="CE369" s="10">
        <v>0</v>
      </c>
      <c r="CF369" s="10">
        <v>0</v>
      </c>
      <c r="CG369" s="10">
        <v>0</v>
      </c>
      <c r="CH369" s="10">
        <v>2363030</v>
      </c>
      <c r="CI369" s="10">
        <v>57496197</v>
      </c>
      <c r="CJ369" s="10">
        <v>0</v>
      </c>
      <c r="CK369" s="10">
        <v>2682816</v>
      </c>
      <c r="CL369" s="10">
        <v>0</v>
      </c>
      <c r="CM369" s="10">
        <v>0</v>
      </c>
      <c r="CN369" s="10">
        <v>0</v>
      </c>
      <c r="CO369" s="10">
        <v>0</v>
      </c>
      <c r="CP369" s="10">
        <v>336221794</v>
      </c>
      <c r="CQ369" s="10">
        <v>0</v>
      </c>
      <c r="CR369" s="10">
        <v>0</v>
      </c>
      <c r="CS369" s="10">
        <v>0</v>
      </c>
      <c r="CT369" s="10">
        <v>0</v>
      </c>
      <c r="CU369" s="10">
        <v>0</v>
      </c>
      <c r="CV369" s="10">
        <v>38026784</v>
      </c>
      <c r="CW369" s="10">
        <v>8454086</v>
      </c>
      <c r="CX369" s="10">
        <v>18388731</v>
      </c>
      <c r="CY369" s="10">
        <v>19407102</v>
      </c>
      <c r="CZ369" s="10">
        <v>0</v>
      </c>
      <c r="DA369" s="10">
        <v>0</v>
      </c>
      <c r="DB369" s="10">
        <v>473318</v>
      </c>
      <c r="DC369" s="10">
        <v>34416531</v>
      </c>
      <c r="DD369" s="10">
        <v>0</v>
      </c>
      <c r="DE369" s="10">
        <v>449647</v>
      </c>
      <c r="DF369" s="10">
        <v>119616199</v>
      </c>
      <c r="DG369" s="10">
        <v>3409345</v>
      </c>
      <c r="DH369" s="10">
        <v>116475178</v>
      </c>
      <c r="DI369" s="10">
        <v>249024</v>
      </c>
      <c r="DJ369" s="10">
        <v>10442168</v>
      </c>
      <c r="DK369" s="10">
        <v>0</v>
      </c>
      <c r="DL369" s="10">
        <v>0</v>
      </c>
      <c r="DM369" s="10">
        <v>0</v>
      </c>
      <c r="DN369" s="10">
        <v>0</v>
      </c>
      <c r="DO369" s="10">
        <v>6898248</v>
      </c>
      <c r="DP369" s="10">
        <v>193840259</v>
      </c>
      <c r="DQ369" s="10">
        <v>0</v>
      </c>
      <c r="DR369" s="10">
        <v>0</v>
      </c>
      <c r="DS369" s="10">
        <v>0</v>
      </c>
      <c r="DT369" s="10">
        <v>0</v>
      </c>
      <c r="DU369" s="10">
        <v>0</v>
      </c>
      <c r="DV369" s="10">
        <v>0</v>
      </c>
      <c r="DW369" s="10">
        <v>0</v>
      </c>
      <c r="DX369" s="10">
        <v>0</v>
      </c>
      <c r="DY369" s="10">
        <v>0</v>
      </c>
      <c r="DZ369" s="10">
        <v>0</v>
      </c>
      <c r="EA369" s="10">
        <v>0</v>
      </c>
      <c r="EB369" s="10">
        <v>0</v>
      </c>
      <c r="EC369" s="10">
        <v>0</v>
      </c>
    </row>
    <row r="370" spans="1:133" x14ac:dyDescent="0.3">
      <c r="A370" s="9">
        <v>106361339</v>
      </c>
      <c r="B370" s="9" t="s">
        <v>1779</v>
      </c>
      <c r="C370" s="9">
        <v>20174</v>
      </c>
      <c r="D370" s="11">
        <v>43009</v>
      </c>
      <c r="E370" s="9">
        <v>43100</v>
      </c>
      <c r="F370" s="9" t="s">
        <v>134</v>
      </c>
      <c r="G370" s="9" t="s">
        <v>275</v>
      </c>
      <c r="H370" s="9">
        <v>12</v>
      </c>
      <c r="I370" s="9">
        <v>1209</v>
      </c>
      <c r="J370" s="9" t="s">
        <v>136</v>
      </c>
      <c r="K370" s="9" t="s">
        <v>137</v>
      </c>
      <c r="L370" s="9" t="s">
        <v>138</v>
      </c>
      <c r="M370" s="9" t="s">
        <v>1780</v>
      </c>
      <c r="N370" s="9" t="s">
        <v>1781</v>
      </c>
      <c r="O370" s="9" t="s">
        <v>330</v>
      </c>
      <c r="P370" s="9">
        <v>92404</v>
      </c>
      <c r="Q370" s="9" t="s">
        <v>1782</v>
      </c>
      <c r="R370" s="9">
        <v>342</v>
      </c>
      <c r="S370" s="9">
        <v>322</v>
      </c>
      <c r="T370" s="9">
        <v>314</v>
      </c>
      <c r="U370" s="9">
        <v>604</v>
      </c>
      <c r="V370" s="9">
        <v>880</v>
      </c>
      <c r="W370" s="9">
        <v>392</v>
      </c>
      <c r="X370" s="9">
        <v>1300</v>
      </c>
      <c r="Y370" s="9">
        <v>0</v>
      </c>
      <c r="Z370" s="9">
        <v>0</v>
      </c>
      <c r="AA370" s="9">
        <v>39</v>
      </c>
      <c r="AB370" s="9">
        <v>470</v>
      </c>
      <c r="AC370" s="9">
        <v>25</v>
      </c>
      <c r="AD370" s="9">
        <v>30</v>
      </c>
      <c r="AE370" s="9">
        <v>3740</v>
      </c>
      <c r="AF370" s="9">
        <v>0</v>
      </c>
      <c r="AG370" s="9">
        <v>2769</v>
      </c>
      <c r="AH370" s="9">
        <v>3856</v>
      </c>
      <c r="AI370" s="9">
        <v>2517</v>
      </c>
      <c r="AJ370" s="9">
        <v>5028</v>
      </c>
      <c r="AK370" s="9">
        <v>0</v>
      </c>
      <c r="AL370" s="9">
        <v>0</v>
      </c>
      <c r="AM370" s="9">
        <v>131</v>
      </c>
      <c r="AN370" s="9">
        <v>1536</v>
      </c>
      <c r="AO370" s="9">
        <v>108</v>
      </c>
      <c r="AP370" s="9">
        <v>96</v>
      </c>
      <c r="AQ370" s="9">
        <v>16041</v>
      </c>
      <c r="AR370" s="9">
        <v>0</v>
      </c>
      <c r="AS370" s="9">
        <v>3492</v>
      </c>
      <c r="AT370" s="9">
        <v>2939</v>
      </c>
      <c r="AU370" s="9">
        <v>4084</v>
      </c>
      <c r="AV370" s="9">
        <v>23722</v>
      </c>
      <c r="AW370" s="9">
        <v>0</v>
      </c>
      <c r="AX370" s="9">
        <v>0</v>
      </c>
      <c r="AY370" s="9">
        <v>553</v>
      </c>
      <c r="AZ370" s="9">
        <v>4754</v>
      </c>
      <c r="BA370" s="9">
        <v>312</v>
      </c>
      <c r="BB370" s="9">
        <v>2154</v>
      </c>
      <c r="BC370" s="9">
        <v>42010</v>
      </c>
      <c r="BD370" s="9">
        <v>54255990</v>
      </c>
      <c r="BE370" s="9">
        <v>84489615</v>
      </c>
      <c r="BF370" s="9">
        <v>40724275</v>
      </c>
      <c r="BG370" s="9">
        <v>90534692</v>
      </c>
      <c r="BH370" s="9">
        <v>0</v>
      </c>
      <c r="BI370" s="9">
        <v>0</v>
      </c>
      <c r="BJ370" s="9">
        <v>2177724</v>
      </c>
      <c r="BK370" s="9">
        <v>34517849</v>
      </c>
      <c r="BL370" s="9">
        <v>2101133</v>
      </c>
      <c r="BM370" s="9">
        <v>1896967</v>
      </c>
      <c r="BN370" s="9">
        <v>310698245</v>
      </c>
      <c r="BO370" s="9">
        <v>16358141</v>
      </c>
      <c r="BP370" s="9">
        <v>24801600</v>
      </c>
      <c r="BQ370" s="9">
        <v>11180613</v>
      </c>
      <c r="BR370" s="9">
        <v>57733151</v>
      </c>
      <c r="BS370" s="9">
        <v>0</v>
      </c>
      <c r="BT370" s="9">
        <v>0</v>
      </c>
      <c r="BU370" s="9">
        <v>2204375</v>
      </c>
      <c r="BV370" s="9">
        <v>18880323</v>
      </c>
      <c r="BW370" s="9">
        <v>1069221</v>
      </c>
      <c r="BX370" s="9">
        <v>4591146</v>
      </c>
      <c r="BY370" s="9">
        <v>136818570</v>
      </c>
      <c r="BZ370" s="9">
        <v>2953930</v>
      </c>
      <c r="CA370" s="9">
        <v>56709560</v>
      </c>
      <c r="CB370" s="9">
        <v>91540312</v>
      </c>
      <c r="CC370" s="9">
        <v>19216364</v>
      </c>
      <c r="CD370" s="9">
        <v>105600470</v>
      </c>
      <c r="CE370" s="9">
        <v>-849999</v>
      </c>
      <c r="CF370" s="9">
        <v>0</v>
      </c>
      <c r="CG370" s="9">
        <v>0</v>
      </c>
      <c r="CH370" s="9">
        <v>2530910</v>
      </c>
      <c r="CI370" s="9">
        <v>33586865</v>
      </c>
      <c r="CJ370" s="9">
        <v>0</v>
      </c>
      <c r="CK370" s="9">
        <v>3170354</v>
      </c>
      <c r="CL370" s="9">
        <v>0</v>
      </c>
      <c r="CM370" s="9">
        <v>0</v>
      </c>
      <c r="CN370" s="9">
        <v>0</v>
      </c>
      <c r="CO370" s="9">
        <v>1371473</v>
      </c>
      <c r="CP370" s="9">
        <v>315830239</v>
      </c>
      <c r="CQ370" s="9">
        <v>1692510</v>
      </c>
      <c r="CR370" s="9">
        <v>0</v>
      </c>
      <c r="CS370" s="9">
        <v>0</v>
      </c>
      <c r="CT370" s="9">
        <v>0</v>
      </c>
      <c r="CU370" s="9">
        <v>1692510</v>
      </c>
      <c r="CV370" s="9">
        <v>13840766</v>
      </c>
      <c r="CW370" s="9">
        <v>19268245</v>
      </c>
      <c r="CX370" s="9">
        <v>33459653</v>
      </c>
      <c r="CY370" s="9">
        <v>42628086</v>
      </c>
      <c r="CZ370" s="9">
        <v>0</v>
      </c>
      <c r="DA370" s="9">
        <v>0</v>
      </c>
      <c r="DB370" s="9">
        <v>1851189</v>
      </c>
      <c r="DC370" s="9">
        <v>19412526</v>
      </c>
      <c r="DD370" s="9">
        <v>0</v>
      </c>
      <c r="DE370" s="9">
        <v>2918621</v>
      </c>
      <c r="DF370" s="9">
        <v>133379086</v>
      </c>
      <c r="DG370" s="9">
        <v>788893</v>
      </c>
      <c r="DH370" s="9">
        <v>118169974</v>
      </c>
      <c r="DI370" s="9">
        <v>0</v>
      </c>
      <c r="DJ370" s="9">
        <v>275973</v>
      </c>
      <c r="DK370" s="9">
        <v>0</v>
      </c>
      <c r="DL370" s="9">
        <v>0</v>
      </c>
      <c r="DM370" s="9">
        <v>0</v>
      </c>
      <c r="DN370" s="9">
        <v>0</v>
      </c>
      <c r="DO370" s="9">
        <v>4954745</v>
      </c>
      <c r="DP370" s="9">
        <v>98262864</v>
      </c>
      <c r="DQ370" s="9">
        <v>0</v>
      </c>
      <c r="DR370" s="9">
        <v>0</v>
      </c>
      <c r="DS370" s="9">
        <v>0</v>
      </c>
      <c r="DT370" s="9">
        <v>0</v>
      </c>
      <c r="DU370" s="9">
        <v>0</v>
      </c>
      <c r="DV370" s="9">
        <v>0</v>
      </c>
      <c r="DW370" s="9">
        <v>0</v>
      </c>
      <c r="DX370" s="9">
        <v>0</v>
      </c>
      <c r="DY370" s="9">
        <v>0</v>
      </c>
      <c r="DZ370" s="9">
        <v>0</v>
      </c>
      <c r="EA370" s="9">
        <v>0</v>
      </c>
      <c r="EB370" s="9">
        <v>0</v>
      </c>
      <c r="EC370" s="9">
        <v>0</v>
      </c>
    </row>
    <row r="371" spans="1:133" x14ac:dyDescent="0.3">
      <c r="A371" s="10">
        <v>106521041</v>
      </c>
      <c r="B371" s="10" t="s">
        <v>1783</v>
      </c>
      <c r="C371" s="10">
        <v>20174</v>
      </c>
      <c r="D371" s="12">
        <v>43009</v>
      </c>
      <c r="E371" s="10">
        <v>43100</v>
      </c>
      <c r="F371" s="10" t="s">
        <v>134</v>
      </c>
      <c r="G371" s="10" t="s">
        <v>1531</v>
      </c>
      <c r="H371" s="10">
        <v>1</v>
      </c>
      <c r="I371" s="10">
        <v>211</v>
      </c>
      <c r="J371" s="10" t="s">
        <v>152</v>
      </c>
      <c r="K371" s="10" t="s">
        <v>137</v>
      </c>
      <c r="L371" s="10" t="s">
        <v>145</v>
      </c>
      <c r="M371" s="10" t="s">
        <v>1229</v>
      </c>
      <c r="N371" s="10" t="s">
        <v>1784</v>
      </c>
      <c r="O371" s="10" t="s">
        <v>1534</v>
      </c>
      <c r="P371" s="10">
        <v>96080</v>
      </c>
      <c r="Q371" s="10" t="s">
        <v>1785</v>
      </c>
      <c r="R371" s="10">
        <v>76</v>
      </c>
      <c r="S371" s="10">
        <v>49</v>
      </c>
      <c r="T371" s="10">
        <v>49</v>
      </c>
      <c r="U371" s="10">
        <v>285</v>
      </c>
      <c r="V371" s="10">
        <v>11</v>
      </c>
      <c r="W371" s="10">
        <v>69</v>
      </c>
      <c r="X371" s="10">
        <v>165</v>
      </c>
      <c r="Y371" s="10">
        <v>0</v>
      </c>
      <c r="Z371" s="10">
        <v>0</v>
      </c>
      <c r="AA371" s="10">
        <v>14</v>
      </c>
      <c r="AB371" s="10">
        <v>76</v>
      </c>
      <c r="AC371" s="10">
        <v>8</v>
      </c>
      <c r="AD371" s="10">
        <v>8</v>
      </c>
      <c r="AE371" s="10">
        <v>636</v>
      </c>
      <c r="AF371" s="10">
        <v>0</v>
      </c>
      <c r="AG371" s="10">
        <v>978</v>
      </c>
      <c r="AH371" s="10">
        <v>34</v>
      </c>
      <c r="AI371" s="10">
        <v>169</v>
      </c>
      <c r="AJ371" s="10">
        <v>440</v>
      </c>
      <c r="AK371" s="10">
        <v>0</v>
      </c>
      <c r="AL371" s="10">
        <v>0</v>
      </c>
      <c r="AM371" s="10">
        <v>54</v>
      </c>
      <c r="AN371" s="10">
        <v>194</v>
      </c>
      <c r="AO371" s="10">
        <v>19</v>
      </c>
      <c r="AP371" s="10">
        <v>15</v>
      </c>
      <c r="AQ371" s="10">
        <v>1903</v>
      </c>
      <c r="AR371" s="10">
        <v>0</v>
      </c>
      <c r="AS371" s="10">
        <v>6371</v>
      </c>
      <c r="AT371" s="10">
        <v>114</v>
      </c>
      <c r="AU371" s="10">
        <v>1657</v>
      </c>
      <c r="AV371" s="10">
        <v>5144</v>
      </c>
      <c r="AW371" s="10">
        <v>0</v>
      </c>
      <c r="AX371" s="10">
        <v>0</v>
      </c>
      <c r="AY371" s="10">
        <v>1064</v>
      </c>
      <c r="AZ371" s="10">
        <v>4854</v>
      </c>
      <c r="BA371" s="10">
        <v>278</v>
      </c>
      <c r="BB371" s="10">
        <v>336</v>
      </c>
      <c r="BC371" s="10">
        <v>19818</v>
      </c>
      <c r="BD371" s="10">
        <v>18654107</v>
      </c>
      <c r="BE371" s="10">
        <v>614178</v>
      </c>
      <c r="BF371" s="10">
        <v>2653244</v>
      </c>
      <c r="BG371" s="10">
        <v>7793265</v>
      </c>
      <c r="BH371" s="10">
        <v>0</v>
      </c>
      <c r="BI371" s="10">
        <v>0</v>
      </c>
      <c r="BJ371" s="10">
        <v>811959</v>
      </c>
      <c r="BK371" s="10">
        <v>3428700</v>
      </c>
      <c r="BL371" s="10">
        <v>441683</v>
      </c>
      <c r="BM371" s="10">
        <v>283892</v>
      </c>
      <c r="BN371" s="10">
        <v>34681028</v>
      </c>
      <c r="BO371" s="10">
        <v>24731461</v>
      </c>
      <c r="BP371" s="10">
        <v>630447</v>
      </c>
      <c r="BQ371" s="10">
        <v>4553398</v>
      </c>
      <c r="BR371" s="10">
        <v>17834726</v>
      </c>
      <c r="BS371" s="10">
        <v>0</v>
      </c>
      <c r="BT371" s="10">
        <v>0</v>
      </c>
      <c r="BU371" s="10">
        <v>3216602</v>
      </c>
      <c r="BV371" s="10">
        <v>11845243</v>
      </c>
      <c r="BW371" s="10">
        <v>910866</v>
      </c>
      <c r="BX371" s="10">
        <v>1101778</v>
      </c>
      <c r="BY371" s="10">
        <v>64824521</v>
      </c>
      <c r="BZ371" s="10">
        <v>1336915</v>
      </c>
      <c r="CA371" s="10">
        <v>35714110</v>
      </c>
      <c r="CB371" s="10">
        <v>965704</v>
      </c>
      <c r="CC371" s="10">
        <v>3361786</v>
      </c>
      <c r="CD371" s="10">
        <v>14920415</v>
      </c>
      <c r="CE371" s="10">
        <v>0</v>
      </c>
      <c r="CF371" s="10">
        <v>0</v>
      </c>
      <c r="CG371" s="10">
        <v>0</v>
      </c>
      <c r="CH371" s="10">
        <v>3158736</v>
      </c>
      <c r="CI371" s="10">
        <v>5880689</v>
      </c>
      <c r="CJ371" s="10">
        <v>0</v>
      </c>
      <c r="CK371" s="10">
        <v>1908687</v>
      </c>
      <c r="CL371" s="10">
        <v>0</v>
      </c>
      <c r="CM371" s="10">
        <v>0</v>
      </c>
      <c r="CN371" s="10">
        <v>0</v>
      </c>
      <c r="CO371" s="10">
        <v>1128393</v>
      </c>
      <c r="CP371" s="10">
        <v>68375435</v>
      </c>
      <c r="CQ371" s="10">
        <v>0</v>
      </c>
      <c r="CR371" s="10">
        <v>0</v>
      </c>
      <c r="CS371" s="10">
        <v>0</v>
      </c>
      <c r="CT371" s="10">
        <v>0</v>
      </c>
      <c r="CU371" s="10">
        <v>0</v>
      </c>
      <c r="CV371" s="10">
        <v>7407815</v>
      </c>
      <c r="CW371" s="10">
        <v>263795</v>
      </c>
      <c r="CX371" s="10">
        <v>3347235</v>
      </c>
      <c r="CY371" s="10">
        <v>10610851</v>
      </c>
      <c r="CZ371" s="10">
        <v>0</v>
      </c>
      <c r="DA371" s="10">
        <v>0</v>
      </c>
      <c r="DB371" s="10">
        <v>776689</v>
      </c>
      <c r="DC371" s="10">
        <v>8639815</v>
      </c>
      <c r="DD371" s="10">
        <v>0</v>
      </c>
      <c r="DE371" s="10">
        <v>83914</v>
      </c>
      <c r="DF371" s="10">
        <v>31130114</v>
      </c>
      <c r="DG371" s="10">
        <v>331248</v>
      </c>
      <c r="DH371" s="10">
        <v>24406142</v>
      </c>
      <c r="DI371" s="10">
        <v>0</v>
      </c>
      <c r="DJ371" s="10">
        <v>3933092</v>
      </c>
      <c r="DK371" s="10">
        <v>0</v>
      </c>
      <c r="DL371" s="10">
        <v>0</v>
      </c>
      <c r="DM371" s="10">
        <v>0</v>
      </c>
      <c r="DN371" s="10">
        <v>0</v>
      </c>
      <c r="DO371" s="10">
        <v>1233605</v>
      </c>
      <c r="DP371" s="10">
        <v>20592545</v>
      </c>
      <c r="DQ371" s="10">
        <v>0</v>
      </c>
      <c r="DR371" s="10">
        <v>0</v>
      </c>
      <c r="DS371" s="10">
        <v>0</v>
      </c>
      <c r="DT371" s="10">
        <v>0</v>
      </c>
      <c r="DU371" s="10">
        <v>0</v>
      </c>
      <c r="DV371" s="10">
        <v>0</v>
      </c>
      <c r="DW371" s="10">
        <v>0</v>
      </c>
      <c r="DX371" s="10">
        <v>0</v>
      </c>
      <c r="DY371" s="10">
        <v>0</v>
      </c>
      <c r="DZ371" s="10">
        <v>0</v>
      </c>
      <c r="EA371" s="10">
        <v>0</v>
      </c>
      <c r="EB371" s="10">
        <v>0</v>
      </c>
      <c r="EC371" s="10">
        <v>0</v>
      </c>
    </row>
    <row r="372" spans="1:133" x14ac:dyDescent="0.3">
      <c r="A372" s="9">
        <v>106190754</v>
      </c>
      <c r="B372" s="9" t="s">
        <v>1786</v>
      </c>
      <c r="C372" s="9">
        <v>20174</v>
      </c>
      <c r="D372" s="11">
        <v>43009</v>
      </c>
      <c r="E372" s="9">
        <v>43100</v>
      </c>
      <c r="F372" s="9" t="s">
        <v>134</v>
      </c>
      <c r="G372" s="9" t="s">
        <v>158</v>
      </c>
      <c r="H372" s="9">
        <v>11</v>
      </c>
      <c r="I372" s="9">
        <v>923</v>
      </c>
      <c r="J372" s="9" t="s">
        <v>152</v>
      </c>
      <c r="K372" s="9" t="s">
        <v>137</v>
      </c>
      <c r="L372" s="9" t="s">
        <v>138</v>
      </c>
      <c r="M372" s="9" t="s">
        <v>1787</v>
      </c>
      <c r="N372" s="9" t="s">
        <v>1788</v>
      </c>
      <c r="O372" s="9" t="s">
        <v>1789</v>
      </c>
      <c r="P372" s="9">
        <v>90262</v>
      </c>
      <c r="Q372" s="9" t="s">
        <v>1790</v>
      </c>
      <c r="R372" s="9">
        <v>384</v>
      </c>
      <c r="S372" s="9">
        <v>384</v>
      </c>
      <c r="T372" s="9">
        <v>384</v>
      </c>
      <c r="U372" s="9">
        <v>674</v>
      </c>
      <c r="V372" s="9">
        <v>474</v>
      </c>
      <c r="W372" s="9">
        <v>1363</v>
      </c>
      <c r="X372" s="9">
        <v>2520</v>
      </c>
      <c r="Y372" s="9">
        <v>4</v>
      </c>
      <c r="Z372" s="9">
        <v>0</v>
      </c>
      <c r="AA372" s="9">
        <v>91</v>
      </c>
      <c r="AB372" s="9">
        <v>390</v>
      </c>
      <c r="AC372" s="9">
        <v>51</v>
      </c>
      <c r="AD372" s="9">
        <v>208</v>
      </c>
      <c r="AE372" s="9">
        <v>5775</v>
      </c>
      <c r="AF372" s="9">
        <v>0</v>
      </c>
      <c r="AG372" s="9">
        <v>4104</v>
      </c>
      <c r="AH372" s="9">
        <v>2374</v>
      </c>
      <c r="AI372" s="9">
        <v>7150</v>
      </c>
      <c r="AJ372" s="9">
        <v>10047</v>
      </c>
      <c r="AK372" s="9">
        <v>13</v>
      </c>
      <c r="AL372" s="9">
        <v>0</v>
      </c>
      <c r="AM372" s="9">
        <v>1087</v>
      </c>
      <c r="AN372" s="9">
        <v>1531</v>
      </c>
      <c r="AO372" s="9">
        <v>70</v>
      </c>
      <c r="AP372" s="9">
        <v>931</v>
      </c>
      <c r="AQ372" s="9">
        <v>27307</v>
      </c>
      <c r="AR372" s="9">
        <v>0</v>
      </c>
      <c r="AS372" s="9">
        <v>2331</v>
      </c>
      <c r="AT372" s="9">
        <v>2978</v>
      </c>
      <c r="AU372" s="9">
        <v>4689</v>
      </c>
      <c r="AV372" s="9">
        <v>16036</v>
      </c>
      <c r="AW372" s="9">
        <v>159</v>
      </c>
      <c r="AX372" s="9">
        <v>0</v>
      </c>
      <c r="AY372" s="9">
        <v>728</v>
      </c>
      <c r="AZ372" s="9">
        <v>3802</v>
      </c>
      <c r="BA372" s="9">
        <v>857</v>
      </c>
      <c r="BB372" s="9">
        <v>3145</v>
      </c>
      <c r="BC372" s="9">
        <v>34725</v>
      </c>
      <c r="BD372" s="9">
        <v>57722494</v>
      </c>
      <c r="BE372" s="9">
        <v>46732910</v>
      </c>
      <c r="BF372" s="9">
        <v>58344759</v>
      </c>
      <c r="BG372" s="9">
        <v>130137444</v>
      </c>
      <c r="BH372" s="9">
        <v>368265</v>
      </c>
      <c r="BI372" s="9">
        <v>0</v>
      </c>
      <c r="BJ372" s="9">
        <v>14172443</v>
      </c>
      <c r="BK372" s="9">
        <v>25238560</v>
      </c>
      <c r="BL372" s="9">
        <v>4315052</v>
      </c>
      <c r="BM372" s="9">
        <v>12612121</v>
      </c>
      <c r="BN372" s="9">
        <v>349644048</v>
      </c>
      <c r="BO372" s="9">
        <v>8491225</v>
      </c>
      <c r="BP372" s="9">
        <v>18325084</v>
      </c>
      <c r="BQ372" s="9">
        <v>12487713</v>
      </c>
      <c r="BR372" s="9">
        <v>59490241</v>
      </c>
      <c r="BS372" s="9">
        <v>974456</v>
      </c>
      <c r="BT372" s="9">
        <v>0</v>
      </c>
      <c r="BU372" s="9">
        <v>2391748</v>
      </c>
      <c r="BV372" s="9">
        <v>15030028</v>
      </c>
      <c r="BW372" s="9">
        <v>4443194</v>
      </c>
      <c r="BX372" s="9">
        <v>12791085</v>
      </c>
      <c r="BY372" s="9">
        <v>134424774</v>
      </c>
      <c r="BZ372" s="9">
        <v>9239279</v>
      </c>
      <c r="CA372" s="9">
        <v>52895280</v>
      </c>
      <c r="CB372" s="9">
        <v>55183019</v>
      </c>
      <c r="CC372" s="9">
        <v>10259674</v>
      </c>
      <c r="CD372" s="9">
        <v>102974355</v>
      </c>
      <c r="CE372" s="9">
        <v>-8469918</v>
      </c>
      <c r="CF372" s="9">
        <v>806081</v>
      </c>
      <c r="CG372" s="9">
        <v>0</v>
      </c>
      <c r="CH372" s="9">
        <v>12873513</v>
      </c>
      <c r="CI372" s="9">
        <v>29503277</v>
      </c>
      <c r="CJ372" s="9">
        <v>0</v>
      </c>
      <c r="CK372" s="9">
        <v>9723949</v>
      </c>
      <c r="CL372" s="9">
        <v>0</v>
      </c>
      <c r="CM372" s="9">
        <v>0</v>
      </c>
      <c r="CN372" s="9">
        <v>0</v>
      </c>
      <c r="CO372" s="9">
        <v>23334682</v>
      </c>
      <c r="CP372" s="9">
        <v>298323191</v>
      </c>
      <c r="CQ372" s="9">
        <v>22024301</v>
      </c>
      <c r="CR372" s="9">
        <v>6599750</v>
      </c>
      <c r="CS372" s="9">
        <v>0</v>
      </c>
      <c r="CT372" s="9">
        <v>799020</v>
      </c>
      <c r="CU372" s="9">
        <v>29423071</v>
      </c>
      <c r="CV372" s="9">
        <v>13052923</v>
      </c>
      <c r="CW372" s="9">
        <v>30166484</v>
      </c>
      <c r="CX372" s="9">
        <v>68780094</v>
      </c>
      <c r="CY372" s="9">
        <v>87499350</v>
      </c>
      <c r="CZ372" s="9">
        <v>536640</v>
      </c>
      <c r="DA372" s="9">
        <v>0</v>
      </c>
      <c r="DB372" s="9">
        <v>3249497</v>
      </c>
      <c r="DC372" s="9">
        <v>10491794</v>
      </c>
      <c r="DD372" s="9">
        <v>0</v>
      </c>
      <c r="DE372" s="9">
        <v>1391920</v>
      </c>
      <c r="DF372" s="9">
        <v>215168702</v>
      </c>
      <c r="DG372" s="9">
        <v>448971</v>
      </c>
      <c r="DH372" s="9">
        <v>149579114</v>
      </c>
      <c r="DI372" s="9">
        <v>0</v>
      </c>
      <c r="DJ372" s="9">
        <v>126839</v>
      </c>
      <c r="DK372" s="9">
        <v>0</v>
      </c>
      <c r="DL372" s="9">
        <v>0</v>
      </c>
      <c r="DM372" s="9">
        <v>0</v>
      </c>
      <c r="DN372" s="9">
        <v>0</v>
      </c>
      <c r="DO372" s="9">
        <v>2040524</v>
      </c>
      <c r="DP372" s="9">
        <v>92023826</v>
      </c>
      <c r="DQ372" s="9">
        <v>0</v>
      </c>
      <c r="DR372" s="9">
        <v>0</v>
      </c>
      <c r="DS372" s="9">
        <v>0</v>
      </c>
      <c r="DT372" s="9">
        <v>0</v>
      </c>
      <c r="DU372" s="9">
        <v>0</v>
      </c>
      <c r="DV372" s="9">
        <v>0</v>
      </c>
      <c r="DW372" s="9">
        <v>0</v>
      </c>
      <c r="DX372" s="9">
        <v>0</v>
      </c>
      <c r="DY372" s="9">
        <v>0</v>
      </c>
      <c r="DZ372" s="9">
        <v>0</v>
      </c>
      <c r="EA372" s="9">
        <v>0</v>
      </c>
      <c r="EB372" s="9">
        <v>0</v>
      </c>
      <c r="EC372" s="9">
        <v>0</v>
      </c>
    </row>
    <row r="373" spans="1:133" x14ac:dyDescent="0.3">
      <c r="A373" s="10">
        <v>106380960</v>
      </c>
      <c r="B373" s="10" t="s">
        <v>1791</v>
      </c>
      <c r="C373" s="10">
        <v>20174</v>
      </c>
      <c r="D373" s="12">
        <v>43009</v>
      </c>
      <c r="E373" s="10">
        <v>43100</v>
      </c>
      <c r="F373" s="10" t="s">
        <v>134</v>
      </c>
      <c r="G373" s="10" t="s">
        <v>379</v>
      </c>
      <c r="H373" s="10">
        <v>4</v>
      </c>
      <c r="I373" s="10">
        <v>423</v>
      </c>
      <c r="J373" s="10" t="s">
        <v>136</v>
      </c>
      <c r="K373" s="10" t="s">
        <v>137</v>
      </c>
      <c r="L373" s="10" t="s">
        <v>138</v>
      </c>
      <c r="M373" s="10" t="s">
        <v>1792</v>
      </c>
      <c r="N373" s="10" t="s">
        <v>1793</v>
      </c>
      <c r="O373" s="10" t="s">
        <v>382</v>
      </c>
      <c r="P373" s="10">
        <v>94109</v>
      </c>
      <c r="Q373" s="10" t="s">
        <v>1794</v>
      </c>
      <c r="R373" s="10">
        <v>288</v>
      </c>
      <c r="S373" s="10">
        <v>170</v>
      </c>
      <c r="T373" s="10">
        <v>98</v>
      </c>
      <c r="U373" s="10">
        <v>489</v>
      </c>
      <c r="V373" s="10">
        <v>102</v>
      </c>
      <c r="W373" s="10">
        <v>191</v>
      </c>
      <c r="X373" s="10">
        <v>201</v>
      </c>
      <c r="Y373" s="10">
        <v>0</v>
      </c>
      <c r="Z373" s="10">
        <v>0</v>
      </c>
      <c r="AA373" s="10">
        <v>51</v>
      </c>
      <c r="AB373" s="10">
        <v>232</v>
      </c>
      <c r="AC373" s="10">
        <v>4</v>
      </c>
      <c r="AD373" s="10">
        <v>81</v>
      </c>
      <c r="AE373" s="10">
        <v>1351</v>
      </c>
      <c r="AF373" s="10">
        <v>0</v>
      </c>
      <c r="AG373" s="10">
        <v>2934</v>
      </c>
      <c r="AH373" s="10">
        <v>576</v>
      </c>
      <c r="AI373" s="10">
        <v>1729</v>
      </c>
      <c r="AJ373" s="10">
        <v>1214</v>
      </c>
      <c r="AK373" s="10">
        <v>0</v>
      </c>
      <c r="AL373" s="10">
        <v>0</v>
      </c>
      <c r="AM373" s="10">
        <v>129</v>
      </c>
      <c r="AN373" s="10">
        <v>1516</v>
      </c>
      <c r="AO373" s="10">
        <v>7</v>
      </c>
      <c r="AP373" s="10">
        <v>124</v>
      </c>
      <c r="AQ373" s="10">
        <v>8229</v>
      </c>
      <c r="AR373" s="10">
        <v>0</v>
      </c>
      <c r="AS373" s="10">
        <v>6630</v>
      </c>
      <c r="AT373" s="10">
        <v>1365</v>
      </c>
      <c r="AU373" s="10">
        <v>723</v>
      </c>
      <c r="AV373" s="10">
        <v>4298</v>
      </c>
      <c r="AW373" s="10">
        <v>0</v>
      </c>
      <c r="AX373" s="10">
        <v>0</v>
      </c>
      <c r="AY373" s="10">
        <v>1030</v>
      </c>
      <c r="AZ373" s="10">
        <v>10098</v>
      </c>
      <c r="BA373" s="10">
        <v>427</v>
      </c>
      <c r="BB373" s="10">
        <v>2810</v>
      </c>
      <c r="BC373" s="10">
        <v>27381</v>
      </c>
      <c r="BD373" s="10">
        <v>58019400</v>
      </c>
      <c r="BE373" s="10">
        <v>9374707</v>
      </c>
      <c r="BF373" s="10">
        <v>19926881</v>
      </c>
      <c r="BG373" s="10">
        <v>25506433</v>
      </c>
      <c r="BH373" s="10">
        <v>0</v>
      </c>
      <c r="BI373" s="10">
        <v>0</v>
      </c>
      <c r="BJ373" s="10">
        <v>4219242</v>
      </c>
      <c r="BK373" s="10">
        <v>34437201</v>
      </c>
      <c r="BL373" s="10">
        <v>380322</v>
      </c>
      <c r="BM373" s="10">
        <v>8670079</v>
      </c>
      <c r="BN373" s="10">
        <v>160534265</v>
      </c>
      <c r="BO373" s="10">
        <v>17043194</v>
      </c>
      <c r="BP373" s="10">
        <v>3571745</v>
      </c>
      <c r="BQ373" s="10">
        <v>1935303</v>
      </c>
      <c r="BR373" s="10">
        <v>11672886</v>
      </c>
      <c r="BS373" s="10">
        <v>0</v>
      </c>
      <c r="BT373" s="10">
        <v>0</v>
      </c>
      <c r="BU373" s="10">
        <v>2783630</v>
      </c>
      <c r="BV373" s="10">
        <v>25907499</v>
      </c>
      <c r="BW373" s="10">
        <v>1119309</v>
      </c>
      <c r="BX373" s="10">
        <v>7737774</v>
      </c>
      <c r="BY373" s="10">
        <v>71771340</v>
      </c>
      <c r="BZ373" s="10">
        <v>2976402</v>
      </c>
      <c r="CA373" s="10">
        <v>60477724</v>
      </c>
      <c r="CB373" s="10">
        <v>10235750</v>
      </c>
      <c r="CC373" s="10">
        <v>3389337</v>
      </c>
      <c r="CD373" s="10">
        <v>32721965</v>
      </c>
      <c r="CE373" s="10">
        <v>0</v>
      </c>
      <c r="CF373" s="10">
        <v>0</v>
      </c>
      <c r="CG373" s="10">
        <v>0</v>
      </c>
      <c r="CH373" s="10">
        <v>4623418</v>
      </c>
      <c r="CI373" s="10">
        <v>29180662</v>
      </c>
      <c r="CJ373" s="10">
        <v>0</v>
      </c>
      <c r="CK373" s="10">
        <v>2214447</v>
      </c>
      <c r="CL373" s="10">
        <v>0</v>
      </c>
      <c r="CM373" s="10">
        <v>0</v>
      </c>
      <c r="CN373" s="10">
        <v>0</v>
      </c>
      <c r="CO373" s="10">
        <v>15571421</v>
      </c>
      <c r="CP373" s="10">
        <v>161391126</v>
      </c>
      <c r="CQ373" s="10">
        <v>0</v>
      </c>
      <c r="CR373" s="10">
        <v>0</v>
      </c>
      <c r="CS373" s="10">
        <v>0</v>
      </c>
      <c r="CT373" s="10">
        <v>0</v>
      </c>
      <c r="CU373" s="10">
        <v>0</v>
      </c>
      <c r="CV373" s="10">
        <v>13727913</v>
      </c>
      <c r="CW373" s="10">
        <v>2615528</v>
      </c>
      <c r="CX373" s="10">
        <v>17345943</v>
      </c>
      <c r="CY373" s="10">
        <v>4069025</v>
      </c>
      <c r="CZ373" s="10">
        <v>0</v>
      </c>
      <c r="DA373" s="10">
        <v>0</v>
      </c>
      <c r="DB373" s="10">
        <v>1932379</v>
      </c>
      <c r="DC373" s="10">
        <v>29686151</v>
      </c>
      <c r="DD373" s="10">
        <v>0</v>
      </c>
      <c r="DE373" s="10">
        <v>1537540</v>
      </c>
      <c r="DF373" s="10">
        <v>70914479</v>
      </c>
      <c r="DG373" s="10">
        <v>1552664</v>
      </c>
      <c r="DH373" s="10">
        <v>70115636</v>
      </c>
      <c r="DI373" s="10">
        <v>0</v>
      </c>
      <c r="DJ373" s="10">
        <v>1494060</v>
      </c>
      <c r="DK373" s="10">
        <v>0</v>
      </c>
      <c r="DL373" s="10">
        <v>0</v>
      </c>
      <c r="DM373" s="10">
        <v>0</v>
      </c>
      <c r="DN373" s="10">
        <v>0</v>
      </c>
      <c r="DO373" s="10">
        <v>570150</v>
      </c>
      <c r="DP373" s="10">
        <v>80466893</v>
      </c>
      <c r="DQ373" s="10">
        <v>0</v>
      </c>
      <c r="DR373" s="10">
        <v>0</v>
      </c>
      <c r="DS373" s="10">
        <v>0</v>
      </c>
      <c r="DT373" s="10">
        <v>0</v>
      </c>
      <c r="DU373" s="10">
        <v>0</v>
      </c>
      <c r="DV373" s="10">
        <v>0</v>
      </c>
      <c r="DW373" s="10">
        <v>0</v>
      </c>
      <c r="DX373" s="10">
        <v>0</v>
      </c>
      <c r="DY373" s="10">
        <v>0</v>
      </c>
      <c r="DZ373" s="10">
        <v>0</v>
      </c>
      <c r="EA373" s="10">
        <v>0</v>
      </c>
      <c r="EB373" s="10">
        <v>0</v>
      </c>
      <c r="EC373" s="10">
        <v>0</v>
      </c>
    </row>
    <row r="374" spans="1:133" x14ac:dyDescent="0.3">
      <c r="A374" s="9">
        <v>106560508</v>
      </c>
      <c r="B374" s="9" t="s">
        <v>1795</v>
      </c>
      <c r="C374" s="9">
        <v>20174</v>
      </c>
      <c r="D374" s="11">
        <v>43009</v>
      </c>
      <c r="E374" s="9">
        <v>43100</v>
      </c>
      <c r="F374" s="9" t="s">
        <v>134</v>
      </c>
      <c r="G374" s="9" t="s">
        <v>187</v>
      </c>
      <c r="H374" s="9">
        <v>10</v>
      </c>
      <c r="I374" s="9">
        <v>811</v>
      </c>
      <c r="J374" s="9" t="s">
        <v>136</v>
      </c>
      <c r="K374" s="9" t="s">
        <v>137</v>
      </c>
      <c r="L374" s="9" t="s">
        <v>138</v>
      </c>
      <c r="M374" s="9" t="s">
        <v>1796</v>
      </c>
      <c r="N374" s="9" t="s">
        <v>1797</v>
      </c>
      <c r="O374" s="9" t="s">
        <v>1798</v>
      </c>
      <c r="P374" s="9">
        <v>93010</v>
      </c>
      <c r="Q374" s="9" t="s">
        <v>1799</v>
      </c>
      <c r="R374" s="9">
        <v>155</v>
      </c>
      <c r="S374" s="9">
        <v>155</v>
      </c>
      <c r="T374" s="9">
        <v>112</v>
      </c>
      <c r="U374" s="9">
        <v>511</v>
      </c>
      <c r="V374" s="9">
        <v>144</v>
      </c>
      <c r="W374" s="9">
        <v>28</v>
      </c>
      <c r="X374" s="9">
        <v>100</v>
      </c>
      <c r="Y374" s="9">
        <v>0</v>
      </c>
      <c r="Z374" s="9">
        <v>0</v>
      </c>
      <c r="AA374" s="9">
        <v>17</v>
      </c>
      <c r="AB374" s="9">
        <v>123</v>
      </c>
      <c r="AC374" s="9">
        <v>0</v>
      </c>
      <c r="AD374" s="9">
        <v>5</v>
      </c>
      <c r="AE374" s="9">
        <v>928</v>
      </c>
      <c r="AF374" s="9">
        <v>49</v>
      </c>
      <c r="AG374" s="9">
        <v>5389</v>
      </c>
      <c r="AH374" s="9">
        <v>862</v>
      </c>
      <c r="AI374" s="9">
        <v>148</v>
      </c>
      <c r="AJ374" s="9">
        <v>2546</v>
      </c>
      <c r="AK374" s="9">
        <v>0</v>
      </c>
      <c r="AL374" s="9">
        <v>0</v>
      </c>
      <c r="AM374" s="9">
        <v>176</v>
      </c>
      <c r="AN374" s="9">
        <v>663</v>
      </c>
      <c r="AO374" s="9">
        <v>0</v>
      </c>
      <c r="AP374" s="9">
        <v>42</v>
      </c>
      <c r="AQ374" s="9">
        <v>9826</v>
      </c>
      <c r="AR374" s="9">
        <v>6392</v>
      </c>
      <c r="AS374" s="9">
        <v>5029</v>
      </c>
      <c r="AT374" s="9">
        <v>1310</v>
      </c>
      <c r="AU374" s="9">
        <v>376</v>
      </c>
      <c r="AV374" s="9">
        <v>2594</v>
      </c>
      <c r="AW374" s="9">
        <v>0</v>
      </c>
      <c r="AX374" s="9">
        <v>0</v>
      </c>
      <c r="AY374" s="9">
        <v>1366</v>
      </c>
      <c r="AZ374" s="9">
        <v>4429</v>
      </c>
      <c r="BA374" s="9">
        <v>0</v>
      </c>
      <c r="BB374" s="9">
        <v>608</v>
      </c>
      <c r="BC374" s="9">
        <v>15712</v>
      </c>
      <c r="BD374" s="9">
        <v>52240398</v>
      </c>
      <c r="BE374" s="9">
        <v>12253751</v>
      </c>
      <c r="BF374" s="9">
        <v>2041845</v>
      </c>
      <c r="BG374" s="9">
        <v>17569358</v>
      </c>
      <c r="BH374" s="9">
        <v>0</v>
      </c>
      <c r="BI374" s="9">
        <v>0</v>
      </c>
      <c r="BJ374" s="9">
        <v>485675</v>
      </c>
      <c r="BK374" s="9">
        <v>10730104</v>
      </c>
      <c r="BL374" s="9">
        <v>0</v>
      </c>
      <c r="BM374" s="9">
        <v>238914</v>
      </c>
      <c r="BN374" s="9">
        <v>95560045</v>
      </c>
      <c r="BO374" s="9">
        <v>12412322</v>
      </c>
      <c r="BP374" s="9">
        <v>4371595</v>
      </c>
      <c r="BQ374" s="9">
        <v>961642</v>
      </c>
      <c r="BR374" s="9">
        <v>5241411</v>
      </c>
      <c r="BS374" s="9">
        <v>0</v>
      </c>
      <c r="BT374" s="9">
        <v>0</v>
      </c>
      <c r="BU374" s="9">
        <v>3481724</v>
      </c>
      <c r="BV374" s="9">
        <v>11916346</v>
      </c>
      <c r="BW374" s="9">
        <v>0</v>
      </c>
      <c r="BX374" s="9">
        <v>820226</v>
      </c>
      <c r="BY374" s="9">
        <v>39205266</v>
      </c>
      <c r="BZ374" s="9">
        <v>-17890</v>
      </c>
      <c r="CA374" s="9">
        <v>53563066</v>
      </c>
      <c r="CB374" s="9">
        <v>14413275</v>
      </c>
      <c r="CC374" s="9">
        <v>867501</v>
      </c>
      <c r="CD374" s="9">
        <v>18761277</v>
      </c>
      <c r="CE374" s="9">
        <v>0</v>
      </c>
      <c r="CF374" s="9">
        <v>0</v>
      </c>
      <c r="CG374" s="9">
        <v>0</v>
      </c>
      <c r="CH374" s="9">
        <v>2341666</v>
      </c>
      <c r="CI374" s="9">
        <v>12287185</v>
      </c>
      <c r="CJ374" s="9">
        <v>0</v>
      </c>
      <c r="CK374" s="9">
        <v>366979</v>
      </c>
      <c r="CL374" s="9">
        <v>0</v>
      </c>
      <c r="CM374" s="9">
        <v>0</v>
      </c>
      <c r="CN374" s="9">
        <v>0</v>
      </c>
      <c r="CO374" s="9">
        <v>1353608</v>
      </c>
      <c r="CP374" s="9">
        <v>103936667</v>
      </c>
      <c r="CQ374" s="9">
        <v>0</v>
      </c>
      <c r="CR374" s="9">
        <v>0</v>
      </c>
      <c r="CS374" s="9">
        <v>0</v>
      </c>
      <c r="CT374" s="9">
        <v>0</v>
      </c>
      <c r="CU374" s="9">
        <v>0</v>
      </c>
      <c r="CV374" s="9">
        <v>10458611</v>
      </c>
      <c r="CW374" s="9">
        <v>2210155</v>
      </c>
      <c r="CX374" s="9">
        <v>2119020</v>
      </c>
      <c r="CY374" s="9">
        <v>4047973</v>
      </c>
      <c r="CZ374" s="9">
        <v>0</v>
      </c>
      <c r="DA374" s="9">
        <v>0</v>
      </c>
      <c r="DB374" s="9">
        <v>1573160</v>
      </c>
      <c r="DC374" s="9">
        <v>10326102</v>
      </c>
      <c r="DD374" s="9">
        <v>0</v>
      </c>
      <c r="DE374" s="9">
        <v>93623</v>
      </c>
      <c r="DF374" s="9">
        <v>30828644</v>
      </c>
      <c r="DG374" s="9">
        <v>141704</v>
      </c>
      <c r="DH374" s="9">
        <v>31709132</v>
      </c>
      <c r="DI374" s="9">
        <v>0</v>
      </c>
      <c r="DJ374" s="9">
        <v>407219</v>
      </c>
      <c r="DK374" s="9">
        <v>0</v>
      </c>
      <c r="DL374" s="9">
        <v>0</v>
      </c>
      <c r="DM374" s="9">
        <v>0</v>
      </c>
      <c r="DN374" s="9">
        <v>0</v>
      </c>
      <c r="DO374" s="9">
        <v>4872205</v>
      </c>
      <c r="DP374" s="9">
        <v>84322008</v>
      </c>
      <c r="DQ374" s="9">
        <v>0</v>
      </c>
      <c r="DR374" s="9">
        <v>0</v>
      </c>
      <c r="DS374" s="9">
        <v>0</v>
      </c>
      <c r="DT374" s="9">
        <v>0</v>
      </c>
      <c r="DU374" s="9">
        <v>0</v>
      </c>
      <c r="DV374" s="9">
        <v>0</v>
      </c>
      <c r="DW374" s="9">
        <v>0</v>
      </c>
      <c r="DX374" s="9">
        <v>0</v>
      </c>
      <c r="DY374" s="9">
        <v>0</v>
      </c>
      <c r="DZ374" s="9">
        <v>0</v>
      </c>
      <c r="EA374" s="9">
        <v>0</v>
      </c>
      <c r="EB374" s="9">
        <v>0</v>
      </c>
      <c r="EC374" s="9">
        <v>0</v>
      </c>
    </row>
    <row r="375" spans="1:133" x14ac:dyDescent="0.3">
      <c r="A375" s="10">
        <v>106560529</v>
      </c>
      <c r="B375" s="10" t="s">
        <v>1800</v>
      </c>
      <c r="C375" s="10">
        <v>20174</v>
      </c>
      <c r="D375" s="12">
        <v>43009</v>
      </c>
      <c r="E375" s="10">
        <v>43100</v>
      </c>
      <c r="F375" s="10" t="s">
        <v>134</v>
      </c>
      <c r="G375" s="10" t="s">
        <v>187</v>
      </c>
      <c r="H375" s="10">
        <v>10</v>
      </c>
      <c r="I375" s="10">
        <v>811</v>
      </c>
      <c r="J375" s="10" t="s">
        <v>152</v>
      </c>
      <c r="K375" s="10" t="s">
        <v>137</v>
      </c>
      <c r="L375" s="10" t="s">
        <v>138</v>
      </c>
      <c r="M375" s="10" t="s">
        <v>1796</v>
      </c>
      <c r="N375" s="10" t="s">
        <v>1801</v>
      </c>
      <c r="O375" s="10" t="s">
        <v>1802</v>
      </c>
      <c r="P375" s="10">
        <v>93030</v>
      </c>
      <c r="Q375" s="10" t="s">
        <v>1799</v>
      </c>
      <c r="R375" s="10">
        <v>265</v>
      </c>
      <c r="S375" s="10">
        <v>265</v>
      </c>
      <c r="T375" s="10">
        <v>145</v>
      </c>
      <c r="U375" s="10">
        <v>1093</v>
      </c>
      <c r="V375" s="10">
        <v>311</v>
      </c>
      <c r="W375" s="10">
        <v>275</v>
      </c>
      <c r="X375" s="10">
        <v>465</v>
      </c>
      <c r="Y375" s="10">
        <v>0</v>
      </c>
      <c r="Z375" s="10">
        <v>0</v>
      </c>
      <c r="AA375" s="10">
        <v>94</v>
      </c>
      <c r="AB375" s="10">
        <v>474</v>
      </c>
      <c r="AC375" s="10">
        <v>0</v>
      </c>
      <c r="AD375" s="10">
        <v>52</v>
      </c>
      <c r="AE375" s="10">
        <v>2764</v>
      </c>
      <c r="AF375" s="10">
        <v>0</v>
      </c>
      <c r="AG375" s="10">
        <v>5738</v>
      </c>
      <c r="AH375" s="10">
        <v>1431</v>
      </c>
      <c r="AI375" s="10">
        <v>1299</v>
      </c>
      <c r="AJ375" s="10">
        <v>1794</v>
      </c>
      <c r="AK375" s="10">
        <v>0</v>
      </c>
      <c r="AL375" s="10">
        <v>0</v>
      </c>
      <c r="AM375" s="10">
        <v>326</v>
      </c>
      <c r="AN375" s="10">
        <v>1918</v>
      </c>
      <c r="AO375" s="10">
        <v>0</v>
      </c>
      <c r="AP375" s="10">
        <v>173</v>
      </c>
      <c r="AQ375" s="10">
        <v>12679</v>
      </c>
      <c r="AR375" s="10">
        <v>0</v>
      </c>
      <c r="AS375" s="10">
        <v>10821</v>
      </c>
      <c r="AT375" s="10">
        <v>2369</v>
      </c>
      <c r="AU375" s="10">
        <v>2546</v>
      </c>
      <c r="AV375" s="10">
        <v>12053</v>
      </c>
      <c r="AW375" s="10">
        <v>0</v>
      </c>
      <c r="AX375" s="10">
        <v>0</v>
      </c>
      <c r="AY375" s="10">
        <v>2625</v>
      </c>
      <c r="AZ375" s="10">
        <v>8285</v>
      </c>
      <c r="BA375" s="10">
        <v>0</v>
      </c>
      <c r="BB375" s="10">
        <v>2460</v>
      </c>
      <c r="BC375" s="10">
        <v>41159</v>
      </c>
      <c r="BD375" s="10">
        <v>120228962</v>
      </c>
      <c r="BE375" s="10">
        <v>26788515</v>
      </c>
      <c r="BF375" s="10">
        <v>18641633</v>
      </c>
      <c r="BG375" s="10">
        <v>30060258</v>
      </c>
      <c r="BH375" s="10">
        <v>0</v>
      </c>
      <c r="BI375" s="10">
        <v>0</v>
      </c>
      <c r="BJ375" s="10">
        <v>2671993</v>
      </c>
      <c r="BK375" s="10">
        <v>49886674</v>
      </c>
      <c r="BL375" s="10">
        <v>0</v>
      </c>
      <c r="BM375" s="10">
        <v>2148667</v>
      </c>
      <c r="BN375" s="10">
        <v>250426702</v>
      </c>
      <c r="BO375" s="10">
        <v>26931468</v>
      </c>
      <c r="BP375" s="10">
        <v>8625119</v>
      </c>
      <c r="BQ375" s="10">
        <v>6279962</v>
      </c>
      <c r="BR375" s="10">
        <v>28091973</v>
      </c>
      <c r="BS375" s="10">
        <v>0</v>
      </c>
      <c r="BT375" s="10">
        <v>0</v>
      </c>
      <c r="BU375" s="10">
        <v>8048207</v>
      </c>
      <c r="BV375" s="10">
        <v>24981569</v>
      </c>
      <c r="BW375" s="10">
        <v>0</v>
      </c>
      <c r="BX375" s="10">
        <v>4035593</v>
      </c>
      <c r="BY375" s="10">
        <v>106993891</v>
      </c>
      <c r="BZ375" s="10">
        <v>256293</v>
      </c>
      <c r="CA375" s="10">
        <v>86264176</v>
      </c>
      <c r="CB375" s="10">
        <v>29756415</v>
      </c>
      <c r="CC375" s="10">
        <v>21767242</v>
      </c>
      <c r="CD375" s="10">
        <v>49750080</v>
      </c>
      <c r="CE375" s="10">
        <v>0</v>
      </c>
      <c r="CF375" s="10">
        <v>0</v>
      </c>
      <c r="CG375" s="10">
        <v>0</v>
      </c>
      <c r="CH375" s="10">
        <v>5537513</v>
      </c>
      <c r="CI375" s="10">
        <v>42137173</v>
      </c>
      <c r="CJ375" s="10">
        <v>0</v>
      </c>
      <c r="CK375" s="10">
        <v>2581005</v>
      </c>
      <c r="CL375" s="10">
        <v>0</v>
      </c>
      <c r="CM375" s="10">
        <v>0</v>
      </c>
      <c r="CN375" s="10">
        <v>0</v>
      </c>
      <c r="CO375" s="10">
        <v>5789138</v>
      </c>
      <c r="CP375" s="10">
        <v>243839035</v>
      </c>
      <c r="CQ375" s="10">
        <v>0</v>
      </c>
      <c r="CR375" s="10">
        <v>0</v>
      </c>
      <c r="CS375" s="10">
        <v>0</v>
      </c>
      <c r="CT375" s="10">
        <v>0</v>
      </c>
      <c r="CU375" s="10">
        <v>0</v>
      </c>
      <c r="CV375" s="10">
        <v>59469265</v>
      </c>
      <c r="CW375" s="10">
        <v>5623435</v>
      </c>
      <c r="CX375" s="10">
        <v>2721313</v>
      </c>
      <c r="CY375" s="10">
        <v>8358368</v>
      </c>
      <c r="CZ375" s="10">
        <v>0</v>
      </c>
      <c r="DA375" s="10">
        <v>0</v>
      </c>
      <c r="DB375" s="10">
        <v>5045805</v>
      </c>
      <c r="DC375" s="10">
        <v>31618289</v>
      </c>
      <c r="DD375" s="10">
        <v>0</v>
      </c>
      <c r="DE375" s="10">
        <v>745083</v>
      </c>
      <c r="DF375" s="10">
        <v>113581558</v>
      </c>
      <c r="DG375" s="10">
        <v>672063</v>
      </c>
      <c r="DH375" s="10">
        <v>104061729</v>
      </c>
      <c r="DI375" s="10">
        <v>0</v>
      </c>
      <c r="DJ375" s="10">
        <v>-40272</v>
      </c>
      <c r="DK375" s="10">
        <v>0</v>
      </c>
      <c r="DL375" s="10">
        <v>0</v>
      </c>
      <c r="DM375" s="10">
        <v>0</v>
      </c>
      <c r="DN375" s="10">
        <v>0</v>
      </c>
      <c r="DO375" s="10">
        <v>3059830</v>
      </c>
      <c r="DP375" s="10">
        <v>133973915</v>
      </c>
      <c r="DQ375" s="10">
        <v>0</v>
      </c>
      <c r="DR375" s="10">
        <v>0</v>
      </c>
      <c r="DS375" s="10">
        <v>0</v>
      </c>
      <c r="DT375" s="10">
        <v>0</v>
      </c>
      <c r="DU375" s="10">
        <v>0</v>
      </c>
      <c r="DV375" s="10">
        <v>0</v>
      </c>
      <c r="DW375" s="10">
        <v>0</v>
      </c>
      <c r="DX375" s="10">
        <v>0</v>
      </c>
      <c r="DY375" s="10">
        <v>0</v>
      </c>
      <c r="DZ375" s="10">
        <v>0</v>
      </c>
      <c r="EA375" s="10">
        <v>0</v>
      </c>
      <c r="EB375" s="10">
        <v>0</v>
      </c>
      <c r="EC375" s="10">
        <v>0</v>
      </c>
    </row>
    <row r="376" spans="1:133" x14ac:dyDescent="0.3">
      <c r="A376" s="9">
        <v>106121080</v>
      </c>
      <c r="B376" s="9" t="s">
        <v>1803</v>
      </c>
      <c r="C376" s="9">
        <v>20174</v>
      </c>
      <c r="D376" s="11">
        <v>43009</v>
      </c>
      <c r="E376" s="9">
        <v>43100</v>
      </c>
      <c r="F376" s="9" t="s">
        <v>134</v>
      </c>
      <c r="G376" s="9" t="s">
        <v>838</v>
      </c>
      <c r="H376" s="9">
        <v>1</v>
      </c>
      <c r="I376" s="9">
        <v>105</v>
      </c>
      <c r="J376" s="9" t="s">
        <v>136</v>
      </c>
      <c r="K376" s="9" t="s">
        <v>137</v>
      </c>
      <c r="L376" s="9" t="s">
        <v>138</v>
      </c>
      <c r="M376" s="9" t="s">
        <v>1514</v>
      </c>
      <c r="N376" s="9" t="s">
        <v>1804</v>
      </c>
      <c r="O376" s="9" t="s">
        <v>1673</v>
      </c>
      <c r="P376" s="9">
        <v>95501</v>
      </c>
      <c r="Q376" s="9" t="s">
        <v>1517</v>
      </c>
      <c r="R376" s="9">
        <v>153</v>
      </c>
      <c r="S376" s="9">
        <v>138</v>
      </c>
      <c r="T376" s="9">
        <v>138</v>
      </c>
      <c r="U376" s="9">
        <v>858</v>
      </c>
      <c r="V376" s="9">
        <v>77</v>
      </c>
      <c r="W376" s="9">
        <v>58</v>
      </c>
      <c r="X376" s="9">
        <v>438</v>
      </c>
      <c r="Y376" s="9">
        <v>0</v>
      </c>
      <c r="Z376" s="9">
        <v>0</v>
      </c>
      <c r="AA376" s="9">
        <v>6</v>
      </c>
      <c r="AB376" s="9">
        <v>260</v>
      </c>
      <c r="AC376" s="9">
        <v>0</v>
      </c>
      <c r="AD376" s="9">
        <v>77</v>
      </c>
      <c r="AE376" s="9">
        <v>1774</v>
      </c>
      <c r="AF376" s="9">
        <v>0</v>
      </c>
      <c r="AG376" s="9">
        <v>4866</v>
      </c>
      <c r="AH376" s="9">
        <v>449</v>
      </c>
      <c r="AI376" s="9">
        <v>361</v>
      </c>
      <c r="AJ376" s="9">
        <v>2257</v>
      </c>
      <c r="AK376" s="9">
        <v>0</v>
      </c>
      <c r="AL376" s="9">
        <v>0</v>
      </c>
      <c r="AM376" s="9">
        <v>45</v>
      </c>
      <c r="AN376" s="9">
        <v>984</v>
      </c>
      <c r="AO376" s="9">
        <v>0</v>
      </c>
      <c r="AP376" s="9">
        <v>275</v>
      </c>
      <c r="AQ376" s="9">
        <v>9237</v>
      </c>
      <c r="AR376" s="9">
        <v>0</v>
      </c>
      <c r="AS376" s="9">
        <v>14786</v>
      </c>
      <c r="AT376" s="9">
        <v>883</v>
      </c>
      <c r="AU376" s="9">
        <v>3883</v>
      </c>
      <c r="AV376" s="9">
        <v>8592</v>
      </c>
      <c r="AW376" s="9">
        <v>0</v>
      </c>
      <c r="AX376" s="9">
        <v>0</v>
      </c>
      <c r="AY376" s="9">
        <v>2233</v>
      </c>
      <c r="AZ376" s="9">
        <v>9217</v>
      </c>
      <c r="BA376" s="9">
        <v>0</v>
      </c>
      <c r="BB376" s="9">
        <v>4130</v>
      </c>
      <c r="BC376" s="9">
        <v>43724</v>
      </c>
      <c r="BD376" s="9">
        <v>78098596</v>
      </c>
      <c r="BE376" s="9">
        <v>7632868</v>
      </c>
      <c r="BF376" s="9">
        <v>5218467</v>
      </c>
      <c r="BG376" s="9">
        <v>36491063</v>
      </c>
      <c r="BH376" s="9">
        <v>0</v>
      </c>
      <c r="BI376" s="9">
        <v>0</v>
      </c>
      <c r="BJ376" s="9">
        <v>4010186</v>
      </c>
      <c r="BK376" s="9">
        <v>19196247</v>
      </c>
      <c r="BL376" s="9">
        <v>0</v>
      </c>
      <c r="BM376" s="9">
        <v>2017569</v>
      </c>
      <c r="BN376" s="9">
        <v>152664996</v>
      </c>
      <c r="BO376" s="9">
        <v>71887336</v>
      </c>
      <c r="BP376" s="9">
        <v>5556043</v>
      </c>
      <c r="BQ376" s="9">
        <v>2712309</v>
      </c>
      <c r="BR376" s="9">
        <v>38625999</v>
      </c>
      <c r="BS376" s="9">
        <v>0</v>
      </c>
      <c r="BT376" s="9">
        <v>0</v>
      </c>
      <c r="BU376" s="9">
        <v>5605508</v>
      </c>
      <c r="BV376" s="9">
        <v>42857904</v>
      </c>
      <c r="BW376" s="9">
        <v>0</v>
      </c>
      <c r="BX376" s="9">
        <v>8299321</v>
      </c>
      <c r="BY376" s="9">
        <v>175544420</v>
      </c>
      <c r="BZ376" s="9">
        <v>1738811</v>
      </c>
      <c r="CA376" s="9">
        <v>128398239</v>
      </c>
      <c r="CB376" s="9">
        <v>11110909</v>
      </c>
      <c r="CC376" s="9">
        <v>-13368192</v>
      </c>
      <c r="CD376" s="9">
        <v>58447374</v>
      </c>
      <c r="CE376" s="9">
        <v>0</v>
      </c>
      <c r="CF376" s="9">
        <v>0</v>
      </c>
      <c r="CG376" s="9">
        <v>0</v>
      </c>
      <c r="CH376" s="9">
        <v>7197674</v>
      </c>
      <c r="CI376" s="9">
        <v>36035408</v>
      </c>
      <c r="CJ376" s="9">
        <v>0</v>
      </c>
      <c r="CK376" s="9">
        <v>2871084</v>
      </c>
      <c r="CL376" s="9">
        <v>0</v>
      </c>
      <c r="CM376" s="9">
        <v>0</v>
      </c>
      <c r="CN376" s="9">
        <v>0</v>
      </c>
      <c r="CO376" s="9">
        <v>5761200</v>
      </c>
      <c r="CP376" s="9">
        <v>238192507</v>
      </c>
      <c r="CQ376" s="9">
        <v>0</v>
      </c>
      <c r="CR376" s="9">
        <v>0</v>
      </c>
      <c r="CS376" s="9">
        <v>0</v>
      </c>
      <c r="CT376" s="9">
        <v>0</v>
      </c>
      <c r="CU376" s="9">
        <v>0</v>
      </c>
      <c r="CV376" s="9">
        <v>21416750</v>
      </c>
      <c r="CW376" s="9">
        <v>2078002</v>
      </c>
      <c r="CX376" s="9">
        <v>21037897</v>
      </c>
      <c r="CY376" s="9">
        <v>16015636</v>
      </c>
      <c r="CZ376" s="9">
        <v>0</v>
      </c>
      <c r="DA376" s="9">
        <v>0</v>
      </c>
      <c r="DB376" s="9">
        <v>2401408</v>
      </c>
      <c r="DC376" s="9">
        <v>25669574</v>
      </c>
      <c r="DD376" s="9">
        <v>0</v>
      </c>
      <c r="DE376" s="9">
        <v>1397642</v>
      </c>
      <c r="DF376" s="9">
        <v>90016909</v>
      </c>
      <c r="DG376" s="9">
        <v>842000</v>
      </c>
      <c r="DH376" s="9">
        <v>73527000</v>
      </c>
      <c r="DI376" s="9">
        <v>0</v>
      </c>
      <c r="DJ376" s="9">
        <v>607000</v>
      </c>
      <c r="DK376" s="9">
        <v>0</v>
      </c>
      <c r="DL376" s="9">
        <v>0</v>
      </c>
      <c r="DM376" s="9">
        <v>0</v>
      </c>
      <c r="DN376" s="9">
        <v>0</v>
      </c>
      <c r="DO376" s="9">
        <v>2884000</v>
      </c>
      <c r="DP376" s="9">
        <v>194532000</v>
      </c>
      <c r="DQ376" s="9">
        <v>0</v>
      </c>
      <c r="DR376" s="9">
        <v>0</v>
      </c>
      <c r="DS376" s="9">
        <v>0</v>
      </c>
      <c r="DT376" s="9">
        <v>0</v>
      </c>
      <c r="DU376" s="9">
        <v>0</v>
      </c>
      <c r="DV376" s="9">
        <v>0</v>
      </c>
      <c r="DW376" s="9">
        <v>0</v>
      </c>
      <c r="DX376" s="9">
        <v>0</v>
      </c>
      <c r="DY376" s="9">
        <v>0</v>
      </c>
      <c r="DZ376" s="9">
        <v>0</v>
      </c>
      <c r="EA376" s="9">
        <v>7865216</v>
      </c>
      <c r="EB376" s="9">
        <v>190000990</v>
      </c>
      <c r="EC376" s="9">
        <v>283</v>
      </c>
    </row>
    <row r="377" spans="1:133" x14ac:dyDescent="0.3">
      <c r="A377" s="10">
        <v>106301340</v>
      </c>
      <c r="B377" s="10" t="s">
        <v>1805</v>
      </c>
      <c r="C377" s="10">
        <v>20174</v>
      </c>
      <c r="D377" s="12">
        <v>43009</v>
      </c>
      <c r="E377" s="10">
        <v>43100</v>
      </c>
      <c r="F377" s="10" t="s">
        <v>134</v>
      </c>
      <c r="G377" s="10" t="s">
        <v>226</v>
      </c>
      <c r="H377" s="10">
        <v>13</v>
      </c>
      <c r="I377" s="10">
        <v>1015</v>
      </c>
      <c r="J377" s="10" t="s">
        <v>152</v>
      </c>
      <c r="K377" s="10" t="s">
        <v>137</v>
      </c>
      <c r="L377" s="10" t="s">
        <v>138</v>
      </c>
      <c r="M377" s="10" t="s">
        <v>1806</v>
      </c>
      <c r="N377" s="10" t="s">
        <v>1807</v>
      </c>
      <c r="O377" s="10" t="s">
        <v>428</v>
      </c>
      <c r="P377" s="10">
        <v>92868</v>
      </c>
      <c r="Q377" s="10" t="s">
        <v>1808</v>
      </c>
      <c r="R377" s="10">
        <v>491</v>
      </c>
      <c r="S377" s="10">
        <v>379</v>
      </c>
      <c r="T377" s="10">
        <v>379</v>
      </c>
      <c r="U377" s="10">
        <v>1007</v>
      </c>
      <c r="V377" s="10">
        <v>1043</v>
      </c>
      <c r="W377" s="10">
        <v>459</v>
      </c>
      <c r="X377" s="10">
        <v>0</v>
      </c>
      <c r="Y377" s="10">
        <v>0</v>
      </c>
      <c r="Z377" s="10">
        <v>0</v>
      </c>
      <c r="AA377" s="10">
        <v>690</v>
      </c>
      <c r="AB377" s="10">
        <v>1746</v>
      </c>
      <c r="AC377" s="10">
        <v>3</v>
      </c>
      <c r="AD377" s="10">
        <v>34</v>
      </c>
      <c r="AE377" s="10">
        <v>4982</v>
      </c>
      <c r="AF377" s="10">
        <v>0</v>
      </c>
      <c r="AG377" s="10">
        <v>4455</v>
      </c>
      <c r="AH377" s="10">
        <v>3891</v>
      </c>
      <c r="AI377" s="10">
        <v>1669</v>
      </c>
      <c r="AJ377" s="10">
        <v>0</v>
      </c>
      <c r="AK377" s="10">
        <v>0</v>
      </c>
      <c r="AL377" s="10">
        <v>0</v>
      </c>
      <c r="AM377" s="10">
        <v>2368</v>
      </c>
      <c r="AN377" s="10">
        <v>6669</v>
      </c>
      <c r="AO377" s="10">
        <v>48</v>
      </c>
      <c r="AP377" s="10">
        <v>35</v>
      </c>
      <c r="AQ377" s="10">
        <v>19135</v>
      </c>
      <c r="AR377" s="10">
        <v>0</v>
      </c>
      <c r="AS377" s="10">
        <v>19131</v>
      </c>
      <c r="AT377" s="10">
        <v>21103</v>
      </c>
      <c r="AU377" s="10">
        <v>4540</v>
      </c>
      <c r="AV377" s="10">
        <v>0</v>
      </c>
      <c r="AW377" s="10">
        <v>0</v>
      </c>
      <c r="AX377" s="10">
        <v>0</v>
      </c>
      <c r="AY377" s="10">
        <v>13299</v>
      </c>
      <c r="AZ377" s="10">
        <v>23040</v>
      </c>
      <c r="BA377" s="10">
        <v>169</v>
      </c>
      <c r="BB377" s="10">
        <v>2257</v>
      </c>
      <c r="BC377" s="10">
        <v>83539</v>
      </c>
      <c r="BD377" s="10">
        <v>89110554</v>
      </c>
      <c r="BE377" s="10">
        <v>80864378</v>
      </c>
      <c r="BF377" s="10">
        <v>20421853</v>
      </c>
      <c r="BG377" s="10">
        <v>0</v>
      </c>
      <c r="BH377" s="10">
        <v>0</v>
      </c>
      <c r="BI377" s="10">
        <v>0</v>
      </c>
      <c r="BJ377" s="10">
        <v>48445282</v>
      </c>
      <c r="BK377" s="10">
        <v>90957629</v>
      </c>
      <c r="BL377" s="10">
        <v>2020615</v>
      </c>
      <c r="BM377" s="10">
        <v>561049</v>
      </c>
      <c r="BN377" s="10">
        <v>332381360</v>
      </c>
      <c r="BO377" s="10">
        <v>81091181</v>
      </c>
      <c r="BP377" s="10">
        <v>89454492</v>
      </c>
      <c r="BQ377" s="10">
        <v>19242572</v>
      </c>
      <c r="BR377" s="10">
        <v>0</v>
      </c>
      <c r="BS377" s="10">
        <v>0</v>
      </c>
      <c r="BT377" s="10">
        <v>0</v>
      </c>
      <c r="BU377" s="10">
        <v>56370906</v>
      </c>
      <c r="BV377" s="10">
        <v>97663314</v>
      </c>
      <c r="BW377" s="10">
        <v>716559</v>
      </c>
      <c r="BX377" s="10">
        <v>9571193</v>
      </c>
      <c r="BY377" s="10">
        <v>354110217</v>
      </c>
      <c r="BZ377" s="10">
        <v>1036396</v>
      </c>
      <c r="CA377" s="10">
        <v>140583916</v>
      </c>
      <c r="CB377" s="10">
        <v>169198081</v>
      </c>
      <c r="CC377" s="10">
        <v>34199943</v>
      </c>
      <c r="CD377" s="10">
        <v>0</v>
      </c>
      <c r="CE377" s="10">
        <v>0</v>
      </c>
      <c r="CF377" s="10">
        <v>0</v>
      </c>
      <c r="CG377" s="10">
        <v>0</v>
      </c>
      <c r="CH377" s="10">
        <v>60011219</v>
      </c>
      <c r="CI377" s="10">
        <v>139337937</v>
      </c>
      <c r="CJ377" s="10">
        <v>0</v>
      </c>
      <c r="CK377" s="10">
        <v>4545004</v>
      </c>
      <c r="CL377" s="10">
        <v>0</v>
      </c>
      <c r="CM377" s="10">
        <v>0</v>
      </c>
      <c r="CN377" s="10">
        <v>0</v>
      </c>
      <c r="CO377" s="10">
        <v>7015286</v>
      </c>
      <c r="CP377" s="10">
        <v>555927782</v>
      </c>
      <c r="CQ377" s="10">
        <v>192701</v>
      </c>
      <c r="CR377" s="10">
        <v>0</v>
      </c>
      <c r="CS377" s="10">
        <v>0</v>
      </c>
      <c r="CT377" s="10">
        <v>0</v>
      </c>
      <c r="CU377" s="10">
        <v>192701</v>
      </c>
      <c r="CV377" s="10">
        <v>29617819</v>
      </c>
      <c r="CW377" s="10">
        <v>1313490</v>
      </c>
      <c r="CX377" s="10">
        <v>5464482</v>
      </c>
      <c r="CY377" s="10">
        <v>0</v>
      </c>
      <c r="CZ377" s="10">
        <v>0</v>
      </c>
      <c r="DA377" s="10">
        <v>0</v>
      </c>
      <c r="DB377" s="10">
        <v>44804969</v>
      </c>
      <c r="DC377" s="10">
        <v>49283006</v>
      </c>
      <c r="DD377" s="10">
        <v>2737175</v>
      </c>
      <c r="DE377" s="10">
        <v>-2464445</v>
      </c>
      <c r="DF377" s="10">
        <v>130756496</v>
      </c>
      <c r="DG377" s="10">
        <v>4061198</v>
      </c>
      <c r="DH377" s="10">
        <v>171086761</v>
      </c>
      <c r="DI377" s="10">
        <v>0</v>
      </c>
      <c r="DJ377" s="10">
        <v>5794669</v>
      </c>
      <c r="DK377" s="10">
        <v>0</v>
      </c>
      <c r="DL377" s="10">
        <v>0</v>
      </c>
      <c r="DM377" s="10">
        <v>0</v>
      </c>
      <c r="DN377" s="10">
        <v>0</v>
      </c>
      <c r="DO377" s="10">
        <v>2941964</v>
      </c>
      <c r="DP377" s="10">
        <v>408707822</v>
      </c>
      <c r="DQ377" s="10">
        <v>0</v>
      </c>
      <c r="DR377" s="10">
        <v>0</v>
      </c>
      <c r="DS377" s="10">
        <v>0</v>
      </c>
      <c r="DT377" s="10">
        <v>0</v>
      </c>
      <c r="DU377" s="10">
        <v>0</v>
      </c>
      <c r="DV377" s="10">
        <v>0</v>
      </c>
      <c r="DW377" s="10">
        <v>0</v>
      </c>
      <c r="DX377" s="10">
        <v>0</v>
      </c>
      <c r="DY377" s="10">
        <v>0</v>
      </c>
      <c r="DZ377" s="10">
        <v>0</v>
      </c>
      <c r="EA377" s="10">
        <v>0</v>
      </c>
      <c r="EB377" s="10">
        <v>0</v>
      </c>
      <c r="EC377" s="10">
        <v>0</v>
      </c>
    </row>
    <row r="378" spans="1:133" x14ac:dyDescent="0.3">
      <c r="A378" s="9">
        <v>106392232</v>
      </c>
      <c r="B378" s="9" t="s">
        <v>1809</v>
      </c>
      <c r="C378" s="9">
        <v>20174</v>
      </c>
      <c r="D378" s="11">
        <v>43009</v>
      </c>
      <c r="E378" s="9">
        <v>43100</v>
      </c>
      <c r="F378" s="9" t="s">
        <v>134</v>
      </c>
      <c r="G378" s="9" t="s">
        <v>176</v>
      </c>
      <c r="H378" s="9">
        <v>6</v>
      </c>
      <c r="I378" s="9">
        <v>507</v>
      </c>
      <c r="J378" s="9" t="s">
        <v>136</v>
      </c>
      <c r="K378" s="9" t="s">
        <v>137</v>
      </c>
      <c r="L378" s="9" t="s">
        <v>138</v>
      </c>
      <c r="M378" s="9" t="s">
        <v>1810</v>
      </c>
      <c r="N378" s="9" t="s">
        <v>1811</v>
      </c>
      <c r="O378" s="9" t="s">
        <v>572</v>
      </c>
      <c r="P378" s="9">
        <v>95204</v>
      </c>
      <c r="Q378" s="9" t="s">
        <v>1812</v>
      </c>
      <c r="R378" s="9">
        <v>35</v>
      </c>
      <c r="S378" s="9">
        <v>35</v>
      </c>
      <c r="T378" s="9">
        <v>35</v>
      </c>
      <c r="U378" s="9">
        <v>194</v>
      </c>
      <c r="V378" s="9">
        <v>64</v>
      </c>
      <c r="W378" s="9">
        <v>0</v>
      </c>
      <c r="X378" s="9">
        <v>0</v>
      </c>
      <c r="Y378" s="9">
        <v>0</v>
      </c>
      <c r="Z378" s="9">
        <v>0</v>
      </c>
      <c r="AA378" s="9">
        <v>13</v>
      </c>
      <c r="AB378" s="9">
        <v>156</v>
      </c>
      <c r="AC378" s="9">
        <v>0</v>
      </c>
      <c r="AD378" s="9">
        <v>14</v>
      </c>
      <c r="AE378" s="9">
        <v>441</v>
      </c>
      <c r="AF378" s="9">
        <v>0</v>
      </c>
      <c r="AG378" s="9">
        <v>1450</v>
      </c>
      <c r="AH378" s="9">
        <v>557</v>
      </c>
      <c r="AI378" s="9">
        <v>0</v>
      </c>
      <c r="AJ378" s="9">
        <v>0</v>
      </c>
      <c r="AK378" s="9">
        <v>0</v>
      </c>
      <c r="AL378" s="9">
        <v>0</v>
      </c>
      <c r="AM378" s="9">
        <v>109</v>
      </c>
      <c r="AN378" s="9">
        <v>719</v>
      </c>
      <c r="AO378" s="9">
        <v>0</v>
      </c>
      <c r="AP378" s="9">
        <v>34</v>
      </c>
      <c r="AQ378" s="9">
        <v>2869</v>
      </c>
      <c r="AR378" s="9">
        <v>0</v>
      </c>
      <c r="AS378" s="9">
        <v>200</v>
      </c>
      <c r="AT378" s="9">
        <v>21</v>
      </c>
      <c r="AU378" s="9">
        <v>0</v>
      </c>
      <c r="AV378" s="9">
        <v>0</v>
      </c>
      <c r="AW378" s="9">
        <v>0</v>
      </c>
      <c r="AX378" s="9">
        <v>0</v>
      </c>
      <c r="AY378" s="9">
        <v>290</v>
      </c>
      <c r="AZ378" s="9">
        <v>1697</v>
      </c>
      <c r="BA378" s="9">
        <v>0</v>
      </c>
      <c r="BB378" s="9">
        <v>15</v>
      </c>
      <c r="BC378" s="9">
        <v>2223</v>
      </c>
      <c r="BD378" s="9">
        <v>4066043</v>
      </c>
      <c r="BE378" s="9">
        <v>1579388</v>
      </c>
      <c r="BF378" s="9">
        <v>0</v>
      </c>
      <c r="BG378" s="9">
        <v>0</v>
      </c>
      <c r="BH378" s="9">
        <v>0</v>
      </c>
      <c r="BI378" s="9">
        <v>0</v>
      </c>
      <c r="BJ378" s="9">
        <v>315449</v>
      </c>
      <c r="BK378" s="9">
        <v>2080403</v>
      </c>
      <c r="BL378" s="9">
        <v>0</v>
      </c>
      <c r="BM378" s="9">
        <v>97201</v>
      </c>
      <c r="BN378" s="9">
        <v>8138484</v>
      </c>
      <c r="BO378" s="9">
        <v>95167</v>
      </c>
      <c r="BP378" s="9">
        <v>9507</v>
      </c>
      <c r="BQ378" s="9">
        <v>0</v>
      </c>
      <c r="BR378" s="9">
        <v>0</v>
      </c>
      <c r="BS378" s="9">
        <v>0</v>
      </c>
      <c r="BT378" s="9">
        <v>0</v>
      </c>
      <c r="BU378" s="9">
        <v>134870</v>
      </c>
      <c r="BV378" s="9">
        <v>779238</v>
      </c>
      <c r="BW378" s="9">
        <v>0</v>
      </c>
      <c r="BX378" s="9">
        <v>6500</v>
      </c>
      <c r="BY378" s="9">
        <v>1025282</v>
      </c>
      <c r="BZ378" s="9">
        <v>11582</v>
      </c>
      <c r="CA378" s="9">
        <v>2586888</v>
      </c>
      <c r="CB378" s="9">
        <v>1012656</v>
      </c>
      <c r="CC378" s="9">
        <v>0</v>
      </c>
      <c r="CD378" s="9">
        <v>0</v>
      </c>
      <c r="CE378" s="9">
        <v>0</v>
      </c>
      <c r="CF378" s="9">
        <v>0</v>
      </c>
      <c r="CG378" s="9">
        <v>0</v>
      </c>
      <c r="CH378" s="9">
        <v>221490</v>
      </c>
      <c r="CI378" s="9">
        <v>1275808</v>
      </c>
      <c r="CJ378" s="9">
        <v>0</v>
      </c>
      <c r="CK378" s="9">
        <v>0</v>
      </c>
      <c r="CL378" s="9">
        <v>0</v>
      </c>
      <c r="CM378" s="9">
        <v>0</v>
      </c>
      <c r="CN378" s="9">
        <v>0</v>
      </c>
      <c r="CO378" s="9">
        <v>58897</v>
      </c>
      <c r="CP378" s="9">
        <v>5167321</v>
      </c>
      <c r="CQ378" s="9">
        <v>0</v>
      </c>
      <c r="CR378" s="9">
        <v>0</v>
      </c>
      <c r="CS378" s="9">
        <v>0</v>
      </c>
      <c r="CT378" s="9">
        <v>0</v>
      </c>
      <c r="CU378" s="9">
        <v>0</v>
      </c>
      <c r="CV378" s="9">
        <v>1573738</v>
      </c>
      <c r="CW378" s="9">
        <v>573513</v>
      </c>
      <c r="CX378" s="9">
        <v>0</v>
      </c>
      <c r="CY378" s="9">
        <v>0</v>
      </c>
      <c r="CZ378" s="9">
        <v>0</v>
      </c>
      <c r="DA378" s="9">
        <v>0</v>
      </c>
      <c r="DB378" s="9">
        <v>224070</v>
      </c>
      <c r="DC378" s="9">
        <v>1577924</v>
      </c>
      <c r="DD378" s="9">
        <v>0</v>
      </c>
      <c r="DE378" s="9">
        <v>47200</v>
      </c>
      <c r="DF378" s="9">
        <v>3996445</v>
      </c>
      <c r="DG378" s="9">
        <v>9537</v>
      </c>
      <c r="DH378" s="9">
        <v>4811464</v>
      </c>
      <c r="DI378" s="9">
        <v>75766</v>
      </c>
      <c r="DJ378" s="9">
        <v>-2485</v>
      </c>
      <c r="DK378" s="9">
        <v>0</v>
      </c>
      <c r="DL378" s="9">
        <v>0</v>
      </c>
      <c r="DM378" s="9">
        <v>0</v>
      </c>
      <c r="DN378" s="9">
        <v>0</v>
      </c>
      <c r="DO378" s="9">
        <v>102243</v>
      </c>
      <c r="DP378" s="9">
        <v>1658134</v>
      </c>
      <c r="DQ378" s="9">
        <v>0</v>
      </c>
      <c r="DR378" s="9">
        <v>0</v>
      </c>
      <c r="DS378" s="9">
        <v>0</v>
      </c>
      <c r="DT378" s="9">
        <v>0</v>
      </c>
      <c r="DU378" s="9">
        <v>0</v>
      </c>
      <c r="DV378" s="9">
        <v>0</v>
      </c>
      <c r="DW378" s="9">
        <v>0</v>
      </c>
      <c r="DX378" s="9">
        <v>0</v>
      </c>
      <c r="DY378" s="9">
        <v>0</v>
      </c>
      <c r="DZ378" s="9">
        <v>0</v>
      </c>
      <c r="EA378" s="9">
        <v>0</v>
      </c>
      <c r="EB378" s="9">
        <v>0</v>
      </c>
      <c r="EC378" s="9">
        <v>0</v>
      </c>
    </row>
    <row r="379" spans="1:133" x14ac:dyDescent="0.3">
      <c r="A379" s="10">
        <v>106391042</v>
      </c>
      <c r="B379" s="10" t="s">
        <v>1813</v>
      </c>
      <c r="C379" s="10">
        <v>20174</v>
      </c>
      <c r="D379" s="12">
        <v>43009</v>
      </c>
      <c r="E379" s="10">
        <v>43100</v>
      </c>
      <c r="F379" s="10" t="s">
        <v>134</v>
      </c>
      <c r="G379" s="10" t="s">
        <v>176</v>
      </c>
      <c r="H379" s="10">
        <v>6</v>
      </c>
      <c r="I379" s="10">
        <v>507</v>
      </c>
      <c r="J379" s="10" t="s">
        <v>136</v>
      </c>
      <c r="K379" s="10" t="s">
        <v>137</v>
      </c>
      <c r="L379" s="10" t="s">
        <v>138</v>
      </c>
      <c r="M379" s="10" t="s">
        <v>1814</v>
      </c>
      <c r="N379" s="10" t="s">
        <v>1815</v>
      </c>
      <c r="O379" s="10" t="s">
        <v>572</v>
      </c>
      <c r="P379" s="10">
        <v>95204</v>
      </c>
      <c r="Q379" s="10" t="s">
        <v>1816</v>
      </c>
      <c r="R379" s="10">
        <v>337</v>
      </c>
      <c r="S379" s="10">
        <v>337</v>
      </c>
      <c r="T379" s="10">
        <v>256</v>
      </c>
      <c r="U379" s="10">
        <v>1315</v>
      </c>
      <c r="V379" s="10">
        <v>755</v>
      </c>
      <c r="W379" s="10">
        <v>484</v>
      </c>
      <c r="X379" s="10">
        <v>1475</v>
      </c>
      <c r="Y379" s="10">
        <v>0</v>
      </c>
      <c r="Z379" s="10">
        <v>0</v>
      </c>
      <c r="AA379" s="10">
        <v>90</v>
      </c>
      <c r="AB379" s="10">
        <v>1003</v>
      </c>
      <c r="AC379" s="10">
        <v>12</v>
      </c>
      <c r="AD379" s="10">
        <v>35</v>
      </c>
      <c r="AE379" s="10">
        <v>5169</v>
      </c>
      <c r="AF379" s="10">
        <v>0</v>
      </c>
      <c r="AG379" s="10">
        <v>6296</v>
      </c>
      <c r="AH379" s="10">
        <v>3496</v>
      </c>
      <c r="AI379" s="10">
        <v>2628</v>
      </c>
      <c r="AJ379" s="10">
        <v>4898</v>
      </c>
      <c r="AK379" s="10">
        <v>0</v>
      </c>
      <c r="AL379" s="10">
        <v>0</v>
      </c>
      <c r="AM379" s="10">
        <v>338</v>
      </c>
      <c r="AN379" s="10">
        <v>3636</v>
      </c>
      <c r="AO379" s="10">
        <v>41</v>
      </c>
      <c r="AP379" s="10">
        <v>121</v>
      </c>
      <c r="AQ379" s="10">
        <v>21454</v>
      </c>
      <c r="AR379" s="10">
        <v>0</v>
      </c>
      <c r="AS379" s="10">
        <v>17286</v>
      </c>
      <c r="AT379" s="10">
        <v>7253</v>
      </c>
      <c r="AU379" s="10">
        <v>4264</v>
      </c>
      <c r="AV379" s="10">
        <v>16543</v>
      </c>
      <c r="AW379" s="10">
        <v>2</v>
      </c>
      <c r="AX379" s="10">
        <v>0</v>
      </c>
      <c r="AY379" s="10">
        <v>3058</v>
      </c>
      <c r="AZ379" s="10">
        <v>13342</v>
      </c>
      <c r="BA379" s="10">
        <v>1032</v>
      </c>
      <c r="BB379" s="10">
        <v>995</v>
      </c>
      <c r="BC379" s="10">
        <v>63775</v>
      </c>
      <c r="BD379" s="10">
        <v>165863801</v>
      </c>
      <c r="BE379" s="10">
        <v>94334548</v>
      </c>
      <c r="BF379" s="10">
        <v>55851756</v>
      </c>
      <c r="BG379" s="10">
        <v>101956843</v>
      </c>
      <c r="BH379" s="10">
        <v>0</v>
      </c>
      <c r="BI379" s="10">
        <v>0</v>
      </c>
      <c r="BJ379" s="10">
        <v>11801262</v>
      </c>
      <c r="BK379" s="10">
        <v>87626081</v>
      </c>
      <c r="BL379" s="10">
        <v>1052670</v>
      </c>
      <c r="BM379" s="10">
        <v>3107955</v>
      </c>
      <c r="BN379" s="10">
        <v>521594916</v>
      </c>
      <c r="BO379" s="10">
        <v>65053387</v>
      </c>
      <c r="BP379" s="10">
        <v>28766402</v>
      </c>
      <c r="BQ379" s="10">
        <v>16691152</v>
      </c>
      <c r="BR379" s="10">
        <v>69471838</v>
      </c>
      <c r="BS379" s="10">
        <v>5988</v>
      </c>
      <c r="BT379" s="10">
        <v>0</v>
      </c>
      <c r="BU379" s="10">
        <v>8163811</v>
      </c>
      <c r="BV379" s="10">
        <v>58017122</v>
      </c>
      <c r="BW379" s="10">
        <v>4121692</v>
      </c>
      <c r="BX379" s="10">
        <v>4506607</v>
      </c>
      <c r="BY379" s="10">
        <v>254797999</v>
      </c>
      <c r="BZ379" s="10">
        <v>9373885</v>
      </c>
      <c r="CA379" s="10">
        <v>178550568</v>
      </c>
      <c r="CB379" s="10">
        <v>95630403</v>
      </c>
      <c r="CC379" s="10">
        <v>55832308</v>
      </c>
      <c r="CD379" s="10">
        <v>138154263</v>
      </c>
      <c r="CE379" s="10">
        <v>0</v>
      </c>
      <c r="CF379" s="10">
        <v>4529</v>
      </c>
      <c r="CG379" s="10">
        <v>0</v>
      </c>
      <c r="CH379" s="10">
        <v>13336167</v>
      </c>
      <c r="CI379" s="10">
        <v>87143354</v>
      </c>
      <c r="CJ379" s="10">
        <v>0</v>
      </c>
      <c r="CK379" s="10">
        <v>7680729</v>
      </c>
      <c r="CL379" s="10">
        <v>0</v>
      </c>
      <c r="CM379" s="10">
        <v>0</v>
      </c>
      <c r="CN379" s="10">
        <v>0</v>
      </c>
      <c r="CO379" s="10">
        <v>3546532</v>
      </c>
      <c r="CP379" s="10">
        <v>589252738</v>
      </c>
      <c r="CQ379" s="10">
        <v>0</v>
      </c>
      <c r="CR379" s="10">
        <v>0</v>
      </c>
      <c r="CS379" s="10">
        <v>0</v>
      </c>
      <c r="CT379" s="10">
        <v>0</v>
      </c>
      <c r="CU379" s="10">
        <v>0</v>
      </c>
      <c r="CV379" s="10">
        <v>51630415</v>
      </c>
      <c r="CW379" s="10">
        <v>26951374</v>
      </c>
      <c r="CX379" s="10">
        <v>12222288</v>
      </c>
      <c r="CY379" s="10">
        <v>33156812</v>
      </c>
      <c r="CZ379" s="10">
        <v>1449</v>
      </c>
      <c r="DA379" s="10">
        <v>0</v>
      </c>
      <c r="DB379" s="10">
        <v>6046373</v>
      </c>
      <c r="DC379" s="10">
        <v>56484454</v>
      </c>
      <c r="DD379" s="10">
        <v>0</v>
      </c>
      <c r="DE379" s="10">
        <v>647012</v>
      </c>
      <c r="DF379" s="10">
        <v>187140177</v>
      </c>
      <c r="DG379" s="10">
        <v>1163735</v>
      </c>
      <c r="DH379" s="10">
        <v>153332668</v>
      </c>
      <c r="DI379" s="10">
        <v>4314069</v>
      </c>
      <c r="DJ379" s="10">
        <v>821781</v>
      </c>
      <c r="DK379" s="10">
        <v>0</v>
      </c>
      <c r="DL379" s="10">
        <v>0</v>
      </c>
      <c r="DM379" s="10">
        <v>0</v>
      </c>
      <c r="DN379" s="10">
        <v>0</v>
      </c>
      <c r="DO379" s="10">
        <v>1727533</v>
      </c>
      <c r="DP379" s="10">
        <v>183338215</v>
      </c>
      <c r="DQ379" s="10">
        <v>0</v>
      </c>
      <c r="DR379" s="10">
        <v>0</v>
      </c>
      <c r="DS379" s="10">
        <v>0</v>
      </c>
      <c r="DT379" s="10">
        <v>0</v>
      </c>
      <c r="DU379" s="10">
        <v>0</v>
      </c>
      <c r="DV379" s="10">
        <v>0</v>
      </c>
      <c r="DW379" s="10">
        <v>0</v>
      </c>
      <c r="DX379" s="10">
        <v>0</v>
      </c>
      <c r="DY379" s="10">
        <v>0</v>
      </c>
      <c r="DZ379" s="10">
        <v>0</v>
      </c>
      <c r="EA379" s="10">
        <v>0</v>
      </c>
      <c r="EB379" s="10">
        <v>0</v>
      </c>
      <c r="EC379" s="10">
        <v>0</v>
      </c>
    </row>
    <row r="380" spans="1:133" x14ac:dyDescent="0.3">
      <c r="A380" s="9">
        <v>106301342</v>
      </c>
      <c r="B380" s="9" t="s">
        <v>1817</v>
      </c>
      <c r="C380" s="9">
        <v>20174</v>
      </c>
      <c r="D380" s="11">
        <v>43009</v>
      </c>
      <c r="E380" s="9">
        <v>43100</v>
      </c>
      <c r="F380" s="9" t="s">
        <v>134</v>
      </c>
      <c r="G380" s="9" t="s">
        <v>226</v>
      </c>
      <c r="H380" s="9">
        <v>13</v>
      </c>
      <c r="I380" s="9">
        <v>1011</v>
      </c>
      <c r="J380" s="9" t="s">
        <v>152</v>
      </c>
      <c r="K380" s="9" t="s">
        <v>137</v>
      </c>
      <c r="L380" s="9" t="s">
        <v>138</v>
      </c>
      <c r="M380" s="9" t="s">
        <v>1818</v>
      </c>
      <c r="N380" s="9" t="s">
        <v>1819</v>
      </c>
      <c r="O380" s="9" t="s">
        <v>1820</v>
      </c>
      <c r="P380" s="9">
        <v>92835</v>
      </c>
      <c r="Q380" s="9" t="s">
        <v>1821</v>
      </c>
      <c r="R380" s="9">
        <v>320</v>
      </c>
      <c r="S380" s="9">
        <v>320</v>
      </c>
      <c r="T380" s="9">
        <v>235</v>
      </c>
      <c r="U380" s="9">
        <v>1029</v>
      </c>
      <c r="V380" s="9">
        <v>958</v>
      </c>
      <c r="W380" s="9">
        <v>182</v>
      </c>
      <c r="X380" s="9">
        <v>369</v>
      </c>
      <c r="Y380" s="9">
        <v>0</v>
      </c>
      <c r="Z380" s="9">
        <v>0</v>
      </c>
      <c r="AA380" s="9">
        <v>36</v>
      </c>
      <c r="AB380" s="9">
        <v>1186</v>
      </c>
      <c r="AC380" s="9">
        <v>0</v>
      </c>
      <c r="AD380" s="9">
        <v>22</v>
      </c>
      <c r="AE380" s="9">
        <v>3782</v>
      </c>
      <c r="AF380" s="9">
        <v>0</v>
      </c>
      <c r="AG380" s="9">
        <v>5328</v>
      </c>
      <c r="AH380" s="9">
        <v>4376</v>
      </c>
      <c r="AI380" s="9">
        <v>1004</v>
      </c>
      <c r="AJ380" s="9">
        <v>1594</v>
      </c>
      <c r="AK380" s="9">
        <v>0</v>
      </c>
      <c r="AL380" s="9">
        <v>0</v>
      </c>
      <c r="AM380" s="9">
        <v>102</v>
      </c>
      <c r="AN380" s="9">
        <v>4139</v>
      </c>
      <c r="AO380" s="9">
        <v>15</v>
      </c>
      <c r="AP380" s="9">
        <v>60</v>
      </c>
      <c r="AQ380" s="9">
        <v>16618</v>
      </c>
      <c r="AR380" s="9">
        <v>0</v>
      </c>
      <c r="AS380" s="9">
        <v>23183</v>
      </c>
      <c r="AT380" s="9">
        <v>25594</v>
      </c>
      <c r="AU380" s="9">
        <v>5389</v>
      </c>
      <c r="AV380" s="9">
        <v>12101</v>
      </c>
      <c r="AW380" s="9">
        <v>0</v>
      </c>
      <c r="AX380" s="9">
        <v>0</v>
      </c>
      <c r="AY380" s="9">
        <v>1729</v>
      </c>
      <c r="AZ380" s="9">
        <v>52027</v>
      </c>
      <c r="BA380" s="9">
        <v>1250</v>
      </c>
      <c r="BB380" s="9">
        <v>5480</v>
      </c>
      <c r="BC380" s="9">
        <v>126753</v>
      </c>
      <c r="BD380" s="9">
        <v>84736766</v>
      </c>
      <c r="BE380" s="9">
        <v>75813989</v>
      </c>
      <c r="BF380" s="9">
        <v>13944251</v>
      </c>
      <c r="BG380" s="9">
        <v>22881024</v>
      </c>
      <c r="BH380" s="9">
        <v>0</v>
      </c>
      <c r="BI380" s="9">
        <v>0</v>
      </c>
      <c r="BJ380" s="9">
        <v>1019131</v>
      </c>
      <c r="BK380" s="9">
        <v>65166330</v>
      </c>
      <c r="BL380" s="9">
        <v>288716</v>
      </c>
      <c r="BM380" s="9">
        <v>593155</v>
      </c>
      <c r="BN380" s="9">
        <v>264443362</v>
      </c>
      <c r="BO380" s="9">
        <v>61468025</v>
      </c>
      <c r="BP380" s="9">
        <v>72259721</v>
      </c>
      <c r="BQ380" s="9">
        <v>10138880</v>
      </c>
      <c r="BR380" s="9">
        <v>27459354</v>
      </c>
      <c r="BS380" s="9">
        <v>0</v>
      </c>
      <c r="BT380" s="9">
        <v>0</v>
      </c>
      <c r="BU380" s="9">
        <v>3522587</v>
      </c>
      <c r="BV380" s="9">
        <v>115960904</v>
      </c>
      <c r="BW380" s="9">
        <v>924407</v>
      </c>
      <c r="BX380" s="9">
        <v>3965262</v>
      </c>
      <c r="BY380" s="9">
        <v>295699140</v>
      </c>
      <c r="BZ380" s="9">
        <v>1330331</v>
      </c>
      <c r="CA380" s="9">
        <v>121934795</v>
      </c>
      <c r="CB380" s="9">
        <v>127868104</v>
      </c>
      <c r="CC380" s="9">
        <v>22011983</v>
      </c>
      <c r="CD380" s="9">
        <v>46564849</v>
      </c>
      <c r="CE380" s="9">
        <v>0</v>
      </c>
      <c r="CF380" s="9">
        <v>0</v>
      </c>
      <c r="CG380" s="9">
        <v>0</v>
      </c>
      <c r="CH380" s="9">
        <v>2963477</v>
      </c>
      <c r="CI380" s="9">
        <v>116827066</v>
      </c>
      <c r="CJ380" s="9">
        <v>0</v>
      </c>
      <c r="CK380" s="9">
        <v>1213123</v>
      </c>
      <c r="CL380" s="9">
        <v>0</v>
      </c>
      <c r="CM380" s="9">
        <v>0</v>
      </c>
      <c r="CN380" s="9">
        <v>0</v>
      </c>
      <c r="CO380" s="9">
        <v>3965823</v>
      </c>
      <c r="CP380" s="9">
        <v>444679551</v>
      </c>
      <c r="CQ380" s="9">
        <v>15840982</v>
      </c>
      <c r="CR380" s="9">
        <v>0</v>
      </c>
      <c r="CS380" s="9">
        <v>0</v>
      </c>
      <c r="CT380" s="9">
        <v>9792473</v>
      </c>
      <c r="CU380" s="9">
        <v>25633455</v>
      </c>
      <c r="CV380" s="9">
        <v>24070446</v>
      </c>
      <c r="CW380" s="9">
        <v>35847039</v>
      </c>
      <c r="CX380" s="9">
        <v>1871600</v>
      </c>
      <c r="CY380" s="9">
        <v>3775528</v>
      </c>
      <c r="CZ380" s="9">
        <v>0</v>
      </c>
      <c r="DA380" s="9">
        <v>0</v>
      </c>
      <c r="DB380" s="9">
        <v>1445208</v>
      </c>
      <c r="DC380" s="9">
        <v>73720148</v>
      </c>
      <c r="DD380" s="9">
        <v>0</v>
      </c>
      <c r="DE380" s="9">
        <v>366437</v>
      </c>
      <c r="DF380" s="9">
        <v>141096406</v>
      </c>
      <c r="DG380" s="9">
        <v>3925373</v>
      </c>
      <c r="DH380" s="9">
        <v>149676762</v>
      </c>
      <c r="DI380" s="9">
        <v>0</v>
      </c>
      <c r="DJ380" s="9">
        <v>7920497</v>
      </c>
      <c r="DK380" s="9">
        <v>0</v>
      </c>
      <c r="DL380" s="9">
        <v>0</v>
      </c>
      <c r="DM380" s="9">
        <v>0</v>
      </c>
      <c r="DN380" s="9">
        <v>0</v>
      </c>
      <c r="DO380" s="9">
        <v>11887712</v>
      </c>
      <c r="DP380" s="9">
        <v>621672406</v>
      </c>
      <c r="DQ380" s="9">
        <v>0</v>
      </c>
      <c r="DR380" s="9">
        <v>0</v>
      </c>
      <c r="DS380" s="9">
        <v>0</v>
      </c>
      <c r="DT380" s="9">
        <v>0</v>
      </c>
      <c r="DU380" s="9">
        <v>0</v>
      </c>
      <c r="DV380" s="9">
        <v>0</v>
      </c>
      <c r="DW380" s="9">
        <v>0</v>
      </c>
      <c r="DX380" s="9">
        <v>0</v>
      </c>
      <c r="DY380" s="9">
        <v>0</v>
      </c>
      <c r="DZ380" s="9">
        <v>0</v>
      </c>
      <c r="EA380" s="9">
        <v>0</v>
      </c>
      <c r="EB380" s="9">
        <v>0</v>
      </c>
      <c r="EC380" s="9">
        <v>0</v>
      </c>
    </row>
    <row r="381" spans="1:133" x14ac:dyDescent="0.3">
      <c r="A381" s="10">
        <v>106434138</v>
      </c>
      <c r="B381" s="10" t="s">
        <v>1822</v>
      </c>
      <c r="C381" s="10">
        <v>20174</v>
      </c>
      <c r="D381" s="12">
        <v>43009</v>
      </c>
      <c r="E381" s="10">
        <v>43100</v>
      </c>
      <c r="F381" s="10" t="s">
        <v>134</v>
      </c>
      <c r="G381" s="10" t="s">
        <v>446</v>
      </c>
      <c r="H381" s="10">
        <v>7</v>
      </c>
      <c r="I381" s="10">
        <v>433</v>
      </c>
      <c r="J381" s="10" t="s">
        <v>136</v>
      </c>
      <c r="K381" s="10" t="s">
        <v>137</v>
      </c>
      <c r="L381" s="10" t="s">
        <v>138</v>
      </c>
      <c r="M381" s="10" t="s">
        <v>1352</v>
      </c>
      <c r="N381" s="10" t="s">
        <v>1823</v>
      </c>
      <c r="O381" s="10" t="s">
        <v>1824</v>
      </c>
      <c r="P381" s="10">
        <v>95020</v>
      </c>
      <c r="Q381" s="10" t="s">
        <v>1825</v>
      </c>
      <c r="R381" s="10">
        <v>93</v>
      </c>
      <c r="S381" s="10">
        <v>72</v>
      </c>
      <c r="T381" s="10">
        <v>32</v>
      </c>
      <c r="U381" s="10">
        <v>237</v>
      </c>
      <c r="V381" s="10">
        <v>61</v>
      </c>
      <c r="W381" s="10">
        <v>98</v>
      </c>
      <c r="X381" s="10">
        <v>162</v>
      </c>
      <c r="Y381" s="10">
        <v>0</v>
      </c>
      <c r="Z381" s="10">
        <v>0</v>
      </c>
      <c r="AA381" s="10">
        <v>3</v>
      </c>
      <c r="AB381" s="10">
        <v>222</v>
      </c>
      <c r="AC381" s="10">
        <v>0</v>
      </c>
      <c r="AD381" s="10">
        <v>3</v>
      </c>
      <c r="AE381" s="10">
        <v>786</v>
      </c>
      <c r="AF381" s="10">
        <v>0</v>
      </c>
      <c r="AG381" s="10">
        <v>1030</v>
      </c>
      <c r="AH381" s="10">
        <v>270</v>
      </c>
      <c r="AI381" s="10">
        <v>374</v>
      </c>
      <c r="AJ381" s="10">
        <v>573</v>
      </c>
      <c r="AK381" s="10">
        <v>0</v>
      </c>
      <c r="AL381" s="10">
        <v>0</v>
      </c>
      <c r="AM381" s="10">
        <v>13</v>
      </c>
      <c r="AN381" s="10">
        <v>659</v>
      </c>
      <c r="AO381" s="10">
        <v>0</v>
      </c>
      <c r="AP381" s="10">
        <v>10</v>
      </c>
      <c r="AQ381" s="10">
        <v>2929</v>
      </c>
      <c r="AR381" s="10">
        <v>0</v>
      </c>
      <c r="AS381" s="10">
        <v>2800</v>
      </c>
      <c r="AT381" s="10">
        <v>470</v>
      </c>
      <c r="AU381" s="10">
        <v>1176</v>
      </c>
      <c r="AV381" s="10">
        <v>3526</v>
      </c>
      <c r="AW381" s="10">
        <v>0</v>
      </c>
      <c r="AX381" s="10">
        <v>0</v>
      </c>
      <c r="AY381" s="10">
        <v>188</v>
      </c>
      <c r="AZ381" s="10">
        <v>4549</v>
      </c>
      <c r="BA381" s="10">
        <v>0</v>
      </c>
      <c r="BB381" s="10">
        <v>362</v>
      </c>
      <c r="BC381" s="10">
        <v>13071</v>
      </c>
      <c r="BD381" s="10">
        <v>23638399</v>
      </c>
      <c r="BE381" s="10">
        <v>6692741</v>
      </c>
      <c r="BF381" s="10">
        <v>7121172</v>
      </c>
      <c r="BG381" s="10">
        <v>12127254</v>
      </c>
      <c r="BH381" s="10">
        <v>0</v>
      </c>
      <c r="BI381" s="10">
        <v>0</v>
      </c>
      <c r="BJ381" s="10">
        <v>303441</v>
      </c>
      <c r="BK381" s="10">
        <v>13472794</v>
      </c>
      <c r="BL381" s="10">
        <v>0</v>
      </c>
      <c r="BM381" s="10">
        <v>209336</v>
      </c>
      <c r="BN381" s="10">
        <v>63565137</v>
      </c>
      <c r="BO381" s="10">
        <v>13927974</v>
      </c>
      <c r="BP381" s="10">
        <v>3122249</v>
      </c>
      <c r="BQ381" s="10">
        <v>6318275</v>
      </c>
      <c r="BR381" s="10">
        <v>14660893</v>
      </c>
      <c r="BS381" s="10">
        <v>0</v>
      </c>
      <c r="BT381" s="10">
        <v>0</v>
      </c>
      <c r="BU381" s="10">
        <v>677229</v>
      </c>
      <c r="BV381" s="10">
        <v>18320041</v>
      </c>
      <c r="BW381" s="10">
        <v>0</v>
      </c>
      <c r="BX381" s="10">
        <v>1614726</v>
      </c>
      <c r="BY381" s="10">
        <v>58641387</v>
      </c>
      <c r="BZ381" s="10">
        <v>686556</v>
      </c>
      <c r="CA381" s="10">
        <v>32549466</v>
      </c>
      <c r="CB381" s="10">
        <v>8617249</v>
      </c>
      <c r="CC381" s="10">
        <v>8823244</v>
      </c>
      <c r="CD381" s="10">
        <v>16458942</v>
      </c>
      <c r="CE381" s="10">
        <v>0</v>
      </c>
      <c r="CF381" s="10">
        <v>0</v>
      </c>
      <c r="CG381" s="10">
        <v>0</v>
      </c>
      <c r="CH381" s="10">
        <v>828971</v>
      </c>
      <c r="CI381" s="10">
        <v>20733948</v>
      </c>
      <c r="CJ381" s="10">
        <v>0</v>
      </c>
      <c r="CK381" s="10">
        <v>678007</v>
      </c>
      <c r="CL381" s="10">
        <v>0</v>
      </c>
      <c r="CM381" s="10">
        <v>0</v>
      </c>
      <c r="CN381" s="10">
        <v>0</v>
      </c>
      <c r="CO381" s="10">
        <v>899061</v>
      </c>
      <c r="CP381" s="10">
        <v>90275444</v>
      </c>
      <c r="CQ381" s="10">
        <v>0</v>
      </c>
      <c r="CR381" s="10">
        <v>0</v>
      </c>
      <c r="CS381" s="10">
        <v>0</v>
      </c>
      <c r="CT381" s="10">
        <v>0</v>
      </c>
      <c r="CU381" s="10">
        <v>0</v>
      </c>
      <c r="CV381" s="10">
        <v>4973557</v>
      </c>
      <c r="CW381" s="10">
        <v>1109076</v>
      </c>
      <c r="CX381" s="10">
        <v>4593551</v>
      </c>
      <c r="CY381" s="10">
        <v>10042060</v>
      </c>
      <c r="CZ381" s="10">
        <v>0</v>
      </c>
      <c r="DA381" s="10">
        <v>0</v>
      </c>
      <c r="DB381" s="10">
        <v>142840</v>
      </c>
      <c r="DC381" s="10">
        <v>10771679</v>
      </c>
      <c r="DD381" s="10">
        <v>0</v>
      </c>
      <c r="DE381" s="10">
        <v>298317</v>
      </c>
      <c r="DF381" s="10">
        <v>31931080</v>
      </c>
      <c r="DG381" s="10">
        <v>40880</v>
      </c>
      <c r="DH381" s="10">
        <v>27346504</v>
      </c>
      <c r="DI381" s="10">
        <v>0</v>
      </c>
      <c r="DJ381" s="10">
        <v>5910</v>
      </c>
      <c r="DK381" s="10">
        <v>0</v>
      </c>
      <c r="DL381" s="10">
        <v>0</v>
      </c>
      <c r="DM381" s="10">
        <v>0</v>
      </c>
      <c r="DN381" s="10">
        <v>0</v>
      </c>
      <c r="DO381" s="10">
        <v>569000</v>
      </c>
      <c r="DP381" s="10">
        <v>14091381</v>
      </c>
      <c r="DQ381" s="10">
        <v>0</v>
      </c>
      <c r="DR381" s="10">
        <v>0</v>
      </c>
      <c r="DS381" s="10">
        <v>0</v>
      </c>
      <c r="DT381" s="10">
        <v>0</v>
      </c>
      <c r="DU381" s="10">
        <v>0</v>
      </c>
      <c r="DV381" s="10">
        <v>0</v>
      </c>
      <c r="DW381" s="10">
        <v>0</v>
      </c>
      <c r="DX381" s="10">
        <v>0</v>
      </c>
      <c r="DY381" s="10">
        <v>0</v>
      </c>
      <c r="DZ381" s="10">
        <v>0</v>
      </c>
      <c r="EA381" s="10">
        <v>0</v>
      </c>
      <c r="EB381" s="10">
        <v>0</v>
      </c>
      <c r="EC381" s="10">
        <v>0</v>
      </c>
    </row>
    <row r="382" spans="1:133" x14ac:dyDescent="0.3">
      <c r="A382" s="9">
        <v>106361343</v>
      </c>
      <c r="B382" s="9" t="s">
        <v>1826</v>
      </c>
      <c r="C382" s="9">
        <v>20174</v>
      </c>
      <c r="D382" s="11">
        <v>43009</v>
      </c>
      <c r="E382" s="9">
        <v>43100</v>
      </c>
      <c r="F382" s="9" t="s">
        <v>134</v>
      </c>
      <c r="G382" s="9" t="s">
        <v>275</v>
      </c>
      <c r="H382" s="9">
        <v>12</v>
      </c>
      <c r="I382" s="9">
        <v>1211</v>
      </c>
      <c r="J382" s="9" t="s">
        <v>152</v>
      </c>
      <c r="K382" s="9" t="s">
        <v>137</v>
      </c>
      <c r="L382" s="9" t="s">
        <v>145</v>
      </c>
      <c r="M382" s="9" t="s">
        <v>1827</v>
      </c>
      <c r="N382" s="9" t="s">
        <v>1828</v>
      </c>
      <c r="O382" s="9" t="s">
        <v>1829</v>
      </c>
      <c r="P382" s="9">
        <v>92307</v>
      </c>
      <c r="Q382" s="9" t="s">
        <v>1830</v>
      </c>
      <c r="R382" s="9">
        <v>212</v>
      </c>
      <c r="S382" s="9">
        <v>212</v>
      </c>
      <c r="T382" s="9">
        <v>210</v>
      </c>
      <c r="U382" s="9">
        <v>937</v>
      </c>
      <c r="V382" s="9">
        <v>490</v>
      </c>
      <c r="W382" s="9">
        <v>284</v>
      </c>
      <c r="X382" s="9">
        <v>1162</v>
      </c>
      <c r="Y382" s="9">
        <v>0</v>
      </c>
      <c r="Z382" s="9">
        <v>0</v>
      </c>
      <c r="AA382" s="9">
        <v>46</v>
      </c>
      <c r="AB382" s="9">
        <v>668</v>
      </c>
      <c r="AC382" s="9">
        <v>2</v>
      </c>
      <c r="AD382" s="9">
        <v>46</v>
      </c>
      <c r="AE382" s="9">
        <v>3635</v>
      </c>
      <c r="AF382" s="9">
        <v>0</v>
      </c>
      <c r="AG382" s="9">
        <v>5514</v>
      </c>
      <c r="AH382" s="9">
        <v>2082</v>
      </c>
      <c r="AI382" s="9">
        <v>1690</v>
      </c>
      <c r="AJ382" s="9">
        <v>4178</v>
      </c>
      <c r="AK382" s="9">
        <v>0</v>
      </c>
      <c r="AL382" s="9">
        <v>0</v>
      </c>
      <c r="AM382" s="9">
        <v>100</v>
      </c>
      <c r="AN382" s="9">
        <v>2093</v>
      </c>
      <c r="AO382" s="9">
        <v>16</v>
      </c>
      <c r="AP382" s="9">
        <v>176</v>
      </c>
      <c r="AQ382" s="9">
        <v>15849</v>
      </c>
      <c r="AR382" s="9">
        <v>0</v>
      </c>
      <c r="AS382" s="9">
        <v>2300</v>
      </c>
      <c r="AT382" s="9">
        <v>2584</v>
      </c>
      <c r="AU382" s="9">
        <v>1985</v>
      </c>
      <c r="AV382" s="9">
        <v>9918</v>
      </c>
      <c r="AW382" s="9">
        <v>0</v>
      </c>
      <c r="AX382" s="9">
        <v>0</v>
      </c>
      <c r="AY382" s="9">
        <v>396</v>
      </c>
      <c r="AZ382" s="9">
        <v>3860</v>
      </c>
      <c r="BA382" s="9">
        <v>67</v>
      </c>
      <c r="BB382" s="9">
        <v>10139</v>
      </c>
      <c r="BC382" s="9">
        <v>31249</v>
      </c>
      <c r="BD382" s="9">
        <v>72657722</v>
      </c>
      <c r="BE382" s="9">
        <v>37100634</v>
      </c>
      <c r="BF382" s="9">
        <v>18609063</v>
      </c>
      <c r="BG382" s="9">
        <v>55359625</v>
      </c>
      <c r="BH382" s="9">
        <v>0</v>
      </c>
      <c r="BI382" s="9">
        <v>0</v>
      </c>
      <c r="BJ382" s="9">
        <v>1930790</v>
      </c>
      <c r="BK382" s="9">
        <v>34952006</v>
      </c>
      <c r="BL382" s="9">
        <v>222749</v>
      </c>
      <c r="BM382" s="9">
        <v>2007018</v>
      </c>
      <c r="BN382" s="9">
        <v>222839607</v>
      </c>
      <c r="BO382" s="9">
        <v>20545063</v>
      </c>
      <c r="BP382" s="9">
        <v>31042927</v>
      </c>
      <c r="BQ382" s="9">
        <v>10533109</v>
      </c>
      <c r="BR382" s="9">
        <v>56394830</v>
      </c>
      <c r="BS382" s="9">
        <v>0</v>
      </c>
      <c r="BT382" s="9">
        <v>0</v>
      </c>
      <c r="BU382" s="9">
        <v>2946685</v>
      </c>
      <c r="BV382" s="9">
        <v>35732444</v>
      </c>
      <c r="BW382" s="9">
        <v>383934</v>
      </c>
      <c r="BX382" s="9">
        <v>4937033</v>
      </c>
      <c r="BY382" s="9">
        <v>162516025</v>
      </c>
      <c r="BZ382" s="9">
        <v>1908435</v>
      </c>
      <c r="CA382" s="9">
        <v>79397997</v>
      </c>
      <c r="CB382" s="9">
        <v>58975780</v>
      </c>
      <c r="CC382" s="9">
        <v>-2764367</v>
      </c>
      <c r="CD382" s="9">
        <v>101340187</v>
      </c>
      <c r="CE382" s="9">
        <v>0</v>
      </c>
      <c r="CF382" s="9">
        <v>0</v>
      </c>
      <c r="CG382" s="9">
        <v>0</v>
      </c>
      <c r="CH382" s="9">
        <v>4028635</v>
      </c>
      <c r="CI382" s="9">
        <v>47187166</v>
      </c>
      <c r="CJ382" s="9">
        <v>0</v>
      </c>
      <c r="CK382" s="9">
        <v>46335</v>
      </c>
      <c r="CL382" s="9">
        <v>0</v>
      </c>
      <c r="CM382" s="9">
        <v>0</v>
      </c>
      <c r="CN382" s="9">
        <v>0</v>
      </c>
      <c r="CO382" s="9">
        <v>4302205</v>
      </c>
      <c r="CP382" s="9">
        <v>294422373</v>
      </c>
      <c r="CQ382" s="9">
        <v>4094597</v>
      </c>
      <c r="CR382" s="9">
        <v>0</v>
      </c>
      <c r="CS382" s="9">
        <v>0</v>
      </c>
      <c r="CT382" s="9">
        <v>653089</v>
      </c>
      <c r="CU382" s="9">
        <v>4747686</v>
      </c>
      <c r="CV382" s="9">
        <v>13804788</v>
      </c>
      <c r="CW382" s="9">
        <v>13262378</v>
      </c>
      <c r="CX382" s="9">
        <v>31906539</v>
      </c>
      <c r="CY382" s="9">
        <v>10414268</v>
      </c>
      <c r="CZ382" s="9">
        <v>0</v>
      </c>
      <c r="DA382" s="9">
        <v>0</v>
      </c>
      <c r="DB382" s="9">
        <v>848840</v>
      </c>
      <c r="DC382" s="9">
        <v>24150373</v>
      </c>
      <c r="DD382" s="9">
        <v>560348</v>
      </c>
      <c r="DE382" s="9">
        <v>733411</v>
      </c>
      <c r="DF382" s="9">
        <v>95680945</v>
      </c>
      <c r="DG382" s="9">
        <v>758175</v>
      </c>
      <c r="DH382" s="9">
        <v>79803554</v>
      </c>
      <c r="DI382" s="9">
        <v>2635655</v>
      </c>
      <c r="DJ382" s="9">
        <v>5512912</v>
      </c>
      <c r="DK382" s="9">
        <v>0</v>
      </c>
      <c r="DL382" s="9">
        <v>0</v>
      </c>
      <c r="DM382" s="9">
        <v>0</v>
      </c>
      <c r="DN382" s="9">
        <v>0</v>
      </c>
      <c r="DO382" s="9">
        <v>2960621</v>
      </c>
      <c r="DP382" s="9">
        <v>124021908</v>
      </c>
      <c r="DQ382" s="9">
        <v>0</v>
      </c>
      <c r="DR382" s="9">
        <v>0</v>
      </c>
      <c r="DS382" s="9">
        <v>0</v>
      </c>
      <c r="DT382" s="9">
        <v>0</v>
      </c>
      <c r="DU382" s="9">
        <v>0</v>
      </c>
      <c r="DV382" s="9">
        <v>0</v>
      </c>
      <c r="DW382" s="9">
        <v>0</v>
      </c>
      <c r="DX382" s="9">
        <v>0</v>
      </c>
      <c r="DY382" s="9">
        <v>0</v>
      </c>
      <c r="DZ382" s="9">
        <v>0</v>
      </c>
      <c r="EA382" s="9">
        <v>0</v>
      </c>
      <c r="EB382" s="9">
        <v>0</v>
      </c>
      <c r="EC382" s="9">
        <v>0</v>
      </c>
    </row>
    <row r="383" spans="1:133" x14ac:dyDescent="0.3">
      <c r="A383" s="10">
        <v>106190053</v>
      </c>
      <c r="B383" s="10" t="s">
        <v>1831</v>
      </c>
      <c r="C383" s="10">
        <v>20174</v>
      </c>
      <c r="D383" s="12">
        <v>43009</v>
      </c>
      <c r="E383" s="10">
        <v>43100</v>
      </c>
      <c r="F383" s="10" t="s">
        <v>134</v>
      </c>
      <c r="G383" s="10" t="s">
        <v>158</v>
      </c>
      <c r="H383" s="10">
        <v>11</v>
      </c>
      <c r="I383" s="10">
        <v>933</v>
      </c>
      <c r="J383" s="10" t="s">
        <v>136</v>
      </c>
      <c r="K383" s="10" t="s">
        <v>137</v>
      </c>
      <c r="L383" s="10" t="s">
        <v>138</v>
      </c>
      <c r="M383" s="10" t="s">
        <v>1832</v>
      </c>
      <c r="N383" s="10" t="s">
        <v>1833</v>
      </c>
      <c r="O383" s="10" t="s">
        <v>501</v>
      </c>
      <c r="P383" s="10">
        <v>90813</v>
      </c>
      <c r="Q383" s="10" t="s">
        <v>1834</v>
      </c>
      <c r="R383" s="10">
        <v>302</v>
      </c>
      <c r="S383" s="10">
        <v>302</v>
      </c>
      <c r="T383" s="10">
        <v>147</v>
      </c>
      <c r="U383" s="10">
        <v>481</v>
      </c>
      <c r="V383" s="10">
        <v>297</v>
      </c>
      <c r="W383" s="10">
        <v>475</v>
      </c>
      <c r="X383" s="10">
        <v>1102</v>
      </c>
      <c r="Y383" s="10">
        <v>0</v>
      </c>
      <c r="Z383" s="10">
        <v>0</v>
      </c>
      <c r="AA383" s="10">
        <v>76</v>
      </c>
      <c r="AB383" s="10">
        <v>239</v>
      </c>
      <c r="AC383" s="10">
        <v>2</v>
      </c>
      <c r="AD383" s="10">
        <v>15</v>
      </c>
      <c r="AE383" s="10">
        <v>2687</v>
      </c>
      <c r="AF383" s="10">
        <v>0</v>
      </c>
      <c r="AG383" s="10">
        <v>3012</v>
      </c>
      <c r="AH383" s="10">
        <v>1304</v>
      </c>
      <c r="AI383" s="10">
        <v>2032</v>
      </c>
      <c r="AJ383" s="10">
        <v>4337</v>
      </c>
      <c r="AK383" s="10">
        <v>0</v>
      </c>
      <c r="AL383" s="10">
        <v>0</v>
      </c>
      <c r="AM383" s="10">
        <v>552</v>
      </c>
      <c r="AN383" s="10">
        <v>899</v>
      </c>
      <c r="AO383" s="10">
        <v>12</v>
      </c>
      <c r="AP383" s="10">
        <v>108</v>
      </c>
      <c r="AQ383" s="10">
        <v>12256</v>
      </c>
      <c r="AR383" s="10">
        <v>0</v>
      </c>
      <c r="AS383" s="10">
        <v>3937</v>
      </c>
      <c r="AT383" s="10">
        <v>2767</v>
      </c>
      <c r="AU383" s="10">
        <v>4867</v>
      </c>
      <c r="AV383" s="10">
        <v>12207</v>
      </c>
      <c r="AW383" s="10">
        <v>141</v>
      </c>
      <c r="AX383" s="10">
        <v>0</v>
      </c>
      <c r="AY383" s="10">
        <v>439</v>
      </c>
      <c r="AZ383" s="10">
        <v>3525</v>
      </c>
      <c r="BA383" s="10">
        <v>576</v>
      </c>
      <c r="BB383" s="10">
        <v>1991</v>
      </c>
      <c r="BC383" s="10">
        <v>30450</v>
      </c>
      <c r="BD383" s="10">
        <v>37157332</v>
      </c>
      <c r="BE383" s="10">
        <v>18980017</v>
      </c>
      <c r="BF383" s="10">
        <v>21237449</v>
      </c>
      <c r="BG383" s="10">
        <v>46844788</v>
      </c>
      <c r="BH383" s="10">
        <v>0</v>
      </c>
      <c r="BI383" s="10">
        <v>0</v>
      </c>
      <c r="BJ383" s="10">
        <v>6978587</v>
      </c>
      <c r="BK383" s="10">
        <v>12687011</v>
      </c>
      <c r="BL383" s="10">
        <v>229512</v>
      </c>
      <c r="BM383" s="10">
        <v>2190074</v>
      </c>
      <c r="BN383" s="10">
        <v>146304770</v>
      </c>
      <c r="BO383" s="10">
        <v>10313922</v>
      </c>
      <c r="BP383" s="10">
        <v>7248549</v>
      </c>
      <c r="BQ383" s="10">
        <v>12751659</v>
      </c>
      <c r="BR383" s="10">
        <v>31980929</v>
      </c>
      <c r="BS383" s="10">
        <v>184389</v>
      </c>
      <c r="BT383" s="10">
        <v>0</v>
      </c>
      <c r="BU383" s="10">
        <v>1148881</v>
      </c>
      <c r="BV383" s="10">
        <v>9235302</v>
      </c>
      <c r="BW383" s="10">
        <v>1509975</v>
      </c>
      <c r="BX383" s="10">
        <v>5401372</v>
      </c>
      <c r="BY383" s="10">
        <v>79774978</v>
      </c>
      <c r="BZ383" s="10">
        <v>3357317</v>
      </c>
      <c r="CA383" s="10">
        <v>36610231</v>
      </c>
      <c r="CB383" s="10">
        <v>20177878</v>
      </c>
      <c r="CC383" s="10">
        <v>-27243193</v>
      </c>
      <c r="CD383" s="10">
        <v>67573174</v>
      </c>
      <c r="CE383" s="10">
        <v>-4269168</v>
      </c>
      <c r="CF383" s="10">
        <v>182522</v>
      </c>
      <c r="CG383" s="10">
        <v>0</v>
      </c>
      <c r="CH383" s="10">
        <v>5664612</v>
      </c>
      <c r="CI383" s="10">
        <v>10885843</v>
      </c>
      <c r="CJ383" s="10">
        <v>0</v>
      </c>
      <c r="CK383" s="10">
        <v>2850112</v>
      </c>
      <c r="CL383" s="10">
        <v>0</v>
      </c>
      <c r="CM383" s="10">
        <v>0</v>
      </c>
      <c r="CN383" s="10">
        <v>0</v>
      </c>
      <c r="CO383" s="10">
        <v>6143342</v>
      </c>
      <c r="CP383" s="10">
        <v>121932670</v>
      </c>
      <c r="CQ383" s="10">
        <v>403235</v>
      </c>
      <c r="CR383" s="10">
        <v>4792122</v>
      </c>
      <c r="CS383" s="10">
        <v>0</v>
      </c>
      <c r="CT383" s="10">
        <v>0</v>
      </c>
      <c r="CU383" s="10">
        <v>5195357</v>
      </c>
      <c r="CV383" s="10">
        <v>9829900</v>
      </c>
      <c r="CW383" s="10">
        <v>6346935</v>
      </c>
      <c r="CX383" s="10">
        <v>60869915</v>
      </c>
      <c r="CY383" s="10">
        <v>18631837</v>
      </c>
      <c r="CZ383" s="10">
        <v>1867</v>
      </c>
      <c r="DA383" s="10">
        <v>0</v>
      </c>
      <c r="DB383" s="10">
        <v>2358623</v>
      </c>
      <c r="DC383" s="10">
        <v>10644350</v>
      </c>
      <c r="DD383" s="10">
        <v>0</v>
      </c>
      <c r="DE383" s="10">
        <v>659008</v>
      </c>
      <c r="DF383" s="10">
        <v>109342435</v>
      </c>
      <c r="DG383" s="10">
        <v>4867125</v>
      </c>
      <c r="DH383" s="10">
        <v>93888065</v>
      </c>
      <c r="DI383" s="10">
        <v>0</v>
      </c>
      <c r="DJ383" s="10">
        <v>588</v>
      </c>
      <c r="DK383" s="10">
        <v>0</v>
      </c>
      <c r="DL383" s="10">
        <v>0</v>
      </c>
      <c r="DM383" s="10">
        <v>0</v>
      </c>
      <c r="DN383" s="10">
        <v>0</v>
      </c>
      <c r="DO383" s="10">
        <v>2809554</v>
      </c>
      <c r="DP383" s="10">
        <v>66608208</v>
      </c>
      <c r="DQ383" s="10">
        <v>0</v>
      </c>
      <c r="DR383" s="10">
        <v>0</v>
      </c>
      <c r="DS383" s="10">
        <v>0</v>
      </c>
      <c r="DT383" s="10">
        <v>0</v>
      </c>
      <c r="DU383" s="10">
        <v>0</v>
      </c>
      <c r="DV383" s="10">
        <v>0</v>
      </c>
      <c r="DW383" s="10">
        <v>0</v>
      </c>
      <c r="DX383" s="10">
        <v>0</v>
      </c>
      <c r="DY383" s="10">
        <v>0</v>
      </c>
      <c r="DZ383" s="10">
        <v>0</v>
      </c>
      <c r="EA383" s="10">
        <v>0</v>
      </c>
      <c r="EB383" s="10">
        <v>0</v>
      </c>
      <c r="EC383" s="10">
        <v>0</v>
      </c>
    </row>
    <row r="384" spans="1:133" x14ac:dyDescent="0.3">
      <c r="A384" s="9">
        <v>106380965</v>
      </c>
      <c r="B384" s="9" t="s">
        <v>1835</v>
      </c>
      <c r="C384" s="9">
        <v>20174</v>
      </c>
      <c r="D384" s="11">
        <v>43009</v>
      </c>
      <c r="E384" s="9">
        <v>43100</v>
      </c>
      <c r="F384" s="9" t="s">
        <v>134</v>
      </c>
      <c r="G384" s="9" t="s">
        <v>379</v>
      </c>
      <c r="H384" s="9">
        <v>4</v>
      </c>
      <c r="I384" s="9">
        <v>423</v>
      </c>
      <c r="J384" s="9" t="s">
        <v>136</v>
      </c>
      <c r="K384" s="9" t="s">
        <v>137</v>
      </c>
      <c r="L384" s="9" t="s">
        <v>138</v>
      </c>
      <c r="M384" s="9" t="s">
        <v>1836</v>
      </c>
      <c r="N384" s="9" t="s">
        <v>1837</v>
      </c>
      <c r="O384" s="9" t="s">
        <v>382</v>
      </c>
      <c r="P384" s="9">
        <v>94117</v>
      </c>
      <c r="Q384" s="9" t="s">
        <v>1838</v>
      </c>
      <c r="R384" s="9">
        <v>403</v>
      </c>
      <c r="S384" s="9">
        <v>232</v>
      </c>
      <c r="T384" s="9">
        <v>75</v>
      </c>
      <c r="U384" s="9">
        <v>472</v>
      </c>
      <c r="V384" s="9">
        <v>187</v>
      </c>
      <c r="W384" s="9">
        <v>105</v>
      </c>
      <c r="X384" s="9">
        <v>61</v>
      </c>
      <c r="Y384" s="9">
        <v>0</v>
      </c>
      <c r="Z384" s="9">
        <v>0</v>
      </c>
      <c r="AA384" s="9">
        <v>25</v>
      </c>
      <c r="AB384" s="9">
        <v>292</v>
      </c>
      <c r="AC384" s="9">
        <v>3</v>
      </c>
      <c r="AD384" s="9">
        <v>35</v>
      </c>
      <c r="AE384" s="9">
        <v>1180</v>
      </c>
      <c r="AF384" s="9">
        <v>0</v>
      </c>
      <c r="AG384" s="9">
        <v>2674</v>
      </c>
      <c r="AH384" s="9">
        <v>1153</v>
      </c>
      <c r="AI384" s="9">
        <v>788</v>
      </c>
      <c r="AJ384" s="9">
        <v>219</v>
      </c>
      <c r="AK384" s="9">
        <v>0</v>
      </c>
      <c r="AL384" s="9">
        <v>0</v>
      </c>
      <c r="AM384" s="9">
        <v>114</v>
      </c>
      <c r="AN384" s="9">
        <v>1237</v>
      </c>
      <c r="AO384" s="9">
        <v>4</v>
      </c>
      <c r="AP384" s="9">
        <v>46</v>
      </c>
      <c r="AQ384" s="9">
        <v>6235</v>
      </c>
      <c r="AR384" s="9">
        <v>0</v>
      </c>
      <c r="AS384" s="9">
        <v>8731</v>
      </c>
      <c r="AT384" s="9">
        <v>3365</v>
      </c>
      <c r="AU384" s="9">
        <v>360</v>
      </c>
      <c r="AV384" s="9">
        <v>2252</v>
      </c>
      <c r="AW384" s="9">
        <v>0</v>
      </c>
      <c r="AX384" s="9">
        <v>0</v>
      </c>
      <c r="AY384" s="9">
        <v>309</v>
      </c>
      <c r="AZ384" s="9">
        <v>9228</v>
      </c>
      <c r="BA384" s="9">
        <v>308</v>
      </c>
      <c r="BB384" s="9">
        <v>1078</v>
      </c>
      <c r="BC384" s="9">
        <v>25631</v>
      </c>
      <c r="BD384" s="9">
        <v>66422515</v>
      </c>
      <c r="BE384" s="9">
        <v>27291777</v>
      </c>
      <c r="BF384" s="9">
        <v>6771971</v>
      </c>
      <c r="BG384" s="9">
        <v>6966905</v>
      </c>
      <c r="BH384" s="9">
        <v>0</v>
      </c>
      <c r="BI384" s="9">
        <v>0</v>
      </c>
      <c r="BJ384" s="9">
        <v>2589709</v>
      </c>
      <c r="BK384" s="9">
        <v>26550845</v>
      </c>
      <c r="BL384" s="9">
        <v>268467</v>
      </c>
      <c r="BM384" s="9">
        <v>3028160</v>
      </c>
      <c r="BN384" s="9">
        <v>139890349</v>
      </c>
      <c r="BO384" s="9">
        <v>25273482</v>
      </c>
      <c r="BP384" s="9">
        <v>9739199</v>
      </c>
      <c r="BQ384" s="9">
        <v>1041067</v>
      </c>
      <c r="BR384" s="9">
        <v>6517693</v>
      </c>
      <c r="BS384" s="9">
        <v>0</v>
      </c>
      <c r="BT384" s="9">
        <v>0</v>
      </c>
      <c r="BU384" s="9">
        <v>893052</v>
      </c>
      <c r="BV384" s="9">
        <v>26712110</v>
      </c>
      <c r="BW384" s="9">
        <v>891509</v>
      </c>
      <c r="BX384" s="9">
        <v>3120676</v>
      </c>
      <c r="BY384" s="9">
        <v>74188788</v>
      </c>
      <c r="BZ384" s="9">
        <v>403933</v>
      </c>
      <c r="CA384" s="9">
        <v>74489254</v>
      </c>
      <c r="CB384" s="9">
        <v>30344392</v>
      </c>
      <c r="CC384" s="9">
        <v>6217469</v>
      </c>
      <c r="CD384" s="9">
        <v>5636457</v>
      </c>
      <c r="CE384" s="9">
        <v>0</v>
      </c>
      <c r="CF384" s="9">
        <v>0</v>
      </c>
      <c r="CG384" s="9">
        <v>0</v>
      </c>
      <c r="CH384" s="9">
        <v>2440739</v>
      </c>
      <c r="CI384" s="9">
        <v>29157215</v>
      </c>
      <c r="CJ384" s="9">
        <v>0</v>
      </c>
      <c r="CK384" s="9">
        <v>1489684</v>
      </c>
      <c r="CL384" s="9">
        <v>0</v>
      </c>
      <c r="CM384" s="9">
        <v>0</v>
      </c>
      <c r="CN384" s="9">
        <v>0</v>
      </c>
      <c r="CO384" s="9">
        <v>6100109</v>
      </c>
      <c r="CP384" s="9">
        <v>156279252</v>
      </c>
      <c r="CQ384" s="9">
        <v>0</v>
      </c>
      <c r="CR384" s="9">
        <v>0</v>
      </c>
      <c r="CS384" s="9">
        <v>0</v>
      </c>
      <c r="CT384" s="9">
        <v>0</v>
      </c>
      <c r="CU384" s="9">
        <v>0</v>
      </c>
      <c r="CV384" s="9">
        <v>16394785</v>
      </c>
      <c r="CW384" s="9">
        <v>6630065</v>
      </c>
      <c r="CX384" s="9">
        <v>1382048</v>
      </c>
      <c r="CY384" s="9">
        <v>7774767</v>
      </c>
      <c r="CZ384" s="9">
        <v>0</v>
      </c>
      <c r="DA384" s="9">
        <v>0</v>
      </c>
      <c r="DB384" s="9">
        <v>991554</v>
      </c>
      <c r="DC384" s="9">
        <v>23833363</v>
      </c>
      <c r="DD384" s="9">
        <v>0</v>
      </c>
      <c r="DE384" s="9">
        <v>793303</v>
      </c>
      <c r="DF384" s="9">
        <v>57799885</v>
      </c>
      <c r="DG384" s="9">
        <v>2171116</v>
      </c>
      <c r="DH384" s="9">
        <v>69990193</v>
      </c>
      <c r="DI384" s="9">
        <v>0</v>
      </c>
      <c r="DJ384" s="9">
        <v>-365753</v>
      </c>
      <c r="DK384" s="9">
        <v>0</v>
      </c>
      <c r="DL384" s="9">
        <v>0</v>
      </c>
      <c r="DM384" s="9">
        <v>0</v>
      </c>
      <c r="DN384" s="9">
        <v>0</v>
      </c>
      <c r="DO384" s="9">
        <v>174081</v>
      </c>
      <c r="DP384" s="9">
        <v>75139228</v>
      </c>
      <c r="DQ384" s="9">
        <v>0</v>
      </c>
      <c r="DR384" s="9">
        <v>0</v>
      </c>
      <c r="DS384" s="9">
        <v>0</v>
      </c>
      <c r="DT384" s="9">
        <v>0</v>
      </c>
      <c r="DU384" s="9">
        <v>0</v>
      </c>
      <c r="DV384" s="9">
        <v>0</v>
      </c>
      <c r="DW384" s="9">
        <v>0</v>
      </c>
      <c r="DX384" s="9">
        <v>0</v>
      </c>
      <c r="DY384" s="9">
        <v>0</v>
      </c>
      <c r="DZ384" s="9">
        <v>0</v>
      </c>
      <c r="EA384" s="9">
        <v>0</v>
      </c>
      <c r="EB384" s="9">
        <v>0</v>
      </c>
      <c r="EC384" s="9">
        <v>0</v>
      </c>
    </row>
    <row r="385" spans="1:133" x14ac:dyDescent="0.3">
      <c r="A385" s="10">
        <v>106010967</v>
      </c>
      <c r="B385" s="10" t="s">
        <v>1839</v>
      </c>
      <c r="C385" s="10">
        <v>20174</v>
      </c>
      <c r="D385" s="12">
        <v>43009</v>
      </c>
      <c r="E385" s="10">
        <v>43100</v>
      </c>
      <c r="F385" s="10" t="s">
        <v>134</v>
      </c>
      <c r="G385" s="10" t="s">
        <v>233</v>
      </c>
      <c r="H385" s="10">
        <v>5</v>
      </c>
      <c r="I385" s="10">
        <v>421</v>
      </c>
      <c r="J385" s="10" t="s">
        <v>136</v>
      </c>
      <c r="K385" s="10" t="s">
        <v>137</v>
      </c>
      <c r="L385" s="10" t="s">
        <v>138</v>
      </c>
      <c r="M385" s="10" t="s">
        <v>1840</v>
      </c>
      <c r="N385" s="10" t="s">
        <v>1841</v>
      </c>
      <c r="O385" s="10" t="s">
        <v>1842</v>
      </c>
      <c r="P385" s="10">
        <v>94545</v>
      </c>
      <c r="Q385" s="10" t="s">
        <v>1843</v>
      </c>
      <c r="R385" s="10">
        <v>195</v>
      </c>
      <c r="S385" s="10">
        <v>195</v>
      </c>
      <c r="T385" s="10">
        <v>166</v>
      </c>
      <c r="U385" s="10">
        <v>461</v>
      </c>
      <c r="V385" s="10">
        <v>75</v>
      </c>
      <c r="W385" s="10">
        <v>133</v>
      </c>
      <c r="X385" s="10">
        <v>381</v>
      </c>
      <c r="Y385" s="10">
        <v>3</v>
      </c>
      <c r="Z385" s="10">
        <v>0</v>
      </c>
      <c r="AA385" s="10">
        <v>17</v>
      </c>
      <c r="AB385" s="10">
        <v>94</v>
      </c>
      <c r="AC385" s="10">
        <v>50</v>
      </c>
      <c r="AD385" s="10">
        <v>4</v>
      </c>
      <c r="AE385" s="10">
        <v>1218</v>
      </c>
      <c r="AF385" s="10">
        <v>0</v>
      </c>
      <c r="AG385" s="10">
        <v>2268</v>
      </c>
      <c r="AH385" s="10">
        <v>303</v>
      </c>
      <c r="AI385" s="10">
        <v>650</v>
      </c>
      <c r="AJ385" s="10">
        <v>1465</v>
      </c>
      <c r="AK385" s="10">
        <v>3</v>
      </c>
      <c r="AL385" s="10">
        <v>0</v>
      </c>
      <c r="AM385" s="10">
        <v>55</v>
      </c>
      <c r="AN385" s="10">
        <v>394</v>
      </c>
      <c r="AO385" s="10">
        <v>71</v>
      </c>
      <c r="AP385" s="10">
        <v>55</v>
      </c>
      <c r="AQ385" s="10">
        <v>5264</v>
      </c>
      <c r="AR385" s="10">
        <v>0</v>
      </c>
      <c r="AS385" s="10">
        <v>2022</v>
      </c>
      <c r="AT385" s="10">
        <v>198</v>
      </c>
      <c r="AU385" s="10">
        <v>984</v>
      </c>
      <c r="AV385" s="10">
        <v>4175</v>
      </c>
      <c r="AW385" s="10">
        <v>213</v>
      </c>
      <c r="AX385" s="10">
        <v>0</v>
      </c>
      <c r="AY385" s="10">
        <v>491</v>
      </c>
      <c r="AZ385" s="10">
        <v>1166</v>
      </c>
      <c r="BA385" s="10">
        <v>115</v>
      </c>
      <c r="BB385" s="10">
        <v>922</v>
      </c>
      <c r="BC385" s="10">
        <v>10286</v>
      </c>
      <c r="BD385" s="10">
        <v>48592545</v>
      </c>
      <c r="BE385" s="10">
        <v>7213127</v>
      </c>
      <c r="BF385" s="10">
        <v>10435912</v>
      </c>
      <c r="BG385" s="10">
        <v>29727220</v>
      </c>
      <c r="BH385" s="10">
        <v>93869</v>
      </c>
      <c r="BI385" s="10">
        <v>0</v>
      </c>
      <c r="BJ385" s="10">
        <v>1897001</v>
      </c>
      <c r="BK385" s="10">
        <v>8760353</v>
      </c>
      <c r="BL385" s="10">
        <v>228973</v>
      </c>
      <c r="BM385" s="10">
        <v>1836264</v>
      </c>
      <c r="BN385" s="10">
        <v>108785264</v>
      </c>
      <c r="BO385" s="10">
        <v>11556762</v>
      </c>
      <c r="BP385" s="10">
        <v>1635953</v>
      </c>
      <c r="BQ385" s="10">
        <v>4517213</v>
      </c>
      <c r="BR385" s="10">
        <v>17251023</v>
      </c>
      <c r="BS385" s="10">
        <v>968582</v>
      </c>
      <c r="BT385" s="10">
        <v>0</v>
      </c>
      <c r="BU385" s="10">
        <v>1545777</v>
      </c>
      <c r="BV385" s="10">
        <v>5186130</v>
      </c>
      <c r="BW385" s="10">
        <v>410845</v>
      </c>
      <c r="BX385" s="10">
        <v>3294793</v>
      </c>
      <c r="BY385" s="10">
        <v>46367078</v>
      </c>
      <c r="BZ385" s="10">
        <v>4843471</v>
      </c>
      <c r="CA385" s="10">
        <v>45621062</v>
      </c>
      <c r="CB385" s="10">
        <v>6645246</v>
      </c>
      <c r="CC385" s="10">
        <v>4861103</v>
      </c>
      <c r="CD385" s="10">
        <v>42499242</v>
      </c>
      <c r="CE385" s="10">
        <v>0</v>
      </c>
      <c r="CF385" s="10">
        <v>956861</v>
      </c>
      <c r="CG385" s="10">
        <v>0</v>
      </c>
      <c r="CH385" s="10">
        <v>-24712</v>
      </c>
      <c r="CI385" s="10">
        <v>10473158</v>
      </c>
      <c r="CJ385" s="10">
        <v>0</v>
      </c>
      <c r="CK385" s="10">
        <v>639818</v>
      </c>
      <c r="CL385" s="10">
        <v>-1197787</v>
      </c>
      <c r="CM385" s="10">
        <v>0</v>
      </c>
      <c r="CN385" s="10">
        <v>0</v>
      </c>
      <c r="CO385" s="10">
        <v>128968</v>
      </c>
      <c r="CP385" s="10">
        <v>115446430</v>
      </c>
      <c r="CQ385" s="10">
        <v>0</v>
      </c>
      <c r="CR385" s="10">
        <v>0</v>
      </c>
      <c r="CS385" s="10">
        <v>0</v>
      </c>
      <c r="CT385" s="10">
        <v>0</v>
      </c>
      <c r="CU385" s="10">
        <v>0</v>
      </c>
      <c r="CV385" s="10">
        <v>14528245</v>
      </c>
      <c r="CW385" s="10">
        <v>2203834</v>
      </c>
      <c r="CX385" s="10">
        <v>10092022</v>
      </c>
      <c r="CY385" s="10">
        <v>4479001</v>
      </c>
      <c r="CZ385" s="10">
        <v>105590</v>
      </c>
      <c r="DA385" s="10">
        <v>0</v>
      </c>
      <c r="DB385" s="10">
        <v>3467490</v>
      </c>
      <c r="DC385" s="10">
        <v>3473325</v>
      </c>
      <c r="DD385" s="10">
        <v>1197787</v>
      </c>
      <c r="DE385" s="10">
        <v>158618</v>
      </c>
      <c r="DF385" s="10">
        <v>39705912</v>
      </c>
      <c r="DG385" s="10">
        <v>247021</v>
      </c>
      <c r="DH385" s="10">
        <v>41125588</v>
      </c>
      <c r="DI385" s="10">
        <v>0</v>
      </c>
      <c r="DJ385" s="10">
        <v>30627</v>
      </c>
      <c r="DK385" s="10">
        <v>0</v>
      </c>
      <c r="DL385" s="10">
        <v>0</v>
      </c>
      <c r="DM385" s="10">
        <v>0</v>
      </c>
      <c r="DN385" s="10">
        <v>0</v>
      </c>
      <c r="DO385" s="10">
        <v>873626</v>
      </c>
      <c r="DP385" s="10">
        <v>30005730</v>
      </c>
      <c r="DQ385" s="10">
        <v>0</v>
      </c>
      <c r="DR385" s="10">
        <v>0</v>
      </c>
      <c r="DS385" s="10">
        <v>0</v>
      </c>
      <c r="DT385" s="10">
        <v>0</v>
      </c>
      <c r="DU385" s="10">
        <v>0</v>
      </c>
      <c r="DV385" s="10">
        <v>0</v>
      </c>
      <c r="DW385" s="10">
        <v>0</v>
      </c>
      <c r="DX385" s="10">
        <v>0</v>
      </c>
      <c r="DY385" s="10">
        <v>0</v>
      </c>
      <c r="DZ385" s="10">
        <v>0</v>
      </c>
      <c r="EA385" s="10">
        <v>0</v>
      </c>
      <c r="EB385" s="10">
        <v>0</v>
      </c>
      <c r="EC385" s="10">
        <v>0</v>
      </c>
    </row>
    <row r="386" spans="1:133" x14ac:dyDescent="0.3">
      <c r="A386" s="9">
        <v>106190762</v>
      </c>
      <c r="B386" s="9" t="s">
        <v>1844</v>
      </c>
      <c r="C386" s="9">
        <v>20174</v>
      </c>
      <c r="D386" s="11">
        <v>43009</v>
      </c>
      <c r="E386" s="9">
        <v>43100</v>
      </c>
      <c r="F386" s="9" t="s">
        <v>134</v>
      </c>
      <c r="G386" s="9" t="s">
        <v>158</v>
      </c>
      <c r="H386" s="9">
        <v>11</v>
      </c>
      <c r="I386" s="9">
        <v>925</v>
      </c>
      <c r="J386" s="9" t="s">
        <v>136</v>
      </c>
      <c r="K386" s="9" t="s">
        <v>137</v>
      </c>
      <c r="L386" s="9" t="s">
        <v>138</v>
      </c>
      <c r="M386" s="9" t="s">
        <v>1845</v>
      </c>
      <c r="N386" s="9" t="s">
        <v>1846</v>
      </c>
      <c r="O386" s="9" t="s">
        <v>223</v>
      </c>
      <c r="P386" s="9">
        <v>90057</v>
      </c>
      <c r="Q386" s="9" t="s">
        <v>1847</v>
      </c>
      <c r="R386" s="9">
        <v>366</v>
      </c>
      <c r="S386" s="9">
        <v>333</v>
      </c>
      <c r="T386" s="9">
        <v>333</v>
      </c>
      <c r="U386" s="9">
        <v>1146</v>
      </c>
      <c r="V386" s="9">
        <v>514</v>
      </c>
      <c r="W386" s="9">
        <v>287</v>
      </c>
      <c r="X386" s="9">
        <v>330</v>
      </c>
      <c r="Y386" s="9">
        <v>0</v>
      </c>
      <c r="Z386" s="9">
        <v>0</v>
      </c>
      <c r="AA386" s="9">
        <v>6</v>
      </c>
      <c r="AB386" s="9">
        <v>286</v>
      </c>
      <c r="AC386" s="9">
        <v>1</v>
      </c>
      <c r="AD386" s="9">
        <v>14</v>
      </c>
      <c r="AE386" s="9">
        <v>2584</v>
      </c>
      <c r="AF386" s="9">
        <v>249</v>
      </c>
      <c r="AG386" s="9">
        <v>6811</v>
      </c>
      <c r="AH386" s="9">
        <v>2295</v>
      </c>
      <c r="AI386" s="9">
        <v>899</v>
      </c>
      <c r="AJ386" s="9">
        <v>2009</v>
      </c>
      <c r="AK386" s="9">
        <v>0</v>
      </c>
      <c r="AL386" s="9">
        <v>0</v>
      </c>
      <c r="AM386" s="9">
        <v>29</v>
      </c>
      <c r="AN386" s="9">
        <v>1277</v>
      </c>
      <c r="AO386" s="9">
        <v>3</v>
      </c>
      <c r="AP386" s="9">
        <v>45</v>
      </c>
      <c r="AQ386" s="9">
        <v>13368</v>
      </c>
      <c r="AR386" s="9">
        <v>3478</v>
      </c>
      <c r="AS386" s="9">
        <v>5366</v>
      </c>
      <c r="AT386" s="9">
        <v>2704</v>
      </c>
      <c r="AU386" s="9">
        <v>958</v>
      </c>
      <c r="AV386" s="9">
        <v>4101</v>
      </c>
      <c r="AW386" s="9">
        <v>0</v>
      </c>
      <c r="AX386" s="9">
        <v>0</v>
      </c>
      <c r="AY386" s="9">
        <v>126</v>
      </c>
      <c r="AZ386" s="9">
        <v>3143</v>
      </c>
      <c r="BA386" s="9">
        <v>0</v>
      </c>
      <c r="BB386" s="9">
        <v>1507</v>
      </c>
      <c r="BC386" s="9">
        <v>17905</v>
      </c>
      <c r="BD386" s="9">
        <v>128488827</v>
      </c>
      <c r="BE386" s="9">
        <v>50884862</v>
      </c>
      <c r="BF386" s="9">
        <v>18309623</v>
      </c>
      <c r="BG386" s="9">
        <v>44141230</v>
      </c>
      <c r="BH386" s="9">
        <v>0</v>
      </c>
      <c r="BI386" s="9">
        <v>0</v>
      </c>
      <c r="BJ386" s="9">
        <v>747217</v>
      </c>
      <c r="BK386" s="9">
        <v>32019769</v>
      </c>
      <c r="BL386" s="9">
        <v>55407</v>
      </c>
      <c r="BM386" s="9">
        <v>1114453</v>
      </c>
      <c r="BN386" s="9">
        <v>275761388</v>
      </c>
      <c r="BO386" s="9">
        <v>29305656</v>
      </c>
      <c r="BP386" s="9">
        <v>16749468</v>
      </c>
      <c r="BQ386" s="9">
        <v>4786614</v>
      </c>
      <c r="BR386" s="9">
        <v>21430967</v>
      </c>
      <c r="BS386" s="9">
        <v>0</v>
      </c>
      <c r="BT386" s="9">
        <v>0</v>
      </c>
      <c r="BU386" s="9">
        <v>403565</v>
      </c>
      <c r="BV386" s="9">
        <v>19268663</v>
      </c>
      <c r="BW386" s="9">
        <v>0</v>
      </c>
      <c r="BX386" s="9">
        <v>5401136</v>
      </c>
      <c r="BY386" s="9">
        <v>97346069</v>
      </c>
      <c r="BZ386" s="9">
        <v>0</v>
      </c>
      <c r="CA386" s="9">
        <v>135831764</v>
      </c>
      <c r="CB386" s="9">
        <v>61029021</v>
      </c>
      <c r="CC386" s="9">
        <v>11438332</v>
      </c>
      <c r="CD386" s="9">
        <v>56798141</v>
      </c>
      <c r="CE386" s="9">
        <v>0</v>
      </c>
      <c r="CF386" s="9">
        <v>0</v>
      </c>
      <c r="CG386" s="9">
        <v>0</v>
      </c>
      <c r="CH386" s="9">
        <v>920098</v>
      </c>
      <c r="CI386" s="9">
        <v>40808987</v>
      </c>
      <c r="CJ386" s="9">
        <v>0</v>
      </c>
      <c r="CK386" s="9">
        <v>1213313</v>
      </c>
      <c r="CL386" s="9">
        <v>0</v>
      </c>
      <c r="CM386" s="9">
        <v>0</v>
      </c>
      <c r="CN386" s="9">
        <v>0</v>
      </c>
      <c r="CO386" s="9">
        <v>5978497</v>
      </c>
      <c r="CP386" s="9">
        <v>314018153</v>
      </c>
      <c r="CQ386" s="9">
        <v>8057888</v>
      </c>
      <c r="CR386" s="9">
        <v>0</v>
      </c>
      <c r="CS386" s="9">
        <v>0</v>
      </c>
      <c r="CT386" s="9">
        <v>0</v>
      </c>
      <c r="CU386" s="9">
        <v>8057888</v>
      </c>
      <c r="CV386" s="9">
        <v>21062719</v>
      </c>
      <c r="CW386" s="9">
        <v>14663197</v>
      </c>
      <c r="CX386" s="9">
        <v>11657905</v>
      </c>
      <c r="CY386" s="9">
        <v>8774056</v>
      </c>
      <c r="CZ386" s="9">
        <v>0</v>
      </c>
      <c r="DA386" s="9">
        <v>0</v>
      </c>
      <c r="DB386" s="9">
        <v>230684</v>
      </c>
      <c r="DC386" s="9">
        <v>10479445</v>
      </c>
      <c r="DD386" s="9">
        <v>0</v>
      </c>
      <c r="DE386" s="9">
        <v>279186</v>
      </c>
      <c r="DF386" s="9">
        <v>67147192</v>
      </c>
      <c r="DG386" s="9">
        <v>403512</v>
      </c>
      <c r="DH386" s="9">
        <v>80523448</v>
      </c>
      <c r="DI386" s="9">
        <v>0</v>
      </c>
      <c r="DJ386" s="9">
        <v>-55238</v>
      </c>
      <c r="DK386" s="9">
        <v>0</v>
      </c>
      <c r="DL386" s="9">
        <v>0</v>
      </c>
      <c r="DM386" s="9">
        <v>0</v>
      </c>
      <c r="DN386" s="9">
        <v>0</v>
      </c>
      <c r="DO386" s="9">
        <v>2490000</v>
      </c>
      <c r="DP386" s="9">
        <v>45085618</v>
      </c>
      <c r="DQ386" s="9">
        <v>0</v>
      </c>
      <c r="DR386" s="9">
        <v>0</v>
      </c>
      <c r="DS386" s="9">
        <v>0</v>
      </c>
      <c r="DT386" s="9">
        <v>0</v>
      </c>
      <c r="DU386" s="9">
        <v>0</v>
      </c>
      <c r="DV386" s="9">
        <v>0</v>
      </c>
      <c r="DW386" s="9">
        <v>0</v>
      </c>
      <c r="DX386" s="9">
        <v>0</v>
      </c>
      <c r="DY386" s="9">
        <v>0</v>
      </c>
      <c r="DZ386" s="9">
        <v>0</v>
      </c>
      <c r="EA386" s="9">
        <v>0</v>
      </c>
      <c r="EB386" s="9">
        <v>0</v>
      </c>
      <c r="EC386" s="9">
        <v>0</v>
      </c>
    </row>
    <row r="387" spans="1:133" x14ac:dyDescent="0.3">
      <c r="A387" s="10">
        <v>106430905</v>
      </c>
      <c r="B387" s="10" t="s">
        <v>1848</v>
      </c>
      <c r="C387" s="10">
        <v>20174</v>
      </c>
      <c r="D387" s="12">
        <v>43009</v>
      </c>
      <c r="E387" s="10">
        <v>43100</v>
      </c>
      <c r="F387" s="10" t="s">
        <v>134</v>
      </c>
      <c r="G387" s="10" t="s">
        <v>446</v>
      </c>
      <c r="H387" s="10">
        <v>7</v>
      </c>
      <c r="I387" s="10">
        <v>429</v>
      </c>
      <c r="J387" s="10" t="s">
        <v>136</v>
      </c>
      <c r="K387" s="10" t="s">
        <v>137</v>
      </c>
      <c r="L387" s="10" t="s">
        <v>220</v>
      </c>
      <c r="M387" s="10" t="s">
        <v>1849</v>
      </c>
      <c r="N387" s="10" t="s">
        <v>1850</v>
      </c>
      <c r="O387" s="10" t="s">
        <v>1127</v>
      </c>
      <c r="P387" s="10">
        <v>94305</v>
      </c>
      <c r="Q387" s="10" t="s">
        <v>1851</v>
      </c>
      <c r="R387" s="10">
        <v>613</v>
      </c>
      <c r="S387" s="10">
        <v>474</v>
      </c>
      <c r="T387" s="10">
        <v>474</v>
      </c>
      <c r="U387" s="10">
        <v>2561</v>
      </c>
      <c r="V387" s="10">
        <v>459</v>
      </c>
      <c r="W387" s="10">
        <v>221</v>
      </c>
      <c r="X387" s="10">
        <v>802</v>
      </c>
      <c r="Y387" s="10">
        <v>0</v>
      </c>
      <c r="Z387" s="10">
        <v>0</v>
      </c>
      <c r="AA387" s="10">
        <v>184</v>
      </c>
      <c r="AB387" s="10">
        <v>2311</v>
      </c>
      <c r="AC387" s="10">
        <v>67</v>
      </c>
      <c r="AD387" s="10">
        <v>90</v>
      </c>
      <c r="AE387" s="10">
        <v>6695</v>
      </c>
      <c r="AF387" s="10">
        <v>0</v>
      </c>
      <c r="AG387" s="10">
        <v>14401</v>
      </c>
      <c r="AH387" s="10">
        <v>2535</v>
      </c>
      <c r="AI387" s="10">
        <v>1744</v>
      </c>
      <c r="AJ387" s="10">
        <v>4138</v>
      </c>
      <c r="AK387" s="10">
        <v>0</v>
      </c>
      <c r="AL387" s="10">
        <v>0</v>
      </c>
      <c r="AM387" s="10">
        <v>1820</v>
      </c>
      <c r="AN387" s="10">
        <v>12147</v>
      </c>
      <c r="AO387" s="10">
        <v>357</v>
      </c>
      <c r="AP387" s="10">
        <v>770</v>
      </c>
      <c r="AQ387" s="10">
        <v>37912</v>
      </c>
      <c r="AR387" s="10">
        <v>0</v>
      </c>
      <c r="AS387" s="10">
        <v>131972</v>
      </c>
      <c r="AT387" s="10">
        <v>18981</v>
      </c>
      <c r="AU387" s="10">
        <v>6522</v>
      </c>
      <c r="AV387" s="10">
        <v>41296</v>
      </c>
      <c r="AW387" s="10">
        <v>0</v>
      </c>
      <c r="AX387" s="10">
        <v>0</v>
      </c>
      <c r="AY387" s="10">
        <v>30596</v>
      </c>
      <c r="AZ387" s="10">
        <v>189193</v>
      </c>
      <c r="BA387" s="10">
        <v>613</v>
      </c>
      <c r="BB387" s="10">
        <v>8882</v>
      </c>
      <c r="BC387" s="10">
        <v>428055</v>
      </c>
      <c r="BD387" s="10">
        <v>772833047</v>
      </c>
      <c r="BE387" s="10">
        <v>125034789</v>
      </c>
      <c r="BF387" s="10">
        <v>88246876</v>
      </c>
      <c r="BG387" s="10">
        <v>205539951</v>
      </c>
      <c r="BH387" s="10">
        <v>0</v>
      </c>
      <c r="BI387" s="10">
        <v>0</v>
      </c>
      <c r="BJ387" s="10">
        <v>58774527</v>
      </c>
      <c r="BK387" s="10">
        <v>666232541</v>
      </c>
      <c r="BL387" s="10">
        <v>19607380</v>
      </c>
      <c r="BM387" s="10">
        <v>20017953</v>
      </c>
      <c r="BN387" s="10">
        <v>1956287064</v>
      </c>
      <c r="BO387" s="10">
        <v>748156516</v>
      </c>
      <c r="BP387" s="10">
        <v>107602370</v>
      </c>
      <c r="BQ387" s="10">
        <v>36973456</v>
      </c>
      <c r="BR387" s="10">
        <v>234108435</v>
      </c>
      <c r="BS387" s="10">
        <v>0</v>
      </c>
      <c r="BT387" s="10">
        <v>0</v>
      </c>
      <c r="BU387" s="10">
        <v>173451990</v>
      </c>
      <c r="BV387" s="10">
        <v>1072546381</v>
      </c>
      <c r="BW387" s="10">
        <v>3472541</v>
      </c>
      <c r="BX387" s="10">
        <v>50352633</v>
      </c>
      <c r="BY387" s="10">
        <v>2426664322</v>
      </c>
      <c r="BZ387" s="10">
        <v>15401120</v>
      </c>
      <c r="CA387" s="10">
        <v>1341883538</v>
      </c>
      <c r="CB387" s="10">
        <v>204384877</v>
      </c>
      <c r="CC387" s="10">
        <v>115632553</v>
      </c>
      <c r="CD387" s="10">
        <v>406885780</v>
      </c>
      <c r="CE387" s="10">
        <v>0</v>
      </c>
      <c r="CF387" s="10">
        <v>0</v>
      </c>
      <c r="CG387" s="10">
        <v>0</v>
      </c>
      <c r="CH387" s="10">
        <v>206226853</v>
      </c>
      <c r="CI387" s="10">
        <v>1038019726</v>
      </c>
      <c r="CJ387" s="10">
        <v>0</v>
      </c>
      <c r="CK387" s="10">
        <v>23079921</v>
      </c>
      <c r="CL387" s="10">
        <v>0</v>
      </c>
      <c r="CM387" s="10">
        <v>0</v>
      </c>
      <c r="CN387" s="10">
        <v>0</v>
      </c>
      <c r="CO387" s="10">
        <v>56833264</v>
      </c>
      <c r="CP387" s="10">
        <v>3408347632</v>
      </c>
      <c r="CQ387" s="10">
        <v>0</v>
      </c>
      <c r="CR387" s="10">
        <v>-20234</v>
      </c>
      <c r="CS387" s="10">
        <v>0</v>
      </c>
      <c r="CT387" s="10">
        <v>82759</v>
      </c>
      <c r="CU387" s="10">
        <v>62525</v>
      </c>
      <c r="CV387" s="10">
        <v>179106025</v>
      </c>
      <c r="CW387" s="10">
        <v>28189757</v>
      </c>
      <c r="CX387" s="10">
        <v>9587779</v>
      </c>
      <c r="CY387" s="10">
        <v>32722138</v>
      </c>
      <c r="CZ387" s="10">
        <v>0</v>
      </c>
      <c r="DA387" s="10">
        <v>0</v>
      </c>
      <c r="DB387" s="10">
        <v>25999663</v>
      </c>
      <c r="DC387" s="10">
        <v>700759196</v>
      </c>
      <c r="DD387" s="10">
        <v>0</v>
      </c>
      <c r="DE387" s="10">
        <v>-1698279</v>
      </c>
      <c r="DF387" s="10">
        <v>974666279</v>
      </c>
      <c r="DG387" s="10">
        <v>11417168</v>
      </c>
      <c r="DH387" s="10">
        <v>893520301</v>
      </c>
      <c r="DI387" s="10">
        <v>0</v>
      </c>
      <c r="DJ387" s="10">
        <v>15991822</v>
      </c>
      <c r="DK387" s="10">
        <v>0</v>
      </c>
      <c r="DL387" s="10">
        <v>0</v>
      </c>
      <c r="DM387" s="10">
        <v>0</v>
      </c>
      <c r="DN387" s="10">
        <v>0</v>
      </c>
      <c r="DO387" s="10">
        <v>144695982</v>
      </c>
      <c r="DP387" s="10">
        <v>2812952894</v>
      </c>
      <c r="DQ387" s="10">
        <v>0</v>
      </c>
      <c r="DR387" s="10">
        <v>0</v>
      </c>
      <c r="DS387" s="10">
        <v>0</v>
      </c>
      <c r="DT387" s="10">
        <v>0</v>
      </c>
      <c r="DU387" s="10">
        <v>0</v>
      </c>
      <c r="DV387" s="10">
        <v>0</v>
      </c>
      <c r="DW387" s="10">
        <v>0</v>
      </c>
      <c r="DX387" s="10">
        <v>0</v>
      </c>
      <c r="DY387" s="10">
        <v>0</v>
      </c>
      <c r="DZ387" s="10">
        <v>0</v>
      </c>
      <c r="EA387" s="10">
        <v>271757</v>
      </c>
      <c r="EB387" s="10">
        <v>0</v>
      </c>
      <c r="EC387" s="10">
        <v>0</v>
      </c>
    </row>
    <row r="388" spans="1:133" x14ac:dyDescent="0.3">
      <c r="A388" s="9">
        <v>106504038</v>
      </c>
      <c r="B388" s="9" t="s">
        <v>1852</v>
      </c>
      <c r="C388" s="9">
        <v>20174</v>
      </c>
      <c r="D388" s="11">
        <v>43009</v>
      </c>
      <c r="E388" s="9">
        <v>43100</v>
      </c>
      <c r="F388" s="9" t="s">
        <v>134</v>
      </c>
      <c r="G388" s="9" t="s">
        <v>420</v>
      </c>
      <c r="H388" s="9">
        <v>6</v>
      </c>
      <c r="I388" s="9">
        <v>511</v>
      </c>
      <c r="J388" s="9" t="s">
        <v>1419</v>
      </c>
      <c r="K388" s="9" t="s">
        <v>137</v>
      </c>
      <c r="L388" s="9" t="s">
        <v>138</v>
      </c>
      <c r="M388" s="9" t="s">
        <v>1853</v>
      </c>
      <c r="N388" s="9" t="s">
        <v>1854</v>
      </c>
      <c r="O388" s="9" t="s">
        <v>423</v>
      </c>
      <c r="P388" s="9">
        <v>95355</v>
      </c>
      <c r="Q388" s="9" t="s">
        <v>1855</v>
      </c>
      <c r="R388" s="9">
        <v>23</v>
      </c>
      <c r="S388" s="9">
        <v>23</v>
      </c>
      <c r="T388" s="9">
        <v>23</v>
      </c>
      <c r="U388" s="9">
        <v>53</v>
      </c>
      <c r="V388" s="9">
        <v>10</v>
      </c>
      <c r="W388" s="9">
        <v>0</v>
      </c>
      <c r="X388" s="9">
        <v>0</v>
      </c>
      <c r="Y388" s="9">
        <v>0</v>
      </c>
      <c r="Z388" s="9">
        <v>0</v>
      </c>
      <c r="AA388" s="9">
        <v>50</v>
      </c>
      <c r="AB388" s="9">
        <v>0</v>
      </c>
      <c r="AC388" s="9">
        <v>0</v>
      </c>
      <c r="AD388" s="9">
        <v>1</v>
      </c>
      <c r="AE388" s="9">
        <v>114</v>
      </c>
      <c r="AF388" s="9">
        <v>0</v>
      </c>
      <c r="AG388" s="9">
        <v>110</v>
      </c>
      <c r="AH388" s="9">
        <v>17</v>
      </c>
      <c r="AI388" s="9">
        <v>0</v>
      </c>
      <c r="AJ388" s="9">
        <v>0</v>
      </c>
      <c r="AK388" s="9">
        <v>0</v>
      </c>
      <c r="AL388" s="9">
        <v>0</v>
      </c>
      <c r="AM388" s="9">
        <v>82</v>
      </c>
      <c r="AN388" s="9">
        <v>0</v>
      </c>
      <c r="AO388" s="9">
        <v>0</v>
      </c>
      <c r="AP388" s="9">
        <v>1</v>
      </c>
      <c r="AQ388" s="9">
        <v>210</v>
      </c>
      <c r="AR388" s="9">
        <v>0</v>
      </c>
      <c r="AS388" s="9">
        <v>1249</v>
      </c>
      <c r="AT388" s="9">
        <v>432</v>
      </c>
      <c r="AU388" s="9">
        <v>167</v>
      </c>
      <c r="AV388" s="9">
        <v>3720</v>
      </c>
      <c r="AW388" s="9">
        <v>4</v>
      </c>
      <c r="AX388" s="9">
        <v>0</v>
      </c>
      <c r="AY388" s="9">
        <v>2158</v>
      </c>
      <c r="AZ388" s="9">
        <v>72</v>
      </c>
      <c r="BA388" s="9">
        <v>0</v>
      </c>
      <c r="BB388" s="9">
        <v>210</v>
      </c>
      <c r="BC388" s="9">
        <v>8012</v>
      </c>
      <c r="BD388" s="9">
        <v>2539797</v>
      </c>
      <c r="BE388" s="9">
        <v>352731</v>
      </c>
      <c r="BF388" s="9">
        <v>0</v>
      </c>
      <c r="BG388" s="9">
        <v>0</v>
      </c>
      <c r="BH388" s="9">
        <v>0</v>
      </c>
      <c r="BI388" s="9">
        <v>0</v>
      </c>
      <c r="BJ388" s="9">
        <v>1903962</v>
      </c>
      <c r="BK388" s="9">
        <v>0</v>
      </c>
      <c r="BL388" s="9">
        <v>0</v>
      </c>
      <c r="BM388" s="9">
        <v>46596</v>
      </c>
      <c r="BN388" s="9">
        <v>4843086</v>
      </c>
      <c r="BO388" s="9">
        <v>6297695</v>
      </c>
      <c r="BP388" s="9">
        <v>3396427</v>
      </c>
      <c r="BQ388" s="9">
        <v>154527</v>
      </c>
      <c r="BR388" s="9">
        <v>6408914</v>
      </c>
      <c r="BS388" s="9">
        <v>4609</v>
      </c>
      <c r="BT388" s="9">
        <v>0</v>
      </c>
      <c r="BU388" s="9">
        <v>9946383</v>
      </c>
      <c r="BV388" s="9">
        <v>290453</v>
      </c>
      <c r="BW388" s="9">
        <v>0</v>
      </c>
      <c r="BX388" s="9">
        <v>177155</v>
      </c>
      <c r="BY388" s="9">
        <v>26676163</v>
      </c>
      <c r="BZ388" s="9">
        <v>26825</v>
      </c>
      <c r="CA388" s="9">
        <v>6585983</v>
      </c>
      <c r="CB388" s="9">
        <v>2865811</v>
      </c>
      <c r="CC388" s="9">
        <v>136676</v>
      </c>
      <c r="CD388" s="9">
        <v>5642183</v>
      </c>
      <c r="CE388" s="9">
        <v>0</v>
      </c>
      <c r="CF388" s="9">
        <v>1819</v>
      </c>
      <c r="CG388" s="9">
        <v>0</v>
      </c>
      <c r="CH388" s="9">
        <v>8466285</v>
      </c>
      <c r="CI388" s="9">
        <v>208749</v>
      </c>
      <c r="CJ388" s="9">
        <v>0</v>
      </c>
      <c r="CK388" s="9">
        <v>0</v>
      </c>
      <c r="CL388" s="9">
        <v>0</v>
      </c>
      <c r="CM388" s="9">
        <v>0</v>
      </c>
      <c r="CN388" s="9">
        <v>0</v>
      </c>
      <c r="CO388" s="9">
        <v>174957</v>
      </c>
      <c r="CP388" s="9">
        <v>24109288</v>
      </c>
      <c r="CQ388" s="9">
        <v>0</v>
      </c>
      <c r="CR388" s="9">
        <v>0</v>
      </c>
      <c r="CS388" s="9">
        <v>0</v>
      </c>
      <c r="CT388" s="9">
        <v>0</v>
      </c>
      <c r="CU388" s="9">
        <v>0</v>
      </c>
      <c r="CV388" s="9">
        <v>2224686</v>
      </c>
      <c r="CW388" s="9">
        <v>883347</v>
      </c>
      <c r="CX388" s="9">
        <v>17851</v>
      </c>
      <c r="CY388" s="9">
        <v>766731</v>
      </c>
      <c r="CZ388" s="9">
        <v>2790</v>
      </c>
      <c r="DA388" s="9">
        <v>0</v>
      </c>
      <c r="DB388" s="9">
        <v>3384060</v>
      </c>
      <c r="DC388" s="9">
        <v>81704</v>
      </c>
      <c r="DD388" s="9">
        <v>0</v>
      </c>
      <c r="DE388" s="9">
        <v>48792</v>
      </c>
      <c r="DF388" s="9">
        <v>7409961</v>
      </c>
      <c r="DG388" s="9">
        <v>479761</v>
      </c>
      <c r="DH388" s="9">
        <v>8055880</v>
      </c>
      <c r="DI388" s="9">
        <v>0</v>
      </c>
      <c r="DJ388" s="9">
        <v>3077</v>
      </c>
      <c r="DK388" s="9">
        <v>0</v>
      </c>
      <c r="DL388" s="9">
        <v>0</v>
      </c>
      <c r="DM388" s="9">
        <v>0</v>
      </c>
      <c r="DN388" s="9">
        <v>0</v>
      </c>
      <c r="DO388" s="9">
        <v>685074</v>
      </c>
      <c r="DP388" s="9">
        <v>3050210</v>
      </c>
      <c r="DQ388" s="9">
        <v>0</v>
      </c>
      <c r="DR388" s="9">
        <v>0</v>
      </c>
      <c r="DS388" s="9">
        <v>0</v>
      </c>
      <c r="DT388" s="9">
        <v>0</v>
      </c>
      <c r="DU388" s="9">
        <v>0</v>
      </c>
      <c r="DV388" s="9">
        <v>0</v>
      </c>
      <c r="DW388" s="9">
        <v>0</v>
      </c>
      <c r="DX388" s="9">
        <v>0</v>
      </c>
      <c r="DY388" s="9">
        <v>0</v>
      </c>
      <c r="DZ388" s="9">
        <v>0</v>
      </c>
      <c r="EA388" s="9">
        <v>0</v>
      </c>
      <c r="EB388" s="9">
        <v>0</v>
      </c>
      <c r="EC388" s="9">
        <v>0</v>
      </c>
    </row>
    <row r="389" spans="1:133" x14ac:dyDescent="0.3">
      <c r="A389" s="10">
        <v>106194967</v>
      </c>
      <c r="B389" s="10" t="s">
        <v>1856</v>
      </c>
      <c r="C389" s="10">
        <v>20174</v>
      </c>
      <c r="D389" s="12">
        <v>43009</v>
      </c>
      <c r="E389" s="10">
        <v>43100</v>
      </c>
      <c r="F389" s="10" t="s">
        <v>134</v>
      </c>
      <c r="G389" s="10" t="s">
        <v>158</v>
      </c>
      <c r="H389" s="10">
        <v>11</v>
      </c>
      <c r="I389" s="10">
        <v>931</v>
      </c>
      <c r="J389" s="10" t="s">
        <v>255</v>
      </c>
      <c r="K389" s="10" t="s">
        <v>369</v>
      </c>
      <c r="L389" s="10" t="s">
        <v>138</v>
      </c>
      <c r="M389" s="10" t="s">
        <v>1857</v>
      </c>
      <c r="N389" s="10" t="s">
        <v>1858</v>
      </c>
      <c r="O389" s="10" t="s">
        <v>577</v>
      </c>
      <c r="P389" s="10">
        <v>90505</v>
      </c>
      <c r="Q389" s="10" t="s">
        <v>1859</v>
      </c>
      <c r="R389" s="10">
        <v>16</v>
      </c>
      <c r="S389" s="10">
        <v>16</v>
      </c>
      <c r="T389" s="10">
        <v>16</v>
      </c>
      <c r="U389" s="10">
        <v>0</v>
      </c>
      <c r="V389" s="10">
        <v>0</v>
      </c>
      <c r="W389" s="10">
        <v>0</v>
      </c>
      <c r="X389" s="10">
        <v>0</v>
      </c>
      <c r="Y389" s="10">
        <v>9</v>
      </c>
      <c r="Z389" s="10">
        <v>0</v>
      </c>
      <c r="AA389" s="10">
        <v>0</v>
      </c>
      <c r="AB389" s="10">
        <v>0</v>
      </c>
      <c r="AC389" s="10">
        <v>0</v>
      </c>
      <c r="AD389" s="10">
        <v>0</v>
      </c>
      <c r="AE389" s="10">
        <v>9</v>
      </c>
      <c r="AF389" s="10">
        <v>0</v>
      </c>
      <c r="AG389" s="10">
        <v>0</v>
      </c>
      <c r="AH389" s="10">
        <v>0</v>
      </c>
      <c r="AI389" s="10">
        <v>0</v>
      </c>
      <c r="AJ389" s="10">
        <v>0</v>
      </c>
      <c r="AK389" s="10">
        <v>1422</v>
      </c>
      <c r="AL389" s="10">
        <v>0</v>
      </c>
      <c r="AM389" s="10">
        <v>0</v>
      </c>
      <c r="AN389" s="10">
        <v>0</v>
      </c>
      <c r="AO389" s="10">
        <v>0</v>
      </c>
      <c r="AP389" s="10">
        <v>0</v>
      </c>
      <c r="AQ389" s="10">
        <v>1422</v>
      </c>
      <c r="AR389" s="10">
        <v>0</v>
      </c>
      <c r="AS389" s="10">
        <v>0</v>
      </c>
      <c r="AT389" s="10">
        <v>0</v>
      </c>
      <c r="AU389" s="10">
        <v>0</v>
      </c>
      <c r="AV389" s="10">
        <v>0</v>
      </c>
      <c r="AW389" s="10">
        <v>0</v>
      </c>
      <c r="AX389" s="10">
        <v>0</v>
      </c>
      <c r="AY389" s="10">
        <v>0</v>
      </c>
      <c r="AZ389" s="10">
        <v>0</v>
      </c>
      <c r="BA389" s="10">
        <v>0</v>
      </c>
      <c r="BB389" s="10">
        <v>0</v>
      </c>
      <c r="BC389" s="10">
        <v>0</v>
      </c>
      <c r="BD389" s="10">
        <v>0</v>
      </c>
      <c r="BE389" s="10">
        <v>0</v>
      </c>
      <c r="BF389" s="10">
        <v>0</v>
      </c>
      <c r="BG389" s="10">
        <v>0</v>
      </c>
      <c r="BH389" s="10">
        <v>949047</v>
      </c>
      <c r="BI389" s="10">
        <v>0</v>
      </c>
      <c r="BJ389" s="10">
        <v>0</v>
      </c>
      <c r="BK389" s="10">
        <v>0</v>
      </c>
      <c r="BL389" s="10">
        <v>0</v>
      </c>
      <c r="BM389" s="10">
        <v>0</v>
      </c>
      <c r="BN389" s="10">
        <v>949047</v>
      </c>
      <c r="BO389" s="10">
        <v>0</v>
      </c>
      <c r="BP389" s="10">
        <v>0</v>
      </c>
      <c r="BQ389" s="10">
        <v>0</v>
      </c>
      <c r="BR389" s="10">
        <v>0</v>
      </c>
      <c r="BS389" s="10">
        <v>0</v>
      </c>
      <c r="BT389" s="10">
        <v>0</v>
      </c>
      <c r="BU389" s="10">
        <v>0</v>
      </c>
      <c r="BV389" s="10">
        <v>0</v>
      </c>
      <c r="BW389" s="10">
        <v>0</v>
      </c>
      <c r="BX389" s="10">
        <v>0</v>
      </c>
      <c r="BY389" s="10">
        <v>0</v>
      </c>
      <c r="BZ389" s="10">
        <v>0</v>
      </c>
      <c r="CA389" s="10">
        <v>0</v>
      </c>
      <c r="CB389" s="10">
        <v>0</v>
      </c>
      <c r="CC389" s="10">
        <v>0</v>
      </c>
      <c r="CD389" s="10">
        <v>0</v>
      </c>
      <c r="CE389" s="10">
        <v>0</v>
      </c>
      <c r="CF389" s="10">
        <v>0</v>
      </c>
      <c r="CG389" s="10">
        <v>0</v>
      </c>
      <c r="CH389" s="10">
        <v>0</v>
      </c>
      <c r="CI389" s="10">
        <v>0</v>
      </c>
      <c r="CJ389" s="10">
        <v>0</v>
      </c>
      <c r="CK389" s="10">
        <v>0</v>
      </c>
      <c r="CL389" s="10">
        <v>0</v>
      </c>
      <c r="CM389" s="10">
        <v>0</v>
      </c>
      <c r="CN389" s="10">
        <v>0</v>
      </c>
      <c r="CO389" s="10">
        <v>0</v>
      </c>
      <c r="CP389" s="10">
        <v>0</v>
      </c>
      <c r="CQ389" s="10">
        <v>0</v>
      </c>
      <c r="CR389" s="10">
        <v>0</v>
      </c>
      <c r="CS389" s="10">
        <v>0</v>
      </c>
      <c r="CT389" s="10">
        <v>0</v>
      </c>
      <c r="CU389" s="10">
        <v>0</v>
      </c>
      <c r="CV389" s="10">
        <v>0</v>
      </c>
      <c r="CW389" s="10">
        <v>0</v>
      </c>
      <c r="CX389" s="10">
        <v>0</v>
      </c>
      <c r="CY389" s="10">
        <v>0</v>
      </c>
      <c r="CZ389" s="10">
        <v>949047</v>
      </c>
      <c r="DA389" s="10">
        <v>0</v>
      </c>
      <c r="DB389" s="10">
        <v>0</v>
      </c>
      <c r="DC389" s="10">
        <v>0</v>
      </c>
      <c r="DD389" s="10">
        <v>0</v>
      </c>
      <c r="DE389" s="10">
        <v>0</v>
      </c>
      <c r="DF389" s="10">
        <v>949047</v>
      </c>
      <c r="DG389" s="10">
        <v>1141511</v>
      </c>
      <c r="DH389" s="10">
        <v>939151</v>
      </c>
      <c r="DI389" s="10">
        <v>0</v>
      </c>
      <c r="DJ389" s="10">
        <v>0</v>
      </c>
      <c r="DK389" s="10">
        <v>0</v>
      </c>
      <c r="DL389" s="10">
        <v>0</v>
      </c>
      <c r="DM389" s="10">
        <v>0</v>
      </c>
      <c r="DN389" s="10">
        <v>0</v>
      </c>
      <c r="DO389" s="10">
        <v>128458</v>
      </c>
      <c r="DP389" s="10">
        <v>341609</v>
      </c>
      <c r="DQ389" s="10">
        <v>0</v>
      </c>
      <c r="DR389" s="10">
        <v>0</v>
      </c>
      <c r="DS389" s="10">
        <v>0</v>
      </c>
      <c r="DT389" s="10">
        <v>0</v>
      </c>
      <c r="DU389" s="10">
        <v>0</v>
      </c>
      <c r="DV389" s="10">
        <v>0</v>
      </c>
      <c r="DW389" s="10">
        <v>0</v>
      </c>
      <c r="DX389" s="10">
        <v>0</v>
      </c>
      <c r="DY389" s="10">
        <v>0</v>
      </c>
      <c r="DZ389" s="10">
        <v>0</v>
      </c>
      <c r="EA389" s="10">
        <v>0</v>
      </c>
      <c r="EB389" s="10">
        <v>0</v>
      </c>
      <c r="EC389" s="10">
        <v>0</v>
      </c>
    </row>
    <row r="390" spans="1:133" x14ac:dyDescent="0.3">
      <c r="A390" s="9">
        <v>106514001</v>
      </c>
      <c r="B390" s="9" t="s">
        <v>1860</v>
      </c>
      <c r="C390" s="9">
        <v>20174</v>
      </c>
      <c r="D390" s="11">
        <v>43009</v>
      </c>
      <c r="E390" s="9">
        <v>43100</v>
      </c>
      <c r="F390" s="9" t="s">
        <v>134</v>
      </c>
      <c r="G390" s="9" t="s">
        <v>1316</v>
      </c>
      <c r="H390" s="9">
        <v>2</v>
      </c>
      <c r="I390" s="9">
        <v>227</v>
      </c>
      <c r="J390" s="9" t="s">
        <v>276</v>
      </c>
      <c r="K390" s="9" t="s">
        <v>369</v>
      </c>
      <c r="L390" s="9" t="s">
        <v>138</v>
      </c>
      <c r="M390" s="9" t="s">
        <v>1861</v>
      </c>
      <c r="N390" s="9" t="s">
        <v>1862</v>
      </c>
      <c r="O390" s="9" t="s">
        <v>1319</v>
      </c>
      <c r="P390" s="9">
        <v>95991</v>
      </c>
      <c r="Q390" s="9" t="s">
        <v>1863</v>
      </c>
      <c r="R390" s="9">
        <v>16</v>
      </c>
      <c r="S390" s="9">
        <v>16</v>
      </c>
      <c r="T390" s="9">
        <v>16</v>
      </c>
      <c r="U390" s="9">
        <v>0</v>
      </c>
      <c r="V390" s="9">
        <v>0</v>
      </c>
      <c r="W390" s="9">
        <v>0</v>
      </c>
      <c r="X390" s="9">
        <v>0</v>
      </c>
      <c r="Y390" s="9">
        <v>0</v>
      </c>
      <c r="Z390" s="9">
        <v>0</v>
      </c>
      <c r="AA390" s="9">
        <v>78</v>
      </c>
      <c r="AB390" s="9">
        <v>0</v>
      </c>
      <c r="AC390" s="9">
        <v>0</v>
      </c>
      <c r="AD390" s="9">
        <v>17</v>
      </c>
      <c r="AE390" s="9">
        <v>95</v>
      </c>
      <c r="AF390" s="9">
        <v>95</v>
      </c>
      <c r="AG390" s="9">
        <v>0</v>
      </c>
      <c r="AH390" s="9">
        <v>0</v>
      </c>
      <c r="AI390" s="9">
        <v>0</v>
      </c>
      <c r="AJ390" s="9">
        <v>0</v>
      </c>
      <c r="AK390" s="9">
        <v>0</v>
      </c>
      <c r="AL390" s="9">
        <v>0</v>
      </c>
      <c r="AM390" s="9">
        <v>778</v>
      </c>
      <c r="AN390" s="9">
        <v>0</v>
      </c>
      <c r="AO390" s="9">
        <v>0</v>
      </c>
      <c r="AP390" s="9">
        <v>227</v>
      </c>
      <c r="AQ390" s="9">
        <v>1005</v>
      </c>
      <c r="AR390" s="9">
        <v>1005</v>
      </c>
      <c r="AS390" s="9">
        <v>0</v>
      </c>
      <c r="AT390" s="9">
        <v>0</v>
      </c>
      <c r="AU390" s="9">
        <v>0</v>
      </c>
      <c r="AV390" s="9">
        <v>0</v>
      </c>
      <c r="AW390" s="9">
        <v>0</v>
      </c>
      <c r="AX390" s="9">
        <v>0</v>
      </c>
      <c r="AY390" s="9">
        <v>0</v>
      </c>
      <c r="AZ390" s="9">
        <v>0</v>
      </c>
      <c r="BA390" s="9">
        <v>0</v>
      </c>
      <c r="BB390" s="9">
        <v>0</v>
      </c>
      <c r="BC390" s="9">
        <v>0</v>
      </c>
      <c r="BD390" s="9">
        <v>0</v>
      </c>
      <c r="BE390" s="9">
        <v>0</v>
      </c>
      <c r="BF390" s="9">
        <v>0</v>
      </c>
      <c r="BG390" s="9">
        <v>0</v>
      </c>
      <c r="BH390" s="9">
        <v>0</v>
      </c>
      <c r="BI390" s="9">
        <v>0</v>
      </c>
      <c r="BJ390" s="9">
        <v>884235</v>
      </c>
      <c r="BK390" s="9">
        <v>0</v>
      </c>
      <c r="BL390" s="9">
        <v>0</v>
      </c>
      <c r="BM390" s="9">
        <v>257996</v>
      </c>
      <c r="BN390" s="9">
        <v>1142231</v>
      </c>
      <c r="BO390" s="9">
        <v>0</v>
      </c>
      <c r="BP390" s="9">
        <v>0</v>
      </c>
      <c r="BQ390" s="9">
        <v>0</v>
      </c>
      <c r="BR390" s="9">
        <v>0</v>
      </c>
      <c r="BS390" s="9">
        <v>0</v>
      </c>
      <c r="BT390" s="9">
        <v>0</v>
      </c>
      <c r="BU390" s="9">
        <v>0</v>
      </c>
      <c r="BV390" s="9">
        <v>0</v>
      </c>
      <c r="BW390" s="9">
        <v>0</v>
      </c>
      <c r="BX390" s="9">
        <v>0</v>
      </c>
      <c r="BY390" s="9">
        <v>0</v>
      </c>
      <c r="BZ390" s="9">
        <v>0</v>
      </c>
      <c r="CA390" s="9">
        <v>0</v>
      </c>
      <c r="CB390" s="9">
        <v>0</v>
      </c>
      <c r="CC390" s="9">
        <v>0</v>
      </c>
      <c r="CD390" s="9">
        <v>0</v>
      </c>
      <c r="CE390" s="9">
        <v>0</v>
      </c>
      <c r="CF390" s="9">
        <v>0</v>
      </c>
      <c r="CG390" s="9">
        <v>0</v>
      </c>
      <c r="CH390" s="9">
        <v>0</v>
      </c>
      <c r="CI390" s="9">
        <v>0</v>
      </c>
      <c r="CJ390" s="9">
        <v>0</v>
      </c>
      <c r="CK390" s="9">
        <v>0</v>
      </c>
      <c r="CL390" s="9">
        <v>0</v>
      </c>
      <c r="CM390" s="9">
        <v>0</v>
      </c>
      <c r="CN390" s="9">
        <v>0</v>
      </c>
      <c r="CO390" s="9">
        <v>0</v>
      </c>
      <c r="CP390" s="9">
        <v>0</v>
      </c>
      <c r="CQ390" s="9">
        <v>0</v>
      </c>
      <c r="CR390" s="9">
        <v>0</v>
      </c>
      <c r="CS390" s="9">
        <v>0</v>
      </c>
      <c r="CT390" s="9">
        <v>0</v>
      </c>
      <c r="CU390" s="9">
        <v>0</v>
      </c>
      <c r="CV390" s="9">
        <v>0</v>
      </c>
      <c r="CW390" s="9">
        <v>0</v>
      </c>
      <c r="CX390" s="9">
        <v>0</v>
      </c>
      <c r="CY390" s="9">
        <v>0</v>
      </c>
      <c r="CZ390" s="9">
        <v>0</v>
      </c>
      <c r="DA390" s="9">
        <v>0</v>
      </c>
      <c r="DB390" s="9">
        <v>884235</v>
      </c>
      <c r="DC390" s="9">
        <v>0</v>
      </c>
      <c r="DD390" s="9">
        <v>0</v>
      </c>
      <c r="DE390" s="9">
        <v>257996</v>
      </c>
      <c r="DF390" s="9">
        <v>1142231</v>
      </c>
      <c r="DG390" s="9">
        <v>0</v>
      </c>
      <c r="DH390" s="9">
        <v>1066823</v>
      </c>
      <c r="DI390" s="9">
        <v>0</v>
      </c>
      <c r="DJ390" s="9">
        <v>0</v>
      </c>
      <c r="DK390" s="9">
        <v>0</v>
      </c>
      <c r="DL390" s="9">
        <v>0</v>
      </c>
      <c r="DM390" s="9">
        <v>0</v>
      </c>
      <c r="DN390" s="9">
        <v>0</v>
      </c>
      <c r="DO390" s="9">
        <v>0</v>
      </c>
      <c r="DP390" s="9">
        <v>0</v>
      </c>
      <c r="DQ390" s="9">
        <v>0</v>
      </c>
      <c r="DR390" s="9">
        <v>0</v>
      </c>
      <c r="DS390" s="9">
        <v>0</v>
      </c>
      <c r="DT390" s="9">
        <v>0</v>
      </c>
      <c r="DU390" s="9">
        <v>0</v>
      </c>
      <c r="DV390" s="9">
        <v>0</v>
      </c>
      <c r="DW390" s="9">
        <v>0</v>
      </c>
      <c r="DX390" s="9">
        <v>0</v>
      </c>
      <c r="DY390" s="9">
        <v>0</v>
      </c>
      <c r="DZ390" s="9">
        <v>0</v>
      </c>
      <c r="EA390" s="9">
        <v>0</v>
      </c>
      <c r="EB390" s="9">
        <v>0</v>
      </c>
      <c r="EC390" s="9">
        <v>0</v>
      </c>
    </row>
    <row r="391" spans="1:133" x14ac:dyDescent="0.3">
      <c r="A391" s="10">
        <v>106034002</v>
      </c>
      <c r="B391" s="10" t="s">
        <v>1864</v>
      </c>
      <c r="C391" s="10">
        <v>20174</v>
      </c>
      <c r="D391" s="12">
        <v>43009</v>
      </c>
      <c r="E391" s="10">
        <v>43100</v>
      </c>
      <c r="F391" s="10" t="s">
        <v>134</v>
      </c>
      <c r="G391" s="10" t="s">
        <v>1865</v>
      </c>
      <c r="H391" s="10">
        <v>6</v>
      </c>
      <c r="I391" s="10">
        <v>501</v>
      </c>
      <c r="J391" s="10" t="s">
        <v>136</v>
      </c>
      <c r="K391" s="10" t="s">
        <v>137</v>
      </c>
      <c r="L391" s="10" t="s">
        <v>145</v>
      </c>
      <c r="M391" s="10" t="s">
        <v>1866</v>
      </c>
      <c r="N391" s="10" t="s">
        <v>1867</v>
      </c>
      <c r="O391" s="10" t="s">
        <v>1868</v>
      </c>
      <c r="P391" s="10">
        <v>95642</v>
      </c>
      <c r="Q391" s="10" t="s">
        <v>1869</v>
      </c>
      <c r="R391" s="10">
        <v>52</v>
      </c>
      <c r="S391" s="10">
        <v>52</v>
      </c>
      <c r="T391" s="10">
        <v>30</v>
      </c>
      <c r="U391" s="10">
        <v>333</v>
      </c>
      <c r="V391" s="10">
        <v>53</v>
      </c>
      <c r="W391" s="10">
        <v>23</v>
      </c>
      <c r="X391" s="10">
        <v>116</v>
      </c>
      <c r="Y391" s="10">
        <v>0</v>
      </c>
      <c r="Z391" s="10">
        <v>0</v>
      </c>
      <c r="AA391" s="10">
        <v>20</v>
      </c>
      <c r="AB391" s="10">
        <v>93</v>
      </c>
      <c r="AC391" s="10">
        <v>7</v>
      </c>
      <c r="AD391" s="10">
        <v>0</v>
      </c>
      <c r="AE391" s="10">
        <v>645</v>
      </c>
      <c r="AF391" s="10">
        <v>0</v>
      </c>
      <c r="AG391" s="10">
        <v>1274</v>
      </c>
      <c r="AH391" s="10">
        <v>205</v>
      </c>
      <c r="AI391" s="10">
        <v>62</v>
      </c>
      <c r="AJ391" s="10">
        <v>360</v>
      </c>
      <c r="AK391" s="10">
        <v>0</v>
      </c>
      <c r="AL391" s="10">
        <v>0</v>
      </c>
      <c r="AM391" s="10">
        <v>85</v>
      </c>
      <c r="AN391" s="10">
        <v>288</v>
      </c>
      <c r="AO391" s="10">
        <v>18</v>
      </c>
      <c r="AP391" s="10">
        <v>0</v>
      </c>
      <c r="AQ391" s="10">
        <v>2292</v>
      </c>
      <c r="AR391" s="10">
        <v>0</v>
      </c>
      <c r="AS391" s="10">
        <v>1858</v>
      </c>
      <c r="AT391" s="10">
        <v>247</v>
      </c>
      <c r="AU391" s="10">
        <v>226</v>
      </c>
      <c r="AV391" s="10">
        <v>2057</v>
      </c>
      <c r="AW391" s="10">
        <v>0</v>
      </c>
      <c r="AX391" s="10">
        <v>0</v>
      </c>
      <c r="AY391" s="10">
        <v>322</v>
      </c>
      <c r="AZ391" s="10">
        <v>1236</v>
      </c>
      <c r="BA391" s="10">
        <v>62</v>
      </c>
      <c r="BB391" s="10">
        <v>92</v>
      </c>
      <c r="BC391" s="10">
        <v>6100</v>
      </c>
      <c r="BD391" s="10">
        <v>17455032</v>
      </c>
      <c r="BE391" s="10">
        <v>2809242</v>
      </c>
      <c r="BF391" s="10">
        <v>821924</v>
      </c>
      <c r="BG391" s="10">
        <v>4903374</v>
      </c>
      <c r="BH391" s="10">
        <v>0</v>
      </c>
      <c r="BI391" s="10">
        <v>0</v>
      </c>
      <c r="BJ391" s="10">
        <v>1164743</v>
      </c>
      <c r="BK391" s="10">
        <v>3943096</v>
      </c>
      <c r="BL391" s="10">
        <v>181257</v>
      </c>
      <c r="BM391" s="10">
        <v>0</v>
      </c>
      <c r="BN391" s="10">
        <v>31278668</v>
      </c>
      <c r="BO391" s="10">
        <v>14358989</v>
      </c>
      <c r="BP391" s="10">
        <v>2046406</v>
      </c>
      <c r="BQ391" s="10">
        <v>1093530</v>
      </c>
      <c r="BR391" s="10">
        <v>8138201</v>
      </c>
      <c r="BS391" s="10">
        <v>0</v>
      </c>
      <c r="BT391" s="10">
        <v>0</v>
      </c>
      <c r="BU391" s="10">
        <v>1951480</v>
      </c>
      <c r="BV391" s="10">
        <v>7783333</v>
      </c>
      <c r="BW391" s="10">
        <v>325692</v>
      </c>
      <c r="BX391" s="10">
        <v>379944</v>
      </c>
      <c r="BY391" s="10">
        <v>36077575</v>
      </c>
      <c r="BZ391" s="10">
        <v>928922</v>
      </c>
      <c r="CA391" s="10">
        <v>25408746</v>
      </c>
      <c r="CB391" s="10">
        <v>3920534</v>
      </c>
      <c r="CC391" s="10">
        <v>-2008537</v>
      </c>
      <c r="CD391" s="10">
        <v>10477520</v>
      </c>
      <c r="CE391" s="10">
        <v>0</v>
      </c>
      <c r="CF391" s="10">
        <v>0</v>
      </c>
      <c r="CG391" s="10">
        <v>0</v>
      </c>
      <c r="CH391" s="10">
        <v>2204447</v>
      </c>
      <c r="CI391" s="10">
        <v>2293372</v>
      </c>
      <c r="CJ391" s="10">
        <v>0</v>
      </c>
      <c r="CK391" s="10">
        <v>506949</v>
      </c>
      <c r="CL391" s="10">
        <v>0</v>
      </c>
      <c r="CM391" s="10">
        <v>0</v>
      </c>
      <c r="CN391" s="10">
        <v>0</v>
      </c>
      <c r="CO391" s="10">
        <v>0</v>
      </c>
      <c r="CP391" s="10">
        <v>43731953</v>
      </c>
      <c r="CQ391" s="10">
        <v>0</v>
      </c>
      <c r="CR391" s="10">
        <v>0</v>
      </c>
      <c r="CS391" s="10">
        <v>0</v>
      </c>
      <c r="CT391" s="10">
        <v>0</v>
      </c>
      <c r="CU391" s="10">
        <v>0</v>
      </c>
      <c r="CV391" s="10">
        <v>6405275</v>
      </c>
      <c r="CW391" s="10">
        <v>935114</v>
      </c>
      <c r="CX391" s="10">
        <v>3923991</v>
      </c>
      <c r="CY391" s="10">
        <v>2564055</v>
      </c>
      <c r="CZ391" s="10">
        <v>0</v>
      </c>
      <c r="DA391" s="10">
        <v>0</v>
      </c>
      <c r="DB391" s="10">
        <v>911776</v>
      </c>
      <c r="DC391" s="10">
        <v>8884079</v>
      </c>
      <c r="DD391" s="10">
        <v>0</v>
      </c>
      <c r="DE391" s="10">
        <v>0</v>
      </c>
      <c r="DF391" s="10">
        <v>23624290</v>
      </c>
      <c r="DG391" s="10">
        <v>330062</v>
      </c>
      <c r="DH391" s="10">
        <v>20273476</v>
      </c>
      <c r="DI391" s="10">
        <v>0</v>
      </c>
      <c r="DJ391" s="10">
        <v>15005</v>
      </c>
      <c r="DK391" s="10">
        <v>0</v>
      </c>
      <c r="DL391" s="10">
        <v>0</v>
      </c>
      <c r="DM391" s="10">
        <v>0</v>
      </c>
      <c r="DN391" s="10">
        <v>0</v>
      </c>
      <c r="DO391" s="10">
        <v>1003707</v>
      </c>
      <c r="DP391" s="10">
        <v>44982924</v>
      </c>
      <c r="DQ391" s="10">
        <v>0</v>
      </c>
      <c r="DR391" s="10">
        <v>0</v>
      </c>
      <c r="DS391" s="10">
        <v>0</v>
      </c>
      <c r="DT391" s="10">
        <v>0</v>
      </c>
      <c r="DU391" s="10">
        <v>0</v>
      </c>
      <c r="DV391" s="10">
        <v>0</v>
      </c>
      <c r="DW391" s="10">
        <v>0</v>
      </c>
      <c r="DX391" s="10">
        <v>0</v>
      </c>
      <c r="DY391" s="10">
        <v>0</v>
      </c>
      <c r="DZ391" s="10">
        <v>0</v>
      </c>
      <c r="EA391" s="10">
        <v>0</v>
      </c>
      <c r="EB391" s="10">
        <v>0</v>
      </c>
      <c r="EC391" s="10">
        <v>0</v>
      </c>
    </row>
    <row r="392" spans="1:133" x14ac:dyDescent="0.3">
      <c r="A392" s="9">
        <v>106310791</v>
      </c>
      <c r="B392" s="9" t="s">
        <v>1870</v>
      </c>
      <c r="C392" s="9">
        <v>20174</v>
      </c>
      <c r="D392" s="11">
        <v>43009</v>
      </c>
      <c r="E392" s="9">
        <v>43100</v>
      </c>
      <c r="F392" s="9" t="s">
        <v>134</v>
      </c>
      <c r="G392" s="9" t="s">
        <v>917</v>
      </c>
      <c r="H392" s="9">
        <v>2</v>
      </c>
      <c r="I392" s="9">
        <v>308</v>
      </c>
      <c r="J392" s="9" t="s">
        <v>136</v>
      </c>
      <c r="K392" s="9" t="s">
        <v>137</v>
      </c>
      <c r="L392" s="9" t="s">
        <v>138</v>
      </c>
      <c r="M392" s="9" t="s">
        <v>1871</v>
      </c>
      <c r="N392" s="9" t="s">
        <v>1872</v>
      </c>
      <c r="O392" s="9" t="s">
        <v>1873</v>
      </c>
      <c r="P392" s="9">
        <v>95602</v>
      </c>
      <c r="Q392" s="9" t="s">
        <v>1874</v>
      </c>
      <c r="R392" s="9">
        <v>64</v>
      </c>
      <c r="S392" s="9">
        <v>64</v>
      </c>
      <c r="T392" s="9">
        <v>36</v>
      </c>
      <c r="U392" s="9">
        <v>392</v>
      </c>
      <c r="V392" s="9">
        <v>143</v>
      </c>
      <c r="W392" s="9">
        <v>27</v>
      </c>
      <c r="X392" s="9">
        <v>76</v>
      </c>
      <c r="Y392" s="9">
        <v>0</v>
      </c>
      <c r="Z392" s="9">
        <v>0</v>
      </c>
      <c r="AA392" s="9">
        <v>13</v>
      </c>
      <c r="AB392" s="9">
        <v>113</v>
      </c>
      <c r="AC392" s="9">
        <v>7</v>
      </c>
      <c r="AD392" s="9">
        <v>5</v>
      </c>
      <c r="AE392" s="9">
        <v>776</v>
      </c>
      <c r="AF392" s="9">
        <v>0</v>
      </c>
      <c r="AG392" s="9">
        <v>1428</v>
      </c>
      <c r="AH392" s="9">
        <v>526</v>
      </c>
      <c r="AI392" s="9">
        <v>105</v>
      </c>
      <c r="AJ392" s="9">
        <v>285</v>
      </c>
      <c r="AK392" s="9">
        <v>0</v>
      </c>
      <c r="AL392" s="9">
        <v>0</v>
      </c>
      <c r="AM392" s="9">
        <v>33</v>
      </c>
      <c r="AN392" s="9">
        <v>307</v>
      </c>
      <c r="AO392" s="9">
        <v>24</v>
      </c>
      <c r="AP392" s="9">
        <v>17</v>
      </c>
      <c r="AQ392" s="9">
        <v>2725</v>
      </c>
      <c r="AR392" s="9">
        <v>0</v>
      </c>
      <c r="AS392" s="9">
        <v>14783</v>
      </c>
      <c r="AT392" s="9">
        <v>1359</v>
      </c>
      <c r="AU392" s="9">
        <v>1051</v>
      </c>
      <c r="AV392" s="9">
        <v>2171</v>
      </c>
      <c r="AW392" s="9">
        <v>0</v>
      </c>
      <c r="AX392" s="9">
        <v>0</v>
      </c>
      <c r="AY392" s="9">
        <v>2097</v>
      </c>
      <c r="AZ392" s="9">
        <v>2274</v>
      </c>
      <c r="BA392" s="9">
        <v>39</v>
      </c>
      <c r="BB392" s="9">
        <v>203</v>
      </c>
      <c r="BC392" s="9">
        <v>23977</v>
      </c>
      <c r="BD392" s="9">
        <v>23677659</v>
      </c>
      <c r="BE392" s="9">
        <v>8451385</v>
      </c>
      <c r="BF392" s="9">
        <v>1604128</v>
      </c>
      <c r="BG392" s="9">
        <v>4008624</v>
      </c>
      <c r="BH392" s="9">
        <v>0</v>
      </c>
      <c r="BI392" s="9">
        <v>0</v>
      </c>
      <c r="BJ392" s="9">
        <v>592702</v>
      </c>
      <c r="BK392" s="9">
        <v>6041192</v>
      </c>
      <c r="BL392" s="9">
        <v>339112</v>
      </c>
      <c r="BM392" s="9">
        <v>237017</v>
      </c>
      <c r="BN392" s="9">
        <v>44951819</v>
      </c>
      <c r="BO392" s="9">
        <v>30165932</v>
      </c>
      <c r="BP392" s="9">
        <v>10818093</v>
      </c>
      <c r="BQ392" s="9">
        <v>2664626</v>
      </c>
      <c r="BR392" s="9">
        <v>8613289</v>
      </c>
      <c r="BS392" s="9">
        <v>0</v>
      </c>
      <c r="BT392" s="9">
        <v>0</v>
      </c>
      <c r="BU392" s="9">
        <v>1866732</v>
      </c>
      <c r="BV392" s="9">
        <v>20388988</v>
      </c>
      <c r="BW392" s="9">
        <v>299554</v>
      </c>
      <c r="BX392" s="9">
        <v>887592</v>
      </c>
      <c r="BY392" s="9">
        <v>75704806</v>
      </c>
      <c r="BZ392" s="9">
        <v>1447154</v>
      </c>
      <c r="CA392" s="9">
        <v>41368056</v>
      </c>
      <c r="CB392" s="9">
        <v>17884588</v>
      </c>
      <c r="CC392" s="9">
        <v>-1030290</v>
      </c>
      <c r="CD392" s="9">
        <v>10915915</v>
      </c>
      <c r="CE392" s="9">
        <v>0</v>
      </c>
      <c r="CF392" s="9">
        <v>0</v>
      </c>
      <c r="CG392" s="9">
        <v>0</v>
      </c>
      <c r="CH392" s="9">
        <v>1918748</v>
      </c>
      <c r="CI392" s="9">
        <v>12752141</v>
      </c>
      <c r="CJ392" s="9">
        <v>0</v>
      </c>
      <c r="CK392" s="9">
        <v>638666</v>
      </c>
      <c r="CL392" s="9">
        <v>0</v>
      </c>
      <c r="CM392" s="9">
        <v>0</v>
      </c>
      <c r="CN392" s="9">
        <v>0</v>
      </c>
      <c r="CO392" s="9">
        <v>0</v>
      </c>
      <c r="CP392" s="9">
        <v>85894978</v>
      </c>
      <c r="CQ392" s="9">
        <v>1839771</v>
      </c>
      <c r="CR392" s="9">
        <v>0</v>
      </c>
      <c r="CS392" s="9">
        <v>0</v>
      </c>
      <c r="CT392" s="9">
        <v>1373383</v>
      </c>
      <c r="CU392" s="9">
        <v>3213154</v>
      </c>
      <c r="CV392" s="9">
        <v>12475535</v>
      </c>
      <c r="CW392" s="9">
        <v>3224661</v>
      </c>
      <c r="CX392" s="9">
        <v>5299044</v>
      </c>
      <c r="CY392" s="9">
        <v>1705998</v>
      </c>
      <c r="CZ392" s="9">
        <v>0</v>
      </c>
      <c r="DA392" s="9">
        <v>0</v>
      </c>
      <c r="DB392" s="9">
        <v>540686</v>
      </c>
      <c r="DC392" s="9">
        <v>14728877</v>
      </c>
      <c r="DD392" s="9">
        <v>0</v>
      </c>
      <c r="DE392" s="9">
        <v>0</v>
      </c>
      <c r="DF392" s="9">
        <v>37974801</v>
      </c>
      <c r="DG392" s="9">
        <v>536774</v>
      </c>
      <c r="DH392" s="9">
        <v>40847733</v>
      </c>
      <c r="DI392" s="9">
        <v>0</v>
      </c>
      <c r="DJ392" s="9">
        <v>1168308</v>
      </c>
      <c r="DK392" s="9">
        <v>0</v>
      </c>
      <c r="DL392" s="9">
        <v>0</v>
      </c>
      <c r="DM392" s="9">
        <v>0</v>
      </c>
      <c r="DN392" s="9">
        <v>0</v>
      </c>
      <c r="DO392" s="9">
        <v>636762</v>
      </c>
      <c r="DP392" s="9">
        <v>45377324</v>
      </c>
      <c r="DQ392" s="9">
        <v>0</v>
      </c>
      <c r="DR392" s="9">
        <v>0</v>
      </c>
      <c r="DS392" s="9">
        <v>0</v>
      </c>
      <c r="DT392" s="9">
        <v>0</v>
      </c>
      <c r="DU392" s="9">
        <v>0</v>
      </c>
      <c r="DV392" s="9">
        <v>0</v>
      </c>
      <c r="DW392" s="9">
        <v>0</v>
      </c>
      <c r="DX392" s="9">
        <v>0</v>
      </c>
      <c r="DY392" s="9">
        <v>0</v>
      </c>
      <c r="DZ392" s="9">
        <v>0</v>
      </c>
      <c r="EA392" s="9">
        <v>0</v>
      </c>
      <c r="EB392" s="9">
        <v>0</v>
      </c>
      <c r="EC392" s="9">
        <v>0</v>
      </c>
    </row>
    <row r="393" spans="1:133" x14ac:dyDescent="0.3">
      <c r="A393" s="10">
        <v>106344017</v>
      </c>
      <c r="B393" s="10" t="s">
        <v>1875</v>
      </c>
      <c r="C393" s="10">
        <v>20174</v>
      </c>
      <c r="D393" s="12">
        <v>43009</v>
      </c>
      <c r="E393" s="10">
        <v>43100</v>
      </c>
      <c r="F393" s="10" t="s">
        <v>134</v>
      </c>
      <c r="G393" s="10" t="s">
        <v>558</v>
      </c>
      <c r="H393" s="10">
        <v>2</v>
      </c>
      <c r="I393" s="10">
        <v>311</v>
      </c>
      <c r="J393" s="10" t="s">
        <v>136</v>
      </c>
      <c r="K393" s="10" t="s">
        <v>137</v>
      </c>
      <c r="L393" s="10" t="s">
        <v>138</v>
      </c>
      <c r="M393" s="10" t="s">
        <v>1876</v>
      </c>
      <c r="N393" s="10" t="s">
        <v>1877</v>
      </c>
      <c r="O393" s="10" t="s">
        <v>563</v>
      </c>
      <c r="P393" s="10">
        <v>95826</v>
      </c>
      <c r="Q393" s="10" t="s">
        <v>1878</v>
      </c>
      <c r="R393" s="10">
        <v>73</v>
      </c>
      <c r="S393" s="10">
        <v>73</v>
      </c>
      <c r="T393" s="10">
        <v>61</v>
      </c>
      <c r="U393" s="10">
        <v>65</v>
      </c>
      <c r="V393" s="10">
        <v>15</v>
      </c>
      <c r="W393" s="10">
        <v>94</v>
      </c>
      <c r="X393" s="10">
        <v>2</v>
      </c>
      <c r="Y393" s="10">
        <v>0</v>
      </c>
      <c r="Z393" s="10">
        <v>0</v>
      </c>
      <c r="AA393" s="10">
        <v>162</v>
      </c>
      <c r="AB393" s="10">
        <v>303</v>
      </c>
      <c r="AC393" s="10">
        <v>54</v>
      </c>
      <c r="AD393" s="10">
        <v>0</v>
      </c>
      <c r="AE393" s="10">
        <v>695</v>
      </c>
      <c r="AF393" s="10">
        <v>0</v>
      </c>
      <c r="AG393" s="10">
        <v>729</v>
      </c>
      <c r="AH393" s="10">
        <v>162</v>
      </c>
      <c r="AI393" s="10">
        <v>565</v>
      </c>
      <c r="AJ393" s="10">
        <v>8</v>
      </c>
      <c r="AK393" s="10">
        <v>0</v>
      </c>
      <c r="AL393" s="10">
        <v>0</v>
      </c>
      <c r="AM393" s="10">
        <v>1298</v>
      </c>
      <c r="AN393" s="10">
        <v>1757</v>
      </c>
      <c r="AO393" s="10">
        <v>422</v>
      </c>
      <c r="AP393" s="10">
        <v>0</v>
      </c>
      <c r="AQ393" s="10">
        <v>4941</v>
      </c>
      <c r="AR393" s="10">
        <v>0</v>
      </c>
      <c r="AS393" s="10">
        <v>69</v>
      </c>
      <c r="AT393" s="10">
        <v>15</v>
      </c>
      <c r="AU393" s="10">
        <v>0</v>
      </c>
      <c r="AV393" s="10">
        <v>0</v>
      </c>
      <c r="AW393" s="10">
        <v>0</v>
      </c>
      <c r="AX393" s="10">
        <v>0</v>
      </c>
      <c r="AY393" s="10">
        <v>107</v>
      </c>
      <c r="AZ393" s="10">
        <v>2499</v>
      </c>
      <c r="BA393" s="10">
        <v>0</v>
      </c>
      <c r="BB393" s="10">
        <v>0</v>
      </c>
      <c r="BC393" s="10">
        <v>2690</v>
      </c>
      <c r="BD393" s="10">
        <v>2013492</v>
      </c>
      <c r="BE393" s="10">
        <v>407669</v>
      </c>
      <c r="BF393" s="10">
        <v>891843</v>
      </c>
      <c r="BG393" s="10">
        <v>12463</v>
      </c>
      <c r="BH393" s="10">
        <v>0</v>
      </c>
      <c r="BI393" s="10">
        <v>0</v>
      </c>
      <c r="BJ393" s="10">
        <v>3239777</v>
      </c>
      <c r="BK393" s="10">
        <v>3585091</v>
      </c>
      <c r="BL393" s="10">
        <v>1037540</v>
      </c>
      <c r="BM393" s="10">
        <v>0</v>
      </c>
      <c r="BN393" s="10">
        <v>11187875</v>
      </c>
      <c r="BO393" s="10">
        <v>916697</v>
      </c>
      <c r="BP393" s="10">
        <v>275580</v>
      </c>
      <c r="BQ393" s="10">
        <v>0</v>
      </c>
      <c r="BR393" s="10">
        <v>0</v>
      </c>
      <c r="BS393" s="10">
        <v>0</v>
      </c>
      <c r="BT393" s="10">
        <v>0</v>
      </c>
      <c r="BU393" s="10">
        <v>606892</v>
      </c>
      <c r="BV393" s="10">
        <v>4829267</v>
      </c>
      <c r="BW393" s="10">
        <v>0</v>
      </c>
      <c r="BX393" s="10">
        <v>0</v>
      </c>
      <c r="BY393" s="10">
        <v>6628436</v>
      </c>
      <c r="BZ393" s="10">
        <v>2297</v>
      </c>
      <c r="CA393" s="10">
        <v>2209494</v>
      </c>
      <c r="CB393" s="10">
        <v>355026</v>
      </c>
      <c r="CC393" s="10">
        <v>558345</v>
      </c>
      <c r="CD393" s="10">
        <v>6328</v>
      </c>
      <c r="CE393" s="10">
        <v>0</v>
      </c>
      <c r="CF393" s="10">
        <v>0</v>
      </c>
      <c r="CG393" s="10">
        <v>0</v>
      </c>
      <c r="CH393" s="10">
        <v>2746341</v>
      </c>
      <c r="CI393" s="10">
        <v>2101616</v>
      </c>
      <c r="CJ393" s="10">
        <v>0</v>
      </c>
      <c r="CK393" s="10">
        <v>1037540</v>
      </c>
      <c r="CL393" s="10">
        <v>0</v>
      </c>
      <c r="CM393" s="10">
        <v>0</v>
      </c>
      <c r="CN393" s="10">
        <v>0</v>
      </c>
      <c r="CO393" s="10">
        <v>0</v>
      </c>
      <c r="CP393" s="10">
        <v>9016987</v>
      </c>
      <c r="CQ393" s="10">
        <v>2192</v>
      </c>
      <c r="CR393" s="10">
        <v>0</v>
      </c>
      <c r="CS393" s="10">
        <v>0</v>
      </c>
      <c r="CT393" s="10">
        <v>29759</v>
      </c>
      <c r="CU393" s="10">
        <v>31951</v>
      </c>
      <c r="CV393" s="10">
        <v>720695</v>
      </c>
      <c r="CW393" s="10">
        <v>330415</v>
      </c>
      <c r="CX393" s="10">
        <v>333498</v>
      </c>
      <c r="CY393" s="10">
        <v>6135</v>
      </c>
      <c r="CZ393" s="10">
        <v>0</v>
      </c>
      <c r="DA393" s="10">
        <v>0</v>
      </c>
      <c r="DB393" s="10">
        <v>1100328</v>
      </c>
      <c r="DC393" s="10">
        <v>6340204</v>
      </c>
      <c r="DD393" s="10">
        <v>0</v>
      </c>
      <c r="DE393" s="10">
        <v>0</v>
      </c>
      <c r="DF393" s="10">
        <v>8831275</v>
      </c>
      <c r="DG393" s="10">
        <v>37217</v>
      </c>
      <c r="DH393" s="10">
        <v>11303599</v>
      </c>
      <c r="DI393" s="10">
        <v>0</v>
      </c>
      <c r="DJ393" s="10">
        <v>0</v>
      </c>
      <c r="DK393" s="10">
        <v>0</v>
      </c>
      <c r="DL393" s="10">
        <v>0</v>
      </c>
      <c r="DM393" s="10">
        <v>0</v>
      </c>
      <c r="DN393" s="10">
        <v>0</v>
      </c>
      <c r="DO393" s="10">
        <v>17302</v>
      </c>
      <c r="DP393" s="10">
        <v>9545194</v>
      </c>
      <c r="DQ393" s="10">
        <v>0</v>
      </c>
      <c r="DR393" s="10">
        <v>0</v>
      </c>
      <c r="DS393" s="10">
        <v>0</v>
      </c>
      <c r="DT393" s="10">
        <v>0</v>
      </c>
      <c r="DU393" s="10">
        <v>0</v>
      </c>
      <c r="DV393" s="10">
        <v>0</v>
      </c>
      <c r="DW393" s="10">
        <v>0</v>
      </c>
      <c r="DX393" s="10">
        <v>0</v>
      </c>
      <c r="DY393" s="10">
        <v>0</v>
      </c>
      <c r="DZ393" s="10">
        <v>0</v>
      </c>
      <c r="EA393" s="10">
        <v>0</v>
      </c>
      <c r="EB393" s="10">
        <v>0</v>
      </c>
      <c r="EC393" s="10">
        <v>0</v>
      </c>
    </row>
    <row r="394" spans="1:133" x14ac:dyDescent="0.3">
      <c r="A394" s="9">
        <v>106084001</v>
      </c>
      <c r="B394" s="9" t="s">
        <v>1879</v>
      </c>
      <c r="C394" s="9">
        <v>20174</v>
      </c>
      <c r="D394" s="11">
        <v>43009</v>
      </c>
      <c r="E394" s="9">
        <v>43100</v>
      </c>
      <c r="F394" s="9" t="s">
        <v>134</v>
      </c>
      <c r="G394" s="9" t="s">
        <v>1880</v>
      </c>
      <c r="H394" s="9">
        <v>1</v>
      </c>
      <c r="I394" s="9">
        <v>101</v>
      </c>
      <c r="J394" s="9" t="s">
        <v>136</v>
      </c>
      <c r="K394" s="9" t="s">
        <v>137</v>
      </c>
      <c r="L394" s="9" t="s">
        <v>145</v>
      </c>
      <c r="M394" s="9" t="s">
        <v>1881</v>
      </c>
      <c r="N394" s="9" t="s">
        <v>1882</v>
      </c>
      <c r="O394" s="9" t="s">
        <v>1883</v>
      </c>
      <c r="P394" s="9">
        <v>95531</v>
      </c>
      <c r="Q394" s="9" t="s">
        <v>1874</v>
      </c>
      <c r="R394" s="9">
        <v>49</v>
      </c>
      <c r="S394" s="9">
        <v>49</v>
      </c>
      <c r="T394" s="9">
        <v>31</v>
      </c>
      <c r="U394" s="9">
        <v>274</v>
      </c>
      <c r="V394" s="9">
        <v>27</v>
      </c>
      <c r="W394" s="9">
        <v>19</v>
      </c>
      <c r="X394" s="9">
        <v>161</v>
      </c>
      <c r="Y394" s="9">
        <v>0</v>
      </c>
      <c r="Z394" s="9">
        <v>0</v>
      </c>
      <c r="AA394" s="9">
        <v>17</v>
      </c>
      <c r="AB394" s="9">
        <v>55</v>
      </c>
      <c r="AC394" s="9">
        <v>18</v>
      </c>
      <c r="AD394" s="9">
        <v>0</v>
      </c>
      <c r="AE394" s="9">
        <v>571</v>
      </c>
      <c r="AF394" s="9">
        <v>0</v>
      </c>
      <c r="AG394" s="9">
        <v>1130</v>
      </c>
      <c r="AH394" s="9">
        <v>106</v>
      </c>
      <c r="AI394" s="9">
        <v>103</v>
      </c>
      <c r="AJ394" s="9">
        <v>671</v>
      </c>
      <c r="AK394" s="9">
        <v>0</v>
      </c>
      <c r="AL394" s="9">
        <v>0</v>
      </c>
      <c r="AM394" s="9">
        <v>94</v>
      </c>
      <c r="AN394" s="9">
        <v>180</v>
      </c>
      <c r="AO394" s="9">
        <v>101</v>
      </c>
      <c r="AP394" s="9">
        <v>0</v>
      </c>
      <c r="AQ394" s="9">
        <v>2385</v>
      </c>
      <c r="AR394" s="9">
        <v>0</v>
      </c>
      <c r="AS394" s="9">
        <v>3023</v>
      </c>
      <c r="AT394" s="9">
        <v>239</v>
      </c>
      <c r="AU394" s="9">
        <v>149</v>
      </c>
      <c r="AV394" s="9">
        <v>3516</v>
      </c>
      <c r="AW394" s="9">
        <v>0</v>
      </c>
      <c r="AX394" s="9">
        <v>0</v>
      </c>
      <c r="AY394" s="9">
        <v>451</v>
      </c>
      <c r="AZ394" s="9">
        <v>1461</v>
      </c>
      <c r="BA394" s="9">
        <v>180</v>
      </c>
      <c r="BB394" s="9">
        <v>217</v>
      </c>
      <c r="BC394" s="9">
        <v>9236</v>
      </c>
      <c r="BD394" s="9">
        <v>12981535</v>
      </c>
      <c r="BE394" s="9">
        <v>1237564</v>
      </c>
      <c r="BF394" s="9">
        <v>818335</v>
      </c>
      <c r="BG394" s="9">
        <v>6542921</v>
      </c>
      <c r="BH394" s="9">
        <v>0</v>
      </c>
      <c r="BI394" s="9">
        <v>0</v>
      </c>
      <c r="BJ394" s="9">
        <v>908188</v>
      </c>
      <c r="BK394" s="9">
        <v>2036293</v>
      </c>
      <c r="BL394" s="9">
        <v>1075746</v>
      </c>
      <c r="BM394" s="9">
        <v>0</v>
      </c>
      <c r="BN394" s="9">
        <v>25600582</v>
      </c>
      <c r="BO394" s="9">
        <v>14382299</v>
      </c>
      <c r="BP394" s="9">
        <v>1196918</v>
      </c>
      <c r="BQ394" s="9">
        <v>636687</v>
      </c>
      <c r="BR394" s="9">
        <v>10878211</v>
      </c>
      <c r="BS394" s="9">
        <v>0</v>
      </c>
      <c r="BT394" s="9">
        <v>0</v>
      </c>
      <c r="BU394" s="9">
        <v>2448296</v>
      </c>
      <c r="BV394" s="9">
        <v>6526035</v>
      </c>
      <c r="BW394" s="9">
        <v>1074451</v>
      </c>
      <c r="BX394" s="9">
        <v>658325</v>
      </c>
      <c r="BY394" s="9">
        <v>37801222</v>
      </c>
      <c r="BZ394" s="9">
        <v>803864</v>
      </c>
      <c r="CA394" s="9">
        <v>19633230</v>
      </c>
      <c r="CB394" s="9">
        <v>1971841</v>
      </c>
      <c r="CC394" s="9">
        <v>-2513685</v>
      </c>
      <c r="CD394" s="9">
        <v>12677775</v>
      </c>
      <c r="CE394" s="9">
        <v>0</v>
      </c>
      <c r="CF394" s="9">
        <v>0</v>
      </c>
      <c r="CG394" s="9">
        <v>0</v>
      </c>
      <c r="CH394" s="9">
        <v>2878960</v>
      </c>
      <c r="CI394" s="9">
        <v>2616608</v>
      </c>
      <c r="CJ394" s="9">
        <v>0</v>
      </c>
      <c r="CK394" s="9">
        <v>2150197</v>
      </c>
      <c r="CL394" s="9">
        <v>0</v>
      </c>
      <c r="CM394" s="9">
        <v>0</v>
      </c>
      <c r="CN394" s="9">
        <v>0</v>
      </c>
      <c r="CO394" s="9">
        <v>0</v>
      </c>
      <c r="CP394" s="9">
        <v>40218790</v>
      </c>
      <c r="CQ394" s="9">
        <v>0</v>
      </c>
      <c r="CR394" s="9">
        <v>174606</v>
      </c>
      <c r="CS394" s="9">
        <v>0</v>
      </c>
      <c r="CT394" s="9">
        <v>0</v>
      </c>
      <c r="CU394" s="9">
        <v>174606</v>
      </c>
      <c r="CV394" s="9">
        <v>7730604</v>
      </c>
      <c r="CW394" s="9">
        <v>462641</v>
      </c>
      <c r="CX394" s="9">
        <v>3968707</v>
      </c>
      <c r="CY394" s="9">
        <v>4917963</v>
      </c>
      <c r="CZ394" s="9">
        <v>0</v>
      </c>
      <c r="DA394" s="9">
        <v>0</v>
      </c>
      <c r="DB394" s="9">
        <v>477524</v>
      </c>
      <c r="DC394" s="9">
        <v>5800181</v>
      </c>
      <c r="DD394" s="9">
        <v>0</v>
      </c>
      <c r="DE394" s="9">
        <v>0</v>
      </c>
      <c r="DF394" s="9">
        <v>23357620</v>
      </c>
      <c r="DG394" s="9">
        <v>206782</v>
      </c>
      <c r="DH394" s="9">
        <v>20368271</v>
      </c>
      <c r="DI394" s="9">
        <v>0</v>
      </c>
      <c r="DJ394" s="9">
        <v>293</v>
      </c>
      <c r="DK394" s="9">
        <v>0</v>
      </c>
      <c r="DL394" s="9">
        <v>0</v>
      </c>
      <c r="DM394" s="9">
        <v>0</v>
      </c>
      <c r="DN394" s="9">
        <v>0</v>
      </c>
      <c r="DO394" s="9">
        <v>1415155</v>
      </c>
      <c r="DP394" s="9">
        <v>22154803</v>
      </c>
      <c r="DQ394" s="9">
        <v>0</v>
      </c>
      <c r="DR394" s="9">
        <v>0</v>
      </c>
      <c r="DS394" s="9">
        <v>0</v>
      </c>
      <c r="DT394" s="9">
        <v>0</v>
      </c>
      <c r="DU394" s="9">
        <v>0</v>
      </c>
      <c r="DV394" s="9">
        <v>0</v>
      </c>
      <c r="DW394" s="9">
        <v>0</v>
      </c>
      <c r="DX394" s="9">
        <v>0</v>
      </c>
      <c r="DY394" s="9">
        <v>0</v>
      </c>
      <c r="DZ394" s="9">
        <v>0</v>
      </c>
      <c r="EA394" s="9">
        <v>0</v>
      </c>
      <c r="EB394" s="9">
        <v>0</v>
      </c>
      <c r="EC394" s="9">
        <v>0</v>
      </c>
    </row>
    <row r="395" spans="1:133" x14ac:dyDescent="0.3">
      <c r="A395" s="10">
        <v>106574010</v>
      </c>
      <c r="B395" s="10" t="s">
        <v>1884</v>
      </c>
      <c r="C395" s="10">
        <v>20174</v>
      </c>
      <c r="D395" s="12">
        <v>43009</v>
      </c>
      <c r="E395" s="10">
        <v>43100</v>
      </c>
      <c r="F395" s="10" t="s">
        <v>134</v>
      </c>
      <c r="G395" s="10" t="s">
        <v>1885</v>
      </c>
      <c r="H395" s="10">
        <v>2</v>
      </c>
      <c r="I395" s="10">
        <v>313</v>
      </c>
      <c r="J395" s="10" t="s">
        <v>136</v>
      </c>
      <c r="K395" s="10" t="s">
        <v>137</v>
      </c>
      <c r="L395" s="10" t="s">
        <v>138</v>
      </c>
      <c r="M395" s="10" t="s">
        <v>1886</v>
      </c>
      <c r="N395" s="10" t="s">
        <v>1887</v>
      </c>
      <c r="O395" s="10" t="s">
        <v>1888</v>
      </c>
      <c r="P395" s="10">
        <v>95616</v>
      </c>
      <c r="Q395" s="10" t="s">
        <v>1889</v>
      </c>
      <c r="R395" s="10">
        <v>48</v>
      </c>
      <c r="S395" s="10">
        <v>48</v>
      </c>
      <c r="T395" s="10">
        <v>36</v>
      </c>
      <c r="U395" s="10">
        <v>267</v>
      </c>
      <c r="V395" s="10">
        <v>98</v>
      </c>
      <c r="W395" s="10">
        <v>94</v>
      </c>
      <c r="X395" s="10">
        <v>201</v>
      </c>
      <c r="Y395" s="10">
        <v>0</v>
      </c>
      <c r="Z395" s="10">
        <v>0</v>
      </c>
      <c r="AA395" s="10">
        <v>31</v>
      </c>
      <c r="AB395" s="10">
        <v>285</v>
      </c>
      <c r="AC395" s="10">
        <v>12</v>
      </c>
      <c r="AD395" s="10">
        <v>11</v>
      </c>
      <c r="AE395" s="10">
        <v>999</v>
      </c>
      <c r="AF395" s="10">
        <v>0</v>
      </c>
      <c r="AG395" s="10">
        <v>1072</v>
      </c>
      <c r="AH395" s="10">
        <v>365</v>
      </c>
      <c r="AI395" s="10">
        <v>207</v>
      </c>
      <c r="AJ395" s="10">
        <v>505</v>
      </c>
      <c r="AK395" s="10">
        <v>0</v>
      </c>
      <c r="AL395" s="10">
        <v>0</v>
      </c>
      <c r="AM395" s="10">
        <v>66</v>
      </c>
      <c r="AN395" s="10">
        <v>575</v>
      </c>
      <c r="AO395" s="10">
        <v>24</v>
      </c>
      <c r="AP395" s="10">
        <v>20</v>
      </c>
      <c r="AQ395" s="10">
        <v>2834</v>
      </c>
      <c r="AR395" s="10">
        <v>0</v>
      </c>
      <c r="AS395" s="10">
        <v>1786</v>
      </c>
      <c r="AT395" s="10">
        <v>623</v>
      </c>
      <c r="AU395" s="10">
        <v>298</v>
      </c>
      <c r="AV395" s="10">
        <v>2621</v>
      </c>
      <c r="AW395" s="10">
        <v>0</v>
      </c>
      <c r="AX395" s="10">
        <v>0</v>
      </c>
      <c r="AY395" s="10">
        <v>223</v>
      </c>
      <c r="AZ395" s="10">
        <v>2915</v>
      </c>
      <c r="BA395" s="10">
        <v>265</v>
      </c>
      <c r="BB395" s="10">
        <v>145</v>
      </c>
      <c r="BC395" s="10">
        <v>8876</v>
      </c>
      <c r="BD395" s="10">
        <v>17000896</v>
      </c>
      <c r="BE395" s="10">
        <v>6354830</v>
      </c>
      <c r="BF395" s="10">
        <v>3382170</v>
      </c>
      <c r="BG395" s="10">
        <v>8249714</v>
      </c>
      <c r="BH395" s="10">
        <v>0</v>
      </c>
      <c r="BI395" s="10">
        <v>0</v>
      </c>
      <c r="BJ395" s="10">
        <v>1058056</v>
      </c>
      <c r="BK395" s="10">
        <v>11066192</v>
      </c>
      <c r="BL395" s="10">
        <v>418310</v>
      </c>
      <c r="BM395" s="10">
        <v>376110</v>
      </c>
      <c r="BN395" s="10">
        <v>47906278</v>
      </c>
      <c r="BO395" s="10">
        <v>16449439</v>
      </c>
      <c r="BP395" s="10">
        <v>6009896</v>
      </c>
      <c r="BQ395" s="10">
        <v>1776581</v>
      </c>
      <c r="BR395" s="10">
        <v>11451452</v>
      </c>
      <c r="BS395" s="10">
        <v>0</v>
      </c>
      <c r="BT395" s="10">
        <v>0</v>
      </c>
      <c r="BU395" s="10">
        <v>1652803</v>
      </c>
      <c r="BV395" s="10">
        <v>24545247</v>
      </c>
      <c r="BW395" s="10">
        <v>1282153</v>
      </c>
      <c r="BX395" s="10">
        <v>666347</v>
      </c>
      <c r="BY395" s="10">
        <v>63833918</v>
      </c>
      <c r="BZ395" s="10">
        <v>844488</v>
      </c>
      <c r="CA395" s="10">
        <v>27594207</v>
      </c>
      <c r="CB395" s="10">
        <v>11301942</v>
      </c>
      <c r="CC395" s="10">
        <v>-15773366</v>
      </c>
      <c r="CD395" s="10">
        <v>15962647</v>
      </c>
      <c r="CE395" s="10">
        <v>0</v>
      </c>
      <c r="CF395" s="10">
        <v>0</v>
      </c>
      <c r="CG395" s="10">
        <v>0</v>
      </c>
      <c r="CH395" s="10">
        <v>2093167</v>
      </c>
      <c r="CI395" s="10">
        <v>17503418</v>
      </c>
      <c r="CJ395" s="10">
        <v>0</v>
      </c>
      <c r="CK395" s="10">
        <v>1700463</v>
      </c>
      <c r="CL395" s="10">
        <v>0</v>
      </c>
      <c r="CM395" s="10">
        <v>0</v>
      </c>
      <c r="CN395" s="10">
        <v>0</v>
      </c>
      <c r="CO395" s="10">
        <v>197969</v>
      </c>
      <c r="CP395" s="10">
        <v>61424935</v>
      </c>
      <c r="CQ395" s="10">
        <v>862165</v>
      </c>
      <c r="CR395" s="10">
        <v>0</v>
      </c>
      <c r="CS395" s="10">
        <v>0</v>
      </c>
      <c r="CT395" s="10">
        <v>1723838</v>
      </c>
      <c r="CU395" s="10">
        <v>2586003</v>
      </c>
      <c r="CV395" s="10">
        <v>5856128</v>
      </c>
      <c r="CW395" s="10">
        <v>1924949</v>
      </c>
      <c r="CX395" s="10">
        <v>20932117</v>
      </c>
      <c r="CY395" s="10">
        <v>3738519</v>
      </c>
      <c r="CZ395" s="10">
        <v>0</v>
      </c>
      <c r="DA395" s="10">
        <v>0</v>
      </c>
      <c r="DB395" s="10">
        <v>617692</v>
      </c>
      <c r="DC395" s="10">
        <v>19831859</v>
      </c>
      <c r="DD395" s="10">
        <v>0</v>
      </c>
      <c r="DE395" s="10">
        <v>0</v>
      </c>
      <c r="DF395" s="10">
        <v>52901264</v>
      </c>
      <c r="DG395" s="10">
        <v>202420</v>
      </c>
      <c r="DH395" s="10">
        <v>34297533</v>
      </c>
      <c r="DI395" s="10">
        <v>0</v>
      </c>
      <c r="DJ395" s="10">
        <v>0</v>
      </c>
      <c r="DK395" s="10">
        <v>0</v>
      </c>
      <c r="DL395" s="10">
        <v>0</v>
      </c>
      <c r="DM395" s="10">
        <v>0</v>
      </c>
      <c r="DN395" s="10">
        <v>0</v>
      </c>
      <c r="DO395" s="10">
        <v>1855963</v>
      </c>
      <c r="DP395" s="10">
        <v>25872396</v>
      </c>
      <c r="DQ395" s="10">
        <v>0</v>
      </c>
      <c r="DR395" s="10">
        <v>0</v>
      </c>
      <c r="DS395" s="10">
        <v>0</v>
      </c>
      <c r="DT395" s="10">
        <v>0</v>
      </c>
      <c r="DU395" s="10">
        <v>0</v>
      </c>
      <c r="DV395" s="10">
        <v>0</v>
      </c>
      <c r="DW395" s="10">
        <v>0</v>
      </c>
      <c r="DX395" s="10">
        <v>0</v>
      </c>
      <c r="DY395" s="10">
        <v>0</v>
      </c>
      <c r="DZ395" s="10">
        <v>0</v>
      </c>
      <c r="EA395" s="10">
        <v>0</v>
      </c>
      <c r="EB395" s="10">
        <v>0</v>
      </c>
      <c r="EC395" s="10">
        <v>0</v>
      </c>
    </row>
    <row r="396" spans="1:133" x14ac:dyDescent="0.3">
      <c r="A396" s="9">
        <v>106070934</v>
      </c>
      <c r="B396" s="9" t="s">
        <v>1890</v>
      </c>
      <c r="C396" s="9">
        <v>20174</v>
      </c>
      <c r="D396" s="11">
        <v>43009</v>
      </c>
      <c r="E396" s="9">
        <v>43100</v>
      </c>
      <c r="F396" s="9" t="s">
        <v>134</v>
      </c>
      <c r="G396" s="9" t="s">
        <v>542</v>
      </c>
      <c r="H396" s="9">
        <v>5</v>
      </c>
      <c r="I396" s="9">
        <v>411</v>
      </c>
      <c r="J396" s="9" t="s">
        <v>136</v>
      </c>
      <c r="K396" s="9" t="s">
        <v>137</v>
      </c>
      <c r="L396" s="9" t="s">
        <v>138</v>
      </c>
      <c r="M396" s="9" t="s">
        <v>1891</v>
      </c>
      <c r="N396" s="9" t="s">
        <v>1892</v>
      </c>
      <c r="O396" s="9" t="s">
        <v>879</v>
      </c>
      <c r="P396" s="9">
        <v>94509</v>
      </c>
      <c r="Q396" s="9" t="s">
        <v>1893</v>
      </c>
      <c r="R396" s="9">
        <v>145</v>
      </c>
      <c r="S396" s="9">
        <v>145</v>
      </c>
      <c r="T396" s="9">
        <v>94</v>
      </c>
      <c r="U396" s="9">
        <v>705</v>
      </c>
      <c r="V396" s="9">
        <v>159</v>
      </c>
      <c r="W396" s="9">
        <v>152</v>
      </c>
      <c r="X396" s="9">
        <v>542</v>
      </c>
      <c r="Y396" s="9">
        <v>0</v>
      </c>
      <c r="Z396" s="9">
        <v>0</v>
      </c>
      <c r="AA396" s="9">
        <v>19</v>
      </c>
      <c r="AB396" s="9">
        <v>325</v>
      </c>
      <c r="AC396" s="9">
        <v>32</v>
      </c>
      <c r="AD396" s="9">
        <v>15</v>
      </c>
      <c r="AE396" s="9">
        <v>1949</v>
      </c>
      <c r="AF396" s="9">
        <v>0</v>
      </c>
      <c r="AG396" s="9">
        <v>3304</v>
      </c>
      <c r="AH396" s="9">
        <v>550</v>
      </c>
      <c r="AI396" s="9">
        <v>501</v>
      </c>
      <c r="AJ396" s="9">
        <v>1857</v>
      </c>
      <c r="AK396" s="9">
        <v>0</v>
      </c>
      <c r="AL396" s="9">
        <v>0</v>
      </c>
      <c r="AM396" s="9">
        <v>52</v>
      </c>
      <c r="AN396" s="9">
        <v>894</v>
      </c>
      <c r="AO396" s="9">
        <v>85</v>
      </c>
      <c r="AP396" s="9">
        <v>36</v>
      </c>
      <c r="AQ396" s="9">
        <v>7279</v>
      </c>
      <c r="AR396" s="9">
        <v>0</v>
      </c>
      <c r="AS396" s="9">
        <v>2334</v>
      </c>
      <c r="AT396" s="9">
        <v>455</v>
      </c>
      <c r="AU396" s="9">
        <v>751</v>
      </c>
      <c r="AV396" s="9">
        <v>6089</v>
      </c>
      <c r="AW396" s="9">
        <v>1</v>
      </c>
      <c r="AX396" s="9">
        <v>0</v>
      </c>
      <c r="AY396" s="9">
        <v>169</v>
      </c>
      <c r="AZ396" s="9">
        <v>2064</v>
      </c>
      <c r="BA396" s="9">
        <v>785</v>
      </c>
      <c r="BB396" s="9">
        <v>381</v>
      </c>
      <c r="BC396" s="9">
        <v>13029</v>
      </c>
      <c r="BD396" s="9">
        <v>52535618</v>
      </c>
      <c r="BE396" s="9">
        <v>9420155</v>
      </c>
      <c r="BF396" s="9">
        <v>8069891</v>
      </c>
      <c r="BG396" s="9">
        <v>31935921</v>
      </c>
      <c r="BH396" s="9">
        <v>0</v>
      </c>
      <c r="BI396" s="9">
        <v>0</v>
      </c>
      <c r="BJ396" s="9">
        <v>1315199</v>
      </c>
      <c r="BK396" s="9">
        <v>17338999</v>
      </c>
      <c r="BL396" s="9">
        <v>1542170</v>
      </c>
      <c r="BM396" s="9">
        <v>608116</v>
      </c>
      <c r="BN396" s="9">
        <v>122766069</v>
      </c>
      <c r="BO396" s="9">
        <v>18743295</v>
      </c>
      <c r="BP396" s="9">
        <v>4964849</v>
      </c>
      <c r="BQ396" s="9">
        <v>3856006</v>
      </c>
      <c r="BR396" s="9">
        <v>24602998</v>
      </c>
      <c r="BS396" s="9">
        <v>2929</v>
      </c>
      <c r="BT396" s="9">
        <v>0</v>
      </c>
      <c r="BU396" s="9">
        <v>1856917</v>
      </c>
      <c r="BV396" s="9">
        <v>17593110</v>
      </c>
      <c r="BW396" s="9">
        <v>3352074</v>
      </c>
      <c r="BX396" s="9">
        <v>1587202</v>
      </c>
      <c r="BY396" s="9">
        <v>76559380</v>
      </c>
      <c r="BZ396" s="9">
        <v>2543270</v>
      </c>
      <c r="CA396" s="9">
        <v>57348167</v>
      </c>
      <c r="CB396" s="9">
        <v>11996232</v>
      </c>
      <c r="CC396" s="9">
        <v>-36210477</v>
      </c>
      <c r="CD396" s="9">
        <v>47303027</v>
      </c>
      <c r="CE396" s="9">
        <v>-453553</v>
      </c>
      <c r="CF396" s="9">
        <v>2929</v>
      </c>
      <c r="CG396" s="9">
        <v>0</v>
      </c>
      <c r="CH396" s="9">
        <v>3172116</v>
      </c>
      <c r="CI396" s="9">
        <v>15820715</v>
      </c>
      <c r="CJ396" s="9">
        <v>0</v>
      </c>
      <c r="CK396" s="9">
        <v>4894244</v>
      </c>
      <c r="CL396" s="9">
        <v>0</v>
      </c>
      <c r="CM396" s="9">
        <v>0</v>
      </c>
      <c r="CN396" s="9">
        <v>0</v>
      </c>
      <c r="CO396" s="9">
        <v>0</v>
      </c>
      <c r="CP396" s="9">
        <v>106416670</v>
      </c>
      <c r="CQ396" s="9">
        <v>0</v>
      </c>
      <c r="CR396" s="9">
        <v>0</v>
      </c>
      <c r="CS396" s="9">
        <v>0</v>
      </c>
      <c r="CT396" s="9">
        <v>0</v>
      </c>
      <c r="CU396" s="9">
        <v>0</v>
      </c>
      <c r="CV396" s="9">
        <v>13930746</v>
      </c>
      <c r="CW396" s="9">
        <v>2388772</v>
      </c>
      <c r="CX396" s="9">
        <v>48589927</v>
      </c>
      <c r="CY396" s="9">
        <v>9235892</v>
      </c>
      <c r="CZ396" s="9">
        <v>0</v>
      </c>
      <c r="DA396" s="9">
        <v>0</v>
      </c>
      <c r="DB396" s="9">
        <v>0</v>
      </c>
      <c r="DC396" s="9">
        <v>18763442</v>
      </c>
      <c r="DD396" s="9">
        <v>0</v>
      </c>
      <c r="DE396" s="9">
        <v>0</v>
      </c>
      <c r="DF396" s="9">
        <v>92908779</v>
      </c>
      <c r="DG396" s="9">
        <v>299514</v>
      </c>
      <c r="DH396" s="9">
        <v>62731282</v>
      </c>
      <c r="DI396" s="9">
        <v>0</v>
      </c>
      <c r="DJ396" s="9">
        <v>230243</v>
      </c>
      <c r="DK396" s="9">
        <v>0</v>
      </c>
      <c r="DL396" s="9">
        <v>0</v>
      </c>
      <c r="DM396" s="9">
        <v>0</v>
      </c>
      <c r="DN396" s="9">
        <v>0</v>
      </c>
      <c r="DO396" s="9">
        <v>2553804</v>
      </c>
      <c r="DP396" s="9">
        <v>46832311</v>
      </c>
      <c r="DQ396" s="9">
        <v>0</v>
      </c>
      <c r="DR396" s="9">
        <v>0</v>
      </c>
      <c r="DS396" s="9">
        <v>0</v>
      </c>
      <c r="DT396" s="9">
        <v>0</v>
      </c>
      <c r="DU396" s="9">
        <v>0</v>
      </c>
      <c r="DV396" s="9">
        <v>0</v>
      </c>
      <c r="DW396" s="9">
        <v>0</v>
      </c>
      <c r="DX396" s="9">
        <v>0</v>
      </c>
      <c r="DY396" s="9">
        <v>0</v>
      </c>
      <c r="DZ396" s="9">
        <v>0</v>
      </c>
      <c r="EA396" s="9">
        <v>0</v>
      </c>
      <c r="EB396" s="9">
        <v>0</v>
      </c>
      <c r="EC396" s="9">
        <v>0</v>
      </c>
    </row>
    <row r="397" spans="1:133" x14ac:dyDescent="0.3">
      <c r="A397" s="10">
        <v>106171395</v>
      </c>
      <c r="B397" s="10" t="s">
        <v>1894</v>
      </c>
      <c r="C397" s="10">
        <v>20174</v>
      </c>
      <c r="D397" s="12">
        <v>43009</v>
      </c>
      <c r="E397" s="10">
        <v>43100</v>
      </c>
      <c r="F397" s="10" t="s">
        <v>134</v>
      </c>
      <c r="G397" s="10" t="s">
        <v>144</v>
      </c>
      <c r="H397" s="10">
        <v>1</v>
      </c>
      <c r="I397" s="10">
        <v>115</v>
      </c>
      <c r="J397" s="10" t="s">
        <v>136</v>
      </c>
      <c r="K397" s="10" t="s">
        <v>137</v>
      </c>
      <c r="L397" s="10" t="s">
        <v>145</v>
      </c>
      <c r="M397" s="10" t="s">
        <v>1895</v>
      </c>
      <c r="N397" s="10" t="s">
        <v>1896</v>
      </c>
      <c r="O397" s="10" t="s">
        <v>1897</v>
      </c>
      <c r="P397" s="10">
        <v>95453</v>
      </c>
      <c r="Q397" s="10" t="s">
        <v>1898</v>
      </c>
      <c r="R397" s="10">
        <v>30</v>
      </c>
      <c r="S397" s="10">
        <v>30</v>
      </c>
      <c r="T397" s="10">
        <v>22</v>
      </c>
      <c r="U397" s="10">
        <v>224</v>
      </c>
      <c r="V397" s="10">
        <v>10</v>
      </c>
      <c r="W397" s="10">
        <v>25</v>
      </c>
      <c r="X397" s="10">
        <v>150</v>
      </c>
      <c r="Y397" s="10">
        <v>0</v>
      </c>
      <c r="Z397" s="10">
        <v>1</v>
      </c>
      <c r="AA397" s="10">
        <v>12</v>
      </c>
      <c r="AB397" s="10">
        <v>59</v>
      </c>
      <c r="AC397" s="10">
        <v>1</v>
      </c>
      <c r="AD397" s="10">
        <v>5</v>
      </c>
      <c r="AE397" s="10">
        <v>487</v>
      </c>
      <c r="AF397" s="10">
        <v>0</v>
      </c>
      <c r="AG397" s="10">
        <v>989</v>
      </c>
      <c r="AH397" s="10">
        <v>28</v>
      </c>
      <c r="AI397" s="10">
        <v>54</v>
      </c>
      <c r="AJ397" s="10">
        <v>434</v>
      </c>
      <c r="AK397" s="10">
        <v>0</v>
      </c>
      <c r="AL397" s="10">
        <v>2</v>
      </c>
      <c r="AM397" s="10">
        <v>48</v>
      </c>
      <c r="AN397" s="10">
        <v>147</v>
      </c>
      <c r="AO397" s="10">
        <v>5</v>
      </c>
      <c r="AP397" s="10">
        <v>22</v>
      </c>
      <c r="AQ397" s="10">
        <v>1729</v>
      </c>
      <c r="AR397" s="10">
        <v>0</v>
      </c>
      <c r="AS397" s="10">
        <v>5566</v>
      </c>
      <c r="AT397" s="10">
        <v>111</v>
      </c>
      <c r="AU397" s="10">
        <v>227</v>
      </c>
      <c r="AV397" s="10">
        <v>4291</v>
      </c>
      <c r="AW397" s="10">
        <v>0</v>
      </c>
      <c r="AX397" s="10">
        <v>0</v>
      </c>
      <c r="AY397" s="10">
        <v>516</v>
      </c>
      <c r="AZ397" s="10">
        <v>2724</v>
      </c>
      <c r="BA397" s="10">
        <v>164</v>
      </c>
      <c r="BB397" s="10">
        <v>498</v>
      </c>
      <c r="BC397" s="10">
        <v>14097</v>
      </c>
      <c r="BD397" s="10">
        <v>9081443</v>
      </c>
      <c r="BE397" s="10">
        <v>362437</v>
      </c>
      <c r="BF397" s="10">
        <v>623536</v>
      </c>
      <c r="BG397" s="10">
        <v>5388908</v>
      </c>
      <c r="BH397" s="10">
        <v>0</v>
      </c>
      <c r="BI397" s="10">
        <v>39963</v>
      </c>
      <c r="BJ397" s="10">
        <v>441628</v>
      </c>
      <c r="BK397" s="10">
        <v>2187162</v>
      </c>
      <c r="BL397" s="10">
        <v>42768</v>
      </c>
      <c r="BM397" s="10">
        <v>131511</v>
      </c>
      <c r="BN397" s="10">
        <v>18299356</v>
      </c>
      <c r="BO397" s="10">
        <v>19468595</v>
      </c>
      <c r="BP397" s="10">
        <v>424672</v>
      </c>
      <c r="BQ397" s="10">
        <v>739658</v>
      </c>
      <c r="BR397" s="10">
        <v>12036832</v>
      </c>
      <c r="BS397" s="10">
        <v>0</v>
      </c>
      <c r="BT397" s="10">
        <v>0</v>
      </c>
      <c r="BU397" s="10">
        <v>1285411</v>
      </c>
      <c r="BV397" s="10">
        <v>6327842</v>
      </c>
      <c r="BW397" s="10">
        <v>743761</v>
      </c>
      <c r="BX397" s="10">
        <v>588508</v>
      </c>
      <c r="BY397" s="10">
        <v>41615279</v>
      </c>
      <c r="BZ397" s="10">
        <v>703318</v>
      </c>
      <c r="CA397" s="10">
        <v>19841349</v>
      </c>
      <c r="CB397" s="10">
        <v>587761</v>
      </c>
      <c r="CC397" s="10">
        <v>-4449523</v>
      </c>
      <c r="CD397" s="10">
        <v>13470074</v>
      </c>
      <c r="CE397" s="10">
        <v>-9895</v>
      </c>
      <c r="CF397" s="10">
        <v>0</v>
      </c>
      <c r="CG397" s="10">
        <v>39987</v>
      </c>
      <c r="CH397" s="10">
        <v>939715</v>
      </c>
      <c r="CI397" s="10">
        <v>3034650</v>
      </c>
      <c r="CJ397" s="10">
        <v>0</v>
      </c>
      <c r="CK397" s="10">
        <v>786529</v>
      </c>
      <c r="CL397" s="10">
        <v>0</v>
      </c>
      <c r="CM397" s="10">
        <v>0</v>
      </c>
      <c r="CN397" s="10">
        <v>0</v>
      </c>
      <c r="CO397" s="10">
        <v>16935</v>
      </c>
      <c r="CP397" s="10">
        <v>34960900</v>
      </c>
      <c r="CQ397" s="10">
        <v>0</v>
      </c>
      <c r="CR397" s="10">
        <v>155792</v>
      </c>
      <c r="CS397" s="10">
        <v>0</v>
      </c>
      <c r="CT397" s="10">
        <v>0</v>
      </c>
      <c r="CU397" s="10">
        <v>155792</v>
      </c>
      <c r="CV397" s="10">
        <v>8708689</v>
      </c>
      <c r="CW397" s="10">
        <v>199348</v>
      </c>
      <c r="CX397" s="10">
        <v>5822612</v>
      </c>
      <c r="CY397" s="10">
        <v>4031742</v>
      </c>
      <c r="CZ397" s="10">
        <v>0</v>
      </c>
      <c r="DA397" s="10">
        <v>0</v>
      </c>
      <c r="DB397" s="10">
        <v>787324</v>
      </c>
      <c r="DC397" s="10">
        <v>5559812</v>
      </c>
      <c r="DD397" s="10">
        <v>0</v>
      </c>
      <c r="DE397" s="10">
        <v>0</v>
      </c>
      <c r="DF397" s="10">
        <v>25109527</v>
      </c>
      <c r="DG397" s="10">
        <v>532441</v>
      </c>
      <c r="DH397" s="10">
        <v>22442723</v>
      </c>
      <c r="DI397" s="10">
        <v>0</v>
      </c>
      <c r="DJ397" s="10">
        <v>0</v>
      </c>
      <c r="DK397" s="10">
        <v>0</v>
      </c>
      <c r="DL397" s="10">
        <v>0</v>
      </c>
      <c r="DM397" s="10">
        <v>0</v>
      </c>
      <c r="DN397" s="10">
        <v>0</v>
      </c>
      <c r="DO397" s="10">
        <v>1227156</v>
      </c>
      <c r="DP397" s="10">
        <v>27101476</v>
      </c>
      <c r="DQ397" s="10">
        <v>0</v>
      </c>
      <c r="DR397" s="10">
        <v>0</v>
      </c>
      <c r="DS397" s="10">
        <v>0</v>
      </c>
      <c r="DT397" s="10">
        <v>0</v>
      </c>
      <c r="DU397" s="10">
        <v>0</v>
      </c>
      <c r="DV397" s="10">
        <v>0</v>
      </c>
      <c r="DW397" s="10">
        <v>0</v>
      </c>
      <c r="DX397" s="10">
        <v>0</v>
      </c>
      <c r="DY397" s="10">
        <v>0</v>
      </c>
      <c r="DZ397" s="10">
        <v>0</v>
      </c>
      <c r="EA397" s="10">
        <v>0</v>
      </c>
      <c r="EB397" s="10">
        <v>0</v>
      </c>
      <c r="EC397" s="10">
        <v>0</v>
      </c>
    </row>
    <row r="398" spans="1:133" x14ac:dyDescent="0.3">
      <c r="A398" s="9">
        <v>106444012</v>
      </c>
      <c r="B398" s="9" t="s">
        <v>1899</v>
      </c>
      <c r="C398" s="9">
        <v>20174</v>
      </c>
      <c r="D398" s="11">
        <v>43009</v>
      </c>
      <c r="E398" s="9">
        <v>43100</v>
      </c>
      <c r="F398" s="9" t="s">
        <v>134</v>
      </c>
      <c r="G398" s="9" t="s">
        <v>604</v>
      </c>
      <c r="H398" s="9">
        <v>8</v>
      </c>
      <c r="I398" s="9">
        <v>703</v>
      </c>
      <c r="J398" s="9" t="s">
        <v>136</v>
      </c>
      <c r="K398" s="9" t="s">
        <v>137</v>
      </c>
      <c r="L398" s="9" t="s">
        <v>138</v>
      </c>
      <c r="M398" s="9" t="s">
        <v>1900</v>
      </c>
      <c r="N398" s="9" t="s">
        <v>1901</v>
      </c>
      <c r="O398" s="9" t="s">
        <v>607</v>
      </c>
      <c r="P398" s="9">
        <v>95065</v>
      </c>
      <c r="Q398" s="9" t="s">
        <v>1902</v>
      </c>
      <c r="R398" s="9">
        <v>30</v>
      </c>
      <c r="S398" s="9">
        <v>30</v>
      </c>
      <c r="T398" s="9">
        <v>14</v>
      </c>
      <c r="U398" s="9">
        <v>59</v>
      </c>
      <c r="V398" s="9">
        <v>14</v>
      </c>
      <c r="W398" s="9">
        <v>19</v>
      </c>
      <c r="X398" s="9">
        <v>68</v>
      </c>
      <c r="Y398" s="9">
        <v>0</v>
      </c>
      <c r="Z398" s="9">
        <v>0</v>
      </c>
      <c r="AA398" s="9">
        <v>3</v>
      </c>
      <c r="AB398" s="9">
        <v>260</v>
      </c>
      <c r="AC398" s="9">
        <v>2</v>
      </c>
      <c r="AD398" s="9">
        <v>1</v>
      </c>
      <c r="AE398" s="9">
        <v>426</v>
      </c>
      <c r="AF398" s="9">
        <v>0</v>
      </c>
      <c r="AG398" s="9">
        <v>123</v>
      </c>
      <c r="AH398" s="9">
        <v>28</v>
      </c>
      <c r="AI398" s="9">
        <v>57</v>
      </c>
      <c r="AJ398" s="9">
        <v>161</v>
      </c>
      <c r="AK398" s="9">
        <v>0</v>
      </c>
      <c r="AL398" s="9">
        <v>0</v>
      </c>
      <c r="AM398" s="9">
        <v>5</v>
      </c>
      <c r="AN398" s="9">
        <v>655</v>
      </c>
      <c r="AO398" s="9">
        <v>4</v>
      </c>
      <c r="AP398" s="9">
        <v>1</v>
      </c>
      <c r="AQ398" s="9">
        <v>1034</v>
      </c>
      <c r="AR398" s="9">
        <v>0</v>
      </c>
      <c r="AS398" s="9">
        <v>495</v>
      </c>
      <c r="AT398" s="9">
        <v>54</v>
      </c>
      <c r="AU398" s="9">
        <v>7</v>
      </c>
      <c r="AV398" s="9">
        <v>109</v>
      </c>
      <c r="AW398" s="9">
        <v>4</v>
      </c>
      <c r="AX398" s="9">
        <v>0</v>
      </c>
      <c r="AY398" s="9">
        <v>2</v>
      </c>
      <c r="AZ398" s="9">
        <v>1031</v>
      </c>
      <c r="BA398" s="9">
        <v>15</v>
      </c>
      <c r="BB398" s="9">
        <v>9</v>
      </c>
      <c r="BC398" s="9">
        <v>1726</v>
      </c>
      <c r="BD398" s="9">
        <v>4137202</v>
      </c>
      <c r="BE398" s="9">
        <v>912851</v>
      </c>
      <c r="BF398" s="9">
        <v>590100</v>
      </c>
      <c r="BG398" s="9">
        <v>2028659</v>
      </c>
      <c r="BH398" s="9">
        <v>0</v>
      </c>
      <c r="BI398" s="9">
        <v>0</v>
      </c>
      <c r="BJ398" s="9">
        <v>38333</v>
      </c>
      <c r="BK398" s="9">
        <v>9040426</v>
      </c>
      <c r="BL398" s="9">
        <v>53554</v>
      </c>
      <c r="BM398" s="9">
        <v>17240</v>
      </c>
      <c r="BN398" s="9">
        <v>16818365</v>
      </c>
      <c r="BO398" s="9">
        <v>11841118</v>
      </c>
      <c r="BP398" s="9">
        <v>1047870</v>
      </c>
      <c r="BQ398" s="9">
        <v>76984</v>
      </c>
      <c r="BR398" s="9">
        <v>2431592</v>
      </c>
      <c r="BS398" s="9">
        <v>129044</v>
      </c>
      <c r="BT398" s="9">
        <v>0</v>
      </c>
      <c r="BU398" s="9">
        <v>60834</v>
      </c>
      <c r="BV398" s="9">
        <v>22018270</v>
      </c>
      <c r="BW398" s="9">
        <v>426964</v>
      </c>
      <c r="BX398" s="9">
        <v>297349</v>
      </c>
      <c r="BY398" s="9">
        <v>38330025</v>
      </c>
      <c r="BZ398" s="9">
        <v>146063</v>
      </c>
      <c r="CA398" s="9">
        <v>11786175</v>
      </c>
      <c r="CB398" s="9">
        <v>1503817</v>
      </c>
      <c r="CC398" s="9">
        <v>-7679211</v>
      </c>
      <c r="CD398" s="9">
        <v>3958835</v>
      </c>
      <c r="CE398" s="9">
        <v>0</v>
      </c>
      <c r="CF398" s="9">
        <v>129044</v>
      </c>
      <c r="CG398" s="9">
        <v>0</v>
      </c>
      <c r="CH398" s="9">
        <v>99167</v>
      </c>
      <c r="CI398" s="9">
        <v>14992793</v>
      </c>
      <c r="CJ398" s="9">
        <v>0</v>
      </c>
      <c r="CK398" s="9">
        <v>480518</v>
      </c>
      <c r="CL398" s="9">
        <v>0</v>
      </c>
      <c r="CM398" s="9">
        <v>0</v>
      </c>
      <c r="CN398" s="9">
        <v>0</v>
      </c>
      <c r="CO398" s="9">
        <v>168526</v>
      </c>
      <c r="CP398" s="9">
        <v>25585727</v>
      </c>
      <c r="CQ398" s="9">
        <v>0</v>
      </c>
      <c r="CR398" s="9">
        <v>0</v>
      </c>
      <c r="CS398" s="9">
        <v>0</v>
      </c>
      <c r="CT398" s="9">
        <v>0</v>
      </c>
      <c r="CU398" s="9">
        <v>0</v>
      </c>
      <c r="CV398" s="9">
        <v>4192145</v>
      </c>
      <c r="CW398" s="9">
        <v>456904</v>
      </c>
      <c r="CX398" s="9">
        <v>8346295</v>
      </c>
      <c r="CY398" s="9">
        <v>501416</v>
      </c>
      <c r="CZ398" s="9">
        <v>0</v>
      </c>
      <c r="DA398" s="9">
        <v>0</v>
      </c>
      <c r="DB398" s="9">
        <v>0</v>
      </c>
      <c r="DC398" s="9">
        <v>16065903</v>
      </c>
      <c r="DD398" s="9">
        <v>0</v>
      </c>
      <c r="DE398" s="9">
        <v>0</v>
      </c>
      <c r="DF398" s="9">
        <v>29562663</v>
      </c>
      <c r="DG398" s="9">
        <v>249468</v>
      </c>
      <c r="DH398" s="9">
        <v>20778618</v>
      </c>
      <c r="DI398" s="9">
        <v>0</v>
      </c>
      <c r="DJ398" s="9">
        <v>0</v>
      </c>
      <c r="DK398" s="9">
        <v>0</v>
      </c>
      <c r="DL398" s="9">
        <v>0</v>
      </c>
      <c r="DM398" s="9">
        <v>0</v>
      </c>
      <c r="DN398" s="9">
        <v>0</v>
      </c>
      <c r="DO398" s="9">
        <v>382339</v>
      </c>
      <c r="DP398" s="9">
        <v>26509799</v>
      </c>
      <c r="DQ398" s="9">
        <v>0</v>
      </c>
      <c r="DR398" s="9">
        <v>0</v>
      </c>
      <c r="DS398" s="9">
        <v>0</v>
      </c>
      <c r="DT398" s="9">
        <v>0</v>
      </c>
      <c r="DU398" s="9">
        <v>0</v>
      </c>
      <c r="DV398" s="9">
        <v>0</v>
      </c>
      <c r="DW398" s="9">
        <v>0</v>
      </c>
      <c r="DX398" s="9">
        <v>0</v>
      </c>
      <c r="DY398" s="9">
        <v>0</v>
      </c>
      <c r="DZ398" s="9">
        <v>0</v>
      </c>
      <c r="EA398" s="9">
        <v>0</v>
      </c>
      <c r="EB398" s="9">
        <v>0</v>
      </c>
      <c r="EC398" s="9">
        <v>0</v>
      </c>
    </row>
    <row r="399" spans="1:133" x14ac:dyDescent="0.3">
      <c r="A399" s="10">
        <v>106341051</v>
      </c>
      <c r="B399" s="10" t="s">
        <v>1903</v>
      </c>
      <c r="C399" s="10">
        <v>20174</v>
      </c>
      <c r="D399" s="12">
        <v>43009</v>
      </c>
      <c r="E399" s="10">
        <v>43100</v>
      </c>
      <c r="F399" s="10" t="s">
        <v>134</v>
      </c>
      <c r="G399" s="10" t="s">
        <v>558</v>
      </c>
      <c r="H399" s="10">
        <v>2</v>
      </c>
      <c r="I399" s="10">
        <v>311</v>
      </c>
      <c r="J399" s="10" t="s">
        <v>136</v>
      </c>
      <c r="K399" s="10" t="s">
        <v>137</v>
      </c>
      <c r="L399" s="10" t="s">
        <v>138</v>
      </c>
      <c r="M399" s="10" t="s">
        <v>1904</v>
      </c>
      <c r="N399" s="10" t="s">
        <v>1905</v>
      </c>
      <c r="O399" s="10" t="s">
        <v>563</v>
      </c>
      <c r="P399" s="10">
        <v>95816</v>
      </c>
      <c r="Q399" s="10" t="s">
        <v>1906</v>
      </c>
      <c r="R399" s="10">
        <v>523</v>
      </c>
      <c r="S399" s="10">
        <v>523</v>
      </c>
      <c r="T399" s="10">
        <v>425</v>
      </c>
      <c r="U399" s="10">
        <v>1771</v>
      </c>
      <c r="V399" s="10">
        <v>689</v>
      </c>
      <c r="W399" s="10">
        <v>725</v>
      </c>
      <c r="X399" s="10">
        <v>2036</v>
      </c>
      <c r="Y399" s="10">
        <v>0</v>
      </c>
      <c r="Z399" s="10">
        <v>0</v>
      </c>
      <c r="AA399" s="10">
        <v>494</v>
      </c>
      <c r="AB399" s="10">
        <v>1823</v>
      </c>
      <c r="AC399" s="10">
        <v>82</v>
      </c>
      <c r="AD399" s="10">
        <v>16</v>
      </c>
      <c r="AE399" s="10">
        <v>7636</v>
      </c>
      <c r="AF399" s="10">
        <v>0</v>
      </c>
      <c r="AG399" s="10">
        <v>8825</v>
      </c>
      <c r="AH399" s="10">
        <v>3266</v>
      </c>
      <c r="AI399" s="10">
        <v>3269</v>
      </c>
      <c r="AJ399" s="10">
        <v>6911</v>
      </c>
      <c r="AK399" s="10">
        <v>0</v>
      </c>
      <c r="AL399" s="10">
        <v>0</v>
      </c>
      <c r="AM399" s="10">
        <v>4908</v>
      </c>
      <c r="AN399" s="10">
        <v>6854</v>
      </c>
      <c r="AO399" s="10">
        <v>225</v>
      </c>
      <c r="AP399" s="10">
        <v>37</v>
      </c>
      <c r="AQ399" s="10">
        <v>34295</v>
      </c>
      <c r="AR399" s="10">
        <v>0</v>
      </c>
      <c r="AS399" s="10">
        <v>6533</v>
      </c>
      <c r="AT399" s="10">
        <v>2459</v>
      </c>
      <c r="AU399" s="10">
        <v>2343</v>
      </c>
      <c r="AV399" s="10">
        <v>13421</v>
      </c>
      <c r="AW399" s="10">
        <v>0</v>
      </c>
      <c r="AX399" s="10">
        <v>0</v>
      </c>
      <c r="AY399" s="10">
        <v>7408</v>
      </c>
      <c r="AZ399" s="10">
        <v>8786</v>
      </c>
      <c r="BA399" s="10">
        <v>0</v>
      </c>
      <c r="BB399" s="10">
        <v>569</v>
      </c>
      <c r="BC399" s="10">
        <v>41519</v>
      </c>
      <c r="BD399" s="10">
        <v>189171883</v>
      </c>
      <c r="BE399" s="10">
        <v>63226687</v>
      </c>
      <c r="BF399" s="10">
        <v>49533648</v>
      </c>
      <c r="BG399" s="10">
        <v>111027720</v>
      </c>
      <c r="BH399" s="10">
        <v>0</v>
      </c>
      <c r="BI399" s="10">
        <v>0</v>
      </c>
      <c r="BJ399" s="10">
        <v>82443396</v>
      </c>
      <c r="BK399" s="10">
        <v>142805165</v>
      </c>
      <c r="BL399" s="10">
        <v>3566764</v>
      </c>
      <c r="BM399" s="10">
        <v>573366</v>
      </c>
      <c r="BN399" s="10">
        <v>642348629</v>
      </c>
      <c r="BO399" s="10">
        <v>77367997</v>
      </c>
      <c r="BP399" s="10">
        <v>29972186</v>
      </c>
      <c r="BQ399" s="10">
        <v>11599459</v>
      </c>
      <c r="BR399" s="10">
        <v>65341791</v>
      </c>
      <c r="BS399" s="10">
        <v>0</v>
      </c>
      <c r="BT399" s="10">
        <v>0</v>
      </c>
      <c r="BU399" s="10">
        <v>10857944</v>
      </c>
      <c r="BV399" s="10">
        <v>86151159</v>
      </c>
      <c r="BW399" s="10">
        <v>0</v>
      </c>
      <c r="BX399" s="10">
        <v>2216104</v>
      </c>
      <c r="BY399" s="10">
        <v>283506640</v>
      </c>
      <c r="BZ399" s="10">
        <v>3647431</v>
      </c>
      <c r="CA399" s="10">
        <v>208568107</v>
      </c>
      <c r="CB399" s="10">
        <v>87995376</v>
      </c>
      <c r="CC399" s="10">
        <v>-66506449</v>
      </c>
      <c r="CD399" s="10">
        <v>142676620</v>
      </c>
      <c r="CE399" s="10">
        <v>0</v>
      </c>
      <c r="CF399" s="10">
        <v>0</v>
      </c>
      <c r="CG399" s="10">
        <v>0</v>
      </c>
      <c r="CH399" s="10">
        <v>79207040</v>
      </c>
      <c r="CI399" s="10">
        <v>112050007</v>
      </c>
      <c r="CJ399" s="10">
        <v>0</v>
      </c>
      <c r="CK399" s="10">
        <v>2122953</v>
      </c>
      <c r="CL399" s="10">
        <v>0</v>
      </c>
      <c r="CM399" s="10">
        <v>0</v>
      </c>
      <c r="CN399" s="10">
        <v>0</v>
      </c>
      <c r="CO399" s="10">
        <v>0</v>
      </c>
      <c r="CP399" s="10">
        <v>569761085</v>
      </c>
      <c r="CQ399" s="10">
        <v>8007102</v>
      </c>
      <c r="CR399" s="10">
        <v>0</v>
      </c>
      <c r="CS399" s="10">
        <v>0</v>
      </c>
      <c r="CT399" s="10">
        <v>12794385</v>
      </c>
      <c r="CU399" s="10">
        <v>20801487</v>
      </c>
      <c r="CV399" s="10">
        <v>57971773</v>
      </c>
      <c r="CW399" s="10">
        <v>13210599</v>
      </c>
      <c r="CX399" s="10">
        <v>127639556</v>
      </c>
      <c r="CY399" s="10">
        <v>33692891</v>
      </c>
      <c r="CZ399" s="10">
        <v>0</v>
      </c>
      <c r="DA399" s="10">
        <v>0</v>
      </c>
      <c r="DB399" s="10">
        <v>14094300</v>
      </c>
      <c r="DC399" s="10">
        <v>128842741</v>
      </c>
      <c r="DD399" s="10">
        <v>1443811</v>
      </c>
      <c r="DE399" s="10">
        <v>0</v>
      </c>
      <c r="DF399" s="10">
        <v>376895671</v>
      </c>
      <c r="DG399" s="10">
        <v>3664641</v>
      </c>
      <c r="DH399" s="10">
        <v>267226455</v>
      </c>
      <c r="DI399" s="10">
        <v>0</v>
      </c>
      <c r="DJ399" s="10">
        <v>0</v>
      </c>
      <c r="DK399" s="10">
        <v>0</v>
      </c>
      <c r="DL399" s="10">
        <v>0</v>
      </c>
      <c r="DM399" s="10">
        <v>0</v>
      </c>
      <c r="DN399" s="10">
        <v>0</v>
      </c>
      <c r="DO399" s="10">
        <v>6135789</v>
      </c>
      <c r="DP399" s="10">
        <v>880016876</v>
      </c>
      <c r="DQ399" s="10">
        <v>0</v>
      </c>
      <c r="DR399" s="10">
        <v>0</v>
      </c>
      <c r="DS399" s="10">
        <v>0</v>
      </c>
      <c r="DT399" s="10">
        <v>0</v>
      </c>
      <c r="DU399" s="10">
        <v>0</v>
      </c>
      <c r="DV399" s="10">
        <v>0</v>
      </c>
      <c r="DW399" s="10">
        <v>0</v>
      </c>
      <c r="DX399" s="10">
        <v>0</v>
      </c>
      <c r="DY399" s="10">
        <v>0</v>
      </c>
      <c r="DZ399" s="10">
        <v>0</v>
      </c>
      <c r="EA399" s="10">
        <v>0</v>
      </c>
      <c r="EB399" s="10">
        <v>0</v>
      </c>
      <c r="EC399" s="10">
        <v>0</v>
      </c>
    </row>
    <row r="400" spans="1:133" x14ac:dyDescent="0.3">
      <c r="A400" s="9">
        <v>106311000</v>
      </c>
      <c r="B400" s="9" t="s">
        <v>1907</v>
      </c>
      <c r="C400" s="9">
        <v>20174</v>
      </c>
      <c r="D400" s="11">
        <v>43009</v>
      </c>
      <c r="E400" s="9">
        <v>43100</v>
      </c>
      <c r="F400" s="9" t="s">
        <v>134</v>
      </c>
      <c r="G400" s="9" t="s">
        <v>917</v>
      </c>
      <c r="H400" s="9">
        <v>2</v>
      </c>
      <c r="I400" s="9">
        <v>309</v>
      </c>
      <c r="J400" s="9" t="s">
        <v>136</v>
      </c>
      <c r="K400" s="9" t="s">
        <v>137</v>
      </c>
      <c r="L400" s="9" t="s">
        <v>138</v>
      </c>
      <c r="M400" s="9" t="s">
        <v>1908</v>
      </c>
      <c r="N400" s="9" t="s">
        <v>1909</v>
      </c>
      <c r="O400" s="9" t="s">
        <v>919</v>
      </c>
      <c r="P400" s="9">
        <v>95661</v>
      </c>
      <c r="Q400" s="9" t="s">
        <v>1910</v>
      </c>
      <c r="R400" s="9">
        <v>328</v>
      </c>
      <c r="S400" s="9">
        <v>328</v>
      </c>
      <c r="T400" s="9">
        <v>264</v>
      </c>
      <c r="U400" s="9">
        <v>1741</v>
      </c>
      <c r="V400" s="9">
        <v>576</v>
      </c>
      <c r="W400" s="9">
        <v>285</v>
      </c>
      <c r="X400" s="9">
        <v>532</v>
      </c>
      <c r="Y400" s="9">
        <v>0</v>
      </c>
      <c r="Z400" s="9">
        <v>0</v>
      </c>
      <c r="AA400" s="9">
        <v>216</v>
      </c>
      <c r="AB400" s="9">
        <v>1334</v>
      </c>
      <c r="AC400" s="9">
        <v>63</v>
      </c>
      <c r="AD400" s="9">
        <v>43</v>
      </c>
      <c r="AE400" s="9">
        <v>4790</v>
      </c>
      <c r="AF400" s="9">
        <v>0</v>
      </c>
      <c r="AG400" s="9">
        <v>8603</v>
      </c>
      <c r="AH400" s="9">
        <v>2550</v>
      </c>
      <c r="AI400" s="9">
        <v>1354</v>
      </c>
      <c r="AJ400" s="9">
        <v>2515</v>
      </c>
      <c r="AK400" s="9">
        <v>0</v>
      </c>
      <c r="AL400" s="9">
        <v>0</v>
      </c>
      <c r="AM400" s="9">
        <v>892</v>
      </c>
      <c r="AN400" s="9">
        <v>5025</v>
      </c>
      <c r="AO400" s="9">
        <v>230</v>
      </c>
      <c r="AP400" s="9">
        <v>141</v>
      </c>
      <c r="AQ400" s="9">
        <v>21310</v>
      </c>
      <c r="AR400" s="9">
        <v>0</v>
      </c>
      <c r="AS400" s="9">
        <v>8750</v>
      </c>
      <c r="AT400" s="9">
        <v>2587</v>
      </c>
      <c r="AU400" s="9">
        <v>1120</v>
      </c>
      <c r="AV400" s="9">
        <v>6177</v>
      </c>
      <c r="AW400" s="9">
        <v>0</v>
      </c>
      <c r="AX400" s="9">
        <v>0</v>
      </c>
      <c r="AY400" s="9">
        <v>1039</v>
      </c>
      <c r="AZ400" s="9">
        <v>8171</v>
      </c>
      <c r="BA400" s="9">
        <v>0</v>
      </c>
      <c r="BB400" s="9">
        <v>617</v>
      </c>
      <c r="BC400" s="9">
        <v>28461</v>
      </c>
      <c r="BD400" s="9">
        <v>136500131</v>
      </c>
      <c r="BE400" s="9">
        <v>43233933</v>
      </c>
      <c r="BF400" s="9">
        <v>19492286</v>
      </c>
      <c r="BG400" s="9">
        <v>42045794</v>
      </c>
      <c r="BH400" s="9">
        <v>0</v>
      </c>
      <c r="BI400" s="9">
        <v>0</v>
      </c>
      <c r="BJ400" s="9">
        <v>18232294</v>
      </c>
      <c r="BK400" s="9">
        <v>92058296</v>
      </c>
      <c r="BL400" s="9">
        <v>3915206</v>
      </c>
      <c r="BM400" s="9">
        <v>2468244</v>
      </c>
      <c r="BN400" s="9">
        <v>357946184</v>
      </c>
      <c r="BO400" s="9">
        <v>65915738</v>
      </c>
      <c r="BP400" s="9">
        <v>19680387</v>
      </c>
      <c r="BQ400" s="9">
        <v>5871012</v>
      </c>
      <c r="BR400" s="9">
        <v>29697298</v>
      </c>
      <c r="BS400" s="9">
        <v>0</v>
      </c>
      <c r="BT400" s="9">
        <v>0</v>
      </c>
      <c r="BU400" s="9">
        <v>7135704</v>
      </c>
      <c r="BV400" s="9">
        <v>64335073</v>
      </c>
      <c r="BW400" s="9">
        <v>0</v>
      </c>
      <c r="BX400" s="9">
        <v>3373124</v>
      </c>
      <c r="BY400" s="9">
        <v>196008336</v>
      </c>
      <c r="BZ400" s="9">
        <v>4533068</v>
      </c>
      <c r="CA400" s="9">
        <v>161541083</v>
      </c>
      <c r="CB400" s="9">
        <v>58482314</v>
      </c>
      <c r="CC400" s="9">
        <v>-16100840</v>
      </c>
      <c r="CD400" s="9">
        <v>56040383</v>
      </c>
      <c r="CE400" s="9">
        <v>0</v>
      </c>
      <c r="CF400" s="9">
        <v>0</v>
      </c>
      <c r="CG400" s="9">
        <v>0</v>
      </c>
      <c r="CH400" s="9">
        <v>21265039</v>
      </c>
      <c r="CI400" s="9">
        <v>73325430</v>
      </c>
      <c r="CJ400" s="9">
        <v>0</v>
      </c>
      <c r="CK400" s="9">
        <v>3915206</v>
      </c>
      <c r="CL400" s="9">
        <v>0</v>
      </c>
      <c r="CM400" s="9">
        <v>0</v>
      </c>
      <c r="CN400" s="9">
        <v>0</v>
      </c>
      <c r="CO400" s="9">
        <v>1308300</v>
      </c>
      <c r="CP400" s="9">
        <v>364309983</v>
      </c>
      <c r="CQ400" s="9">
        <v>5243593</v>
      </c>
      <c r="CR400" s="9">
        <v>0</v>
      </c>
      <c r="CS400" s="9">
        <v>0</v>
      </c>
      <c r="CT400" s="9">
        <v>7017649</v>
      </c>
      <c r="CU400" s="9">
        <v>12261242</v>
      </c>
      <c r="CV400" s="9">
        <v>40874786</v>
      </c>
      <c r="CW400" s="9">
        <v>9675599</v>
      </c>
      <c r="CX400" s="9">
        <v>41464138</v>
      </c>
      <c r="CY400" s="9">
        <v>15702709</v>
      </c>
      <c r="CZ400" s="9">
        <v>0</v>
      </c>
      <c r="DA400" s="9">
        <v>0</v>
      </c>
      <c r="DB400" s="9">
        <v>4102959</v>
      </c>
      <c r="DC400" s="9">
        <v>90085588</v>
      </c>
      <c r="DD400" s="9">
        <v>0</v>
      </c>
      <c r="DE400" s="9">
        <v>0</v>
      </c>
      <c r="DF400" s="9">
        <v>201905779</v>
      </c>
      <c r="DG400" s="9">
        <v>1587242</v>
      </c>
      <c r="DH400" s="9">
        <v>170885348</v>
      </c>
      <c r="DI400" s="9">
        <v>0</v>
      </c>
      <c r="DJ400" s="9">
        <v>102627</v>
      </c>
      <c r="DK400" s="9">
        <v>0</v>
      </c>
      <c r="DL400" s="9">
        <v>0</v>
      </c>
      <c r="DM400" s="9">
        <v>0</v>
      </c>
      <c r="DN400" s="9">
        <v>0</v>
      </c>
      <c r="DO400" s="9">
        <v>10026245</v>
      </c>
      <c r="DP400" s="9">
        <v>209934591</v>
      </c>
      <c r="DQ400" s="9">
        <v>0</v>
      </c>
      <c r="DR400" s="9">
        <v>0</v>
      </c>
      <c r="DS400" s="9">
        <v>0</v>
      </c>
      <c r="DT400" s="9">
        <v>0</v>
      </c>
      <c r="DU400" s="9">
        <v>0</v>
      </c>
      <c r="DV400" s="9">
        <v>0</v>
      </c>
      <c r="DW400" s="9">
        <v>0</v>
      </c>
      <c r="DX400" s="9">
        <v>0</v>
      </c>
      <c r="DY400" s="9">
        <v>0</v>
      </c>
      <c r="DZ400" s="9">
        <v>0</v>
      </c>
      <c r="EA400" s="9">
        <v>0</v>
      </c>
      <c r="EB400" s="9">
        <v>0</v>
      </c>
      <c r="EC400" s="9">
        <v>0</v>
      </c>
    </row>
    <row r="401" spans="1:133" x14ac:dyDescent="0.3">
      <c r="A401" s="10">
        <v>106494106</v>
      </c>
      <c r="B401" s="10" t="s">
        <v>1911</v>
      </c>
      <c r="C401" s="10">
        <v>20174</v>
      </c>
      <c r="D401" s="12">
        <v>43009</v>
      </c>
      <c r="E401" s="10">
        <v>43100</v>
      </c>
      <c r="F401" s="10" t="s">
        <v>134</v>
      </c>
      <c r="G401" s="10" t="s">
        <v>290</v>
      </c>
      <c r="H401" s="10">
        <v>3</v>
      </c>
      <c r="I401" s="10">
        <v>401</v>
      </c>
      <c r="J401" s="10" t="s">
        <v>136</v>
      </c>
      <c r="K401" s="10" t="s">
        <v>137</v>
      </c>
      <c r="L401" s="10" t="s">
        <v>138</v>
      </c>
      <c r="M401" s="10" t="s">
        <v>1912</v>
      </c>
      <c r="N401" s="10" t="s">
        <v>1913</v>
      </c>
      <c r="O401" s="10" t="s">
        <v>293</v>
      </c>
      <c r="P401" s="10">
        <v>95403</v>
      </c>
      <c r="Q401" s="10" t="s">
        <v>1914</v>
      </c>
      <c r="R401" s="10">
        <v>84</v>
      </c>
      <c r="S401" s="10">
        <v>84</v>
      </c>
      <c r="T401" s="10">
        <v>70</v>
      </c>
      <c r="U401" s="10">
        <v>486</v>
      </c>
      <c r="V401" s="10">
        <v>114</v>
      </c>
      <c r="W401" s="10">
        <v>146</v>
      </c>
      <c r="X401" s="10">
        <v>349</v>
      </c>
      <c r="Y401" s="10">
        <v>0</v>
      </c>
      <c r="Z401" s="10">
        <v>2</v>
      </c>
      <c r="AA401" s="10">
        <v>60</v>
      </c>
      <c r="AB401" s="10">
        <v>406</v>
      </c>
      <c r="AC401" s="10">
        <v>15</v>
      </c>
      <c r="AD401" s="10">
        <v>8</v>
      </c>
      <c r="AE401" s="10">
        <v>1586</v>
      </c>
      <c r="AF401" s="10">
        <v>0</v>
      </c>
      <c r="AG401" s="10">
        <v>1828</v>
      </c>
      <c r="AH401" s="10">
        <v>412</v>
      </c>
      <c r="AI401" s="10">
        <v>403</v>
      </c>
      <c r="AJ401" s="10">
        <v>1368</v>
      </c>
      <c r="AK401" s="10">
        <v>0</v>
      </c>
      <c r="AL401" s="10">
        <v>12</v>
      </c>
      <c r="AM401" s="10">
        <v>414</v>
      </c>
      <c r="AN401" s="10">
        <v>1114</v>
      </c>
      <c r="AO401" s="10">
        <v>50</v>
      </c>
      <c r="AP401" s="10">
        <v>22</v>
      </c>
      <c r="AQ401" s="10">
        <v>5623</v>
      </c>
      <c r="AR401" s="10">
        <v>0</v>
      </c>
      <c r="AS401" s="10">
        <v>1555</v>
      </c>
      <c r="AT401" s="10">
        <v>222</v>
      </c>
      <c r="AU401" s="10">
        <v>512</v>
      </c>
      <c r="AV401" s="10">
        <v>2887</v>
      </c>
      <c r="AW401" s="10">
        <v>0</v>
      </c>
      <c r="AX401" s="10">
        <v>0</v>
      </c>
      <c r="AY401" s="10">
        <v>247</v>
      </c>
      <c r="AZ401" s="10">
        <v>2196</v>
      </c>
      <c r="BA401" s="10">
        <v>400</v>
      </c>
      <c r="BB401" s="10">
        <v>187</v>
      </c>
      <c r="BC401" s="10">
        <v>8206</v>
      </c>
      <c r="BD401" s="10">
        <v>35401984</v>
      </c>
      <c r="BE401" s="10">
        <v>7772765</v>
      </c>
      <c r="BF401" s="10">
        <v>6670565</v>
      </c>
      <c r="BG401" s="10">
        <v>21857899</v>
      </c>
      <c r="BH401" s="10">
        <v>0</v>
      </c>
      <c r="BI401" s="10">
        <v>157381</v>
      </c>
      <c r="BJ401" s="10">
        <v>5215828</v>
      </c>
      <c r="BK401" s="10">
        <v>23690066</v>
      </c>
      <c r="BL401" s="10">
        <v>954706</v>
      </c>
      <c r="BM401" s="10">
        <v>429123</v>
      </c>
      <c r="BN401" s="10">
        <v>102150317</v>
      </c>
      <c r="BO401" s="10">
        <v>31180341</v>
      </c>
      <c r="BP401" s="10">
        <v>4775370</v>
      </c>
      <c r="BQ401" s="10">
        <v>2468421</v>
      </c>
      <c r="BR401" s="10">
        <v>15141286</v>
      </c>
      <c r="BS401" s="10">
        <v>0</v>
      </c>
      <c r="BT401" s="10">
        <v>0</v>
      </c>
      <c r="BU401" s="10">
        <v>2311257</v>
      </c>
      <c r="BV401" s="10">
        <v>26701787</v>
      </c>
      <c r="BW401" s="10">
        <v>2501821</v>
      </c>
      <c r="BX401" s="10">
        <v>1154722</v>
      </c>
      <c r="BY401" s="10">
        <v>86235005</v>
      </c>
      <c r="BZ401" s="10">
        <v>975628</v>
      </c>
      <c r="CA401" s="10">
        <v>54428267</v>
      </c>
      <c r="CB401" s="10">
        <v>8694231</v>
      </c>
      <c r="CC401" s="10">
        <v>-47211610</v>
      </c>
      <c r="CD401" s="10">
        <v>27963722</v>
      </c>
      <c r="CE401" s="10">
        <v>0</v>
      </c>
      <c r="CF401" s="10">
        <v>0</v>
      </c>
      <c r="CG401" s="10">
        <v>157381</v>
      </c>
      <c r="CH401" s="10">
        <v>4666647</v>
      </c>
      <c r="CI401" s="10">
        <v>26568256</v>
      </c>
      <c r="CJ401" s="10">
        <v>0</v>
      </c>
      <c r="CK401" s="10">
        <v>3456527</v>
      </c>
      <c r="CL401" s="10">
        <v>0</v>
      </c>
      <c r="CM401" s="10">
        <v>0</v>
      </c>
      <c r="CN401" s="10">
        <v>0</v>
      </c>
      <c r="CO401" s="10">
        <v>340093</v>
      </c>
      <c r="CP401" s="10">
        <v>80039142</v>
      </c>
      <c r="CQ401" s="10">
        <v>1217805</v>
      </c>
      <c r="CR401" s="10">
        <v>0</v>
      </c>
      <c r="CS401" s="10">
        <v>0</v>
      </c>
      <c r="CT401" s="10">
        <v>4901811</v>
      </c>
      <c r="CU401" s="10">
        <v>6119616</v>
      </c>
      <c r="CV401" s="10">
        <v>12154058</v>
      </c>
      <c r="CW401" s="10">
        <v>5071709</v>
      </c>
      <c r="CX401" s="10">
        <v>56350596</v>
      </c>
      <c r="CY401" s="10">
        <v>9035463</v>
      </c>
      <c r="CZ401" s="10">
        <v>0</v>
      </c>
      <c r="DA401" s="10">
        <v>0</v>
      </c>
      <c r="DB401" s="10">
        <v>2860438</v>
      </c>
      <c r="DC401" s="10">
        <v>28725408</v>
      </c>
      <c r="DD401" s="10">
        <v>0</v>
      </c>
      <c r="DE401" s="10">
        <v>268124</v>
      </c>
      <c r="DF401" s="10">
        <v>114465796</v>
      </c>
      <c r="DG401" s="10">
        <v>2044251</v>
      </c>
      <c r="DH401" s="10">
        <v>79670780</v>
      </c>
      <c r="DI401" s="10">
        <v>0</v>
      </c>
      <c r="DJ401" s="10">
        <v>0</v>
      </c>
      <c r="DK401" s="10">
        <v>0</v>
      </c>
      <c r="DL401" s="10">
        <v>0</v>
      </c>
      <c r="DM401" s="10">
        <v>0</v>
      </c>
      <c r="DN401" s="10">
        <v>0</v>
      </c>
      <c r="DO401" s="10">
        <v>1523563</v>
      </c>
      <c r="DP401" s="10">
        <v>273280923</v>
      </c>
      <c r="DQ401" s="10">
        <v>0</v>
      </c>
      <c r="DR401" s="10">
        <v>0</v>
      </c>
      <c r="DS401" s="10">
        <v>0</v>
      </c>
      <c r="DT401" s="10">
        <v>0</v>
      </c>
      <c r="DU401" s="10">
        <v>0</v>
      </c>
      <c r="DV401" s="10">
        <v>0</v>
      </c>
      <c r="DW401" s="10">
        <v>0</v>
      </c>
      <c r="DX401" s="10">
        <v>0</v>
      </c>
      <c r="DY401" s="10">
        <v>0</v>
      </c>
      <c r="DZ401" s="10">
        <v>0</v>
      </c>
      <c r="EA401" s="10">
        <v>0</v>
      </c>
      <c r="EB401" s="10">
        <v>0</v>
      </c>
      <c r="EC401" s="10">
        <v>0</v>
      </c>
    </row>
    <row r="402" spans="1:133" x14ac:dyDescent="0.3">
      <c r="A402" s="9">
        <v>106481094</v>
      </c>
      <c r="B402" s="9" t="s">
        <v>1915</v>
      </c>
      <c r="C402" s="9">
        <v>20174</v>
      </c>
      <c r="D402" s="11">
        <v>43009</v>
      </c>
      <c r="E402" s="9">
        <v>43100</v>
      </c>
      <c r="F402" s="9" t="s">
        <v>134</v>
      </c>
      <c r="G402" s="9" t="s">
        <v>215</v>
      </c>
      <c r="H402" s="9">
        <v>3</v>
      </c>
      <c r="I402" s="9">
        <v>409</v>
      </c>
      <c r="J402" s="9" t="s">
        <v>136</v>
      </c>
      <c r="K402" s="9" t="s">
        <v>137</v>
      </c>
      <c r="L402" s="9" t="s">
        <v>138</v>
      </c>
      <c r="M402" s="9" t="s">
        <v>1916</v>
      </c>
      <c r="N402" s="9" t="s">
        <v>1917</v>
      </c>
      <c r="O402" s="9" t="s">
        <v>217</v>
      </c>
      <c r="P402" s="9">
        <v>94589</v>
      </c>
      <c r="Q402" s="9" t="s">
        <v>1878</v>
      </c>
      <c r="R402" s="9">
        <v>105</v>
      </c>
      <c r="S402" s="9">
        <v>105</v>
      </c>
      <c r="T402" s="9">
        <v>66</v>
      </c>
      <c r="U402" s="9">
        <v>521</v>
      </c>
      <c r="V402" s="9">
        <v>27</v>
      </c>
      <c r="W402" s="9">
        <v>110</v>
      </c>
      <c r="X402" s="9">
        <v>323</v>
      </c>
      <c r="Y402" s="9">
        <v>0</v>
      </c>
      <c r="Z402" s="9">
        <v>0</v>
      </c>
      <c r="AA402" s="9">
        <v>21</v>
      </c>
      <c r="AB402" s="9">
        <v>165</v>
      </c>
      <c r="AC402" s="9">
        <v>12</v>
      </c>
      <c r="AD402" s="9">
        <v>11</v>
      </c>
      <c r="AE402" s="9">
        <v>1190</v>
      </c>
      <c r="AF402" s="9">
        <v>0</v>
      </c>
      <c r="AG402" s="9">
        <v>2533</v>
      </c>
      <c r="AH402" s="9">
        <v>119</v>
      </c>
      <c r="AI402" s="9">
        <v>443</v>
      </c>
      <c r="AJ402" s="9">
        <v>1327</v>
      </c>
      <c r="AK402" s="9">
        <v>0</v>
      </c>
      <c r="AL402" s="9">
        <v>0</v>
      </c>
      <c r="AM402" s="9">
        <v>75</v>
      </c>
      <c r="AN402" s="9">
        <v>563</v>
      </c>
      <c r="AO402" s="9">
        <v>36</v>
      </c>
      <c r="AP402" s="9">
        <v>28</v>
      </c>
      <c r="AQ402" s="9">
        <v>5124</v>
      </c>
      <c r="AR402" s="9">
        <v>0</v>
      </c>
      <c r="AS402" s="9">
        <v>1947</v>
      </c>
      <c r="AT402" s="9">
        <v>97</v>
      </c>
      <c r="AU402" s="9">
        <v>352</v>
      </c>
      <c r="AV402" s="9">
        <v>4619</v>
      </c>
      <c r="AW402" s="9">
        <v>0</v>
      </c>
      <c r="AX402" s="9">
        <v>0</v>
      </c>
      <c r="AY402" s="9">
        <v>131</v>
      </c>
      <c r="AZ402" s="9">
        <v>1342</v>
      </c>
      <c r="BA402" s="9">
        <v>591</v>
      </c>
      <c r="BB402" s="9">
        <v>199</v>
      </c>
      <c r="BC402" s="9">
        <v>9278</v>
      </c>
      <c r="BD402" s="9">
        <v>41364378</v>
      </c>
      <c r="BE402" s="9">
        <v>1947591</v>
      </c>
      <c r="BF402" s="9">
        <v>6604785</v>
      </c>
      <c r="BG402" s="9">
        <v>20752738</v>
      </c>
      <c r="BH402" s="9">
        <v>0</v>
      </c>
      <c r="BI402" s="9">
        <v>0</v>
      </c>
      <c r="BJ402" s="9">
        <v>1570423</v>
      </c>
      <c r="BK402" s="9">
        <v>11362259</v>
      </c>
      <c r="BL402" s="9">
        <v>512667</v>
      </c>
      <c r="BM402" s="9">
        <v>309197</v>
      </c>
      <c r="BN402" s="9">
        <v>84424038</v>
      </c>
      <c r="BO402" s="9">
        <v>20753069</v>
      </c>
      <c r="BP402" s="9">
        <v>1450305</v>
      </c>
      <c r="BQ402" s="9">
        <v>2315695</v>
      </c>
      <c r="BR402" s="9">
        <v>22925296</v>
      </c>
      <c r="BS402" s="9">
        <v>0</v>
      </c>
      <c r="BT402" s="9">
        <v>0</v>
      </c>
      <c r="BU402" s="9">
        <v>1065492</v>
      </c>
      <c r="BV402" s="9">
        <v>12758294</v>
      </c>
      <c r="BW402" s="9">
        <v>2439306</v>
      </c>
      <c r="BX402" s="9">
        <v>771852</v>
      </c>
      <c r="BY402" s="9">
        <v>64479309</v>
      </c>
      <c r="BZ402" s="9">
        <v>1157230</v>
      </c>
      <c r="CA402" s="9">
        <v>52432497</v>
      </c>
      <c r="CB402" s="9">
        <v>2568582</v>
      </c>
      <c r="CC402" s="9">
        <v>-45029067</v>
      </c>
      <c r="CD402" s="9">
        <v>37266383</v>
      </c>
      <c r="CE402" s="9">
        <v>0</v>
      </c>
      <c r="CF402" s="9">
        <v>0</v>
      </c>
      <c r="CG402" s="9">
        <v>0</v>
      </c>
      <c r="CH402" s="9">
        <v>2405355</v>
      </c>
      <c r="CI402" s="9">
        <v>10281506</v>
      </c>
      <c r="CJ402" s="9">
        <v>0</v>
      </c>
      <c r="CK402" s="9">
        <v>2951973</v>
      </c>
      <c r="CL402" s="9">
        <v>0</v>
      </c>
      <c r="CM402" s="9">
        <v>0</v>
      </c>
      <c r="CN402" s="9">
        <v>0</v>
      </c>
      <c r="CO402" s="9">
        <v>0</v>
      </c>
      <c r="CP402" s="9">
        <v>64034459</v>
      </c>
      <c r="CQ402" s="9">
        <v>0</v>
      </c>
      <c r="CR402" s="9">
        <v>0</v>
      </c>
      <c r="CS402" s="9">
        <v>0</v>
      </c>
      <c r="CT402" s="9">
        <v>65432</v>
      </c>
      <c r="CU402" s="9">
        <v>65432</v>
      </c>
      <c r="CV402" s="9">
        <v>9684950</v>
      </c>
      <c r="CW402" s="9">
        <v>829314</v>
      </c>
      <c r="CX402" s="9">
        <v>53949547</v>
      </c>
      <c r="CY402" s="9">
        <v>6411651</v>
      </c>
      <c r="CZ402" s="9">
        <v>0</v>
      </c>
      <c r="DA402" s="9">
        <v>0</v>
      </c>
      <c r="DB402" s="9">
        <v>230560</v>
      </c>
      <c r="DC402" s="9">
        <v>13828298</v>
      </c>
      <c r="DD402" s="9">
        <v>0</v>
      </c>
      <c r="DE402" s="9">
        <v>0</v>
      </c>
      <c r="DF402" s="9">
        <v>84934320</v>
      </c>
      <c r="DG402" s="9">
        <v>565339</v>
      </c>
      <c r="DH402" s="9">
        <v>47883068</v>
      </c>
      <c r="DI402" s="9">
        <v>0</v>
      </c>
      <c r="DJ402" s="9">
        <v>0</v>
      </c>
      <c r="DK402" s="9">
        <v>0</v>
      </c>
      <c r="DL402" s="9">
        <v>0</v>
      </c>
      <c r="DM402" s="9">
        <v>0</v>
      </c>
      <c r="DN402" s="9">
        <v>0</v>
      </c>
      <c r="DO402" s="9">
        <v>686206</v>
      </c>
      <c r="DP402" s="9">
        <v>45538881</v>
      </c>
      <c r="DQ402" s="9">
        <v>0</v>
      </c>
      <c r="DR402" s="9">
        <v>0</v>
      </c>
      <c r="DS402" s="9">
        <v>0</v>
      </c>
      <c r="DT402" s="9">
        <v>0</v>
      </c>
      <c r="DU402" s="9">
        <v>0</v>
      </c>
      <c r="DV402" s="9">
        <v>0</v>
      </c>
      <c r="DW402" s="9">
        <v>0</v>
      </c>
      <c r="DX402" s="9">
        <v>0</v>
      </c>
      <c r="DY402" s="9">
        <v>0</v>
      </c>
      <c r="DZ402" s="9">
        <v>0</v>
      </c>
      <c r="EA402" s="9">
        <v>0</v>
      </c>
      <c r="EB402" s="9">
        <v>0</v>
      </c>
      <c r="EC402" s="9">
        <v>0</v>
      </c>
    </row>
    <row r="403" spans="1:133" x14ac:dyDescent="0.3">
      <c r="A403" s="10">
        <v>106514030</v>
      </c>
      <c r="B403" s="10" t="s">
        <v>1918</v>
      </c>
      <c r="C403" s="10">
        <v>20174</v>
      </c>
      <c r="D403" s="12">
        <v>43009</v>
      </c>
      <c r="E403" s="10">
        <v>43100</v>
      </c>
      <c r="F403" s="10" t="s">
        <v>134</v>
      </c>
      <c r="G403" s="10" t="s">
        <v>1316</v>
      </c>
      <c r="H403" s="10">
        <v>2</v>
      </c>
      <c r="I403" s="10">
        <v>227</v>
      </c>
      <c r="J403" s="10" t="s">
        <v>227</v>
      </c>
      <c r="K403" s="10" t="s">
        <v>137</v>
      </c>
      <c r="L403" s="10" t="s">
        <v>138</v>
      </c>
      <c r="M403" s="10" t="s">
        <v>1919</v>
      </c>
      <c r="N403" s="10" t="s">
        <v>1920</v>
      </c>
      <c r="O403" s="10" t="s">
        <v>1319</v>
      </c>
      <c r="P403" s="10">
        <v>95991</v>
      </c>
      <c r="Q403" s="10" t="s">
        <v>1921</v>
      </c>
      <c r="R403" s="10">
        <v>14</v>
      </c>
      <c r="S403" s="10">
        <v>14</v>
      </c>
      <c r="T403" s="10">
        <v>14</v>
      </c>
      <c r="U403" s="10">
        <v>61</v>
      </c>
      <c r="V403" s="10">
        <v>0</v>
      </c>
      <c r="W403" s="10">
        <v>13</v>
      </c>
      <c r="X403" s="10">
        <v>0</v>
      </c>
      <c r="Y403" s="10">
        <v>0</v>
      </c>
      <c r="Z403" s="10">
        <v>0</v>
      </c>
      <c r="AA403" s="10">
        <v>10</v>
      </c>
      <c r="AB403" s="10">
        <v>48</v>
      </c>
      <c r="AC403" s="10">
        <v>0</v>
      </c>
      <c r="AD403" s="10">
        <v>1</v>
      </c>
      <c r="AE403" s="10">
        <v>133</v>
      </c>
      <c r="AF403" s="10">
        <v>0</v>
      </c>
      <c r="AG403" s="10">
        <v>149</v>
      </c>
      <c r="AH403" s="10">
        <v>0</v>
      </c>
      <c r="AI403" s="10">
        <v>22</v>
      </c>
      <c r="AJ403" s="10">
        <v>0</v>
      </c>
      <c r="AK403" s="10">
        <v>0</v>
      </c>
      <c r="AL403" s="10">
        <v>0</v>
      </c>
      <c r="AM403" s="10">
        <v>20</v>
      </c>
      <c r="AN403" s="10">
        <v>93</v>
      </c>
      <c r="AO403" s="10">
        <v>0</v>
      </c>
      <c r="AP403" s="10">
        <v>1</v>
      </c>
      <c r="AQ403" s="10">
        <v>285</v>
      </c>
      <c r="AR403" s="10">
        <v>0</v>
      </c>
      <c r="AS403" s="10">
        <v>226</v>
      </c>
      <c r="AT403" s="10">
        <v>0</v>
      </c>
      <c r="AU403" s="10">
        <v>48</v>
      </c>
      <c r="AV403" s="10">
        <v>0</v>
      </c>
      <c r="AW403" s="10">
        <v>0</v>
      </c>
      <c r="AX403" s="10">
        <v>0</v>
      </c>
      <c r="AY403" s="10">
        <v>76</v>
      </c>
      <c r="AZ403" s="10">
        <v>280</v>
      </c>
      <c r="BA403" s="10">
        <v>0</v>
      </c>
      <c r="BB403" s="10">
        <v>4</v>
      </c>
      <c r="BC403" s="10">
        <v>634</v>
      </c>
      <c r="BD403" s="10">
        <v>4446346</v>
      </c>
      <c r="BE403" s="10">
        <v>0</v>
      </c>
      <c r="BF403" s="10">
        <v>822344</v>
      </c>
      <c r="BG403" s="10">
        <v>0</v>
      </c>
      <c r="BH403" s="10">
        <v>0</v>
      </c>
      <c r="BI403" s="10">
        <v>0</v>
      </c>
      <c r="BJ403" s="10">
        <v>618889</v>
      </c>
      <c r="BK403" s="10">
        <v>2816973</v>
      </c>
      <c r="BL403" s="10">
        <v>0</v>
      </c>
      <c r="BM403" s="10">
        <v>45029</v>
      </c>
      <c r="BN403" s="10">
        <v>8749581</v>
      </c>
      <c r="BO403" s="10">
        <v>4308433</v>
      </c>
      <c r="BP403" s="10">
        <v>0</v>
      </c>
      <c r="BQ403" s="10">
        <v>833727</v>
      </c>
      <c r="BR403" s="10">
        <v>0</v>
      </c>
      <c r="BS403" s="10">
        <v>0</v>
      </c>
      <c r="BT403" s="10">
        <v>0</v>
      </c>
      <c r="BU403" s="10">
        <v>1604213</v>
      </c>
      <c r="BV403" s="10">
        <v>5265093</v>
      </c>
      <c r="BW403" s="10">
        <v>0</v>
      </c>
      <c r="BX403" s="10">
        <v>107214</v>
      </c>
      <c r="BY403" s="10">
        <v>12118680</v>
      </c>
      <c r="BZ403" s="10">
        <v>-137337</v>
      </c>
      <c r="CA403" s="10">
        <v>6562430</v>
      </c>
      <c r="CB403" s="10">
        <v>0</v>
      </c>
      <c r="CC403" s="10">
        <v>1346926</v>
      </c>
      <c r="CD403" s="10">
        <v>0</v>
      </c>
      <c r="CE403" s="10">
        <v>0</v>
      </c>
      <c r="CF403" s="10">
        <v>0</v>
      </c>
      <c r="CG403" s="10">
        <v>0</v>
      </c>
      <c r="CH403" s="10">
        <v>1696840</v>
      </c>
      <c r="CI403" s="10">
        <v>4316816</v>
      </c>
      <c r="CJ403" s="10">
        <v>0</v>
      </c>
      <c r="CK403" s="10">
        <v>0</v>
      </c>
      <c r="CL403" s="10">
        <v>0</v>
      </c>
      <c r="CM403" s="10">
        <v>0</v>
      </c>
      <c r="CN403" s="10">
        <v>0</v>
      </c>
      <c r="CO403" s="10">
        <v>136215</v>
      </c>
      <c r="CP403" s="10">
        <v>13921890</v>
      </c>
      <c r="CQ403" s="10">
        <v>0</v>
      </c>
      <c r="CR403" s="10">
        <v>0</v>
      </c>
      <c r="CS403" s="10">
        <v>0</v>
      </c>
      <c r="CT403" s="10">
        <v>0</v>
      </c>
      <c r="CU403" s="10">
        <v>0</v>
      </c>
      <c r="CV403" s="10">
        <v>2192349</v>
      </c>
      <c r="CW403" s="10">
        <v>0</v>
      </c>
      <c r="CX403" s="10">
        <v>309145</v>
      </c>
      <c r="CY403" s="10">
        <v>0</v>
      </c>
      <c r="CZ403" s="10">
        <v>0</v>
      </c>
      <c r="DA403" s="10">
        <v>0</v>
      </c>
      <c r="DB403" s="10">
        <v>526262</v>
      </c>
      <c r="DC403" s="10">
        <v>3765250</v>
      </c>
      <c r="DD403" s="10">
        <v>0</v>
      </c>
      <c r="DE403" s="10">
        <v>153365</v>
      </c>
      <c r="DF403" s="10">
        <v>6946371</v>
      </c>
      <c r="DG403" s="10">
        <v>15631</v>
      </c>
      <c r="DH403" s="10">
        <v>6465013</v>
      </c>
      <c r="DI403" s="10">
        <v>0</v>
      </c>
      <c r="DJ403" s="10">
        <v>0</v>
      </c>
      <c r="DK403" s="10">
        <v>0</v>
      </c>
      <c r="DL403" s="10">
        <v>0</v>
      </c>
      <c r="DM403" s="10">
        <v>0</v>
      </c>
      <c r="DN403" s="10">
        <v>0</v>
      </c>
      <c r="DO403" s="10">
        <v>148582</v>
      </c>
      <c r="DP403" s="10">
        <v>1881845</v>
      </c>
      <c r="DQ403" s="10">
        <v>0</v>
      </c>
      <c r="DR403" s="10">
        <v>0</v>
      </c>
      <c r="DS403" s="10">
        <v>0</v>
      </c>
      <c r="DT403" s="10">
        <v>0</v>
      </c>
      <c r="DU403" s="10">
        <v>0</v>
      </c>
      <c r="DV403" s="10">
        <v>0</v>
      </c>
      <c r="DW403" s="10">
        <v>0</v>
      </c>
      <c r="DX403" s="10">
        <v>0</v>
      </c>
      <c r="DY403" s="10">
        <v>0</v>
      </c>
      <c r="DZ403" s="10">
        <v>0</v>
      </c>
      <c r="EA403" s="10">
        <v>0</v>
      </c>
      <c r="EB403" s="10">
        <v>0</v>
      </c>
      <c r="EC403" s="10">
        <v>0</v>
      </c>
    </row>
    <row r="404" spans="1:133" x14ac:dyDescent="0.3">
      <c r="A404" s="9">
        <v>106391056</v>
      </c>
      <c r="B404" s="9" t="s">
        <v>1922</v>
      </c>
      <c r="C404" s="9">
        <v>20174</v>
      </c>
      <c r="D404" s="11">
        <v>43009</v>
      </c>
      <c r="E404" s="9">
        <v>43100</v>
      </c>
      <c r="F404" s="9" t="s">
        <v>134</v>
      </c>
      <c r="G404" s="9" t="s">
        <v>176</v>
      </c>
      <c r="H404" s="9">
        <v>6</v>
      </c>
      <c r="I404" s="9">
        <v>509</v>
      </c>
      <c r="J404" s="9" t="s">
        <v>136</v>
      </c>
      <c r="K404" s="9" t="s">
        <v>137</v>
      </c>
      <c r="L404" s="9" t="s">
        <v>138</v>
      </c>
      <c r="M404" s="9" t="s">
        <v>1923</v>
      </c>
      <c r="N404" s="9" t="s">
        <v>1924</v>
      </c>
      <c r="O404" s="9" t="s">
        <v>1925</v>
      </c>
      <c r="P404" s="9">
        <v>95376</v>
      </c>
      <c r="Q404" s="9" t="s">
        <v>1926</v>
      </c>
      <c r="R404" s="9">
        <v>77</v>
      </c>
      <c r="S404" s="9">
        <v>77</v>
      </c>
      <c r="T404" s="9">
        <v>40</v>
      </c>
      <c r="U404" s="9">
        <v>311</v>
      </c>
      <c r="V404" s="9">
        <v>79</v>
      </c>
      <c r="W404" s="9">
        <v>89</v>
      </c>
      <c r="X404" s="9">
        <v>194</v>
      </c>
      <c r="Y404" s="9">
        <v>0</v>
      </c>
      <c r="Z404" s="9">
        <v>0</v>
      </c>
      <c r="AA404" s="9">
        <v>21</v>
      </c>
      <c r="AB404" s="9">
        <v>227</v>
      </c>
      <c r="AC404" s="9">
        <v>12</v>
      </c>
      <c r="AD404" s="9">
        <v>10</v>
      </c>
      <c r="AE404" s="9">
        <v>943</v>
      </c>
      <c r="AF404" s="9">
        <v>0</v>
      </c>
      <c r="AG404" s="9">
        <v>1152</v>
      </c>
      <c r="AH404" s="9">
        <v>273</v>
      </c>
      <c r="AI404" s="9">
        <v>248</v>
      </c>
      <c r="AJ404" s="9">
        <v>583</v>
      </c>
      <c r="AK404" s="9">
        <v>0</v>
      </c>
      <c r="AL404" s="9">
        <v>0</v>
      </c>
      <c r="AM404" s="9">
        <v>42</v>
      </c>
      <c r="AN404" s="9">
        <v>557</v>
      </c>
      <c r="AO404" s="9">
        <v>38</v>
      </c>
      <c r="AP404" s="9">
        <v>33</v>
      </c>
      <c r="AQ404" s="9">
        <v>2926</v>
      </c>
      <c r="AR404" s="9">
        <v>0</v>
      </c>
      <c r="AS404" s="9">
        <v>1444</v>
      </c>
      <c r="AT404" s="9">
        <v>405</v>
      </c>
      <c r="AU404" s="9">
        <v>699</v>
      </c>
      <c r="AV404" s="9">
        <v>4708</v>
      </c>
      <c r="AW404" s="9">
        <v>0</v>
      </c>
      <c r="AX404" s="9">
        <v>0</v>
      </c>
      <c r="AY404" s="9">
        <v>307</v>
      </c>
      <c r="AZ404" s="9">
        <v>2596</v>
      </c>
      <c r="BA404" s="9">
        <v>470</v>
      </c>
      <c r="BB404" s="9">
        <v>284</v>
      </c>
      <c r="BC404" s="9">
        <v>10913</v>
      </c>
      <c r="BD404" s="9">
        <v>17795086</v>
      </c>
      <c r="BE404" s="9">
        <v>4600746</v>
      </c>
      <c r="BF404" s="9">
        <v>4096102</v>
      </c>
      <c r="BG404" s="9">
        <v>9038820</v>
      </c>
      <c r="BH404" s="9">
        <v>0</v>
      </c>
      <c r="BI404" s="9">
        <v>0</v>
      </c>
      <c r="BJ404" s="9">
        <v>696578</v>
      </c>
      <c r="BK404" s="9">
        <v>8512789</v>
      </c>
      <c r="BL404" s="9">
        <v>741921</v>
      </c>
      <c r="BM404" s="9">
        <v>644917</v>
      </c>
      <c r="BN404" s="9">
        <v>46126959</v>
      </c>
      <c r="BO404" s="9">
        <v>13627799</v>
      </c>
      <c r="BP404" s="9">
        <v>3248750</v>
      </c>
      <c r="BQ404" s="9">
        <v>2779956</v>
      </c>
      <c r="BR404" s="9">
        <v>18666791</v>
      </c>
      <c r="BS404" s="9">
        <v>0</v>
      </c>
      <c r="BT404" s="9">
        <v>0</v>
      </c>
      <c r="BU404" s="9">
        <v>2276173</v>
      </c>
      <c r="BV404" s="9">
        <v>22767105</v>
      </c>
      <c r="BW404" s="9">
        <v>2284283</v>
      </c>
      <c r="BX404" s="9">
        <v>1404835</v>
      </c>
      <c r="BY404" s="9">
        <v>67055692</v>
      </c>
      <c r="BZ404" s="9">
        <v>1113387</v>
      </c>
      <c r="CA404" s="9">
        <v>26181770</v>
      </c>
      <c r="CB404" s="9">
        <v>6548442</v>
      </c>
      <c r="CC404" s="9">
        <v>-14072563</v>
      </c>
      <c r="CD404" s="9">
        <v>24999458</v>
      </c>
      <c r="CE404" s="9">
        <v>0</v>
      </c>
      <c r="CF404" s="9">
        <v>0</v>
      </c>
      <c r="CG404" s="9">
        <v>0</v>
      </c>
      <c r="CH404" s="9">
        <v>2790379</v>
      </c>
      <c r="CI404" s="9">
        <v>13104143</v>
      </c>
      <c r="CJ404" s="9">
        <v>0</v>
      </c>
      <c r="CK404" s="9">
        <v>3026204</v>
      </c>
      <c r="CL404" s="9">
        <v>0</v>
      </c>
      <c r="CM404" s="9">
        <v>0</v>
      </c>
      <c r="CN404" s="9">
        <v>0</v>
      </c>
      <c r="CO404" s="9">
        <v>936365</v>
      </c>
      <c r="CP404" s="9">
        <v>64627585</v>
      </c>
      <c r="CQ404" s="9">
        <v>2073</v>
      </c>
      <c r="CR404" s="9">
        <v>0</v>
      </c>
      <c r="CS404" s="9">
        <v>0</v>
      </c>
      <c r="CT404" s="9">
        <v>13216</v>
      </c>
      <c r="CU404" s="9">
        <v>15289</v>
      </c>
      <c r="CV404" s="9">
        <v>5241115</v>
      </c>
      <c r="CW404" s="9">
        <v>1303127</v>
      </c>
      <c r="CX404" s="9">
        <v>20948621</v>
      </c>
      <c r="CY404" s="9">
        <v>2706153</v>
      </c>
      <c r="CZ404" s="9">
        <v>0</v>
      </c>
      <c r="DA404" s="9">
        <v>0</v>
      </c>
      <c r="DB404" s="9">
        <v>182372</v>
      </c>
      <c r="DC404" s="9">
        <v>18188967</v>
      </c>
      <c r="DD404" s="9">
        <v>0</v>
      </c>
      <c r="DE404" s="9">
        <v>0</v>
      </c>
      <c r="DF404" s="9">
        <v>48570355</v>
      </c>
      <c r="DG404" s="9">
        <v>247576</v>
      </c>
      <c r="DH404" s="9">
        <v>35605438</v>
      </c>
      <c r="DI404" s="9">
        <v>0</v>
      </c>
      <c r="DJ404" s="9">
        <v>342307</v>
      </c>
      <c r="DK404" s="9">
        <v>0</v>
      </c>
      <c r="DL404" s="9">
        <v>0</v>
      </c>
      <c r="DM404" s="9">
        <v>0</v>
      </c>
      <c r="DN404" s="9">
        <v>0</v>
      </c>
      <c r="DO404" s="9">
        <v>4018100</v>
      </c>
      <c r="DP404" s="9">
        <v>48765075</v>
      </c>
      <c r="DQ404" s="9">
        <v>0</v>
      </c>
      <c r="DR404" s="9">
        <v>0</v>
      </c>
      <c r="DS404" s="9">
        <v>0</v>
      </c>
      <c r="DT404" s="9">
        <v>0</v>
      </c>
      <c r="DU404" s="9">
        <v>0</v>
      </c>
      <c r="DV404" s="9">
        <v>0</v>
      </c>
      <c r="DW404" s="9">
        <v>0</v>
      </c>
      <c r="DX404" s="9">
        <v>0</v>
      </c>
      <c r="DY404" s="9">
        <v>0</v>
      </c>
      <c r="DZ404" s="9">
        <v>0</v>
      </c>
      <c r="EA404" s="9">
        <v>0</v>
      </c>
      <c r="EB404" s="9">
        <v>0</v>
      </c>
      <c r="EC404" s="9">
        <v>0</v>
      </c>
    </row>
    <row r="405" spans="1:133" x14ac:dyDescent="0.3">
      <c r="A405" s="10">
        <v>106291053</v>
      </c>
      <c r="B405" s="10" t="s">
        <v>1927</v>
      </c>
      <c r="C405" s="10">
        <v>20174</v>
      </c>
      <c r="D405" s="12">
        <v>43009</v>
      </c>
      <c r="E405" s="10">
        <v>43100</v>
      </c>
      <c r="F405" s="10" t="s">
        <v>134</v>
      </c>
      <c r="G405" s="10" t="s">
        <v>1728</v>
      </c>
      <c r="H405" s="10">
        <v>2</v>
      </c>
      <c r="I405" s="10">
        <v>302</v>
      </c>
      <c r="J405" s="10" t="s">
        <v>183</v>
      </c>
      <c r="K405" s="10" t="s">
        <v>137</v>
      </c>
      <c r="L405" s="10" t="s">
        <v>145</v>
      </c>
      <c r="M405" s="10" t="s">
        <v>1928</v>
      </c>
      <c r="N405" s="10" t="s">
        <v>1929</v>
      </c>
      <c r="O405" s="10" t="s">
        <v>1930</v>
      </c>
      <c r="P405" s="10">
        <v>96161</v>
      </c>
      <c r="Q405" s="10" t="s">
        <v>1931</v>
      </c>
      <c r="R405" s="10">
        <v>62</v>
      </c>
      <c r="S405" s="10">
        <v>62</v>
      </c>
      <c r="T405" s="10">
        <v>62</v>
      </c>
      <c r="U405" s="10">
        <v>173</v>
      </c>
      <c r="V405" s="10">
        <v>11</v>
      </c>
      <c r="W405" s="10">
        <v>30</v>
      </c>
      <c r="X405" s="10">
        <v>63</v>
      </c>
      <c r="Y405" s="10">
        <v>0</v>
      </c>
      <c r="Z405" s="10">
        <v>0</v>
      </c>
      <c r="AA405" s="10">
        <v>28</v>
      </c>
      <c r="AB405" s="10">
        <v>122</v>
      </c>
      <c r="AC405" s="10">
        <v>0</v>
      </c>
      <c r="AD405" s="10">
        <v>15</v>
      </c>
      <c r="AE405" s="10">
        <v>442</v>
      </c>
      <c r="AF405" s="10">
        <v>14</v>
      </c>
      <c r="AG405" s="10">
        <v>436</v>
      </c>
      <c r="AH405" s="10">
        <v>44</v>
      </c>
      <c r="AI405" s="10">
        <v>948</v>
      </c>
      <c r="AJ405" s="10">
        <v>162</v>
      </c>
      <c r="AK405" s="10">
        <v>0</v>
      </c>
      <c r="AL405" s="10">
        <v>0</v>
      </c>
      <c r="AM405" s="10">
        <v>142</v>
      </c>
      <c r="AN405" s="10">
        <v>317</v>
      </c>
      <c r="AO405" s="10">
        <v>0</v>
      </c>
      <c r="AP405" s="10">
        <v>158</v>
      </c>
      <c r="AQ405" s="10">
        <v>2207</v>
      </c>
      <c r="AR405" s="10">
        <v>1009</v>
      </c>
      <c r="AS405" s="10">
        <v>7008</v>
      </c>
      <c r="AT405" s="10">
        <v>50</v>
      </c>
      <c r="AU405" s="10">
        <v>1789</v>
      </c>
      <c r="AV405" s="10">
        <v>1332</v>
      </c>
      <c r="AW405" s="10">
        <v>22</v>
      </c>
      <c r="AX405" s="10">
        <v>0</v>
      </c>
      <c r="AY405" s="10">
        <v>5635</v>
      </c>
      <c r="AZ405" s="10">
        <v>4709</v>
      </c>
      <c r="BA405" s="10">
        <v>0</v>
      </c>
      <c r="BB405" s="10">
        <v>1419</v>
      </c>
      <c r="BC405" s="10">
        <v>21964</v>
      </c>
      <c r="BD405" s="10">
        <v>7137298</v>
      </c>
      <c r="BE405" s="10">
        <v>356338</v>
      </c>
      <c r="BF405" s="10">
        <v>3624828</v>
      </c>
      <c r="BG405" s="10">
        <v>874221</v>
      </c>
      <c r="BH405" s="10">
        <v>0</v>
      </c>
      <c r="BI405" s="10">
        <v>0</v>
      </c>
      <c r="BJ405" s="10">
        <v>851020</v>
      </c>
      <c r="BK405" s="10">
        <v>4912492</v>
      </c>
      <c r="BL405" s="10">
        <v>0</v>
      </c>
      <c r="BM405" s="10">
        <v>232672</v>
      </c>
      <c r="BN405" s="10">
        <v>17988869</v>
      </c>
      <c r="BO405" s="10">
        <v>13594557</v>
      </c>
      <c r="BP405" s="10">
        <v>631250</v>
      </c>
      <c r="BQ405" s="10">
        <v>1423269</v>
      </c>
      <c r="BR405" s="10">
        <v>4824388</v>
      </c>
      <c r="BS405" s="10">
        <v>479</v>
      </c>
      <c r="BT405" s="10">
        <v>0</v>
      </c>
      <c r="BU405" s="10">
        <v>3500437</v>
      </c>
      <c r="BV405" s="10">
        <v>14186168</v>
      </c>
      <c r="BW405" s="10">
        <v>0</v>
      </c>
      <c r="BX405" s="10">
        <v>1716792</v>
      </c>
      <c r="BY405" s="10">
        <v>39877340</v>
      </c>
      <c r="BZ405" s="10">
        <v>1312480</v>
      </c>
      <c r="CA405" s="10">
        <v>13370260</v>
      </c>
      <c r="CB405" s="10">
        <v>595824</v>
      </c>
      <c r="CC405" s="10">
        <v>2388552</v>
      </c>
      <c r="CD405" s="10">
        <v>6058359</v>
      </c>
      <c r="CE405" s="10">
        <v>0</v>
      </c>
      <c r="CF405" s="10">
        <v>536</v>
      </c>
      <c r="CG405" s="10">
        <v>0</v>
      </c>
      <c r="CH405" s="10">
        <v>1288853</v>
      </c>
      <c r="CI405" s="10">
        <v>4361965</v>
      </c>
      <c r="CJ405" s="10">
        <v>0</v>
      </c>
      <c r="CK405" s="10">
        <v>1897016</v>
      </c>
      <c r="CL405" s="10">
        <v>0</v>
      </c>
      <c r="CM405" s="10">
        <v>0</v>
      </c>
      <c r="CN405" s="10">
        <v>0</v>
      </c>
      <c r="CO405" s="10">
        <v>-27281</v>
      </c>
      <c r="CP405" s="10">
        <v>31246564</v>
      </c>
      <c r="CQ405" s="10">
        <v>0</v>
      </c>
      <c r="CR405" s="10">
        <v>0</v>
      </c>
      <c r="CS405" s="10">
        <v>0</v>
      </c>
      <c r="CT405" s="10">
        <v>0</v>
      </c>
      <c r="CU405" s="10">
        <v>0</v>
      </c>
      <c r="CV405" s="10">
        <v>7361594</v>
      </c>
      <c r="CW405" s="10">
        <v>391764</v>
      </c>
      <c r="CX405" s="10">
        <v>2659545</v>
      </c>
      <c r="CY405" s="10">
        <v>-359750</v>
      </c>
      <c r="CZ405" s="10">
        <v>-57</v>
      </c>
      <c r="DA405" s="10">
        <v>0</v>
      </c>
      <c r="DB405" s="10">
        <v>3062604</v>
      </c>
      <c r="DC405" s="10">
        <v>14736695</v>
      </c>
      <c r="DD405" s="10">
        <v>0</v>
      </c>
      <c r="DE405" s="10">
        <v>-1232750</v>
      </c>
      <c r="DF405" s="10">
        <v>26619645</v>
      </c>
      <c r="DG405" s="10">
        <v>1999740</v>
      </c>
      <c r="DH405" s="10">
        <v>34555505</v>
      </c>
      <c r="DI405" s="10">
        <v>0</v>
      </c>
      <c r="DJ405" s="10">
        <v>2104895</v>
      </c>
      <c r="DK405" s="10">
        <v>0</v>
      </c>
      <c r="DL405" s="10">
        <v>0</v>
      </c>
      <c r="DM405" s="10">
        <v>0</v>
      </c>
      <c r="DN405" s="10">
        <v>0</v>
      </c>
      <c r="DO405" s="10">
        <v>4284186</v>
      </c>
      <c r="DP405" s="10">
        <v>157098039</v>
      </c>
      <c r="DQ405" s="10">
        <v>0</v>
      </c>
      <c r="DR405" s="10">
        <v>0</v>
      </c>
      <c r="DS405" s="10">
        <v>0</v>
      </c>
      <c r="DT405" s="10">
        <v>0</v>
      </c>
      <c r="DU405" s="10">
        <v>0</v>
      </c>
      <c r="DV405" s="10">
        <v>0</v>
      </c>
      <c r="DW405" s="10">
        <v>0</v>
      </c>
      <c r="DX405" s="10">
        <v>0</v>
      </c>
      <c r="DY405" s="10">
        <v>0</v>
      </c>
      <c r="DZ405" s="10">
        <v>0</v>
      </c>
      <c r="EA405" s="10">
        <v>0</v>
      </c>
      <c r="EB405" s="10">
        <v>0</v>
      </c>
      <c r="EC405" s="10">
        <v>0</v>
      </c>
    </row>
    <row r="406" spans="1:133" x14ac:dyDescent="0.3">
      <c r="A406" s="9">
        <v>106190782</v>
      </c>
      <c r="B406" s="9" t="s">
        <v>1932</v>
      </c>
      <c r="C406" s="9">
        <v>20174</v>
      </c>
      <c r="D406" s="11">
        <v>43009</v>
      </c>
      <c r="E406" s="9">
        <v>43100</v>
      </c>
      <c r="F406" s="9" t="s">
        <v>134</v>
      </c>
      <c r="G406" s="9" t="s">
        <v>158</v>
      </c>
      <c r="H406" s="9">
        <v>11</v>
      </c>
      <c r="I406" s="9">
        <v>905</v>
      </c>
      <c r="J406" s="9" t="s">
        <v>136</v>
      </c>
      <c r="K406" s="9" t="s">
        <v>137</v>
      </c>
      <c r="L406" s="9" t="s">
        <v>138</v>
      </c>
      <c r="M406" s="9" t="s">
        <v>1933</v>
      </c>
      <c r="N406" s="9" t="s">
        <v>1934</v>
      </c>
      <c r="O406" s="9" t="s">
        <v>1499</v>
      </c>
      <c r="P406" s="9">
        <v>91356</v>
      </c>
      <c r="Q406" s="9" t="s">
        <v>1935</v>
      </c>
      <c r="R406" s="9">
        <v>60</v>
      </c>
      <c r="S406" s="9">
        <v>60</v>
      </c>
      <c r="T406" s="9">
        <v>60</v>
      </c>
      <c r="U406" s="9">
        <v>55</v>
      </c>
      <c r="V406" s="9">
        <v>0</v>
      </c>
      <c r="W406" s="9">
        <v>0</v>
      </c>
      <c r="X406" s="9">
        <v>0</v>
      </c>
      <c r="Y406" s="9">
        <v>475</v>
      </c>
      <c r="Z406" s="9">
        <v>0</v>
      </c>
      <c r="AA406" s="9">
        <v>180</v>
      </c>
      <c r="AB406" s="9">
        <v>0</v>
      </c>
      <c r="AC406" s="9">
        <v>0</v>
      </c>
      <c r="AD406" s="9">
        <v>13</v>
      </c>
      <c r="AE406" s="9">
        <v>723</v>
      </c>
      <c r="AF406" s="9">
        <v>0</v>
      </c>
      <c r="AG406" s="9">
        <v>326</v>
      </c>
      <c r="AH406" s="9">
        <v>0</v>
      </c>
      <c r="AI406" s="9">
        <v>0</v>
      </c>
      <c r="AJ406" s="9">
        <v>0</v>
      </c>
      <c r="AK406" s="9">
        <v>2620</v>
      </c>
      <c r="AL406" s="9">
        <v>0</v>
      </c>
      <c r="AM406" s="9">
        <v>801</v>
      </c>
      <c r="AN406" s="9">
        <v>0</v>
      </c>
      <c r="AO406" s="9">
        <v>0</v>
      </c>
      <c r="AP406" s="9">
        <v>74</v>
      </c>
      <c r="AQ406" s="9">
        <v>3821</v>
      </c>
      <c r="AR406" s="9">
        <v>0</v>
      </c>
      <c r="AS406" s="9">
        <v>0</v>
      </c>
      <c r="AT406" s="9">
        <v>0</v>
      </c>
      <c r="AU406" s="9">
        <v>0</v>
      </c>
      <c r="AV406" s="9">
        <v>0</v>
      </c>
      <c r="AW406" s="9">
        <v>0</v>
      </c>
      <c r="AX406" s="9">
        <v>0</v>
      </c>
      <c r="AY406" s="9">
        <v>0</v>
      </c>
      <c r="AZ406" s="9">
        <v>0</v>
      </c>
      <c r="BA406" s="9">
        <v>0</v>
      </c>
      <c r="BB406" s="9">
        <v>0</v>
      </c>
      <c r="BC406" s="9">
        <v>0</v>
      </c>
      <c r="BD406" s="9">
        <v>521600</v>
      </c>
      <c r="BE406" s="9">
        <v>0</v>
      </c>
      <c r="BF406" s="9">
        <v>0</v>
      </c>
      <c r="BG406" s="9">
        <v>0</v>
      </c>
      <c r="BH406" s="9">
        <v>1768500</v>
      </c>
      <c r="BI406" s="9">
        <v>0</v>
      </c>
      <c r="BJ406" s="9">
        <v>700875</v>
      </c>
      <c r="BK406" s="9">
        <v>0</v>
      </c>
      <c r="BL406" s="9">
        <v>0</v>
      </c>
      <c r="BM406" s="9">
        <v>64750</v>
      </c>
      <c r="BN406" s="9">
        <v>3055725</v>
      </c>
      <c r="BO406" s="9">
        <v>0</v>
      </c>
      <c r="BP406" s="9">
        <v>0</v>
      </c>
      <c r="BQ406" s="9">
        <v>0</v>
      </c>
      <c r="BR406" s="9">
        <v>0</v>
      </c>
      <c r="BS406" s="9">
        <v>0</v>
      </c>
      <c r="BT406" s="9">
        <v>0</v>
      </c>
      <c r="BU406" s="9">
        <v>0</v>
      </c>
      <c r="BV406" s="9">
        <v>0</v>
      </c>
      <c r="BW406" s="9">
        <v>0</v>
      </c>
      <c r="BX406" s="9">
        <v>0</v>
      </c>
      <c r="BY406" s="9">
        <v>0</v>
      </c>
      <c r="BZ406" s="9">
        <v>0</v>
      </c>
      <c r="CA406" s="9">
        <v>320676</v>
      </c>
      <c r="CB406" s="9">
        <v>0</v>
      </c>
      <c r="CC406" s="9">
        <v>0</v>
      </c>
      <c r="CD406" s="9">
        <v>0</v>
      </c>
      <c r="CE406" s="9">
        <v>0</v>
      </c>
      <c r="CF406" s="9">
        <v>307696</v>
      </c>
      <c r="CG406" s="9">
        <v>0</v>
      </c>
      <c r="CH406" s="9">
        <v>232200</v>
      </c>
      <c r="CI406" s="9">
        <v>0</v>
      </c>
      <c r="CJ406" s="9">
        <v>0</v>
      </c>
      <c r="CK406" s="9">
        <v>0</v>
      </c>
      <c r="CL406" s="9">
        <v>0</v>
      </c>
      <c r="CM406" s="9">
        <v>0</v>
      </c>
      <c r="CN406" s="9">
        <v>0</v>
      </c>
      <c r="CO406" s="9">
        <v>7951</v>
      </c>
      <c r="CP406" s="9">
        <v>868523</v>
      </c>
      <c r="CQ406" s="9">
        <v>0</v>
      </c>
      <c r="CR406" s="9">
        <v>0</v>
      </c>
      <c r="CS406" s="9">
        <v>0</v>
      </c>
      <c r="CT406" s="9">
        <v>0</v>
      </c>
      <c r="CU406" s="9">
        <v>0</v>
      </c>
      <c r="CV406" s="9">
        <v>200924</v>
      </c>
      <c r="CW406" s="9">
        <v>0</v>
      </c>
      <c r="CX406" s="9">
        <v>0</v>
      </c>
      <c r="CY406" s="9">
        <v>0</v>
      </c>
      <c r="CZ406" s="9">
        <v>1460804</v>
      </c>
      <c r="DA406" s="9">
        <v>0</v>
      </c>
      <c r="DB406" s="9">
        <v>468675</v>
      </c>
      <c r="DC406" s="9">
        <v>0</v>
      </c>
      <c r="DD406" s="9">
        <v>0</v>
      </c>
      <c r="DE406" s="9">
        <v>56799</v>
      </c>
      <c r="DF406" s="9">
        <v>2187202</v>
      </c>
      <c r="DG406" s="9">
        <v>0</v>
      </c>
      <c r="DH406" s="9">
        <v>2108509</v>
      </c>
      <c r="DI406" s="9">
        <v>0</v>
      </c>
      <c r="DJ406" s="9">
        <v>820884</v>
      </c>
      <c r="DK406" s="9">
        <v>0</v>
      </c>
      <c r="DL406" s="9">
        <v>0</v>
      </c>
      <c r="DM406" s="9">
        <v>0</v>
      </c>
      <c r="DN406" s="9">
        <v>0</v>
      </c>
      <c r="DO406" s="9">
        <v>486800</v>
      </c>
      <c r="DP406" s="9">
        <v>6798301</v>
      </c>
      <c r="DQ406" s="9">
        <v>0</v>
      </c>
      <c r="DR406" s="9">
        <v>0</v>
      </c>
      <c r="DS406" s="9">
        <v>0</v>
      </c>
      <c r="DT406" s="9">
        <v>0</v>
      </c>
      <c r="DU406" s="9">
        <v>0</v>
      </c>
      <c r="DV406" s="9">
        <v>0</v>
      </c>
      <c r="DW406" s="9">
        <v>0</v>
      </c>
      <c r="DX406" s="9">
        <v>0</v>
      </c>
      <c r="DY406" s="9">
        <v>0</v>
      </c>
      <c r="DZ406" s="9">
        <v>0</v>
      </c>
      <c r="EA406" s="9">
        <v>0</v>
      </c>
      <c r="EB406" s="9">
        <v>0</v>
      </c>
      <c r="EC406" s="9">
        <v>0</v>
      </c>
    </row>
    <row r="407" spans="1:133" x14ac:dyDescent="0.3">
      <c r="A407" s="10">
        <v>106014207</v>
      </c>
      <c r="B407" s="10" t="s">
        <v>1936</v>
      </c>
      <c r="C407" s="10">
        <v>20174</v>
      </c>
      <c r="D407" s="12">
        <v>43009</v>
      </c>
      <c r="E407" s="10">
        <v>43100</v>
      </c>
      <c r="F407" s="10" t="s">
        <v>134</v>
      </c>
      <c r="G407" s="10" t="s">
        <v>233</v>
      </c>
      <c r="H407" s="10">
        <v>5</v>
      </c>
      <c r="I407" s="10">
        <v>417</v>
      </c>
      <c r="J407" s="10" t="s">
        <v>255</v>
      </c>
      <c r="K407" s="10" t="s">
        <v>369</v>
      </c>
      <c r="L407" s="10" t="s">
        <v>138</v>
      </c>
      <c r="M407" s="10" t="s">
        <v>1937</v>
      </c>
      <c r="N407" s="10" t="s">
        <v>1938</v>
      </c>
      <c r="O407" s="10" t="s">
        <v>252</v>
      </c>
      <c r="P407" s="10">
        <v>94601</v>
      </c>
      <c r="Q407" s="10" t="s">
        <v>650</v>
      </c>
      <c r="R407" s="10">
        <v>26</v>
      </c>
      <c r="S407" s="10">
        <v>26</v>
      </c>
      <c r="T407" s="10">
        <v>26</v>
      </c>
      <c r="U407" s="10">
        <v>6</v>
      </c>
      <c r="V407" s="10">
        <v>0</v>
      </c>
      <c r="W407" s="10">
        <v>0</v>
      </c>
      <c r="X407" s="10">
        <v>10</v>
      </c>
      <c r="Y407" s="10">
        <v>0</v>
      </c>
      <c r="Z407" s="10">
        <v>0</v>
      </c>
      <c r="AA407" s="10">
        <v>0</v>
      </c>
      <c r="AB407" s="10">
        <v>320</v>
      </c>
      <c r="AC407" s="10">
        <v>0</v>
      </c>
      <c r="AD407" s="10">
        <v>0</v>
      </c>
      <c r="AE407" s="10">
        <v>336</v>
      </c>
      <c r="AF407" s="10">
        <v>0</v>
      </c>
      <c r="AG407" s="10">
        <v>35</v>
      </c>
      <c r="AH407" s="10">
        <v>0</v>
      </c>
      <c r="AI407" s="10">
        <v>0</v>
      </c>
      <c r="AJ407" s="10">
        <v>80</v>
      </c>
      <c r="AK407" s="10">
        <v>0</v>
      </c>
      <c r="AL407" s="10">
        <v>0</v>
      </c>
      <c r="AM407" s="10">
        <v>0</v>
      </c>
      <c r="AN407" s="10">
        <v>1745</v>
      </c>
      <c r="AO407" s="10">
        <v>0</v>
      </c>
      <c r="AP407" s="10">
        <v>0</v>
      </c>
      <c r="AQ407" s="10">
        <v>1860</v>
      </c>
      <c r="AR407" s="10">
        <v>0</v>
      </c>
      <c r="AS407" s="10">
        <v>0</v>
      </c>
      <c r="AT407" s="10">
        <v>0</v>
      </c>
      <c r="AU407" s="10">
        <v>0</v>
      </c>
      <c r="AV407" s="10">
        <v>0</v>
      </c>
      <c r="AW407" s="10">
        <v>0</v>
      </c>
      <c r="AX407" s="10">
        <v>0</v>
      </c>
      <c r="AY407" s="10">
        <v>0</v>
      </c>
      <c r="AZ407" s="10">
        <v>0</v>
      </c>
      <c r="BA407" s="10">
        <v>0</v>
      </c>
      <c r="BB407" s="10">
        <v>0</v>
      </c>
      <c r="BC407" s="10">
        <v>0</v>
      </c>
      <c r="BD407" s="10">
        <v>68000</v>
      </c>
      <c r="BE407" s="10">
        <v>0</v>
      </c>
      <c r="BF407" s="10">
        <v>0</v>
      </c>
      <c r="BG407" s="10">
        <v>160000</v>
      </c>
      <c r="BH407" s="10">
        <v>0</v>
      </c>
      <c r="BI407" s="10">
        <v>0</v>
      </c>
      <c r="BJ407" s="10">
        <v>0</v>
      </c>
      <c r="BK407" s="10">
        <v>3490000</v>
      </c>
      <c r="BL407" s="10">
        <v>0</v>
      </c>
      <c r="BM407" s="10">
        <v>0</v>
      </c>
      <c r="BN407" s="10">
        <v>3718000</v>
      </c>
      <c r="BO407" s="10">
        <v>0</v>
      </c>
      <c r="BP407" s="10">
        <v>0</v>
      </c>
      <c r="BQ407" s="10">
        <v>0</v>
      </c>
      <c r="BR407" s="10">
        <v>0</v>
      </c>
      <c r="BS407" s="10">
        <v>0</v>
      </c>
      <c r="BT407" s="10">
        <v>0</v>
      </c>
      <c r="BU407" s="10">
        <v>0</v>
      </c>
      <c r="BV407" s="10">
        <v>0</v>
      </c>
      <c r="BW407" s="10">
        <v>0</v>
      </c>
      <c r="BX407" s="10">
        <v>0</v>
      </c>
      <c r="BY407" s="10">
        <v>0</v>
      </c>
      <c r="BZ407" s="10">
        <v>59553</v>
      </c>
      <c r="CA407" s="10">
        <v>26418</v>
      </c>
      <c r="CB407" s="10">
        <v>0</v>
      </c>
      <c r="CC407" s="10">
        <v>0</v>
      </c>
      <c r="CD407" s="10">
        <v>62692</v>
      </c>
      <c r="CE407" s="10">
        <v>0</v>
      </c>
      <c r="CF407" s="10">
        <v>0</v>
      </c>
      <c r="CG407" s="10">
        <v>0</v>
      </c>
      <c r="CH407" s="10">
        <v>0</v>
      </c>
      <c r="CI407" s="10">
        <v>1024187</v>
      </c>
      <c r="CJ407" s="10">
        <v>0</v>
      </c>
      <c r="CK407" s="10">
        <v>0</v>
      </c>
      <c r="CL407" s="10">
        <v>0</v>
      </c>
      <c r="CM407" s="10">
        <v>0</v>
      </c>
      <c r="CN407" s="10">
        <v>0</v>
      </c>
      <c r="CO407" s="10">
        <v>0</v>
      </c>
      <c r="CP407" s="10">
        <v>1172850</v>
      </c>
      <c r="CQ407" s="10">
        <v>0</v>
      </c>
      <c r="CR407" s="10">
        <v>0</v>
      </c>
      <c r="CS407" s="10">
        <v>0</v>
      </c>
      <c r="CT407" s="10">
        <v>0</v>
      </c>
      <c r="CU407" s="10">
        <v>0</v>
      </c>
      <c r="CV407" s="10">
        <v>41582</v>
      </c>
      <c r="CW407" s="10">
        <v>0</v>
      </c>
      <c r="CX407" s="10">
        <v>0</v>
      </c>
      <c r="CY407" s="10">
        <v>97308</v>
      </c>
      <c r="CZ407" s="10">
        <v>0</v>
      </c>
      <c r="DA407" s="10">
        <v>0</v>
      </c>
      <c r="DB407" s="10">
        <v>0</v>
      </c>
      <c r="DC407" s="10">
        <v>2406260</v>
      </c>
      <c r="DD407" s="10">
        <v>0</v>
      </c>
      <c r="DE407" s="10">
        <v>0</v>
      </c>
      <c r="DF407" s="10">
        <v>2545150</v>
      </c>
      <c r="DG407" s="10">
        <v>2229</v>
      </c>
      <c r="DH407" s="10">
        <v>2871953</v>
      </c>
      <c r="DI407" s="10">
        <v>0</v>
      </c>
      <c r="DJ407" s="10">
        <v>0</v>
      </c>
      <c r="DK407" s="10">
        <v>0</v>
      </c>
      <c r="DL407" s="10">
        <v>0</v>
      </c>
      <c r="DM407" s="10">
        <v>0</v>
      </c>
      <c r="DN407" s="10">
        <v>0</v>
      </c>
      <c r="DO407" s="10">
        <v>75549</v>
      </c>
      <c r="DP407" s="10">
        <v>1219356</v>
      </c>
      <c r="DQ407" s="10">
        <v>0</v>
      </c>
      <c r="DR407" s="10">
        <v>0</v>
      </c>
      <c r="DS407" s="10">
        <v>0</v>
      </c>
      <c r="DT407" s="10">
        <v>0</v>
      </c>
      <c r="DU407" s="10">
        <v>0</v>
      </c>
      <c r="DV407" s="10">
        <v>0</v>
      </c>
      <c r="DW407" s="10">
        <v>0</v>
      </c>
      <c r="DX407" s="10">
        <v>0</v>
      </c>
      <c r="DY407" s="10">
        <v>0</v>
      </c>
      <c r="DZ407" s="10">
        <v>0</v>
      </c>
      <c r="EA407" s="10">
        <v>0</v>
      </c>
      <c r="EB407" s="10">
        <v>0</v>
      </c>
      <c r="EC407" s="10">
        <v>0</v>
      </c>
    </row>
    <row r="408" spans="1:133" x14ac:dyDescent="0.3">
      <c r="A408" s="9">
        <v>106314029</v>
      </c>
      <c r="B408" s="9" t="s">
        <v>1939</v>
      </c>
      <c r="C408" s="9">
        <v>20174</v>
      </c>
      <c r="D408" s="11">
        <v>43009</v>
      </c>
      <c r="E408" s="9">
        <v>43100</v>
      </c>
      <c r="F408" s="9" t="s">
        <v>134</v>
      </c>
      <c r="G408" s="9" t="s">
        <v>917</v>
      </c>
      <c r="H408" s="9">
        <v>2</v>
      </c>
      <c r="I408" s="9">
        <v>309</v>
      </c>
      <c r="J408" s="9" t="s">
        <v>255</v>
      </c>
      <c r="K408" s="9" t="s">
        <v>369</v>
      </c>
      <c r="L408" s="9" t="s">
        <v>138</v>
      </c>
      <c r="M408" s="9" t="s">
        <v>1940</v>
      </c>
      <c r="N408" s="9" t="s">
        <v>1941</v>
      </c>
      <c r="O408" s="9" t="s">
        <v>919</v>
      </c>
      <c r="P408" s="9">
        <v>95678</v>
      </c>
      <c r="Q408" s="9" t="s">
        <v>650</v>
      </c>
      <c r="R408" s="9">
        <v>16</v>
      </c>
      <c r="S408" s="9">
        <v>16</v>
      </c>
      <c r="T408" s="9">
        <v>16</v>
      </c>
      <c r="U408" s="9">
        <v>0</v>
      </c>
      <c r="V408" s="9">
        <v>0</v>
      </c>
      <c r="W408" s="9">
        <v>0</v>
      </c>
      <c r="X408" s="9">
        <v>0</v>
      </c>
      <c r="Y408" s="9">
        <v>17</v>
      </c>
      <c r="Z408" s="9">
        <v>0</v>
      </c>
      <c r="AA408" s="9">
        <v>81</v>
      </c>
      <c r="AB408" s="9">
        <v>0</v>
      </c>
      <c r="AC408" s="9">
        <v>0</v>
      </c>
      <c r="AD408" s="9">
        <v>0</v>
      </c>
      <c r="AE408" s="9">
        <v>98</v>
      </c>
      <c r="AF408" s="9">
        <v>0</v>
      </c>
      <c r="AG408" s="9">
        <v>0</v>
      </c>
      <c r="AH408" s="9">
        <v>0</v>
      </c>
      <c r="AI408" s="9">
        <v>0</v>
      </c>
      <c r="AJ408" s="9">
        <v>0</v>
      </c>
      <c r="AK408" s="9">
        <v>150</v>
      </c>
      <c r="AL408" s="9">
        <v>0</v>
      </c>
      <c r="AM408" s="9">
        <v>1167</v>
      </c>
      <c r="AN408" s="9">
        <v>0</v>
      </c>
      <c r="AO408" s="9">
        <v>0</v>
      </c>
      <c r="AP408" s="9">
        <v>0</v>
      </c>
      <c r="AQ408" s="9">
        <v>1317</v>
      </c>
      <c r="AR408" s="9">
        <v>0</v>
      </c>
      <c r="AS408" s="9">
        <v>0</v>
      </c>
      <c r="AT408" s="9">
        <v>0</v>
      </c>
      <c r="AU408" s="9">
        <v>0</v>
      </c>
      <c r="AV408" s="9">
        <v>0</v>
      </c>
      <c r="AW408" s="9">
        <v>0</v>
      </c>
      <c r="AX408" s="9">
        <v>0</v>
      </c>
      <c r="AY408" s="9">
        <v>0</v>
      </c>
      <c r="AZ408" s="9">
        <v>0</v>
      </c>
      <c r="BA408" s="9">
        <v>0</v>
      </c>
      <c r="BB408" s="9">
        <v>0</v>
      </c>
      <c r="BC408" s="9">
        <v>0</v>
      </c>
      <c r="BD408" s="9">
        <v>0</v>
      </c>
      <c r="BE408" s="9">
        <v>0</v>
      </c>
      <c r="BF408" s="9">
        <v>0</v>
      </c>
      <c r="BG408" s="9">
        <v>0</v>
      </c>
      <c r="BH408" s="9">
        <v>187500</v>
      </c>
      <c r="BI408" s="9">
        <v>0</v>
      </c>
      <c r="BJ408" s="9">
        <v>1458750</v>
      </c>
      <c r="BK408" s="9">
        <v>0</v>
      </c>
      <c r="BL408" s="9">
        <v>0</v>
      </c>
      <c r="BM408" s="9">
        <v>0</v>
      </c>
      <c r="BN408" s="9">
        <v>1646250</v>
      </c>
      <c r="BO408" s="9">
        <v>0</v>
      </c>
      <c r="BP408" s="9">
        <v>0</v>
      </c>
      <c r="BQ408" s="9">
        <v>0</v>
      </c>
      <c r="BR408" s="9">
        <v>0</v>
      </c>
      <c r="BS408" s="9">
        <v>0</v>
      </c>
      <c r="BT408" s="9">
        <v>0</v>
      </c>
      <c r="BU408" s="9">
        <v>0</v>
      </c>
      <c r="BV408" s="9">
        <v>0</v>
      </c>
      <c r="BW408" s="9">
        <v>0</v>
      </c>
      <c r="BX408" s="9">
        <v>0</v>
      </c>
      <c r="BY408" s="9">
        <v>0</v>
      </c>
      <c r="BZ408" s="9">
        <v>0</v>
      </c>
      <c r="CA408" s="9">
        <v>0</v>
      </c>
      <c r="CB408" s="9">
        <v>0</v>
      </c>
      <c r="CC408" s="9">
        <v>0</v>
      </c>
      <c r="CD408" s="9">
        <v>0</v>
      </c>
      <c r="CE408" s="9">
        <v>0</v>
      </c>
      <c r="CF408" s="9">
        <v>53261</v>
      </c>
      <c r="CG408" s="9">
        <v>0</v>
      </c>
      <c r="CH408" s="9">
        <v>414370</v>
      </c>
      <c r="CI408" s="9">
        <v>0</v>
      </c>
      <c r="CJ408" s="9">
        <v>0</v>
      </c>
      <c r="CK408" s="9">
        <v>0</v>
      </c>
      <c r="CL408" s="9">
        <v>0</v>
      </c>
      <c r="CM408" s="9">
        <v>0</v>
      </c>
      <c r="CN408" s="9">
        <v>0</v>
      </c>
      <c r="CO408" s="9">
        <v>0</v>
      </c>
      <c r="CP408" s="9">
        <v>467631</v>
      </c>
      <c r="CQ408" s="9">
        <v>0</v>
      </c>
      <c r="CR408" s="9">
        <v>0</v>
      </c>
      <c r="CS408" s="9">
        <v>0</v>
      </c>
      <c r="CT408" s="9">
        <v>0</v>
      </c>
      <c r="CU408" s="9">
        <v>0</v>
      </c>
      <c r="CV408" s="9">
        <v>0</v>
      </c>
      <c r="CW408" s="9">
        <v>0</v>
      </c>
      <c r="CX408" s="9">
        <v>0</v>
      </c>
      <c r="CY408" s="9">
        <v>0</v>
      </c>
      <c r="CZ408" s="9">
        <v>134239</v>
      </c>
      <c r="DA408" s="9">
        <v>0</v>
      </c>
      <c r="DB408" s="9">
        <v>1044380</v>
      </c>
      <c r="DC408" s="9">
        <v>0</v>
      </c>
      <c r="DD408" s="9">
        <v>0</v>
      </c>
      <c r="DE408" s="9">
        <v>0</v>
      </c>
      <c r="DF408" s="9">
        <v>1178619</v>
      </c>
      <c r="DG408" s="9">
        <v>41</v>
      </c>
      <c r="DH408" s="9">
        <v>1128135</v>
      </c>
      <c r="DI408" s="9">
        <v>0</v>
      </c>
      <c r="DJ408" s="9">
        <v>0</v>
      </c>
      <c r="DK408" s="9">
        <v>0</v>
      </c>
      <c r="DL408" s="9">
        <v>0</v>
      </c>
      <c r="DM408" s="9">
        <v>0</v>
      </c>
      <c r="DN408" s="9">
        <v>0</v>
      </c>
      <c r="DO408" s="9">
        <v>0</v>
      </c>
      <c r="DP408" s="9">
        <v>26109</v>
      </c>
      <c r="DQ408" s="9">
        <v>0</v>
      </c>
      <c r="DR408" s="9">
        <v>0</v>
      </c>
      <c r="DS408" s="9">
        <v>0</v>
      </c>
      <c r="DT408" s="9">
        <v>0</v>
      </c>
      <c r="DU408" s="9">
        <v>0</v>
      </c>
      <c r="DV408" s="9">
        <v>0</v>
      </c>
      <c r="DW408" s="9">
        <v>0</v>
      </c>
      <c r="DX408" s="9">
        <v>0</v>
      </c>
      <c r="DY408" s="9">
        <v>0</v>
      </c>
      <c r="DZ408" s="9">
        <v>0</v>
      </c>
      <c r="EA408" s="9">
        <v>0</v>
      </c>
      <c r="EB408" s="9">
        <v>0</v>
      </c>
      <c r="EC408" s="9">
        <v>0</v>
      </c>
    </row>
    <row r="409" spans="1:133" x14ac:dyDescent="0.3">
      <c r="A409" s="10">
        <v>106334457</v>
      </c>
      <c r="B409" s="10" t="s">
        <v>1942</v>
      </c>
      <c r="C409" s="10">
        <v>20174</v>
      </c>
      <c r="D409" s="12">
        <v>43009</v>
      </c>
      <c r="E409" s="10">
        <v>43100</v>
      </c>
      <c r="F409" s="10" t="s">
        <v>134</v>
      </c>
      <c r="G409" s="10" t="s">
        <v>548</v>
      </c>
      <c r="H409" s="10">
        <v>12</v>
      </c>
      <c r="I409" s="10">
        <v>1103</v>
      </c>
      <c r="J409" s="10" t="s">
        <v>255</v>
      </c>
      <c r="K409" s="10" t="s">
        <v>369</v>
      </c>
      <c r="L409" s="10" t="s">
        <v>138</v>
      </c>
      <c r="M409" s="10" t="s">
        <v>1943</v>
      </c>
      <c r="N409" s="10" t="s">
        <v>1944</v>
      </c>
      <c r="O409" s="10" t="s">
        <v>857</v>
      </c>
      <c r="P409" s="10">
        <v>92201</v>
      </c>
      <c r="Q409" s="10" t="s">
        <v>1945</v>
      </c>
      <c r="R409" s="10">
        <v>16</v>
      </c>
      <c r="S409" s="10">
        <v>16</v>
      </c>
      <c r="T409" s="10">
        <v>16</v>
      </c>
      <c r="U409" s="10">
        <v>0</v>
      </c>
      <c r="V409" s="10">
        <v>0</v>
      </c>
      <c r="W409" s="10">
        <v>0</v>
      </c>
      <c r="X409" s="10">
        <v>0</v>
      </c>
      <c r="Y409" s="10">
        <v>41</v>
      </c>
      <c r="Z409" s="10">
        <v>0</v>
      </c>
      <c r="AA409" s="10">
        <v>50</v>
      </c>
      <c r="AB409" s="10">
        <v>153</v>
      </c>
      <c r="AC409" s="10">
        <v>0</v>
      </c>
      <c r="AD409" s="10">
        <v>0</v>
      </c>
      <c r="AE409" s="10">
        <v>244</v>
      </c>
      <c r="AF409" s="10">
        <v>0</v>
      </c>
      <c r="AG409" s="10">
        <v>0</v>
      </c>
      <c r="AH409" s="10">
        <v>0</v>
      </c>
      <c r="AI409" s="10">
        <v>0</v>
      </c>
      <c r="AJ409" s="10">
        <v>0</v>
      </c>
      <c r="AK409" s="10">
        <v>223</v>
      </c>
      <c r="AL409" s="10">
        <v>0</v>
      </c>
      <c r="AM409" s="10">
        <v>294</v>
      </c>
      <c r="AN409" s="10">
        <v>767</v>
      </c>
      <c r="AO409" s="10">
        <v>0</v>
      </c>
      <c r="AP409" s="10">
        <v>0</v>
      </c>
      <c r="AQ409" s="10">
        <v>1284</v>
      </c>
      <c r="AR409" s="10">
        <v>0</v>
      </c>
      <c r="AS409" s="10">
        <v>0</v>
      </c>
      <c r="AT409" s="10">
        <v>0</v>
      </c>
      <c r="AU409" s="10">
        <v>0</v>
      </c>
      <c r="AV409" s="10">
        <v>0</v>
      </c>
      <c r="AW409" s="10">
        <v>0</v>
      </c>
      <c r="AX409" s="10">
        <v>0</v>
      </c>
      <c r="AY409" s="10">
        <v>0</v>
      </c>
      <c r="AZ409" s="10">
        <v>0</v>
      </c>
      <c r="BA409" s="10">
        <v>0</v>
      </c>
      <c r="BB409" s="10">
        <v>0</v>
      </c>
      <c r="BC409" s="10">
        <v>0</v>
      </c>
      <c r="BD409" s="10">
        <v>0</v>
      </c>
      <c r="BE409" s="10">
        <v>0</v>
      </c>
      <c r="BF409" s="10">
        <v>0</v>
      </c>
      <c r="BG409" s="10">
        <v>0</v>
      </c>
      <c r="BH409" s="10">
        <v>278750</v>
      </c>
      <c r="BI409" s="10">
        <v>0</v>
      </c>
      <c r="BJ409" s="10">
        <v>367500</v>
      </c>
      <c r="BK409" s="10">
        <v>958750</v>
      </c>
      <c r="BL409" s="10">
        <v>0</v>
      </c>
      <c r="BM409" s="10">
        <v>0</v>
      </c>
      <c r="BN409" s="10">
        <v>1605000</v>
      </c>
      <c r="BO409" s="10">
        <v>0</v>
      </c>
      <c r="BP409" s="10">
        <v>0</v>
      </c>
      <c r="BQ409" s="10">
        <v>0</v>
      </c>
      <c r="BR409" s="10">
        <v>0</v>
      </c>
      <c r="BS409" s="10">
        <v>0</v>
      </c>
      <c r="BT409" s="10">
        <v>0</v>
      </c>
      <c r="BU409" s="10">
        <v>0</v>
      </c>
      <c r="BV409" s="10">
        <v>0</v>
      </c>
      <c r="BW409" s="10">
        <v>0</v>
      </c>
      <c r="BX409" s="10">
        <v>0</v>
      </c>
      <c r="BY409" s="10">
        <v>0</v>
      </c>
      <c r="BZ409" s="10">
        <v>0</v>
      </c>
      <c r="CA409" s="10">
        <v>0</v>
      </c>
      <c r="CB409" s="10">
        <v>0</v>
      </c>
      <c r="CC409" s="10">
        <v>0</v>
      </c>
      <c r="CD409" s="10">
        <v>0</v>
      </c>
      <c r="CE409" s="10">
        <v>0</v>
      </c>
      <c r="CF409" s="10">
        <v>77695</v>
      </c>
      <c r="CG409" s="10">
        <v>0</v>
      </c>
      <c r="CH409" s="10">
        <v>102432</v>
      </c>
      <c r="CI409" s="10">
        <v>267229</v>
      </c>
      <c r="CJ409" s="10">
        <v>0</v>
      </c>
      <c r="CK409" s="10">
        <v>0</v>
      </c>
      <c r="CL409" s="10">
        <v>0</v>
      </c>
      <c r="CM409" s="10">
        <v>0</v>
      </c>
      <c r="CN409" s="10">
        <v>0</v>
      </c>
      <c r="CO409" s="10">
        <v>0</v>
      </c>
      <c r="CP409" s="10">
        <v>447356</v>
      </c>
      <c r="CQ409" s="10">
        <v>0</v>
      </c>
      <c r="CR409" s="10">
        <v>0</v>
      </c>
      <c r="CS409" s="10">
        <v>0</v>
      </c>
      <c r="CT409" s="10">
        <v>0</v>
      </c>
      <c r="CU409" s="10">
        <v>0</v>
      </c>
      <c r="CV409" s="10">
        <v>0</v>
      </c>
      <c r="CW409" s="10">
        <v>0</v>
      </c>
      <c r="CX409" s="10">
        <v>0</v>
      </c>
      <c r="CY409" s="10">
        <v>0</v>
      </c>
      <c r="CZ409" s="10">
        <v>201055</v>
      </c>
      <c r="DA409" s="10">
        <v>0</v>
      </c>
      <c r="DB409" s="10">
        <v>265068</v>
      </c>
      <c r="DC409" s="10">
        <v>691521</v>
      </c>
      <c r="DD409" s="10">
        <v>0</v>
      </c>
      <c r="DE409" s="10">
        <v>0</v>
      </c>
      <c r="DF409" s="10">
        <v>1157644</v>
      </c>
      <c r="DG409" s="10">
        <v>0</v>
      </c>
      <c r="DH409" s="10">
        <v>1097163</v>
      </c>
      <c r="DI409" s="10">
        <v>0</v>
      </c>
      <c r="DJ409" s="10">
        <v>0</v>
      </c>
      <c r="DK409" s="10">
        <v>0</v>
      </c>
      <c r="DL409" s="10">
        <v>0</v>
      </c>
      <c r="DM409" s="10">
        <v>0</v>
      </c>
      <c r="DN409" s="10">
        <v>0</v>
      </c>
      <c r="DO409" s="10">
        <v>0</v>
      </c>
      <c r="DP409" s="10">
        <v>18363</v>
      </c>
      <c r="DQ409" s="10">
        <v>0</v>
      </c>
      <c r="DR409" s="10">
        <v>0</v>
      </c>
      <c r="DS409" s="10">
        <v>0</v>
      </c>
      <c r="DT409" s="10">
        <v>0</v>
      </c>
      <c r="DU409" s="10">
        <v>0</v>
      </c>
      <c r="DV409" s="10">
        <v>0</v>
      </c>
      <c r="DW409" s="10">
        <v>0</v>
      </c>
      <c r="DX409" s="10">
        <v>0</v>
      </c>
      <c r="DY409" s="10">
        <v>0</v>
      </c>
      <c r="DZ409" s="10">
        <v>0</v>
      </c>
      <c r="EA409" s="10">
        <v>0</v>
      </c>
      <c r="EB409" s="10">
        <v>0</v>
      </c>
      <c r="EC409" s="10">
        <v>0</v>
      </c>
    </row>
    <row r="410" spans="1:133" x14ac:dyDescent="0.3">
      <c r="A410" s="9">
        <v>106444029</v>
      </c>
      <c r="B410" s="9" t="s">
        <v>1946</v>
      </c>
      <c r="C410" s="9">
        <v>20174</v>
      </c>
      <c r="D410" s="11">
        <v>43009</v>
      </c>
      <c r="E410" s="9">
        <v>43100</v>
      </c>
      <c r="F410" s="9" t="s">
        <v>134</v>
      </c>
      <c r="G410" s="9" t="s">
        <v>604</v>
      </c>
      <c r="H410" s="9">
        <v>8</v>
      </c>
      <c r="I410" s="9">
        <v>703</v>
      </c>
      <c r="J410" s="9" t="s">
        <v>255</v>
      </c>
      <c r="K410" s="9" t="s">
        <v>369</v>
      </c>
      <c r="L410" s="9" t="s">
        <v>138</v>
      </c>
      <c r="M410" s="9" t="s">
        <v>1947</v>
      </c>
      <c r="N410" s="9" t="s">
        <v>1948</v>
      </c>
      <c r="O410" s="9" t="s">
        <v>607</v>
      </c>
      <c r="P410" s="9">
        <v>95062</v>
      </c>
      <c r="Q410" s="9" t="s">
        <v>650</v>
      </c>
      <c r="R410" s="9">
        <v>16</v>
      </c>
      <c r="S410" s="9">
        <v>16</v>
      </c>
      <c r="T410" s="9">
        <v>16</v>
      </c>
      <c r="U410" s="9">
        <v>34</v>
      </c>
      <c r="V410" s="9">
        <v>0</v>
      </c>
      <c r="W410" s="9">
        <v>92</v>
      </c>
      <c r="X410" s="9">
        <v>0</v>
      </c>
      <c r="Y410" s="9">
        <v>18</v>
      </c>
      <c r="Z410" s="9">
        <v>0</v>
      </c>
      <c r="AA410" s="9">
        <v>0</v>
      </c>
      <c r="AB410" s="9">
        <v>7</v>
      </c>
      <c r="AC410" s="9">
        <v>0</v>
      </c>
      <c r="AD410" s="9">
        <v>0</v>
      </c>
      <c r="AE410" s="9">
        <v>151</v>
      </c>
      <c r="AF410" s="9">
        <v>0</v>
      </c>
      <c r="AG410" s="9">
        <v>395</v>
      </c>
      <c r="AH410" s="9">
        <v>0</v>
      </c>
      <c r="AI410" s="9">
        <v>777</v>
      </c>
      <c r="AJ410" s="9">
        <v>0</v>
      </c>
      <c r="AK410" s="9">
        <v>86</v>
      </c>
      <c r="AL410" s="9">
        <v>0</v>
      </c>
      <c r="AM410" s="9">
        <v>0</v>
      </c>
      <c r="AN410" s="9">
        <v>21</v>
      </c>
      <c r="AO410" s="9">
        <v>0</v>
      </c>
      <c r="AP410" s="9">
        <v>0</v>
      </c>
      <c r="AQ410" s="9">
        <v>1279</v>
      </c>
      <c r="AR410" s="9">
        <v>0</v>
      </c>
      <c r="AS410" s="9">
        <v>0</v>
      </c>
      <c r="AT410" s="9">
        <v>0</v>
      </c>
      <c r="AU410" s="9">
        <v>0</v>
      </c>
      <c r="AV410" s="9">
        <v>0</v>
      </c>
      <c r="AW410" s="9">
        <v>0</v>
      </c>
      <c r="AX410" s="9">
        <v>0</v>
      </c>
      <c r="AY410" s="9">
        <v>0</v>
      </c>
      <c r="AZ410" s="9">
        <v>0</v>
      </c>
      <c r="BA410" s="9">
        <v>0</v>
      </c>
      <c r="BB410" s="9">
        <v>0</v>
      </c>
      <c r="BC410" s="9">
        <v>0</v>
      </c>
      <c r="BD410" s="9">
        <v>987500</v>
      </c>
      <c r="BE410" s="9">
        <v>0</v>
      </c>
      <c r="BF410" s="9">
        <v>1942500</v>
      </c>
      <c r="BG410" s="9">
        <v>0</v>
      </c>
      <c r="BH410" s="9">
        <v>215000</v>
      </c>
      <c r="BI410" s="9">
        <v>0</v>
      </c>
      <c r="BJ410" s="9">
        <v>0</v>
      </c>
      <c r="BK410" s="9">
        <v>52500</v>
      </c>
      <c r="BL410" s="9">
        <v>0</v>
      </c>
      <c r="BM410" s="9">
        <v>0</v>
      </c>
      <c r="BN410" s="9">
        <v>3197500</v>
      </c>
      <c r="BO410" s="9">
        <v>0</v>
      </c>
      <c r="BP410" s="9">
        <v>0</v>
      </c>
      <c r="BQ410" s="9">
        <v>0</v>
      </c>
      <c r="BR410" s="9">
        <v>0</v>
      </c>
      <c r="BS410" s="9">
        <v>0</v>
      </c>
      <c r="BT410" s="9">
        <v>0</v>
      </c>
      <c r="BU410" s="9">
        <v>0</v>
      </c>
      <c r="BV410" s="9">
        <v>0</v>
      </c>
      <c r="BW410" s="9">
        <v>0</v>
      </c>
      <c r="BX410" s="9">
        <v>0</v>
      </c>
      <c r="BY410" s="9">
        <v>0</v>
      </c>
      <c r="BZ410" s="9">
        <v>0</v>
      </c>
      <c r="CA410" s="9">
        <v>436113</v>
      </c>
      <c r="CB410" s="9">
        <v>0</v>
      </c>
      <c r="CC410" s="9">
        <v>0</v>
      </c>
      <c r="CD410" s="9">
        <v>0</v>
      </c>
      <c r="CE410" s="9">
        <v>0</v>
      </c>
      <c r="CF410" s="9">
        <v>94951</v>
      </c>
      <c r="CG410" s="9">
        <v>0</v>
      </c>
      <c r="CH410" s="9">
        <v>0</v>
      </c>
      <c r="CI410" s="9">
        <v>23186</v>
      </c>
      <c r="CJ410" s="9">
        <v>0</v>
      </c>
      <c r="CK410" s="9">
        <v>0</v>
      </c>
      <c r="CL410" s="9">
        <v>0</v>
      </c>
      <c r="CM410" s="9">
        <v>0</v>
      </c>
      <c r="CN410" s="9">
        <v>0</v>
      </c>
      <c r="CO410" s="9">
        <v>0</v>
      </c>
      <c r="CP410" s="9">
        <v>554250</v>
      </c>
      <c r="CQ410" s="9">
        <v>0</v>
      </c>
      <c r="CR410" s="9">
        <v>0</v>
      </c>
      <c r="CS410" s="9">
        <v>0</v>
      </c>
      <c r="CT410" s="9">
        <v>0</v>
      </c>
      <c r="CU410" s="9">
        <v>0</v>
      </c>
      <c r="CV410" s="9">
        <v>551387</v>
      </c>
      <c r="CW410" s="9">
        <v>0</v>
      </c>
      <c r="CX410" s="9">
        <v>1942500</v>
      </c>
      <c r="CY410" s="9">
        <v>0</v>
      </c>
      <c r="CZ410" s="9">
        <v>120049</v>
      </c>
      <c r="DA410" s="9">
        <v>0</v>
      </c>
      <c r="DB410" s="9">
        <v>0</v>
      </c>
      <c r="DC410" s="9">
        <v>29314</v>
      </c>
      <c r="DD410" s="9">
        <v>0</v>
      </c>
      <c r="DE410" s="9">
        <v>0</v>
      </c>
      <c r="DF410" s="9">
        <v>2643250</v>
      </c>
      <c r="DG410" s="9">
        <v>0</v>
      </c>
      <c r="DH410" s="9">
        <v>1782939</v>
      </c>
      <c r="DI410" s="9">
        <v>0</v>
      </c>
      <c r="DJ410" s="9">
        <v>0</v>
      </c>
      <c r="DK410" s="9">
        <v>0</v>
      </c>
      <c r="DL410" s="9">
        <v>0</v>
      </c>
      <c r="DM410" s="9">
        <v>0</v>
      </c>
      <c r="DN410" s="9">
        <v>0</v>
      </c>
      <c r="DO410" s="9">
        <v>3000</v>
      </c>
      <c r="DP410" s="9">
        <v>19694</v>
      </c>
      <c r="DQ410" s="9">
        <v>0</v>
      </c>
      <c r="DR410" s="9">
        <v>0</v>
      </c>
      <c r="DS410" s="9">
        <v>0</v>
      </c>
      <c r="DT410" s="9">
        <v>0</v>
      </c>
      <c r="DU410" s="9">
        <v>0</v>
      </c>
      <c r="DV410" s="9">
        <v>0</v>
      </c>
      <c r="DW410" s="9">
        <v>0</v>
      </c>
      <c r="DX410" s="9">
        <v>0</v>
      </c>
      <c r="DY410" s="9">
        <v>0</v>
      </c>
      <c r="DZ410" s="9">
        <v>0</v>
      </c>
      <c r="EA410" s="9">
        <v>0</v>
      </c>
      <c r="EB410" s="9">
        <v>0</v>
      </c>
      <c r="EC410" s="9">
        <v>0</v>
      </c>
    </row>
    <row r="411" spans="1:133" x14ac:dyDescent="0.3">
      <c r="A411" s="10">
        <v>106504081</v>
      </c>
      <c r="B411" s="10" t="s">
        <v>1949</v>
      </c>
      <c r="C411" s="10">
        <v>20174</v>
      </c>
      <c r="D411" s="12">
        <v>43009</v>
      </c>
      <c r="E411" s="10">
        <v>43100</v>
      </c>
      <c r="F411" s="10" t="s">
        <v>134</v>
      </c>
      <c r="G411" s="10" t="s">
        <v>420</v>
      </c>
      <c r="H411" s="10">
        <v>6</v>
      </c>
      <c r="I411" s="10">
        <v>511</v>
      </c>
      <c r="J411" s="10" t="s">
        <v>255</v>
      </c>
      <c r="K411" s="10" t="s">
        <v>369</v>
      </c>
      <c r="L411" s="10" t="s">
        <v>138</v>
      </c>
      <c r="M411" s="10" t="s">
        <v>1950</v>
      </c>
      <c r="N411" s="10" t="s">
        <v>1951</v>
      </c>
      <c r="O411" s="10" t="s">
        <v>1952</v>
      </c>
      <c r="P411" s="10">
        <v>95307</v>
      </c>
      <c r="Q411" s="10" t="s">
        <v>650</v>
      </c>
      <c r="R411" s="10">
        <v>16</v>
      </c>
      <c r="S411" s="10">
        <v>16</v>
      </c>
      <c r="T411" s="10">
        <v>16</v>
      </c>
      <c r="U411" s="10">
        <v>0</v>
      </c>
      <c r="V411" s="10">
        <v>0</v>
      </c>
      <c r="W411" s="10">
        <v>0</v>
      </c>
      <c r="X411" s="10">
        <v>0</v>
      </c>
      <c r="Y411" s="10">
        <v>30</v>
      </c>
      <c r="Z411" s="10">
        <v>0</v>
      </c>
      <c r="AA411" s="10">
        <v>285</v>
      </c>
      <c r="AB411" s="10">
        <v>0</v>
      </c>
      <c r="AC411" s="10">
        <v>0</v>
      </c>
      <c r="AD411" s="10">
        <v>0</v>
      </c>
      <c r="AE411" s="10">
        <v>315</v>
      </c>
      <c r="AF411" s="10">
        <v>0</v>
      </c>
      <c r="AG411" s="10">
        <v>0</v>
      </c>
      <c r="AH411" s="10">
        <v>0</v>
      </c>
      <c r="AI411" s="10">
        <v>0</v>
      </c>
      <c r="AJ411" s="10">
        <v>0</v>
      </c>
      <c r="AK411" s="10">
        <v>141</v>
      </c>
      <c r="AL411" s="10">
        <v>0</v>
      </c>
      <c r="AM411" s="10">
        <v>1043</v>
      </c>
      <c r="AN411" s="10">
        <v>0</v>
      </c>
      <c r="AO411" s="10">
        <v>0</v>
      </c>
      <c r="AP411" s="10">
        <v>0</v>
      </c>
      <c r="AQ411" s="10">
        <v>1184</v>
      </c>
      <c r="AR411" s="10">
        <v>0</v>
      </c>
      <c r="AS411" s="10">
        <v>0</v>
      </c>
      <c r="AT411" s="10">
        <v>0</v>
      </c>
      <c r="AU411" s="10">
        <v>0</v>
      </c>
      <c r="AV411" s="10">
        <v>0</v>
      </c>
      <c r="AW411" s="10">
        <v>0</v>
      </c>
      <c r="AX411" s="10">
        <v>0</v>
      </c>
      <c r="AY411" s="10">
        <v>0</v>
      </c>
      <c r="AZ411" s="10">
        <v>0</v>
      </c>
      <c r="BA411" s="10">
        <v>0</v>
      </c>
      <c r="BB411" s="10">
        <v>0</v>
      </c>
      <c r="BC411" s="10">
        <v>0</v>
      </c>
      <c r="BD411" s="10">
        <v>0</v>
      </c>
      <c r="BE411" s="10">
        <v>0</v>
      </c>
      <c r="BF411" s="10">
        <v>0</v>
      </c>
      <c r="BG411" s="10">
        <v>0</v>
      </c>
      <c r="BH411" s="10">
        <v>185918</v>
      </c>
      <c r="BI411" s="10">
        <v>0</v>
      </c>
      <c r="BJ411" s="10">
        <v>1375266</v>
      </c>
      <c r="BK411" s="10">
        <v>0</v>
      </c>
      <c r="BL411" s="10">
        <v>0</v>
      </c>
      <c r="BM411" s="10">
        <v>0</v>
      </c>
      <c r="BN411" s="10">
        <v>1561184</v>
      </c>
      <c r="BO411" s="10">
        <v>0</v>
      </c>
      <c r="BP411" s="10">
        <v>0</v>
      </c>
      <c r="BQ411" s="10">
        <v>0</v>
      </c>
      <c r="BR411" s="10">
        <v>0</v>
      </c>
      <c r="BS411" s="10">
        <v>0</v>
      </c>
      <c r="BT411" s="10">
        <v>0</v>
      </c>
      <c r="BU411" s="10">
        <v>0</v>
      </c>
      <c r="BV411" s="10">
        <v>0</v>
      </c>
      <c r="BW411" s="10">
        <v>0</v>
      </c>
      <c r="BX411" s="10">
        <v>0</v>
      </c>
      <c r="BY411" s="10">
        <v>0</v>
      </c>
      <c r="BZ411" s="10">
        <v>0</v>
      </c>
      <c r="CA411" s="10">
        <v>0</v>
      </c>
      <c r="CB411" s="10">
        <v>0</v>
      </c>
      <c r="CC411" s="10">
        <v>0</v>
      </c>
      <c r="CD411" s="10">
        <v>0</v>
      </c>
      <c r="CE411" s="10">
        <v>0</v>
      </c>
      <c r="CF411" s="10">
        <v>33291</v>
      </c>
      <c r="CG411" s="10">
        <v>0</v>
      </c>
      <c r="CH411" s="10">
        <v>246257</v>
      </c>
      <c r="CI411" s="10">
        <v>0</v>
      </c>
      <c r="CJ411" s="10">
        <v>0</v>
      </c>
      <c r="CK411" s="10">
        <v>0</v>
      </c>
      <c r="CL411" s="10">
        <v>0</v>
      </c>
      <c r="CM411" s="10">
        <v>0</v>
      </c>
      <c r="CN411" s="10">
        <v>0</v>
      </c>
      <c r="CO411" s="10">
        <v>0</v>
      </c>
      <c r="CP411" s="10">
        <v>279548</v>
      </c>
      <c r="CQ411" s="10">
        <v>0</v>
      </c>
      <c r="CR411" s="10">
        <v>0</v>
      </c>
      <c r="CS411" s="10">
        <v>0</v>
      </c>
      <c r="CT411" s="10">
        <v>0</v>
      </c>
      <c r="CU411" s="10">
        <v>0</v>
      </c>
      <c r="CV411" s="10">
        <v>0</v>
      </c>
      <c r="CW411" s="10">
        <v>0</v>
      </c>
      <c r="CX411" s="10">
        <v>0</v>
      </c>
      <c r="CY411" s="10">
        <v>0</v>
      </c>
      <c r="CZ411" s="10">
        <v>152627</v>
      </c>
      <c r="DA411" s="10">
        <v>0</v>
      </c>
      <c r="DB411" s="10">
        <v>1129009</v>
      </c>
      <c r="DC411" s="10">
        <v>0</v>
      </c>
      <c r="DD411" s="10">
        <v>0</v>
      </c>
      <c r="DE411" s="10">
        <v>0</v>
      </c>
      <c r="DF411" s="10">
        <v>1281636</v>
      </c>
      <c r="DG411" s="10">
        <v>0</v>
      </c>
      <c r="DH411" s="10">
        <v>1296118</v>
      </c>
      <c r="DI411" s="10">
        <v>0</v>
      </c>
      <c r="DJ411" s="10">
        <v>0</v>
      </c>
      <c r="DK411" s="10">
        <v>0</v>
      </c>
      <c r="DL411" s="10">
        <v>0</v>
      </c>
      <c r="DM411" s="10">
        <v>0</v>
      </c>
      <c r="DN411" s="10">
        <v>0</v>
      </c>
      <c r="DO411" s="10">
        <v>3464</v>
      </c>
      <c r="DP411" s="10">
        <v>15252</v>
      </c>
      <c r="DQ411" s="10">
        <v>0</v>
      </c>
      <c r="DR411" s="10">
        <v>0</v>
      </c>
      <c r="DS411" s="10">
        <v>0</v>
      </c>
      <c r="DT411" s="10">
        <v>0</v>
      </c>
      <c r="DU411" s="10">
        <v>0</v>
      </c>
      <c r="DV411" s="10">
        <v>0</v>
      </c>
      <c r="DW411" s="10">
        <v>0</v>
      </c>
      <c r="DX411" s="10">
        <v>0</v>
      </c>
      <c r="DY411" s="10">
        <v>0</v>
      </c>
      <c r="DZ411" s="10">
        <v>0</v>
      </c>
      <c r="EA411" s="10">
        <v>0</v>
      </c>
      <c r="EB411" s="10">
        <v>0</v>
      </c>
      <c r="EC411" s="10">
        <v>0</v>
      </c>
    </row>
    <row r="412" spans="1:133" x14ac:dyDescent="0.3">
      <c r="A412" s="9">
        <v>106014226</v>
      </c>
      <c r="B412" s="9" t="s">
        <v>1953</v>
      </c>
      <c r="C412" s="9">
        <v>20174</v>
      </c>
      <c r="D412" s="11">
        <v>43009</v>
      </c>
      <c r="E412" s="9">
        <v>43100</v>
      </c>
      <c r="F412" s="9" t="s">
        <v>134</v>
      </c>
      <c r="G412" s="9" t="s">
        <v>233</v>
      </c>
      <c r="H412" s="9">
        <v>5</v>
      </c>
      <c r="I412" s="9">
        <v>421</v>
      </c>
      <c r="J412" s="9" t="s">
        <v>255</v>
      </c>
      <c r="K412" s="9" t="s">
        <v>369</v>
      </c>
      <c r="L412" s="9" t="s">
        <v>138</v>
      </c>
      <c r="M412" s="9" t="s">
        <v>1954</v>
      </c>
      <c r="N412" s="9" t="s">
        <v>1955</v>
      </c>
      <c r="O412" s="9" t="s">
        <v>930</v>
      </c>
      <c r="P412" s="9">
        <v>94578</v>
      </c>
      <c r="Q412" s="9" t="s">
        <v>650</v>
      </c>
      <c r="R412" s="9">
        <v>16</v>
      </c>
      <c r="S412" s="9">
        <v>16</v>
      </c>
      <c r="T412" s="9">
        <v>16</v>
      </c>
      <c r="U412" s="9">
        <v>0</v>
      </c>
      <c r="V412" s="9">
        <v>0</v>
      </c>
      <c r="W412" s="9">
        <v>0</v>
      </c>
      <c r="X412" s="9">
        <v>0</v>
      </c>
      <c r="Y412" s="9">
        <v>8</v>
      </c>
      <c r="Z412" s="9">
        <v>0</v>
      </c>
      <c r="AA412" s="9">
        <v>93</v>
      </c>
      <c r="AB412" s="9">
        <v>38</v>
      </c>
      <c r="AC412" s="9">
        <v>0</v>
      </c>
      <c r="AD412" s="9">
        <v>0</v>
      </c>
      <c r="AE412" s="9">
        <v>139</v>
      </c>
      <c r="AF412" s="9">
        <v>0</v>
      </c>
      <c r="AG412" s="9">
        <v>0</v>
      </c>
      <c r="AH412" s="9">
        <v>0</v>
      </c>
      <c r="AI412" s="9">
        <v>0</v>
      </c>
      <c r="AJ412" s="9">
        <v>0</v>
      </c>
      <c r="AK412" s="9">
        <v>52</v>
      </c>
      <c r="AL412" s="9">
        <v>0</v>
      </c>
      <c r="AM412" s="9">
        <v>688</v>
      </c>
      <c r="AN412" s="9">
        <v>194</v>
      </c>
      <c r="AO412" s="9">
        <v>0</v>
      </c>
      <c r="AP412" s="9">
        <v>0</v>
      </c>
      <c r="AQ412" s="9">
        <v>934</v>
      </c>
      <c r="AR412" s="9">
        <v>0</v>
      </c>
      <c r="AS412" s="9">
        <v>0</v>
      </c>
      <c r="AT412" s="9">
        <v>0</v>
      </c>
      <c r="AU412" s="9">
        <v>0</v>
      </c>
      <c r="AV412" s="9">
        <v>0</v>
      </c>
      <c r="AW412" s="9">
        <v>0</v>
      </c>
      <c r="AX412" s="9">
        <v>0</v>
      </c>
      <c r="AY412" s="9">
        <v>0</v>
      </c>
      <c r="AZ412" s="9">
        <v>0</v>
      </c>
      <c r="BA412" s="9">
        <v>0</v>
      </c>
      <c r="BB412" s="9">
        <v>0</v>
      </c>
      <c r="BC412" s="9">
        <v>0</v>
      </c>
      <c r="BD412" s="9">
        <v>0</v>
      </c>
      <c r="BE412" s="9">
        <v>0</v>
      </c>
      <c r="BF412" s="9">
        <v>0</v>
      </c>
      <c r="BG412" s="9">
        <v>0</v>
      </c>
      <c r="BH412" s="9">
        <v>117000</v>
      </c>
      <c r="BI412" s="9">
        <v>0</v>
      </c>
      <c r="BJ412" s="9">
        <v>1548000</v>
      </c>
      <c r="BK412" s="9">
        <v>436500</v>
      </c>
      <c r="BL412" s="9">
        <v>0</v>
      </c>
      <c r="BM412" s="9">
        <v>0</v>
      </c>
      <c r="BN412" s="9">
        <v>2101500</v>
      </c>
      <c r="BO412" s="9">
        <v>0</v>
      </c>
      <c r="BP412" s="9">
        <v>0</v>
      </c>
      <c r="BQ412" s="9">
        <v>0</v>
      </c>
      <c r="BR412" s="9">
        <v>0</v>
      </c>
      <c r="BS412" s="9">
        <v>0</v>
      </c>
      <c r="BT412" s="9">
        <v>0</v>
      </c>
      <c r="BU412" s="9">
        <v>0</v>
      </c>
      <c r="BV412" s="9">
        <v>0</v>
      </c>
      <c r="BW412" s="9">
        <v>0</v>
      </c>
      <c r="BX412" s="9">
        <v>0</v>
      </c>
      <c r="BY412" s="9">
        <v>0</v>
      </c>
      <c r="BZ412" s="9">
        <v>8517</v>
      </c>
      <c r="CA412" s="9">
        <v>0</v>
      </c>
      <c r="CB412" s="9">
        <v>0</v>
      </c>
      <c r="CC412" s="9">
        <v>0</v>
      </c>
      <c r="CD412" s="9">
        <v>0</v>
      </c>
      <c r="CE412" s="9">
        <v>0</v>
      </c>
      <c r="CF412" s="9">
        <v>29054</v>
      </c>
      <c r="CG412" s="9">
        <v>0</v>
      </c>
      <c r="CH412" s="9">
        <v>384400</v>
      </c>
      <c r="CI412" s="9">
        <v>147016</v>
      </c>
      <c r="CJ412" s="9">
        <v>0</v>
      </c>
      <c r="CK412" s="9">
        <v>0</v>
      </c>
      <c r="CL412" s="9">
        <v>0</v>
      </c>
      <c r="CM412" s="9">
        <v>0</v>
      </c>
      <c r="CN412" s="9">
        <v>0</v>
      </c>
      <c r="CO412" s="9">
        <v>0</v>
      </c>
      <c r="CP412" s="9">
        <v>568987</v>
      </c>
      <c r="CQ412" s="9">
        <v>0</v>
      </c>
      <c r="CR412" s="9">
        <v>0</v>
      </c>
      <c r="CS412" s="9">
        <v>0</v>
      </c>
      <c r="CT412" s="9">
        <v>0</v>
      </c>
      <c r="CU412" s="9">
        <v>0</v>
      </c>
      <c r="CV412" s="9">
        <v>0</v>
      </c>
      <c r="CW412" s="9">
        <v>0</v>
      </c>
      <c r="CX412" s="9">
        <v>0</v>
      </c>
      <c r="CY412" s="9">
        <v>0</v>
      </c>
      <c r="CZ412" s="9">
        <v>87946</v>
      </c>
      <c r="DA412" s="9">
        <v>0</v>
      </c>
      <c r="DB412" s="9">
        <v>1163600</v>
      </c>
      <c r="DC412" s="9">
        <v>280967</v>
      </c>
      <c r="DD412" s="9">
        <v>0</v>
      </c>
      <c r="DE412" s="9">
        <v>0</v>
      </c>
      <c r="DF412" s="9">
        <v>1532513</v>
      </c>
      <c r="DG412" s="9">
        <v>0</v>
      </c>
      <c r="DH412" s="9">
        <v>1698825</v>
      </c>
      <c r="DI412" s="9">
        <v>0</v>
      </c>
      <c r="DJ412" s="9">
        <v>0</v>
      </c>
      <c r="DK412" s="9">
        <v>0</v>
      </c>
      <c r="DL412" s="9">
        <v>0</v>
      </c>
      <c r="DM412" s="9">
        <v>0</v>
      </c>
      <c r="DN412" s="9">
        <v>0</v>
      </c>
      <c r="DO412" s="9">
        <v>0</v>
      </c>
      <c r="DP412" s="9">
        <v>148296</v>
      </c>
      <c r="DQ412" s="9">
        <v>0</v>
      </c>
      <c r="DR412" s="9">
        <v>0</v>
      </c>
      <c r="DS412" s="9">
        <v>0</v>
      </c>
      <c r="DT412" s="9">
        <v>0</v>
      </c>
      <c r="DU412" s="9">
        <v>0</v>
      </c>
      <c r="DV412" s="9">
        <v>0</v>
      </c>
      <c r="DW412" s="9">
        <v>0</v>
      </c>
      <c r="DX412" s="9">
        <v>0</v>
      </c>
      <c r="DY412" s="9">
        <v>0</v>
      </c>
      <c r="DZ412" s="9">
        <v>0</v>
      </c>
      <c r="EA412" s="9">
        <v>0</v>
      </c>
      <c r="EB412" s="9">
        <v>0</v>
      </c>
      <c r="EC412" s="9">
        <v>0</v>
      </c>
    </row>
    <row r="413" spans="1:133" x14ac:dyDescent="0.3">
      <c r="A413" s="10">
        <v>106334564</v>
      </c>
      <c r="B413" s="10" t="s">
        <v>1956</v>
      </c>
      <c r="C413" s="10">
        <v>20174</v>
      </c>
      <c r="D413" s="12">
        <v>43009</v>
      </c>
      <c r="E413" s="10">
        <v>43100</v>
      </c>
      <c r="F413" s="10" t="s">
        <v>134</v>
      </c>
      <c r="G413" s="10" t="s">
        <v>548</v>
      </c>
      <c r="H413" s="10">
        <v>12</v>
      </c>
      <c r="I413" s="10">
        <v>1111</v>
      </c>
      <c r="J413" s="10" t="s">
        <v>255</v>
      </c>
      <c r="K413" s="10" t="s">
        <v>137</v>
      </c>
      <c r="L413" s="10" t="s">
        <v>138</v>
      </c>
      <c r="M413" s="10" t="s">
        <v>1957</v>
      </c>
      <c r="N413" s="10" t="s">
        <v>1958</v>
      </c>
      <c r="O413" s="10" t="s">
        <v>1959</v>
      </c>
      <c r="P413" s="10">
        <v>92592</v>
      </c>
      <c r="Q413" s="10" t="s">
        <v>1960</v>
      </c>
      <c r="R413" s="10">
        <v>140</v>
      </c>
      <c r="S413" s="10">
        <v>140</v>
      </c>
      <c r="T413" s="10">
        <v>140</v>
      </c>
      <c r="U413" s="10">
        <v>638</v>
      </c>
      <c r="V413" s="10">
        <v>478</v>
      </c>
      <c r="W413" s="10">
        <v>92</v>
      </c>
      <c r="X413" s="10">
        <v>340</v>
      </c>
      <c r="Y413" s="10">
        <v>0</v>
      </c>
      <c r="Z413" s="10">
        <v>0</v>
      </c>
      <c r="AA413" s="10">
        <v>91</v>
      </c>
      <c r="AB413" s="10">
        <v>433</v>
      </c>
      <c r="AC413" s="10">
        <v>2</v>
      </c>
      <c r="AD413" s="10">
        <v>50</v>
      </c>
      <c r="AE413" s="10">
        <v>2124</v>
      </c>
      <c r="AF413" s="10">
        <v>0</v>
      </c>
      <c r="AG413" s="10">
        <v>2573</v>
      </c>
      <c r="AH413" s="10">
        <v>1706</v>
      </c>
      <c r="AI413" s="10">
        <v>460</v>
      </c>
      <c r="AJ413" s="10">
        <v>1322</v>
      </c>
      <c r="AK413" s="10">
        <v>0</v>
      </c>
      <c r="AL413" s="10">
        <v>0</v>
      </c>
      <c r="AM413" s="10">
        <v>258</v>
      </c>
      <c r="AN413" s="10">
        <v>1264</v>
      </c>
      <c r="AO413" s="10">
        <v>10</v>
      </c>
      <c r="AP413" s="10">
        <v>79</v>
      </c>
      <c r="AQ413" s="10">
        <v>7672</v>
      </c>
      <c r="AR413" s="10">
        <v>0</v>
      </c>
      <c r="AS413" s="10">
        <v>1365</v>
      </c>
      <c r="AT413" s="10">
        <v>1211</v>
      </c>
      <c r="AU413" s="10">
        <v>496</v>
      </c>
      <c r="AV413" s="10">
        <v>2671</v>
      </c>
      <c r="AW413" s="10">
        <v>0</v>
      </c>
      <c r="AX413" s="10">
        <v>0</v>
      </c>
      <c r="AY413" s="10">
        <v>725</v>
      </c>
      <c r="AZ413" s="10">
        <v>3293</v>
      </c>
      <c r="BA413" s="10">
        <v>7</v>
      </c>
      <c r="BB413" s="10">
        <v>984</v>
      </c>
      <c r="BC413" s="10">
        <v>10752</v>
      </c>
      <c r="BD413" s="10">
        <v>39491394</v>
      </c>
      <c r="BE413" s="10">
        <v>27541151</v>
      </c>
      <c r="BF413" s="10">
        <v>6609182</v>
      </c>
      <c r="BG413" s="10">
        <v>17893433</v>
      </c>
      <c r="BH413" s="10">
        <v>0</v>
      </c>
      <c r="BI413" s="10">
        <v>0</v>
      </c>
      <c r="BJ413" s="10">
        <v>3724858</v>
      </c>
      <c r="BK413" s="10">
        <v>21080630</v>
      </c>
      <c r="BL413" s="10">
        <v>173434</v>
      </c>
      <c r="BM413" s="10">
        <v>1579637</v>
      </c>
      <c r="BN413" s="10">
        <v>118093719</v>
      </c>
      <c r="BO413" s="10">
        <v>11434672</v>
      </c>
      <c r="BP413" s="10">
        <v>12346990</v>
      </c>
      <c r="BQ413" s="10">
        <v>2309540</v>
      </c>
      <c r="BR413" s="10">
        <v>11655793</v>
      </c>
      <c r="BS413" s="10">
        <v>0</v>
      </c>
      <c r="BT413" s="10">
        <v>0</v>
      </c>
      <c r="BU413" s="10">
        <v>4534552</v>
      </c>
      <c r="BV413" s="10">
        <v>20711230</v>
      </c>
      <c r="BW413" s="10">
        <v>31399</v>
      </c>
      <c r="BX413" s="10">
        <v>2225529</v>
      </c>
      <c r="BY413" s="10">
        <v>65249705</v>
      </c>
      <c r="BZ413" s="10">
        <v>2371618</v>
      </c>
      <c r="CA413" s="10">
        <v>41688959</v>
      </c>
      <c r="CB413" s="10">
        <v>32337089</v>
      </c>
      <c r="CC413" s="10">
        <v>7756402</v>
      </c>
      <c r="CD413" s="10">
        <v>25386589</v>
      </c>
      <c r="CE413" s="10">
        <v>0</v>
      </c>
      <c r="CF413" s="10">
        <v>0</v>
      </c>
      <c r="CG413" s="10">
        <v>0</v>
      </c>
      <c r="CH413" s="10">
        <v>6133970</v>
      </c>
      <c r="CI413" s="10">
        <v>27478071</v>
      </c>
      <c r="CJ413" s="10">
        <v>0</v>
      </c>
      <c r="CK413" s="10">
        <v>204833</v>
      </c>
      <c r="CL413" s="10">
        <v>0</v>
      </c>
      <c r="CM413" s="10">
        <v>0</v>
      </c>
      <c r="CN413" s="10">
        <v>0</v>
      </c>
      <c r="CO413" s="10">
        <v>2716823</v>
      </c>
      <c r="CP413" s="10">
        <v>146074354</v>
      </c>
      <c r="CQ413" s="10">
        <v>0</v>
      </c>
      <c r="CR413" s="10">
        <v>0</v>
      </c>
      <c r="CS413" s="10">
        <v>0</v>
      </c>
      <c r="CT413" s="10">
        <v>0</v>
      </c>
      <c r="CU413" s="10">
        <v>0</v>
      </c>
      <c r="CV413" s="10">
        <v>9237107</v>
      </c>
      <c r="CW413" s="10">
        <v>7551052</v>
      </c>
      <c r="CX413" s="10">
        <v>1162320</v>
      </c>
      <c r="CY413" s="10">
        <v>4162637</v>
      </c>
      <c r="CZ413" s="10">
        <v>0</v>
      </c>
      <c r="DA413" s="10">
        <v>0</v>
      </c>
      <c r="DB413" s="10">
        <v>2125440</v>
      </c>
      <c r="DC413" s="10">
        <v>14313789</v>
      </c>
      <c r="DD413" s="10">
        <v>0</v>
      </c>
      <c r="DE413" s="10">
        <v>-1283275</v>
      </c>
      <c r="DF413" s="10">
        <v>37269070</v>
      </c>
      <c r="DG413" s="10">
        <v>272315</v>
      </c>
      <c r="DH413" s="10">
        <v>39306136</v>
      </c>
      <c r="DI413" s="10">
        <v>0</v>
      </c>
      <c r="DJ413" s="10">
        <v>0</v>
      </c>
      <c r="DK413" s="10">
        <v>0</v>
      </c>
      <c r="DL413" s="10">
        <v>0</v>
      </c>
      <c r="DM413" s="10">
        <v>0</v>
      </c>
      <c r="DN413" s="10">
        <v>0</v>
      </c>
      <c r="DO413" s="10">
        <v>5166910</v>
      </c>
      <c r="DP413" s="10">
        <v>147075337</v>
      </c>
      <c r="DQ413" s="10">
        <v>0</v>
      </c>
      <c r="DR413" s="10">
        <v>0</v>
      </c>
      <c r="DS413" s="10">
        <v>0</v>
      </c>
      <c r="DT413" s="10">
        <v>0</v>
      </c>
      <c r="DU413" s="10">
        <v>0</v>
      </c>
      <c r="DV413" s="10">
        <v>0</v>
      </c>
      <c r="DW413" s="10">
        <v>0</v>
      </c>
      <c r="DX413" s="10">
        <v>0</v>
      </c>
      <c r="DY413" s="10">
        <v>0</v>
      </c>
      <c r="DZ413" s="10">
        <v>0</v>
      </c>
      <c r="EA413" s="10">
        <v>0</v>
      </c>
      <c r="EB413" s="10">
        <v>0</v>
      </c>
      <c r="EC413" s="10">
        <v>0</v>
      </c>
    </row>
    <row r="414" spans="1:133" x14ac:dyDescent="0.3">
      <c r="A414" s="9">
        <v>106330120</v>
      </c>
      <c r="B414" s="9" t="s">
        <v>1961</v>
      </c>
      <c r="C414" s="9">
        <v>20174</v>
      </c>
      <c r="D414" s="11">
        <v>43009</v>
      </c>
      <c r="E414" s="9">
        <v>43100</v>
      </c>
      <c r="F414" s="9" t="s">
        <v>134</v>
      </c>
      <c r="G414" s="9" t="s">
        <v>548</v>
      </c>
      <c r="H414" s="9">
        <v>12</v>
      </c>
      <c r="I414" s="9">
        <v>1105</v>
      </c>
      <c r="J414" s="9" t="s">
        <v>136</v>
      </c>
      <c r="K414" s="9" t="s">
        <v>137</v>
      </c>
      <c r="L414" s="9" t="s">
        <v>138</v>
      </c>
      <c r="M414" s="9" t="s">
        <v>1962</v>
      </c>
      <c r="N414" s="9" t="s">
        <v>632</v>
      </c>
      <c r="O414" s="9" t="s">
        <v>633</v>
      </c>
      <c r="P414" s="9">
        <v>92270</v>
      </c>
      <c r="Q414" s="9" t="s">
        <v>1963</v>
      </c>
      <c r="R414" s="9">
        <v>100</v>
      </c>
      <c r="S414" s="9">
        <v>100</v>
      </c>
      <c r="T414" s="9">
        <v>85</v>
      </c>
      <c r="U414" s="9">
        <v>0</v>
      </c>
      <c r="V414" s="9">
        <v>0</v>
      </c>
      <c r="W414" s="9">
        <v>0</v>
      </c>
      <c r="X414" s="9">
        <v>0</v>
      </c>
      <c r="Y414" s="9">
        <v>0</v>
      </c>
      <c r="Z414" s="9">
        <v>0</v>
      </c>
      <c r="AA414" s="9">
        <v>263</v>
      </c>
      <c r="AB414" s="9">
        <v>0</v>
      </c>
      <c r="AC414" s="9">
        <v>0</v>
      </c>
      <c r="AD414" s="9">
        <v>59</v>
      </c>
      <c r="AE414" s="9">
        <v>322</v>
      </c>
      <c r="AF414" s="9">
        <v>0</v>
      </c>
      <c r="AG414" s="9">
        <v>0</v>
      </c>
      <c r="AH414" s="9">
        <v>0</v>
      </c>
      <c r="AI414" s="9">
        <v>0</v>
      </c>
      <c r="AJ414" s="9">
        <v>0</v>
      </c>
      <c r="AK414" s="9">
        <v>0</v>
      </c>
      <c r="AL414" s="9">
        <v>0</v>
      </c>
      <c r="AM414" s="9">
        <v>4592</v>
      </c>
      <c r="AN414" s="9">
        <v>0</v>
      </c>
      <c r="AO414" s="9">
        <v>0</v>
      </c>
      <c r="AP414" s="9">
        <v>1075</v>
      </c>
      <c r="AQ414" s="9">
        <v>5667</v>
      </c>
      <c r="AR414" s="9">
        <v>0</v>
      </c>
      <c r="AS414" s="9">
        <v>0</v>
      </c>
      <c r="AT414" s="9">
        <v>0</v>
      </c>
      <c r="AU414" s="9">
        <v>0</v>
      </c>
      <c r="AV414" s="9">
        <v>0</v>
      </c>
      <c r="AW414" s="9">
        <v>0</v>
      </c>
      <c r="AX414" s="9">
        <v>0</v>
      </c>
      <c r="AY414" s="9">
        <v>2997</v>
      </c>
      <c r="AZ414" s="9">
        <v>0</v>
      </c>
      <c r="BA414" s="9">
        <v>0</v>
      </c>
      <c r="BB414" s="9">
        <v>792</v>
      </c>
      <c r="BC414" s="9">
        <v>3789</v>
      </c>
      <c r="BD414" s="9">
        <v>0</v>
      </c>
      <c r="BE414" s="9">
        <v>0</v>
      </c>
      <c r="BF414" s="9">
        <v>0</v>
      </c>
      <c r="BG414" s="9">
        <v>0</v>
      </c>
      <c r="BH414" s="9">
        <v>0</v>
      </c>
      <c r="BI414" s="9">
        <v>0</v>
      </c>
      <c r="BJ414" s="9">
        <v>6088157</v>
      </c>
      <c r="BK414" s="9">
        <v>0</v>
      </c>
      <c r="BL414" s="9">
        <v>0</v>
      </c>
      <c r="BM414" s="9">
        <v>1581820</v>
      </c>
      <c r="BN414" s="9">
        <v>7669977</v>
      </c>
      <c r="BO414" s="9">
        <v>0</v>
      </c>
      <c r="BP414" s="9">
        <v>0</v>
      </c>
      <c r="BQ414" s="9">
        <v>0</v>
      </c>
      <c r="BR414" s="9">
        <v>0</v>
      </c>
      <c r="BS414" s="9">
        <v>0</v>
      </c>
      <c r="BT414" s="9">
        <v>0</v>
      </c>
      <c r="BU414" s="9">
        <v>1647571</v>
      </c>
      <c r="BV414" s="9">
        <v>0</v>
      </c>
      <c r="BW414" s="9">
        <v>0</v>
      </c>
      <c r="BX414" s="9">
        <v>424800</v>
      </c>
      <c r="BY414" s="9">
        <v>2072371</v>
      </c>
      <c r="BZ414" s="9">
        <v>1062456</v>
      </c>
      <c r="CA414" s="9">
        <v>0</v>
      </c>
      <c r="CB414" s="9">
        <v>0</v>
      </c>
      <c r="CC414" s="9">
        <v>0</v>
      </c>
      <c r="CD414" s="9">
        <v>0</v>
      </c>
      <c r="CE414" s="9">
        <v>0</v>
      </c>
      <c r="CF414" s="9">
        <v>0</v>
      </c>
      <c r="CG414" s="9">
        <v>0</v>
      </c>
      <c r="CH414" s="9">
        <v>3012836</v>
      </c>
      <c r="CI414" s="9">
        <v>0</v>
      </c>
      <c r="CJ414" s="9">
        <v>0</v>
      </c>
      <c r="CK414" s="9">
        <v>1710544</v>
      </c>
      <c r="CL414" s="9">
        <v>0</v>
      </c>
      <c r="CM414" s="9">
        <v>0</v>
      </c>
      <c r="CN414" s="9">
        <v>0</v>
      </c>
      <c r="CO414" s="9">
        <v>258657</v>
      </c>
      <c r="CP414" s="9">
        <v>6044493</v>
      </c>
      <c r="CQ414" s="9">
        <v>0</v>
      </c>
      <c r="CR414" s="9">
        <v>0</v>
      </c>
      <c r="CS414" s="9">
        <v>0</v>
      </c>
      <c r="CT414" s="9">
        <v>0</v>
      </c>
      <c r="CU414" s="9">
        <v>0</v>
      </c>
      <c r="CV414" s="9">
        <v>0</v>
      </c>
      <c r="CW414" s="9">
        <v>0</v>
      </c>
      <c r="CX414" s="9">
        <v>0</v>
      </c>
      <c r="CY414" s="9">
        <v>0</v>
      </c>
      <c r="CZ414" s="9">
        <v>0</v>
      </c>
      <c r="DA414" s="9">
        <v>0</v>
      </c>
      <c r="DB414" s="9">
        <v>4722891</v>
      </c>
      <c r="DC414" s="9">
        <v>0</v>
      </c>
      <c r="DD414" s="9">
        <v>0</v>
      </c>
      <c r="DE414" s="9">
        <v>-1025036</v>
      </c>
      <c r="DF414" s="9">
        <v>3697855</v>
      </c>
      <c r="DG414" s="9">
        <v>1348064</v>
      </c>
      <c r="DH414" s="9">
        <v>4620414</v>
      </c>
      <c r="DI414" s="9">
        <v>0</v>
      </c>
      <c r="DJ414" s="9">
        <v>47530</v>
      </c>
      <c r="DK414" s="9">
        <v>0</v>
      </c>
      <c r="DL414" s="9">
        <v>0</v>
      </c>
      <c r="DM414" s="9">
        <v>0</v>
      </c>
      <c r="DN414" s="9">
        <v>0</v>
      </c>
      <c r="DO414" s="9">
        <v>544535</v>
      </c>
      <c r="DP414" s="9">
        <v>30747839</v>
      </c>
      <c r="DQ414" s="9">
        <v>0</v>
      </c>
      <c r="DR414" s="9">
        <v>0</v>
      </c>
      <c r="DS414" s="9">
        <v>0</v>
      </c>
      <c r="DT414" s="9">
        <v>0</v>
      </c>
      <c r="DU414" s="9">
        <v>0</v>
      </c>
      <c r="DV414" s="9">
        <v>0</v>
      </c>
      <c r="DW414" s="9">
        <v>0</v>
      </c>
      <c r="DX414" s="9">
        <v>0</v>
      </c>
      <c r="DY414" s="9">
        <v>0</v>
      </c>
      <c r="DZ414" s="9">
        <v>0</v>
      </c>
      <c r="EA414" s="9">
        <v>0</v>
      </c>
      <c r="EB414" s="9">
        <v>0</v>
      </c>
      <c r="EC414" s="9">
        <v>0</v>
      </c>
    </row>
    <row r="415" spans="1:133" x14ac:dyDescent="0.3">
      <c r="A415" s="10">
        <v>106191225</v>
      </c>
      <c r="B415" s="10" t="s">
        <v>1964</v>
      </c>
      <c r="C415" s="10">
        <v>20174</v>
      </c>
      <c r="D415" s="12">
        <v>43009</v>
      </c>
      <c r="E415" s="10">
        <v>43100</v>
      </c>
      <c r="F415" s="10" t="s">
        <v>134</v>
      </c>
      <c r="G415" s="10" t="s">
        <v>158</v>
      </c>
      <c r="H415" s="10">
        <v>11</v>
      </c>
      <c r="I415" s="10">
        <v>933</v>
      </c>
      <c r="J415" s="10" t="s">
        <v>136</v>
      </c>
      <c r="K415" s="10" t="s">
        <v>137</v>
      </c>
      <c r="L415" s="10" t="s">
        <v>138</v>
      </c>
      <c r="M415" s="10" t="s">
        <v>1965</v>
      </c>
      <c r="N415" s="10" t="s">
        <v>1966</v>
      </c>
      <c r="O415" s="10" t="s">
        <v>501</v>
      </c>
      <c r="P415" s="10">
        <v>90813</v>
      </c>
      <c r="Q415" s="10" t="s">
        <v>264</v>
      </c>
      <c r="R415" s="10">
        <v>63</v>
      </c>
      <c r="S415" s="10">
        <v>63</v>
      </c>
      <c r="T415" s="10">
        <v>63</v>
      </c>
      <c r="U415" s="10">
        <v>0</v>
      </c>
      <c r="V415" s="10">
        <v>0</v>
      </c>
      <c r="W415" s="10">
        <v>0</v>
      </c>
      <c r="X415" s="10">
        <v>0</v>
      </c>
      <c r="Y415" s="10">
        <v>226</v>
      </c>
      <c r="Z415" s="10">
        <v>0</v>
      </c>
      <c r="AA415" s="10">
        <v>0</v>
      </c>
      <c r="AB415" s="10">
        <v>0</v>
      </c>
      <c r="AC415" s="10">
        <v>0</v>
      </c>
      <c r="AD415" s="10">
        <v>0</v>
      </c>
      <c r="AE415" s="10">
        <v>226</v>
      </c>
      <c r="AF415" s="10">
        <v>0</v>
      </c>
      <c r="AG415" s="10">
        <v>0</v>
      </c>
      <c r="AH415" s="10">
        <v>0</v>
      </c>
      <c r="AI415" s="10">
        <v>0</v>
      </c>
      <c r="AJ415" s="10">
        <v>0</v>
      </c>
      <c r="AK415" s="10">
        <v>3963</v>
      </c>
      <c r="AL415" s="10">
        <v>0</v>
      </c>
      <c r="AM415" s="10">
        <v>0</v>
      </c>
      <c r="AN415" s="10">
        <v>0</v>
      </c>
      <c r="AO415" s="10">
        <v>0</v>
      </c>
      <c r="AP415" s="10">
        <v>0</v>
      </c>
      <c r="AQ415" s="10">
        <v>3963</v>
      </c>
      <c r="AR415" s="10">
        <v>0</v>
      </c>
      <c r="AS415" s="10">
        <v>0</v>
      </c>
      <c r="AT415" s="10">
        <v>0</v>
      </c>
      <c r="AU415" s="10">
        <v>0</v>
      </c>
      <c r="AV415" s="10">
        <v>0</v>
      </c>
      <c r="AW415" s="10">
        <v>0</v>
      </c>
      <c r="AX415" s="10">
        <v>0</v>
      </c>
      <c r="AY415" s="10">
        <v>0</v>
      </c>
      <c r="AZ415" s="10">
        <v>0</v>
      </c>
      <c r="BA415" s="10">
        <v>0</v>
      </c>
      <c r="BB415" s="10">
        <v>0</v>
      </c>
      <c r="BC415" s="10">
        <v>0</v>
      </c>
      <c r="BD415" s="10">
        <v>0</v>
      </c>
      <c r="BE415" s="10">
        <v>0</v>
      </c>
      <c r="BF415" s="10">
        <v>0</v>
      </c>
      <c r="BG415" s="10">
        <v>0</v>
      </c>
      <c r="BH415" s="10">
        <v>937466</v>
      </c>
      <c r="BI415" s="10">
        <v>0</v>
      </c>
      <c r="BJ415" s="10">
        <v>0</v>
      </c>
      <c r="BK415" s="10">
        <v>0</v>
      </c>
      <c r="BL415" s="10">
        <v>0</v>
      </c>
      <c r="BM415" s="10">
        <v>0</v>
      </c>
      <c r="BN415" s="10">
        <v>937466</v>
      </c>
      <c r="BO415" s="10">
        <v>0</v>
      </c>
      <c r="BP415" s="10">
        <v>0</v>
      </c>
      <c r="BQ415" s="10">
        <v>0</v>
      </c>
      <c r="BR415" s="10">
        <v>0</v>
      </c>
      <c r="BS415" s="10">
        <v>0</v>
      </c>
      <c r="BT415" s="10">
        <v>0</v>
      </c>
      <c r="BU415" s="10">
        <v>0</v>
      </c>
      <c r="BV415" s="10">
        <v>0</v>
      </c>
      <c r="BW415" s="10">
        <v>0</v>
      </c>
      <c r="BX415" s="10">
        <v>0</v>
      </c>
      <c r="BY415" s="10">
        <v>0</v>
      </c>
      <c r="BZ415" s="10">
        <v>0</v>
      </c>
      <c r="CA415" s="10">
        <v>0</v>
      </c>
      <c r="CB415" s="10">
        <v>0</v>
      </c>
      <c r="CC415" s="10">
        <v>0</v>
      </c>
      <c r="CD415" s="10">
        <v>0</v>
      </c>
      <c r="CE415" s="10">
        <v>0</v>
      </c>
      <c r="CF415" s="10">
        <v>0</v>
      </c>
      <c r="CG415" s="10">
        <v>0</v>
      </c>
      <c r="CH415" s="10">
        <v>0</v>
      </c>
      <c r="CI415" s="10">
        <v>0</v>
      </c>
      <c r="CJ415" s="10">
        <v>0</v>
      </c>
      <c r="CK415" s="10">
        <v>0</v>
      </c>
      <c r="CL415" s="10">
        <v>0</v>
      </c>
      <c r="CM415" s="10">
        <v>0</v>
      </c>
      <c r="CN415" s="10">
        <v>0</v>
      </c>
      <c r="CO415" s="10">
        <v>0</v>
      </c>
      <c r="CP415" s="10">
        <v>0</v>
      </c>
      <c r="CQ415" s="10">
        <v>0</v>
      </c>
      <c r="CR415" s="10">
        <v>0</v>
      </c>
      <c r="CS415" s="10">
        <v>0</v>
      </c>
      <c r="CT415" s="10">
        <v>0</v>
      </c>
      <c r="CU415" s="10">
        <v>0</v>
      </c>
      <c r="CV415" s="10">
        <v>0</v>
      </c>
      <c r="CW415" s="10">
        <v>0</v>
      </c>
      <c r="CX415" s="10">
        <v>0</v>
      </c>
      <c r="CY415" s="10">
        <v>0</v>
      </c>
      <c r="CZ415" s="10">
        <v>937466</v>
      </c>
      <c r="DA415" s="10">
        <v>0</v>
      </c>
      <c r="DB415" s="10">
        <v>0</v>
      </c>
      <c r="DC415" s="10">
        <v>0</v>
      </c>
      <c r="DD415" s="10">
        <v>0</v>
      </c>
      <c r="DE415" s="10">
        <v>0</v>
      </c>
      <c r="DF415" s="10">
        <v>937466</v>
      </c>
      <c r="DG415" s="10">
        <v>0</v>
      </c>
      <c r="DH415" s="10">
        <v>637323</v>
      </c>
      <c r="DI415" s="10">
        <v>71589</v>
      </c>
      <c r="DJ415" s="10">
        <v>0</v>
      </c>
      <c r="DK415" s="10">
        <v>0</v>
      </c>
      <c r="DL415" s="10">
        <v>0</v>
      </c>
      <c r="DM415" s="10">
        <v>0</v>
      </c>
      <c r="DN415" s="10">
        <v>0</v>
      </c>
      <c r="DO415" s="10">
        <v>0</v>
      </c>
      <c r="DP415" s="10">
        <v>1609083</v>
      </c>
      <c r="DQ415" s="10">
        <v>0</v>
      </c>
      <c r="DR415" s="10">
        <v>0</v>
      </c>
      <c r="DS415" s="10">
        <v>0</v>
      </c>
      <c r="DT415" s="10">
        <v>0</v>
      </c>
      <c r="DU415" s="10">
        <v>0</v>
      </c>
      <c r="DV415" s="10">
        <v>0</v>
      </c>
      <c r="DW415" s="10">
        <v>0</v>
      </c>
      <c r="DX415" s="10">
        <v>0</v>
      </c>
      <c r="DY415" s="10">
        <v>0</v>
      </c>
      <c r="DZ415" s="10">
        <v>0</v>
      </c>
      <c r="EA415" s="10">
        <v>0</v>
      </c>
      <c r="EB415" s="10">
        <v>0</v>
      </c>
      <c r="EC415" s="10">
        <v>0</v>
      </c>
    </row>
    <row r="416" spans="1:133" x14ac:dyDescent="0.3">
      <c r="A416" s="9">
        <v>106190422</v>
      </c>
      <c r="B416" s="9" t="s">
        <v>1967</v>
      </c>
      <c r="C416" s="9">
        <v>20174</v>
      </c>
      <c r="D416" s="11">
        <v>43009</v>
      </c>
      <c r="E416" s="9">
        <v>43100</v>
      </c>
      <c r="F416" s="9" t="s">
        <v>134</v>
      </c>
      <c r="G416" s="9" t="s">
        <v>158</v>
      </c>
      <c r="H416" s="9">
        <v>11</v>
      </c>
      <c r="I416" s="9">
        <v>931</v>
      </c>
      <c r="J416" s="9" t="s">
        <v>136</v>
      </c>
      <c r="K416" s="9" t="s">
        <v>137</v>
      </c>
      <c r="L416" s="9" t="s">
        <v>138</v>
      </c>
      <c r="M416" s="9" t="s">
        <v>1968</v>
      </c>
      <c r="N416" s="9" t="s">
        <v>1969</v>
      </c>
      <c r="O416" s="9" t="s">
        <v>577</v>
      </c>
      <c r="P416" s="9">
        <v>90505</v>
      </c>
      <c r="Q416" s="9" t="s">
        <v>1970</v>
      </c>
      <c r="R416" s="9">
        <v>621</v>
      </c>
      <c r="S416" s="9">
        <v>444</v>
      </c>
      <c r="T416" s="9">
        <v>334</v>
      </c>
      <c r="U416" s="9">
        <v>1711</v>
      </c>
      <c r="V416" s="9">
        <v>1741</v>
      </c>
      <c r="W416" s="9">
        <v>208</v>
      </c>
      <c r="X416" s="9">
        <v>351</v>
      </c>
      <c r="Y416" s="9">
        <v>0</v>
      </c>
      <c r="Z416" s="9">
        <v>0</v>
      </c>
      <c r="AA416" s="9">
        <v>69</v>
      </c>
      <c r="AB416" s="9">
        <v>2503</v>
      </c>
      <c r="AC416" s="9">
        <v>0</v>
      </c>
      <c r="AD416" s="9">
        <v>137</v>
      </c>
      <c r="AE416" s="9">
        <v>6720</v>
      </c>
      <c r="AF416" s="9">
        <v>0</v>
      </c>
      <c r="AG416" s="9">
        <v>8970</v>
      </c>
      <c r="AH416" s="9">
        <v>7503</v>
      </c>
      <c r="AI416" s="9">
        <v>814</v>
      </c>
      <c r="AJ416" s="9">
        <v>1417</v>
      </c>
      <c r="AK416" s="9">
        <v>0</v>
      </c>
      <c r="AL416" s="9">
        <v>0</v>
      </c>
      <c r="AM416" s="9">
        <v>309</v>
      </c>
      <c r="AN416" s="9">
        <v>8447</v>
      </c>
      <c r="AO416" s="9">
        <v>0</v>
      </c>
      <c r="AP416" s="9">
        <v>501</v>
      </c>
      <c r="AQ416" s="9">
        <v>27961</v>
      </c>
      <c r="AR416" s="9">
        <v>0</v>
      </c>
      <c r="AS416" s="9">
        <v>37403</v>
      </c>
      <c r="AT416" s="9">
        <v>16086</v>
      </c>
      <c r="AU416" s="9">
        <v>1094</v>
      </c>
      <c r="AV416" s="9">
        <v>5124</v>
      </c>
      <c r="AW416" s="9">
        <v>0</v>
      </c>
      <c r="AX416" s="9">
        <v>0</v>
      </c>
      <c r="AY416" s="9">
        <v>1694</v>
      </c>
      <c r="AZ416" s="9">
        <v>43468</v>
      </c>
      <c r="BA416" s="9">
        <v>0</v>
      </c>
      <c r="BB416" s="9">
        <v>2140</v>
      </c>
      <c r="BC416" s="9">
        <v>107009</v>
      </c>
      <c r="BD416" s="9">
        <v>168667365</v>
      </c>
      <c r="BE416" s="9">
        <v>146139448</v>
      </c>
      <c r="BF416" s="9">
        <v>13498542</v>
      </c>
      <c r="BG416" s="9">
        <v>24506018</v>
      </c>
      <c r="BH416" s="9">
        <v>0</v>
      </c>
      <c r="BI416" s="9">
        <v>0</v>
      </c>
      <c r="BJ416" s="9">
        <v>6448771</v>
      </c>
      <c r="BK416" s="9">
        <v>170895417</v>
      </c>
      <c r="BL416" s="9">
        <v>0</v>
      </c>
      <c r="BM416" s="9">
        <v>3945749</v>
      </c>
      <c r="BN416" s="9">
        <v>534101310</v>
      </c>
      <c r="BO416" s="9">
        <v>99112343</v>
      </c>
      <c r="BP416" s="9">
        <v>66520238</v>
      </c>
      <c r="BQ416" s="9">
        <v>3935166</v>
      </c>
      <c r="BR416" s="9">
        <v>18311730</v>
      </c>
      <c r="BS416" s="9">
        <v>0</v>
      </c>
      <c r="BT416" s="9">
        <v>0</v>
      </c>
      <c r="BU416" s="9">
        <v>6704813</v>
      </c>
      <c r="BV416" s="9">
        <v>174684703</v>
      </c>
      <c r="BW416" s="9">
        <v>0</v>
      </c>
      <c r="BX416" s="9">
        <v>4198056</v>
      </c>
      <c r="BY416" s="9">
        <v>373467049</v>
      </c>
      <c r="BZ416" s="9">
        <v>1959490</v>
      </c>
      <c r="CA416" s="9">
        <v>228882520</v>
      </c>
      <c r="CB416" s="9">
        <v>199065010</v>
      </c>
      <c r="CC416" s="9">
        <v>955745</v>
      </c>
      <c r="CD416" s="9">
        <v>32862021</v>
      </c>
      <c r="CE416" s="9">
        <v>0</v>
      </c>
      <c r="CF416" s="9">
        <v>0</v>
      </c>
      <c r="CG416" s="9">
        <v>0</v>
      </c>
      <c r="CH416" s="9">
        <v>10767884</v>
      </c>
      <c r="CI416" s="9">
        <v>278390429</v>
      </c>
      <c r="CJ416" s="9">
        <v>0</v>
      </c>
      <c r="CK416" s="9">
        <v>5966901</v>
      </c>
      <c r="CL416" s="9">
        <v>0</v>
      </c>
      <c r="CM416" s="9">
        <v>0</v>
      </c>
      <c r="CN416" s="9">
        <v>0</v>
      </c>
      <c r="CO416" s="9">
        <v>5444890</v>
      </c>
      <c r="CP416" s="9">
        <v>764294890</v>
      </c>
      <c r="CQ416" s="9">
        <v>16899501</v>
      </c>
      <c r="CR416" s="9">
        <v>0</v>
      </c>
      <c r="CS416" s="9">
        <v>0</v>
      </c>
      <c r="CT416" s="9">
        <v>14107260</v>
      </c>
      <c r="CU416" s="9">
        <v>31006761</v>
      </c>
      <c r="CV416" s="9">
        <v>37136643</v>
      </c>
      <c r="CW416" s="9">
        <v>29096024</v>
      </c>
      <c r="CX416" s="9">
        <v>16363343</v>
      </c>
      <c r="CY416" s="9">
        <v>9674218</v>
      </c>
      <c r="CZ416" s="9">
        <v>0</v>
      </c>
      <c r="DA416" s="9">
        <v>0</v>
      </c>
      <c r="DB416" s="9">
        <v>2299220</v>
      </c>
      <c r="DC416" s="9">
        <v>79024899</v>
      </c>
      <c r="DD416" s="9">
        <v>0</v>
      </c>
      <c r="DE416" s="9">
        <v>685883</v>
      </c>
      <c r="DF416" s="9">
        <v>174280230</v>
      </c>
      <c r="DG416" s="9">
        <v>11690655</v>
      </c>
      <c r="DH416" s="9">
        <v>180323800</v>
      </c>
      <c r="DI416" s="9">
        <v>0</v>
      </c>
      <c r="DJ416" s="9">
        <v>5440114</v>
      </c>
      <c r="DK416" s="9">
        <v>0</v>
      </c>
      <c r="DL416" s="9">
        <v>0</v>
      </c>
      <c r="DM416" s="9">
        <v>0</v>
      </c>
      <c r="DN416" s="9">
        <v>0</v>
      </c>
      <c r="DO416" s="9">
        <v>4954926</v>
      </c>
      <c r="DP416" s="9">
        <v>596839877</v>
      </c>
      <c r="DQ416" s="9">
        <v>0</v>
      </c>
      <c r="DR416" s="9">
        <v>0</v>
      </c>
      <c r="DS416" s="9">
        <v>0</v>
      </c>
      <c r="DT416" s="9">
        <v>0</v>
      </c>
      <c r="DU416" s="9">
        <v>0</v>
      </c>
      <c r="DV416" s="9">
        <v>0</v>
      </c>
      <c r="DW416" s="9">
        <v>0</v>
      </c>
      <c r="DX416" s="9">
        <v>0</v>
      </c>
      <c r="DY416" s="9">
        <v>0</v>
      </c>
      <c r="DZ416" s="9">
        <v>0</v>
      </c>
      <c r="EA416" s="9">
        <v>0</v>
      </c>
      <c r="EB416" s="9">
        <v>0</v>
      </c>
      <c r="EC416" s="9">
        <v>0</v>
      </c>
    </row>
    <row r="417" spans="1:133" x14ac:dyDescent="0.3">
      <c r="A417" s="10">
        <v>106364451</v>
      </c>
      <c r="B417" s="10" t="s">
        <v>1971</v>
      </c>
      <c r="C417" s="10">
        <v>20174</v>
      </c>
      <c r="D417" s="12">
        <v>43009</v>
      </c>
      <c r="E417" s="10">
        <v>43100</v>
      </c>
      <c r="F417" s="10" t="s">
        <v>134</v>
      </c>
      <c r="G417" s="10" t="s">
        <v>275</v>
      </c>
      <c r="H417" s="10">
        <v>12</v>
      </c>
      <c r="I417" s="10">
        <v>1209</v>
      </c>
      <c r="J417" s="10" t="s">
        <v>255</v>
      </c>
      <c r="K417" s="10" t="s">
        <v>137</v>
      </c>
      <c r="L417" s="10" t="s">
        <v>138</v>
      </c>
      <c r="M417" s="10" t="s">
        <v>1972</v>
      </c>
      <c r="N417" s="10" t="s">
        <v>1973</v>
      </c>
      <c r="O417" s="10" t="s">
        <v>1097</v>
      </c>
      <c r="P417" s="10">
        <v>92354</v>
      </c>
      <c r="Q417" s="10" t="s">
        <v>1974</v>
      </c>
      <c r="R417" s="10">
        <v>81</v>
      </c>
      <c r="S417" s="10">
        <v>81</v>
      </c>
      <c r="T417" s="10">
        <v>64</v>
      </c>
      <c r="U417" s="10">
        <v>0</v>
      </c>
      <c r="V417" s="10">
        <v>0</v>
      </c>
      <c r="W417" s="10">
        <v>10</v>
      </c>
      <c r="X417" s="10">
        <v>4</v>
      </c>
      <c r="Y417" s="10">
        <v>0</v>
      </c>
      <c r="Z417" s="10">
        <v>0</v>
      </c>
      <c r="AA417" s="10">
        <v>0</v>
      </c>
      <c r="AB417" s="10">
        <v>4</v>
      </c>
      <c r="AC417" s="10">
        <v>0</v>
      </c>
      <c r="AD417" s="10">
        <v>0</v>
      </c>
      <c r="AE417" s="10">
        <v>18</v>
      </c>
      <c r="AF417" s="10">
        <v>10</v>
      </c>
      <c r="AG417" s="10">
        <v>0</v>
      </c>
      <c r="AH417" s="10">
        <v>0</v>
      </c>
      <c r="AI417" s="10">
        <v>4600</v>
      </c>
      <c r="AJ417" s="10">
        <v>120</v>
      </c>
      <c r="AK417" s="10">
        <v>0</v>
      </c>
      <c r="AL417" s="10">
        <v>0</v>
      </c>
      <c r="AM417" s="10">
        <v>0</v>
      </c>
      <c r="AN417" s="10">
        <v>133</v>
      </c>
      <c r="AO417" s="10">
        <v>0</v>
      </c>
      <c r="AP417" s="10">
        <v>0</v>
      </c>
      <c r="AQ417" s="10">
        <v>4853</v>
      </c>
      <c r="AR417" s="10">
        <v>4614</v>
      </c>
      <c r="AS417" s="10">
        <v>0</v>
      </c>
      <c r="AT417" s="10">
        <v>0</v>
      </c>
      <c r="AU417" s="10">
        <v>60</v>
      </c>
      <c r="AV417" s="10">
        <v>189</v>
      </c>
      <c r="AW417" s="10">
        <v>0</v>
      </c>
      <c r="AX417" s="10">
        <v>0</v>
      </c>
      <c r="AY417" s="10">
        <v>0</v>
      </c>
      <c r="AZ417" s="10">
        <v>61</v>
      </c>
      <c r="BA417" s="10">
        <v>0</v>
      </c>
      <c r="BB417" s="10">
        <v>0</v>
      </c>
      <c r="BC417" s="10">
        <v>310</v>
      </c>
      <c r="BD417" s="10">
        <v>0</v>
      </c>
      <c r="BE417" s="10">
        <v>0</v>
      </c>
      <c r="BF417" s="10">
        <v>7004332</v>
      </c>
      <c r="BG417" s="10">
        <v>296196</v>
      </c>
      <c r="BH417" s="10">
        <v>0</v>
      </c>
      <c r="BI417" s="10">
        <v>0</v>
      </c>
      <c r="BJ417" s="10">
        <v>0</v>
      </c>
      <c r="BK417" s="10">
        <v>257440</v>
      </c>
      <c r="BL417" s="10">
        <v>0</v>
      </c>
      <c r="BM417" s="10">
        <v>0</v>
      </c>
      <c r="BN417" s="10">
        <v>7557968</v>
      </c>
      <c r="BO417" s="10">
        <v>0</v>
      </c>
      <c r="BP417" s="10">
        <v>0</v>
      </c>
      <c r="BQ417" s="10">
        <v>10620</v>
      </c>
      <c r="BR417" s="10">
        <v>33453</v>
      </c>
      <c r="BS417" s="10">
        <v>0</v>
      </c>
      <c r="BT417" s="10">
        <v>0</v>
      </c>
      <c r="BU417" s="10">
        <v>0</v>
      </c>
      <c r="BV417" s="10">
        <v>10829</v>
      </c>
      <c r="BW417" s="10">
        <v>0</v>
      </c>
      <c r="BX417" s="10">
        <v>0</v>
      </c>
      <c r="BY417" s="10">
        <v>54902</v>
      </c>
      <c r="BZ417" s="10">
        <v>0</v>
      </c>
      <c r="CA417" s="10">
        <v>0</v>
      </c>
      <c r="CB417" s="10">
        <v>0</v>
      </c>
      <c r="CC417" s="10">
        <v>2262923</v>
      </c>
      <c r="CD417" s="10">
        <v>148605</v>
      </c>
      <c r="CE417" s="10">
        <v>0</v>
      </c>
      <c r="CF417" s="10">
        <v>0</v>
      </c>
      <c r="CG417" s="10">
        <v>0</v>
      </c>
      <c r="CH417" s="10">
        <v>0</v>
      </c>
      <c r="CI417" s="10">
        <v>0</v>
      </c>
      <c r="CJ417" s="10">
        <v>0</v>
      </c>
      <c r="CK417" s="10">
        <v>0</v>
      </c>
      <c r="CL417" s="10">
        <v>0</v>
      </c>
      <c r="CM417" s="10">
        <v>0</v>
      </c>
      <c r="CN417" s="10">
        <v>0</v>
      </c>
      <c r="CO417" s="10">
        <v>0</v>
      </c>
      <c r="CP417" s="10">
        <v>2411528</v>
      </c>
      <c r="CQ417" s="10">
        <v>0</v>
      </c>
      <c r="CR417" s="10">
        <v>0</v>
      </c>
      <c r="CS417" s="10">
        <v>0</v>
      </c>
      <c r="CT417" s="10">
        <v>0</v>
      </c>
      <c r="CU417" s="10">
        <v>0</v>
      </c>
      <c r="CV417" s="10">
        <v>0</v>
      </c>
      <c r="CW417" s="10">
        <v>0</v>
      </c>
      <c r="CX417" s="10">
        <v>4752029</v>
      </c>
      <c r="CY417" s="10">
        <v>181044</v>
      </c>
      <c r="CZ417" s="10">
        <v>0</v>
      </c>
      <c r="DA417" s="10">
        <v>0</v>
      </c>
      <c r="DB417" s="10">
        <v>0</v>
      </c>
      <c r="DC417" s="10">
        <v>268269</v>
      </c>
      <c r="DD417" s="10">
        <v>0</v>
      </c>
      <c r="DE417" s="10">
        <v>0</v>
      </c>
      <c r="DF417" s="10">
        <v>5201342</v>
      </c>
      <c r="DG417" s="10">
        <v>0</v>
      </c>
      <c r="DH417" s="10">
        <v>6251383</v>
      </c>
      <c r="DI417" s="10">
        <v>0</v>
      </c>
      <c r="DJ417" s="10">
        <v>0</v>
      </c>
      <c r="DK417" s="10">
        <v>0</v>
      </c>
      <c r="DL417" s="10">
        <v>0</v>
      </c>
      <c r="DM417" s="10">
        <v>0</v>
      </c>
      <c r="DN417" s="10">
        <v>0</v>
      </c>
      <c r="DO417" s="10">
        <v>21621</v>
      </c>
      <c r="DP417" s="10">
        <v>1102812</v>
      </c>
      <c r="DQ417" s="10">
        <v>0</v>
      </c>
      <c r="DR417" s="10">
        <v>0</v>
      </c>
      <c r="DS417" s="10">
        <v>0</v>
      </c>
      <c r="DT417" s="10">
        <v>0</v>
      </c>
      <c r="DU417" s="10">
        <v>0</v>
      </c>
      <c r="DV417" s="10">
        <v>0</v>
      </c>
      <c r="DW417" s="10">
        <v>0</v>
      </c>
      <c r="DX417" s="10">
        <v>0</v>
      </c>
      <c r="DY417" s="10">
        <v>0</v>
      </c>
      <c r="DZ417" s="10">
        <v>0</v>
      </c>
      <c r="EA417" s="10">
        <v>0</v>
      </c>
      <c r="EB417" s="10">
        <v>0</v>
      </c>
      <c r="EC417" s="10">
        <v>0</v>
      </c>
    </row>
    <row r="418" spans="1:133" x14ac:dyDescent="0.3">
      <c r="A418" s="9">
        <v>106370780</v>
      </c>
      <c r="B418" s="9" t="s">
        <v>1975</v>
      </c>
      <c r="C418" s="9">
        <v>20174</v>
      </c>
      <c r="D418" s="11">
        <v>43009</v>
      </c>
      <c r="E418" s="9">
        <v>43100</v>
      </c>
      <c r="F418" s="9" t="s">
        <v>134</v>
      </c>
      <c r="G418" s="9" t="s">
        <v>254</v>
      </c>
      <c r="H418" s="9">
        <v>14</v>
      </c>
      <c r="I418" s="9">
        <v>1414</v>
      </c>
      <c r="J418" s="9" t="s">
        <v>183</v>
      </c>
      <c r="K418" s="9" t="s">
        <v>137</v>
      </c>
      <c r="L418" s="9" t="s">
        <v>138</v>
      </c>
      <c r="M418" s="9" t="s">
        <v>1976</v>
      </c>
      <c r="N418" s="9" t="s">
        <v>1977</v>
      </c>
      <c r="O418" s="9" t="s">
        <v>1978</v>
      </c>
      <c r="P418" s="9">
        <v>92056</v>
      </c>
      <c r="Q418" s="9" t="s">
        <v>1979</v>
      </c>
      <c r="R418" s="9">
        <v>386</v>
      </c>
      <c r="S418" s="9">
        <v>386</v>
      </c>
      <c r="T418" s="9">
        <v>207</v>
      </c>
      <c r="U418" s="9">
        <v>791</v>
      </c>
      <c r="V418" s="9">
        <v>519</v>
      </c>
      <c r="W418" s="9">
        <v>468</v>
      </c>
      <c r="X418" s="9">
        <v>649</v>
      </c>
      <c r="Y418" s="9">
        <v>0</v>
      </c>
      <c r="Z418" s="9">
        <v>0</v>
      </c>
      <c r="AA418" s="9">
        <v>279</v>
      </c>
      <c r="AB418" s="9">
        <v>406</v>
      </c>
      <c r="AC418" s="9">
        <v>10</v>
      </c>
      <c r="AD418" s="9">
        <v>176</v>
      </c>
      <c r="AE418" s="9">
        <v>3298</v>
      </c>
      <c r="AF418" s="9">
        <v>0</v>
      </c>
      <c r="AG418" s="9">
        <v>3844</v>
      </c>
      <c r="AH418" s="9">
        <v>2520</v>
      </c>
      <c r="AI418" s="9">
        <v>2641</v>
      </c>
      <c r="AJ418" s="9">
        <v>2714</v>
      </c>
      <c r="AK418" s="9">
        <v>0</v>
      </c>
      <c r="AL418" s="9">
        <v>0</v>
      </c>
      <c r="AM418" s="9">
        <v>1673</v>
      </c>
      <c r="AN418" s="9">
        <v>1525</v>
      </c>
      <c r="AO418" s="9">
        <v>33</v>
      </c>
      <c r="AP418" s="9">
        <v>601</v>
      </c>
      <c r="AQ418" s="9">
        <v>15551</v>
      </c>
      <c r="AR418" s="9">
        <v>0</v>
      </c>
      <c r="AS418" s="9">
        <v>18062</v>
      </c>
      <c r="AT418" s="9">
        <v>9981</v>
      </c>
      <c r="AU418" s="9">
        <v>3239</v>
      </c>
      <c r="AV418" s="9">
        <v>9299</v>
      </c>
      <c r="AW418" s="9">
        <v>0</v>
      </c>
      <c r="AX418" s="9">
        <v>0</v>
      </c>
      <c r="AY418" s="9">
        <v>5103</v>
      </c>
      <c r="AZ418" s="9">
        <v>16842</v>
      </c>
      <c r="BA418" s="9">
        <v>202</v>
      </c>
      <c r="BB418" s="9">
        <v>1439</v>
      </c>
      <c r="BC418" s="9">
        <v>64167</v>
      </c>
      <c r="BD418" s="9">
        <v>65577396</v>
      </c>
      <c r="BE418" s="9">
        <v>42545085</v>
      </c>
      <c r="BF418" s="9">
        <v>20012508</v>
      </c>
      <c r="BG418" s="9">
        <v>32872171</v>
      </c>
      <c r="BH418" s="9">
        <v>0</v>
      </c>
      <c r="BI418" s="9">
        <v>0</v>
      </c>
      <c r="BJ418" s="9">
        <v>22741187</v>
      </c>
      <c r="BK418" s="9">
        <v>26801336</v>
      </c>
      <c r="BL418" s="9">
        <v>388995</v>
      </c>
      <c r="BM418" s="9">
        <v>6990352</v>
      </c>
      <c r="BN418" s="9">
        <v>217929030</v>
      </c>
      <c r="BO418" s="9">
        <v>41117626</v>
      </c>
      <c r="BP418" s="9">
        <v>29512475</v>
      </c>
      <c r="BQ418" s="9">
        <v>9292667</v>
      </c>
      <c r="BR418" s="9">
        <v>26558770</v>
      </c>
      <c r="BS418" s="9">
        <v>0</v>
      </c>
      <c r="BT418" s="9">
        <v>0</v>
      </c>
      <c r="BU418" s="9">
        <v>14404155</v>
      </c>
      <c r="BV418" s="9">
        <v>44825790</v>
      </c>
      <c r="BW418" s="9">
        <v>591888</v>
      </c>
      <c r="BX418" s="9">
        <v>4208810</v>
      </c>
      <c r="BY418" s="9">
        <v>170512181</v>
      </c>
      <c r="BZ418" s="9">
        <v>12820498</v>
      </c>
      <c r="CA418" s="9">
        <v>85370513</v>
      </c>
      <c r="CB418" s="9">
        <v>62767008</v>
      </c>
      <c r="CC418" s="9">
        <v>17698879</v>
      </c>
      <c r="CD418" s="9">
        <v>49697250</v>
      </c>
      <c r="CE418" s="9">
        <v>0</v>
      </c>
      <c r="CF418" s="9">
        <v>0</v>
      </c>
      <c r="CG418" s="9">
        <v>0</v>
      </c>
      <c r="CH418" s="9">
        <v>30920386</v>
      </c>
      <c r="CI418" s="9">
        <v>48637679</v>
      </c>
      <c r="CJ418" s="9">
        <v>0</v>
      </c>
      <c r="CK418" s="9">
        <v>980883</v>
      </c>
      <c r="CL418" s="9">
        <v>0</v>
      </c>
      <c r="CM418" s="9">
        <v>0</v>
      </c>
      <c r="CN418" s="9">
        <v>0</v>
      </c>
      <c r="CO418" s="9">
        <v>1087356</v>
      </c>
      <c r="CP418" s="9">
        <v>309980452</v>
      </c>
      <c r="CQ418" s="9">
        <v>3779292</v>
      </c>
      <c r="CR418" s="9">
        <v>0</v>
      </c>
      <c r="CS418" s="9">
        <v>0</v>
      </c>
      <c r="CT418" s="9">
        <v>1971721</v>
      </c>
      <c r="CU418" s="9">
        <v>5751013</v>
      </c>
      <c r="CV418" s="9">
        <v>21324509</v>
      </c>
      <c r="CW418" s="9">
        <v>13069844</v>
      </c>
      <c r="CX418" s="9">
        <v>11606296</v>
      </c>
      <c r="CY418" s="9">
        <v>9733691</v>
      </c>
      <c r="CZ418" s="9">
        <v>0</v>
      </c>
      <c r="DA418" s="9">
        <v>0</v>
      </c>
      <c r="DB418" s="9">
        <v>6224956</v>
      </c>
      <c r="DC418" s="9">
        <v>24961168</v>
      </c>
      <c r="DD418" s="9">
        <v>0</v>
      </c>
      <c r="DE418" s="9">
        <v>-2708692</v>
      </c>
      <c r="DF418" s="9">
        <v>84211772</v>
      </c>
      <c r="DG418" s="9">
        <v>2208765</v>
      </c>
      <c r="DH418" s="9">
        <v>92417160</v>
      </c>
      <c r="DI418" s="9">
        <v>0</v>
      </c>
      <c r="DJ418" s="9">
        <v>2372831</v>
      </c>
      <c r="DK418" s="9">
        <v>0</v>
      </c>
      <c r="DL418" s="9">
        <v>0</v>
      </c>
      <c r="DM418" s="9">
        <v>0</v>
      </c>
      <c r="DN418" s="9">
        <v>0</v>
      </c>
      <c r="DO418" s="9">
        <v>3528562</v>
      </c>
      <c r="DP418" s="9">
        <v>101338511</v>
      </c>
      <c r="DQ418" s="9">
        <v>0</v>
      </c>
      <c r="DR418" s="9">
        <v>0</v>
      </c>
      <c r="DS418" s="9">
        <v>0</v>
      </c>
      <c r="DT418" s="9">
        <v>0</v>
      </c>
      <c r="DU418" s="9">
        <v>0</v>
      </c>
      <c r="DV418" s="9">
        <v>0</v>
      </c>
      <c r="DW418" s="9">
        <v>0</v>
      </c>
      <c r="DX418" s="9">
        <v>0</v>
      </c>
      <c r="DY418" s="9">
        <v>0</v>
      </c>
      <c r="DZ418" s="9">
        <v>0</v>
      </c>
      <c r="EA418" s="9">
        <v>0</v>
      </c>
      <c r="EB418" s="9">
        <v>0</v>
      </c>
      <c r="EC418" s="9">
        <v>0</v>
      </c>
    </row>
    <row r="419" spans="1:133" x14ac:dyDescent="0.3">
      <c r="A419" s="10">
        <v>106531059</v>
      </c>
      <c r="B419" s="10" t="s">
        <v>1980</v>
      </c>
      <c r="C419" s="10">
        <v>20174</v>
      </c>
      <c r="D419" s="12">
        <v>43009</v>
      </c>
      <c r="E419" s="10">
        <v>43100</v>
      </c>
      <c r="F419" s="10" t="s">
        <v>134</v>
      </c>
      <c r="G419" s="10" t="s">
        <v>1981</v>
      </c>
      <c r="H419" s="10">
        <v>1</v>
      </c>
      <c r="I419" s="10">
        <v>207</v>
      </c>
      <c r="J419" s="10" t="s">
        <v>183</v>
      </c>
      <c r="K419" s="10" t="s">
        <v>137</v>
      </c>
      <c r="L419" s="10" t="s">
        <v>145</v>
      </c>
      <c r="M419" s="10" t="s">
        <v>1982</v>
      </c>
      <c r="N419" s="10" t="s">
        <v>1983</v>
      </c>
      <c r="O419" s="10" t="s">
        <v>1984</v>
      </c>
      <c r="P419" s="10">
        <v>96093</v>
      </c>
      <c r="Q419" s="10" t="s">
        <v>1985</v>
      </c>
      <c r="R419" s="10">
        <v>50</v>
      </c>
      <c r="S419" s="10">
        <v>50</v>
      </c>
      <c r="T419" s="10">
        <v>40</v>
      </c>
      <c r="U419" s="10">
        <v>58</v>
      </c>
      <c r="V419" s="10">
        <v>0</v>
      </c>
      <c r="W419" s="10">
        <v>8</v>
      </c>
      <c r="X419" s="10">
        <v>4</v>
      </c>
      <c r="Y419" s="10">
        <v>0</v>
      </c>
      <c r="Z419" s="10">
        <v>0</v>
      </c>
      <c r="AA419" s="10">
        <v>8</v>
      </c>
      <c r="AB419" s="10">
        <v>0</v>
      </c>
      <c r="AC419" s="10">
        <v>0</v>
      </c>
      <c r="AD419" s="10">
        <v>2</v>
      </c>
      <c r="AE419" s="10">
        <v>80</v>
      </c>
      <c r="AF419" s="10">
        <v>0</v>
      </c>
      <c r="AG419" s="10">
        <v>363</v>
      </c>
      <c r="AH419" s="10">
        <v>0</v>
      </c>
      <c r="AI419" s="10">
        <v>225</v>
      </c>
      <c r="AJ419" s="10">
        <v>404</v>
      </c>
      <c r="AK419" s="10">
        <v>0</v>
      </c>
      <c r="AL419" s="10">
        <v>0</v>
      </c>
      <c r="AM419" s="10">
        <v>55</v>
      </c>
      <c r="AN419" s="10">
        <v>0</v>
      </c>
      <c r="AO419" s="10">
        <v>0</v>
      </c>
      <c r="AP419" s="10">
        <v>98</v>
      </c>
      <c r="AQ419" s="10">
        <v>1145</v>
      </c>
      <c r="AR419" s="10">
        <v>669</v>
      </c>
      <c r="AS419" s="10">
        <v>2589</v>
      </c>
      <c r="AT419" s="10">
        <v>0</v>
      </c>
      <c r="AU419" s="10">
        <v>405</v>
      </c>
      <c r="AV419" s="10">
        <v>2613</v>
      </c>
      <c r="AW419" s="10">
        <v>0</v>
      </c>
      <c r="AX419" s="10">
        <v>0</v>
      </c>
      <c r="AY419" s="10">
        <v>1593</v>
      </c>
      <c r="AZ419" s="10">
        <v>0</v>
      </c>
      <c r="BA419" s="10">
        <v>0</v>
      </c>
      <c r="BB419" s="10">
        <v>314</v>
      </c>
      <c r="BC419" s="10">
        <v>7514</v>
      </c>
      <c r="BD419" s="10">
        <v>1843770</v>
      </c>
      <c r="BE419" s="10">
        <v>0</v>
      </c>
      <c r="BF419" s="10">
        <v>303019</v>
      </c>
      <c r="BG419" s="10">
        <v>312733</v>
      </c>
      <c r="BH419" s="10">
        <v>0</v>
      </c>
      <c r="BI419" s="10">
        <v>0</v>
      </c>
      <c r="BJ419" s="10">
        <v>154810</v>
      </c>
      <c r="BK419" s="10">
        <v>0</v>
      </c>
      <c r="BL419" s="10">
        <v>0</v>
      </c>
      <c r="BM419" s="10">
        <v>53835</v>
      </c>
      <c r="BN419" s="10">
        <v>2668167</v>
      </c>
      <c r="BO419" s="10">
        <v>1475770</v>
      </c>
      <c r="BP419" s="10">
        <v>0</v>
      </c>
      <c r="BQ419" s="10">
        <v>316181</v>
      </c>
      <c r="BR419" s="10">
        <v>1087982</v>
      </c>
      <c r="BS419" s="10">
        <v>0</v>
      </c>
      <c r="BT419" s="10">
        <v>0</v>
      </c>
      <c r="BU419" s="10">
        <v>1098452</v>
      </c>
      <c r="BV419" s="10">
        <v>0</v>
      </c>
      <c r="BW419" s="10">
        <v>0</v>
      </c>
      <c r="BX419" s="10">
        <v>100031</v>
      </c>
      <c r="BY419" s="10">
        <v>4078416</v>
      </c>
      <c r="BZ419" s="10">
        <v>118262</v>
      </c>
      <c r="CA419" s="10">
        <v>2064408</v>
      </c>
      <c r="CB419" s="10">
        <v>0</v>
      </c>
      <c r="CC419" s="10">
        <v>430123</v>
      </c>
      <c r="CD419" s="10">
        <v>779952</v>
      </c>
      <c r="CE419" s="10">
        <v>0</v>
      </c>
      <c r="CF419" s="10">
        <v>0</v>
      </c>
      <c r="CG419" s="10">
        <v>0</v>
      </c>
      <c r="CH419" s="10">
        <v>407672</v>
      </c>
      <c r="CI419" s="10">
        <v>0</v>
      </c>
      <c r="CJ419" s="10">
        <v>0</v>
      </c>
      <c r="CK419" s="10">
        <v>0</v>
      </c>
      <c r="CL419" s="10">
        <v>0</v>
      </c>
      <c r="CM419" s="10">
        <v>0</v>
      </c>
      <c r="CN419" s="10">
        <v>0</v>
      </c>
      <c r="CO419" s="10">
        <v>0</v>
      </c>
      <c r="CP419" s="10">
        <v>3800417</v>
      </c>
      <c r="CQ419" s="10">
        <v>0</v>
      </c>
      <c r="CR419" s="10">
        <v>115364</v>
      </c>
      <c r="CS419" s="10">
        <v>0</v>
      </c>
      <c r="CT419" s="10">
        <v>0</v>
      </c>
      <c r="CU419" s="10">
        <v>115364</v>
      </c>
      <c r="CV419" s="10">
        <v>1136870</v>
      </c>
      <c r="CW419" s="10">
        <v>0</v>
      </c>
      <c r="CX419" s="10">
        <v>189077</v>
      </c>
      <c r="CY419" s="10">
        <v>736127</v>
      </c>
      <c r="CZ419" s="10">
        <v>0</v>
      </c>
      <c r="DA419" s="10">
        <v>0</v>
      </c>
      <c r="DB419" s="10">
        <v>937498</v>
      </c>
      <c r="DC419" s="10">
        <v>0</v>
      </c>
      <c r="DD419" s="10">
        <v>0</v>
      </c>
      <c r="DE419" s="10">
        <v>61958</v>
      </c>
      <c r="DF419" s="10">
        <v>3061530</v>
      </c>
      <c r="DG419" s="10">
        <v>71047</v>
      </c>
      <c r="DH419" s="10">
        <v>4120257</v>
      </c>
      <c r="DI419" s="10">
        <v>0</v>
      </c>
      <c r="DJ419" s="10">
        <v>493711</v>
      </c>
      <c r="DK419" s="10">
        <v>0</v>
      </c>
      <c r="DL419" s="10">
        <v>0</v>
      </c>
      <c r="DM419" s="10">
        <v>0</v>
      </c>
      <c r="DN419" s="10">
        <v>0</v>
      </c>
      <c r="DO419" s="10">
        <v>0</v>
      </c>
      <c r="DP419" s="10">
        <v>3678954</v>
      </c>
      <c r="DQ419" s="10">
        <v>0</v>
      </c>
      <c r="DR419" s="10">
        <v>0</v>
      </c>
      <c r="DS419" s="10">
        <v>0</v>
      </c>
      <c r="DT419" s="10">
        <v>0</v>
      </c>
      <c r="DU419" s="10">
        <v>0</v>
      </c>
      <c r="DV419" s="10">
        <v>0</v>
      </c>
      <c r="DW419" s="10">
        <v>0</v>
      </c>
      <c r="DX419" s="10">
        <v>0</v>
      </c>
      <c r="DY419" s="10">
        <v>0</v>
      </c>
      <c r="DZ419" s="10">
        <v>0</v>
      </c>
      <c r="EA419" s="10">
        <v>0</v>
      </c>
      <c r="EB419" s="10">
        <v>0</v>
      </c>
      <c r="EC419" s="10">
        <v>0</v>
      </c>
    </row>
    <row r="420" spans="1:133" x14ac:dyDescent="0.3">
      <c r="A420" s="9">
        <v>106540816</v>
      </c>
      <c r="B420" s="9" t="s">
        <v>1986</v>
      </c>
      <c r="C420" s="9">
        <v>20174</v>
      </c>
      <c r="D420" s="11">
        <v>43009</v>
      </c>
      <c r="E420" s="9"/>
      <c r="F420" s="9" t="s">
        <v>1381</v>
      </c>
      <c r="G420" s="9" t="s">
        <v>967</v>
      </c>
      <c r="H420" s="9">
        <v>9</v>
      </c>
      <c r="I420" s="9">
        <v>611</v>
      </c>
      <c r="J420" s="9" t="s">
        <v>183</v>
      </c>
      <c r="K420" s="9" t="s">
        <v>137</v>
      </c>
      <c r="L420" s="9" t="s">
        <v>138</v>
      </c>
      <c r="M420" s="9" t="s">
        <v>1987</v>
      </c>
      <c r="N420" s="9" t="s">
        <v>1988</v>
      </c>
      <c r="O420" s="9" t="s">
        <v>1989</v>
      </c>
      <c r="P420" s="9">
        <v>93274</v>
      </c>
      <c r="Q420" s="9" t="s">
        <v>1990</v>
      </c>
      <c r="R420" s="9">
        <v>112</v>
      </c>
      <c r="S420" s="9">
        <v>103</v>
      </c>
      <c r="T420" s="9">
        <v>103</v>
      </c>
      <c r="U420" s="9">
        <v>40</v>
      </c>
      <c r="V420" s="9">
        <v>3</v>
      </c>
      <c r="W420" s="9">
        <v>31</v>
      </c>
      <c r="X420" s="9">
        <v>97</v>
      </c>
      <c r="Y420" s="9">
        <v>0</v>
      </c>
      <c r="Z420" s="9">
        <v>0</v>
      </c>
      <c r="AA420" s="9">
        <v>4</v>
      </c>
      <c r="AB420" s="9">
        <v>19</v>
      </c>
      <c r="AC420" s="9">
        <v>2</v>
      </c>
      <c r="AD420" s="9">
        <v>2</v>
      </c>
      <c r="AE420" s="9">
        <v>198</v>
      </c>
      <c r="AF420" s="9">
        <v>0</v>
      </c>
      <c r="AG420" s="9">
        <v>203</v>
      </c>
      <c r="AH420" s="9">
        <v>32</v>
      </c>
      <c r="AI420" s="9">
        <v>56</v>
      </c>
      <c r="AJ420" s="9">
        <v>193</v>
      </c>
      <c r="AK420" s="9">
        <v>0</v>
      </c>
      <c r="AL420" s="9">
        <v>0</v>
      </c>
      <c r="AM420" s="9">
        <v>10</v>
      </c>
      <c r="AN420" s="9">
        <v>56</v>
      </c>
      <c r="AO420" s="9">
        <v>5</v>
      </c>
      <c r="AP420" s="9">
        <v>4</v>
      </c>
      <c r="AQ420" s="9">
        <v>559</v>
      </c>
      <c r="AR420" s="9">
        <v>0</v>
      </c>
      <c r="AS420" s="9">
        <v>866</v>
      </c>
      <c r="AT420" s="9">
        <v>191</v>
      </c>
      <c r="AU420" s="9">
        <v>233</v>
      </c>
      <c r="AV420" s="9">
        <v>1579</v>
      </c>
      <c r="AW420" s="9">
        <v>0</v>
      </c>
      <c r="AX420" s="9">
        <v>0</v>
      </c>
      <c r="AY420" s="9">
        <v>133</v>
      </c>
      <c r="AZ420" s="9">
        <v>664</v>
      </c>
      <c r="BA420" s="9">
        <v>126</v>
      </c>
      <c r="BB420" s="9">
        <v>55</v>
      </c>
      <c r="BC420" s="9">
        <v>3847</v>
      </c>
      <c r="BD420" s="9">
        <v>3760284</v>
      </c>
      <c r="BE420" s="9">
        <v>499241</v>
      </c>
      <c r="BF420" s="9">
        <v>824826</v>
      </c>
      <c r="BG420" s="9">
        <v>2596364</v>
      </c>
      <c r="BH420" s="9">
        <v>0</v>
      </c>
      <c r="BI420" s="9">
        <v>0</v>
      </c>
      <c r="BJ420" s="9">
        <v>458955</v>
      </c>
      <c r="BK420" s="9">
        <v>1692853</v>
      </c>
      <c r="BL420" s="9">
        <v>26328</v>
      </c>
      <c r="BM420" s="9">
        <v>10069</v>
      </c>
      <c r="BN420" s="9">
        <v>9868920</v>
      </c>
      <c r="BO420" s="9">
        <v>2278489</v>
      </c>
      <c r="BP420" s="9">
        <v>400082</v>
      </c>
      <c r="BQ420" s="9">
        <v>725782</v>
      </c>
      <c r="BR420" s="9">
        <v>3687259</v>
      </c>
      <c r="BS420" s="9">
        <v>0</v>
      </c>
      <c r="BT420" s="9">
        <v>0</v>
      </c>
      <c r="BU420" s="9">
        <v>917144</v>
      </c>
      <c r="BV420" s="9">
        <v>2675035</v>
      </c>
      <c r="BW420" s="9">
        <v>112424</v>
      </c>
      <c r="BX420" s="9">
        <v>97843</v>
      </c>
      <c r="BY420" s="9">
        <v>10894058</v>
      </c>
      <c r="BZ420" s="9">
        <v>0</v>
      </c>
      <c r="CA420" s="9">
        <v>7243578</v>
      </c>
      <c r="CB420" s="9">
        <v>1078748</v>
      </c>
      <c r="CC420" s="9">
        <v>1859972</v>
      </c>
      <c r="CD420" s="9">
        <v>5945078</v>
      </c>
      <c r="CE420" s="9">
        <v>1592201</v>
      </c>
      <c r="CF420" s="9">
        <v>0</v>
      </c>
      <c r="CG420" s="9">
        <v>0</v>
      </c>
      <c r="CH420" s="9">
        <v>1650647</v>
      </c>
      <c r="CI420" s="9">
        <v>5239332</v>
      </c>
      <c r="CJ420" s="9">
        <v>0</v>
      </c>
      <c r="CK420" s="9">
        <v>295877</v>
      </c>
      <c r="CL420" s="9">
        <v>0</v>
      </c>
      <c r="CM420" s="9">
        <v>0</v>
      </c>
      <c r="CN420" s="9">
        <v>0</v>
      </c>
      <c r="CO420" s="9">
        <v>0</v>
      </c>
      <c r="CP420" s="9">
        <v>24905433</v>
      </c>
      <c r="CQ420" s="9">
        <v>0</v>
      </c>
      <c r="CR420" s="9">
        <v>0</v>
      </c>
      <c r="CS420" s="9">
        <v>0</v>
      </c>
      <c r="CT420" s="9">
        <v>7503</v>
      </c>
      <c r="CU420" s="9">
        <v>7503</v>
      </c>
      <c r="CV420" s="9">
        <v>-1204805</v>
      </c>
      <c r="CW420" s="9">
        <v>-179425</v>
      </c>
      <c r="CX420" s="9">
        <v>-309364</v>
      </c>
      <c r="CY420" s="9">
        <v>-1253656</v>
      </c>
      <c r="CZ420" s="9">
        <v>0</v>
      </c>
      <c r="DA420" s="9">
        <v>0</v>
      </c>
      <c r="DB420" s="9">
        <v>-274548</v>
      </c>
      <c r="DC420" s="9">
        <v>-863941</v>
      </c>
      <c r="DD420" s="9">
        <v>-157125</v>
      </c>
      <c r="DE420" s="9">
        <v>107912</v>
      </c>
      <c r="DF420" s="9">
        <v>-4134952</v>
      </c>
      <c r="DG420" s="9">
        <v>63690</v>
      </c>
      <c r="DH420" s="9">
        <v>4270853</v>
      </c>
      <c r="DI420" s="9">
        <v>0</v>
      </c>
      <c r="DJ420" s="9">
        <v>341387</v>
      </c>
      <c r="DK420" s="9">
        <v>0</v>
      </c>
      <c r="DL420" s="9">
        <v>0</v>
      </c>
      <c r="DM420" s="9">
        <v>0</v>
      </c>
      <c r="DN420" s="9">
        <v>0</v>
      </c>
      <c r="DO420" s="9">
        <v>260564</v>
      </c>
      <c r="DP420" s="9">
        <v>167252808</v>
      </c>
      <c r="DQ420" s="9">
        <v>0</v>
      </c>
      <c r="DR420" s="9">
        <v>0</v>
      </c>
      <c r="DS420" s="9">
        <v>0</v>
      </c>
      <c r="DT420" s="9">
        <v>0</v>
      </c>
      <c r="DU420" s="9">
        <v>0</v>
      </c>
      <c r="DV420" s="9">
        <v>0</v>
      </c>
      <c r="DW420" s="9">
        <v>0</v>
      </c>
      <c r="DX420" s="9">
        <v>0</v>
      </c>
      <c r="DY420" s="9">
        <v>0</v>
      </c>
      <c r="DZ420" s="9">
        <v>0</v>
      </c>
      <c r="EA420" s="9">
        <v>0</v>
      </c>
      <c r="EB420" s="9">
        <v>0</v>
      </c>
      <c r="EC420" s="9">
        <v>0</v>
      </c>
    </row>
    <row r="421" spans="1:133" x14ac:dyDescent="0.3">
      <c r="A421" s="10">
        <v>106400548</v>
      </c>
      <c r="B421" s="10" t="s">
        <v>1991</v>
      </c>
      <c r="C421" s="10">
        <v>20174</v>
      </c>
      <c r="D421" s="12">
        <v>43009</v>
      </c>
      <c r="E421" s="10">
        <v>43100</v>
      </c>
      <c r="F421" s="10" t="s">
        <v>134</v>
      </c>
      <c r="G421" s="10" t="s">
        <v>282</v>
      </c>
      <c r="H421" s="10">
        <v>8</v>
      </c>
      <c r="I421" s="10">
        <v>801</v>
      </c>
      <c r="J421" s="10" t="s">
        <v>255</v>
      </c>
      <c r="K421" s="10" t="s">
        <v>137</v>
      </c>
      <c r="L421" s="10" t="s">
        <v>145</v>
      </c>
      <c r="M421" s="10" t="s">
        <v>1992</v>
      </c>
      <c r="N421" s="10" t="s">
        <v>1993</v>
      </c>
      <c r="O421" s="10" t="s">
        <v>1994</v>
      </c>
      <c r="P421" s="10">
        <v>93465</v>
      </c>
      <c r="Q421" s="10" t="s">
        <v>1995</v>
      </c>
      <c r="R421" s="10">
        <v>122</v>
      </c>
      <c r="S421" s="10">
        <v>122</v>
      </c>
      <c r="T421" s="10">
        <v>50</v>
      </c>
      <c r="U421" s="10">
        <v>525</v>
      </c>
      <c r="V421" s="10">
        <v>54</v>
      </c>
      <c r="W421" s="10">
        <v>61</v>
      </c>
      <c r="X421" s="10">
        <v>172</v>
      </c>
      <c r="Y421" s="10">
        <v>2</v>
      </c>
      <c r="Z421" s="10">
        <v>0</v>
      </c>
      <c r="AA421" s="10">
        <v>21</v>
      </c>
      <c r="AB421" s="10">
        <v>279</v>
      </c>
      <c r="AC421" s="10">
        <v>2</v>
      </c>
      <c r="AD421" s="10">
        <v>11</v>
      </c>
      <c r="AE421" s="10">
        <v>1127</v>
      </c>
      <c r="AF421" s="10">
        <v>0</v>
      </c>
      <c r="AG421" s="10">
        <v>2219</v>
      </c>
      <c r="AH421" s="10">
        <v>218</v>
      </c>
      <c r="AI421" s="10">
        <v>228</v>
      </c>
      <c r="AJ421" s="10">
        <v>532</v>
      </c>
      <c r="AK421" s="10">
        <v>10</v>
      </c>
      <c r="AL421" s="10">
        <v>0</v>
      </c>
      <c r="AM421" s="10">
        <v>88</v>
      </c>
      <c r="AN421" s="10">
        <v>905</v>
      </c>
      <c r="AO421" s="10">
        <v>10</v>
      </c>
      <c r="AP421" s="10">
        <v>24</v>
      </c>
      <c r="AQ421" s="10">
        <v>4234</v>
      </c>
      <c r="AR421" s="10">
        <v>0</v>
      </c>
      <c r="AS421" s="10">
        <v>2570</v>
      </c>
      <c r="AT421" s="10">
        <v>335</v>
      </c>
      <c r="AU421" s="10">
        <v>537</v>
      </c>
      <c r="AV421" s="10">
        <v>3434</v>
      </c>
      <c r="AW421" s="10">
        <v>3</v>
      </c>
      <c r="AX421" s="10">
        <v>0</v>
      </c>
      <c r="AY421" s="10">
        <v>430</v>
      </c>
      <c r="AZ421" s="10">
        <v>3831</v>
      </c>
      <c r="BA421" s="10">
        <v>5</v>
      </c>
      <c r="BB421" s="10">
        <v>413</v>
      </c>
      <c r="BC421" s="10">
        <v>11558</v>
      </c>
      <c r="BD421" s="10">
        <v>50210309</v>
      </c>
      <c r="BE421" s="10">
        <v>5504223</v>
      </c>
      <c r="BF421" s="10">
        <v>4914250</v>
      </c>
      <c r="BG421" s="10">
        <v>13285465</v>
      </c>
      <c r="BH421" s="10">
        <v>194009</v>
      </c>
      <c r="BI421" s="10">
        <v>0</v>
      </c>
      <c r="BJ421" s="10">
        <v>1694365</v>
      </c>
      <c r="BK421" s="10">
        <v>23505792</v>
      </c>
      <c r="BL421" s="10">
        <v>263720</v>
      </c>
      <c r="BM421" s="10">
        <v>714237</v>
      </c>
      <c r="BN421" s="10">
        <v>100286370</v>
      </c>
      <c r="BO421" s="10">
        <v>24190411</v>
      </c>
      <c r="BP421" s="10">
        <v>4835099</v>
      </c>
      <c r="BQ421" s="10">
        <v>3419555</v>
      </c>
      <c r="BR421" s="10">
        <v>22082070</v>
      </c>
      <c r="BS421" s="10">
        <v>35072</v>
      </c>
      <c r="BT421" s="10">
        <v>0</v>
      </c>
      <c r="BU421" s="10">
        <v>2702391</v>
      </c>
      <c r="BV421" s="10">
        <v>30206707</v>
      </c>
      <c r="BW421" s="10">
        <v>57428</v>
      </c>
      <c r="BX421" s="10">
        <v>2678235</v>
      </c>
      <c r="BY421" s="10">
        <v>90206968</v>
      </c>
      <c r="BZ421" s="10">
        <v>1134746</v>
      </c>
      <c r="CA421" s="10">
        <v>67393023</v>
      </c>
      <c r="CB421" s="10">
        <v>9519131</v>
      </c>
      <c r="CC421" s="10">
        <v>7353662</v>
      </c>
      <c r="CD421" s="10">
        <v>18162087</v>
      </c>
      <c r="CE421" s="10">
        <v>0</v>
      </c>
      <c r="CF421" s="10">
        <v>34813</v>
      </c>
      <c r="CG421" s="10">
        <v>0</v>
      </c>
      <c r="CH421" s="10">
        <v>3586637</v>
      </c>
      <c r="CI421" s="10">
        <v>40010206</v>
      </c>
      <c r="CJ421" s="10">
        <v>0</v>
      </c>
      <c r="CK421" s="10">
        <v>294459</v>
      </c>
      <c r="CL421" s="10">
        <v>0</v>
      </c>
      <c r="CM421" s="10">
        <v>0</v>
      </c>
      <c r="CN421" s="10">
        <v>0</v>
      </c>
      <c r="CO421" s="10">
        <v>2795411</v>
      </c>
      <c r="CP421" s="10">
        <v>150284175</v>
      </c>
      <c r="CQ421" s="10">
        <v>0</v>
      </c>
      <c r="CR421" s="10">
        <v>0</v>
      </c>
      <c r="CS421" s="10">
        <v>0</v>
      </c>
      <c r="CT421" s="10">
        <v>0</v>
      </c>
      <c r="CU421" s="10">
        <v>0</v>
      </c>
      <c r="CV421" s="10">
        <v>7007697</v>
      </c>
      <c r="CW421" s="10">
        <v>820191</v>
      </c>
      <c r="CX421" s="10">
        <v>980143</v>
      </c>
      <c r="CY421" s="10">
        <v>17205448</v>
      </c>
      <c r="CZ421" s="10">
        <v>194268</v>
      </c>
      <c r="DA421" s="10">
        <v>0</v>
      </c>
      <c r="DB421" s="10">
        <v>764039</v>
      </c>
      <c r="DC421" s="10">
        <v>13210688</v>
      </c>
      <c r="DD421" s="10">
        <v>26689</v>
      </c>
      <c r="DE421" s="10">
        <v>0</v>
      </c>
      <c r="DF421" s="10">
        <v>40209163</v>
      </c>
      <c r="DG421" s="10">
        <v>46543</v>
      </c>
      <c r="DH421" s="10">
        <v>23130410</v>
      </c>
      <c r="DI421" s="10">
        <v>0</v>
      </c>
      <c r="DJ421" s="10">
        <v>49054</v>
      </c>
      <c r="DK421" s="10">
        <v>0</v>
      </c>
      <c r="DL421" s="10">
        <v>0</v>
      </c>
      <c r="DM421" s="10">
        <v>0</v>
      </c>
      <c r="DN421" s="10">
        <v>0</v>
      </c>
      <c r="DO421" s="10">
        <v>502672</v>
      </c>
      <c r="DP421" s="10">
        <v>61360052</v>
      </c>
      <c r="DQ421" s="10">
        <v>0</v>
      </c>
      <c r="DR421" s="10">
        <v>0</v>
      </c>
      <c r="DS421" s="10">
        <v>0</v>
      </c>
      <c r="DT421" s="10">
        <v>0</v>
      </c>
      <c r="DU421" s="10">
        <v>0</v>
      </c>
      <c r="DV421" s="10">
        <v>0</v>
      </c>
      <c r="DW421" s="10">
        <v>0</v>
      </c>
      <c r="DX421" s="10">
        <v>0</v>
      </c>
      <c r="DY421" s="10">
        <v>0</v>
      </c>
      <c r="DZ421" s="10">
        <v>0</v>
      </c>
      <c r="EA421" s="10">
        <v>0</v>
      </c>
      <c r="EB421" s="10">
        <v>0</v>
      </c>
      <c r="EC421" s="10">
        <v>14918254</v>
      </c>
    </row>
    <row r="422" spans="1:133" x14ac:dyDescent="0.3">
      <c r="A422" s="9">
        <v>106381154</v>
      </c>
      <c r="B422" s="9" t="s">
        <v>1996</v>
      </c>
      <c r="C422" s="9">
        <v>20174</v>
      </c>
      <c r="D422" s="11">
        <v>43009</v>
      </c>
      <c r="E422" s="9">
        <v>43100</v>
      </c>
      <c r="F422" s="9" t="s">
        <v>134</v>
      </c>
      <c r="G422" s="9" t="s">
        <v>379</v>
      </c>
      <c r="H422" s="9">
        <v>4</v>
      </c>
      <c r="I422" s="9">
        <v>423</v>
      </c>
      <c r="J422" s="9" t="s">
        <v>227</v>
      </c>
      <c r="K422" s="9" t="s">
        <v>137</v>
      </c>
      <c r="L422" s="9" t="s">
        <v>220</v>
      </c>
      <c r="M422" s="9" t="s">
        <v>1997</v>
      </c>
      <c r="N422" s="9" t="s">
        <v>1998</v>
      </c>
      <c r="O422" s="9" t="s">
        <v>382</v>
      </c>
      <c r="P422" s="9">
        <v>94143</v>
      </c>
      <c r="Q422" s="9" t="s">
        <v>1999</v>
      </c>
      <c r="R422" s="9">
        <v>1019</v>
      </c>
      <c r="S422" s="9">
        <v>782</v>
      </c>
      <c r="T422" s="9">
        <v>726</v>
      </c>
      <c r="U422" s="9">
        <v>2289</v>
      </c>
      <c r="V422" s="9">
        <v>451</v>
      </c>
      <c r="W422" s="9">
        <v>725</v>
      </c>
      <c r="X422" s="9">
        <v>1809</v>
      </c>
      <c r="Y422" s="9">
        <v>11</v>
      </c>
      <c r="Z422" s="9">
        <v>0</v>
      </c>
      <c r="AA422" s="9">
        <v>0</v>
      </c>
      <c r="AB422" s="9">
        <v>3845</v>
      </c>
      <c r="AC422" s="9">
        <v>0</v>
      </c>
      <c r="AD422" s="9">
        <v>60</v>
      </c>
      <c r="AE422" s="9">
        <v>9190</v>
      </c>
      <c r="AF422" s="9">
        <v>0</v>
      </c>
      <c r="AG422" s="9">
        <v>14007</v>
      </c>
      <c r="AH422" s="9">
        <v>2883</v>
      </c>
      <c r="AI422" s="9">
        <v>7090</v>
      </c>
      <c r="AJ422" s="9">
        <v>11238</v>
      </c>
      <c r="AK422" s="9">
        <v>108</v>
      </c>
      <c r="AL422" s="9">
        <v>0</v>
      </c>
      <c r="AM422" s="9">
        <v>0</v>
      </c>
      <c r="AN422" s="9">
        <v>20090</v>
      </c>
      <c r="AO422" s="9">
        <v>0</v>
      </c>
      <c r="AP422" s="9">
        <v>329</v>
      </c>
      <c r="AQ422" s="9">
        <v>55745</v>
      </c>
      <c r="AR422" s="9">
        <v>0</v>
      </c>
      <c r="AS422" s="9">
        <v>99249</v>
      </c>
      <c r="AT422" s="9">
        <v>15109</v>
      </c>
      <c r="AU422" s="9">
        <v>21427</v>
      </c>
      <c r="AV422" s="9">
        <v>46928</v>
      </c>
      <c r="AW422" s="9">
        <v>328</v>
      </c>
      <c r="AX422" s="9">
        <v>0</v>
      </c>
      <c r="AY422" s="9">
        <v>0</v>
      </c>
      <c r="AZ422" s="9">
        <v>167131</v>
      </c>
      <c r="BA422" s="9">
        <v>0</v>
      </c>
      <c r="BB422" s="9">
        <v>6509</v>
      </c>
      <c r="BC422" s="9">
        <v>356681</v>
      </c>
      <c r="BD422" s="9">
        <v>516755944</v>
      </c>
      <c r="BE422" s="9">
        <v>109453197</v>
      </c>
      <c r="BF422" s="9">
        <v>267138596</v>
      </c>
      <c r="BG422" s="9">
        <v>353834865</v>
      </c>
      <c r="BH422" s="9">
        <v>655700</v>
      </c>
      <c r="BI422" s="9">
        <v>0</v>
      </c>
      <c r="BJ422" s="9">
        <v>0</v>
      </c>
      <c r="BK422" s="9">
        <v>760139212</v>
      </c>
      <c r="BL422" s="9">
        <v>0</v>
      </c>
      <c r="BM422" s="9">
        <v>8338964</v>
      </c>
      <c r="BN422" s="9">
        <v>2016316478</v>
      </c>
      <c r="BO422" s="9">
        <v>388813110</v>
      </c>
      <c r="BP422" s="9">
        <v>51528259</v>
      </c>
      <c r="BQ422" s="9">
        <v>77649339</v>
      </c>
      <c r="BR422" s="9">
        <v>181473643</v>
      </c>
      <c r="BS422" s="9">
        <v>2585685</v>
      </c>
      <c r="BT422" s="9">
        <v>0</v>
      </c>
      <c r="BU422" s="9">
        <v>0</v>
      </c>
      <c r="BV422" s="9">
        <v>668853304</v>
      </c>
      <c r="BW422" s="9">
        <v>0</v>
      </c>
      <c r="BX422" s="9">
        <v>26965685</v>
      </c>
      <c r="BY422" s="9">
        <v>1397869025</v>
      </c>
      <c r="BZ422" s="9">
        <v>8633769</v>
      </c>
      <c r="CA422" s="9">
        <v>719703747</v>
      </c>
      <c r="CB422" s="9">
        <v>134637603</v>
      </c>
      <c r="CC422" s="9">
        <v>288484273</v>
      </c>
      <c r="CD422" s="9">
        <v>450674958</v>
      </c>
      <c r="CE422" s="9">
        <v>0</v>
      </c>
      <c r="CF422" s="9">
        <v>2520865</v>
      </c>
      <c r="CG422" s="9">
        <v>0</v>
      </c>
      <c r="CH422" s="9">
        <v>0</v>
      </c>
      <c r="CI422" s="9">
        <v>876718680</v>
      </c>
      <c r="CJ422" s="9">
        <v>0</v>
      </c>
      <c r="CK422" s="9">
        <v>15660866</v>
      </c>
      <c r="CL422" s="9">
        <v>0</v>
      </c>
      <c r="CM422" s="9">
        <v>0</v>
      </c>
      <c r="CN422" s="9">
        <v>0</v>
      </c>
      <c r="CO422" s="9">
        <v>2232113</v>
      </c>
      <c r="CP422" s="9">
        <v>2499266874</v>
      </c>
      <c r="CQ422" s="9">
        <v>0</v>
      </c>
      <c r="CR422" s="9">
        <v>0</v>
      </c>
      <c r="CS422" s="9">
        <v>0</v>
      </c>
      <c r="CT422" s="9">
        <v>722241</v>
      </c>
      <c r="CU422" s="9">
        <v>722241</v>
      </c>
      <c r="CV422" s="9">
        <v>185652370</v>
      </c>
      <c r="CW422" s="9">
        <v>26040020</v>
      </c>
      <c r="CX422" s="9">
        <v>55463467</v>
      </c>
      <c r="CY422" s="9">
        <v>82283281</v>
      </c>
      <c r="CZ422" s="9">
        <v>711254</v>
      </c>
      <c r="DA422" s="9">
        <v>0</v>
      </c>
      <c r="DB422" s="9">
        <v>0</v>
      </c>
      <c r="DC422" s="9">
        <v>549081200</v>
      </c>
      <c r="DD422" s="9">
        <v>0</v>
      </c>
      <c r="DE422" s="9">
        <v>16409278</v>
      </c>
      <c r="DF422" s="9">
        <v>915640870</v>
      </c>
      <c r="DG422" s="9">
        <v>31117443</v>
      </c>
      <c r="DH422" s="9">
        <v>891366137</v>
      </c>
      <c r="DI422" s="9">
        <v>0</v>
      </c>
      <c r="DJ422" s="9">
        <v>-1942101</v>
      </c>
      <c r="DK422" s="9">
        <v>0</v>
      </c>
      <c r="DL422" s="9">
        <v>0</v>
      </c>
      <c r="DM422" s="9">
        <v>0</v>
      </c>
      <c r="DN422" s="9">
        <v>0</v>
      </c>
      <c r="DO422" s="9">
        <v>29948615</v>
      </c>
      <c r="DP422" s="9">
        <v>2037673026</v>
      </c>
      <c r="DQ422" s="9">
        <v>0</v>
      </c>
      <c r="DR422" s="9">
        <v>0</v>
      </c>
      <c r="DS422" s="9">
        <v>0</v>
      </c>
      <c r="DT422" s="9">
        <v>0</v>
      </c>
      <c r="DU422" s="9">
        <v>0</v>
      </c>
      <c r="DV422" s="9">
        <v>0</v>
      </c>
      <c r="DW422" s="9">
        <v>0</v>
      </c>
      <c r="DX422" s="9">
        <v>0</v>
      </c>
      <c r="DY422" s="9">
        <v>0</v>
      </c>
      <c r="DZ422" s="9">
        <v>0</v>
      </c>
      <c r="EA422" s="9">
        <v>0</v>
      </c>
      <c r="EB422" s="9">
        <v>0</v>
      </c>
      <c r="EC422" s="9">
        <v>0</v>
      </c>
    </row>
    <row r="423" spans="1:133" x14ac:dyDescent="0.3">
      <c r="A423" s="10">
        <v>106341006</v>
      </c>
      <c r="B423" s="10" t="s">
        <v>2000</v>
      </c>
      <c r="C423" s="10">
        <v>20174</v>
      </c>
      <c r="D423" s="12">
        <v>43009</v>
      </c>
      <c r="E423" s="10">
        <v>43100</v>
      </c>
      <c r="F423" s="10" t="s">
        <v>134</v>
      </c>
      <c r="G423" s="10" t="s">
        <v>558</v>
      </c>
      <c r="H423" s="10">
        <v>2</v>
      </c>
      <c r="I423" s="10">
        <v>311</v>
      </c>
      <c r="J423" s="10" t="s">
        <v>227</v>
      </c>
      <c r="K423" s="10" t="s">
        <v>137</v>
      </c>
      <c r="L423" s="10" t="s">
        <v>220</v>
      </c>
      <c r="M423" s="10" t="s">
        <v>2001</v>
      </c>
      <c r="N423" s="10" t="s">
        <v>2002</v>
      </c>
      <c r="O423" s="10" t="s">
        <v>563</v>
      </c>
      <c r="P423" s="10">
        <v>95817</v>
      </c>
      <c r="Q423" s="10" t="s">
        <v>2003</v>
      </c>
      <c r="R423" s="10">
        <v>625</v>
      </c>
      <c r="S423" s="10">
        <v>605</v>
      </c>
      <c r="T423" s="10">
        <v>605</v>
      </c>
      <c r="U423" s="10">
        <v>2492</v>
      </c>
      <c r="V423" s="10">
        <v>293</v>
      </c>
      <c r="W423" s="10">
        <v>1130</v>
      </c>
      <c r="X423" s="10">
        <v>1807</v>
      </c>
      <c r="Y423" s="10">
        <v>1</v>
      </c>
      <c r="Z423" s="10">
        <v>1</v>
      </c>
      <c r="AA423" s="10">
        <v>252</v>
      </c>
      <c r="AB423" s="10">
        <v>2371</v>
      </c>
      <c r="AC423" s="10">
        <v>87</v>
      </c>
      <c r="AD423" s="10">
        <v>0</v>
      </c>
      <c r="AE423" s="10">
        <v>8434</v>
      </c>
      <c r="AF423" s="10">
        <v>0</v>
      </c>
      <c r="AG423" s="10">
        <v>15653</v>
      </c>
      <c r="AH423" s="10">
        <v>1775</v>
      </c>
      <c r="AI423" s="10">
        <v>9737</v>
      </c>
      <c r="AJ423" s="10">
        <v>9170</v>
      </c>
      <c r="AK423" s="10">
        <v>52</v>
      </c>
      <c r="AL423" s="10">
        <v>10</v>
      </c>
      <c r="AM423" s="10">
        <v>1456</v>
      </c>
      <c r="AN423" s="10">
        <v>10857</v>
      </c>
      <c r="AO423" s="10">
        <v>299</v>
      </c>
      <c r="AP423" s="10">
        <v>0</v>
      </c>
      <c r="AQ423" s="10">
        <v>49009</v>
      </c>
      <c r="AR423" s="10">
        <v>0</v>
      </c>
      <c r="AS423" s="10">
        <v>77577</v>
      </c>
      <c r="AT423" s="10">
        <v>7341</v>
      </c>
      <c r="AU423" s="10">
        <v>7364</v>
      </c>
      <c r="AV423" s="10">
        <v>14361</v>
      </c>
      <c r="AW423" s="10">
        <v>96</v>
      </c>
      <c r="AX423" s="10">
        <v>6</v>
      </c>
      <c r="AY423" s="10">
        <v>12382</v>
      </c>
      <c r="AZ423" s="10">
        <v>129551</v>
      </c>
      <c r="BA423" s="10">
        <v>1512</v>
      </c>
      <c r="BB423" s="10">
        <v>0</v>
      </c>
      <c r="BC423" s="10">
        <v>250190</v>
      </c>
      <c r="BD423" s="10">
        <v>465013864</v>
      </c>
      <c r="BE423" s="10">
        <v>57298405</v>
      </c>
      <c r="BF423" s="10">
        <v>242839158</v>
      </c>
      <c r="BG423" s="10">
        <v>237970710</v>
      </c>
      <c r="BH423" s="10">
        <v>375504</v>
      </c>
      <c r="BI423" s="10">
        <v>166075</v>
      </c>
      <c r="BJ423" s="10">
        <v>46868309</v>
      </c>
      <c r="BK423" s="10">
        <v>330769479</v>
      </c>
      <c r="BL423" s="10">
        <v>10574848</v>
      </c>
      <c r="BM423" s="10">
        <v>0</v>
      </c>
      <c r="BN423" s="10">
        <v>1391876352</v>
      </c>
      <c r="BO423" s="10">
        <v>256614743</v>
      </c>
      <c r="BP423" s="10">
        <v>24078464</v>
      </c>
      <c r="BQ423" s="10">
        <v>38993937</v>
      </c>
      <c r="BR423" s="10">
        <v>85526335</v>
      </c>
      <c r="BS423" s="10">
        <v>578383</v>
      </c>
      <c r="BT423" s="10">
        <v>34593</v>
      </c>
      <c r="BU423" s="10">
        <v>60279233</v>
      </c>
      <c r="BV423" s="10">
        <v>355831816</v>
      </c>
      <c r="BW423" s="10">
        <v>8540939</v>
      </c>
      <c r="BX423" s="10">
        <v>0</v>
      </c>
      <c r="BY423" s="10">
        <v>830478443</v>
      </c>
      <c r="BZ423" s="10">
        <v>27289906</v>
      </c>
      <c r="CA423" s="10">
        <v>599438303</v>
      </c>
      <c r="CB423" s="10">
        <v>66363541</v>
      </c>
      <c r="CC423" s="10">
        <v>230026857</v>
      </c>
      <c r="CD423" s="10">
        <v>267394535</v>
      </c>
      <c r="CE423" s="10">
        <v>0</v>
      </c>
      <c r="CF423" s="10">
        <v>-87641668</v>
      </c>
      <c r="CG423" s="10">
        <v>178747</v>
      </c>
      <c r="CH423" s="10">
        <v>95472360</v>
      </c>
      <c r="CI423" s="10">
        <v>404579841</v>
      </c>
      <c r="CJ423" s="10">
        <v>0</v>
      </c>
      <c r="CK423" s="10">
        <v>3281160</v>
      </c>
      <c r="CL423" s="10">
        <v>0</v>
      </c>
      <c r="CM423" s="10">
        <v>0</v>
      </c>
      <c r="CN423" s="10">
        <v>0</v>
      </c>
      <c r="CO423" s="10">
        <v>26579186</v>
      </c>
      <c r="CP423" s="10">
        <v>1632962768</v>
      </c>
      <c r="CQ423" s="10">
        <v>0</v>
      </c>
      <c r="CR423" s="10">
        <v>0</v>
      </c>
      <c r="CS423" s="10">
        <v>0</v>
      </c>
      <c r="CT423" s="10">
        <v>29785821</v>
      </c>
      <c r="CU423" s="10">
        <v>29785821</v>
      </c>
      <c r="CV423" s="10">
        <v>122190304</v>
      </c>
      <c r="CW423" s="10">
        <v>15013328</v>
      </c>
      <c r="CX423" s="10">
        <v>42965098</v>
      </c>
      <c r="CY423" s="10">
        <v>56102510</v>
      </c>
      <c r="CZ423" s="10">
        <v>89617516</v>
      </c>
      <c r="DA423" s="10">
        <v>21921</v>
      </c>
      <c r="DB423" s="10">
        <v>10653221</v>
      </c>
      <c r="DC423" s="10">
        <v>282021453</v>
      </c>
      <c r="DD423" s="10">
        <v>592495</v>
      </c>
      <c r="DE423" s="10">
        <v>2</v>
      </c>
      <c r="DF423" s="10">
        <v>619177848</v>
      </c>
      <c r="DG423" s="10">
        <v>29442568</v>
      </c>
      <c r="DH423" s="10">
        <v>514744940</v>
      </c>
      <c r="DI423" s="10">
        <v>0</v>
      </c>
      <c r="DJ423" s="10">
        <v>4378915</v>
      </c>
      <c r="DK423" s="10">
        <v>0</v>
      </c>
      <c r="DL423" s="10">
        <v>0</v>
      </c>
      <c r="DM423" s="10">
        <v>0</v>
      </c>
      <c r="DN423" s="10">
        <v>0</v>
      </c>
      <c r="DO423" s="10">
        <v>30130000</v>
      </c>
      <c r="DP423" s="10">
        <v>1049673000</v>
      </c>
      <c r="DQ423" s="10">
        <v>0</v>
      </c>
      <c r="DR423" s="10">
        <v>0</v>
      </c>
      <c r="DS423" s="10">
        <v>0</v>
      </c>
      <c r="DT423" s="10">
        <v>0</v>
      </c>
      <c r="DU423" s="10">
        <v>0</v>
      </c>
      <c r="DV423" s="10">
        <v>0</v>
      </c>
      <c r="DW423" s="10">
        <v>0</v>
      </c>
      <c r="DX423" s="10">
        <v>0</v>
      </c>
      <c r="DY423" s="10">
        <v>0</v>
      </c>
      <c r="DZ423" s="10">
        <v>0</v>
      </c>
      <c r="EA423" s="10">
        <v>0</v>
      </c>
      <c r="EB423" s="10">
        <v>0</v>
      </c>
      <c r="EC423" s="10">
        <v>0</v>
      </c>
    </row>
    <row r="424" spans="1:133" x14ac:dyDescent="0.3">
      <c r="A424" s="9">
        <v>106301279</v>
      </c>
      <c r="B424" s="9" t="s">
        <v>2004</v>
      </c>
      <c r="C424" s="9">
        <v>20174</v>
      </c>
      <c r="D424" s="11">
        <v>43009</v>
      </c>
      <c r="E424" s="9">
        <v>43100</v>
      </c>
      <c r="F424" s="9" t="s">
        <v>134</v>
      </c>
      <c r="G424" s="9" t="s">
        <v>226</v>
      </c>
      <c r="H424" s="9">
        <v>13</v>
      </c>
      <c r="I424" s="9">
        <v>1015</v>
      </c>
      <c r="J424" s="9" t="s">
        <v>227</v>
      </c>
      <c r="K424" s="9" t="s">
        <v>137</v>
      </c>
      <c r="L424" s="9" t="s">
        <v>220</v>
      </c>
      <c r="M424" s="9" t="s">
        <v>2005</v>
      </c>
      <c r="N424" s="9" t="s">
        <v>2006</v>
      </c>
      <c r="O424" s="9" t="s">
        <v>428</v>
      </c>
      <c r="P424" s="9">
        <v>92868</v>
      </c>
      <c r="Q424" s="9" t="s">
        <v>2007</v>
      </c>
      <c r="R424" s="9">
        <v>417</v>
      </c>
      <c r="S424" s="9">
        <v>417</v>
      </c>
      <c r="T424" s="9">
        <v>417</v>
      </c>
      <c r="U424" s="9">
        <v>1144</v>
      </c>
      <c r="V424" s="9">
        <v>517</v>
      </c>
      <c r="W424" s="9">
        <v>786</v>
      </c>
      <c r="X424" s="9">
        <v>1325</v>
      </c>
      <c r="Y424" s="9">
        <v>0</v>
      </c>
      <c r="Z424" s="9">
        <v>0</v>
      </c>
      <c r="AA424" s="9">
        <v>66</v>
      </c>
      <c r="AB424" s="9">
        <v>1374</v>
      </c>
      <c r="AC424" s="9">
        <v>106</v>
      </c>
      <c r="AD424" s="9">
        <v>0</v>
      </c>
      <c r="AE424" s="9">
        <v>5318</v>
      </c>
      <c r="AF424" s="9">
        <v>0</v>
      </c>
      <c r="AG424" s="9">
        <v>6203</v>
      </c>
      <c r="AH424" s="9">
        <v>3114</v>
      </c>
      <c r="AI424" s="9">
        <v>7868</v>
      </c>
      <c r="AJ424" s="9">
        <v>6702</v>
      </c>
      <c r="AK424" s="9">
        <v>0</v>
      </c>
      <c r="AL424" s="9">
        <v>0</v>
      </c>
      <c r="AM424" s="9">
        <v>725</v>
      </c>
      <c r="AN424" s="9">
        <v>7388</v>
      </c>
      <c r="AO424" s="9">
        <v>401</v>
      </c>
      <c r="AP424" s="9">
        <v>0</v>
      </c>
      <c r="AQ424" s="9">
        <v>32401</v>
      </c>
      <c r="AR424" s="9">
        <v>0</v>
      </c>
      <c r="AS424" s="9">
        <v>44471</v>
      </c>
      <c r="AT424" s="9">
        <v>7920</v>
      </c>
      <c r="AU424" s="9">
        <v>7338</v>
      </c>
      <c r="AV424" s="9">
        <v>32790</v>
      </c>
      <c r="AW424" s="9">
        <v>432</v>
      </c>
      <c r="AX424" s="9">
        <v>0</v>
      </c>
      <c r="AY424" s="9">
        <v>483</v>
      </c>
      <c r="AZ424" s="9">
        <v>47949</v>
      </c>
      <c r="BA424" s="9">
        <v>4366</v>
      </c>
      <c r="BB424" s="9">
        <v>0</v>
      </c>
      <c r="BC424" s="9">
        <v>145749</v>
      </c>
      <c r="BD424" s="9">
        <v>132782718</v>
      </c>
      <c r="BE424" s="9">
        <v>75307920</v>
      </c>
      <c r="BF424" s="9">
        <v>110522721</v>
      </c>
      <c r="BG424" s="9">
        <v>150775129</v>
      </c>
      <c r="BH424" s="9">
        <v>0</v>
      </c>
      <c r="BI424" s="9">
        <v>0</v>
      </c>
      <c r="BJ424" s="9">
        <v>17091401</v>
      </c>
      <c r="BK424" s="9">
        <v>157107642</v>
      </c>
      <c r="BL424" s="9">
        <v>16904751</v>
      </c>
      <c r="BM424" s="9">
        <v>0</v>
      </c>
      <c r="BN424" s="9">
        <v>660492282</v>
      </c>
      <c r="BO424" s="9">
        <v>117855503</v>
      </c>
      <c r="BP424" s="9">
        <v>27266661</v>
      </c>
      <c r="BQ424" s="9">
        <v>13147671</v>
      </c>
      <c r="BR424" s="9">
        <v>79482585</v>
      </c>
      <c r="BS424" s="9">
        <v>731787</v>
      </c>
      <c r="BT424" s="9">
        <v>0</v>
      </c>
      <c r="BU424" s="9">
        <v>4414640</v>
      </c>
      <c r="BV424" s="9">
        <v>130393430</v>
      </c>
      <c r="BW424" s="9">
        <v>13874754</v>
      </c>
      <c r="BX424" s="9">
        <v>0</v>
      </c>
      <c r="BY424" s="9">
        <v>387167031</v>
      </c>
      <c r="BZ424" s="9">
        <v>15114767</v>
      </c>
      <c r="CA424" s="9">
        <v>200218031</v>
      </c>
      <c r="CB424" s="9">
        <v>74660493</v>
      </c>
      <c r="CC424" s="9">
        <v>94595309</v>
      </c>
      <c r="CD424" s="9">
        <v>209396167</v>
      </c>
      <c r="CE424" s="9">
        <v>0</v>
      </c>
      <c r="CF424" s="9">
        <v>2244520</v>
      </c>
      <c r="CG424" s="9">
        <v>0</v>
      </c>
      <c r="CH424" s="9">
        <v>0</v>
      </c>
      <c r="CI424" s="9">
        <v>154268351</v>
      </c>
      <c r="CJ424" s="9">
        <v>0</v>
      </c>
      <c r="CK424" s="9">
        <v>25271072</v>
      </c>
      <c r="CL424" s="9">
        <v>0</v>
      </c>
      <c r="CM424" s="9">
        <v>1970400</v>
      </c>
      <c r="CN424" s="9">
        <v>-1970400</v>
      </c>
      <c r="CO424" s="9">
        <v>3202190</v>
      </c>
      <c r="CP424" s="9">
        <v>778970900</v>
      </c>
      <c r="CQ424" s="9">
        <v>0</v>
      </c>
      <c r="CR424" s="9">
        <v>368154</v>
      </c>
      <c r="CS424" s="9">
        <v>0</v>
      </c>
      <c r="CT424" s="9">
        <v>0</v>
      </c>
      <c r="CU424" s="9">
        <v>368154</v>
      </c>
      <c r="CV424" s="9">
        <v>50420190</v>
      </c>
      <c r="CW424" s="9">
        <v>27914088</v>
      </c>
      <c r="CX424" s="9">
        <v>24865207</v>
      </c>
      <c r="CY424" s="9">
        <v>25439577</v>
      </c>
      <c r="CZ424" s="9">
        <v>-1512733</v>
      </c>
      <c r="DA424" s="9">
        <v>0</v>
      </c>
      <c r="DB424" s="9">
        <v>6391274</v>
      </c>
      <c r="DC424" s="9">
        <v>133232721</v>
      </c>
      <c r="DD424" s="9">
        <v>2306243</v>
      </c>
      <c r="DE424" s="9">
        <v>0</v>
      </c>
      <c r="DF424" s="9">
        <v>269056567</v>
      </c>
      <c r="DG424" s="9">
        <v>11178181</v>
      </c>
      <c r="DH424" s="9">
        <v>259828970</v>
      </c>
      <c r="DI424" s="9">
        <v>0</v>
      </c>
      <c r="DJ424" s="9">
        <v>966761</v>
      </c>
      <c r="DK424" s="9">
        <v>0</v>
      </c>
      <c r="DL424" s="9">
        <v>0</v>
      </c>
      <c r="DM424" s="9">
        <v>0</v>
      </c>
      <c r="DN424" s="9">
        <v>0</v>
      </c>
      <c r="DO424" s="9">
        <v>31195626</v>
      </c>
      <c r="DP424" s="9">
        <v>749820143</v>
      </c>
      <c r="DQ424" s="9">
        <v>0</v>
      </c>
      <c r="DR424" s="9">
        <v>0</v>
      </c>
      <c r="DS424" s="9">
        <v>0</v>
      </c>
      <c r="DT424" s="9">
        <v>0</v>
      </c>
      <c r="DU424" s="9">
        <v>0</v>
      </c>
      <c r="DV424" s="9">
        <v>0</v>
      </c>
      <c r="DW424" s="9">
        <v>0</v>
      </c>
      <c r="DX424" s="9">
        <v>0</v>
      </c>
      <c r="DY424" s="9">
        <v>0</v>
      </c>
      <c r="DZ424" s="9">
        <v>0</v>
      </c>
      <c r="EA424" s="9">
        <v>0</v>
      </c>
      <c r="EB424" s="9">
        <v>0</v>
      </c>
      <c r="EC424" s="9">
        <v>0</v>
      </c>
    </row>
    <row r="425" spans="1:133" x14ac:dyDescent="0.3">
      <c r="A425" s="10">
        <v>106370782</v>
      </c>
      <c r="B425" s="10" t="s">
        <v>2008</v>
      </c>
      <c r="C425" s="10">
        <v>20174</v>
      </c>
      <c r="D425" s="12">
        <v>43009</v>
      </c>
      <c r="E425" s="10">
        <v>43100</v>
      </c>
      <c r="F425" s="10" t="s">
        <v>134</v>
      </c>
      <c r="G425" s="10" t="s">
        <v>254</v>
      </c>
      <c r="H425" s="10">
        <v>14</v>
      </c>
      <c r="I425" s="10">
        <v>1418</v>
      </c>
      <c r="J425" s="10" t="s">
        <v>227</v>
      </c>
      <c r="K425" s="10" t="s">
        <v>137</v>
      </c>
      <c r="L425" s="10" t="s">
        <v>220</v>
      </c>
      <c r="M425" s="10" t="s">
        <v>2009</v>
      </c>
      <c r="N425" s="10" t="s">
        <v>2010</v>
      </c>
      <c r="O425" s="10" t="s">
        <v>308</v>
      </c>
      <c r="P425" s="10">
        <v>92103</v>
      </c>
      <c r="Q425" s="10" t="s">
        <v>2011</v>
      </c>
      <c r="R425" s="10">
        <v>808</v>
      </c>
      <c r="S425" s="10">
        <v>762</v>
      </c>
      <c r="T425" s="10">
        <v>762</v>
      </c>
      <c r="U425" s="10">
        <v>1962</v>
      </c>
      <c r="V425" s="10">
        <v>668</v>
      </c>
      <c r="W425" s="10">
        <v>813</v>
      </c>
      <c r="X425" s="10">
        <v>2045</v>
      </c>
      <c r="Y425" s="10">
        <v>1</v>
      </c>
      <c r="Z425" s="10">
        <v>0</v>
      </c>
      <c r="AA425" s="10">
        <v>187</v>
      </c>
      <c r="AB425" s="10">
        <v>2003</v>
      </c>
      <c r="AC425" s="10">
        <v>170</v>
      </c>
      <c r="AD425" s="10">
        <v>0</v>
      </c>
      <c r="AE425" s="10">
        <v>7849</v>
      </c>
      <c r="AF425" s="10">
        <v>0</v>
      </c>
      <c r="AG425" s="10">
        <v>12404</v>
      </c>
      <c r="AH425" s="10">
        <v>4121</v>
      </c>
      <c r="AI425" s="10">
        <v>7534</v>
      </c>
      <c r="AJ425" s="10">
        <v>11757</v>
      </c>
      <c r="AK425" s="10">
        <v>9</v>
      </c>
      <c r="AL425" s="10">
        <v>0</v>
      </c>
      <c r="AM425" s="10">
        <v>1098</v>
      </c>
      <c r="AN425" s="10">
        <v>10685</v>
      </c>
      <c r="AO425" s="10">
        <v>974</v>
      </c>
      <c r="AP425" s="10">
        <v>0</v>
      </c>
      <c r="AQ425" s="10">
        <v>48582</v>
      </c>
      <c r="AR425" s="10">
        <v>0</v>
      </c>
      <c r="AS425" s="10">
        <v>44418</v>
      </c>
      <c r="AT425" s="10">
        <v>6946</v>
      </c>
      <c r="AU425" s="10">
        <v>18872</v>
      </c>
      <c r="AV425" s="10">
        <v>19035</v>
      </c>
      <c r="AW425" s="10">
        <v>42</v>
      </c>
      <c r="AX425" s="10">
        <v>0</v>
      </c>
      <c r="AY425" s="10">
        <v>2253</v>
      </c>
      <c r="AZ425" s="10">
        <v>134460</v>
      </c>
      <c r="BA425" s="10">
        <v>2698</v>
      </c>
      <c r="BB425" s="10">
        <v>0</v>
      </c>
      <c r="BC425" s="10">
        <v>228724</v>
      </c>
      <c r="BD425" s="10">
        <v>200067163</v>
      </c>
      <c r="BE425" s="10">
        <v>61325629</v>
      </c>
      <c r="BF425" s="10">
        <v>89780985</v>
      </c>
      <c r="BG425" s="10">
        <v>153498230</v>
      </c>
      <c r="BH425" s="10">
        <v>80082</v>
      </c>
      <c r="BI425" s="10">
        <v>0</v>
      </c>
      <c r="BJ425" s="10">
        <v>16270545</v>
      </c>
      <c r="BK425" s="10">
        <v>161684583</v>
      </c>
      <c r="BL425" s="10">
        <v>29477466</v>
      </c>
      <c r="BM425" s="10">
        <v>0</v>
      </c>
      <c r="BN425" s="10">
        <v>712184683</v>
      </c>
      <c r="BO425" s="10">
        <v>164881593</v>
      </c>
      <c r="BP425" s="10">
        <v>44232211</v>
      </c>
      <c r="BQ425" s="10">
        <v>31473769</v>
      </c>
      <c r="BR425" s="10">
        <v>124821620</v>
      </c>
      <c r="BS425" s="10">
        <v>66733</v>
      </c>
      <c r="BT425" s="10">
        <v>0</v>
      </c>
      <c r="BU425" s="10">
        <v>16380986</v>
      </c>
      <c r="BV425" s="10">
        <v>254360107</v>
      </c>
      <c r="BW425" s="10">
        <v>59974198</v>
      </c>
      <c r="BX425" s="10">
        <v>0</v>
      </c>
      <c r="BY425" s="10">
        <v>696191217</v>
      </c>
      <c r="BZ425" s="10">
        <v>479773</v>
      </c>
      <c r="CA425" s="10">
        <v>277024067</v>
      </c>
      <c r="CB425" s="10">
        <v>78787778</v>
      </c>
      <c r="CC425" s="10">
        <v>64805924</v>
      </c>
      <c r="CD425" s="10">
        <v>239592953</v>
      </c>
      <c r="CE425" s="10">
        <v>-40733605</v>
      </c>
      <c r="CF425" s="10">
        <v>102873</v>
      </c>
      <c r="CG425" s="10">
        <v>0</v>
      </c>
      <c r="CH425" s="10">
        <v>24580188</v>
      </c>
      <c r="CI425" s="10">
        <v>205032683</v>
      </c>
      <c r="CJ425" s="10">
        <v>0</v>
      </c>
      <c r="CK425" s="10">
        <v>77305590</v>
      </c>
      <c r="CL425" s="10">
        <v>0</v>
      </c>
      <c r="CM425" s="10">
        <v>0</v>
      </c>
      <c r="CN425" s="10">
        <v>0</v>
      </c>
      <c r="CO425" s="10">
        <v>12731026</v>
      </c>
      <c r="CP425" s="10">
        <v>939709250</v>
      </c>
      <c r="CQ425" s="10">
        <v>0</v>
      </c>
      <c r="CR425" s="10">
        <v>0</v>
      </c>
      <c r="CS425" s="10">
        <v>0</v>
      </c>
      <c r="CT425" s="10">
        <v>0</v>
      </c>
      <c r="CU425" s="10">
        <v>0</v>
      </c>
      <c r="CV425" s="10">
        <v>87924689</v>
      </c>
      <c r="CW425" s="10">
        <v>26770062</v>
      </c>
      <c r="CX425" s="10">
        <v>97182435</v>
      </c>
      <c r="CY425" s="10">
        <v>38726896</v>
      </c>
      <c r="CZ425" s="10">
        <v>43942</v>
      </c>
      <c r="DA425" s="10">
        <v>0</v>
      </c>
      <c r="DB425" s="10">
        <v>7591570</v>
      </c>
      <c r="DC425" s="10">
        <v>198280981</v>
      </c>
      <c r="DD425" s="10">
        <v>12146075</v>
      </c>
      <c r="DE425" s="10">
        <v>0</v>
      </c>
      <c r="DF425" s="10">
        <v>468666650</v>
      </c>
      <c r="DG425" s="10">
        <v>42376264</v>
      </c>
      <c r="DH425" s="10">
        <v>461895300</v>
      </c>
      <c r="DI425" s="10">
        <v>0</v>
      </c>
      <c r="DJ425" s="10">
        <v>4701380</v>
      </c>
      <c r="DK425" s="10">
        <v>0</v>
      </c>
      <c r="DL425" s="10">
        <v>0</v>
      </c>
      <c r="DM425" s="10">
        <v>0</v>
      </c>
      <c r="DN425" s="10">
        <v>0</v>
      </c>
      <c r="DO425" s="10">
        <v>34369388</v>
      </c>
      <c r="DP425" s="10">
        <v>1631491580</v>
      </c>
      <c r="DQ425" s="10">
        <v>40733605</v>
      </c>
      <c r="DR425" s="10">
        <v>0</v>
      </c>
      <c r="DS425" s="10">
        <v>0</v>
      </c>
      <c r="DT425" s="10">
        <v>0</v>
      </c>
      <c r="DU425" s="10">
        <v>0</v>
      </c>
      <c r="DV425" s="10">
        <v>0</v>
      </c>
      <c r="DW425" s="10">
        <v>0</v>
      </c>
      <c r="DX425" s="10">
        <v>0</v>
      </c>
      <c r="DY425" s="10">
        <v>0</v>
      </c>
      <c r="DZ425" s="10">
        <v>0</v>
      </c>
      <c r="EA425" s="10">
        <v>0</v>
      </c>
      <c r="EB425" s="10">
        <v>0</v>
      </c>
      <c r="EC425" s="10">
        <v>0</v>
      </c>
    </row>
    <row r="426" spans="1:133" x14ac:dyDescent="0.3">
      <c r="A426" s="9">
        <v>106191216</v>
      </c>
      <c r="B426" s="9" t="s">
        <v>2012</v>
      </c>
      <c r="C426" s="9">
        <v>20174</v>
      </c>
      <c r="D426" s="11">
        <v>43009</v>
      </c>
      <c r="E426" s="9">
        <v>43100</v>
      </c>
      <c r="F426" s="9" t="s">
        <v>134</v>
      </c>
      <c r="G426" s="9" t="s">
        <v>158</v>
      </c>
      <c r="H426" s="9">
        <v>11</v>
      </c>
      <c r="I426" s="9">
        <v>925</v>
      </c>
      <c r="J426" s="9" t="s">
        <v>136</v>
      </c>
      <c r="K426" s="9" t="s">
        <v>137</v>
      </c>
      <c r="L426" s="9" t="s">
        <v>138</v>
      </c>
      <c r="M426" s="9" t="s">
        <v>2013</v>
      </c>
      <c r="N426" s="9" t="s">
        <v>2014</v>
      </c>
      <c r="O426" s="9" t="s">
        <v>223</v>
      </c>
      <c r="P426" s="9">
        <v>90089</v>
      </c>
      <c r="Q426" s="9" t="s">
        <v>975</v>
      </c>
      <c r="R426" s="9">
        <v>60</v>
      </c>
      <c r="S426" s="9">
        <v>60</v>
      </c>
      <c r="T426" s="9">
        <v>32</v>
      </c>
      <c r="U426" s="9">
        <v>103</v>
      </c>
      <c r="V426" s="9">
        <v>17</v>
      </c>
      <c r="W426" s="9">
        <v>55</v>
      </c>
      <c r="X426" s="9">
        <v>48</v>
      </c>
      <c r="Y426" s="9">
        <v>0</v>
      </c>
      <c r="Z426" s="9">
        <v>0</v>
      </c>
      <c r="AA426" s="9">
        <v>5</v>
      </c>
      <c r="AB426" s="9">
        <v>116</v>
      </c>
      <c r="AC426" s="9">
        <v>0</v>
      </c>
      <c r="AD426" s="9">
        <v>0</v>
      </c>
      <c r="AE426" s="9">
        <v>344</v>
      </c>
      <c r="AF426" s="9">
        <v>0</v>
      </c>
      <c r="AG426" s="9">
        <v>775</v>
      </c>
      <c r="AH426" s="9">
        <v>143</v>
      </c>
      <c r="AI426" s="9">
        <v>706</v>
      </c>
      <c r="AJ426" s="9">
        <v>436</v>
      </c>
      <c r="AK426" s="9">
        <v>0</v>
      </c>
      <c r="AL426" s="9">
        <v>0</v>
      </c>
      <c r="AM426" s="9">
        <v>70</v>
      </c>
      <c r="AN426" s="9">
        <v>751</v>
      </c>
      <c r="AO426" s="9">
        <v>0</v>
      </c>
      <c r="AP426" s="9">
        <v>0</v>
      </c>
      <c r="AQ426" s="9">
        <v>2881</v>
      </c>
      <c r="AR426" s="9">
        <v>0</v>
      </c>
      <c r="AS426" s="9">
        <v>10513</v>
      </c>
      <c r="AT426" s="9">
        <v>1135</v>
      </c>
      <c r="AU426" s="9">
        <v>1172</v>
      </c>
      <c r="AV426" s="9">
        <v>1166</v>
      </c>
      <c r="AW426" s="9">
        <v>0</v>
      </c>
      <c r="AX426" s="9">
        <v>0</v>
      </c>
      <c r="AY426" s="9">
        <v>1231</v>
      </c>
      <c r="AZ426" s="9">
        <v>11283</v>
      </c>
      <c r="BA426" s="9">
        <v>0</v>
      </c>
      <c r="BB426" s="9">
        <v>164</v>
      </c>
      <c r="BC426" s="9">
        <v>26664</v>
      </c>
      <c r="BD426" s="9">
        <v>8846903</v>
      </c>
      <c r="BE426" s="9">
        <v>1844548</v>
      </c>
      <c r="BF426" s="9">
        <v>8090433</v>
      </c>
      <c r="BG426" s="9">
        <v>4831501</v>
      </c>
      <c r="BH426" s="9">
        <v>0</v>
      </c>
      <c r="BI426" s="9">
        <v>0</v>
      </c>
      <c r="BJ426" s="9">
        <v>697557</v>
      </c>
      <c r="BK426" s="9">
        <v>10661486</v>
      </c>
      <c r="BL426" s="9">
        <v>0</v>
      </c>
      <c r="BM426" s="9">
        <v>0</v>
      </c>
      <c r="BN426" s="9">
        <v>34972428</v>
      </c>
      <c r="BO426" s="9">
        <v>57119250</v>
      </c>
      <c r="BP426" s="9">
        <v>6593117</v>
      </c>
      <c r="BQ426" s="9">
        <v>9311955</v>
      </c>
      <c r="BR426" s="9">
        <v>8166685</v>
      </c>
      <c r="BS426" s="9">
        <v>0</v>
      </c>
      <c r="BT426" s="9">
        <v>0</v>
      </c>
      <c r="BU426" s="9">
        <v>2295647</v>
      </c>
      <c r="BV426" s="9">
        <v>50954339</v>
      </c>
      <c r="BW426" s="9">
        <v>0</v>
      </c>
      <c r="BX426" s="9">
        <v>524854</v>
      </c>
      <c r="BY426" s="9">
        <v>134965847</v>
      </c>
      <c r="BZ426" s="9">
        <v>539544</v>
      </c>
      <c r="CA426" s="9">
        <v>55564061</v>
      </c>
      <c r="CB426" s="9">
        <v>4767901</v>
      </c>
      <c r="CC426" s="9">
        <v>15329102</v>
      </c>
      <c r="CD426" s="9">
        <v>7564013</v>
      </c>
      <c r="CE426" s="9">
        <v>0</v>
      </c>
      <c r="CF426" s="9">
        <v>0</v>
      </c>
      <c r="CG426" s="9">
        <v>0</v>
      </c>
      <c r="CH426" s="9">
        <v>1695193</v>
      </c>
      <c r="CI426" s="9">
        <v>31233200</v>
      </c>
      <c r="CJ426" s="9">
        <v>0</v>
      </c>
      <c r="CK426" s="9">
        <v>0</v>
      </c>
      <c r="CL426" s="9">
        <v>0</v>
      </c>
      <c r="CM426" s="9">
        <v>0</v>
      </c>
      <c r="CN426" s="9">
        <v>0</v>
      </c>
      <c r="CO426" s="9">
        <v>170671</v>
      </c>
      <c r="CP426" s="9">
        <v>116863685</v>
      </c>
      <c r="CQ426" s="9">
        <v>0</v>
      </c>
      <c r="CR426" s="9">
        <v>0</v>
      </c>
      <c r="CS426" s="9">
        <v>0</v>
      </c>
      <c r="CT426" s="9">
        <v>0</v>
      </c>
      <c r="CU426" s="9">
        <v>0</v>
      </c>
      <c r="CV426" s="9">
        <v>10192652</v>
      </c>
      <c r="CW426" s="9">
        <v>3642975</v>
      </c>
      <c r="CX426" s="9">
        <v>2018034</v>
      </c>
      <c r="CY426" s="9">
        <v>5392905</v>
      </c>
      <c r="CZ426" s="9">
        <v>0</v>
      </c>
      <c r="DA426" s="9">
        <v>0</v>
      </c>
      <c r="DB426" s="9">
        <v>1288509</v>
      </c>
      <c r="DC426" s="9">
        <v>30186998</v>
      </c>
      <c r="DD426" s="9">
        <v>0</v>
      </c>
      <c r="DE426" s="9">
        <v>352517</v>
      </c>
      <c r="DF426" s="9">
        <v>53074590</v>
      </c>
      <c r="DG426" s="9">
        <v>1788248</v>
      </c>
      <c r="DH426" s="9">
        <v>51079423</v>
      </c>
      <c r="DI426" s="9">
        <v>0</v>
      </c>
      <c r="DJ426" s="9">
        <v>0</v>
      </c>
      <c r="DK426" s="9">
        <v>0</v>
      </c>
      <c r="DL426" s="9">
        <v>0</v>
      </c>
      <c r="DM426" s="9">
        <v>0</v>
      </c>
      <c r="DN426" s="9">
        <v>0</v>
      </c>
      <c r="DO426" s="9">
        <v>1365451</v>
      </c>
      <c r="DP426" s="9">
        <v>38405109</v>
      </c>
      <c r="DQ426" s="9">
        <v>0</v>
      </c>
      <c r="DR426" s="9">
        <v>0</v>
      </c>
      <c r="DS426" s="9">
        <v>0</v>
      </c>
      <c r="DT426" s="9">
        <v>0</v>
      </c>
      <c r="DU426" s="9">
        <v>0</v>
      </c>
      <c r="DV426" s="9">
        <v>0</v>
      </c>
      <c r="DW426" s="9">
        <v>0</v>
      </c>
      <c r="DX426" s="9">
        <v>0</v>
      </c>
      <c r="DY426" s="9">
        <v>0</v>
      </c>
      <c r="DZ426" s="9">
        <v>0</v>
      </c>
      <c r="EA426" s="9">
        <v>0</v>
      </c>
      <c r="EB426" s="9">
        <v>0</v>
      </c>
      <c r="EC426" s="9">
        <v>0</v>
      </c>
    </row>
    <row r="427" spans="1:133" x14ac:dyDescent="0.3">
      <c r="A427" s="10">
        <v>106190818</v>
      </c>
      <c r="B427" s="10" t="s">
        <v>2015</v>
      </c>
      <c r="C427" s="10">
        <v>20174</v>
      </c>
      <c r="D427" s="12">
        <v>43009</v>
      </c>
      <c r="E427" s="10">
        <v>43100</v>
      </c>
      <c r="F427" s="10" t="s">
        <v>134</v>
      </c>
      <c r="G427" s="10" t="s">
        <v>158</v>
      </c>
      <c r="H427" s="10">
        <v>11</v>
      </c>
      <c r="I427" s="10">
        <v>937</v>
      </c>
      <c r="J427" s="10" t="s">
        <v>136</v>
      </c>
      <c r="K427" s="10" t="s">
        <v>137</v>
      </c>
      <c r="L427" s="10" t="s">
        <v>138</v>
      </c>
      <c r="M427" s="10" t="s">
        <v>2016</v>
      </c>
      <c r="N427" s="10" t="s">
        <v>2017</v>
      </c>
      <c r="O427" s="10" t="s">
        <v>161</v>
      </c>
      <c r="P427" s="10">
        <v>91208</v>
      </c>
      <c r="Q427" s="10" t="s">
        <v>2018</v>
      </c>
      <c r="R427" s="10">
        <v>158</v>
      </c>
      <c r="S427" s="10">
        <v>158</v>
      </c>
      <c r="T427" s="10">
        <v>85</v>
      </c>
      <c r="U427" s="10">
        <v>703</v>
      </c>
      <c r="V427" s="10">
        <v>218</v>
      </c>
      <c r="W427" s="10">
        <v>37</v>
      </c>
      <c r="X427" s="10">
        <v>122</v>
      </c>
      <c r="Y427" s="10">
        <v>0</v>
      </c>
      <c r="Z427" s="10">
        <v>0</v>
      </c>
      <c r="AA427" s="10">
        <v>0</v>
      </c>
      <c r="AB427" s="10">
        <v>606</v>
      </c>
      <c r="AC427" s="10">
        <v>14</v>
      </c>
      <c r="AD427" s="10">
        <v>3</v>
      </c>
      <c r="AE427" s="10">
        <v>1703</v>
      </c>
      <c r="AF427" s="10">
        <v>0</v>
      </c>
      <c r="AG427" s="10">
        <v>4003</v>
      </c>
      <c r="AH427" s="10">
        <v>1272</v>
      </c>
      <c r="AI427" s="10">
        <v>176</v>
      </c>
      <c r="AJ427" s="10">
        <v>341</v>
      </c>
      <c r="AK427" s="10">
        <v>0</v>
      </c>
      <c r="AL427" s="10">
        <v>0</v>
      </c>
      <c r="AM427" s="10">
        <v>0</v>
      </c>
      <c r="AN427" s="10">
        <v>1892</v>
      </c>
      <c r="AO427" s="10">
        <v>31</v>
      </c>
      <c r="AP427" s="10">
        <v>9</v>
      </c>
      <c r="AQ427" s="10">
        <v>7724</v>
      </c>
      <c r="AR427" s="10">
        <v>0</v>
      </c>
      <c r="AS427" s="10">
        <v>5301</v>
      </c>
      <c r="AT427" s="10">
        <v>627</v>
      </c>
      <c r="AU427" s="10">
        <v>245</v>
      </c>
      <c r="AV427" s="10">
        <v>1657</v>
      </c>
      <c r="AW427" s="10">
        <v>0</v>
      </c>
      <c r="AX427" s="10">
        <v>0</v>
      </c>
      <c r="AY427" s="10">
        <v>0</v>
      </c>
      <c r="AZ427" s="10">
        <v>7588</v>
      </c>
      <c r="BA427" s="10">
        <v>555</v>
      </c>
      <c r="BB427" s="10">
        <v>417</v>
      </c>
      <c r="BC427" s="10">
        <v>16390</v>
      </c>
      <c r="BD427" s="10">
        <v>32231431</v>
      </c>
      <c r="BE427" s="10">
        <v>7034868</v>
      </c>
      <c r="BF427" s="10">
        <v>1555408</v>
      </c>
      <c r="BG427" s="10">
        <v>5146149</v>
      </c>
      <c r="BH427" s="10">
        <v>0</v>
      </c>
      <c r="BI427" s="10">
        <v>0</v>
      </c>
      <c r="BJ427" s="10">
        <v>0</v>
      </c>
      <c r="BK427" s="10">
        <v>21522801</v>
      </c>
      <c r="BL427" s="10">
        <v>61502</v>
      </c>
      <c r="BM427" s="10">
        <v>270002</v>
      </c>
      <c r="BN427" s="10">
        <v>67822161</v>
      </c>
      <c r="BO427" s="10">
        <v>22313321</v>
      </c>
      <c r="BP427" s="10">
        <v>4870131</v>
      </c>
      <c r="BQ427" s="10">
        <v>1076785</v>
      </c>
      <c r="BR427" s="10">
        <v>3562599</v>
      </c>
      <c r="BS427" s="10">
        <v>0</v>
      </c>
      <c r="BT427" s="10">
        <v>0</v>
      </c>
      <c r="BU427" s="10">
        <v>0</v>
      </c>
      <c r="BV427" s="10">
        <v>14138389</v>
      </c>
      <c r="BW427" s="10">
        <v>42577</v>
      </c>
      <c r="BX427" s="10">
        <v>948432</v>
      </c>
      <c r="BY427" s="10">
        <v>46952234</v>
      </c>
      <c r="BZ427" s="10">
        <v>390878</v>
      </c>
      <c r="CA427" s="10">
        <v>40631642</v>
      </c>
      <c r="CB427" s="10">
        <v>8868308</v>
      </c>
      <c r="CC427" s="10">
        <v>1960781</v>
      </c>
      <c r="CD427" s="10">
        <v>6487347</v>
      </c>
      <c r="CE427" s="10">
        <v>0</v>
      </c>
      <c r="CF427" s="10">
        <v>0</v>
      </c>
      <c r="CG427" s="10">
        <v>0</v>
      </c>
      <c r="CH427" s="10">
        <v>0</v>
      </c>
      <c r="CI427" s="10">
        <v>26745426</v>
      </c>
      <c r="CJ427" s="10">
        <v>0</v>
      </c>
      <c r="CK427" s="10">
        <v>77531</v>
      </c>
      <c r="CL427" s="10">
        <v>0</v>
      </c>
      <c r="CM427" s="10">
        <v>0</v>
      </c>
      <c r="CN427" s="10">
        <v>0</v>
      </c>
      <c r="CO427" s="10">
        <v>727057</v>
      </c>
      <c r="CP427" s="10">
        <v>85888970</v>
      </c>
      <c r="CQ427" s="10">
        <v>0</v>
      </c>
      <c r="CR427" s="10">
        <v>0</v>
      </c>
      <c r="CS427" s="10">
        <v>0</v>
      </c>
      <c r="CT427" s="10">
        <v>0</v>
      </c>
      <c r="CU427" s="10">
        <v>0</v>
      </c>
      <c r="CV427" s="10">
        <v>13913110</v>
      </c>
      <c r="CW427" s="10">
        <v>3036691</v>
      </c>
      <c r="CX427" s="10">
        <v>671412</v>
      </c>
      <c r="CY427" s="10">
        <v>2221401</v>
      </c>
      <c r="CZ427" s="10">
        <v>0</v>
      </c>
      <c r="DA427" s="10">
        <v>0</v>
      </c>
      <c r="DB427" s="10">
        <v>0</v>
      </c>
      <c r="DC427" s="10">
        <v>8915763</v>
      </c>
      <c r="DD427" s="10">
        <v>26548</v>
      </c>
      <c r="DE427" s="10">
        <v>100500</v>
      </c>
      <c r="DF427" s="10">
        <v>28885425</v>
      </c>
      <c r="DG427" s="10">
        <v>310974</v>
      </c>
      <c r="DH427" s="10">
        <v>30642504</v>
      </c>
      <c r="DI427" s="10">
        <v>0</v>
      </c>
      <c r="DJ427" s="10">
        <v>-252040</v>
      </c>
      <c r="DK427" s="10">
        <v>0</v>
      </c>
      <c r="DL427" s="10">
        <v>0</v>
      </c>
      <c r="DM427" s="10">
        <v>0</v>
      </c>
      <c r="DN427" s="10">
        <v>0</v>
      </c>
      <c r="DO427" s="10">
        <v>810406</v>
      </c>
      <c r="DP427" s="10">
        <v>30694556</v>
      </c>
      <c r="DQ427" s="10">
        <v>0</v>
      </c>
      <c r="DR427" s="10">
        <v>0</v>
      </c>
      <c r="DS427" s="10">
        <v>0</v>
      </c>
      <c r="DT427" s="10">
        <v>0</v>
      </c>
      <c r="DU427" s="10">
        <v>0</v>
      </c>
      <c r="DV427" s="10">
        <v>0</v>
      </c>
      <c r="DW427" s="10">
        <v>0</v>
      </c>
      <c r="DX427" s="10">
        <v>0</v>
      </c>
      <c r="DY427" s="10">
        <v>0</v>
      </c>
      <c r="DZ427" s="10">
        <v>0</v>
      </c>
      <c r="EA427" s="10">
        <v>0</v>
      </c>
      <c r="EB427" s="10">
        <v>0</v>
      </c>
      <c r="EC427" s="10">
        <v>0</v>
      </c>
    </row>
    <row r="428" spans="1:133" x14ac:dyDescent="0.3">
      <c r="A428" s="9">
        <v>106204019</v>
      </c>
      <c r="B428" s="9" t="s">
        <v>2019</v>
      </c>
      <c r="C428" s="9">
        <v>20174</v>
      </c>
      <c r="D428" s="11">
        <v>43009</v>
      </c>
      <c r="E428" s="9">
        <v>43100</v>
      </c>
      <c r="F428" s="9" t="s">
        <v>134</v>
      </c>
      <c r="G428" s="9" t="s">
        <v>1135</v>
      </c>
      <c r="H428" s="9">
        <v>9</v>
      </c>
      <c r="I428" s="9">
        <v>601</v>
      </c>
      <c r="J428" s="9" t="s">
        <v>136</v>
      </c>
      <c r="K428" s="9" t="s">
        <v>137</v>
      </c>
      <c r="L428" s="9" t="s">
        <v>138</v>
      </c>
      <c r="M428" s="9" t="s">
        <v>2020</v>
      </c>
      <c r="N428" s="9" t="s">
        <v>2021</v>
      </c>
      <c r="O428" s="9" t="s">
        <v>1138</v>
      </c>
      <c r="P428" s="9">
        <v>93636</v>
      </c>
      <c r="Q428" s="9" t="s">
        <v>2022</v>
      </c>
      <c r="R428" s="9">
        <v>358</v>
      </c>
      <c r="S428" s="9">
        <v>358</v>
      </c>
      <c r="T428" s="9">
        <v>209</v>
      </c>
      <c r="U428" s="9">
        <v>4</v>
      </c>
      <c r="V428" s="9">
        <v>0</v>
      </c>
      <c r="W428" s="9">
        <v>1344</v>
      </c>
      <c r="X428" s="9">
        <v>942</v>
      </c>
      <c r="Y428" s="9">
        <v>0</v>
      </c>
      <c r="Z428" s="9">
        <v>0</v>
      </c>
      <c r="AA428" s="9">
        <v>53</v>
      </c>
      <c r="AB428" s="9">
        <v>672</v>
      </c>
      <c r="AC428" s="9">
        <v>6</v>
      </c>
      <c r="AD428" s="9">
        <v>5</v>
      </c>
      <c r="AE428" s="9">
        <v>3026</v>
      </c>
      <c r="AF428" s="9">
        <v>0</v>
      </c>
      <c r="AG428" s="9">
        <v>5</v>
      </c>
      <c r="AH428" s="9">
        <v>0</v>
      </c>
      <c r="AI428" s="9">
        <v>11767</v>
      </c>
      <c r="AJ428" s="9">
        <v>2676</v>
      </c>
      <c r="AK428" s="9">
        <v>0</v>
      </c>
      <c r="AL428" s="9">
        <v>0</v>
      </c>
      <c r="AM428" s="9">
        <v>267</v>
      </c>
      <c r="AN428" s="9">
        <v>3962</v>
      </c>
      <c r="AO428" s="9">
        <v>8</v>
      </c>
      <c r="AP428" s="9">
        <v>59</v>
      </c>
      <c r="AQ428" s="9">
        <v>18744</v>
      </c>
      <c r="AR428" s="9">
        <v>0</v>
      </c>
      <c r="AS428" s="9">
        <v>76</v>
      </c>
      <c r="AT428" s="9">
        <v>0</v>
      </c>
      <c r="AU428" s="9">
        <v>18922</v>
      </c>
      <c r="AV428" s="9">
        <v>50007</v>
      </c>
      <c r="AW428" s="9">
        <v>0</v>
      </c>
      <c r="AX428" s="9">
        <v>0</v>
      </c>
      <c r="AY428" s="9">
        <v>988</v>
      </c>
      <c r="AZ428" s="9">
        <v>18152</v>
      </c>
      <c r="BA428" s="9">
        <v>23</v>
      </c>
      <c r="BB428" s="9">
        <v>2501</v>
      </c>
      <c r="BC428" s="9">
        <v>90669</v>
      </c>
      <c r="BD428" s="9">
        <v>77913</v>
      </c>
      <c r="BE428" s="9">
        <v>0</v>
      </c>
      <c r="BF428" s="9">
        <v>187300926</v>
      </c>
      <c r="BG428" s="9">
        <v>30710588</v>
      </c>
      <c r="BH428" s="9">
        <v>0</v>
      </c>
      <c r="BI428" s="9">
        <v>0</v>
      </c>
      <c r="BJ428" s="9">
        <v>4265373</v>
      </c>
      <c r="BK428" s="9">
        <v>63185281</v>
      </c>
      <c r="BL428" s="9">
        <v>28667</v>
      </c>
      <c r="BM428" s="9">
        <v>831312</v>
      </c>
      <c r="BN428" s="9">
        <v>286400060</v>
      </c>
      <c r="BO428" s="9">
        <v>190427</v>
      </c>
      <c r="BP428" s="9">
        <v>0</v>
      </c>
      <c r="BQ428" s="9">
        <v>52372139</v>
      </c>
      <c r="BR428" s="9">
        <v>66849727</v>
      </c>
      <c r="BS428" s="9">
        <v>0</v>
      </c>
      <c r="BT428" s="9">
        <v>0</v>
      </c>
      <c r="BU428" s="9">
        <v>1664650</v>
      </c>
      <c r="BV428" s="9">
        <v>37356085</v>
      </c>
      <c r="BW428" s="9">
        <v>30321</v>
      </c>
      <c r="BX428" s="9">
        <v>1451584</v>
      </c>
      <c r="BY428" s="9">
        <v>159914933</v>
      </c>
      <c r="BZ428" s="9">
        <v>1922870</v>
      </c>
      <c r="CA428" s="9">
        <v>168422</v>
      </c>
      <c r="CB428" s="9">
        <v>0</v>
      </c>
      <c r="CC428" s="9">
        <v>197382892</v>
      </c>
      <c r="CD428" s="9">
        <v>74336825</v>
      </c>
      <c r="CE428" s="9">
        <v>-1861672</v>
      </c>
      <c r="CF428" s="9">
        <v>0</v>
      </c>
      <c r="CG428" s="9">
        <v>0</v>
      </c>
      <c r="CH428" s="9">
        <v>4057627</v>
      </c>
      <c r="CI428" s="9">
        <v>51682385</v>
      </c>
      <c r="CJ428" s="9">
        <v>0</v>
      </c>
      <c r="CK428" s="9">
        <v>58989</v>
      </c>
      <c r="CL428" s="9">
        <v>0</v>
      </c>
      <c r="CM428" s="9">
        <v>0</v>
      </c>
      <c r="CN428" s="9">
        <v>0</v>
      </c>
      <c r="CO428" s="9">
        <v>28706</v>
      </c>
      <c r="CP428" s="9">
        <v>327777044</v>
      </c>
      <c r="CQ428" s="9">
        <v>0</v>
      </c>
      <c r="CR428" s="9">
        <v>0</v>
      </c>
      <c r="CS428" s="9">
        <v>0</v>
      </c>
      <c r="CT428" s="9">
        <v>0</v>
      </c>
      <c r="CU428" s="9">
        <v>0</v>
      </c>
      <c r="CV428" s="9">
        <v>99918</v>
      </c>
      <c r="CW428" s="9">
        <v>0</v>
      </c>
      <c r="CX428" s="9">
        <v>44151842</v>
      </c>
      <c r="CY428" s="9">
        <v>23223490</v>
      </c>
      <c r="CZ428" s="9">
        <v>0</v>
      </c>
      <c r="DA428" s="9">
        <v>0</v>
      </c>
      <c r="DB428" s="9">
        <v>1844655</v>
      </c>
      <c r="DC428" s="9">
        <v>48333591</v>
      </c>
      <c r="DD428" s="9">
        <v>0</v>
      </c>
      <c r="DE428" s="9">
        <v>884453</v>
      </c>
      <c r="DF428" s="9">
        <v>118537949</v>
      </c>
      <c r="DG428" s="9">
        <v>6635262</v>
      </c>
      <c r="DH428" s="9">
        <v>134544887</v>
      </c>
      <c r="DI428" s="9">
        <v>0</v>
      </c>
      <c r="DJ428" s="9">
        <v>11544833</v>
      </c>
      <c r="DK428" s="9">
        <v>0</v>
      </c>
      <c r="DL428" s="9">
        <v>0</v>
      </c>
      <c r="DM428" s="9">
        <v>0</v>
      </c>
      <c r="DN428" s="9">
        <v>0</v>
      </c>
      <c r="DO428" s="9">
        <v>10331063</v>
      </c>
      <c r="DP428" s="9">
        <v>264406643</v>
      </c>
      <c r="DQ428" s="9">
        <v>0</v>
      </c>
      <c r="DR428" s="9">
        <v>0</v>
      </c>
      <c r="DS428" s="9">
        <v>0</v>
      </c>
      <c r="DT428" s="9">
        <v>0</v>
      </c>
      <c r="DU428" s="9">
        <v>0</v>
      </c>
      <c r="DV428" s="9">
        <v>0</v>
      </c>
      <c r="DW428" s="9">
        <v>0</v>
      </c>
      <c r="DX428" s="9">
        <v>0</v>
      </c>
      <c r="DY428" s="9">
        <v>0</v>
      </c>
      <c r="DZ428" s="9">
        <v>0</v>
      </c>
      <c r="EA428" s="9">
        <v>0</v>
      </c>
      <c r="EB428" s="9">
        <v>0</v>
      </c>
      <c r="EC428" s="9">
        <v>0</v>
      </c>
    </row>
    <row r="429" spans="1:133" x14ac:dyDescent="0.3">
      <c r="A429" s="10">
        <v>106190812</v>
      </c>
      <c r="B429" s="10" t="s">
        <v>2023</v>
      </c>
      <c r="C429" s="10">
        <v>20174</v>
      </c>
      <c r="D429" s="12">
        <v>43009</v>
      </c>
      <c r="E429" s="10">
        <v>43100</v>
      </c>
      <c r="F429" s="10" t="s">
        <v>134</v>
      </c>
      <c r="G429" s="10" t="s">
        <v>158</v>
      </c>
      <c r="H429" s="10">
        <v>11</v>
      </c>
      <c r="I429" s="10">
        <v>905</v>
      </c>
      <c r="J429" s="10" t="s">
        <v>136</v>
      </c>
      <c r="K429" s="10" t="s">
        <v>137</v>
      </c>
      <c r="L429" s="10" t="s">
        <v>138</v>
      </c>
      <c r="M429" s="10" t="s">
        <v>2024</v>
      </c>
      <c r="N429" s="10" t="s">
        <v>2025</v>
      </c>
      <c r="O429" s="10" t="s">
        <v>2026</v>
      </c>
      <c r="P429" s="10">
        <v>91405</v>
      </c>
      <c r="Q429" s="10" t="s">
        <v>2027</v>
      </c>
      <c r="R429" s="10">
        <v>350</v>
      </c>
      <c r="S429" s="10">
        <v>348</v>
      </c>
      <c r="T429" s="10">
        <v>201</v>
      </c>
      <c r="U429" s="10">
        <v>615</v>
      </c>
      <c r="V429" s="10">
        <v>180</v>
      </c>
      <c r="W429" s="10">
        <v>666</v>
      </c>
      <c r="X429" s="10">
        <v>1525</v>
      </c>
      <c r="Y429" s="10">
        <v>0</v>
      </c>
      <c r="Z429" s="10">
        <v>0</v>
      </c>
      <c r="AA429" s="10">
        <v>35</v>
      </c>
      <c r="AB429" s="10">
        <v>294</v>
      </c>
      <c r="AC429" s="10">
        <v>8</v>
      </c>
      <c r="AD429" s="10">
        <v>11</v>
      </c>
      <c r="AE429" s="10">
        <v>3334</v>
      </c>
      <c r="AF429" s="10">
        <v>0</v>
      </c>
      <c r="AG429" s="10">
        <v>4288</v>
      </c>
      <c r="AH429" s="10">
        <v>907</v>
      </c>
      <c r="AI429" s="10">
        <v>3337</v>
      </c>
      <c r="AJ429" s="10">
        <v>7888</v>
      </c>
      <c r="AK429" s="10">
        <v>0</v>
      </c>
      <c r="AL429" s="10">
        <v>0</v>
      </c>
      <c r="AM429" s="10">
        <v>70</v>
      </c>
      <c r="AN429" s="10">
        <v>1212</v>
      </c>
      <c r="AO429" s="10">
        <v>36</v>
      </c>
      <c r="AP429" s="10">
        <v>21</v>
      </c>
      <c r="AQ429" s="10">
        <v>17759</v>
      </c>
      <c r="AR429" s="10">
        <v>0</v>
      </c>
      <c r="AS429" s="10">
        <v>2335</v>
      </c>
      <c r="AT429" s="10">
        <v>651</v>
      </c>
      <c r="AU429" s="10">
        <v>5071</v>
      </c>
      <c r="AV429" s="10">
        <v>14941</v>
      </c>
      <c r="AW429" s="10">
        <v>0</v>
      </c>
      <c r="AX429" s="10">
        <v>0</v>
      </c>
      <c r="AY429" s="10">
        <v>222</v>
      </c>
      <c r="AZ429" s="10">
        <v>2454</v>
      </c>
      <c r="BA429" s="10">
        <v>41</v>
      </c>
      <c r="BB429" s="10">
        <v>2553</v>
      </c>
      <c r="BC429" s="10">
        <v>28268</v>
      </c>
      <c r="BD429" s="10">
        <v>38998141</v>
      </c>
      <c r="BE429" s="10">
        <v>9423239</v>
      </c>
      <c r="BF429" s="10">
        <v>27817383</v>
      </c>
      <c r="BG429" s="10">
        <v>67627416</v>
      </c>
      <c r="BH429" s="10">
        <v>0</v>
      </c>
      <c r="BI429" s="10">
        <v>0</v>
      </c>
      <c r="BJ429" s="10">
        <v>1769008</v>
      </c>
      <c r="BK429" s="10">
        <v>16347147</v>
      </c>
      <c r="BL429" s="10">
        <v>481154</v>
      </c>
      <c r="BM429" s="10">
        <v>253002</v>
      </c>
      <c r="BN429" s="10">
        <v>162716490</v>
      </c>
      <c r="BO429" s="10">
        <v>7960244</v>
      </c>
      <c r="BP429" s="10">
        <v>2850976</v>
      </c>
      <c r="BQ429" s="10">
        <v>7957093</v>
      </c>
      <c r="BR429" s="10">
        <v>33114440</v>
      </c>
      <c r="BS429" s="10">
        <v>0</v>
      </c>
      <c r="BT429" s="10">
        <v>0</v>
      </c>
      <c r="BU429" s="10">
        <v>992248</v>
      </c>
      <c r="BV429" s="10">
        <v>7567319</v>
      </c>
      <c r="BW429" s="10">
        <v>130196</v>
      </c>
      <c r="BX429" s="10">
        <v>2200744</v>
      </c>
      <c r="BY429" s="10">
        <v>62773260</v>
      </c>
      <c r="BZ429" s="10">
        <v>38365</v>
      </c>
      <c r="CA429" s="10">
        <v>32586061</v>
      </c>
      <c r="CB429" s="10">
        <v>8641687</v>
      </c>
      <c r="CC429" s="10">
        <v>34510274</v>
      </c>
      <c r="CD429" s="10">
        <v>52698074</v>
      </c>
      <c r="CE429" s="10">
        <v>-5535777</v>
      </c>
      <c r="CF429" s="10">
        <v>0</v>
      </c>
      <c r="CG429" s="10">
        <v>0</v>
      </c>
      <c r="CH429" s="10">
        <v>1759599</v>
      </c>
      <c r="CI429" s="10">
        <v>17738640</v>
      </c>
      <c r="CJ429" s="10">
        <v>0</v>
      </c>
      <c r="CK429" s="10">
        <v>611350</v>
      </c>
      <c r="CL429" s="10">
        <v>0</v>
      </c>
      <c r="CM429" s="10">
        <v>0</v>
      </c>
      <c r="CN429" s="10">
        <v>0</v>
      </c>
      <c r="CO429" s="10">
        <v>1447662</v>
      </c>
      <c r="CP429" s="10">
        <v>144495935</v>
      </c>
      <c r="CQ429" s="10">
        <v>0</v>
      </c>
      <c r="CR429" s="10">
        <v>21333190</v>
      </c>
      <c r="CS429" s="10">
        <v>0</v>
      </c>
      <c r="CT429" s="10">
        <v>0</v>
      </c>
      <c r="CU429" s="10">
        <v>21333190</v>
      </c>
      <c r="CV429" s="10">
        <v>14300038</v>
      </c>
      <c r="CW429" s="10">
        <v>3616065</v>
      </c>
      <c r="CX429" s="10">
        <v>6680163</v>
      </c>
      <c r="CY429" s="10">
        <v>69338441</v>
      </c>
      <c r="CZ429" s="10">
        <v>0</v>
      </c>
      <c r="DA429" s="10">
        <v>0</v>
      </c>
      <c r="DB429" s="10">
        <v>942542</v>
      </c>
      <c r="DC429" s="10">
        <v>6915662</v>
      </c>
      <c r="DD429" s="10">
        <v>0</v>
      </c>
      <c r="DE429" s="10">
        <v>534094</v>
      </c>
      <c r="DF429" s="10">
        <v>102327005</v>
      </c>
      <c r="DG429" s="10">
        <v>3103343</v>
      </c>
      <c r="DH429" s="10">
        <v>88497053</v>
      </c>
      <c r="DI429" s="10">
        <v>0</v>
      </c>
      <c r="DJ429" s="10">
        <v>7165177</v>
      </c>
      <c r="DK429" s="10">
        <v>0</v>
      </c>
      <c r="DL429" s="10">
        <v>0</v>
      </c>
      <c r="DM429" s="10">
        <v>0</v>
      </c>
      <c r="DN429" s="10">
        <v>0</v>
      </c>
      <c r="DO429" s="10">
        <v>2770700</v>
      </c>
      <c r="DP429" s="10">
        <v>97721412</v>
      </c>
      <c r="DQ429" s="10">
        <v>0</v>
      </c>
      <c r="DR429" s="10">
        <v>0</v>
      </c>
      <c r="DS429" s="10">
        <v>0</v>
      </c>
      <c r="DT429" s="10">
        <v>0</v>
      </c>
      <c r="DU429" s="10">
        <v>0</v>
      </c>
      <c r="DV429" s="10">
        <v>0</v>
      </c>
      <c r="DW429" s="10">
        <v>0</v>
      </c>
      <c r="DX429" s="10">
        <v>0</v>
      </c>
      <c r="DY429" s="10">
        <v>0</v>
      </c>
      <c r="DZ429" s="10">
        <v>0</v>
      </c>
      <c r="EA429" s="10">
        <v>0</v>
      </c>
      <c r="EB429" s="10">
        <v>0</v>
      </c>
      <c r="EC429" s="10">
        <v>0</v>
      </c>
    </row>
    <row r="430" spans="1:133" x14ac:dyDescent="0.3">
      <c r="A430" s="9">
        <v>106014050</v>
      </c>
      <c r="B430" s="9" t="s">
        <v>2028</v>
      </c>
      <c r="C430" s="9">
        <v>20174</v>
      </c>
      <c r="D430" s="11">
        <v>43009</v>
      </c>
      <c r="E430" s="9">
        <v>43100</v>
      </c>
      <c r="F430" s="9" t="s">
        <v>134</v>
      </c>
      <c r="G430" s="9" t="s">
        <v>233</v>
      </c>
      <c r="H430" s="9">
        <v>5</v>
      </c>
      <c r="I430" s="9">
        <v>419</v>
      </c>
      <c r="J430" s="9" t="s">
        <v>136</v>
      </c>
      <c r="K430" s="9" t="s">
        <v>137</v>
      </c>
      <c r="L430" s="9" t="s">
        <v>138</v>
      </c>
      <c r="M430" s="9" t="s">
        <v>2029</v>
      </c>
      <c r="N430" s="9" t="s">
        <v>2030</v>
      </c>
      <c r="O430" s="9" t="s">
        <v>2031</v>
      </c>
      <c r="P430" s="9">
        <v>94588</v>
      </c>
      <c r="Q430" s="9" t="s">
        <v>2032</v>
      </c>
      <c r="R430" s="9">
        <v>242</v>
      </c>
      <c r="S430" s="9">
        <v>110</v>
      </c>
      <c r="T430" s="9">
        <v>110</v>
      </c>
      <c r="U430" s="9">
        <v>643</v>
      </c>
      <c r="V430" s="9">
        <v>103</v>
      </c>
      <c r="W430" s="9">
        <v>99</v>
      </c>
      <c r="X430" s="9">
        <v>171</v>
      </c>
      <c r="Y430" s="9">
        <v>0</v>
      </c>
      <c r="Z430" s="9">
        <v>0</v>
      </c>
      <c r="AA430" s="9">
        <v>53</v>
      </c>
      <c r="AB430" s="9">
        <v>696</v>
      </c>
      <c r="AC430" s="9">
        <v>2</v>
      </c>
      <c r="AD430" s="9">
        <v>21</v>
      </c>
      <c r="AE430" s="9">
        <v>1788</v>
      </c>
      <c r="AF430" s="9">
        <v>120</v>
      </c>
      <c r="AG430" s="9">
        <v>3761</v>
      </c>
      <c r="AH430" s="9">
        <v>448</v>
      </c>
      <c r="AI430" s="9">
        <v>403</v>
      </c>
      <c r="AJ430" s="9">
        <v>705</v>
      </c>
      <c r="AK430" s="9">
        <v>0</v>
      </c>
      <c r="AL430" s="9">
        <v>0</v>
      </c>
      <c r="AM430" s="9">
        <v>231</v>
      </c>
      <c r="AN430" s="9">
        <v>2253</v>
      </c>
      <c r="AO430" s="9">
        <v>4</v>
      </c>
      <c r="AP430" s="9">
        <v>111</v>
      </c>
      <c r="AQ430" s="9">
        <v>7916</v>
      </c>
      <c r="AR430" s="9">
        <v>1745</v>
      </c>
      <c r="AS430" s="9">
        <v>12867</v>
      </c>
      <c r="AT430" s="9">
        <v>1595</v>
      </c>
      <c r="AU430" s="9">
        <v>1027</v>
      </c>
      <c r="AV430" s="9">
        <v>4022</v>
      </c>
      <c r="AW430" s="9">
        <v>0</v>
      </c>
      <c r="AX430" s="9">
        <v>0</v>
      </c>
      <c r="AY430" s="9">
        <v>5598</v>
      </c>
      <c r="AZ430" s="9">
        <v>24636</v>
      </c>
      <c r="BA430" s="9">
        <v>289</v>
      </c>
      <c r="BB430" s="9">
        <v>2421</v>
      </c>
      <c r="BC430" s="9">
        <v>52455</v>
      </c>
      <c r="BD430" s="9">
        <v>68329175</v>
      </c>
      <c r="BE430" s="9">
        <v>9655487</v>
      </c>
      <c r="BF430" s="9">
        <v>9340044</v>
      </c>
      <c r="BG430" s="9">
        <v>13981573</v>
      </c>
      <c r="BH430" s="9">
        <v>0</v>
      </c>
      <c r="BI430" s="9">
        <v>0</v>
      </c>
      <c r="BJ430" s="9">
        <v>6534987</v>
      </c>
      <c r="BK430" s="9">
        <v>54325609</v>
      </c>
      <c r="BL430" s="9">
        <v>89133</v>
      </c>
      <c r="BM430" s="9">
        <v>1937520</v>
      </c>
      <c r="BN430" s="9">
        <v>164193528</v>
      </c>
      <c r="BO430" s="9">
        <v>41938229</v>
      </c>
      <c r="BP430" s="9">
        <v>5726964</v>
      </c>
      <c r="BQ430" s="9">
        <v>4284808</v>
      </c>
      <c r="BR430" s="9">
        <v>14048700</v>
      </c>
      <c r="BS430" s="9">
        <v>0</v>
      </c>
      <c r="BT430" s="9">
        <v>0</v>
      </c>
      <c r="BU430" s="9">
        <v>3733344</v>
      </c>
      <c r="BV430" s="9">
        <v>64899151</v>
      </c>
      <c r="BW430" s="9">
        <v>838142</v>
      </c>
      <c r="BX430" s="9">
        <v>15852234</v>
      </c>
      <c r="BY430" s="9">
        <v>151321572</v>
      </c>
      <c r="BZ430" s="9">
        <v>5653486</v>
      </c>
      <c r="CA430" s="9">
        <v>92686059</v>
      </c>
      <c r="CB430" s="9">
        <v>13080578</v>
      </c>
      <c r="CC430" s="9">
        <v>11574274</v>
      </c>
      <c r="CD430" s="9">
        <v>25595371</v>
      </c>
      <c r="CE430" s="9">
        <v>0</v>
      </c>
      <c r="CF430" s="9">
        <v>0</v>
      </c>
      <c r="CG430" s="9">
        <v>0</v>
      </c>
      <c r="CH430" s="9">
        <v>8097947</v>
      </c>
      <c r="CI430" s="9">
        <v>72667536</v>
      </c>
      <c r="CJ430" s="9">
        <v>0</v>
      </c>
      <c r="CK430" s="9">
        <v>927277</v>
      </c>
      <c r="CL430" s="9">
        <v>0</v>
      </c>
      <c r="CM430" s="9">
        <v>0</v>
      </c>
      <c r="CN430" s="9">
        <v>0</v>
      </c>
      <c r="CO430" s="9">
        <v>20410596</v>
      </c>
      <c r="CP430" s="9">
        <v>250693124</v>
      </c>
      <c r="CQ430" s="9">
        <v>0</v>
      </c>
      <c r="CR430" s="9">
        <v>0</v>
      </c>
      <c r="CS430" s="9">
        <v>0</v>
      </c>
      <c r="CT430" s="9">
        <v>0</v>
      </c>
      <c r="CU430" s="9">
        <v>0</v>
      </c>
      <c r="CV430" s="9">
        <v>15316653</v>
      </c>
      <c r="CW430" s="9">
        <v>2005364</v>
      </c>
      <c r="CX430" s="9">
        <v>1786438</v>
      </c>
      <c r="CY430" s="9">
        <v>2121257</v>
      </c>
      <c r="CZ430" s="9">
        <v>0</v>
      </c>
      <c r="DA430" s="9">
        <v>0</v>
      </c>
      <c r="DB430" s="9">
        <v>1890812</v>
      </c>
      <c r="DC430" s="9">
        <v>40560087</v>
      </c>
      <c r="DD430" s="9">
        <v>0</v>
      </c>
      <c r="DE430" s="9">
        <v>1141365</v>
      </c>
      <c r="DF430" s="9">
        <v>64821976</v>
      </c>
      <c r="DG430" s="9">
        <v>1948845</v>
      </c>
      <c r="DH430" s="9">
        <v>72722927</v>
      </c>
      <c r="DI430" s="9">
        <v>2380749</v>
      </c>
      <c r="DJ430" s="9">
        <v>129724</v>
      </c>
      <c r="DK430" s="9">
        <v>0</v>
      </c>
      <c r="DL430" s="9">
        <v>0</v>
      </c>
      <c r="DM430" s="9">
        <v>0</v>
      </c>
      <c r="DN430" s="9">
        <v>0</v>
      </c>
      <c r="DO430" s="9">
        <v>2666940</v>
      </c>
      <c r="DP430" s="9">
        <v>132867231</v>
      </c>
      <c r="DQ430" s="9">
        <v>0</v>
      </c>
      <c r="DR430" s="9">
        <v>0</v>
      </c>
      <c r="DS430" s="9">
        <v>0</v>
      </c>
      <c r="DT430" s="9">
        <v>0</v>
      </c>
      <c r="DU430" s="9">
        <v>0</v>
      </c>
      <c r="DV430" s="9">
        <v>0</v>
      </c>
      <c r="DW430" s="9">
        <v>0</v>
      </c>
      <c r="DX430" s="9">
        <v>0</v>
      </c>
      <c r="DY430" s="9">
        <v>0</v>
      </c>
      <c r="DZ430" s="9">
        <v>0</v>
      </c>
      <c r="EA430" s="9">
        <v>1656396</v>
      </c>
      <c r="EB430" s="9">
        <v>0</v>
      </c>
      <c r="EC430" s="9">
        <v>0</v>
      </c>
    </row>
    <row r="431" spans="1:133" x14ac:dyDescent="0.3">
      <c r="A431" s="10">
        <v>106560481</v>
      </c>
      <c r="B431" s="10" t="s">
        <v>2033</v>
      </c>
      <c r="C431" s="10">
        <v>20174</v>
      </c>
      <c r="D431" s="12">
        <v>43009</v>
      </c>
      <c r="E431" s="10">
        <v>43100</v>
      </c>
      <c r="F431" s="10" t="s">
        <v>134</v>
      </c>
      <c r="G431" s="10" t="s">
        <v>187</v>
      </c>
      <c r="H431" s="10">
        <v>10</v>
      </c>
      <c r="I431" s="10">
        <v>809</v>
      </c>
      <c r="J431" s="10" t="s">
        <v>276</v>
      </c>
      <c r="K431" s="10" t="s">
        <v>137</v>
      </c>
      <c r="L431" s="10" t="s">
        <v>138</v>
      </c>
      <c r="M431" s="10" t="s">
        <v>2034</v>
      </c>
      <c r="N431" s="10" t="s">
        <v>2035</v>
      </c>
      <c r="O431" s="10" t="s">
        <v>313</v>
      </c>
      <c r="P431" s="10">
        <v>93003</v>
      </c>
      <c r="Q431" s="10" t="s">
        <v>2036</v>
      </c>
      <c r="R431" s="10">
        <v>272</v>
      </c>
      <c r="S431" s="10">
        <v>259</v>
      </c>
      <c r="T431" s="10">
        <v>127</v>
      </c>
      <c r="U431" s="10">
        <v>456</v>
      </c>
      <c r="V431" s="10">
        <v>67</v>
      </c>
      <c r="W431" s="10">
        <v>626</v>
      </c>
      <c r="X431" s="10">
        <v>576</v>
      </c>
      <c r="Y431" s="10">
        <v>0</v>
      </c>
      <c r="Z431" s="10">
        <v>0</v>
      </c>
      <c r="AA431" s="10">
        <v>297</v>
      </c>
      <c r="AB431" s="10">
        <v>403</v>
      </c>
      <c r="AC431" s="10">
        <v>0</v>
      </c>
      <c r="AD431" s="10">
        <v>67</v>
      </c>
      <c r="AE431" s="10">
        <v>2492</v>
      </c>
      <c r="AF431" s="10">
        <v>0</v>
      </c>
      <c r="AG431" s="10">
        <v>1985</v>
      </c>
      <c r="AH431" s="10">
        <v>262</v>
      </c>
      <c r="AI431" s="10">
        <v>1700</v>
      </c>
      <c r="AJ431" s="10">
        <v>2836</v>
      </c>
      <c r="AK431" s="10">
        <v>0</v>
      </c>
      <c r="AL431" s="10">
        <v>0</v>
      </c>
      <c r="AM431" s="10">
        <v>2023</v>
      </c>
      <c r="AN431" s="10">
        <v>1538</v>
      </c>
      <c r="AO431" s="10">
        <v>0</v>
      </c>
      <c r="AP431" s="10">
        <v>277</v>
      </c>
      <c r="AQ431" s="10">
        <v>10621</v>
      </c>
      <c r="AR431" s="10">
        <v>0</v>
      </c>
      <c r="AS431" s="10">
        <v>5512</v>
      </c>
      <c r="AT431" s="10">
        <v>648</v>
      </c>
      <c r="AU431" s="10">
        <v>4251</v>
      </c>
      <c r="AV431" s="10">
        <v>18067</v>
      </c>
      <c r="AW431" s="10">
        <v>0</v>
      </c>
      <c r="AX431" s="10">
        <v>0</v>
      </c>
      <c r="AY431" s="10">
        <v>13448</v>
      </c>
      <c r="AZ431" s="10">
        <v>8130</v>
      </c>
      <c r="BA431" s="10">
        <v>0</v>
      </c>
      <c r="BB431" s="10">
        <v>8391</v>
      </c>
      <c r="BC431" s="10">
        <v>58447</v>
      </c>
      <c r="BD431" s="10">
        <v>37261806</v>
      </c>
      <c r="BE431" s="10">
        <v>5759964</v>
      </c>
      <c r="BF431" s="10">
        <v>35284567</v>
      </c>
      <c r="BG431" s="10">
        <v>58458262</v>
      </c>
      <c r="BH431" s="10">
        <v>0</v>
      </c>
      <c r="BI431" s="10">
        <v>0</v>
      </c>
      <c r="BJ431" s="10">
        <v>21465969</v>
      </c>
      <c r="BK431" s="10">
        <v>33576803</v>
      </c>
      <c r="BL431" s="10">
        <v>0</v>
      </c>
      <c r="BM431" s="10">
        <v>4510829</v>
      </c>
      <c r="BN431" s="10">
        <v>196318200</v>
      </c>
      <c r="BO431" s="10">
        <v>23516177</v>
      </c>
      <c r="BP431" s="10">
        <v>2903262</v>
      </c>
      <c r="BQ431" s="10">
        <v>15474379</v>
      </c>
      <c r="BR431" s="10">
        <v>61988452</v>
      </c>
      <c r="BS431" s="10">
        <v>0</v>
      </c>
      <c r="BT431" s="10">
        <v>0</v>
      </c>
      <c r="BU431" s="10">
        <v>9375212</v>
      </c>
      <c r="BV431" s="10">
        <v>30885518</v>
      </c>
      <c r="BW431" s="10">
        <v>0</v>
      </c>
      <c r="BX431" s="10">
        <v>6980119</v>
      </c>
      <c r="BY431" s="10">
        <v>151123119</v>
      </c>
      <c r="BZ431" s="10">
        <v>13095255</v>
      </c>
      <c r="CA431" s="10">
        <v>53283033</v>
      </c>
      <c r="CB431" s="10">
        <v>6726292</v>
      </c>
      <c r="CC431" s="10">
        <v>49940526</v>
      </c>
      <c r="CD431" s="10">
        <v>118208270</v>
      </c>
      <c r="CE431" s="10">
        <v>-11240356</v>
      </c>
      <c r="CF431" s="10">
        <v>0</v>
      </c>
      <c r="CG431" s="10">
        <v>0</v>
      </c>
      <c r="CH431" s="10">
        <v>3770634</v>
      </c>
      <c r="CI431" s="10">
        <v>46593085</v>
      </c>
      <c r="CJ431" s="10">
        <v>0</v>
      </c>
      <c r="CK431" s="10">
        <v>0</v>
      </c>
      <c r="CL431" s="10">
        <v>0</v>
      </c>
      <c r="CM431" s="10">
        <v>0</v>
      </c>
      <c r="CN431" s="10">
        <v>0</v>
      </c>
      <c r="CO431" s="10">
        <v>9382915</v>
      </c>
      <c r="CP431" s="10">
        <v>289759654</v>
      </c>
      <c r="CQ431" s="10">
        <v>0</v>
      </c>
      <c r="CR431" s="10">
        <v>3620743</v>
      </c>
      <c r="CS431" s="10">
        <v>0</v>
      </c>
      <c r="CT431" s="10">
        <v>1523034</v>
      </c>
      <c r="CU431" s="10">
        <v>5143777</v>
      </c>
      <c r="CV431" s="10">
        <v>7494950</v>
      </c>
      <c r="CW431" s="10">
        <v>1936934</v>
      </c>
      <c r="CX431" s="10">
        <v>818420</v>
      </c>
      <c r="CY431" s="10">
        <v>2238444</v>
      </c>
      <c r="CZ431" s="10">
        <v>0</v>
      </c>
      <c r="DA431" s="10">
        <v>0</v>
      </c>
      <c r="DB431" s="10">
        <v>27070547</v>
      </c>
      <c r="DC431" s="10">
        <v>17869236</v>
      </c>
      <c r="DD431" s="10">
        <v>0</v>
      </c>
      <c r="DE431" s="10">
        <v>5396911</v>
      </c>
      <c r="DF431" s="10">
        <v>62825442</v>
      </c>
      <c r="DG431" s="10">
        <v>12116798</v>
      </c>
      <c r="DH431" s="10">
        <v>98278448</v>
      </c>
      <c r="DI431" s="10">
        <v>0</v>
      </c>
      <c r="DJ431" s="10">
        <v>13564397</v>
      </c>
      <c r="DK431" s="10">
        <v>0</v>
      </c>
      <c r="DL431" s="10">
        <v>0</v>
      </c>
      <c r="DM431" s="10">
        <v>0</v>
      </c>
      <c r="DN431" s="10">
        <v>0</v>
      </c>
      <c r="DO431" s="10">
        <v>1456012</v>
      </c>
      <c r="DP431" s="10">
        <v>427462887</v>
      </c>
      <c r="DQ431" s="10">
        <v>0</v>
      </c>
      <c r="DR431" s="10">
        <v>0</v>
      </c>
      <c r="DS431" s="10">
        <v>0</v>
      </c>
      <c r="DT431" s="10">
        <v>0</v>
      </c>
      <c r="DU431" s="10">
        <v>0</v>
      </c>
      <c r="DV431" s="10">
        <v>0</v>
      </c>
      <c r="DW431" s="10">
        <v>0</v>
      </c>
      <c r="DX431" s="10">
        <v>0</v>
      </c>
      <c r="DY431" s="10">
        <v>0</v>
      </c>
      <c r="DZ431" s="10">
        <v>0</v>
      </c>
      <c r="EA431" s="10">
        <v>0</v>
      </c>
      <c r="EB431" s="10">
        <v>0</v>
      </c>
      <c r="EC431" s="10">
        <v>0</v>
      </c>
    </row>
    <row r="432" spans="1:133" x14ac:dyDescent="0.3">
      <c r="A432" s="9">
        <v>106454012</v>
      </c>
      <c r="B432" s="9" t="s">
        <v>2037</v>
      </c>
      <c r="C432" s="9">
        <v>20174</v>
      </c>
      <c r="D432" s="11">
        <v>43009</v>
      </c>
      <c r="E432" s="9">
        <v>43100</v>
      </c>
      <c r="F432" s="9" t="s">
        <v>134</v>
      </c>
      <c r="G432" s="9" t="s">
        <v>1182</v>
      </c>
      <c r="H432" s="9">
        <v>1</v>
      </c>
      <c r="I432" s="9">
        <v>209</v>
      </c>
      <c r="J432" s="9" t="s">
        <v>255</v>
      </c>
      <c r="K432" s="9" t="s">
        <v>137</v>
      </c>
      <c r="L432" s="9" t="s">
        <v>138</v>
      </c>
      <c r="M432" s="9" t="s">
        <v>2038</v>
      </c>
      <c r="N432" s="9" t="s">
        <v>2039</v>
      </c>
      <c r="O432" s="9" t="s">
        <v>1231</v>
      </c>
      <c r="P432" s="9">
        <v>96001</v>
      </c>
      <c r="Q432" s="9" t="s">
        <v>2040</v>
      </c>
      <c r="R432" s="9">
        <v>88</v>
      </c>
      <c r="S432" s="9">
        <v>88</v>
      </c>
      <c r="T432" s="9">
        <v>74</v>
      </c>
      <c r="U432" s="9">
        <v>206</v>
      </c>
      <c r="V432" s="9">
        <v>2</v>
      </c>
      <c r="W432" s="9">
        <v>0</v>
      </c>
      <c r="X432" s="9">
        <v>37</v>
      </c>
      <c r="Y432" s="9">
        <v>0</v>
      </c>
      <c r="Z432" s="9">
        <v>0</v>
      </c>
      <c r="AA432" s="9">
        <v>0</v>
      </c>
      <c r="AB432" s="9">
        <v>24</v>
      </c>
      <c r="AC432" s="9">
        <v>0</v>
      </c>
      <c r="AD432" s="9">
        <v>0</v>
      </c>
      <c r="AE432" s="9">
        <v>269</v>
      </c>
      <c r="AF432" s="9">
        <v>0</v>
      </c>
      <c r="AG432" s="9">
        <v>4247</v>
      </c>
      <c r="AH432" s="9">
        <v>20</v>
      </c>
      <c r="AI432" s="9">
        <v>92</v>
      </c>
      <c r="AJ432" s="9">
        <v>1532</v>
      </c>
      <c r="AK432" s="9">
        <v>0</v>
      </c>
      <c r="AL432" s="9">
        <v>0</v>
      </c>
      <c r="AM432" s="9">
        <v>0</v>
      </c>
      <c r="AN432" s="9">
        <v>818</v>
      </c>
      <c r="AO432" s="9">
        <v>0</v>
      </c>
      <c r="AP432" s="9">
        <v>0</v>
      </c>
      <c r="AQ432" s="9">
        <v>6709</v>
      </c>
      <c r="AR432" s="9">
        <v>0</v>
      </c>
      <c r="AS432" s="9">
        <v>684</v>
      </c>
      <c r="AT432" s="9">
        <v>0</v>
      </c>
      <c r="AU432" s="9">
        <v>0</v>
      </c>
      <c r="AV432" s="9">
        <v>1</v>
      </c>
      <c r="AW432" s="9">
        <v>0</v>
      </c>
      <c r="AX432" s="9">
        <v>0</v>
      </c>
      <c r="AY432" s="9">
        <v>1</v>
      </c>
      <c r="AZ432" s="9">
        <v>136</v>
      </c>
      <c r="BA432" s="9">
        <v>0</v>
      </c>
      <c r="BB432" s="9">
        <v>0</v>
      </c>
      <c r="BC432" s="9">
        <v>822</v>
      </c>
      <c r="BD432" s="9">
        <v>33481983</v>
      </c>
      <c r="BE432" s="9">
        <v>133602</v>
      </c>
      <c r="BF432" s="9">
        <v>450615</v>
      </c>
      <c r="BG432" s="9">
        <v>13878519</v>
      </c>
      <c r="BH432" s="9">
        <v>0</v>
      </c>
      <c r="BI432" s="9">
        <v>0</v>
      </c>
      <c r="BJ432" s="9">
        <v>0</v>
      </c>
      <c r="BK432" s="9">
        <v>9730517</v>
      </c>
      <c r="BL432" s="9">
        <v>0</v>
      </c>
      <c r="BM432" s="9">
        <v>0</v>
      </c>
      <c r="BN432" s="9">
        <v>57675236</v>
      </c>
      <c r="BO432" s="9">
        <v>517381</v>
      </c>
      <c r="BP432" s="9">
        <v>0</v>
      </c>
      <c r="BQ432" s="9">
        <v>0</v>
      </c>
      <c r="BR432" s="9">
        <v>2045</v>
      </c>
      <c r="BS432" s="9">
        <v>0</v>
      </c>
      <c r="BT432" s="9">
        <v>0</v>
      </c>
      <c r="BU432" s="9">
        <v>165</v>
      </c>
      <c r="BV432" s="9">
        <v>76116</v>
      </c>
      <c r="BW432" s="9">
        <v>0</v>
      </c>
      <c r="BX432" s="9">
        <v>0</v>
      </c>
      <c r="BY432" s="9">
        <v>595707</v>
      </c>
      <c r="BZ432" s="9">
        <v>194444</v>
      </c>
      <c r="CA432" s="9">
        <v>28181830</v>
      </c>
      <c r="CB432" s="9">
        <v>132514</v>
      </c>
      <c r="CC432" s="9">
        <v>337765</v>
      </c>
      <c r="CD432" s="9">
        <v>10970462</v>
      </c>
      <c r="CE432" s="9">
        <v>0</v>
      </c>
      <c r="CF432" s="9">
        <v>0</v>
      </c>
      <c r="CG432" s="9">
        <v>0</v>
      </c>
      <c r="CH432" s="9">
        <v>3685</v>
      </c>
      <c r="CI432" s="9">
        <v>8758724</v>
      </c>
      <c r="CJ432" s="9">
        <v>0</v>
      </c>
      <c r="CK432" s="9">
        <v>0</v>
      </c>
      <c r="CL432" s="9">
        <v>0</v>
      </c>
      <c r="CM432" s="9">
        <v>0</v>
      </c>
      <c r="CN432" s="9">
        <v>0</v>
      </c>
      <c r="CO432" s="9">
        <v>0</v>
      </c>
      <c r="CP432" s="9">
        <v>48579424</v>
      </c>
      <c r="CQ432" s="9">
        <v>0</v>
      </c>
      <c r="CR432" s="9">
        <v>0</v>
      </c>
      <c r="CS432" s="9">
        <v>0</v>
      </c>
      <c r="CT432" s="9">
        <v>0</v>
      </c>
      <c r="CU432" s="9">
        <v>0</v>
      </c>
      <c r="CV432" s="9">
        <v>5623089</v>
      </c>
      <c r="CW432" s="9">
        <v>1088</v>
      </c>
      <c r="CX432" s="9">
        <v>112850</v>
      </c>
      <c r="CY432" s="9">
        <v>2910102</v>
      </c>
      <c r="CZ432" s="9">
        <v>0</v>
      </c>
      <c r="DA432" s="9">
        <v>0</v>
      </c>
      <c r="DB432" s="9">
        <v>-3520</v>
      </c>
      <c r="DC432" s="9">
        <v>1047910</v>
      </c>
      <c r="DD432" s="9">
        <v>0</v>
      </c>
      <c r="DE432" s="9">
        <v>0</v>
      </c>
      <c r="DF432" s="9">
        <v>9691519</v>
      </c>
      <c r="DG432" s="9">
        <v>34033</v>
      </c>
      <c r="DH432" s="9">
        <v>6840179</v>
      </c>
      <c r="DI432" s="9">
        <v>0</v>
      </c>
      <c r="DJ432" s="9">
        <v>0</v>
      </c>
      <c r="DK432" s="9">
        <v>0</v>
      </c>
      <c r="DL432" s="9">
        <v>0</v>
      </c>
      <c r="DM432" s="9">
        <v>0</v>
      </c>
      <c r="DN432" s="9">
        <v>0</v>
      </c>
      <c r="DO432" s="9">
        <v>334200</v>
      </c>
      <c r="DP432" s="9">
        <v>7937781</v>
      </c>
      <c r="DQ432" s="9">
        <v>0</v>
      </c>
      <c r="DR432" s="9">
        <v>0</v>
      </c>
      <c r="DS432" s="9">
        <v>0</v>
      </c>
      <c r="DT432" s="9">
        <v>0</v>
      </c>
      <c r="DU432" s="9">
        <v>0</v>
      </c>
      <c r="DV432" s="9">
        <v>0</v>
      </c>
      <c r="DW432" s="9">
        <v>0</v>
      </c>
      <c r="DX432" s="9">
        <v>0</v>
      </c>
      <c r="DY432" s="9">
        <v>0</v>
      </c>
      <c r="DZ432" s="9">
        <v>0</v>
      </c>
      <c r="EA432" s="9">
        <v>0</v>
      </c>
      <c r="EB432" s="9">
        <v>0</v>
      </c>
      <c r="EC432" s="9">
        <v>0</v>
      </c>
    </row>
    <row r="433" spans="1:133" x14ac:dyDescent="0.3">
      <c r="A433" s="10">
        <v>106344035</v>
      </c>
      <c r="B433" s="10" t="s">
        <v>2041</v>
      </c>
      <c r="C433" s="10">
        <v>20174</v>
      </c>
      <c r="D433" s="12">
        <v>43009</v>
      </c>
      <c r="E433" s="10">
        <v>43100</v>
      </c>
      <c r="F433" s="10" t="s">
        <v>134</v>
      </c>
      <c r="G433" s="10" t="s">
        <v>558</v>
      </c>
      <c r="H433" s="10">
        <v>2</v>
      </c>
      <c r="I433" s="10">
        <v>309</v>
      </c>
      <c r="J433" s="10" t="s">
        <v>255</v>
      </c>
      <c r="K433" s="10" t="s">
        <v>137</v>
      </c>
      <c r="L433" s="10" t="s">
        <v>138</v>
      </c>
      <c r="M433" s="10" t="s">
        <v>2042</v>
      </c>
      <c r="N433" s="10" t="s">
        <v>2043</v>
      </c>
      <c r="O433" s="10" t="s">
        <v>1223</v>
      </c>
      <c r="P433" s="10">
        <v>95630</v>
      </c>
      <c r="Q433" s="10" t="s">
        <v>2044</v>
      </c>
      <c r="R433" s="10">
        <v>58</v>
      </c>
      <c r="S433" s="10">
        <v>58</v>
      </c>
      <c r="T433" s="10">
        <v>58</v>
      </c>
      <c r="U433" s="10">
        <v>41</v>
      </c>
      <c r="V433" s="10">
        <v>4</v>
      </c>
      <c r="W433" s="10">
        <v>0</v>
      </c>
      <c r="X433" s="10">
        <v>18</v>
      </c>
      <c r="Y433" s="10">
        <v>0</v>
      </c>
      <c r="Z433" s="10">
        <v>0</v>
      </c>
      <c r="AA433" s="10">
        <v>0</v>
      </c>
      <c r="AB433" s="10">
        <v>26</v>
      </c>
      <c r="AC433" s="10">
        <v>0</v>
      </c>
      <c r="AD433" s="10">
        <v>0</v>
      </c>
      <c r="AE433" s="10">
        <v>89</v>
      </c>
      <c r="AF433" s="10">
        <v>0</v>
      </c>
      <c r="AG433" s="10">
        <v>1221</v>
      </c>
      <c r="AH433" s="10">
        <v>267</v>
      </c>
      <c r="AI433" s="10">
        <v>110</v>
      </c>
      <c r="AJ433" s="10">
        <v>1300</v>
      </c>
      <c r="AK433" s="10">
        <v>0</v>
      </c>
      <c r="AL433" s="10">
        <v>0</v>
      </c>
      <c r="AM433" s="10">
        <v>0</v>
      </c>
      <c r="AN433" s="10">
        <v>898</v>
      </c>
      <c r="AO433" s="10">
        <v>0</v>
      </c>
      <c r="AP433" s="10">
        <v>0</v>
      </c>
      <c r="AQ433" s="10">
        <v>3796</v>
      </c>
      <c r="AR433" s="10">
        <v>0</v>
      </c>
      <c r="AS433" s="10">
        <v>0</v>
      </c>
      <c r="AT433" s="10">
        <v>0</v>
      </c>
      <c r="AU433" s="10">
        <v>0</v>
      </c>
      <c r="AV433" s="10">
        <v>0</v>
      </c>
      <c r="AW433" s="10">
        <v>0</v>
      </c>
      <c r="AX433" s="10">
        <v>0</v>
      </c>
      <c r="AY433" s="10">
        <v>0</v>
      </c>
      <c r="AZ433" s="10">
        <v>0</v>
      </c>
      <c r="BA433" s="10">
        <v>0</v>
      </c>
      <c r="BB433" s="10">
        <v>0</v>
      </c>
      <c r="BC433" s="10">
        <v>0</v>
      </c>
      <c r="BD433" s="10">
        <v>10699126</v>
      </c>
      <c r="BE433" s="10">
        <v>2361045</v>
      </c>
      <c r="BF433" s="10">
        <v>707465</v>
      </c>
      <c r="BG433" s="10">
        <v>9971809</v>
      </c>
      <c r="BH433" s="10">
        <v>0</v>
      </c>
      <c r="BI433" s="10">
        <v>0</v>
      </c>
      <c r="BJ433" s="10">
        <v>0</v>
      </c>
      <c r="BK433" s="10">
        <v>7272043</v>
      </c>
      <c r="BL433" s="10">
        <v>0</v>
      </c>
      <c r="BM433" s="10">
        <v>0</v>
      </c>
      <c r="BN433" s="10">
        <v>31011488</v>
      </c>
      <c r="BO433" s="10">
        <v>0</v>
      </c>
      <c r="BP433" s="10">
        <v>0</v>
      </c>
      <c r="BQ433" s="10">
        <v>0</v>
      </c>
      <c r="BR433" s="10">
        <v>0</v>
      </c>
      <c r="BS433" s="10">
        <v>0</v>
      </c>
      <c r="BT433" s="10">
        <v>0</v>
      </c>
      <c r="BU433" s="10">
        <v>0</v>
      </c>
      <c r="BV433" s="10">
        <v>0</v>
      </c>
      <c r="BW433" s="10">
        <v>0</v>
      </c>
      <c r="BX433" s="10">
        <v>0</v>
      </c>
      <c r="BY433" s="10">
        <v>0</v>
      </c>
      <c r="BZ433" s="10">
        <v>182038</v>
      </c>
      <c r="CA433" s="10">
        <v>7669493</v>
      </c>
      <c r="CB433" s="10">
        <v>1706844</v>
      </c>
      <c r="CC433" s="10">
        <v>476263</v>
      </c>
      <c r="CD433" s="10">
        <v>6974168</v>
      </c>
      <c r="CE433" s="10">
        <v>0</v>
      </c>
      <c r="CF433" s="10">
        <v>0</v>
      </c>
      <c r="CG433" s="10">
        <v>0</v>
      </c>
      <c r="CH433" s="10">
        <v>0</v>
      </c>
      <c r="CI433" s="10">
        <v>4317833</v>
      </c>
      <c r="CJ433" s="10">
        <v>0</v>
      </c>
      <c r="CK433" s="10">
        <v>0</v>
      </c>
      <c r="CL433" s="10">
        <v>0</v>
      </c>
      <c r="CM433" s="10">
        <v>0</v>
      </c>
      <c r="CN433" s="10">
        <v>0</v>
      </c>
      <c r="CO433" s="10">
        <v>0</v>
      </c>
      <c r="CP433" s="10">
        <v>21326639</v>
      </c>
      <c r="CQ433" s="10">
        <v>0</v>
      </c>
      <c r="CR433" s="10">
        <v>0</v>
      </c>
      <c r="CS433" s="10">
        <v>0</v>
      </c>
      <c r="CT433" s="10">
        <v>0</v>
      </c>
      <c r="CU433" s="10">
        <v>0</v>
      </c>
      <c r="CV433" s="10">
        <v>2847596</v>
      </c>
      <c r="CW433" s="10">
        <v>654201</v>
      </c>
      <c r="CX433" s="10">
        <v>231201</v>
      </c>
      <c r="CY433" s="10">
        <v>2997641</v>
      </c>
      <c r="CZ433" s="10">
        <v>0</v>
      </c>
      <c r="DA433" s="10">
        <v>0</v>
      </c>
      <c r="DB433" s="10">
        <v>0</v>
      </c>
      <c r="DC433" s="10">
        <v>2954210</v>
      </c>
      <c r="DD433" s="10">
        <v>0</v>
      </c>
      <c r="DE433" s="10">
        <v>0</v>
      </c>
      <c r="DF433" s="10">
        <v>9684849</v>
      </c>
      <c r="DG433" s="10">
        <v>20296</v>
      </c>
      <c r="DH433" s="10">
        <v>6624853</v>
      </c>
      <c r="DI433" s="10">
        <v>0</v>
      </c>
      <c r="DJ433" s="10">
        <v>0</v>
      </c>
      <c r="DK433" s="10">
        <v>0</v>
      </c>
      <c r="DL433" s="10">
        <v>0</v>
      </c>
      <c r="DM433" s="10">
        <v>0</v>
      </c>
      <c r="DN433" s="10">
        <v>0</v>
      </c>
      <c r="DO433" s="10">
        <v>60983</v>
      </c>
      <c r="DP433" s="10">
        <v>440045</v>
      </c>
      <c r="DQ433" s="10">
        <v>0</v>
      </c>
      <c r="DR433" s="10">
        <v>0</v>
      </c>
      <c r="DS433" s="10">
        <v>0</v>
      </c>
      <c r="DT433" s="10">
        <v>0</v>
      </c>
      <c r="DU433" s="10">
        <v>0</v>
      </c>
      <c r="DV433" s="10">
        <v>0</v>
      </c>
      <c r="DW433" s="10">
        <v>0</v>
      </c>
      <c r="DX433" s="10">
        <v>0</v>
      </c>
      <c r="DY433" s="10">
        <v>0</v>
      </c>
      <c r="DZ433" s="10">
        <v>0</v>
      </c>
      <c r="EA433" s="10">
        <v>0</v>
      </c>
      <c r="EB433" s="10">
        <v>0</v>
      </c>
      <c r="EC433" s="10">
        <v>0</v>
      </c>
    </row>
    <row r="434" spans="1:133" x14ac:dyDescent="0.3">
      <c r="A434" s="9">
        <v>106374094</v>
      </c>
      <c r="B434" s="9" t="s">
        <v>2045</v>
      </c>
      <c r="C434" s="9">
        <v>20174</v>
      </c>
      <c r="D434" s="11">
        <v>43009</v>
      </c>
      <c r="E434" s="9">
        <v>43100</v>
      </c>
      <c r="F434" s="9" t="s">
        <v>134</v>
      </c>
      <c r="G434" s="9" t="s">
        <v>254</v>
      </c>
      <c r="H434" s="9">
        <v>14</v>
      </c>
      <c r="I434" s="9">
        <v>1418</v>
      </c>
      <c r="J434" s="9" t="s">
        <v>255</v>
      </c>
      <c r="K434" s="9" t="s">
        <v>137</v>
      </c>
      <c r="L434" s="9" t="s">
        <v>138</v>
      </c>
      <c r="M434" s="9" t="s">
        <v>2046</v>
      </c>
      <c r="N434" s="9" t="s">
        <v>2047</v>
      </c>
      <c r="O434" s="9" t="s">
        <v>308</v>
      </c>
      <c r="P434" s="9">
        <v>92103</v>
      </c>
      <c r="Q434" s="9" t="s">
        <v>2048</v>
      </c>
      <c r="R434" s="9">
        <v>110</v>
      </c>
      <c r="S434" s="9">
        <v>110</v>
      </c>
      <c r="T434" s="9">
        <v>110</v>
      </c>
      <c r="U434" s="9">
        <v>106</v>
      </c>
      <c r="V434" s="9">
        <v>6</v>
      </c>
      <c r="W434" s="9">
        <v>0</v>
      </c>
      <c r="X434" s="9">
        <v>25</v>
      </c>
      <c r="Y434" s="9">
        <v>0</v>
      </c>
      <c r="Z434" s="9">
        <v>0</v>
      </c>
      <c r="AA434" s="9">
        <v>31</v>
      </c>
      <c r="AB434" s="9">
        <v>0</v>
      </c>
      <c r="AC434" s="9">
        <v>0</v>
      </c>
      <c r="AD434" s="9">
        <v>0</v>
      </c>
      <c r="AE434" s="9">
        <v>168</v>
      </c>
      <c r="AF434" s="9">
        <v>0</v>
      </c>
      <c r="AG434" s="9">
        <v>3056</v>
      </c>
      <c r="AH434" s="9">
        <v>235</v>
      </c>
      <c r="AI434" s="9">
        <v>31</v>
      </c>
      <c r="AJ434" s="9">
        <v>1236</v>
      </c>
      <c r="AK434" s="9">
        <v>0</v>
      </c>
      <c r="AL434" s="9">
        <v>0</v>
      </c>
      <c r="AM434" s="9">
        <v>1800</v>
      </c>
      <c r="AN434" s="9">
        <v>0</v>
      </c>
      <c r="AO434" s="9">
        <v>0</v>
      </c>
      <c r="AP434" s="9">
        <v>0</v>
      </c>
      <c r="AQ434" s="9">
        <v>6358</v>
      </c>
      <c r="AR434" s="9">
        <v>0</v>
      </c>
      <c r="AS434" s="9">
        <v>277</v>
      </c>
      <c r="AT434" s="9">
        <v>36</v>
      </c>
      <c r="AU434" s="9">
        <v>0</v>
      </c>
      <c r="AV434" s="9">
        <v>204</v>
      </c>
      <c r="AW434" s="9">
        <v>0</v>
      </c>
      <c r="AX434" s="9">
        <v>0</v>
      </c>
      <c r="AY434" s="9">
        <v>198</v>
      </c>
      <c r="AZ434" s="9">
        <v>0</v>
      </c>
      <c r="BA434" s="9">
        <v>0</v>
      </c>
      <c r="BB434" s="9">
        <v>0</v>
      </c>
      <c r="BC434" s="9">
        <v>715</v>
      </c>
      <c r="BD434" s="9">
        <v>34578181</v>
      </c>
      <c r="BE434" s="9">
        <v>2687532</v>
      </c>
      <c r="BF434" s="9">
        <v>328920</v>
      </c>
      <c r="BG434" s="9">
        <v>12109023</v>
      </c>
      <c r="BH434" s="9">
        <v>0</v>
      </c>
      <c r="BI434" s="9">
        <v>0</v>
      </c>
      <c r="BJ434" s="9">
        <v>17463623</v>
      </c>
      <c r="BK434" s="9">
        <v>0</v>
      </c>
      <c r="BL434" s="9">
        <v>0</v>
      </c>
      <c r="BM434" s="9">
        <v>0</v>
      </c>
      <c r="BN434" s="9">
        <v>67167279</v>
      </c>
      <c r="BO434" s="9">
        <v>283509</v>
      </c>
      <c r="BP434" s="9">
        <v>36530</v>
      </c>
      <c r="BQ434" s="9">
        <v>0</v>
      </c>
      <c r="BR434" s="9">
        <v>208944</v>
      </c>
      <c r="BS434" s="9">
        <v>0</v>
      </c>
      <c r="BT434" s="9">
        <v>0</v>
      </c>
      <c r="BU434" s="9">
        <v>208665</v>
      </c>
      <c r="BV434" s="9">
        <v>0</v>
      </c>
      <c r="BW434" s="9">
        <v>0</v>
      </c>
      <c r="BX434" s="9">
        <v>0</v>
      </c>
      <c r="BY434" s="9">
        <v>737648</v>
      </c>
      <c r="BZ434" s="9">
        <v>131670</v>
      </c>
      <c r="CA434" s="9">
        <v>28226949</v>
      </c>
      <c r="CB434" s="9">
        <v>2372560</v>
      </c>
      <c r="CC434" s="9">
        <v>323897</v>
      </c>
      <c r="CD434" s="9">
        <v>8327754</v>
      </c>
      <c r="CE434" s="9">
        <v>0</v>
      </c>
      <c r="CF434" s="9">
        <v>0</v>
      </c>
      <c r="CG434" s="9">
        <v>0</v>
      </c>
      <c r="CH434" s="9">
        <v>14591078</v>
      </c>
      <c r="CI434" s="9">
        <v>0</v>
      </c>
      <c r="CJ434" s="9">
        <v>0</v>
      </c>
      <c r="CK434" s="9">
        <v>0</v>
      </c>
      <c r="CL434" s="9">
        <v>0</v>
      </c>
      <c r="CM434" s="9">
        <v>0</v>
      </c>
      <c r="CN434" s="9">
        <v>0</v>
      </c>
      <c r="CO434" s="9">
        <v>0</v>
      </c>
      <c r="CP434" s="9">
        <v>53973908</v>
      </c>
      <c r="CQ434" s="9">
        <v>0</v>
      </c>
      <c r="CR434" s="9">
        <v>0</v>
      </c>
      <c r="CS434" s="9">
        <v>0</v>
      </c>
      <c r="CT434" s="9">
        <v>0</v>
      </c>
      <c r="CU434" s="9">
        <v>0</v>
      </c>
      <c r="CV434" s="9">
        <v>6503071</v>
      </c>
      <c r="CW434" s="9">
        <v>351502</v>
      </c>
      <c r="CX434" s="9">
        <v>5023</v>
      </c>
      <c r="CY434" s="9">
        <v>3990213</v>
      </c>
      <c r="CZ434" s="9">
        <v>0</v>
      </c>
      <c r="DA434" s="9">
        <v>0</v>
      </c>
      <c r="DB434" s="9">
        <v>3081210</v>
      </c>
      <c r="DC434" s="9">
        <v>0</v>
      </c>
      <c r="DD434" s="9">
        <v>0</v>
      </c>
      <c r="DE434" s="9">
        <v>0</v>
      </c>
      <c r="DF434" s="9">
        <v>13931019</v>
      </c>
      <c r="DG434" s="9">
        <v>25241</v>
      </c>
      <c r="DH434" s="9">
        <v>10216206</v>
      </c>
      <c r="DI434" s="9">
        <v>0</v>
      </c>
      <c r="DJ434" s="9">
        <v>0</v>
      </c>
      <c r="DK434" s="9">
        <v>0</v>
      </c>
      <c r="DL434" s="9">
        <v>0</v>
      </c>
      <c r="DM434" s="9">
        <v>0</v>
      </c>
      <c r="DN434" s="9">
        <v>0</v>
      </c>
      <c r="DO434" s="9">
        <v>158860</v>
      </c>
      <c r="DP434" s="9">
        <v>948474</v>
      </c>
      <c r="DQ434" s="9">
        <v>0</v>
      </c>
      <c r="DR434" s="9">
        <v>0</v>
      </c>
      <c r="DS434" s="9">
        <v>0</v>
      </c>
      <c r="DT434" s="9">
        <v>0</v>
      </c>
      <c r="DU434" s="9">
        <v>0</v>
      </c>
      <c r="DV434" s="9">
        <v>0</v>
      </c>
      <c r="DW434" s="9">
        <v>0</v>
      </c>
      <c r="DX434" s="9">
        <v>0</v>
      </c>
      <c r="DY434" s="9">
        <v>0</v>
      </c>
      <c r="DZ434" s="9">
        <v>0</v>
      </c>
      <c r="EA434" s="9">
        <v>0</v>
      </c>
      <c r="EB434" s="9">
        <v>0</v>
      </c>
      <c r="EC434" s="9">
        <v>0</v>
      </c>
    </row>
    <row r="435" spans="1:133" x14ac:dyDescent="0.3">
      <c r="A435" s="10">
        <v>106361370</v>
      </c>
      <c r="B435" s="10" t="s">
        <v>2049</v>
      </c>
      <c r="C435" s="10">
        <v>20174</v>
      </c>
      <c r="D435" s="12">
        <v>43009</v>
      </c>
      <c r="E435" s="10">
        <v>43100</v>
      </c>
      <c r="F435" s="10" t="s">
        <v>134</v>
      </c>
      <c r="G435" s="10" t="s">
        <v>275</v>
      </c>
      <c r="H435" s="10">
        <v>12</v>
      </c>
      <c r="I435" s="10">
        <v>1211</v>
      </c>
      <c r="J435" s="10" t="s">
        <v>255</v>
      </c>
      <c r="K435" s="10" t="s">
        <v>137</v>
      </c>
      <c r="L435" s="10" t="s">
        <v>145</v>
      </c>
      <c r="M435" s="10" t="s">
        <v>2050</v>
      </c>
      <c r="N435" s="10" t="s">
        <v>2051</v>
      </c>
      <c r="O435" s="10" t="s">
        <v>592</v>
      </c>
      <c r="P435" s="10">
        <v>92395</v>
      </c>
      <c r="Q435" s="10" t="s">
        <v>268</v>
      </c>
      <c r="R435" s="10">
        <v>101</v>
      </c>
      <c r="S435" s="10">
        <v>101</v>
      </c>
      <c r="T435" s="10">
        <v>101</v>
      </c>
      <c r="U435" s="10">
        <v>205</v>
      </c>
      <c r="V435" s="10">
        <v>167</v>
      </c>
      <c r="W435" s="10">
        <v>122</v>
      </c>
      <c r="X435" s="10">
        <v>580</v>
      </c>
      <c r="Y435" s="10">
        <v>0</v>
      </c>
      <c r="Z435" s="10">
        <v>0</v>
      </c>
      <c r="AA435" s="10">
        <v>159</v>
      </c>
      <c r="AB435" s="10">
        <v>105</v>
      </c>
      <c r="AC435" s="10">
        <v>17</v>
      </c>
      <c r="AD435" s="10">
        <v>0</v>
      </c>
      <c r="AE435" s="10">
        <v>1355</v>
      </c>
      <c r="AF435" s="10">
        <v>0</v>
      </c>
      <c r="AG435" s="10">
        <v>1366</v>
      </c>
      <c r="AH435" s="10">
        <v>634</v>
      </c>
      <c r="AI435" s="10">
        <v>431</v>
      </c>
      <c r="AJ435" s="10">
        <v>1985</v>
      </c>
      <c r="AK435" s="10">
        <v>0</v>
      </c>
      <c r="AL435" s="10">
        <v>0</v>
      </c>
      <c r="AM435" s="10">
        <v>700</v>
      </c>
      <c r="AN435" s="10">
        <v>302</v>
      </c>
      <c r="AO435" s="10">
        <v>55</v>
      </c>
      <c r="AP435" s="10">
        <v>0</v>
      </c>
      <c r="AQ435" s="10">
        <v>5473</v>
      </c>
      <c r="AR435" s="10">
        <v>0</v>
      </c>
      <c r="AS435" s="10">
        <v>656</v>
      </c>
      <c r="AT435" s="10">
        <v>1187</v>
      </c>
      <c r="AU435" s="10">
        <v>1458</v>
      </c>
      <c r="AV435" s="10">
        <v>8690</v>
      </c>
      <c r="AW435" s="10">
        <v>0</v>
      </c>
      <c r="AX435" s="10">
        <v>0</v>
      </c>
      <c r="AY435" s="10">
        <v>1234</v>
      </c>
      <c r="AZ435" s="10">
        <v>620</v>
      </c>
      <c r="BA435" s="10">
        <v>1455</v>
      </c>
      <c r="BB435" s="10">
        <v>0</v>
      </c>
      <c r="BC435" s="10">
        <v>15300</v>
      </c>
      <c r="BD435" s="10">
        <v>12626214</v>
      </c>
      <c r="BE435" s="10">
        <v>7960287</v>
      </c>
      <c r="BF435" s="10">
        <v>4058027</v>
      </c>
      <c r="BG435" s="10">
        <v>19685220</v>
      </c>
      <c r="BH435" s="10">
        <v>0</v>
      </c>
      <c r="BI435" s="10">
        <v>0</v>
      </c>
      <c r="BJ435" s="10">
        <v>6024966</v>
      </c>
      <c r="BK435" s="10">
        <v>4220157</v>
      </c>
      <c r="BL435" s="10">
        <v>187205</v>
      </c>
      <c r="BM435" s="10">
        <v>0</v>
      </c>
      <c r="BN435" s="10">
        <v>54762076</v>
      </c>
      <c r="BO435" s="10">
        <v>2195473</v>
      </c>
      <c r="BP435" s="10">
        <v>4810398</v>
      </c>
      <c r="BQ435" s="10">
        <v>2546512</v>
      </c>
      <c r="BR435" s="10">
        <v>17710404</v>
      </c>
      <c r="BS435" s="10">
        <v>0</v>
      </c>
      <c r="BT435" s="10">
        <v>0</v>
      </c>
      <c r="BU435" s="10">
        <v>4217514</v>
      </c>
      <c r="BV435" s="10">
        <v>2505089</v>
      </c>
      <c r="BW435" s="10">
        <v>1222477</v>
      </c>
      <c r="BX435" s="10">
        <v>0</v>
      </c>
      <c r="BY435" s="10">
        <v>35207867</v>
      </c>
      <c r="BZ435" s="10">
        <v>2603262</v>
      </c>
      <c r="CA435" s="10">
        <v>11343712</v>
      </c>
      <c r="CB435" s="10">
        <v>9401692</v>
      </c>
      <c r="CC435" s="10">
        <v>3429467</v>
      </c>
      <c r="CD435" s="10">
        <v>34357228</v>
      </c>
      <c r="CE435" s="10">
        <v>-2109</v>
      </c>
      <c r="CF435" s="10">
        <v>0</v>
      </c>
      <c r="CG435" s="10">
        <v>0</v>
      </c>
      <c r="CH435" s="10">
        <v>6031371</v>
      </c>
      <c r="CI435" s="10">
        <v>3666422</v>
      </c>
      <c r="CJ435" s="10">
        <v>0</v>
      </c>
      <c r="CK435" s="10">
        <v>4557</v>
      </c>
      <c r="CL435" s="10">
        <v>0</v>
      </c>
      <c r="CM435" s="10">
        <v>0</v>
      </c>
      <c r="CN435" s="10">
        <v>0</v>
      </c>
      <c r="CO435" s="10">
        <v>0</v>
      </c>
      <c r="CP435" s="10">
        <v>70835602</v>
      </c>
      <c r="CQ435" s="10">
        <v>0</v>
      </c>
      <c r="CR435" s="10">
        <v>0</v>
      </c>
      <c r="CS435" s="10">
        <v>0</v>
      </c>
      <c r="CT435" s="10">
        <v>0</v>
      </c>
      <c r="CU435" s="10">
        <v>0</v>
      </c>
      <c r="CV435" s="10">
        <v>3477975</v>
      </c>
      <c r="CW435" s="10">
        <v>3368993</v>
      </c>
      <c r="CX435" s="10">
        <v>3177181</v>
      </c>
      <c r="CY435" s="10">
        <v>3038395</v>
      </c>
      <c r="CZ435" s="10">
        <v>0</v>
      </c>
      <c r="DA435" s="10">
        <v>0</v>
      </c>
      <c r="DB435" s="10">
        <v>4211109</v>
      </c>
      <c r="DC435" s="10">
        <v>3058824</v>
      </c>
      <c r="DD435" s="10">
        <v>0</v>
      </c>
      <c r="DE435" s="10">
        <v>-1198136</v>
      </c>
      <c r="DF435" s="10">
        <v>19134341</v>
      </c>
      <c r="DG435" s="10">
        <v>325923</v>
      </c>
      <c r="DH435" s="10">
        <v>21604921</v>
      </c>
      <c r="DI435" s="10">
        <v>515692</v>
      </c>
      <c r="DJ435" s="10">
        <v>0</v>
      </c>
      <c r="DK435" s="10">
        <v>0</v>
      </c>
      <c r="DL435" s="10">
        <v>0</v>
      </c>
      <c r="DM435" s="10">
        <v>0</v>
      </c>
      <c r="DN435" s="10">
        <v>0</v>
      </c>
      <c r="DO435" s="10">
        <v>741425</v>
      </c>
      <c r="DP435" s="10">
        <v>13456951</v>
      </c>
      <c r="DQ435" s="10">
        <v>0</v>
      </c>
      <c r="DR435" s="10">
        <v>0</v>
      </c>
      <c r="DS435" s="10">
        <v>0</v>
      </c>
      <c r="DT435" s="10">
        <v>0</v>
      </c>
      <c r="DU435" s="10">
        <v>0</v>
      </c>
      <c r="DV435" s="10">
        <v>0</v>
      </c>
      <c r="DW435" s="10">
        <v>0</v>
      </c>
      <c r="DX435" s="10">
        <v>0</v>
      </c>
      <c r="DY435" s="10">
        <v>0</v>
      </c>
      <c r="DZ435" s="10">
        <v>0</v>
      </c>
      <c r="EA435" s="10">
        <v>0</v>
      </c>
      <c r="EB435" s="10">
        <v>0</v>
      </c>
      <c r="EC435" s="10">
        <v>0</v>
      </c>
    </row>
    <row r="436" spans="1:133" x14ac:dyDescent="0.3">
      <c r="A436" s="9">
        <v>106010987</v>
      </c>
      <c r="B436" s="9" t="s">
        <v>2052</v>
      </c>
      <c r="C436" s="9">
        <v>20174</v>
      </c>
      <c r="D436" s="11">
        <v>43009</v>
      </c>
      <c r="E436" s="9">
        <v>43100</v>
      </c>
      <c r="F436" s="9" t="s">
        <v>134</v>
      </c>
      <c r="G436" s="9" t="s">
        <v>233</v>
      </c>
      <c r="H436" s="9">
        <v>5</v>
      </c>
      <c r="I436" s="9">
        <v>421</v>
      </c>
      <c r="J436" s="9" t="s">
        <v>183</v>
      </c>
      <c r="K436" s="9" t="s">
        <v>137</v>
      </c>
      <c r="L436" s="9" t="s">
        <v>138</v>
      </c>
      <c r="M436" s="9" t="s">
        <v>2053</v>
      </c>
      <c r="N436" s="9" t="s">
        <v>2054</v>
      </c>
      <c r="O436" s="9" t="s">
        <v>700</v>
      </c>
      <c r="P436" s="9">
        <v>94538</v>
      </c>
      <c r="Q436" s="9" t="s">
        <v>2055</v>
      </c>
      <c r="R436" s="9">
        <v>341</v>
      </c>
      <c r="S436" s="9">
        <v>319</v>
      </c>
      <c r="T436" s="9">
        <v>159</v>
      </c>
      <c r="U436" s="9">
        <v>1370</v>
      </c>
      <c r="V436" s="9">
        <v>173</v>
      </c>
      <c r="W436" s="9">
        <v>173</v>
      </c>
      <c r="X436" s="9">
        <v>389</v>
      </c>
      <c r="Y436" s="9">
        <v>0</v>
      </c>
      <c r="Z436" s="9">
        <v>0</v>
      </c>
      <c r="AA436" s="9">
        <v>54</v>
      </c>
      <c r="AB436" s="9">
        <v>890</v>
      </c>
      <c r="AC436" s="9">
        <v>31</v>
      </c>
      <c r="AD436" s="9">
        <v>23</v>
      </c>
      <c r="AE436" s="9">
        <v>3103</v>
      </c>
      <c r="AF436" s="9">
        <v>0</v>
      </c>
      <c r="AG436" s="9">
        <v>6884</v>
      </c>
      <c r="AH436" s="9">
        <v>941</v>
      </c>
      <c r="AI436" s="9">
        <v>989</v>
      </c>
      <c r="AJ436" s="9">
        <v>2106</v>
      </c>
      <c r="AK436" s="9">
        <v>0</v>
      </c>
      <c r="AL436" s="9">
        <v>0</v>
      </c>
      <c r="AM436" s="9">
        <v>131</v>
      </c>
      <c r="AN436" s="9">
        <v>3248</v>
      </c>
      <c r="AO436" s="9">
        <v>103</v>
      </c>
      <c r="AP436" s="9">
        <v>192</v>
      </c>
      <c r="AQ436" s="9">
        <v>14594</v>
      </c>
      <c r="AR436" s="9">
        <v>0</v>
      </c>
      <c r="AS436" s="9">
        <v>11320</v>
      </c>
      <c r="AT436" s="9">
        <v>997</v>
      </c>
      <c r="AU436" s="9">
        <v>905</v>
      </c>
      <c r="AV436" s="9">
        <v>5692</v>
      </c>
      <c r="AW436" s="9">
        <v>0</v>
      </c>
      <c r="AX436" s="9">
        <v>0</v>
      </c>
      <c r="AY436" s="9">
        <v>861</v>
      </c>
      <c r="AZ436" s="9">
        <v>12443</v>
      </c>
      <c r="BA436" s="9">
        <v>58</v>
      </c>
      <c r="BB436" s="9">
        <v>1248</v>
      </c>
      <c r="BC436" s="9">
        <v>33524</v>
      </c>
      <c r="BD436" s="9">
        <v>189005621</v>
      </c>
      <c r="BE436" s="9">
        <v>23954551</v>
      </c>
      <c r="BF436" s="9">
        <v>22081532</v>
      </c>
      <c r="BG436" s="9">
        <v>50048116</v>
      </c>
      <c r="BH436" s="9">
        <v>0</v>
      </c>
      <c r="BI436" s="9">
        <v>0</v>
      </c>
      <c r="BJ436" s="9">
        <v>7778699</v>
      </c>
      <c r="BK436" s="9">
        <v>87702316</v>
      </c>
      <c r="BL436" s="9">
        <v>1104069</v>
      </c>
      <c r="BM436" s="9">
        <v>5962177</v>
      </c>
      <c r="BN436" s="9">
        <v>387637081</v>
      </c>
      <c r="BO436" s="9">
        <v>41736112</v>
      </c>
      <c r="BP436" s="9">
        <v>5277240</v>
      </c>
      <c r="BQ436" s="9">
        <v>3517549</v>
      </c>
      <c r="BR436" s="9">
        <v>20681571</v>
      </c>
      <c r="BS436" s="9">
        <v>0</v>
      </c>
      <c r="BT436" s="9">
        <v>0</v>
      </c>
      <c r="BU436" s="9">
        <v>2297174</v>
      </c>
      <c r="BV436" s="9">
        <v>37878999</v>
      </c>
      <c r="BW436" s="9">
        <v>241003</v>
      </c>
      <c r="BX436" s="9">
        <v>4389235</v>
      </c>
      <c r="BY436" s="9">
        <v>116018883</v>
      </c>
      <c r="BZ436" s="9">
        <v>9235251</v>
      </c>
      <c r="CA436" s="9">
        <v>200378394</v>
      </c>
      <c r="CB436" s="9">
        <v>25259825</v>
      </c>
      <c r="CC436" s="9">
        <v>25114948</v>
      </c>
      <c r="CD436" s="9">
        <v>63510065</v>
      </c>
      <c r="CE436" s="9">
        <v>0</v>
      </c>
      <c r="CF436" s="9">
        <v>0</v>
      </c>
      <c r="CG436" s="9">
        <v>0</v>
      </c>
      <c r="CH436" s="9">
        <v>6837759</v>
      </c>
      <c r="CI436" s="9">
        <v>55905067</v>
      </c>
      <c r="CJ436" s="9">
        <v>0</v>
      </c>
      <c r="CK436" s="9">
        <v>1345072</v>
      </c>
      <c r="CL436" s="9">
        <v>0</v>
      </c>
      <c r="CM436" s="9">
        <v>0</v>
      </c>
      <c r="CN436" s="9">
        <v>0</v>
      </c>
      <c r="CO436" s="9">
        <v>551933</v>
      </c>
      <c r="CP436" s="9">
        <v>388138314</v>
      </c>
      <c r="CQ436" s="9">
        <v>0</v>
      </c>
      <c r="CR436" s="9">
        <v>0</v>
      </c>
      <c r="CS436" s="9">
        <v>0</v>
      </c>
      <c r="CT436" s="9">
        <v>0</v>
      </c>
      <c r="CU436" s="9">
        <v>0</v>
      </c>
      <c r="CV436" s="9">
        <v>30204478</v>
      </c>
      <c r="CW436" s="9">
        <v>3962394</v>
      </c>
      <c r="CX436" s="9">
        <v>438556</v>
      </c>
      <c r="CY436" s="9">
        <v>7218073</v>
      </c>
      <c r="CZ436" s="9">
        <v>0</v>
      </c>
      <c r="DA436" s="9">
        <v>0</v>
      </c>
      <c r="DB436" s="9">
        <v>3239580</v>
      </c>
      <c r="DC436" s="9">
        <v>68337802</v>
      </c>
      <c r="DD436" s="9">
        <v>0</v>
      </c>
      <c r="DE436" s="9">
        <v>2116767</v>
      </c>
      <c r="DF436" s="9">
        <v>115517650</v>
      </c>
      <c r="DG436" s="9">
        <v>1402566</v>
      </c>
      <c r="DH436" s="9">
        <v>110958124</v>
      </c>
      <c r="DI436" s="9">
        <v>0</v>
      </c>
      <c r="DJ436" s="9">
        <v>4202295</v>
      </c>
      <c r="DK436" s="9">
        <v>0</v>
      </c>
      <c r="DL436" s="9">
        <v>0</v>
      </c>
      <c r="DM436" s="9">
        <v>0</v>
      </c>
      <c r="DN436" s="9">
        <v>0</v>
      </c>
      <c r="DO436" s="9">
        <v>17275313</v>
      </c>
      <c r="DP436" s="9">
        <v>689407477</v>
      </c>
      <c r="DQ436" s="9">
        <v>0</v>
      </c>
      <c r="DR436" s="9">
        <v>28</v>
      </c>
      <c r="DS436" s="9">
        <v>149</v>
      </c>
      <c r="DT436" s="9">
        <v>713</v>
      </c>
      <c r="DU436" s="9">
        <v>4172440</v>
      </c>
      <c r="DV436" s="9">
        <v>1642718</v>
      </c>
      <c r="DW436" s="9">
        <v>2362361</v>
      </c>
      <c r="DX436" s="9">
        <v>122596</v>
      </c>
      <c r="DY436" s="9">
        <v>0</v>
      </c>
      <c r="DZ436" s="9">
        <v>3330201</v>
      </c>
      <c r="EA436" s="9">
        <v>0</v>
      </c>
      <c r="EB436" s="9">
        <v>0</v>
      </c>
      <c r="EC436" s="9">
        <v>0</v>
      </c>
    </row>
    <row r="437" spans="1:133" x14ac:dyDescent="0.3">
      <c r="A437" s="10">
        <v>106444013</v>
      </c>
      <c r="B437" s="10" t="s">
        <v>2056</v>
      </c>
      <c r="C437" s="10">
        <v>20174</v>
      </c>
      <c r="D437" s="12">
        <v>43009</v>
      </c>
      <c r="E437" s="10">
        <v>43100</v>
      </c>
      <c r="F437" s="10" t="s">
        <v>134</v>
      </c>
      <c r="G437" s="10" t="s">
        <v>604</v>
      </c>
      <c r="H437" s="10">
        <v>8</v>
      </c>
      <c r="I437" s="10">
        <v>711</v>
      </c>
      <c r="J437" s="10" t="s">
        <v>255</v>
      </c>
      <c r="K437" s="10" t="s">
        <v>137</v>
      </c>
      <c r="L437" s="10" t="s">
        <v>138</v>
      </c>
      <c r="M437" s="10" t="s">
        <v>2057</v>
      </c>
      <c r="N437" s="10" t="s">
        <v>2058</v>
      </c>
      <c r="O437" s="10" t="s">
        <v>2059</v>
      </c>
      <c r="P437" s="10">
        <v>95076</v>
      </c>
      <c r="Q437" s="10" t="s">
        <v>2060</v>
      </c>
      <c r="R437" s="10">
        <v>106</v>
      </c>
      <c r="S437" s="10">
        <v>106</v>
      </c>
      <c r="T437" s="10">
        <v>92</v>
      </c>
      <c r="U437" s="10">
        <v>281</v>
      </c>
      <c r="V437" s="10">
        <v>14</v>
      </c>
      <c r="W437" s="10">
        <v>140</v>
      </c>
      <c r="X437" s="10">
        <v>277</v>
      </c>
      <c r="Y437" s="10">
        <v>0</v>
      </c>
      <c r="Z437" s="10">
        <v>0</v>
      </c>
      <c r="AA437" s="10">
        <v>1</v>
      </c>
      <c r="AB437" s="10">
        <v>136</v>
      </c>
      <c r="AC437" s="10">
        <v>36</v>
      </c>
      <c r="AD437" s="10">
        <v>24</v>
      </c>
      <c r="AE437" s="10">
        <v>909</v>
      </c>
      <c r="AF437" s="10">
        <v>0</v>
      </c>
      <c r="AG437" s="10">
        <v>1420</v>
      </c>
      <c r="AH437" s="10">
        <v>63</v>
      </c>
      <c r="AI437" s="10">
        <v>663</v>
      </c>
      <c r="AJ437" s="10">
        <v>889</v>
      </c>
      <c r="AK437" s="10">
        <v>0</v>
      </c>
      <c r="AL437" s="10">
        <v>0</v>
      </c>
      <c r="AM437" s="10">
        <v>1</v>
      </c>
      <c r="AN437" s="10">
        <v>486</v>
      </c>
      <c r="AO437" s="10">
        <v>36</v>
      </c>
      <c r="AP437" s="10">
        <v>82</v>
      </c>
      <c r="AQ437" s="10">
        <v>3640</v>
      </c>
      <c r="AR437" s="10">
        <v>0</v>
      </c>
      <c r="AS437" s="10">
        <v>3946</v>
      </c>
      <c r="AT437" s="10">
        <v>91</v>
      </c>
      <c r="AU437" s="10">
        <v>1877</v>
      </c>
      <c r="AV437" s="10">
        <v>6499</v>
      </c>
      <c r="AW437" s="10">
        <v>17</v>
      </c>
      <c r="AX437" s="10">
        <v>0</v>
      </c>
      <c r="AY437" s="10">
        <v>28</v>
      </c>
      <c r="AZ437" s="10">
        <v>3763</v>
      </c>
      <c r="BA437" s="10">
        <v>36</v>
      </c>
      <c r="BB437" s="10">
        <v>998</v>
      </c>
      <c r="BC437" s="10">
        <v>17255</v>
      </c>
      <c r="BD437" s="10">
        <v>41796313</v>
      </c>
      <c r="BE437" s="10">
        <v>1679206</v>
      </c>
      <c r="BF437" s="10">
        <v>20973151</v>
      </c>
      <c r="BG437" s="10">
        <v>26484504</v>
      </c>
      <c r="BH437" s="10">
        <v>0</v>
      </c>
      <c r="BI437" s="10">
        <v>0</v>
      </c>
      <c r="BJ437" s="10">
        <v>106341</v>
      </c>
      <c r="BK437" s="10">
        <v>18825822</v>
      </c>
      <c r="BL437" s="10">
        <v>148699</v>
      </c>
      <c r="BM437" s="10">
        <v>3687743</v>
      </c>
      <c r="BN437" s="10">
        <v>113701779</v>
      </c>
      <c r="BO437" s="10">
        <v>27184042</v>
      </c>
      <c r="BP437" s="10">
        <v>1124270</v>
      </c>
      <c r="BQ437" s="10">
        <v>20964344</v>
      </c>
      <c r="BR437" s="10">
        <v>36211418</v>
      </c>
      <c r="BS437" s="10">
        <v>74706</v>
      </c>
      <c r="BT437" s="10">
        <v>0</v>
      </c>
      <c r="BU437" s="10">
        <v>271029</v>
      </c>
      <c r="BV437" s="10">
        <v>31556194</v>
      </c>
      <c r="BW437" s="10">
        <v>123485</v>
      </c>
      <c r="BX437" s="10">
        <v>7033478</v>
      </c>
      <c r="BY437" s="10">
        <v>124542966</v>
      </c>
      <c r="BZ437" s="10">
        <v>1564639</v>
      </c>
      <c r="CA437" s="10">
        <v>56767224</v>
      </c>
      <c r="CB437" s="10">
        <v>2473842</v>
      </c>
      <c r="CC437" s="10">
        <v>27763970</v>
      </c>
      <c r="CD437" s="10">
        <v>53380835</v>
      </c>
      <c r="CE437" s="10">
        <v>0</v>
      </c>
      <c r="CF437" s="10">
        <v>73997</v>
      </c>
      <c r="CG437" s="10">
        <v>0</v>
      </c>
      <c r="CH437" s="10">
        <v>181737</v>
      </c>
      <c r="CI437" s="10">
        <v>39890425</v>
      </c>
      <c r="CJ437" s="10">
        <v>0</v>
      </c>
      <c r="CK437" s="10">
        <v>272184</v>
      </c>
      <c r="CL437" s="10">
        <v>0</v>
      </c>
      <c r="CM437" s="10">
        <v>0</v>
      </c>
      <c r="CN437" s="10">
        <v>0</v>
      </c>
      <c r="CO437" s="10">
        <v>8565861</v>
      </c>
      <c r="CP437" s="10">
        <v>190934714</v>
      </c>
      <c r="CQ437" s="10">
        <v>0</v>
      </c>
      <c r="CR437" s="10">
        <v>0</v>
      </c>
      <c r="CS437" s="10">
        <v>0</v>
      </c>
      <c r="CT437" s="10">
        <v>0</v>
      </c>
      <c r="CU437" s="10">
        <v>0</v>
      </c>
      <c r="CV437" s="10">
        <v>12213131</v>
      </c>
      <c r="CW437" s="10">
        <v>329634</v>
      </c>
      <c r="CX437" s="10">
        <v>14173525</v>
      </c>
      <c r="CY437" s="10">
        <v>9315087</v>
      </c>
      <c r="CZ437" s="10">
        <v>709</v>
      </c>
      <c r="DA437" s="10">
        <v>0</v>
      </c>
      <c r="DB437" s="10">
        <v>195633</v>
      </c>
      <c r="DC437" s="10">
        <v>10491590</v>
      </c>
      <c r="DD437" s="10">
        <v>272184</v>
      </c>
      <c r="DE437" s="10">
        <v>318538</v>
      </c>
      <c r="DF437" s="10">
        <v>47310031</v>
      </c>
      <c r="DG437" s="10">
        <v>34472</v>
      </c>
      <c r="DH437" s="10">
        <v>33515196</v>
      </c>
      <c r="DI437" s="10">
        <v>0</v>
      </c>
      <c r="DJ437" s="10">
        <v>98234</v>
      </c>
      <c r="DK437" s="10">
        <v>0</v>
      </c>
      <c r="DL437" s="10">
        <v>0</v>
      </c>
      <c r="DM437" s="10">
        <v>0</v>
      </c>
      <c r="DN437" s="10">
        <v>0</v>
      </c>
      <c r="DO437" s="10">
        <v>613947</v>
      </c>
      <c r="DP437" s="10">
        <v>37150753</v>
      </c>
      <c r="DQ437" s="10">
        <v>0</v>
      </c>
      <c r="DR437" s="10">
        <v>0</v>
      </c>
      <c r="DS437" s="10">
        <v>0</v>
      </c>
      <c r="DT437" s="10">
        <v>0</v>
      </c>
      <c r="DU437" s="10">
        <v>0</v>
      </c>
      <c r="DV437" s="10">
        <v>0</v>
      </c>
      <c r="DW437" s="10">
        <v>0</v>
      </c>
      <c r="DX437" s="10">
        <v>0</v>
      </c>
      <c r="DY437" s="10">
        <v>0</v>
      </c>
      <c r="DZ437" s="10">
        <v>0</v>
      </c>
      <c r="EA437" s="10">
        <v>0</v>
      </c>
      <c r="EB437" s="10">
        <v>0</v>
      </c>
      <c r="EC437" s="10">
        <v>0</v>
      </c>
    </row>
    <row r="438" spans="1:133" x14ac:dyDescent="0.3">
      <c r="A438" s="9">
        <v>106301379</v>
      </c>
      <c r="B438" s="9" t="s">
        <v>2061</v>
      </c>
      <c r="C438" s="9">
        <v>20174</v>
      </c>
      <c r="D438" s="11">
        <v>43009</v>
      </c>
      <c r="E438" s="9">
        <v>43100</v>
      </c>
      <c r="F438" s="9" t="s">
        <v>134</v>
      </c>
      <c r="G438" s="9" t="s">
        <v>226</v>
      </c>
      <c r="H438" s="9">
        <v>13</v>
      </c>
      <c r="I438" s="9">
        <v>1012</v>
      </c>
      <c r="J438" s="9" t="s">
        <v>255</v>
      </c>
      <c r="K438" s="9" t="s">
        <v>137</v>
      </c>
      <c r="L438" s="9" t="s">
        <v>138</v>
      </c>
      <c r="M438" s="9" t="s">
        <v>1050</v>
      </c>
      <c r="N438" s="9" t="s">
        <v>2062</v>
      </c>
      <c r="O438" s="9" t="s">
        <v>230</v>
      </c>
      <c r="P438" s="9">
        <v>92804</v>
      </c>
      <c r="Q438" s="9" t="s">
        <v>1053</v>
      </c>
      <c r="R438" s="9">
        <v>219</v>
      </c>
      <c r="S438" s="9">
        <v>219</v>
      </c>
      <c r="T438" s="9">
        <v>219</v>
      </c>
      <c r="U438" s="9">
        <v>643</v>
      </c>
      <c r="V438" s="9">
        <v>223</v>
      </c>
      <c r="W438" s="9">
        <v>140</v>
      </c>
      <c r="X438" s="9">
        <v>387</v>
      </c>
      <c r="Y438" s="9">
        <v>0</v>
      </c>
      <c r="Z438" s="9">
        <v>0</v>
      </c>
      <c r="AA438" s="9">
        <v>79</v>
      </c>
      <c r="AB438" s="9">
        <v>43</v>
      </c>
      <c r="AC438" s="9">
        <v>0</v>
      </c>
      <c r="AD438" s="9">
        <v>59</v>
      </c>
      <c r="AE438" s="9">
        <v>1574</v>
      </c>
      <c r="AF438" s="9">
        <v>0</v>
      </c>
      <c r="AG438" s="9">
        <v>4718</v>
      </c>
      <c r="AH438" s="9">
        <v>1053</v>
      </c>
      <c r="AI438" s="9">
        <v>634</v>
      </c>
      <c r="AJ438" s="9">
        <v>1431</v>
      </c>
      <c r="AK438" s="9">
        <v>0</v>
      </c>
      <c r="AL438" s="9">
        <v>0</v>
      </c>
      <c r="AM438" s="9">
        <v>426</v>
      </c>
      <c r="AN438" s="9">
        <v>155</v>
      </c>
      <c r="AO438" s="9">
        <v>0</v>
      </c>
      <c r="AP438" s="9">
        <v>69</v>
      </c>
      <c r="AQ438" s="9">
        <v>8486</v>
      </c>
      <c r="AR438" s="9">
        <v>0</v>
      </c>
      <c r="AS438" s="9">
        <v>2193</v>
      </c>
      <c r="AT438" s="9">
        <v>608</v>
      </c>
      <c r="AU438" s="9">
        <v>687</v>
      </c>
      <c r="AV438" s="9">
        <v>3112</v>
      </c>
      <c r="AW438" s="9">
        <v>0</v>
      </c>
      <c r="AX438" s="9">
        <v>0</v>
      </c>
      <c r="AY438" s="9">
        <v>672</v>
      </c>
      <c r="AZ438" s="9">
        <v>658</v>
      </c>
      <c r="BA438" s="9">
        <v>0</v>
      </c>
      <c r="BB438" s="9">
        <v>641</v>
      </c>
      <c r="BC438" s="9">
        <v>8571</v>
      </c>
      <c r="BD438" s="9">
        <v>48289987</v>
      </c>
      <c r="BE438" s="9">
        <v>12954445</v>
      </c>
      <c r="BF438" s="9">
        <v>6381037</v>
      </c>
      <c r="BG438" s="9">
        <v>25135801</v>
      </c>
      <c r="BH438" s="9">
        <v>0</v>
      </c>
      <c r="BI438" s="9">
        <v>0</v>
      </c>
      <c r="BJ438" s="9">
        <v>7541341</v>
      </c>
      <c r="BK438" s="9">
        <v>2852642</v>
      </c>
      <c r="BL438" s="9">
        <v>0</v>
      </c>
      <c r="BM438" s="9">
        <v>737704</v>
      </c>
      <c r="BN438" s="9">
        <v>103892957</v>
      </c>
      <c r="BO438" s="9">
        <v>4057892</v>
      </c>
      <c r="BP438" s="9">
        <v>3483764</v>
      </c>
      <c r="BQ438" s="9">
        <v>2065071</v>
      </c>
      <c r="BR438" s="9">
        <v>9622501</v>
      </c>
      <c r="BS438" s="9">
        <v>0</v>
      </c>
      <c r="BT438" s="9">
        <v>0</v>
      </c>
      <c r="BU438" s="9">
        <v>2596110</v>
      </c>
      <c r="BV438" s="9">
        <v>1838094</v>
      </c>
      <c r="BW438" s="9">
        <v>0</v>
      </c>
      <c r="BX438" s="9">
        <v>1803035</v>
      </c>
      <c r="BY438" s="9">
        <v>25466467</v>
      </c>
      <c r="BZ438" s="9">
        <v>1781255</v>
      </c>
      <c r="CA438" s="9">
        <v>44321483</v>
      </c>
      <c r="CB438" s="9">
        <v>13626392</v>
      </c>
      <c r="CC438" s="9">
        <v>6610619</v>
      </c>
      <c r="CD438" s="9">
        <v>7125635</v>
      </c>
      <c r="CE438" s="9">
        <v>0</v>
      </c>
      <c r="CF438" s="9">
        <v>0</v>
      </c>
      <c r="CG438" s="9">
        <v>0</v>
      </c>
      <c r="CH438" s="9">
        <v>7937376</v>
      </c>
      <c r="CI438" s="9">
        <v>4131434</v>
      </c>
      <c r="CJ438" s="9">
        <v>0</v>
      </c>
      <c r="CK438" s="9">
        <v>172579</v>
      </c>
      <c r="CL438" s="9">
        <v>0</v>
      </c>
      <c r="CM438" s="9">
        <v>0</v>
      </c>
      <c r="CN438" s="9">
        <v>0</v>
      </c>
      <c r="CO438" s="9">
        <v>0</v>
      </c>
      <c r="CP438" s="9">
        <v>85706773</v>
      </c>
      <c r="CQ438" s="9">
        <v>0</v>
      </c>
      <c r="CR438" s="9">
        <v>0</v>
      </c>
      <c r="CS438" s="9">
        <v>0</v>
      </c>
      <c r="CT438" s="9">
        <v>0</v>
      </c>
      <c r="CU438" s="9">
        <v>0</v>
      </c>
      <c r="CV438" s="9">
        <v>8026396</v>
      </c>
      <c r="CW438" s="9">
        <v>2811817</v>
      </c>
      <c r="CX438" s="9">
        <v>1835488</v>
      </c>
      <c r="CY438" s="9">
        <v>27632668</v>
      </c>
      <c r="CZ438" s="9">
        <v>0</v>
      </c>
      <c r="DA438" s="9">
        <v>0</v>
      </c>
      <c r="DB438" s="9">
        <v>2200075</v>
      </c>
      <c r="DC438" s="9">
        <v>559302</v>
      </c>
      <c r="DD438" s="9">
        <v>0</v>
      </c>
      <c r="DE438" s="9">
        <v>586905</v>
      </c>
      <c r="DF438" s="9">
        <v>43652651</v>
      </c>
      <c r="DG438" s="9">
        <v>147628</v>
      </c>
      <c r="DH438" s="9">
        <v>29596996</v>
      </c>
      <c r="DI438" s="9">
        <v>0</v>
      </c>
      <c r="DJ438" s="9">
        <v>2007</v>
      </c>
      <c r="DK438" s="9">
        <v>0</v>
      </c>
      <c r="DL438" s="9">
        <v>0</v>
      </c>
      <c r="DM438" s="9">
        <v>0</v>
      </c>
      <c r="DN438" s="9">
        <v>0</v>
      </c>
      <c r="DO438" s="9">
        <v>1226204</v>
      </c>
      <c r="DP438" s="9">
        <v>18517576</v>
      </c>
      <c r="DQ438" s="9">
        <v>0</v>
      </c>
      <c r="DR438" s="9">
        <v>0</v>
      </c>
      <c r="DS438" s="9">
        <v>0</v>
      </c>
      <c r="DT438" s="9">
        <v>0</v>
      </c>
      <c r="DU438" s="9">
        <v>0</v>
      </c>
      <c r="DV438" s="9">
        <v>0</v>
      </c>
      <c r="DW438" s="9">
        <v>0</v>
      </c>
      <c r="DX438" s="9">
        <v>0</v>
      </c>
      <c r="DY438" s="9">
        <v>0</v>
      </c>
      <c r="DZ438" s="9">
        <v>0</v>
      </c>
      <c r="EA438" s="9">
        <v>0</v>
      </c>
      <c r="EB438" s="9">
        <v>0</v>
      </c>
      <c r="EC438" s="9">
        <v>0</v>
      </c>
    </row>
    <row r="439" spans="1:133" x14ac:dyDescent="0.3">
      <c r="A439" s="10">
        <v>106190857</v>
      </c>
      <c r="B439" s="10" t="s">
        <v>2063</v>
      </c>
      <c r="C439" s="10">
        <v>20174</v>
      </c>
      <c r="D439" s="12">
        <v>43009</v>
      </c>
      <c r="E439" s="10">
        <v>43100</v>
      </c>
      <c r="F439" s="10" t="s">
        <v>134</v>
      </c>
      <c r="G439" s="10" t="s">
        <v>158</v>
      </c>
      <c r="H439" s="10">
        <v>11</v>
      </c>
      <c r="I439" s="10">
        <v>915</v>
      </c>
      <c r="J439" s="10" t="s">
        <v>255</v>
      </c>
      <c r="K439" s="10" t="s">
        <v>137</v>
      </c>
      <c r="L439" s="10" t="s">
        <v>138</v>
      </c>
      <c r="M439" s="10" t="s">
        <v>2064</v>
      </c>
      <c r="N439" s="10" t="s">
        <v>2065</v>
      </c>
      <c r="O439" s="10" t="s">
        <v>462</v>
      </c>
      <c r="P439" s="10">
        <v>91790</v>
      </c>
      <c r="Q439" s="10" t="s">
        <v>2066</v>
      </c>
      <c r="R439" s="10">
        <v>46</v>
      </c>
      <c r="S439" s="10">
        <v>46</v>
      </c>
      <c r="T439" s="10">
        <v>46</v>
      </c>
      <c r="U439" s="10">
        <v>143</v>
      </c>
      <c r="V439" s="10">
        <v>0</v>
      </c>
      <c r="W439" s="10">
        <v>6</v>
      </c>
      <c r="X439" s="10">
        <v>7</v>
      </c>
      <c r="Y439" s="10">
        <v>0</v>
      </c>
      <c r="Z439" s="10">
        <v>0</v>
      </c>
      <c r="AA439" s="10">
        <v>4</v>
      </c>
      <c r="AB439" s="10">
        <v>2</v>
      </c>
      <c r="AC439" s="10">
        <v>0</v>
      </c>
      <c r="AD439" s="10">
        <v>1</v>
      </c>
      <c r="AE439" s="10">
        <v>163</v>
      </c>
      <c r="AF439" s="10">
        <v>37</v>
      </c>
      <c r="AG439" s="10">
        <v>270</v>
      </c>
      <c r="AH439" s="10">
        <v>0</v>
      </c>
      <c r="AI439" s="10">
        <v>17</v>
      </c>
      <c r="AJ439" s="10">
        <v>854</v>
      </c>
      <c r="AK439" s="10">
        <v>0</v>
      </c>
      <c r="AL439" s="10">
        <v>0</v>
      </c>
      <c r="AM439" s="10">
        <v>9</v>
      </c>
      <c r="AN439" s="10">
        <v>2</v>
      </c>
      <c r="AO439" s="10">
        <v>0</v>
      </c>
      <c r="AP439" s="10">
        <v>15</v>
      </c>
      <c r="AQ439" s="10">
        <v>1167</v>
      </c>
      <c r="AR439" s="10">
        <v>1592</v>
      </c>
      <c r="AS439" s="10">
        <v>229</v>
      </c>
      <c r="AT439" s="10">
        <v>0</v>
      </c>
      <c r="AU439" s="10">
        <v>2</v>
      </c>
      <c r="AV439" s="10">
        <v>1</v>
      </c>
      <c r="AW439" s="10">
        <v>0</v>
      </c>
      <c r="AX439" s="10">
        <v>0</v>
      </c>
      <c r="AY439" s="10">
        <v>82</v>
      </c>
      <c r="AZ439" s="10">
        <v>52</v>
      </c>
      <c r="BA439" s="10">
        <v>0</v>
      </c>
      <c r="BB439" s="10">
        <v>15</v>
      </c>
      <c r="BC439" s="10">
        <v>381</v>
      </c>
      <c r="BD439" s="10">
        <v>889783</v>
      </c>
      <c r="BE439" s="10">
        <v>0</v>
      </c>
      <c r="BF439" s="10">
        <v>8236220</v>
      </c>
      <c r="BG439" s="10">
        <v>270491</v>
      </c>
      <c r="BH439" s="10">
        <v>0</v>
      </c>
      <c r="BI439" s="10">
        <v>0</v>
      </c>
      <c r="BJ439" s="10">
        <v>123846</v>
      </c>
      <c r="BK439" s="10">
        <v>479095</v>
      </c>
      <c r="BL439" s="10">
        <v>0</v>
      </c>
      <c r="BM439" s="10">
        <v>121559</v>
      </c>
      <c r="BN439" s="10">
        <v>10120994</v>
      </c>
      <c r="BO439" s="10">
        <v>1616903</v>
      </c>
      <c r="BP439" s="10">
        <v>0</v>
      </c>
      <c r="BQ439" s="10">
        <v>20121</v>
      </c>
      <c r="BR439" s="10">
        <v>5120</v>
      </c>
      <c r="BS439" s="10">
        <v>0</v>
      </c>
      <c r="BT439" s="10">
        <v>0</v>
      </c>
      <c r="BU439" s="10">
        <v>1583412</v>
      </c>
      <c r="BV439" s="10">
        <v>110686</v>
      </c>
      <c r="BW439" s="10">
        <v>0</v>
      </c>
      <c r="BX439" s="10">
        <v>278428</v>
      </c>
      <c r="BY439" s="10">
        <v>3614670</v>
      </c>
      <c r="BZ439" s="10">
        <v>0</v>
      </c>
      <c r="CA439" s="10">
        <v>1935881</v>
      </c>
      <c r="CB439" s="10">
        <v>0</v>
      </c>
      <c r="CC439" s="10">
        <v>4671846</v>
      </c>
      <c r="CD439" s="10">
        <v>217503</v>
      </c>
      <c r="CE439" s="10">
        <v>0</v>
      </c>
      <c r="CF439" s="10">
        <v>0</v>
      </c>
      <c r="CG439" s="10">
        <v>0</v>
      </c>
      <c r="CH439" s="10">
        <v>1280281</v>
      </c>
      <c r="CI439" s="10">
        <v>355664</v>
      </c>
      <c r="CJ439" s="10">
        <v>0</v>
      </c>
      <c r="CK439" s="10">
        <v>0</v>
      </c>
      <c r="CL439" s="10">
        <v>0</v>
      </c>
      <c r="CM439" s="10">
        <v>0</v>
      </c>
      <c r="CN439" s="10">
        <v>0</v>
      </c>
      <c r="CO439" s="10">
        <v>42784</v>
      </c>
      <c r="CP439" s="10">
        <v>8503959</v>
      </c>
      <c r="CQ439" s="10">
        <v>0</v>
      </c>
      <c r="CR439" s="10">
        <v>0</v>
      </c>
      <c r="CS439" s="10">
        <v>0</v>
      </c>
      <c r="CT439" s="10">
        <v>0</v>
      </c>
      <c r="CU439" s="10">
        <v>0</v>
      </c>
      <c r="CV439" s="10">
        <v>570775</v>
      </c>
      <c r="CW439" s="10">
        <v>0</v>
      </c>
      <c r="CX439" s="10">
        <v>3584495</v>
      </c>
      <c r="CY439" s="10">
        <v>58108</v>
      </c>
      <c r="CZ439" s="10">
        <v>0</v>
      </c>
      <c r="DA439" s="10">
        <v>0</v>
      </c>
      <c r="DB439" s="10">
        <v>426977</v>
      </c>
      <c r="DC439" s="10">
        <v>620277</v>
      </c>
      <c r="DD439" s="10">
        <v>0</v>
      </c>
      <c r="DE439" s="10">
        <v>-28927</v>
      </c>
      <c r="DF439" s="10">
        <v>5231705</v>
      </c>
      <c r="DG439" s="10">
        <v>113146</v>
      </c>
      <c r="DH439" s="10">
        <v>4481052</v>
      </c>
      <c r="DI439" s="10">
        <v>0</v>
      </c>
      <c r="DJ439" s="10">
        <v>0</v>
      </c>
      <c r="DK439" s="10">
        <v>0</v>
      </c>
      <c r="DL439" s="10">
        <v>0</v>
      </c>
      <c r="DM439" s="10">
        <v>0</v>
      </c>
      <c r="DN439" s="10">
        <v>0</v>
      </c>
      <c r="DO439" s="10">
        <v>350574</v>
      </c>
      <c r="DP439" s="10">
        <v>2834957</v>
      </c>
      <c r="DQ439" s="10">
        <v>0</v>
      </c>
      <c r="DR439" s="10">
        <v>0</v>
      </c>
      <c r="DS439" s="10">
        <v>0</v>
      </c>
      <c r="DT439" s="10">
        <v>0</v>
      </c>
      <c r="DU439" s="10">
        <v>0</v>
      </c>
      <c r="DV439" s="10">
        <v>0</v>
      </c>
      <c r="DW439" s="10">
        <v>0</v>
      </c>
      <c r="DX439" s="10">
        <v>0</v>
      </c>
      <c r="DY439" s="10">
        <v>0</v>
      </c>
      <c r="DZ439" s="10">
        <v>0</v>
      </c>
      <c r="EA439" s="10">
        <v>0</v>
      </c>
      <c r="EB439" s="10">
        <v>0</v>
      </c>
      <c r="EC439" s="10">
        <v>0</v>
      </c>
    </row>
    <row r="440" spans="1:133" x14ac:dyDescent="0.3">
      <c r="A440" s="9">
        <v>106190859</v>
      </c>
      <c r="B440" s="9" t="s">
        <v>2067</v>
      </c>
      <c r="C440" s="9">
        <v>20174</v>
      </c>
      <c r="D440" s="11">
        <v>43009</v>
      </c>
      <c r="E440" s="9">
        <v>43100</v>
      </c>
      <c r="F440" s="9" t="s">
        <v>134</v>
      </c>
      <c r="G440" s="9" t="s">
        <v>158</v>
      </c>
      <c r="H440" s="9">
        <v>11</v>
      </c>
      <c r="I440" s="9">
        <v>905</v>
      </c>
      <c r="J440" s="9" t="s">
        <v>255</v>
      </c>
      <c r="K440" s="9" t="s">
        <v>137</v>
      </c>
      <c r="L440" s="9" t="s">
        <v>138</v>
      </c>
      <c r="M440" s="9" t="s">
        <v>2068</v>
      </c>
      <c r="N440" s="9" t="s">
        <v>2069</v>
      </c>
      <c r="O440" s="9" t="s">
        <v>2070</v>
      </c>
      <c r="P440" s="9">
        <v>91307</v>
      </c>
      <c r="Q440" s="9" t="s">
        <v>2071</v>
      </c>
      <c r="R440" s="9">
        <v>260</v>
      </c>
      <c r="S440" s="9">
        <v>228</v>
      </c>
      <c r="T440" s="9">
        <v>228</v>
      </c>
      <c r="U440" s="9">
        <v>1041</v>
      </c>
      <c r="V440" s="9">
        <v>213</v>
      </c>
      <c r="W440" s="9">
        <v>130</v>
      </c>
      <c r="X440" s="9">
        <v>226</v>
      </c>
      <c r="Y440" s="9">
        <v>0</v>
      </c>
      <c r="Z440" s="9">
        <v>0</v>
      </c>
      <c r="AA440" s="9">
        <v>22</v>
      </c>
      <c r="AB440" s="9">
        <v>543</v>
      </c>
      <c r="AC440" s="9">
        <v>3</v>
      </c>
      <c r="AD440" s="9">
        <v>53</v>
      </c>
      <c r="AE440" s="9">
        <v>2231</v>
      </c>
      <c r="AF440" s="9">
        <v>0</v>
      </c>
      <c r="AG440" s="9">
        <v>5356</v>
      </c>
      <c r="AH440" s="9">
        <v>929</v>
      </c>
      <c r="AI440" s="9">
        <v>814</v>
      </c>
      <c r="AJ440" s="9">
        <v>1114</v>
      </c>
      <c r="AK440" s="9">
        <v>0</v>
      </c>
      <c r="AL440" s="9">
        <v>0</v>
      </c>
      <c r="AM440" s="9">
        <v>164</v>
      </c>
      <c r="AN440" s="9">
        <v>1995</v>
      </c>
      <c r="AO440" s="9">
        <v>12</v>
      </c>
      <c r="AP440" s="9">
        <v>88</v>
      </c>
      <c r="AQ440" s="9">
        <v>10472</v>
      </c>
      <c r="AR440" s="9">
        <v>0</v>
      </c>
      <c r="AS440" s="9">
        <v>8600</v>
      </c>
      <c r="AT440" s="9">
        <v>890</v>
      </c>
      <c r="AU440" s="9">
        <v>924</v>
      </c>
      <c r="AV440" s="9">
        <v>5167</v>
      </c>
      <c r="AW440" s="9">
        <v>0</v>
      </c>
      <c r="AX440" s="9">
        <v>0</v>
      </c>
      <c r="AY440" s="9">
        <v>427</v>
      </c>
      <c r="AZ440" s="9">
        <v>5889</v>
      </c>
      <c r="BA440" s="9">
        <v>30</v>
      </c>
      <c r="BB440" s="9">
        <v>2173</v>
      </c>
      <c r="BC440" s="9">
        <v>24100</v>
      </c>
      <c r="BD440" s="9">
        <v>156299391</v>
      </c>
      <c r="BE440" s="9">
        <v>35864301</v>
      </c>
      <c r="BF440" s="9">
        <v>20958160</v>
      </c>
      <c r="BG440" s="9">
        <v>33136597</v>
      </c>
      <c r="BH440" s="9">
        <v>0</v>
      </c>
      <c r="BI440" s="9">
        <v>0</v>
      </c>
      <c r="BJ440" s="9">
        <v>6561300</v>
      </c>
      <c r="BK440" s="9">
        <v>69410934</v>
      </c>
      <c r="BL440" s="9">
        <v>445523</v>
      </c>
      <c r="BM440" s="9">
        <v>4820849</v>
      </c>
      <c r="BN440" s="9">
        <v>327497055</v>
      </c>
      <c r="BO440" s="9">
        <v>43732381</v>
      </c>
      <c r="BP440" s="9">
        <v>11252586</v>
      </c>
      <c r="BQ440" s="9">
        <v>7183611</v>
      </c>
      <c r="BR440" s="9">
        <v>35413276</v>
      </c>
      <c r="BS440" s="9">
        <v>0</v>
      </c>
      <c r="BT440" s="9">
        <v>0</v>
      </c>
      <c r="BU440" s="9">
        <v>3905029</v>
      </c>
      <c r="BV440" s="9">
        <v>47335065</v>
      </c>
      <c r="BW440" s="9">
        <v>617577</v>
      </c>
      <c r="BX440" s="9">
        <v>14112527</v>
      </c>
      <c r="BY440" s="9">
        <v>163552052</v>
      </c>
      <c r="BZ440" s="9">
        <v>3944061</v>
      </c>
      <c r="CA440" s="9">
        <v>182566176</v>
      </c>
      <c r="CB440" s="9">
        <v>42794495</v>
      </c>
      <c r="CC440" s="9">
        <v>27509343</v>
      </c>
      <c r="CD440" s="9">
        <v>66596196</v>
      </c>
      <c r="CE440" s="9">
        <v>0</v>
      </c>
      <c r="CF440" s="9">
        <v>0</v>
      </c>
      <c r="CG440" s="9">
        <v>0</v>
      </c>
      <c r="CH440" s="9">
        <v>9237034</v>
      </c>
      <c r="CI440" s="9">
        <v>83128561</v>
      </c>
      <c r="CJ440" s="9">
        <v>0</v>
      </c>
      <c r="CK440" s="9">
        <v>2816790</v>
      </c>
      <c r="CL440" s="9">
        <v>0</v>
      </c>
      <c r="CM440" s="9">
        <v>0</v>
      </c>
      <c r="CN440" s="9">
        <v>0</v>
      </c>
      <c r="CO440" s="9">
        <v>12982803</v>
      </c>
      <c r="CP440" s="9">
        <v>431575459</v>
      </c>
      <c r="CQ440" s="9">
        <v>0</v>
      </c>
      <c r="CR440" s="9">
        <v>0</v>
      </c>
      <c r="CS440" s="9">
        <v>0</v>
      </c>
      <c r="CT440" s="9">
        <v>0</v>
      </c>
      <c r="CU440" s="9">
        <v>0</v>
      </c>
      <c r="CV440" s="9">
        <v>17465596</v>
      </c>
      <c r="CW440" s="9">
        <v>4322392</v>
      </c>
      <c r="CX440" s="9">
        <v>632428</v>
      </c>
      <c r="CY440" s="9">
        <v>1953677</v>
      </c>
      <c r="CZ440" s="9">
        <v>0</v>
      </c>
      <c r="DA440" s="9">
        <v>0</v>
      </c>
      <c r="DB440" s="9">
        <v>1229295</v>
      </c>
      <c r="DC440" s="9">
        <v>33617438</v>
      </c>
      <c r="DD440" s="9">
        <v>0</v>
      </c>
      <c r="DE440" s="9">
        <v>252822</v>
      </c>
      <c r="DF440" s="9">
        <v>59473648</v>
      </c>
      <c r="DG440" s="9">
        <v>2295339</v>
      </c>
      <c r="DH440" s="9">
        <v>54712019</v>
      </c>
      <c r="DI440" s="9">
        <v>0</v>
      </c>
      <c r="DJ440" s="9">
        <v>17827</v>
      </c>
      <c r="DK440" s="9">
        <v>0</v>
      </c>
      <c r="DL440" s="9">
        <v>0</v>
      </c>
      <c r="DM440" s="9">
        <v>0</v>
      </c>
      <c r="DN440" s="9">
        <v>0</v>
      </c>
      <c r="DO440" s="9">
        <v>2263575</v>
      </c>
      <c r="DP440" s="9">
        <v>90116110</v>
      </c>
      <c r="DQ440" s="9">
        <v>0</v>
      </c>
      <c r="DR440" s="9">
        <v>0</v>
      </c>
      <c r="DS440" s="9">
        <v>0</v>
      </c>
      <c r="DT440" s="9">
        <v>0</v>
      </c>
      <c r="DU440" s="9">
        <v>0</v>
      </c>
      <c r="DV440" s="9">
        <v>0</v>
      </c>
      <c r="DW440" s="9">
        <v>0</v>
      </c>
      <c r="DX440" s="9">
        <v>0</v>
      </c>
      <c r="DY440" s="9">
        <v>0</v>
      </c>
      <c r="DZ440" s="9">
        <v>0</v>
      </c>
      <c r="EA440" s="9">
        <v>0</v>
      </c>
      <c r="EB440" s="9">
        <v>0</v>
      </c>
      <c r="EC440" s="9">
        <v>0</v>
      </c>
    </row>
    <row r="441" spans="1:133" x14ac:dyDescent="0.3">
      <c r="A441" s="10">
        <v>106190883</v>
      </c>
      <c r="B441" s="10" t="s">
        <v>2072</v>
      </c>
      <c r="C441" s="10">
        <v>20174</v>
      </c>
      <c r="D441" s="12">
        <v>43009</v>
      </c>
      <c r="E441" s="10">
        <v>43100</v>
      </c>
      <c r="F441" s="10" t="s">
        <v>134</v>
      </c>
      <c r="G441" s="10" t="s">
        <v>158</v>
      </c>
      <c r="H441" s="10">
        <v>11</v>
      </c>
      <c r="I441" s="10">
        <v>919</v>
      </c>
      <c r="J441" s="10" t="s">
        <v>255</v>
      </c>
      <c r="K441" s="10" t="s">
        <v>137</v>
      </c>
      <c r="L441" s="10" t="s">
        <v>138</v>
      </c>
      <c r="M441" s="10" t="s">
        <v>2073</v>
      </c>
      <c r="N441" s="10" t="s">
        <v>2074</v>
      </c>
      <c r="O441" s="10" t="s">
        <v>1464</v>
      </c>
      <c r="P441" s="10">
        <v>90605</v>
      </c>
      <c r="Q441" s="10" t="s">
        <v>231</v>
      </c>
      <c r="R441" s="10">
        <v>178</v>
      </c>
      <c r="S441" s="10">
        <v>178</v>
      </c>
      <c r="T441" s="10">
        <v>178</v>
      </c>
      <c r="U441" s="10">
        <v>301</v>
      </c>
      <c r="V441" s="10">
        <v>250</v>
      </c>
      <c r="W441" s="10">
        <v>245</v>
      </c>
      <c r="X441" s="10">
        <v>565</v>
      </c>
      <c r="Y441" s="10">
        <v>0</v>
      </c>
      <c r="Z441" s="10">
        <v>0</v>
      </c>
      <c r="AA441" s="10">
        <v>13</v>
      </c>
      <c r="AB441" s="10">
        <v>275</v>
      </c>
      <c r="AC441" s="10">
        <v>3</v>
      </c>
      <c r="AD441" s="10">
        <v>260</v>
      </c>
      <c r="AE441" s="10">
        <v>1912</v>
      </c>
      <c r="AF441" s="10">
        <v>0</v>
      </c>
      <c r="AG441" s="10">
        <v>1413</v>
      </c>
      <c r="AH441" s="10">
        <v>1047</v>
      </c>
      <c r="AI441" s="10">
        <v>2774</v>
      </c>
      <c r="AJ441" s="10">
        <v>1957</v>
      </c>
      <c r="AK441" s="10">
        <v>0</v>
      </c>
      <c r="AL441" s="10">
        <v>0</v>
      </c>
      <c r="AM441" s="10">
        <v>38</v>
      </c>
      <c r="AN441" s="10">
        <v>903</v>
      </c>
      <c r="AO441" s="10">
        <v>19</v>
      </c>
      <c r="AP441" s="10">
        <v>673</v>
      </c>
      <c r="AQ441" s="10">
        <v>8824</v>
      </c>
      <c r="AR441" s="10">
        <v>0</v>
      </c>
      <c r="AS441" s="10">
        <v>732</v>
      </c>
      <c r="AT441" s="10">
        <v>731</v>
      </c>
      <c r="AU441" s="10">
        <v>1966</v>
      </c>
      <c r="AV441" s="10">
        <v>4664</v>
      </c>
      <c r="AW441" s="10">
        <v>0</v>
      </c>
      <c r="AX441" s="10">
        <v>0</v>
      </c>
      <c r="AY441" s="10">
        <v>173</v>
      </c>
      <c r="AZ441" s="10">
        <v>2006</v>
      </c>
      <c r="BA441" s="10">
        <v>25</v>
      </c>
      <c r="BB441" s="10">
        <v>1235</v>
      </c>
      <c r="BC441" s="10">
        <v>11532</v>
      </c>
      <c r="BD441" s="10">
        <v>22529529</v>
      </c>
      <c r="BE441" s="10">
        <v>18647883</v>
      </c>
      <c r="BF441" s="10">
        <v>32736037</v>
      </c>
      <c r="BG441" s="10">
        <v>31134355</v>
      </c>
      <c r="BH441" s="10">
        <v>0</v>
      </c>
      <c r="BI441" s="10">
        <v>0</v>
      </c>
      <c r="BJ441" s="10">
        <v>1888415</v>
      </c>
      <c r="BK441" s="10">
        <v>15981768</v>
      </c>
      <c r="BL441" s="10">
        <v>175848</v>
      </c>
      <c r="BM441" s="10">
        <v>8853523</v>
      </c>
      <c r="BN441" s="10">
        <v>131947358</v>
      </c>
      <c r="BO441" s="10">
        <v>7490157</v>
      </c>
      <c r="BP441" s="10">
        <v>8525264</v>
      </c>
      <c r="BQ441" s="10">
        <v>6226540</v>
      </c>
      <c r="BR441" s="10">
        <v>24037724</v>
      </c>
      <c r="BS441" s="10">
        <v>0</v>
      </c>
      <c r="BT441" s="10">
        <v>0</v>
      </c>
      <c r="BU441" s="10">
        <v>2082985</v>
      </c>
      <c r="BV441" s="10">
        <v>14852472</v>
      </c>
      <c r="BW441" s="10">
        <v>124637</v>
      </c>
      <c r="BX441" s="10">
        <v>3328249</v>
      </c>
      <c r="BY441" s="10">
        <v>66668028</v>
      </c>
      <c r="BZ441" s="10">
        <v>2370373</v>
      </c>
      <c r="CA441" s="10">
        <v>25656906</v>
      </c>
      <c r="CB441" s="10">
        <v>23279752</v>
      </c>
      <c r="CC441" s="10">
        <v>35176416</v>
      </c>
      <c r="CD441" s="10">
        <v>35227091</v>
      </c>
      <c r="CE441" s="10">
        <v>-640921</v>
      </c>
      <c r="CF441" s="10">
        <v>0</v>
      </c>
      <c r="CG441" s="10">
        <v>0</v>
      </c>
      <c r="CH441" s="10">
        <v>3407922</v>
      </c>
      <c r="CI441" s="10">
        <v>24152530</v>
      </c>
      <c r="CJ441" s="10">
        <v>0</v>
      </c>
      <c r="CK441" s="10">
        <v>300485</v>
      </c>
      <c r="CL441" s="10">
        <v>0</v>
      </c>
      <c r="CM441" s="10">
        <v>0</v>
      </c>
      <c r="CN441" s="10">
        <v>0</v>
      </c>
      <c r="CO441" s="10">
        <v>7768831</v>
      </c>
      <c r="CP441" s="10">
        <v>156699385</v>
      </c>
      <c r="CQ441" s="10">
        <v>0</v>
      </c>
      <c r="CR441" s="10">
        <v>287556</v>
      </c>
      <c r="CS441" s="10">
        <v>0</v>
      </c>
      <c r="CT441" s="10">
        <v>0</v>
      </c>
      <c r="CU441" s="10">
        <v>287556</v>
      </c>
      <c r="CV441" s="10">
        <v>4362780</v>
      </c>
      <c r="CW441" s="10">
        <v>3893395</v>
      </c>
      <c r="CX441" s="10">
        <v>4427081</v>
      </c>
      <c r="CY441" s="10">
        <v>20232545</v>
      </c>
      <c r="CZ441" s="10">
        <v>0</v>
      </c>
      <c r="DA441" s="10">
        <v>0</v>
      </c>
      <c r="DB441" s="10">
        <v>563478</v>
      </c>
      <c r="DC441" s="10">
        <v>6681710</v>
      </c>
      <c r="DD441" s="10">
        <v>0</v>
      </c>
      <c r="DE441" s="10">
        <v>2042568</v>
      </c>
      <c r="DF441" s="10">
        <v>42203557</v>
      </c>
      <c r="DG441" s="10">
        <v>24084</v>
      </c>
      <c r="DH441" s="10">
        <v>29932835</v>
      </c>
      <c r="DI441" s="10">
        <v>0</v>
      </c>
      <c r="DJ441" s="10">
        <v>0</v>
      </c>
      <c r="DK441" s="10">
        <v>0</v>
      </c>
      <c r="DL441" s="10">
        <v>0</v>
      </c>
      <c r="DM441" s="10">
        <v>0</v>
      </c>
      <c r="DN441" s="10">
        <v>0</v>
      </c>
      <c r="DO441" s="10">
        <v>93947</v>
      </c>
      <c r="DP441" s="10">
        <v>5002784</v>
      </c>
      <c r="DQ441" s="10">
        <v>0</v>
      </c>
      <c r="DR441" s="10">
        <v>0</v>
      </c>
      <c r="DS441" s="10">
        <v>0</v>
      </c>
      <c r="DT441" s="10">
        <v>0</v>
      </c>
      <c r="DU441" s="10">
        <v>0</v>
      </c>
      <c r="DV441" s="10">
        <v>0</v>
      </c>
      <c r="DW441" s="10">
        <v>0</v>
      </c>
      <c r="DX441" s="10">
        <v>0</v>
      </c>
      <c r="DY441" s="10">
        <v>0</v>
      </c>
      <c r="DZ441" s="10">
        <v>0</v>
      </c>
      <c r="EA441" s="10">
        <v>0</v>
      </c>
      <c r="EB441" s="10">
        <v>0</v>
      </c>
      <c r="EC441" s="10">
        <v>0</v>
      </c>
    </row>
    <row r="442" spans="1:133" x14ac:dyDescent="0.3">
      <c r="A442" s="9">
        <v>106571086</v>
      </c>
      <c r="B442" s="9" t="s">
        <v>2075</v>
      </c>
      <c r="C442" s="9">
        <v>20174</v>
      </c>
      <c r="D442" s="11">
        <v>43009</v>
      </c>
      <c r="E442" s="9">
        <v>43100</v>
      </c>
      <c r="F442" s="9" t="s">
        <v>134</v>
      </c>
      <c r="G442" s="9" t="s">
        <v>1885</v>
      </c>
      <c r="H442" s="9">
        <v>2</v>
      </c>
      <c r="I442" s="9">
        <v>313</v>
      </c>
      <c r="J442" s="9" t="s">
        <v>136</v>
      </c>
      <c r="K442" s="9" t="s">
        <v>137</v>
      </c>
      <c r="L442" s="9" t="s">
        <v>138</v>
      </c>
      <c r="M442" s="9" t="s">
        <v>2076</v>
      </c>
      <c r="N442" s="9" t="s">
        <v>2077</v>
      </c>
      <c r="O442" s="9" t="s">
        <v>2078</v>
      </c>
      <c r="P442" s="9">
        <v>95695</v>
      </c>
      <c r="Q442" s="9" t="s">
        <v>2079</v>
      </c>
      <c r="R442" s="9">
        <v>108</v>
      </c>
      <c r="S442" s="9">
        <v>108</v>
      </c>
      <c r="T442" s="9">
        <v>108</v>
      </c>
      <c r="U442" s="9">
        <v>299</v>
      </c>
      <c r="V442" s="9">
        <v>146</v>
      </c>
      <c r="W442" s="9">
        <v>250</v>
      </c>
      <c r="X442" s="9">
        <v>236</v>
      </c>
      <c r="Y442" s="9">
        <v>1</v>
      </c>
      <c r="Z442" s="9">
        <v>0</v>
      </c>
      <c r="AA442" s="9">
        <v>19</v>
      </c>
      <c r="AB442" s="9">
        <v>290</v>
      </c>
      <c r="AC442" s="9">
        <v>11</v>
      </c>
      <c r="AD442" s="9">
        <v>4</v>
      </c>
      <c r="AE442" s="9">
        <v>1256</v>
      </c>
      <c r="AF442" s="9">
        <v>0</v>
      </c>
      <c r="AG442" s="9">
        <v>1327</v>
      </c>
      <c r="AH442" s="9">
        <v>763</v>
      </c>
      <c r="AI442" s="9">
        <v>1563</v>
      </c>
      <c r="AJ442" s="9">
        <v>634</v>
      </c>
      <c r="AK442" s="9">
        <v>2</v>
      </c>
      <c r="AL442" s="9">
        <v>0</v>
      </c>
      <c r="AM442" s="9">
        <v>40</v>
      </c>
      <c r="AN442" s="9">
        <v>952</v>
      </c>
      <c r="AO442" s="9">
        <v>29</v>
      </c>
      <c r="AP442" s="9">
        <v>8</v>
      </c>
      <c r="AQ442" s="9">
        <v>5318</v>
      </c>
      <c r="AR442" s="9">
        <v>0</v>
      </c>
      <c r="AS442" s="9">
        <v>3867</v>
      </c>
      <c r="AT442" s="9">
        <v>2131</v>
      </c>
      <c r="AU442" s="9">
        <v>3425</v>
      </c>
      <c r="AV442" s="9">
        <v>4812</v>
      </c>
      <c r="AW442" s="9">
        <v>14</v>
      </c>
      <c r="AX442" s="9">
        <v>0</v>
      </c>
      <c r="AY442" s="9">
        <v>278</v>
      </c>
      <c r="AZ442" s="9">
        <v>4900</v>
      </c>
      <c r="BA442" s="9">
        <v>292</v>
      </c>
      <c r="BB442" s="9">
        <v>649</v>
      </c>
      <c r="BC442" s="9">
        <v>20368</v>
      </c>
      <c r="BD442" s="9">
        <v>24870406</v>
      </c>
      <c r="BE442" s="9">
        <v>10972959</v>
      </c>
      <c r="BF442" s="9">
        <v>12922659</v>
      </c>
      <c r="BG442" s="9">
        <v>14077920</v>
      </c>
      <c r="BH442" s="9">
        <v>46454</v>
      </c>
      <c r="BI442" s="9">
        <v>0</v>
      </c>
      <c r="BJ442" s="9">
        <v>1324481</v>
      </c>
      <c r="BK442" s="9">
        <v>17806016</v>
      </c>
      <c r="BL442" s="9">
        <v>397793</v>
      </c>
      <c r="BM442" s="9">
        <v>167024</v>
      </c>
      <c r="BN442" s="9">
        <v>82585712</v>
      </c>
      <c r="BO442" s="9">
        <v>22801151</v>
      </c>
      <c r="BP442" s="9">
        <v>10907878</v>
      </c>
      <c r="BQ442" s="9">
        <v>3565470</v>
      </c>
      <c r="BR442" s="9">
        <v>26475046</v>
      </c>
      <c r="BS442" s="9">
        <v>66220</v>
      </c>
      <c r="BT442" s="9">
        <v>0</v>
      </c>
      <c r="BU442" s="9">
        <v>2101528</v>
      </c>
      <c r="BV442" s="9">
        <v>29719663</v>
      </c>
      <c r="BW442" s="9">
        <v>1405612</v>
      </c>
      <c r="BX442" s="9">
        <v>1050863</v>
      </c>
      <c r="BY442" s="9">
        <v>98093431</v>
      </c>
      <c r="BZ442" s="9">
        <v>1210938</v>
      </c>
      <c r="CA442" s="9">
        <v>38979103</v>
      </c>
      <c r="CB442" s="9">
        <v>19346539</v>
      </c>
      <c r="CC442" s="9">
        <v>7522479</v>
      </c>
      <c r="CD442" s="9">
        <v>31557372</v>
      </c>
      <c r="CE442" s="9">
        <v>0</v>
      </c>
      <c r="CF442" s="9">
        <v>110180</v>
      </c>
      <c r="CG442" s="9">
        <v>0</v>
      </c>
      <c r="CH442" s="9">
        <v>2491798</v>
      </c>
      <c r="CI442" s="9">
        <v>32486309</v>
      </c>
      <c r="CJ442" s="9">
        <v>0</v>
      </c>
      <c r="CK442" s="9">
        <v>2619412</v>
      </c>
      <c r="CL442" s="9">
        <v>0</v>
      </c>
      <c r="CM442" s="9">
        <v>0</v>
      </c>
      <c r="CN442" s="9">
        <v>0</v>
      </c>
      <c r="CO442" s="9">
        <v>778811</v>
      </c>
      <c r="CP442" s="9">
        <v>137102941</v>
      </c>
      <c r="CQ442" s="9">
        <v>3694810</v>
      </c>
      <c r="CR442" s="9">
        <v>3846625</v>
      </c>
      <c r="CS442" s="9">
        <v>0</v>
      </c>
      <c r="CT442" s="9">
        <v>6260251</v>
      </c>
      <c r="CU442" s="9">
        <v>13801686</v>
      </c>
      <c r="CV442" s="9">
        <v>8348052</v>
      </c>
      <c r="CW442" s="9">
        <v>6180181</v>
      </c>
      <c r="CX442" s="9">
        <v>8374371</v>
      </c>
      <c r="CY442" s="9">
        <v>12719697</v>
      </c>
      <c r="CZ442" s="9">
        <v>2494</v>
      </c>
      <c r="DA442" s="9">
        <v>0</v>
      </c>
      <c r="DB442" s="9">
        <v>902443</v>
      </c>
      <c r="DC442" s="9">
        <v>20687585</v>
      </c>
      <c r="DD442" s="9">
        <v>0</v>
      </c>
      <c r="DE442" s="9">
        <v>163065</v>
      </c>
      <c r="DF442" s="9">
        <v>57377888</v>
      </c>
      <c r="DG442" s="9">
        <v>1022218</v>
      </c>
      <c r="DH442" s="9">
        <v>49322049</v>
      </c>
      <c r="DI442" s="9">
        <v>0</v>
      </c>
      <c r="DJ442" s="9">
        <v>220976</v>
      </c>
      <c r="DK442" s="9">
        <v>0</v>
      </c>
      <c r="DL442" s="9">
        <v>0</v>
      </c>
      <c r="DM442" s="9">
        <v>0</v>
      </c>
      <c r="DN442" s="9">
        <v>0</v>
      </c>
      <c r="DO442" s="9">
        <v>660098</v>
      </c>
      <c r="DP442" s="9">
        <v>38926970</v>
      </c>
      <c r="DQ442" s="9">
        <v>0</v>
      </c>
      <c r="DR442" s="9">
        <v>0</v>
      </c>
      <c r="DS442" s="9">
        <v>0</v>
      </c>
      <c r="DT442" s="9">
        <v>0</v>
      </c>
      <c r="DU442" s="9">
        <v>0</v>
      </c>
      <c r="DV442" s="9">
        <v>0</v>
      </c>
      <c r="DW442" s="9">
        <v>0</v>
      </c>
      <c r="DX442" s="9">
        <v>0</v>
      </c>
      <c r="DY442" s="9">
        <v>0</v>
      </c>
      <c r="DZ442" s="9">
        <v>0</v>
      </c>
      <c r="EA442" s="9">
        <v>0</v>
      </c>
      <c r="EB442" s="9">
        <v>0</v>
      </c>
      <c r="EC442" s="9">
        <v>0</v>
      </c>
    </row>
    <row r="443" spans="1:133" x14ac:dyDescent="0.3">
      <c r="A443" s="10">
        <v>106380939</v>
      </c>
      <c r="B443" s="10" t="s">
        <v>2080</v>
      </c>
      <c r="C443" s="10">
        <v>20174</v>
      </c>
      <c r="D443" s="12">
        <v>43009</v>
      </c>
      <c r="E443" s="10">
        <v>43100</v>
      </c>
      <c r="F443" s="10" t="s">
        <v>134</v>
      </c>
      <c r="G443" s="10" t="s">
        <v>379</v>
      </c>
      <c r="H443" s="10">
        <v>4</v>
      </c>
      <c r="I443" s="10">
        <v>423</v>
      </c>
      <c r="J443" s="10" t="s">
        <v>276</v>
      </c>
      <c r="K443" s="10" t="s">
        <v>137</v>
      </c>
      <c r="L443" s="10" t="s">
        <v>220</v>
      </c>
      <c r="M443" s="10" t="s">
        <v>2081</v>
      </c>
      <c r="N443" s="10" t="s">
        <v>2082</v>
      </c>
      <c r="O443" s="10" t="s">
        <v>382</v>
      </c>
      <c r="P443" s="10">
        <v>94110</v>
      </c>
      <c r="Q443" s="10" t="s">
        <v>2083</v>
      </c>
      <c r="R443" s="10">
        <v>397</v>
      </c>
      <c r="S443" s="10">
        <v>324</v>
      </c>
      <c r="T443" s="10">
        <v>305</v>
      </c>
      <c r="U443" s="10">
        <v>870</v>
      </c>
      <c r="V443" s="10">
        <v>184</v>
      </c>
      <c r="W443" s="10">
        <v>1101</v>
      </c>
      <c r="X443" s="10">
        <v>1387</v>
      </c>
      <c r="Y443" s="10">
        <v>41</v>
      </c>
      <c r="Z443" s="10">
        <v>0</v>
      </c>
      <c r="AA443" s="10">
        <v>421</v>
      </c>
      <c r="AB443" s="10">
        <v>206</v>
      </c>
      <c r="AC443" s="10">
        <v>0</v>
      </c>
      <c r="AD443" s="10">
        <v>42</v>
      </c>
      <c r="AE443" s="10">
        <v>4252</v>
      </c>
      <c r="AF443" s="10">
        <v>0</v>
      </c>
      <c r="AG443" s="10">
        <v>7543</v>
      </c>
      <c r="AH443" s="10">
        <v>1003</v>
      </c>
      <c r="AI443" s="10">
        <v>6092</v>
      </c>
      <c r="AJ443" s="10">
        <v>6816</v>
      </c>
      <c r="AK443" s="10">
        <v>235</v>
      </c>
      <c r="AL443" s="10">
        <v>0</v>
      </c>
      <c r="AM443" s="10">
        <v>3512</v>
      </c>
      <c r="AN443" s="10">
        <v>924</v>
      </c>
      <c r="AO443" s="10">
        <v>0</v>
      </c>
      <c r="AP443" s="10">
        <v>184</v>
      </c>
      <c r="AQ443" s="10">
        <v>26309</v>
      </c>
      <c r="AR443" s="10">
        <v>0</v>
      </c>
      <c r="AS443" s="10">
        <v>36621</v>
      </c>
      <c r="AT443" s="10">
        <v>581</v>
      </c>
      <c r="AU443" s="10">
        <v>25664</v>
      </c>
      <c r="AV443" s="10">
        <v>61534</v>
      </c>
      <c r="AW443" s="10">
        <v>10340</v>
      </c>
      <c r="AX443" s="10">
        <v>0</v>
      </c>
      <c r="AY443" s="10">
        <v>4401</v>
      </c>
      <c r="AZ443" s="10">
        <v>14212</v>
      </c>
      <c r="BA443" s="10">
        <v>284</v>
      </c>
      <c r="BB443" s="10">
        <v>4073</v>
      </c>
      <c r="BC443" s="10">
        <v>157710</v>
      </c>
      <c r="BD443" s="10">
        <v>128830465</v>
      </c>
      <c r="BE443" s="10">
        <v>24361037</v>
      </c>
      <c r="BF443" s="10">
        <v>119323649</v>
      </c>
      <c r="BG443" s="10">
        <v>142286444</v>
      </c>
      <c r="BH443" s="10">
        <v>6107003</v>
      </c>
      <c r="BI443" s="10">
        <v>0</v>
      </c>
      <c r="BJ443" s="10">
        <v>52688052</v>
      </c>
      <c r="BK443" s="10">
        <v>31897124</v>
      </c>
      <c r="BL443" s="10">
        <v>0</v>
      </c>
      <c r="BM443" s="10">
        <v>4409360</v>
      </c>
      <c r="BN443" s="10">
        <v>509903134</v>
      </c>
      <c r="BO443" s="10">
        <v>66112492</v>
      </c>
      <c r="BP443" s="10">
        <v>3222873</v>
      </c>
      <c r="BQ443" s="10">
        <v>42080301</v>
      </c>
      <c r="BR443" s="10">
        <v>111322387</v>
      </c>
      <c r="BS443" s="10">
        <v>22327508</v>
      </c>
      <c r="BT443" s="10">
        <v>0</v>
      </c>
      <c r="BU443" s="10">
        <v>19763863</v>
      </c>
      <c r="BV443" s="10">
        <v>26284814</v>
      </c>
      <c r="BW443" s="10">
        <v>1408816</v>
      </c>
      <c r="BX443" s="10">
        <v>11826554</v>
      </c>
      <c r="BY443" s="10">
        <v>304349608</v>
      </c>
      <c r="BZ443" s="10">
        <v>21798816</v>
      </c>
      <c r="CA443" s="10">
        <v>159353724</v>
      </c>
      <c r="CB443" s="10">
        <v>21567658</v>
      </c>
      <c r="CC443" s="10">
        <v>135131378</v>
      </c>
      <c r="CD443" s="10">
        <v>234961583</v>
      </c>
      <c r="CE443" s="10">
        <v>-35145826</v>
      </c>
      <c r="CF443" s="10">
        <v>16461438</v>
      </c>
      <c r="CG443" s="10">
        <v>0</v>
      </c>
      <c r="CH443" s="10">
        <v>47427906</v>
      </c>
      <c r="CI443" s="10">
        <v>37889753</v>
      </c>
      <c r="CJ443" s="10">
        <v>0</v>
      </c>
      <c r="CK443" s="10">
        <v>1333130</v>
      </c>
      <c r="CL443" s="10">
        <v>0</v>
      </c>
      <c r="CM443" s="10">
        <v>0</v>
      </c>
      <c r="CN443" s="10">
        <v>0</v>
      </c>
      <c r="CO443" s="10">
        <v>4302696</v>
      </c>
      <c r="CP443" s="10">
        <v>645082256</v>
      </c>
      <c r="CQ443" s="10">
        <v>0</v>
      </c>
      <c r="CR443" s="10">
        <v>12377008</v>
      </c>
      <c r="CS443" s="10">
        <v>0</v>
      </c>
      <c r="CT443" s="10">
        <v>9418822</v>
      </c>
      <c r="CU443" s="10">
        <v>21795830</v>
      </c>
      <c r="CV443" s="10">
        <v>33840960</v>
      </c>
      <c r="CW443" s="10">
        <v>5720712</v>
      </c>
      <c r="CX443" s="10">
        <v>58401302</v>
      </c>
      <c r="CY443" s="10">
        <v>29500231</v>
      </c>
      <c r="CZ443" s="10">
        <v>11384912</v>
      </c>
      <c r="DA443" s="10">
        <v>0</v>
      </c>
      <c r="DB443" s="10">
        <v>23794738</v>
      </c>
      <c r="DC443" s="10">
        <v>28251493</v>
      </c>
      <c r="DD443" s="10">
        <v>71968</v>
      </c>
      <c r="DE443" s="10">
        <v>0</v>
      </c>
      <c r="DF443" s="10">
        <v>190966316</v>
      </c>
      <c r="DG443" s="10">
        <v>24743673</v>
      </c>
      <c r="DH443" s="10">
        <v>210124082</v>
      </c>
      <c r="DI443" s="10">
        <v>0</v>
      </c>
      <c r="DJ443" s="10">
        <v>24140148</v>
      </c>
      <c r="DK443" s="10">
        <v>0</v>
      </c>
      <c r="DL443" s="10">
        <v>0</v>
      </c>
      <c r="DM443" s="10">
        <v>0</v>
      </c>
      <c r="DN443" s="10">
        <v>0</v>
      </c>
      <c r="DO443" s="10">
        <v>72078</v>
      </c>
      <c r="DP443" s="10">
        <v>159208017</v>
      </c>
      <c r="DQ443" s="10">
        <v>0</v>
      </c>
      <c r="DR443" s="10">
        <v>0</v>
      </c>
      <c r="DS443" s="10">
        <v>0</v>
      </c>
      <c r="DT443" s="10">
        <v>0</v>
      </c>
      <c r="DU443" s="10">
        <v>0</v>
      </c>
      <c r="DV443" s="10">
        <v>0</v>
      </c>
      <c r="DW443" s="10">
        <v>0</v>
      </c>
      <c r="DX443" s="10">
        <v>0</v>
      </c>
      <c r="DY443" s="10">
        <v>0</v>
      </c>
      <c r="DZ443" s="10">
        <v>0</v>
      </c>
      <c r="EA443" s="10">
        <v>0</v>
      </c>
      <c r="EB443" s="10">
        <v>0</v>
      </c>
      <c r="EC443" s="10">
        <v>0</v>
      </c>
    </row>
    <row r="444" spans="1:133" x14ac:dyDescent="0.3">
      <c r="A444" s="9">
        <v>106150788</v>
      </c>
      <c r="B444" s="9" t="s">
        <v>133</v>
      </c>
      <c r="C444" s="9">
        <v>20181</v>
      </c>
      <c r="D444" s="11">
        <v>43101</v>
      </c>
      <c r="E444" s="9">
        <v>43190</v>
      </c>
      <c r="F444" s="9" t="s">
        <v>134</v>
      </c>
      <c r="G444" s="9" t="s">
        <v>135</v>
      </c>
      <c r="H444" s="9">
        <v>9</v>
      </c>
      <c r="I444" s="9">
        <v>617</v>
      </c>
      <c r="J444" s="9" t="s">
        <v>136</v>
      </c>
      <c r="K444" s="9" t="s">
        <v>137</v>
      </c>
      <c r="L444" s="9" t="s">
        <v>138</v>
      </c>
      <c r="M444" s="9" t="s">
        <v>139</v>
      </c>
      <c r="N444" s="9" t="s">
        <v>140</v>
      </c>
      <c r="O444" s="9" t="s">
        <v>141</v>
      </c>
      <c r="P444" s="9">
        <v>93301</v>
      </c>
      <c r="Q444" s="9" t="s">
        <v>142</v>
      </c>
      <c r="R444" s="9">
        <v>254</v>
      </c>
      <c r="S444" s="9">
        <v>254</v>
      </c>
      <c r="T444" s="9">
        <v>198</v>
      </c>
      <c r="U444" s="9">
        <v>1019</v>
      </c>
      <c r="V444" s="9">
        <v>863</v>
      </c>
      <c r="W444" s="9">
        <v>238</v>
      </c>
      <c r="X444" s="9">
        <v>1024</v>
      </c>
      <c r="Y444" s="9">
        <v>0</v>
      </c>
      <c r="Z444" s="9">
        <v>0</v>
      </c>
      <c r="AA444" s="9">
        <v>230</v>
      </c>
      <c r="AB444" s="9">
        <v>1109</v>
      </c>
      <c r="AC444" s="9">
        <v>0</v>
      </c>
      <c r="AD444" s="9">
        <v>71</v>
      </c>
      <c r="AE444" s="9">
        <v>4554</v>
      </c>
      <c r="AF444" s="9">
        <v>0</v>
      </c>
      <c r="AG444" s="9">
        <v>4678</v>
      </c>
      <c r="AH444" s="9">
        <v>3613</v>
      </c>
      <c r="AI444" s="9">
        <v>839</v>
      </c>
      <c r="AJ444" s="9">
        <v>3528</v>
      </c>
      <c r="AK444" s="9">
        <v>0</v>
      </c>
      <c r="AL444" s="9">
        <v>0</v>
      </c>
      <c r="AM444" s="9">
        <v>970</v>
      </c>
      <c r="AN444" s="9">
        <v>3521</v>
      </c>
      <c r="AO444" s="9">
        <v>0</v>
      </c>
      <c r="AP444" s="9">
        <v>293</v>
      </c>
      <c r="AQ444" s="9">
        <v>17442</v>
      </c>
      <c r="AR444" s="9">
        <v>0</v>
      </c>
      <c r="AS444" s="9">
        <v>10736</v>
      </c>
      <c r="AT444" s="9">
        <v>4019</v>
      </c>
      <c r="AU444" s="9">
        <v>1350</v>
      </c>
      <c r="AV444" s="9">
        <v>12455</v>
      </c>
      <c r="AW444" s="9">
        <v>0</v>
      </c>
      <c r="AX444" s="9">
        <v>0</v>
      </c>
      <c r="AY444" s="9">
        <v>2500</v>
      </c>
      <c r="AZ444" s="9">
        <v>17248</v>
      </c>
      <c r="BA444" s="9">
        <v>0</v>
      </c>
      <c r="BB444" s="9">
        <v>2355</v>
      </c>
      <c r="BC444" s="9">
        <v>50663</v>
      </c>
      <c r="BD444" s="9">
        <v>83339314</v>
      </c>
      <c r="BE444" s="9">
        <v>71852844</v>
      </c>
      <c r="BF444" s="9">
        <v>18871588</v>
      </c>
      <c r="BG444" s="9">
        <v>56047922</v>
      </c>
      <c r="BH444" s="9">
        <v>0</v>
      </c>
      <c r="BI444" s="9">
        <v>0</v>
      </c>
      <c r="BJ444" s="9">
        <v>13756144</v>
      </c>
      <c r="BK444" s="9">
        <v>68256731</v>
      </c>
      <c r="BL444" s="9">
        <v>0</v>
      </c>
      <c r="BM444" s="9">
        <v>526184</v>
      </c>
      <c r="BN444" s="9">
        <v>312650727</v>
      </c>
      <c r="BO444" s="9">
        <v>40243353</v>
      </c>
      <c r="BP444" s="9">
        <v>31006242</v>
      </c>
      <c r="BQ444" s="9">
        <v>4980337</v>
      </c>
      <c r="BR444" s="9">
        <v>44450265</v>
      </c>
      <c r="BS444" s="9">
        <v>0</v>
      </c>
      <c r="BT444" s="9">
        <v>0</v>
      </c>
      <c r="BU444" s="9">
        <v>14336644</v>
      </c>
      <c r="BV444" s="9">
        <v>59411430</v>
      </c>
      <c r="BW444" s="9">
        <v>0</v>
      </c>
      <c r="BX444" s="9">
        <v>4166506</v>
      </c>
      <c r="BY444" s="9">
        <v>198594777</v>
      </c>
      <c r="BZ444" s="9">
        <v>1936874</v>
      </c>
      <c r="CA444" s="9">
        <v>101722217</v>
      </c>
      <c r="CB444" s="9">
        <v>89551377</v>
      </c>
      <c r="CC444" s="9">
        <v>21397554</v>
      </c>
      <c r="CD444" s="9">
        <v>67689524</v>
      </c>
      <c r="CE444" s="9">
        <v>0</v>
      </c>
      <c r="CF444" s="9">
        <v>0</v>
      </c>
      <c r="CG444" s="9">
        <v>0</v>
      </c>
      <c r="CH444" s="9">
        <v>21988192</v>
      </c>
      <c r="CI444" s="9">
        <v>94647057</v>
      </c>
      <c r="CJ444" s="9">
        <v>0</v>
      </c>
      <c r="CK444" s="9">
        <v>1838844</v>
      </c>
      <c r="CL444" s="9">
        <v>0</v>
      </c>
      <c r="CM444" s="9">
        <v>0</v>
      </c>
      <c r="CN444" s="9">
        <v>0</v>
      </c>
      <c r="CO444" s="9">
        <v>7674227</v>
      </c>
      <c r="CP444" s="9">
        <v>408445866</v>
      </c>
      <c r="CQ444" s="9">
        <v>0</v>
      </c>
      <c r="CR444" s="9">
        <v>0</v>
      </c>
      <c r="CS444" s="9">
        <v>0</v>
      </c>
      <c r="CT444" s="9">
        <v>0</v>
      </c>
      <c r="CU444" s="9">
        <v>0</v>
      </c>
      <c r="CV444" s="9">
        <v>21359200</v>
      </c>
      <c r="CW444" s="9">
        <v>12842271</v>
      </c>
      <c r="CX444" s="9">
        <v>2381286</v>
      </c>
      <c r="CY444" s="9">
        <v>32696145</v>
      </c>
      <c r="CZ444" s="9">
        <v>0</v>
      </c>
      <c r="DA444" s="9">
        <v>0</v>
      </c>
      <c r="DB444" s="9">
        <v>5474388</v>
      </c>
      <c r="DC444" s="9">
        <v>30046649</v>
      </c>
      <c r="DD444" s="9">
        <v>0</v>
      </c>
      <c r="DE444" s="9">
        <v>-2000301</v>
      </c>
      <c r="DF444" s="9">
        <v>102799638</v>
      </c>
      <c r="DG444" s="9">
        <v>1014547</v>
      </c>
      <c r="DH444" s="9">
        <v>98453101</v>
      </c>
      <c r="DI444" s="9">
        <v>0</v>
      </c>
      <c r="DJ444" s="9">
        <v>810730</v>
      </c>
      <c r="DK444" s="9">
        <v>0</v>
      </c>
      <c r="DL444" s="9">
        <v>0</v>
      </c>
      <c r="DM444" s="9">
        <v>0</v>
      </c>
      <c r="DN444" s="9">
        <v>0</v>
      </c>
      <c r="DO444" s="9">
        <v>619601</v>
      </c>
      <c r="DP444" s="9">
        <v>134342013</v>
      </c>
      <c r="DQ444" s="9">
        <v>0</v>
      </c>
      <c r="DR444" s="9">
        <v>0</v>
      </c>
      <c r="DS444" s="9">
        <v>0</v>
      </c>
      <c r="DT444" s="9">
        <v>0</v>
      </c>
      <c r="DU444" s="9">
        <v>0</v>
      </c>
      <c r="DV444" s="9">
        <v>0</v>
      </c>
      <c r="DW444" s="9">
        <v>0</v>
      </c>
      <c r="DX444" s="9">
        <v>0</v>
      </c>
      <c r="DY444" s="9">
        <v>0</v>
      </c>
      <c r="DZ444" s="9">
        <v>0</v>
      </c>
      <c r="EA444" s="9">
        <v>0</v>
      </c>
      <c r="EB444" s="9">
        <v>0</v>
      </c>
      <c r="EC444" s="9">
        <v>0</v>
      </c>
    </row>
    <row r="445" spans="1:133" x14ac:dyDescent="0.3">
      <c r="A445" s="10">
        <v>106171049</v>
      </c>
      <c r="B445" s="10" t="s">
        <v>143</v>
      </c>
      <c r="C445" s="10">
        <v>20181</v>
      </c>
      <c r="D445" s="12">
        <v>43101</v>
      </c>
      <c r="E445" s="10">
        <v>43190</v>
      </c>
      <c r="F445" s="10" t="s">
        <v>134</v>
      </c>
      <c r="G445" s="10" t="s">
        <v>144</v>
      </c>
      <c r="H445" s="10">
        <v>1</v>
      </c>
      <c r="I445" s="10">
        <v>115</v>
      </c>
      <c r="J445" s="10" t="s">
        <v>136</v>
      </c>
      <c r="K445" s="10" t="s">
        <v>137</v>
      </c>
      <c r="L445" s="10" t="s">
        <v>220</v>
      </c>
      <c r="M445" s="10" t="s">
        <v>146</v>
      </c>
      <c r="N445" s="10" t="s">
        <v>2084</v>
      </c>
      <c r="O445" s="10" t="s">
        <v>148</v>
      </c>
      <c r="P445" s="10">
        <v>95422</v>
      </c>
      <c r="Q445" s="10" t="s">
        <v>149</v>
      </c>
      <c r="R445" s="10">
        <v>25</v>
      </c>
      <c r="S445" s="10">
        <v>25</v>
      </c>
      <c r="T445" s="10">
        <v>20</v>
      </c>
      <c r="U445" s="10">
        <v>185</v>
      </c>
      <c r="V445" s="10">
        <v>2</v>
      </c>
      <c r="W445" s="10">
        <v>5</v>
      </c>
      <c r="X445" s="10">
        <v>146</v>
      </c>
      <c r="Y445" s="10">
        <v>0</v>
      </c>
      <c r="Z445" s="10">
        <v>0</v>
      </c>
      <c r="AA445" s="10">
        <v>0</v>
      </c>
      <c r="AB445" s="10">
        <v>36</v>
      </c>
      <c r="AC445" s="10">
        <v>0</v>
      </c>
      <c r="AD445" s="10">
        <v>5</v>
      </c>
      <c r="AE445" s="10">
        <v>379</v>
      </c>
      <c r="AF445" s="10">
        <v>0</v>
      </c>
      <c r="AG445" s="10">
        <v>797</v>
      </c>
      <c r="AH445" s="10">
        <v>6</v>
      </c>
      <c r="AI445" s="10">
        <v>13</v>
      </c>
      <c r="AJ445" s="10">
        <v>474</v>
      </c>
      <c r="AK445" s="10">
        <v>0</v>
      </c>
      <c r="AL445" s="10">
        <v>0</v>
      </c>
      <c r="AM445" s="10">
        <v>0</v>
      </c>
      <c r="AN445" s="10">
        <v>135</v>
      </c>
      <c r="AO445" s="10">
        <v>0</v>
      </c>
      <c r="AP445" s="10">
        <v>12</v>
      </c>
      <c r="AQ445" s="10">
        <v>1437</v>
      </c>
      <c r="AR445" s="10">
        <v>0</v>
      </c>
      <c r="AS445" s="10">
        <v>20811</v>
      </c>
      <c r="AT445" s="10">
        <v>275</v>
      </c>
      <c r="AU445" s="10">
        <v>6624</v>
      </c>
      <c r="AV445" s="10">
        <v>23197</v>
      </c>
      <c r="AW445" s="10">
        <v>0</v>
      </c>
      <c r="AX445" s="10">
        <v>0</v>
      </c>
      <c r="AY445" s="10">
        <v>6067</v>
      </c>
      <c r="AZ445" s="10">
        <v>3084</v>
      </c>
      <c r="BA445" s="10">
        <v>0</v>
      </c>
      <c r="BB445" s="10">
        <v>993</v>
      </c>
      <c r="BC445" s="10">
        <v>61051</v>
      </c>
      <c r="BD445" s="10">
        <v>8945794</v>
      </c>
      <c r="BE445" s="10">
        <v>72599</v>
      </c>
      <c r="BF445" s="10">
        <v>357672</v>
      </c>
      <c r="BG445" s="10">
        <v>5668685</v>
      </c>
      <c r="BH445" s="10">
        <v>0</v>
      </c>
      <c r="BI445" s="10">
        <v>0</v>
      </c>
      <c r="BJ445" s="10">
        <v>0</v>
      </c>
      <c r="BK445" s="10">
        <v>1656039</v>
      </c>
      <c r="BL445" s="10">
        <v>0</v>
      </c>
      <c r="BM445" s="10">
        <v>116687</v>
      </c>
      <c r="BN445" s="10">
        <v>16817476</v>
      </c>
      <c r="BO445" s="10">
        <v>18801602</v>
      </c>
      <c r="BP445" s="10">
        <v>671151</v>
      </c>
      <c r="BQ445" s="10">
        <v>3306838</v>
      </c>
      <c r="BR445" s="10">
        <v>19124190</v>
      </c>
      <c r="BS445" s="10">
        <v>0</v>
      </c>
      <c r="BT445" s="10">
        <v>0</v>
      </c>
      <c r="BU445" s="10">
        <v>422116</v>
      </c>
      <c r="BV445" s="10">
        <v>7161038</v>
      </c>
      <c r="BW445" s="10">
        <v>0</v>
      </c>
      <c r="BX445" s="10">
        <v>942839</v>
      </c>
      <c r="BY445" s="10">
        <v>50429774</v>
      </c>
      <c r="BZ445" s="10">
        <v>-324698</v>
      </c>
      <c r="CA445" s="10">
        <v>18831584</v>
      </c>
      <c r="CB445" s="10">
        <v>650963</v>
      </c>
      <c r="CC445" s="10">
        <v>2189728</v>
      </c>
      <c r="CD445" s="10">
        <v>15253167</v>
      </c>
      <c r="CE445" s="10">
        <v>-130500</v>
      </c>
      <c r="CF445" s="10">
        <v>0</v>
      </c>
      <c r="CG445" s="10">
        <v>0</v>
      </c>
      <c r="CH445" s="10">
        <v>93644</v>
      </c>
      <c r="CI445" s="10">
        <v>3613312</v>
      </c>
      <c r="CJ445" s="10">
        <v>0</v>
      </c>
      <c r="CK445" s="10">
        <v>1766592</v>
      </c>
      <c r="CL445" s="10">
        <v>0</v>
      </c>
      <c r="CM445" s="10">
        <v>0</v>
      </c>
      <c r="CN445" s="10">
        <v>0</v>
      </c>
      <c r="CO445" s="10">
        <v>974334</v>
      </c>
      <c r="CP445" s="10">
        <v>42918126</v>
      </c>
      <c r="CQ445" s="10">
        <v>0</v>
      </c>
      <c r="CR445" s="10">
        <v>2715284</v>
      </c>
      <c r="CS445" s="10">
        <v>0</v>
      </c>
      <c r="CT445" s="10">
        <v>0</v>
      </c>
      <c r="CU445" s="10">
        <v>2715284</v>
      </c>
      <c r="CV445" s="10">
        <v>8871330</v>
      </c>
      <c r="CW445" s="10">
        <v>66961</v>
      </c>
      <c r="CX445" s="10">
        <v>1362757</v>
      </c>
      <c r="CY445" s="10">
        <v>12194824</v>
      </c>
      <c r="CZ445" s="10">
        <v>0</v>
      </c>
      <c r="DA445" s="10">
        <v>0</v>
      </c>
      <c r="DB445" s="10">
        <v>390088</v>
      </c>
      <c r="DC445" s="10">
        <v>4947382</v>
      </c>
      <c r="DD445" s="10">
        <v>0</v>
      </c>
      <c r="DE445" s="10">
        <v>-788934</v>
      </c>
      <c r="DF445" s="10">
        <v>27044408</v>
      </c>
      <c r="DG445" s="10">
        <v>951441</v>
      </c>
      <c r="DH445" s="10">
        <v>24229517</v>
      </c>
      <c r="DI445" s="10">
        <v>0</v>
      </c>
      <c r="DJ445" s="10">
        <v>16328</v>
      </c>
      <c r="DK445" s="10">
        <v>0</v>
      </c>
      <c r="DL445" s="10">
        <v>0</v>
      </c>
      <c r="DM445" s="10">
        <v>0</v>
      </c>
      <c r="DN445" s="10">
        <v>0</v>
      </c>
      <c r="DO445" s="10">
        <v>370008</v>
      </c>
      <c r="DP445" s="10">
        <v>31753882</v>
      </c>
      <c r="DQ445" s="10">
        <v>0</v>
      </c>
      <c r="DR445" s="10">
        <v>0</v>
      </c>
      <c r="DS445" s="10">
        <v>0</v>
      </c>
      <c r="DT445" s="10">
        <v>0</v>
      </c>
      <c r="DU445" s="10">
        <v>0</v>
      </c>
      <c r="DV445" s="10">
        <v>0</v>
      </c>
      <c r="DW445" s="10">
        <v>0</v>
      </c>
      <c r="DX445" s="10">
        <v>0</v>
      </c>
      <c r="DY445" s="10">
        <v>0</v>
      </c>
      <c r="DZ445" s="10">
        <v>0</v>
      </c>
      <c r="EA445" s="10">
        <v>0</v>
      </c>
      <c r="EB445" s="10">
        <v>0</v>
      </c>
      <c r="EC445" s="10">
        <v>0</v>
      </c>
    </row>
    <row r="446" spans="1:133" x14ac:dyDescent="0.3">
      <c r="A446" s="9">
        <v>106040875</v>
      </c>
      <c r="B446" s="9" t="s">
        <v>150</v>
      </c>
      <c r="C446" s="9">
        <v>20181</v>
      </c>
      <c r="D446" s="11">
        <v>43101</v>
      </c>
      <c r="E446" s="9">
        <v>43190</v>
      </c>
      <c r="F446" s="9" t="s">
        <v>134</v>
      </c>
      <c r="G446" s="9" t="s">
        <v>151</v>
      </c>
      <c r="H446" s="9">
        <v>1</v>
      </c>
      <c r="I446" s="9">
        <v>220</v>
      </c>
      <c r="J446" s="9" t="s">
        <v>152</v>
      </c>
      <c r="K446" s="9" t="s">
        <v>137</v>
      </c>
      <c r="L446" s="9" t="s">
        <v>138</v>
      </c>
      <c r="M446" s="9" t="s">
        <v>153</v>
      </c>
      <c r="N446" s="9" t="s">
        <v>154</v>
      </c>
      <c r="O446" s="9" t="s">
        <v>155</v>
      </c>
      <c r="P446" s="9">
        <v>95969</v>
      </c>
      <c r="Q446" s="9" t="s">
        <v>156</v>
      </c>
      <c r="R446" s="9">
        <v>100</v>
      </c>
      <c r="S446" s="9">
        <v>100</v>
      </c>
      <c r="T446" s="9">
        <v>57</v>
      </c>
      <c r="U446" s="9">
        <v>721</v>
      </c>
      <c r="V446" s="9">
        <v>28</v>
      </c>
      <c r="W446" s="9">
        <v>43</v>
      </c>
      <c r="X446" s="9">
        <v>296</v>
      </c>
      <c r="Y446" s="9">
        <v>0</v>
      </c>
      <c r="Z446" s="9">
        <v>0</v>
      </c>
      <c r="AA446" s="9">
        <v>2</v>
      </c>
      <c r="AB446" s="9">
        <v>187</v>
      </c>
      <c r="AC446" s="9">
        <v>0</v>
      </c>
      <c r="AD446" s="9">
        <v>15</v>
      </c>
      <c r="AE446" s="9">
        <v>1292</v>
      </c>
      <c r="AF446" s="9">
        <v>0</v>
      </c>
      <c r="AG446" s="9">
        <v>2932</v>
      </c>
      <c r="AH446" s="9">
        <v>99</v>
      </c>
      <c r="AI446" s="9">
        <v>140</v>
      </c>
      <c r="AJ446" s="9">
        <v>1008</v>
      </c>
      <c r="AK446" s="9">
        <v>0</v>
      </c>
      <c r="AL446" s="9">
        <v>0</v>
      </c>
      <c r="AM446" s="9">
        <v>6</v>
      </c>
      <c r="AN446" s="9">
        <v>556</v>
      </c>
      <c r="AO446" s="9">
        <v>0</v>
      </c>
      <c r="AP446" s="9">
        <v>65</v>
      </c>
      <c r="AQ446" s="9">
        <v>4806</v>
      </c>
      <c r="AR446" s="9">
        <v>0</v>
      </c>
      <c r="AS446" s="9">
        <v>43767</v>
      </c>
      <c r="AT446" s="9">
        <v>1358</v>
      </c>
      <c r="AU446" s="9">
        <v>7809</v>
      </c>
      <c r="AV446" s="9">
        <v>27321</v>
      </c>
      <c r="AW446" s="9">
        <v>0</v>
      </c>
      <c r="AX446" s="9">
        <v>0</v>
      </c>
      <c r="AY446" s="9">
        <v>839</v>
      </c>
      <c r="AZ446" s="9">
        <v>15526</v>
      </c>
      <c r="BA446" s="9">
        <v>0</v>
      </c>
      <c r="BB446" s="9">
        <v>1494</v>
      </c>
      <c r="BC446" s="9">
        <v>98114</v>
      </c>
      <c r="BD446" s="9">
        <v>83468036</v>
      </c>
      <c r="BE446" s="9">
        <v>3078200</v>
      </c>
      <c r="BF446" s="9">
        <v>2909419</v>
      </c>
      <c r="BG446" s="9">
        <v>26157446</v>
      </c>
      <c r="BH446" s="9">
        <v>0</v>
      </c>
      <c r="BI446" s="9">
        <v>0</v>
      </c>
      <c r="BJ446" s="9">
        <v>296458</v>
      </c>
      <c r="BK446" s="9">
        <v>15488936</v>
      </c>
      <c r="BL446" s="9">
        <v>0</v>
      </c>
      <c r="BM446" s="9">
        <v>1396908</v>
      </c>
      <c r="BN446" s="9">
        <v>132795403</v>
      </c>
      <c r="BO446" s="9">
        <v>103974858</v>
      </c>
      <c r="BP446" s="9">
        <v>4094730</v>
      </c>
      <c r="BQ446" s="9">
        <v>7365771</v>
      </c>
      <c r="BR446" s="9">
        <v>56955711</v>
      </c>
      <c r="BS446" s="9">
        <v>0</v>
      </c>
      <c r="BT446" s="9">
        <v>0</v>
      </c>
      <c r="BU446" s="9">
        <v>910756</v>
      </c>
      <c r="BV446" s="9">
        <v>41865454</v>
      </c>
      <c r="BW446" s="9">
        <v>0</v>
      </c>
      <c r="BX446" s="9">
        <v>3131677</v>
      </c>
      <c r="BY446" s="9">
        <v>218298957</v>
      </c>
      <c r="BZ446" s="9">
        <v>6817</v>
      </c>
      <c r="CA446" s="9">
        <v>166699596</v>
      </c>
      <c r="CB446" s="9">
        <v>6144430</v>
      </c>
      <c r="CC446" s="9">
        <v>6790077</v>
      </c>
      <c r="CD446" s="9">
        <v>70521006</v>
      </c>
      <c r="CE446" s="9">
        <v>-221206</v>
      </c>
      <c r="CF446" s="9">
        <v>0</v>
      </c>
      <c r="CG446" s="9">
        <v>0</v>
      </c>
      <c r="CH446" s="9">
        <v>535723</v>
      </c>
      <c r="CI446" s="9">
        <v>39383011</v>
      </c>
      <c r="CJ446" s="9">
        <v>0</v>
      </c>
      <c r="CK446" s="9">
        <v>2807424</v>
      </c>
      <c r="CL446" s="9">
        <v>0</v>
      </c>
      <c r="CM446" s="9">
        <v>0</v>
      </c>
      <c r="CN446" s="9">
        <v>0</v>
      </c>
      <c r="CO446" s="9">
        <v>4968432</v>
      </c>
      <c r="CP446" s="9">
        <v>297635310</v>
      </c>
      <c r="CQ446" s="9">
        <v>0</v>
      </c>
      <c r="CR446" s="9">
        <v>0</v>
      </c>
      <c r="CS446" s="9">
        <v>0</v>
      </c>
      <c r="CT446" s="9">
        <v>0</v>
      </c>
      <c r="CU446" s="9">
        <v>0</v>
      </c>
      <c r="CV446" s="9">
        <v>18901721</v>
      </c>
      <c r="CW446" s="9">
        <v>1006563</v>
      </c>
      <c r="CX446" s="9">
        <v>3344045</v>
      </c>
      <c r="CY446" s="9">
        <v>13031546</v>
      </c>
      <c r="CZ446" s="9">
        <v>0</v>
      </c>
      <c r="DA446" s="9">
        <v>0</v>
      </c>
      <c r="DB446" s="9">
        <v>304139</v>
      </c>
      <c r="DC446" s="9">
        <v>16424704</v>
      </c>
      <c r="DD446" s="9">
        <v>0</v>
      </c>
      <c r="DE446" s="9">
        <v>446332</v>
      </c>
      <c r="DF446" s="9">
        <v>53459050</v>
      </c>
      <c r="DG446" s="9">
        <v>5180886</v>
      </c>
      <c r="DH446" s="9">
        <v>56031120</v>
      </c>
      <c r="DI446" s="9">
        <v>0</v>
      </c>
      <c r="DJ446" s="9">
        <v>80409</v>
      </c>
      <c r="DK446" s="9">
        <v>0</v>
      </c>
      <c r="DL446" s="9">
        <v>0</v>
      </c>
      <c r="DM446" s="9">
        <v>0</v>
      </c>
      <c r="DN446" s="9">
        <v>0</v>
      </c>
      <c r="DO446" s="9">
        <v>1026533</v>
      </c>
      <c r="DP446" s="9">
        <v>54937558</v>
      </c>
      <c r="DQ446" s="9">
        <v>0</v>
      </c>
      <c r="DR446" s="9">
        <v>0</v>
      </c>
      <c r="DS446" s="9">
        <v>0</v>
      </c>
      <c r="DT446" s="9">
        <v>0</v>
      </c>
      <c r="DU446" s="9">
        <v>0</v>
      </c>
      <c r="DV446" s="9">
        <v>0</v>
      </c>
      <c r="DW446" s="9">
        <v>0</v>
      </c>
      <c r="DX446" s="9">
        <v>0</v>
      </c>
      <c r="DY446" s="9">
        <v>0</v>
      </c>
      <c r="DZ446" s="9">
        <v>0</v>
      </c>
      <c r="EA446" s="9">
        <v>0</v>
      </c>
      <c r="EB446" s="9">
        <v>0</v>
      </c>
      <c r="EC446" s="9">
        <v>0</v>
      </c>
    </row>
    <row r="447" spans="1:133" x14ac:dyDescent="0.3">
      <c r="A447" s="10">
        <v>106190323</v>
      </c>
      <c r="B447" s="10" t="s">
        <v>157</v>
      </c>
      <c r="C447" s="10">
        <v>20181</v>
      </c>
      <c r="D447" s="12">
        <v>43101</v>
      </c>
      <c r="E447" s="10">
        <v>43190</v>
      </c>
      <c r="F447" s="10" t="s">
        <v>134</v>
      </c>
      <c r="G447" s="10" t="s">
        <v>158</v>
      </c>
      <c r="H447" s="10">
        <v>11</v>
      </c>
      <c r="I447" s="10">
        <v>909</v>
      </c>
      <c r="J447" s="10" t="s">
        <v>152</v>
      </c>
      <c r="K447" s="10" t="s">
        <v>137</v>
      </c>
      <c r="L447" s="10" t="s">
        <v>138</v>
      </c>
      <c r="M447" s="10" t="s">
        <v>159</v>
      </c>
      <c r="N447" s="10" t="s">
        <v>160</v>
      </c>
      <c r="O447" s="10" t="s">
        <v>161</v>
      </c>
      <c r="P447" s="10">
        <v>91206</v>
      </c>
      <c r="Q447" s="10" t="s">
        <v>162</v>
      </c>
      <c r="R447" s="10">
        <v>515</v>
      </c>
      <c r="S447" s="10">
        <v>462</v>
      </c>
      <c r="T447" s="10">
        <v>308</v>
      </c>
      <c r="U447" s="10">
        <v>2266</v>
      </c>
      <c r="V447" s="10">
        <v>455</v>
      </c>
      <c r="W447" s="10">
        <v>352</v>
      </c>
      <c r="X447" s="10">
        <v>962</v>
      </c>
      <c r="Y447" s="10">
        <v>0</v>
      </c>
      <c r="Z447" s="10">
        <v>0</v>
      </c>
      <c r="AA447" s="10">
        <v>37</v>
      </c>
      <c r="AB447" s="10">
        <v>945</v>
      </c>
      <c r="AC447" s="10">
        <v>0</v>
      </c>
      <c r="AD447" s="10">
        <v>159</v>
      </c>
      <c r="AE447" s="10">
        <v>5176</v>
      </c>
      <c r="AF447" s="10">
        <v>0</v>
      </c>
      <c r="AG447" s="10">
        <v>14332</v>
      </c>
      <c r="AH447" s="10">
        <v>2129</v>
      </c>
      <c r="AI447" s="10">
        <v>2471</v>
      </c>
      <c r="AJ447" s="10">
        <v>3674</v>
      </c>
      <c r="AK447" s="10">
        <v>0</v>
      </c>
      <c r="AL447" s="10">
        <v>0</v>
      </c>
      <c r="AM447" s="10">
        <v>87</v>
      </c>
      <c r="AN447" s="10">
        <v>4017</v>
      </c>
      <c r="AO447" s="10">
        <v>0</v>
      </c>
      <c r="AP447" s="10">
        <v>673</v>
      </c>
      <c r="AQ447" s="10">
        <v>27383</v>
      </c>
      <c r="AR447" s="10">
        <v>0</v>
      </c>
      <c r="AS447" s="10">
        <v>15351</v>
      </c>
      <c r="AT447" s="10">
        <v>2096</v>
      </c>
      <c r="AU447" s="10">
        <v>1586</v>
      </c>
      <c r="AV447" s="10">
        <v>9854</v>
      </c>
      <c r="AW447" s="10">
        <v>0</v>
      </c>
      <c r="AX447" s="10">
        <v>0</v>
      </c>
      <c r="AY447" s="10">
        <v>2356</v>
      </c>
      <c r="AZ447" s="10">
        <v>19281</v>
      </c>
      <c r="BA447" s="10">
        <v>0</v>
      </c>
      <c r="BB447" s="10">
        <v>1715</v>
      </c>
      <c r="BC447" s="10">
        <v>52239</v>
      </c>
      <c r="BD447" s="10">
        <v>229128167</v>
      </c>
      <c r="BE447" s="10">
        <v>46590964</v>
      </c>
      <c r="BF447" s="10">
        <v>35132343</v>
      </c>
      <c r="BG447" s="10">
        <v>82131365</v>
      </c>
      <c r="BH447" s="10">
        <v>0</v>
      </c>
      <c r="BI447" s="10">
        <v>0</v>
      </c>
      <c r="BJ447" s="10">
        <v>453922</v>
      </c>
      <c r="BK447" s="10">
        <v>69816895</v>
      </c>
      <c r="BL447" s="10">
        <v>0</v>
      </c>
      <c r="BM447" s="10">
        <v>2584374</v>
      </c>
      <c r="BN447" s="10">
        <v>465838030</v>
      </c>
      <c r="BO447" s="10">
        <v>56117207</v>
      </c>
      <c r="BP447" s="10">
        <v>16236736</v>
      </c>
      <c r="BQ447" s="10">
        <v>7255081</v>
      </c>
      <c r="BR447" s="10">
        <v>48170318</v>
      </c>
      <c r="BS447" s="10">
        <v>0</v>
      </c>
      <c r="BT447" s="10">
        <v>0</v>
      </c>
      <c r="BU447" s="10">
        <v>2300607</v>
      </c>
      <c r="BV447" s="10">
        <v>49650915</v>
      </c>
      <c r="BW447" s="10">
        <v>0</v>
      </c>
      <c r="BX447" s="10">
        <v>21689250</v>
      </c>
      <c r="BY447" s="10">
        <v>201420114</v>
      </c>
      <c r="BZ447" s="10">
        <v>1426529</v>
      </c>
      <c r="CA447" s="10">
        <v>241626538</v>
      </c>
      <c r="CB447" s="10">
        <v>46693331</v>
      </c>
      <c r="CC447" s="10">
        <v>35506839</v>
      </c>
      <c r="CD447" s="10">
        <v>112917257</v>
      </c>
      <c r="CE447" s="10">
        <v>0</v>
      </c>
      <c r="CF447" s="10">
        <v>0</v>
      </c>
      <c r="CG447" s="10">
        <v>0</v>
      </c>
      <c r="CH447" s="10">
        <v>1376271</v>
      </c>
      <c r="CI447" s="10">
        <v>76179316</v>
      </c>
      <c r="CJ447" s="10">
        <v>0</v>
      </c>
      <c r="CK447" s="10">
        <v>18865234</v>
      </c>
      <c r="CL447" s="10">
        <v>0</v>
      </c>
      <c r="CM447" s="10">
        <v>0</v>
      </c>
      <c r="CN447" s="10">
        <v>0</v>
      </c>
      <c r="CO447" s="10">
        <v>11737139</v>
      </c>
      <c r="CP447" s="10">
        <v>546328454</v>
      </c>
      <c r="CQ447" s="10">
        <v>0</v>
      </c>
      <c r="CR447" s="10">
        <v>0</v>
      </c>
      <c r="CS447" s="10">
        <v>0</v>
      </c>
      <c r="CT447" s="10">
        <v>0</v>
      </c>
      <c r="CU447" s="10">
        <v>0</v>
      </c>
      <c r="CV447" s="10">
        <v>39634776</v>
      </c>
      <c r="CW447" s="10">
        <v>15263565</v>
      </c>
      <c r="CX447" s="10">
        <v>6589711</v>
      </c>
      <c r="CY447" s="10">
        <v>16569385</v>
      </c>
      <c r="CZ447" s="10">
        <v>0</v>
      </c>
      <c r="DA447" s="10">
        <v>0</v>
      </c>
      <c r="DB447" s="10">
        <v>1133892</v>
      </c>
      <c r="DC447" s="10">
        <v>40783835</v>
      </c>
      <c r="DD447" s="10">
        <v>0</v>
      </c>
      <c r="DE447" s="10">
        <v>954526</v>
      </c>
      <c r="DF447" s="10">
        <v>120929690</v>
      </c>
      <c r="DG447" s="10">
        <v>5094174</v>
      </c>
      <c r="DH447" s="10">
        <v>120197505</v>
      </c>
      <c r="DI447" s="10">
        <v>0</v>
      </c>
      <c r="DJ447" s="10">
        <v>329312</v>
      </c>
      <c r="DK447" s="10">
        <v>0</v>
      </c>
      <c r="DL447" s="10">
        <v>0</v>
      </c>
      <c r="DM447" s="10">
        <v>0</v>
      </c>
      <c r="DN447" s="10">
        <v>0</v>
      </c>
      <c r="DO447" s="10">
        <v>5287062</v>
      </c>
      <c r="DP447" s="10">
        <v>206170126</v>
      </c>
      <c r="DQ447" s="10">
        <v>0</v>
      </c>
      <c r="DR447" s="10">
        <v>0</v>
      </c>
      <c r="DS447" s="10">
        <v>0</v>
      </c>
      <c r="DT447" s="10">
        <v>0</v>
      </c>
      <c r="DU447" s="10">
        <v>0</v>
      </c>
      <c r="DV447" s="10">
        <v>0</v>
      </c>
      <c r="DW447" s="10">
        <v>0</v>
      </c>
      <c r="DX447" s="10">
        <v>0</v>
      </c>
      <c r="DY447" s="10">
        <v>0</v>
      </c>
      <c r="DZ447" s="10">
        <v>0</v>
      </c>
      <c r="EA447" s="10">
        <v>0</v>
      </c>
      <c r="EB447" s="10">
        <v>0</v>
      </c>
      <c r="EC447" s="10">
        <v>0</v>
      </c>
    </row>
    <row r="448" spans="1:133" x14ac:dyDescent="0.3">
      <c r="A448" s="9">
        <v>106164029</v>
      </c>
      <c r="B448" s="9" t="s">
        <v>163</v>
      </c>
      <c r="C448" s="9">
        <v>20181</v>
      </c>
      <c r="D448" s="11">
        <v>43101</v>
      </c>
      <c r="E448" s="9">
        <v>43190</v>
      </c>
      <c r="F448" s="9" t="s">
        <v>134</v>
      </c>
      <c r="G448" s="9" t="s">
        <v>164</v>
      </c>
      <c r="H448" s="9">
        <v>9</v>
      </c>
      <c r="I448" s="9">
        <v>615</v>
      </c>
      <c r="J448" s="9" t="s">
        <v>152</v>
      </c>
      <c r="K448" s="9" t="s">
        <v>137</v>
      </c>
      <c r="L448" s="9" t="s">
        <v>220</v>
      </c>
      <c r="M448" s="9" t="s">
        <v>165</v>
      </c>
      <c r="N448" s="9" t="s">
        <v>166</v>
      </c>
      <c r="O448" s="9" t="s">
        <v>167</v>
      </c>
      <c r="P448" s="9">
        <v>93230</v>
      </c>
      <c r="Q448" s="9" t="s">
        <v>168</v>
      </c>
      <c r="R448" s="9">
        <v>230</v>
      </c>
      <c r="S448" s="9">
        <v>230</v>
      </c>
      <c r="T448" s="9">
        <v>137</v>
      </c>
      <c r="U448" s="9">
        <v>925</v>
      </c>
      <c r="V448" s="9">
        <v>217</v>
      </c>
      <c r="W448" s="9">
        <v>207</v>
      </c>
      <c r="X448" s="9">
        <v>885</v>
      </c>
      <c r="Y448" s="9">
        <v>0</v>
      </c>
      <c r="Z448" s="9">
        <v>0</v>
      </c>
      <c r="AA448" s="9">
        <v>157</v>
      </c>
      <c r="AB448" s="9">
        <v>410</v>
      </c>
      <c r="AC448" s="9">
        <v>2</v>
      </c>
      <c r="AD448" s="9">
        <v>54</v>
      </c>
      <c r="AE448" s="9">
        <v>2857</v>
      </c>
      <c r="AF448" s="9">
        <v>0</v>
      </c>
      <c r="AG448" s="9">
        <v>5055</v>
      </c>
      <c r="AH448" s="9">
        <v>1196</v>
      </c>
      <c r="AI448" s="9">
        <v>868</v>
      </c>
      <c r="AJ448" s="9">
        <v>3037</v>
      </c>
      <c r="AK448" s="9">
        <v>0</v>
      </c>
      <c r="AL448" s="9">
        <v>0</v>
      </c>
      <c r="AM448" s="9">
        <v>470</v>
      </c>
      <c r="AN448" s="9">
        <v>1451</v>
      </c>
      <c r="AO448" s="9">
        <v>15</v>
      </c>
      <c r="AP448" s="9">
        <v>162</v>
      </c>
      <c r="AQ448" s="9">
        <v>12254</v>
      </c>
      <c r="AR448" s="9">
        <v>0</v>
      </c>
      <c r="AS448" s="9">
        <v>14938</v>
      </c>
      <c r="AT448" s="9">
        <v>2098</v>
      </c>
      <c r="AU448" s="9">
        <v>3763</v>
      </c>
      <c r="AV448" s="9">
        <v>29964</v>
      </c>
      <c r="AW448" s="9">
        <v>0</v>
      </c>
      <c r="AX448" s="9">
        <v>0</v>
      </c>
      <c r="AY448" s="9">
        <v>4794</v>
      </c>
      <c r="AZ448" s="9">
        <v>15543</v>
      </c>
      <c r="BA448" s="9">
        <v>10</v>
      </c>
      <c r="BB448" s="9">
        <v>2639</v>
      </c>
      <c r="BC448" s="9">
        <v>73749</v>
      </c>
      <c r="BD448" s="9">
        <v>46252228</v>
      </c>
      <c r="BE448" s="9">
        <v>10541571</v>
      </c>
      <c r="BF448" s="9">
        <v>7520104</v>
      </c>
      <c r="BG448" s="9">
        <v>31689954</v>
      </c>
      <c r="BH448" s="9">
        <v>0</v>
      </c>
      <c r="BI448" s="9">
        <v>0</v>
      </c>
      <c r="BJ448" s="9">
        <v>4158952</v>
      </c>
      <c r="BK448" s="9">
        <v>15803416</v>
      </c>
      <c r="BL448" s="9">
        <v>138349</v>
      </c>
      <c r="BM448" s="9">
        <v>1812129</v>
      </c>
      <c r="BN448" s="9">
        <v>117916703</v>
      </c>
      <c r="BO448" s="9">
        <v>34480327</v>
      </c>
      <c r="BP448" s="9">
        <v>6807414</v>
      </c>
      <c r="BQ448" s="9">
        <v>9807465</v>
      </c>
      <c r="BR448" s="9">
        <v>73242133</v>
      </c>
      <c r="BS448" s="9">
        <v>0</v>
      </c>
      <c r="BT448" s="9">
        <v>0</v>
      </c>
      <c r="BU448" s="9">
        <v>9927747</v>
      </c>
      <c r="BV448" s="9">
        <v>34839085</v>
      </c>
      <c r="BW448" s="9">
        <v>36185</v>
      </c>
      <c r="BX448" s="9">
        <v>8005264</v>
      </c>
      <c r="BY448" s="9">
        <v>177145620</v>
      </c>
      <c r="BZ448" s="9">
        <v>5370008</v>
      </c>
      <c r="CA448" s="9">
        <v>64608643</v>
      </c>
      <c r="CB448" s="9">
        <v>13782464</v>
      </c>
      <c r="CC448" s="9">
        <v>11537869</v>
      </c>
      <c r="CD448" s="9">
        <v>80376167</v>
      </c>
      <c r="CE448" s="9">
        <v>-1378254</v>
      </c>
      <c r="CF448" s="9">
        <v>0</v>
      </c>
      <c r="CG448" s="9">
        <v>0</v>
      </c>
      <c r="CH448" s="9">
        <v>8056974</v>
      </c>
      <c r="CI448" s="9">
        <v>23483037</v>
      </c>
      <c r="CJ448" s="9">
        <v>0</v>
      </c>
      <c r="CK448" s="9">
        <v>2527629</v>
      </c>
      <c r="CL448" s="9">
        <v>0</v>
      </c>
      <c r="CM448" s="9">
        <v>0</v>
      </c>
      <c r="CN448" s="9">
        <v>0</v>
      </c>
      <c r="CO448" s="9">
        <v>7868888</v>
      </c>
      <c r="CP448" s="9">
        <v>216233425</v>
      </c>
      <c r="CQ448" s="9">
        <v>0</v>
      </c>
      <c r="CR448" s="9">
        <v>4482808</v>
      </c>
      <c r="CS448" s="9">
        <v>0</v>
      </c>
      <c r="CT448" s="9">
        <v>0</v>
      </c>
      <c r="CU448" s="9">
        <v>4482808</v>
      </c>
      <c r="CV448" s="9">
        <v>14761494</v>
      </c>
      <c r="CW448" s="9">
        <v>2760395</v>
      </c>
      <c r="CX448" s="9">
        <v>8131898</v>
      </c>
      <c r="CY448" s="9">
        <v>29350602</v>
      </c>
      <c r="CZ448" s="9">
        <v>0</v>
      </c>
      <c r="DA448" s="9">
        <v>0</v>
      </c>
      <c r="DB448" s="9">
        <v>2572068</v>
      </c>
      <c r="DC448" s="9">
        <v>24544142</v>
      </c>
      <c r="DD448" s="9">
        <v>1035</v>
      </c>
      <c r="DE448" s="9">
        <v>1190072</v>
      </c>
      <c r="DF448" s="9">
        <v>83311706</v>
      </c>
      <c r="DG448" s="9">
        <v>643217</v>
      </c>
      <c r="DH448" s="9">
        <v>71134129</v>
      </c>
      <c r="DI448" s="9">
        <v>0</v>
      </c>
      <c r="DJ448" s="9">
        <v>-2013140</v>
      </c>
      <c r="DK448" s="9">
        <v>0</v>
      </c>
      <c r="DL448" s="9">
        <v>0</v>
      </c>
      <c r="DM448" s="9">
        <v>0</v>
      </c>
      <c r="DN448" s="9">
        <v>0</v>
      </c>
      <c r="DO448" s="9">
        <v>3472654</v>
      </c>
      <c r="DP448" s="9">
        <v>190648824</v>
      </c>
      <c r="DQ448" s="9">
        <v>0</v>
      </c>
      <c r="DR448" s="9">
        <v>0</v>
      </c>
      <c r="DS448" s="9">
        <v>0</v>
      </c>
      <c r="DT448" s="9">
        <v>0</v>
      </c>
      <c r="DU448" s="9">
        <v>0</v>
      </c>
      <c r="DV448" s="9">
        <v>0</v>
      </c>
      <c r="DW448" s="9">
        <v>0</v>
      </c>
      <c r="DX448" s="9">
        <v>0</v>
      </c>
      <c r="DY448" s="9">
        <v>0</v>
      </c>
      <c r="DZ448" s="9">
        <v>0</v>
      </c>
      <c r="EA448" s="9">
        <v>0</v>
      </c>
      <c r="EB448" s="9">
        <v>0</v>
      </c>
      <c r="EC448" s="9">
        <v>0</v>
      </c>
    </row>
    <row r="449" spans="1:133" x14ac:dyDescent="0.3">
      <c r="A449" s="10">
        <v>106234038</v>
      </c>
      <c r="B449" s="10" t="s">
        <v>169</v>
      </c>
      <c r="C449" s="10">
        <v>20181</v>
      </c>
      <c r="D449" s="12">
        <v>43101</v>
      </c>
      <c r="E449" s="10">
        <v>43190</v>
      </c>
      <c r="F449" s="10" t="s">
        <v>134</v>
      </c>
      <c r="G449" s="10" t="s">
        <v>170</v>
      </c>
      <c r="H449" s="10">
        <v>1</v>
      </c>
      <c r="I449" s="10">
        <v>112</v>
      </c>
      <c r="J449" s="10" t="s">
        <v>136</v>
      </c>
      <c r="K449" s="10" t="s">
        <v>137</v>
      </c>
      <c r="L449" s="10" t="s">
        <v>138</v>
      </c>
      <c r="M449" s="10" t="s">
        <v>171</v>
      </c>
      <c r="N449" s="10" t="s">
        <v>172</v>
      </c>
      <c r="O449" s="10" t="s">
        <v>173</v>
      </c>
      <c r="P449" s="10">
        <v>95490</v>
      </c>
      <c r="Q449" s="10" t="s">
        <v>174</v>
      </c>
      <c r="R449" s="10">
        <v>25</v>
      </c>
      <c r="S449" s="10">
        <v>25</v>
      </c>
      <c r="T449" s="10">
        <v>25</v>
      </c>
      <c r="U449" s="10">
        <v>227</v>
      </c>
      <c r="V449" s="10">
        <v>20</v>
      </c>
      <c r="W449" s="10">
        <v>24</v>
      </c>
      <c r="X449" s="10">
        <v>89</v>
      </c>
      <c r="Y449" s="10">
        <v>0</v>
      </c>
      <c r="Z449" s="10">
        <v>0</v>
      </c>
      <c r="AA449" s="10">
        <v>9</v>
      </c>
      <c r="AB449" s="10">
        <v>63</v>
      </c>
      <c r="AC449" s="10">
        <v>0</v>
      </c>
      <c r="AD449" s="10">
        <v>5</v>
      </c>
      <c r="AE449" s="10">
        <v>437</v>
      </c>
      <c r="AF449" s="10">
        <v>0</v>
      </c>
      <c r="AG449" s="10">
        <v>1062</v>
      </c>
      <c r="AH449" s="10">
        <v>89</v>
      </c>
      <c r="AI449" s="10">
        <v>69</v>
      </c>
      <c r="AJ449" s="10">
        <v>368</v>
      </c>
      <c r="AK449" s="10">
        <v>0</v>
      </c>
      <c r="AL449" s="10">
        <v>0</v>
      </c>
      <c r="AM449" s="10">
        <v>29</v>
      </c>
      <c r="AN449" s="10">
        <v>259</v>
      </c>
      <c r="AO449" s="10">
        <v>0</v>
      </c>
      <c r="AP449" s="10">
        <v>25</v>
      </c>
      <c r="AQ449" s="10">
        <v>1901</v>
      </c>
      <c r="AR449" s="10">
        <v>0</v>
      </c>
      <c r="AS449" s="10">
        <v>5185</v>
      </c>
      <c r="AT449" s="10">
        <v>454</v>
      </c>
      <c r="AU449" s="10">
        <v>249</v>
      </c>
      <c r="AV449" s="10">
        <v>3914</v>
      </c>
      <c r="AW449" s="10">
        <v>0</v>
      </c>
      <c r="AX449" s="10">
        <v>0</v>
      </c>
      <c r="AY449" s="10">
        <v>325</v>
      </c>
      <c r="AZ449" s="10">
        <v>3475</v>
      </c>
      <c r="BA449" s="10">
        <v>0</v>
      </c>
      <c r="BB449" s="10">
        <v>401</v>
      </c>
      <c r="BC449" s="10">
        <v>14003</v>
      </c>
      <c r="BD449" s="10">
        <v>14228633</v>
      </c>
      <c r="BE449" s="10">
        <v>1275016</v>
      </c>
      <c r="BF449" s="10">
        <v>1069710</v>
      </c>
      <c r="BG449" s="10">
        <v>5166933</v>
      </c>
      <c r="BH449" s="10">
        <v>0</v>
      </c>
      <c r="BI449" s="10">
        <v>0</v>
      </c>
      <c r="BJ449" s="10">
        <v>568742</v>
      </c>
      <c r="BK449" s="10">
        <v>4506225</v>
      </c>
      <c r="BL449" s="10">
        <v>0</v>
      </c>
      <c r="BM449" s="10">
        <v>275975</v>
      </c>
      <c r="BN449" s="10">
        <v>27091234</v>
      </c>
      <c r="BO449" s="10">
        <v>7031949</v>
      </c>
      <c r="BP449" s="10">
        <v>704872</v>
      </c>
      <c r="BQ449" s="10">
        <v>680885</v>
      </c>
      <c r="BR449" s="10">
        <v>6596066</v>
      </c>
      <c r="BS449" s="10">
        <v>0</v>
      </c>
      <c r="BT449" s="10">
        <v>0</v>
      </c>
      <c r="BU449" s="10">
        <v>511589</v>
      </c>
      <c r="BV449" s="10">
        <v>4472449</v>
      </c>
      <c r="BW449" s="10">
        <v>0</v>
      </c>
      <c r="BX449" s="10">
        <v>635187</v>
      </c>
      <c r="BY449" s="10">
        <v>20632997</v>
      </c>
      <c r="BZ449" s="10">
        <v>410961</v>
      </c>
      <c r="CA449" s="10">
        <v>13665242</v>
      </c>
      <c r="CB449" s="10">
        <v>1076798</v>
      </c>
      <c r="CC449" s="10">
        <v>1386405</v>
      </c>
      <c r="CD449" s="10">
        <v>9331431</v>
      </c>
      <c r="CE449" s="10">
        <v>0</v>
      </c>
      <c r="CF449" s="10">
        <v>0</v>
      </c>
      <c r="CG449" s="10">
        <v>0</v>
      </c>
      <c r="CH449" s="10">
        <v>135388</v>
      </c>
      <c r="CI449" s="10">
        <v>3910953</v>
      </c>
      <c r="CJ449" s="10">
        <v>0</v>
      </c>
      <c r="CK449" s="10">
        <v>752355</v>
      </c>
      <c r="CL449" s="10">
        <v>0</v>
      </c>
      <c r="CM449" s="10">
        <v>0</v>
      </c>
      <c r="CN449" s="10">
        <v>0</v>
      </c>
      <c r="CO449" s="10">
        <v>1096206</v>
      </c>
      <c r="CP449" s="10">
        <v>31765739</v>
      </c>
      <c r="CQ449" s="10">
        <v>0</v>
      </c>
      <c r="CR449" s="10">
        <v>1261838</v>
      </c>
      <c r="CS449" s="10">
        <v>0</v>
      </c>
      <c r="CT449" s="10">
        <v>0</v>
      </c>
      <c r="CU449" s="10">
        <v>1261838</v>
      </c>
      <c r="CV449" s="10">
        <v>7277729</v>
      </c>
      <c r="CW449" s="10">
        <v>825099</v>
      </c>
      <c r="CX449" s="10">
        <v>6594</v>
      </c>
      <c r="CY449" s="10">
        <v>3645368</v>
      </c>
      <c r="CZ449" s="10">
        <v>0</v>
      </c>
      <c r="DA449" s="10">
        <v>0</v>
      </c>
      <c r="DB449" s="10">
        <v>865855</v>
      </c>
      <c r="DC449" s="10">
        <v>4650356</v>
      </c>
      <c r="DD449" s="10">
        <v>0</v>
      </c>
      <c r="DE449" s="10">
        <v>-50671</v>
      </c>
      <c r="DF449" s="10">
        <v>17220330</v>
      </c>
      <c r="DG449" s="10">
        <v>520512</v>
      </c>
      <c r="DH449" s="10">
        <v>16121832</v>
      </c>
      <c r="DI449" s="10">
        <v>0</v>
      </c>
      <c r="DJ449" s="10">
        <v>402667</v>
      </c>
      <c r="DK449" s="10">
        <v>0</v>
      </c>
      <c r="DL449" s="10">
        <v>0</v>
      </c>
      <c r="DM449" s="10">
        <v>0</v>
      </c>
      <c r="DN449" s="10">
        <v>0</v>
      </c>
      <c r="DO449" s="10">
        <v>64294</v>
      </c>
      <c r="DP449" s="10">
        <v>59912413</v>
      </c>
      <c r="DQ449" s="10">
        <v>0</v>
      </c>
      <c r="DR449" s="10">
        <v>0</v>
      </c>
      <c r="DS449" s="10">
        <v>0</v>
      </c>
      <c r="DT449" s="10">
        <v>0</v>
      </c>
      <c r="DU449" s="10">
        <v>0</v>
      </c>
      <c r="DV449" s="10">
        <v>0</v>
      </c>
      <c r="DW449" s="10">
        <v>0</v>
      </c>
      <c r="DX449" s="10">
        <v>0</v>
      </c>
      <c r="DY449" s="10">
        <v>0</v>
      </c>
      <c r="DZ449" s="10">
        <v>0</v>
      </c>
      <c r="EA449" s="10">
        <v>0</v>
      </c>
      <c r="EB449" s="10">
        <v>0</v>
      </c>
      <c r="EC449" s="10">
        <v>0</v>
      </c>
    </row>
    <row r="450" spans="1:133" x14ac:dyDescent="0.3">
      <c r="A450" s="9">
        <v>106390923</v>
      </c>
      <c r="B450" s="9" t="s">
        <v>175</v>
      </c>
      <c r="C450" s="9">
        <v>20181</v>
      </c>
      <c r="D450" s="11">
        <v>43101</v>
      </c>
      <c r="E450" s="9">
        <v>43190</v>
      </c>
      <c r="F450" s="9" t="s">
        <v>134</v>
      </c>
      <c r="G450" s="9" t="s">
        <v>176</v>
      </c>
      <c r="H450" s="9">
        <v>6</v>
      </c>
      <c r="I450" s="9">
        <v>505</v>
      </c>
      <c r="J450" s="9" t="s">
        <v>136</v>
      </c>
      <c r="K450" s="9" t="s">
        <v>137</v>
      </c>
      <c r="L450" s="9" t="s">
        <v>138</v>
      </c>
      <c r="M450" s="9" t="s">
        <v>177</v>
      </c>
      <c r="N450" s="9" t="s">
        <v>178</v>
      </c>
      <c r="O450" s="9" t="s">
        <v>179</v>
      </c>
      <c r="P450" s="9">
        <v>95240</v>
      </c>
      <c r="Q450" s="9" t="s">
        <v>180</v>
      </c>
      <c r="R450" s="9">
        <v>190</v>
      </c>
      <c r="S450" s="9">
        <v>190</v>
      </c>
      <c r="T450" s="9">
        <v>117</v>
      </c>
      <c r="U450" s="9">
        <v>1175</v>
      </c>
      <c r="V450" s="9">
        <v>227</v>
      </c>
      <c r="W450" s="9">
        <v>179</v>
      </c>
      <c r="X450" s="9">
        <v>608</v>
      </c>
      <c r="Y450" s="9">
        <v>0</v>
      </c>
      <c r="Z450" s="9">
        <v>0</v>
      </c>
      <c r="AA450" s="9">
        <v>52</v>
      </c>
      <c r="AB450" s="9">
        <v>376</v>
      </c>
      <c r="AC450" s="9">
        <v>1</v>
      </c>
      <c r="AD450" s="9">
        <v>24</v>
      </c>
      <c r="AE450" s="9">
        <v>2642</v>
      </c>
      <c r="AF450" s="9">
        <v>0</v>
      </c>
      <c r="AG450" s="9">
        <v>4865</v>
      </c>
      <c r="AH450" s="9">
        <v>1000</v>
      </c>
      <c r="AI450" s="9">
        <v>757</v>
      </c>
      <c r="AJ450" s="9">
        <v>2419</v>
      </c>
      <c r="AK450" s="9">
        <v>0</v>
      </c>
      <c r="AL450" s="9">
        <v>0</v>
      </c>
      <c r="AM450" s="9">
        <v>183</v>
      </c>
      <c r="AN450" s="9">
        <v>1097</v>
      </c>
      <c r="AO450" s="9">
        <v>21</v>
      </c>
      <c r="AP450" s="9">
        <v>82</v>
      </c>
      <c r="AQ450" s="9">
        <v>10424</v>
      </c>
      <c r="AR450" s="9">
        <v>0</v>
      </c>
      <c r="AS450" s="9">
        <v>21506</v>
      </c>
      <c r="AT450" s="9">
        <v>3387</v>
      </c>
      <c r="AU450" s="9">
        <v>3978</v>
      </c>
      <c r="AV450" s="9">
        <v>28139</v>
      </c>
      <c r="AW450" s="9">
        <v>0</v>
      </c>
      <c r="AX450" s="9">
        <v>0</v>
      </c>
      <c r="AY450" s="9">
        <v>3680</v>
      </c>
      <c r="AZ450" s="9">
        <v>14840</v>
      </c>
      <c r="BA450" s="9">
        <v>18</v>
      </c>
      <c r="BB450" s="9">
        <v>1772</v>
      </c>
      <c r="BC450" s="9">
        <v>77320</v>
      </c>
      <c r="BD450" s="9">
        <v>121301596</v>
      </c>
      <c r="BE450" s="9">
        <v>22873531</v>
      </c>
      <c r="BF450" s="9">
        <v>16255095</v>
      </c>
      <c r="BG450" s="9">
        <v>53943872</v>
      </c>
      <c r="BH450" s="9">
        <v>0</v>
      </c>
      <c r="BI450" s="9">
        <v>0</v>
      </c>
      <c r="BJ450" s="9">
        <v>4702005</v>
      </c>
      <c r="BK450" s="9">
        <v>29589565</v>
      </c>
      <c r="BL450" s="9">
        <v>969578</v>
      </c>
      <c r="BM450" s="9">
        <v>2177280</v>
      </c>
      <c r="BN450" s="9">
        <v>251812522</v>
      </c>
      <c r="BO450" s="9">
        <v>42302648</v>
      </c>
      <c r="BP450" s="9">
        <v>10567253</v>
      </c>
      <c r="BQ450" s="9">
        <v>9748994</v>
      </c>
      <c r="BR450" s="9">
        <v>57230293</v>
      </c>
      <c r="BS450" s="9">
        <v>0</v>
      </c>
      <c r="BT450" s="9">
        <v>0</v>
      </c>
      <c r="BU450" s="9">
        <v>5784197</v>
      </c>
      <c r="BV450" s="9">
        <v>35347069</v>
      </c>
      <c r="BW450" s="9">
        <v>74529</v>
      </c>
      <c r="BX450" s="9">
        <v>5381592</v>
      </c>
      <c r="BY450" s="9">
        <v>166436575</v>
      </c>
      <c r="BZ450" s="9">
        <v>1738012</v>
      </c>
      <c r="CA450" s="9">
        <v>145239766</v>
      </c>
      <c r="CB450" s="9">
        <v>28985177</v>
      </c>
      <c r="CC450" s="9">
        <v>21090952</v>
      </c>
      <c r="CD450" s="9">
        <v>93028482</v>
      </c>
      <c r="CE450" s="9">
        <v>0</v>
      </c>
      <c r="CF450" s="9">
        <v>0</v>
      </c>
      <c r="CG450" s="9">
        <v>0</v>
      </c>
      <c r="CH450" s="9">
        <v>11914578</v>
      </c>
      <c r="CI450" s="9">
        <v>41962754</v>
      </c>
      <c r="CJ450" s="9">
        <v>0</v>
      </c>
      <c r="CK450" s="9">
        <v>2137865</v>
      </c>
      <c r="CL450" s="9">
        <v>0</v>
      </c>
      <c r="CM450" s="9">
        <v>0</v>
      </c>
      <c r="CN450" s="9">
        <v>0</v>
      </c>
      <c r="CO450" s="9">
        <v>8308099</v>
      </c>
      <c r="CP450" s="9">
        <v>354405685</v>
      </c>
      <c r="CQ450" s="9">
        <v>0</v>
      </c>
      <c r="CR450" s="9">
        <v>493096</v>
      </c>
      <c r="CS450" s="9">
        <v>0</v>
      </c>
      <c r="CT450" s="9">
        <v>0</v>
      </c>
      <c r="CU450" s="9">
        <v>493096</v>
      </c>
      <c r="CV450" s="9">
        <v>19855515</v>
      </c>
      <c r="CW450" s="9">
        <v>3643575</v>
      </c>
      <c r="CX450" s="9">
        <v>3788510</v>
      </c>
      <c r="CY450" s="9">
        <v>13381312</v>
      </c>
      <c r="CZ450" s="9">
        <v>0</v>
      </c>
      <c r="DA450" s="9">
        <v>0</v>
      </c>
      <c r="DB450" s="9">
        <v>1768439</v>
      </c>
      <c r="DC450" s="9">
        <v>21516356</v>
      </c>
      <c r="DD450" s="9">
        <v>23864</v>
      </c>
      <c r="DE450" s="9">
        <v>358937</v>
      </c>
      <c r="DF450" s="9">
        <v>64336508</v>
      </c>
      <c r="DG450" s="9">
        <v>979552</v>
      </c>
      <c r="DH450" s="9">
        <v>60330425</v>
      </c>
      <c r="DI450" s="9">
        <v>0</v>
      </c>
      <c r="DJ450" s="9">
        <v>-4131923</v>
      </c>
      <c r="DK450" s="9">
        <v>0</v>
      </c>
      <c r="DL450" s="9">
        <v>0</v>
      </c>
      <c r="DM450" s="9">
        <v>0</v>
      </c>
      <c r="DN450" s="9">
        <v>0</v>
      </c>
      <c r="DO450" s="9">
        <v>434127</v>
      </c>
      <c r="DP450" s="9">
        <v>143561412</v>
      </c>
      <c r="DQ450" s="9">
        <v>0</v>
      </c>
      <c r="DR450" s="9">
        <v>0</v>
      </c>
      <c r="DS450" s="9">
        <v>0</v>
      </c>
      <c r="DT450" s="9">
        <v>0</v>
      </c>
      <c r="DU450" s="9">
        <v>0</v>
      </c>
      <c r="DV450" s="9">
        <v>0</v>
      </c>
      <c r="DW450" s="9">
        <v>0</v>
      </c>
      <c r="DX450" s="9">
        <v>0</v>
      </c>
      <c r="DY450" s="9">
        <v>0</v>
      </c>
      <c r="DZ450" s="9">
        <v>0</v>
      </c>
      <c r="EA450" s="9">
        <v>0</v>
      </c>
      <c r="EB450" s="9">
        <v>0</v>
      </c>
      <c r="EC450" s="9">
        <v>0</v>
      </c>
    </row>
    <row r="451" spans="1:133" x14ac:dyDescent="0.3">
      <c r="A451" s="10">
        <v>106100797</v>
      </c>
      <c r="B451" s="10" t="s">
        <v>181</v>
      </c>
      <c r="C451" s="10">
        <v>20181</v>
      </c>
      <c r="D451" s="12">
        <v>43101</v>
      </c>
      <c r="E451" s="10">
        <v>43190</v>
      </c>
      <c r="F451" s="10" t="s">
        <v>134</v>
      </c>
      <c r="G451" s="10" t="s">
        <v>182</v>
      </c>
      <c r="H451" s="10">
        <v>9</v>
      </c>
      <c r="I451" s="10">
        <v>607</v>
      </c>
      <c r="J451" s="10" t="s">
        <v>183</v>
      </c>
      <c r="K451" s="10" t="s">
        <v>137</v>
      </c>
      <c r="L451" s="10" t="s">
        <v>220</v>
      </c>
      <c r="M451" s="10" t="s">
        <v>165</v>
      </c>
      <c r="N451" s="10" t="s">
        <v>184</v>
      </c>
      <c r="O451" s="10" t="s">
        <v>185</v>
      </c>
      <c r="P451" s="10">
        <v>93654</v>
      </c>
      <c r="Q451" s="10" t="s">
        <v>168</v>
      </c>
      <c r="R451" s="10">
        <v>49</v>
      </c>
      <c r="S451" s="10">
        <v>49</v>
      </c>
      <c r="T451" s="10">
        <v>17</v>
      </c>
      <c r="U451" s="10">
        <v>55</v>
      </c>
      <c r="V451" s="10">
        <v>13</v>
      </c>
      <c r="W451" s="10">
        <v>76</v>
      </c>
      <c r="X451" s="10">
        <v>239</v>
      </c>
      <c r="Y451" s="10">
        <v>0</v>
      </c>
      <c r="Z451" s="10">
        <v>0</v>
      </c>
      <c r="AA451" s="10">
        <v>3</v>
      </c>
      <c r="AB451" s="10">
        <v>54</v>
      </c>
      <c r="AC451" s="10">
        <v>0</v>
      </c>
      <c r="AD451" s="10">
        <v>8</v>
      </c>
      <c r="AE451" s="10">
        <v>448</v>
      </c>
      <c r="AF451" s="10">
        <v>0</v>
      </c>
      <c r="AG451" s="10">
        <v>264</v>
      </c>
      <c r="AH451" s="10">
        <v>45</v>
      </c>
      <c r="AI451" s="10">
        <v>204</v>
      </c>
      <c r="AJ451" s="10">
        <v>536</v>
      </c>
      <c r="AK451" s="10">
        <v>0</v>
      </c>
      <c r="AL451" s="10">
        <v>0</v>
      </c>
      <c r="AM451" s="10">
        <v>8</v>
      </c>
      <c r="AN451" s="10">
        <v>100</v>
      </c>
      <c r="AO451" s="10">
        <v>0</v>
      </c>
      <c r="AP451" s="10">
        <v>42</v>
      </c>
      <c r="AQ451" s="10">
        <v>1199</v>
      </c>
      <c r="AR451" s="10">
        <v>0</v>
      </c>
      <c r="AS451" s="10">
        <v>20707</v>
      </c>
      <c r="AT451" s="10">
        <v>3882</v>
      </c>
      <c r="AU451" s="10">
        <v>14223</v>
      </c>
      <c r="AV451" s="10">
        <v>98433</v>
      </c>
      <c r="AW451" s="10">
        <v>0</v>
      </c>
      <c r="AX451" s="10">
        <v>0</v>
      </c>
      <c r="AY451" s="10">
        <v>1466</v>
      </c>
      <c r="AZ451" s="10">
        <v>21085</v>
      </c>
      <c r="BA451" s="10">
        <v>307</v>
      </c>
      <c r="BB451" s="10">
        <v>6784</v>
      </c>
      <c r="BC451" s="10">
        <v>166887</v>
      </c>
      <c r="BD451" s="10">
        <v>1779727</v>
      </c>
      <c r="BE451" s="10">
        <v>371428</v>
      </c>
      <c r="BF451" s="10">
        <v>1582033</v>
      </c>
      <c r="BG451" s="10">
        <v>4746788</v>
      </c>
      <c r="BH451" s="10">
        <v>0</v>
      </c>
      <c r="BI451" s="10">
        <v>0</v>
      </c>
      <c r="BJ451" s="10">
        <v>59378</v>
      </c>
      <c r="BK451" s="10">
        <v>1021871</v>
      </c>
      <c r="BL451" s="10">
        <v>0</v>
      </c>
      <c r="BM451" s="10">
        <v>264916</v>
      </c>
      <c r="BN451" s="10">
        <v>9826141</v>
      </c>
      <c r="BO451" s="10">
        <v>8844778</v>
      </c>
      <c r="BP451" s="10">
        <v>1444114</v>
      </c>
      <c r="BQ451" s="10">
        <v>6883408</v>
      </c>
      <c r="BR451" s="10">
        <v>38707240</v>
      </c>
      <c r="BS451" s="10">
        <v>0</v>
      </c>
      <c r="BT451" s="10">
        <v>0</v>
      </c>
      <c r="BU451" s="10">
        <v>1044907</v>
      </c>
      <c r="BV451" s="10">
        <v>8653672</v>
      </c>
      <c r="BW451" s="10">
        <v>60734</v>
      </c>
      <c r="BX451" s="10">
        <v>3006298</v>
      </c>
      <c r="BY451" s="10">
        <v>68645151</v>
      </c>
      <c r="BZ451" s="10">
        <v>1726020</v>
      </c>
      <c r="CA451" s="10">
        <v>4156105</v>
      </c>
      <c r="CB451" s="10">
        <v>1073230</v>
      </c>
      <c r="CC451" s="10">
        <v>3769683</v>
      </c>
      <c r="CD451" s="10">
        <v>12981280</v>
      </c>
      <c r="CE451" s="10">
        <v>-909317</v>
      </c>
      <c r="CF451" s="10">
        <v>0</v>
      </c>
      <c r="CG451" s="10">
        <v>0</v>
      </c>
      <c r="CH451" s="10">
        <v>214826</v>
      </c>
      <c r="CI451" s="10">
        <v>4507024</v>
      </c>
      <c r="CJ451" s="10">
        <v>0</v>
      </c>
      <c r="CK451" s="10">
        <v>1202010</v>
      </c>
      <c r="CL451" s="10">
        <v>0</v>
      </c>
      <c r="CM451" s="10">
        <v>0</v>
      </c>
      <c r="CN451" s="10">
        <v>0</v>
      </c>
      <c r="CO451" s="10">
        <v>2140460</v>
      </c>
      <c r="CP451" s="10">
        <v>30861321</v>
      </c>
      <c r="CQ451" s="10">
        <v>0</v>
      </c>
      <c r="CR451" s="10">
        <v>0</v>
      </c>
      <c r="CS451" s="10">
        <v>0</v>
      </c>
      <c r="CT451" s="10">
        <v>542093</v>
      </c>
      <c r="CU451" s="10">
        <v>542093</v>
      </c>
      <c r="CV451" s="10">
        <v>3463395</v>
      </c>
      <c r="CW451" s="10">
        <v>494904</v>
      </c>
      <c r="CX451" s="10">
        <v>5981264</v>
      </c>
      <c r="CY451" s="10">
        <v>31345297</v>
      </c>
      <c r="CZ451" s="10">
        <v>0</v>
      </c>
      <c r="DA451" s="10">
        <v>0</v>
      </c>
      <c r="DB451" s="10">
        <v>270317</v>
      </c>
      <c r="DC451" s="10">
        <v>5790062</v>
      </c>
      <c r="DD451" s="10">
        <v>8872</v>
      </c>
      <c r="DE451" s="10">
        <v>797953</v>
      </c>
      <c r="DF451" s="10">
        <v>48152064</v>
      </c>
      <c r="DG451" s="10">
        <v>995314</v>
      </c>
      <c r="DH451" s="10">
        <v>41032934</v>
      </c>
      <c r="DI451" s="10">
        <v>0</v>
      </c>
      <c r="DJ451" s="10">
        <v>166873</v>
      </c>
      <c r="DK451" s="10">
        <v>0</v>
      </c>
      <c r="DL451" s="10">
        <v>0</v>
      </c>
      <c r="DM451" s="10">
        <v>0</v>
      </c>
      <c r="DN451" s="10">
        <v>0</v>
      </c>
      <c r="DO451" s="10">
        <v>1217923</v>
      </c>
      <c r="DP451" s="10">
        <v>21106421</v>
      </c>
      <c r="DQ451" s="10">
        <v>0</v>
      </c>
      <c r="DR451" s="10">
        <v>0</v>
      </c>
      <c r="DS451" s="10">
        <v>0</v>
      </c>
      <c r="DT451" s="10">
        <v>0</v>
      </c>
      <c r="DU451" s="10">
        <v>0</v>
      </c>
      <c r="DV451" s="10">
        <v>0</v>
      </c>
      <c r="DW451" s="10">
        <v>0</v>
      </c>
      <c r="DX451" s="10">
        <v>0</v>
      </c>
      <c r="DY451" s="10">
        <v>0</v>
      </c>
      <c r="DZ451" s="10">
        <v>0</v>
      </c>
      <c r="EA451" s="10">
        <v>0</v>
      </c>
      <c r="EB451" s="10">
        <v>0</v>
      </c>
      <c r="EC451" s="10">
        <v>0</v>
      </c>
    </row>
    <row r="452" spans="1:133" x14ac:dyDescent="0.3">
      <c r="A452" s="9">
        <v>106560525</v>
      </c>
      <c r="B452" s="9" t="s">
        <v>186</v>
      </c>
      <c r="C452" s="9">
        <v>20181</v>
      </c>
      <c r="D452" s="11">
        <v>43101</v>
      </c>
      <c r="E452" s="9">
        <v>43190</v>
      </c>
      <c r="F452" s="9" t="s">
        <v>134</v>
      </c>
      <c r="G452" s="9" t="s">
        <v>187</v>
      </c>
      <c r="H452" s="9">
        <v>10</v>
      </c>
      <c r="I452" s="9">
        <v>813</v>
      </c>
      <c r="J452" s="9" t="s">
        <v>152</v>
      </c>
      <c r="K452" s="9" t="s">
        <v>137</v>
      </c>
      <c r="L452" s="9" t="s">
        <v>138</v>
      </c>
      <c r="M452" s="9" t="s">
        <v>188</v>
      </c>
      <c r="N452" s="9" t="s">
        <v>189</v>
      </c>
      <c r="O452" s="9" t="s">
        <v>190</v>
      </c>
      <c r="P452" s="9">
        <v>93065</v>
      </c>
      <c r="Q452" s="9" t="s">
        <v>191</v>
      </c>
      <c r="R452" s="9">
        <v>144</v>
      </c>
      <c r="S452" s="9">
        <v>85</v>
      </c>
      <c r="T452" s="9">
        <v>85</v>
      </c>
      <c r="U452" s="9">
        <v>683</v>
      </c>
      <c r="V452" s="9">
        <v>222</v>
      </c>
      <c r="W452" s="9">
        <v>42</v>
      </c>
      <c r="X452" s="9">
        <v>214</v>
      </c>
      <c r="Y452" s="9">
        <v>0</v>
      </c>
      <c r="Z452" s="9">
        <v>0</v>
      </c>
      <c r="AA452" s="9">
        <v>29</v>
      </c>
      <c r="AB452" s="9">
        <v>487</v>
      </c>
      <c r="AC452" s="9">
        <v>0</v>
      </c>
      <c r="AD452" s="9">
        <v>51</v>
      </c>
      <c r="AE452" s="9">
        <v>1728</v>
      </c>
      <c r="AF452" s="9">
        <v>0</v>
      </c>
      <c r="AG452" s="9">
        <v>3521</v>
      </c>
      <c r="AH452" s="9">
        <v>967</v>
      </c>
      <c r="AI452" s="9">
        <v>202</v>
      </c>
      <c r="AJ452" s="9">
        <v>893</v>
      </c>
      <c r="AK452" s="9">
        <v>0</v>
      </c>
      <c r="AL452" s="9">
        <v>0</v>
      </c>
      <c r="AM452" s="9">
        <v>70</v>
      </c>
      <c r="AN452" s="9">
        <v>1763</v>
      </c>
      <c r="AO452" s="9">
        <v>0</v>
      </c>
      <c r="AP452" s="9">
        <v>216</v>
      </c>
      <c r="AQ452" s="9">
        <v>7632</v>
      </c>
      <c r="AR452" s="9">
        <v>0</v>
      </c>
      <c r="AS452" s="9">
        <v>6233</v>
      </c>
      <c r="AT452" s="9">
        <v>834</v>
      </c>
      <c r="AU452" s="9">
        <v>475</v>
      </c>
      <c r="AV452" s="9">
        <v>3768</v>
      </c>
      <c r="AW452" s="9">
        <v>0</v>
      </c>
      <c r="AX452" s="9">
        <v>0</v>
      </c>
      <c r="AY452" s="9">
        <v>2990</v>
      </c>
      <c r="AZ452" s="9">
        <v>9698</v>
      </c>
      <c r="BA452" s="9">
        <v>0</v>
      </c>
      <c r="BB452" s="9">
        <v>730</v>
      </c>
      <c r="BC452" s="9">
        <v>24728</v>
      </c>
      <c r="BD452" s="9">
        <v>54627582</v>
      </c>
      <c r="BE452" s="9">
        <v>16971070</v>
      </c>
      <c r="BF452" s="9">
        <v>3898183</v>
      </c>
      <c r="BG452" s="9">
        <v>13013230</v>
      </c>
      <c r="BH452" s="9">
        <v>0</v>
      </c>
      <c r="BI452" s="9">
        <v>0</v>
      </c>
      <c r="BJ452" s="9">
        <v>984162</v>
      </c>
      <c r="BK452" s="9">
        <v>27146584</v>
      </c>
      <c r="BL452" s="9">
        <v>0</v>
      </c>
      <c r="BM452" s="9">
        <v>1972280</v>
      </c>
      <c r="BN452" s="9">
        <v>118613091</v>
      </c>
      <c r="BO452" s="9">
        <v>16161385</v>
      </c>
      <c r="BP452" s="9">
        <v>5209156</v>
      </c>
      <c r="BQ452" s="9">
        <v>2879079</v>
      </c>
      <c r="BR452" s="9">
        <v>14585503</v>
      </c>
      <c r="BS452" s="9">
        <v>0</v>
      </c>
      <c r="BT452" s="9">
        <v>0</v>
      </c>
      <c r="BU452" s="9">
        <v>1011948</v>
      </c>
      <c r="BV452" s="9">
        <v>27588173</v>
      </c>
      <c r="BW452" s="9">
        <v>0</v>
      </c>
      <c r="BX452" s="9">
        <v>2177783</v>
      </c>
      <c r="BY452" s="9">
        <v>69613027</v>
      </c>
      <c r="BZ452" s="9">
        <v>143443</v>
      </c>
      <c r="CA452" s="9">
        <v>57688583</v>
      </c>
      <c r="CB452" s="9">
        <v>14432393</v>
      </c>
      <c r="CC452" s="9">
        <v>3937342</v>
      </c>
      <c r="CD452" s="9">
        <v>29133277</v>
      </c>
      <c r="CE452" s="9">
        <v>0</v>
      </c>
      <c r="CF452" s="9">
        <v>0</v>
      </c>
      <c r="CG452" s="9">
        <v>0</v>
      </c>
      <c r="CH452" s="9">
        <v>1610485</v>
      </c>
      <c r="CI452" s="9">
        <v>34389760</v>
      </c>
      <c r="CJ452" s="9">
        <v>0</v>
      </c>
      <c r="CK452" s="9">
        <v>1685564</v>
      </c>
      <c r="CL452" s="9">
        <v>0</v>
      </c>
      <c r="CM452" s="9">
        <v>0</v>
      </c>
      <c r="CN452" s="9">
        <v>0</v>
      </c>
      <c r="CO452" s="9">
        <v>4896490</v>
      </c>
      <c r="CP452" s="9">
        <v>147917337</v>
      </c>
      <c r="CQ452" s="9">
        <v>0</v>
      </c>
      <c r="CR452" s="9">
        <v>0</v>
      </c>
      <c r="CS452" s="9">
        <v>0</v>
      </c>
      <c r="CT452" s="9">
        <v>0</v>
      </c>
      <c r="CU452" s="9">
        <v>0</v>
      </c>
      <c r="CV452" s="9">
        <v>12484904</v>
      </c>
      <c r="CW452" s="9">
        <v>7544893</v>
      </c>
      <c r="CX452" s="9">
        <v>2797744</v>
      </c>
      <c r="CY452" s="9">
        <v>-1560489</v>
      </c>
      <c r="CZ452" s="9">
        <v>0</v>
      </c>
      <c r="DA452" s="9">
        <v>0</v>
      </c>
      <c r="DB452" s="9">
        <v>100976</v>
      </c>
      <c r="DC452" s="9">
        <v>18955731</v>
      </c>
      <c r="DD452" s="9">
        <v>0</v>
      </c>
      <c r="DE452" s="9">
        <v>-14978</v>
      </c>
      <c r="DF452" s="9">
        <v>40308781</v>
      </c>
      <c r="DG452" s="9">
        <v>372089</v>
      </c>
      <c r="DH452" s="9">
        <v>38871675</v>
      </c>
      <c r="DI452" s="9">
        <v>0</v>
      </c>
      <c r="DJ452" s="9">
        <v>113289</v>
      </c>
      <c r="DK452" s="9">
        <v>0</v>
      </c>
      <c r="DL452" s="9">
        <v>0</v>
      </c>
      <c r="DM452" s="9">
        <v>0</v>
      </c>
      <c r="DN452" s="9">
        <v>0</v>
      </c>
      <c r="DO452" s="9">
        <v>0</v>
      </c>
      <c r="DP452" s="9">
        <v>129259482</v>
      </c>
      <c r="DQ452" s="9">
        <v>0</v>
      </c>
      <c r="DR452" s="9">
        <v>0</v>
      </c>
      <c r="DS452" s="9">
        <v>0</v>
      </c>
      <c r="DT452" s="9">
        <v>0</v>
      </c>
      <c r="DU452" s="9">
        <v>0</v>
      </c>
      <c r="DV452" s="9">
        <v>0</v>
      </c>
      <c r="DW452" s="9">
        <v>0</v>
      </c>
      <c r="DX452" s="9">
        <v>0</v>
      </c>
      <c r="DY452" s="9">
        <v>0</v>
      </c>
      <c r="DZ452" s="9">
        <v>0</v>
      </c>
      <c r="EA452" s="9">
        <v>0</v>
      </c>
      <c r="EB452" s="9">
        <v>0</v>
      </c>
      <c r="EC452" s="9">
        <v>0</v>
      </c>
    </row>
    <row r="453" spans="1:133" x14ac:dyDescent="0.3">
      <c r="A453" s="10">
        <v>106554011</v>
      </c>
      <c r="B453" s="10" t="s">
        <v>192</v>
      </c>
      <c r="C453" s="10">
        <v>20181</v>
      </c>
      <c r="D453" s="12">
        <v>43101</v>
      </c>
      <c r="E453" s="10">
        <v>43190</v>
      </c>
      <c r="F453" s="10" t="s">
        <v>134</v>
      </c>
      <c r="G453" s="10" t="s">
        <v>193</v>
      </c>
      <c r="H453" s="10">
        <v>6</v>
      </c>
      <c r="I453" s="10">
        <v>513</v>
      </c>
      <c r="J453" s="10" t="s">
        <v>152</v>
      </c>
      <c r="K453" s="10" t="s">
        <v>137</v>
      </c>
      <c r="L453" s="10" t="s">
        <v>220</v>
      </c>
      <c r="M453" s="10" t="s">
        <v>194</v>
      </c>
      <c r="N453" s="10" t="s">
        <v>195</v>
      </c>
      <c r="O453" s="10" t="s">
        <v>196</v>
      </c>
      <c r="P453" s="10">
        <v>95370</v>
      </c>
      <c r="Q453" s="10" t="s">
        <v>197</v>
      </c>
      <c r="R453" s="10">
        <v>152</v>
      </c>
      <c r="S453" s="10">
        <v>152</v>
      </c>
      <c r="T453" s="10">
        <v>120</v>
      </c>
      <c r="U453" s="10">
        <v>650</v>
      </c>
      <c r="V453" s="10">
        <v>50</v>
      </c>
      <c r="W453" s="10">
        <v>45</v>
      </c>
      <c r="X453" s="10">
        <v>175</v>
      </c>
      <c r="Y453" s="10">
        <v>0</v>
      </c>
      <c r="Z453" s="10">
        <v>0</v>
      </c>
      <c r="AA453" s="10">
        <v>33</v>
      </c>
      <c r="AB453" s="10">
        <v>173</v>
      </c>
      <c r="AC453" s="10">
        <v>0</v>
      </c>
      <c r="AD453" s="10">
        <v>9</v>
      </c>
      <c r="AE453" s="10">
        <v>1135</v>
      </c>
      <c r="AF453" s="10">
        <v>19</v>
      </c>
      <c r="AG453" s="10">
        <v>2967</v>
      </c>
      <c r="AH453" s="10">
        <v>275</v>
      </c>
      <c r="AI453" s="10">
        <v>5990</v>
      </c>
      <c r="AJ453" s="10">
        <v>697</v>
      </c>
      <c r="AK453" s="10">
        <v>0</v>
      </c>
      <c r="AL453" s="10">
        <v>0</v>
      </c>
      <c r="AM453" s="10">
        <v>219</v>
      </c>
      <c r="AN453" s="10">
        <v>511</v>
      </c>
      <c r="AO453" s="10">
        <v>0</v>
      </c>
      <c r="AP453" s="10">
        <v>27</v>
      </c>
      <c r="AQ453" s="10">
        <v>10686</v>
      </c>
      <c r="AR453" s="10">
        <v>5967</v>
      </c>
      <c r="AS453" s="10">
        <v>50804</v>
      </c>
      <c r="AT453" s="10">
        <v>2455</v>
      </c>
      <c r="AU453" s="10">
        <v>4729</v>
      </c>
      <c r="AV453" s="10">
        <v>17094</v>
      </c>
      <c r="AW453" s="10">
        <v>0</v>
      </c>
      <c r="AX453" s="10">
        <v>0</v>
      </c>
      <c r="AY453" s="10">
        <v>6678</v>
      </c>
      <c r="AZ453" s="10">
        <v>27246</v>
      </c>
      <c r="BA453" s="10">
        <v>10</v>
      </c>
      <c r="BB453" s="10">
        <v>2414</v>
      </c>
      <c r="BC453" s="10">
        <v>111430</v>
      </c>
      <c r="BD453" s="10">
        <v>49886697</v>
      </c>
      <c r="BE453" s="10">
        <v>4487473</v>
      </c>
      <c r="BF453" s="10">
        <v>5203783</v>
      </c>
      <c r="BG453" s="10">
        <v>14631938</v>
      </c>
      <c r="BH453" s="10">
        <v>0</v>
      </c>
      <c r="BI453" s="10">
        <v>0</v>
      </c>
      <c r="BJ453" s="10">
        <v>2780824</v>
      </c>
      <c r="BK453" s="10">
        <v>11782725</v>
      </c>
      <c r="BL453" s="10">
        <v>0</v>
      </c>
      <c r="BM453" s="10">
        <v>641620</v>
      </c>
      <c r="BN453" s="10">
        <v>89415060</v>
      </c>
      <c r="BO453" s="10">
        <v>85486742</v>
      </c>
      <c r="BP453" s="10">
        <v>4480258</v>
      </c>
      <c r="BQ453" s="10">
        <v>3853680</v>
      </c>
      <c r="BR453" s="10">
        <v>23877255</v>
      </c>
      <c r="BS453" s="10">
        <v>0</v>
      </c>
      <c r="BT453" s="10">
        <v>0</v>
      </c>
      <c r="BU453" s="10">
        <v>8004016</v>
      </c>
      <c r="BV453" s="10">
        <v>36868231</v>
      </c>
      <c r="BW453" s="10">
        <v>12840</v>
      </c>
      <c r="BX453" s="10">
        <v>2313602</v>
      </c>
      <c r="BY453" s="10">
        <v>164896624</v>
      </c>
      <c r="BZ453" s="10">
        <v>867152</v>
      </c>
      <c r="CA453" s="10">
        <v>107083324</v>
      </c>
      <c r="CB453" s="10">
        <v>7424867</v>
      </c>
      <c r="CC453" s="10">
        <v>2915002</v>
      </c>
      <c r="CD453" s="10">
        <v>31406404</v>
      </c>
      <c r="CE453" s="10">
        <v>0</v>
      </c>
      <c r="CF453" s="10">
        <v>0</v>
      </c>
      <c r="CG453" s="10">
        <v>0</v>
      </c>
      <c r="CH453" s="10">
        <v>5209788</v>
      </c>
      <c r="CI453" s="10">
        <v>27454031</v>
      </c>
      <c r="CJ453" s="10">
        <v>0</v>
      </c>
      <c r="CK453" s="10">
        <v>1959950</v>
      </c>
      <c r="CL453" s="10">
        <v>0</v>
      </c>
      <c r="CM453" s="10">
        <v>0</v>
      </c>
      <c r="CN453" s="10">
        <v>0</v>
      </c>
      <c r="CO453" s="10">
        <v>5340882</v>
      </c>
      <c r="CP453" s="10">
        <v>189661400</v>
      </c>
      <c r="CQ453" s="10">
        <v>0</v>
      </c>
      <c r="CR453" s="10">
        <v>0</v>
      </c>
      <c r="CS453" s="10">
        <v>0</v>
      </c>
      <c r="CT453" s="10">
        <v>0</v>
      </c>
      <c r="CU453" s="10">
        <v>0</v>
      </c>
      <c r="CV453" s="10">
        <v>25250609</v>
      </c>
      <c r="CW453" s="10">
        <v>1439345</v>
      </c>
      <c r="CX453" s="10">
        <v>7406629</v>
      </c>
      <c r="CY453" s="10">
        <v>7218044</v>
      </c>
      <c r="CZ453" s="10">
        <v>0</v>
      </c>
      <c r="DA453" s="10">
        <v>0</v>
      </c>
      <c r="DB453" s="10">
        <v>2832296</v>
      </c>
      <c r="DC453" s="10">
        <v>19859008</v>
      </c>
      <c r="DD453" s="10">
        <v>1609</v>
      </c>
      <c r="DE453" s="10">
        <v>642744</v>
      </c>
      <c r="DF453" s="10">
        <v>64650284</v>
      </c>
      <c r="DG453" s="10">
        <v>347290</v>
      </c>
      <c r="DH453" s="10">
        <v>60144588</v>
      </c>
      <c r="DI453" s="10">
        <v>0</v>
      </c>
      <c r="DJ453" s="10">
        <v>566231</v>
      </c>
      <c r="DK453" s="10">
        <v>0</v>
      </c>
      <c r="DL453" s="10">
        <v>0</v>
      </c>
      <c r="DM453" s="10">
        <v>0</v>
      </c>
      <c r="DN453" s="10">
        <v>0</v>
      </c>
      <c r="DO453" s="10">
        <v>7288063</v>
      </c>
      <c r="DP453" s="10">
        <v>87401085</v>
      </c>
      <c r="DQ453" s="10">
        <v>0</v>
      </c>
      <c r="DR453" s="10">
        <v>0</v>
      </c>
      <c r="DS453" s="10">
        <v>0</v>
      </c>
      <c r="DT453" s="10">
        <v>0</v>
      </c>
      <c r="DU453" s="10">
        <v>0</v>
      </c>
      <c r="DV453" s="10">
        <v>0</v>
      </c>
      <c r="DW453" s="10">
        <v>0</v>
      </c>
      <c r="DX453" s="10">
        <v>0</v>
      </c>
      <c r="DY453" s="10">
        <v>0</v>
      </c>
      <c r="DZ453" s="10">
        <v>0</v>
      </c>
      <c r="EA453" s="10">
        <v>0</v>
      </c>
      <c r="EB453" s="10">
        <v>0</v>
      </c>
      <c r="EC453" s="10">
        <v>0</v>
      </c>
    </row>
    <row r="454" spans="1:133" x14ac:dyDescent="0.3">
      <c r="A454" s="9">
        <v>106281078</v>
      </c>
      <c r="B454" s="9" t="s">
        <v>198</v>
      </c>
      <c r="C454" s="9">
        <v>20181</v>
      </c>
      <c r="D454" s="11">
        <v>43101</v>
      </c>
      <c r="E454" s="9">
        <v>43190</v>
      </c>
      <c r="F454" s="9" t="s">
        <v>134</v>
      </c>
      <c r="G454" s="9" t="s">
        <v>199</v>
      </c>
      <c r="H454" s="9">
        <v>3</v>
      </c>
      <c r="I454" s="9">
        <v>407</v>
      </c>
      <c r="J454" s="9" t="s">
        <v>136</v>
      </c>
      <c r="K454" s="9" t="s">
        <v>137</v>
      </c>
      <c r="L454" s="9" t="s">
        <v>138</v>
      </c>
      <c r="M454" s="9" t="s">
        <v>200</v>
      </c>
      <c r="N454" s="9" t="s">
        <v>201</v>
      </c>
      <c r="O454" s="9" t="s">
        <v>202</v>
      </c>
      <c r="P454" s="9">
        <v>94574</v>
      </c>
      <c r="Q454" s="9" t="s">
        <v>203</v>
      </c>
      <c r="R454" s="9">
        <v>151</v>
      </c>
      <c r="S454" s="9">
        <v>151</v>
      </c>
      <c r="T454" s="9">
        <v>81</v>
      </c>
      <c r="U454" s="9">
        <v>575</v>
      </c>
      <c r="V454" s="9">
        <v>37</v>
      </c>
      <c r="W454" s="9">
        <v>145</v>
      </c>
      <c r="X454" s="9">
        <v>181</v>
      </c>
      <c r="Y454" s="9">
        <v>0</v>
      </c>
      <c r="Z454" s="9">
        <v>0</v>
      </c>
      <c r="AA454" s="9">
        <v>0</v>
      </c>
      <c r="AB454" s="9">
        <v>200</v>
      </c>
      <c r="AC454" s="9">
        <v>0</v>
      </c>
      <c r="AD454" s="9">
        <v>0</v>
      </c>
      <c r="AE454" s="9">
        <v>1138</v>
      </c>
      <c r="AF454" s="9">
        <v>0</v>
      </c>
      <c r="AG454" s="9">
        <v>3664</v>
      </c>
      <c r="AH454" s="9">
        <v>335</v>
      </c>
      <c r="AI454" s="9">
        <v>1111</v>
      </c>
      <c r="AJ454" s="9">
        <v>764</v>
      </c>
      <c r="AK454" s="9">
        <v>0</v>
      </c>
      <c r="AL454" s="9">
        <v>0</v>
      </c>
      <c r="AM454" s="9">
        <v>0</v>
      </c>
      <c r="AN454" s="9">
        <v>1029</v>
      </c>
      <c r="AO454" s="9">
        <v>0</v>
      </c>
      <c r="AP454" s="9">
        <v>0</v>
      </c>
      <c r="AQ454" s="9">
        <v>6903</v>
      </c>
      <c r="AR454" s="9">
        <v>0</v>
      </c>
      <c r="AS454" s="9">
        <v>8232</v>
      </c>
      <c r="AT454" s="9">
        <v>174</v>
      </c>
      <c r="AU454" s="9">
        <v>179</v>
      </c>
      <c r="AV454" s="9">
        <v>1628</v>
      </c>
      <c r="AW454" s="9">
        <v>0</v>
      </c>
      <c r="AX454" s="9">
        <v>0</v>
      </c>
      <c r="AY454" s="9">
        <v>1237</v>
      </c>
      <c r="AZ454" s="9">
        <v>4169</v>
      </c>
      <c r="BA454" s="9">
        <v>0</v>
      </c>
      <c r="BB454" s="9">
        <v>214</v>
      </c>
      <c r="BC454" s="9">
        <v>15833</v>
      </c>
      <c r="BD454" s="9">
        <v>91782151</v>
      </c>
      <c r="BE454" s="9">
        <v>10025822</v>
      </c>
      <c r="BF454" s="9">
        <v>8508150</v>
      </c>
      <c r="BG454" s="9">
        <v>15811965</v>
      </c>
      <c r="BH454" s="9">
        <v>0</v>
      </c>
      <c r="BI454" s="9">
        <v>0</v>
      </c>
      <c r="BJ454" s="9">
        <v>0</v>
      </c>
      <c r="BK454" s="9">
        <v>27434447</v>
      </c>
      <c r="BL454" s="9">
        <v>0</v>
      </c>
      <c r="BM454" s="9">
        <v>0</v>
      </c>
      <c r="BN454" s="9">
        <v>153562535</v>
      </c>
      <c r="BO454" s="9">
        <v>69427408</v>
      </c>
      <c r="BP454" s="9">
        <v>2535905</v>
      </c>
      <c r="BQ454" s="9">
        <v>1115058</v>
      </c>
      <c r="BR454" s="9">
        <v>13974117</v>
      </c>
      <c r="BS454" s="9">
        <v>0</v>
      </c>
      <c r="BT454" s="9">
        <v>0</v>
      </c>
      <c r="BU454" s="9">
        <v>4053810</v>
      </c>
      <c r="BV454" s="9">
        <v>23836477</v>
      </c>
      <c r="BW454" s="9">
        <v>0</v>
      </c>
      <c r="BX454" s="9">
        <v>1447762</v>
      </c>
      <c r="BY454" s="9">
        <v>116390537</v>
      </c>
      <c r="BZ454" s="9">
        <v>-566701</v>
      </c>
      <c r="CA454" s="9">
        <v>137540840</v>
      </c>
      <c r="CB454" s="9">
        <v>3281788</v>
      </c>
      <c r="CC454" s="9">
        <v>7879710</v>
      </c>
      <c r="CD454" s="9">
        <v>26652881</v>
      </c>
      <c r="CE454" s="9">
        <v>-316578</v>
      </c>
      <c r="CF454" s="9">
        <v>0</v>
      </c>
      <c r="CG454" s="9">
        <v>0</v>
      </c>
      <c r="CH454" s="9">
        <v>6785650</v>
      </c>
      <c r="CI454" s="9">
        <v>31176429</v>
      </c>
      <c r="CJ454" s="9">
        <v>0</v>
      </c>
      <c r="CK454" s="9">
        <v>3358916</v>
      </c>
      <c r="CL454" s="9">
        <v>0</v>
      </c>
      <c r="CM454" s="9">
        <v>0</v>
      </c>
      <c r="CN454" s="9">
        <v>0</v>
      </c>
      <c r="CO454" s="9">
        <v>2759223</v>
      </c>
      <c r="CP454" s="9">
        <v>218552158</v>
      </c>
      <c r="CQ454" s="9">
        <v>0</v>
      </c>
      <c r="CR454" s="9">
        <v>7508106</v>
      </c>
      <c r="CS454" s="9">
        <v>0</v>
      </c>
      <c r="CT454" s="9">
        <v>0</v>
      </c>
      <c r="CU454" s="9">
        <v>7508106</v>
      </c>
      <c r="CV454" s="9">
        <v>21910241</v>
      </c>
      <c r="CW454" s="9">
        <v>9265743</v>
      </c>
      <c r="CX454" s="9">
        <v>1736577</v>
      </c>
      <c r="CY454" s="9">
        <v>10778311</v>
      </c>
      <c r="CZ454" s="9">
        <v>0</v>
      </c>
      <c r="DA454" s="9">
        <v>0</v>
      </c>
      <c r="DB454" s="9">
        <v>1690300</v>
      </c>
      <c r="DC454" s="9">
        <v>14463698</v>
      </c>
      <c r="DD454" s="9">
        <v>0</v>
      </c>
      <c r="DE454" s="9">
        <v>-935850</v>
      </c>
      <c r="DF454" s="9">
        <v>58909020</v>
      </c>
      <c r="DG454" s="9">
        <v>1673580</v>
      </c>
      <c r="DH454" s="9">
        <v>58582959</v>
      </c>
      <c r="DI454" s="9">
        <v>0</v>
      </c>
      <c r="DJ454" s="9">
        <v>38141</v>
      </c>
      <c r="DK454" s="9">
        <v>0</v>
      </c>
      <c r="DL454" s="9">
        <v>0</v>
      </c>
      <c r="DM454" s="9">
        <v>0</v>
      </c>
      <c r="DN454" s="9">
        <v>0</v>
      </c>
      <c r="DO454" s="9">
        <v>236750788</v>
      </c>
      <c r="DP454" s="9">
        <v>87653865</v>
      </c>
      <c r="DQ454" s="9">
        <v>0</v>
      </c>
      <c r="DR454" s="9">
        <v>0</v>
      </c>
      <c r="DS454" s="9">
        <v>0</v>
      </c>
      <c r="DT454" s="9">
        <v>0</v>
      </c>
      <c r="DU454" s="9">
        <v>0</v>
      </c>
      <c r="DV454" s="9">
        <v>0</v>
      </c>
      <c r="DW454" s="9">
        <v>0</v>
      </c>
      <c r="DX454" s="9">
        <v>0</v>
      </c>
      <c r="DY454" s="9">
        <v>0</v>
      </c>
      <c r="DZ454" s="9">
        <v>0</v>
      </c>
      <c r="EA454" s="9">
        <v>0</v>
      </c>
      <c r="EB454" s="9">
        <v>0</v>
      </c>
      <c r="EC454" s="9">
        <v>0</v>
      </c>
    </row>
    <row r="455" spans="1:133" x14ac:dyDescent="0.3">
      <c r="A455" s="10">
        <v>106150808</v>
      </c>
      <c r="B455" s="10" t="s">
        <v>204</v>
      </c>
      <c r="C455" s="10">
        <v>20181</v>
      </c>
      <c r="D455" s="12">
        <v>43101</v>
      </c>
      <c r="E455" s="10">
        <v>43190</v>
      </c>
      <c r="F455" s="10" t="s">
        <v>134</v>
      </c>
      <c r="G455" s="10" t="s">
        <v>135</v>
      </c>
      <c r="H455" s="10">
        <v>9</v>
      </c>
      <c r="I455" s="10">
        <v>623</v>
      </c>
      <c r="J455" s="10" t="s">
        <v>183</v>
      </c>
      <c r="K455" s="10" t="s">
        <v>137</v>
      </c>
      <c r="L455" s="10" t="s">
        <v>220</v>
      </c>
      <c r="M455" s="10" t="s">
        <v>205</v>
      </c>
      <c r="N455" s="10" t="s">
        <v>206</v>
      </c>
      <c r="O455" s="10" t="s">
        <v>207</v>
      </c>
      <c r="P455" s="10">
        <v>93561</v>
      </c>
      <c r="Q455" s="10" t="s">
        <v>208</v>
      </c>
      <c r="R455" s="10">
        <v>28</v>
      </c>
      <c r="S455" s="10">
        <v>24</v>
      </c>
      <c r="T455" s="10">
        <v>13</v>
      </c>
      <c r="U455" s="10">
        <v>1</v>
      </c>
      <c r="V455" s="10">
        <v>1</v>
      </c>
      <c r="W455" s="10">
        <v>11</v>
      </c>
      <c r="X455" s="10">
        <v>0</v>
      </c>
      <c r="Y455" s="10">
        <v>0</v>
      </c>
      <c r="Z455" s="10">
        <v>0</v>
      </c>
      <c r="AA455" s="10">
        <v>5</v>
      </c>
      <c r="AB455" s="10">
        <v>0</v>
      </c>
      <c r="AC455" s="10">
        <v>0</v>
      </c>
      <c r="AD455" s="10">
        <v>0</v>
      </c>
      <c r="AE455" s="10">
        <v>18</v>
      </c>
      <c r="AF455" s="10">
        <v>0</v>
      </c>
      <c r="AG455" s="10">
        <v>42</v>
      </c>
      <c r="AH455" s="10">
        <v>25</v>
      </c>
      <c r="AI455" s="10">
        <v>628</v>
      </c>
      <c r="AJ455" s="10">
        <v>0</v>
      </c>
      <c r="AK455" s="10">
        <v>0</v>
      </c>
      <c r="AL455" s="10">
        <v>0</v>
      </c>
      <c r="AM455" s="10">
        <v>141</v>
      </c>
      <c r="AN455" s="10">
        <v>0</v>
      </c>
      <c r="AO455" s="10">
        <v>0</v>
      </c>
      <c r="AP455" s="10">
        <v>0</v>
      </c>
      <c r="AQ455" s="10">
        <v>836</v>
      </c>
      <c r="AR455" s="10">
        <v>0</v>
      </c>
      <c r="AS455" s="10">
        <v>846</v>
      </c>
      <c r="AT455" s="10">
        <v>264</v>
      </c>
      <c r="AU455" s="10">
        <v>717</v>
      </c>
      <c r="AV455" s="10">
        <v>4135</v>
      </c>
      <c r="AW455" s="10">
        <v>0</v>
      </c>
      <c r="AX455" s="10">
        <v>0</v>
      </c>
      <c r="AY455" s="10">
        <v>206</v>
      </c>
      <c r="AZ455" s="10">
        <v>728</v>
      </c>
      <c r="BA455" s="10">
        <v>0</v>
      </c>
      <c r="BB455" s="10">
        <v>284</v>
      </c>
      <c r="BC455" s="10">
        <v>7180</v>
      </c>
      <c r="BD455" s="10">
        <v>296721</v>
      </c>
      <c r="BE455" s="10">
        <v>27286</v>
      </c>
      <c r="BF455" s="10">
        <v>190044</v>
      </c>
      <c r="BG455" s="10">
        <v>0</v>
      </c>
      <c r="BH455" s="10">
        <v>0</v>
      </c>
      <c r="BI455" s="10">
        <v>0</v>
      </c>
      <c r="BJ455" s="10">
        <v>84976</v>
      </c>
      <c r="BK455" s="10">
        <v>0</v>
      </c>
      <c r="BL455" s="10">
        <v>0</v>
      </c>
      <c r="BM455" s="10">
        <v>0</v>
      </c>
      <c r="BN455" s="10">
        <v>599027</v>
      </c>
      <c r="BO455" s="10">
        <v>2863125</v>
      </c>
      <c r="BP455" s="10">
        <v>1610758</v>
      </c>
      <c r="BQ455" s="10">
        <v>1101179</v>
      </c>
      <c r="BR455" s="10">
        <v>5783191</v>
      </c>
      <c r="BS455" s="10">
        <v>0</v>
      </c>
      <c r="BT455" s="10">
        <v>0</v>
      </c>
      <c r="BU455" s="10">
        <v>1051806</v>
      </c>
      <c r="BV455" s="10">
        <v>2876744</v>
      </c>
      <c r="BW455" s="10">
        <v>0</v>
      </c>
      <c r="BX455" s="10">
        <v>819876</v>
      </c>
      <c r="BY455" s="10">
        <v>16106679</v>
      </c>
      <c r="BZ455" s="10">
        <v>132723</v>
      </c>
      <c r="CA455" s="10">
        <v>1742143</v>
      </c>
      <c r="CB455" s="10">
        <v>1270520</v>
      </c>
      <c r="CC455" s="10">
        <v>1011474</v>
      </c>
      <c r="CD455" s="10">
        <v>3436994</v>
      </c>
      <c r="CE455" s="10">
        <v>0</v>
      </c>
      <c r="CF455" s="10">
        <v>0</v>
      </c>
      <c r="CG455" s="10">
        <v>0</v>
      </c>
      <c r="CH455" s="10">
        <v>666162</v>
      </c>
      <c r="CI455" s="10">
        <v>1539635</v>
      </c>
      <c r="CJ455" s="10">
        <v>0</v>
      </c>
      <c r="CK455" s="10">
        <v>684979</v>
      </c>
      <c r="CL455" s="10">
        <v>0</v>
      </c>
      <c r="CM455" s="10">
        <v>0</v>
      </c>
      <c r="CN455" s="10">
        <v>0</v>
      </c>
      <c r="CO455" s="10">
        <v>1371149</v>
      </c>
      <c r="CP455" s="10">
        <v>11855779</v>
      </c>
      <c r="CQ455" s="10">
        <v>0</v>
      </c>
      <c r="CR455" s="10">
        <v>1470</v>
      </c>
      <c r="CS455" s="10">
        <v>0</v>
      </c>
      <c r="CT455" s="10">
        <v>0</v>
      </c>
      <c r="CU455" s="10">
        <v>1470</v>
      </c>
      <c r="CV455" s="10">
        <v>1417703</v>
      </c>
      <c r="CW455" s="10">
        <v>367524</v>
      </c>
      <c r="CX455" s="10">
        <v>279749</v>
      </c>
      <c r="CY455" s="10">
        <v>633921</v>
      </c>
      <c r="CZ455" s="10">
        <v>0</v>
      </c>
      <c r="DA455" s="10">
        <v>0</v>
      </c>
      <c r="DB455" s="10">
        <v>470620</v>
      </c>
      <c r="DC455" s="10">
        <v>1337109</v>
      </c>
      <c r="DD455" s="10">
        <v>0</v>
      </c>
      <c r="DE455" s="10">
        <v>344771</v>
      </c>
      <c r="DF455" s="10">
        <v>4851397</v>
      </c>
      <c r="DG455" s="10">
        <v>11381</v>
      </c>
      <c r="DH455" s="10">
        <v>6035950</v>
      </c>
      <c r="DI455" s="10">
        <v>0</v>
      </c>
      <c r="DJ455" s="10">
        <v>13714</v>
      </c>
      <c r="DK455" s="10">
        <v>0</v>
      </c>
      <c r="DL455" s="10">
        <v>0</v>
      </c>
      <c r="DM455" s="10">
        <v>0</v>
      </c>
      <c r="DN455" s="10">
        <v>0</v>
      </c>
      <c r="DO455" s="10">
        <v>1011468</v>
      </c>
      <c r="DP455" s="10">
        <v>31672581</v>
      </c>
      <c r="DQ455" s="10">
        <v>0</v>
      </c>
      <c r="DR455" s="10">
        <v>0</v>
      </c>
      <c r="DS455" s="10">
        <v>0</v>
      </c>
      <c r="DT455" s="10">
        <v>0</v>
      </c>
      <c r="DU455" s="10">
        <v>0</v>
      </c>
      <c r="DV455" s="10">
        <v>0</v>
      </c>
      <c r="DW455" s="10">
        <v>0</v>
      </c>
      <c r="DX455" s="10">
        <v>0</v>
      </c>
      <c r="DY455" s="10">
        <v>0</v>
      </c>
      <c r="DZ455" s="10">
        <v>0</v>
      </c>
      <c r="EA455" s="10">
        <v>0</v>
      </c>
      <c r="EB455" s="10">
        <v>0</v>
      </c>
      <c r="EC455" s="10">
        <v>0</v>
      </c>
    </row>
    <row r="456" spans="1:133" x14ac:dyDescent="0.3">
      <c r="A456" s="9">
        <v>106231396</v>
      </c>
      <c r="B456" s="9" t="s">
        <v>209</v>
      </c>
      <c r="C456" s="9">
        <v>20181</v>
      </c>
      <c r="D456" s="11">
        <v>43101</v>
      </c>
      <c r="E456" s="9">
        <v>43190</v>
      </c>
      <c r="F456" s="9" t="s">
        <v>134</v>
      </c>
      <c r="G456" s="9" t="s">
        <v>170</v>
      </c>
      <c r="H456" s="9">
        <v>1</v>
      </c>
      <c r="I456" s="9">
        <v>113</v>
      </c>
      <c r="J456" s="9" t="s">
        <v>152</v>
      </c>
      <c r="K456" s="9" t="s">
        <v>137</v>
      </c>
      <c r="L456" s="9" t="s">
        <v>220</v>
      </c>
      <c r="M456" s="9" t="s">
        <v>210</v>
      </c>
      <c r="N456" s="9" t="s">
        <v>211</v>
      </c>
      <c r="O456" s="9" t="s">
        <v>212</v>
      </c>
      <c r="P456" s="9">
        <v>95482</v>
      </c>
      <c r="Q456" s="9" t="s">
        <v>213</v>
      </c>
      <c r="R456" s="9">
        <v>67</v>
      </c>
      <c r="S456" s="9">
        <v>50</v>
      </c>
      <c r="T456" s="9">
        <v>40</v>
      </c>
      <c r="U456" s="9">
        <v>364</v>
      </c>
      <c r="V456" s="9">
        <v>35</v>
      </c>
      <c r="W456" s="9">
        <v>64</v>
      </c>
      <c r="X456" s="9">
        <v>277</v>
      </c>
      <c r="Y456" s="9">
        <v>0</v>
      </c>
      <c r="Z456" s="9">
        <v>0</v>
      </c>
      <c r="AA456" s="9">
        <v>28</v>
      </c>
      <c r="AB456" s="9">
        <v>129</v>
      </c>
      <c r="AC456" s="9">
        <v>0</v>
      </c>
      <c r="AD456" s="9">
        <v>5</v>
      </c>
      <c r="AE456" s="9">
        <v>902</v>
      </c>
      <c r="AF456" s="9">
        <v>0</v>
      </c>
      <c r="AG456" s="9">
        <v>1514</v>
      </c>
      <c r="AH456" s="9">
        <v>149</v>
      </c>
      <c r="AI456" s="9">
        <v>233</v>
      </c>
      <c r="AJ456" s="9">
        <v>901</v>
      </c>
      <c r="AK456" s="9">
        <v>0</v>
      </c>
      <c r="AL456" s="9">
        <v>0</v>
      </c>
      <c r="AM456" s="9">
        <v>115</v>
      </c>
      <c r="AN456" s="9">
        <v>306</v>
      </c>
      <c r="AO456" s="9">
        <v>0</v>
      </c>
      <c r="AP456" s="9">
        <v>7</v>
      </c>
      <c r="AQ456" s="9">
        <v>3225</v>
      </c>
      <c r="AR456" s="9">
        <v>0</v>
      </c>
      <c r="AS456" s="9">
        <v>23181</v>
      </c>
      <c r="AT456" s="9">
        <v>1486</v>
      </c>
      <c r="AU456" s="9">
        <v>1110</v>
      </c>
      <c r="AV456" s="9">
        <v>19825</v>
      </c>
      <c r="AW456" s="9">
        <v>0</v>
      </c>
      <c r="AX456" s="9">
        <v>0</v>
      </c>
      <c r="AY456" s="9">
        <v>2130</v>
      </c>
      <c r="AZ456" s="9">
        <v>16498</v>
      </c>
      <c r="BA456" s="9">
        <v>0</v>
      </c>
      <c r="BB456" s="9">
        <v>1343</v>
      </c>
      <c r="BC456" s="9">
        <v>65573</v>
      </c>
      <c r="BD456" s="9">
        <v>18571825</v>
      </c>
      <c r="BE456" s="9">
        <v>1838906</v>
      </c>
      <c r="BF456" s="9">
        <v>2956515</v>
      </c>
      <c r="BG456" s="9">
        <v>11884137</v>
      </c>
      <c r="BH456" s="9">
        <v>0</v>
      </c>
      <c r="BI456" s="9">
        <v>0</v>
      </c>
      <c r="BJ456" s="9">
        <v>1502957</v>
      </c>
      <c r="BK456" s="9">
        <v>4591903</v>
      </c>
      <c r="BL456" s="9">
        <v>0</v>
      </c>
      <c r="BM456" s="9">
        <v>115664</v>
      </c>
      <c r="BN456" s="9">
        <v>41461907</v>
      </c>
      <c r="BO456" s="9">
        <v>35734970</v>
      </c>
      <c r="BP456" s="9">
        <v>2350687</v>
      </c>
      <c r="BQ456" s="9">
        <v>2054951</v>
      </c>
      <c r="BR456" s="9">
        <v>27652580</v>
      </c>
      <c r="BS456" s="9">
        <v>0</v>
      </c>
      <c r="BT456" s="9">
        <v>0</v>
      </c>
      <c r="BU456" s="9">
        <v>2483911</v>
      </c>
      <c r="BV456" s="9">
        <v>19094610</v>
      </c>
      <c r="BW456" s="9">
        <v>0</v>
      </c>
      <c r="BX456" s="9">
        <v>1789791</v>
      </c>
      <c r="BY456" s="9">
        <v>91161500</v>
      </c>
      <c r="BZ456" s="9">
        <v>913869</v>
      </c>
      <c r="CA456" s="9">
        <v>40778773</v>
      </c>
      <c r="CB456" s="9">
        <v>3002241</v>
      </c>
      <c r="CC456" s="9">
        <v>3356245</v>
      </c>
      <c r="CD456" s="9">
        <v>31094805</v>
      </c>
      <c r="CE456" s="9">
        <v>-115839</v>
      </c>
      <c r="CF456" s="9">
        <v>0</v>
      </c>
      <c r="CG456" s="9">
        <v>0</v>
      </c>
      <c r="CH456" s="9">
        <v>1567895</v>
      </c>
      <c r="CI456" s="9">
        <v>12022917</v>
      </c>
      <c r="CJ456" s="9">
        <v>0</v>
      </c>
      <c r="CK456" s="9">
        <v>2477771</v>
      </c>
      <c r="CL456" s="9">
        <v>0</v>
      </c>
      <c r="CM456" s="9">
        <v>0</v>
      </c>
      <c r="CN456" s="9">
        <v>0</v>
      </c>
      <c r="CO456" s="9">
        <v>1927434</v>
      </c>
      <c r="CP456" s="9">
        <v>97026111</v>
      </c>
      <c r="CQ456" s="9">
        <v>0</v>
      </c>
      <c r="CR456" s="9">
        <v>11336871</v>
      </c>
      <c r="CS456" s="9">
        <v>0</v>
      </c>
      <c r="CT456" s="9">
        <v>0</v>
      </c>
      <c r="CU456" s="9">
        <v>11336871</v>
      </c>
      <c r="CV456" s="9">
        <v>12451750</v>
      </c>
      <c r="CW456" s="9">
        <v>1078282</v>
      </c>
      <c r="CX456" s="9">
        <v>1568525</v>
      </c>
      <c r="CY456" s="9">
        <v>19366517</v>
      </c>
      <c r="CZ456" s="9">
        <v>0</v>
      </c>
      <c r="DA456" s="9">
        <v>0</v>
      </c>
      <c r="DB456" s="9">
        <v>2270120</v>
      </c>
      <c r="DC456" s="9">
        <v>10531630</v>
      </c>
      <c r="DD456" s="9">
        <v>0</v>
      </c>
      <c r="DE456" s="9">
        <v>-332657</v>
      </c>
      <c r="DF456" s="9">
        <v>46934167</v>
      </c>
      <c r="DG456" s="9">
        <v>810219</v>
      </c>
      <c r="DH456" s="9">
        <v>42442829</v>
      </c>
      <c r="DI456" s="9">
        <v>0</v>
      </c>
      <c r="DJ456" s="9">
        <v>20697</v>
      </c>
      <c r="DK456" s="9">
        <v>0</v>
      </c>
      <c r="DL456" s="9">
        <v>0</v>
      </c>
      <c r="DM456" s="9">
        <v>0</v>
      </c>
      <c r="DN456" s="9">
        <v>0</v>
      </c>
      <c r="DO456" s="9">
        <v>5967227</v>
      </c>
      <c r="DP456" s="9">
        <v>64716262</v>
      </c>
      <c r="DQ456" s="9">
        <v>0</v>
      </c>
      <c r="DR456" s="9">
        <v>0</v>
      </c>
      <c r="DS456" s="9">
        <v>0</v>
      </c>
      <c r="DT456" s="9">
        <v>0</v>
      </c>
      <c r="DU456" s="9">
        <v>0</v>
      </c>
      <c r="DV456" s="9">
        <v>0</v>
      </c>
      <c r="DW456" s="9">
        <v>0</v>
      </c>
      <c r="DX456" s="9">
        <v>0</v>
      </c>
      <c r="DY456" s="9">
        <v>0</v>
      </c>
      <c r="DZ456" s="9">
        <v>0</v>
      </c>
      <c r="EA456" s="9">
        <v>0</v>
      </c>
      <c r="EB456" s="9">
        <v>0</v>
      </c>
      <c r="EC456" s="9">
        <v>0</v>
      </c>
    </row>
    <row r="457" spans="1:133" x14ac:dyDescent="0.3">
      <c r="A457" s="10">
        <v>106481015</v>
      </c>
      <c r="B457" s="10" t="s">
        <v>214</v>
      </c>
      <c r="C457" s="10">
        <v>20181</v>
      </c>
      <c r="D457" s="12">
        <v>43101</v>
      </c>
      <c r="E457" s="10">
        <v>43190</v>
      </c>
      <c r="F457" s="10" t="s">
        <v>134</v>
      </c>
      <c r="G457" s="10" t="s">
        <v>215</v>
      </c>
      <c r="H457" s="10">
        <v>3</v>
      </c>
      <c r="I457" s="10">
        <v>409</v>
      </c>
      <c r="J457" s="10" t="s">
        <v>136</v>
      </c>
      <c r="K457" s="10" t="s">
        <v>137</v>
      </c>
      <c r="L457" s="10" t="s">
        <v>138</v>
      </c>
      <c r="M457" s="10" t="s">
        <v>200</v>
      </c>
      <c r="N457" s="10" t="s">
        <v>216</v>
      </c>
      <c r="O457" s="10" t="s">
        <v>217</v>
      </c>
      <c r="P457" s="10">
        <v>94590</v>
      </c>
      <c r="Q457" s="10" t="s">
        <v>218</v>
      </c>
      <c r="R457" s="10">
        <v>61</v>
      </c>
      <c r="S457" s="10">
        <v>61</v>
      </c>
      <c r="T457" s="10">
        <v>60</v>
      </c>
      <c r="U457" s="10">
        <v>140</v>
      </c>
      <c r="V457" s="10">
        <v>44</v>
      </c>
      <c r="W457" s="10">
        <v>118</v>
      </c>
      <c r="X457" s="10">
        <v>0</v>
      </c>
      <c r="Y457" s="10">
        <v>0</v>
      </c>
      <c r="Z457" s="10">
        <v>0</v>
      </c>
      <c r="AA457" s="10">
        <v>55</v>
      </c>
      <c r="AB457" s="10">
        <v>251</v>
      </c>
      <c r="AC457" s="10">
        <v>0</v>
      </c>
      <c r="AD457" s="10">
        <v>0</v>
      </c>
      <c r="AE457" s="10">
        <v>608</v>
      </c>
      <c r="AF457" s="10">
        <v>0</v>
      </c>
      <c r="AG457" s="10">
        <v>1546</v>
      </c>
      <c r="AH457" s="10">
        <v>337</v>
      </c>
      <c r="AI457" s="10">
        <v>1141</v>
      </c>
      <c r="AJ457" s="10">
        <v>0</v>
      </c>
      <c r="AK457" s="10">
        <v>0</v>
      </c>
      <c r="AL457" s="10">
        <v>0</v>
      </c>
      <c r="AM457" s="10">
        <v>399</v>
      </c>
      <c r="AN457" s="10">
        <v>1697</v>
      </c>
      <c r="AO457" s="10">
        <v>0</v>
      </c>
      <c r="AP457" s="10">
        <v>0</v>
      </c>
      <c r="AQ457" s="10">
        <v>5120</v>
      </c>
      <c r="AR457" s="10">
        <v>0</v>
      </c>
      <c r="AS457" s="10">
        <v>728</v>
      </c>
      <c r="AT457" s="10">
        <v>0</v>
      </c>
      <c r="AU457" s="10">
        <v>0</v>
      </c>
      <c r="AV457" s="10">
        <v>0</v>
      </c>
      <c r="AW457" s="10">
        <v>0</v>
      </c>
      <c r="AX457" s="10">
        <v>0</v>
      </c>
      <c r="AY457" s="10">
        <v>207</v>
      </c>
      <c r="AZ457" s="10">
        <v>407</v>
      </c>
      <c r="BA457" s="10">
        <v>0</v>
      </c>
      <c r="BB457" s="10">
        <v>0</v>
      </c>
      <c r="BC457" s="10">
        <v>1342</v>
      </c>
      <c r="BD457" s="10">
        <v>6225162</v>
      </c>
      <c r="BE457" s="10">
        <v>1416072</v>
      </c>
      <c r="BF457" s="10">
        <v>4364029</v>
      </c>
      <c r="BG457" s="10">
        <v>0</v>
      </c>
      <c r="BH457" s="10">
        <v>0</v>
      </c>
      <c r="BI457" s="10">
        <v>0</v>
      </c>
      <c r="BJ457" s="10">
        <v>587674</v>
      </c>
      <c r="BK457" s="10">
        <v>7318559</v>
      </c>
      <c r="BL457" s="10">
        <v>0</v>
      </c>
      <c r="BM457" s="10">
        <v>0</v>
      </c>
      <c r="BN457" s="10">
        <v>19911496</v>
      </c>
      <c r="BO457" s="10">
        <v>2198061</v>
      </c>
      <c r="BP457" s="10">
        <v>0</v>
      </c>
      <c r="BQ457" s="10">
        <v>0</v>
      </c>
      <c r="BR457" s="10">
        <v>0</v>
      </c>
      <c r="BS457" s="10">
        <v>0</v>
      </c>
      <c r="BT457" s="10">
        <v>0</v>
      </c>
      <c r="BU457" s="10">
        <v>39694</v>
      </c>
      <c r="BV457" s="10">
        <v>1060438</v>
      </c>
      <c r="BW457" s="10">
        <v>0</v>
      </c>
      <c r="BX457" s="10">
        <v>0</v>
      </c>
      <c r="BY457" s="10">
        <v>3298193</v>
      </c>
      <c r="BZ457" s="10">
        <v>-143043</v>
      </c>
      <c r="CA457" s="10">
        <v>5972357</v>
      </c>
      <c r="CB457" s="10">
        <v>218867</v>
      </c>
      <c r="CC457" s="10">
        <v>2930944</v>
      </c>
      <c r="CD457" s="10">
        <v>-142</v>
      </c>
      <c r="CE457" s="10">
        <v>0</v>
      </c>
      <c r="CF457" s="10">
        <v>0</v>
      </c>
      <c r="CG457" s="10">
        <v>0</v>
      </c>
      <c r="CH457" s="10">
        <v>-43348</v>
      </c>
      <c r="CI457" s="10">
        <v>1211959</v>
      </c>
      <c r="CJ457" s="10">
        <v>0</v>
      </c>
      <c r="CK457" s="10">
        <v>419013</v>
      </c>
      <c r="CL457" s="10">
        <v>0</v>
      </c>
      <c r="CM457" s="10">
        <v>0</v>
      </c>
      <c r="CN457" s="10">
        <v>0</v>
      </c>
      <c r="CO457" s="10">
        <v>57945</v>
      </c>
      <c r="CP457" s="10">
        <v>10624552</v>
      </c>
      <c r="CQ457" s="10">
        <v>0</v>
      </c>
      <c r="CR457" s="10">
        <v>0</v>
      </c>
      <c r="CS457" s="10">
        <v>0</v>
      </c>
      <c r="CT457" s="10">
        <v>0</v>
      </c>
      <c r="CU457" s="10">
        <v>0</v>
      </c>
      <c r="CV457" s="10">
        <v>2233672</v>
      </c>
      <c r="CW457" s="10">
        <v>1376702</v>
      </c>
      <c r="CX457" s="10">
        <v>1467245</v>
      </c>
      <c r="CY457" s="10">
        <v>-11849</v>
      </c>
      <c r="CZ457" s="10">
        <v>0</v>
      </c>
      <c r="DA457" s="10">
        <v>0</v>
      </c>
      <c r="DB457" s="10">
        <v>647694</v>
      </c>
      <c r="DC457" s="10">
        <v>7154274</v>
      </c>
      <c r="DD457" s="10">
        <v>0</v>
      </c>
      <c r="DE457" s="10">
        <v>-282601</v>
      </c>
      <c r="DF457" s="10">
        <v>12585137</v>
      </c>
      <c r="DG457" s="10">
        <v>-31181</v>
      </c>
      <c r="DH457" s="10">
        <v>5983041</v>
      </c>
      <c r="DI457" s="10">
        <v>0</v>
      </c>
      <c r="DJ457" s="10">
        <v>0</v>
      </c>
      <c r="DK457" s="10">
        <v>0</v>
      </c>
      <c r="DL457" s="10">
        <v>0</v>
      </c>
      <c r="DM457" s="10">
        <v>0</v>
      </c>
      <c r="DN457" s="10">
        <v>0</v>
      </c>
      <c r="DO457" s="10">
        <v>0</v>
      </c>
      <c r="DP457" s="10">
        <v>0</v>
      </c>
      <c r="DQ457" s="10">
        <v>0</v>
      </c>
      <c r="DR457" s="10">
        <v>0</v>
      </c>
      <c r="DS457" s="10">
        <v>0</v>
      </c>
      <c r="DT457" s="10">
        <v>0</v>
      </c>
      <c r="DU457" s="10">
        <v>0</v>
      </c>
      <c r="DV457" s="10">
        <v>0</v>
      </c>
      <c r="DW457" s="10">
        <v>0</v>
      </c>
      <c r="DX457" s="10">
        <v>0</v>
      </c>
      <c r="DY457" s="10">
        <v>0</v>
      </c>
      <c r="DZ457" s="10">
        <v>0</v>
      </c>
      <c r="EA457" s="10">
        <v>0</v>
      </c>
      <c r="EB457" s="10">
        <v>0</v>
      </c>
      <c r="EC457" s="10">
        <v>0</v>
      </c>
    </row>
    <row r="458" spans="1:133" x14ac:dyDescent="0.3">
      <c r="A458" s="9">
        <v>106190878</v>
      </c>
      <c r="B458" s="9" t="s">
        <v>219</v>
      </c>
      <c r="C458" s="9">
        <v>20181</v>
      </c>
      <c r="D458" s="11">
        <v>43101</v>
      </c>
      <c r="E458" s="9">
        <v>43190</v>
      </c>
      <c r="F458" s="9" t="s">
        <v>134</v>
      </c>
      <c r="G458" s="9" t="s">
        <v>158</v>
      </c>
      <c r="H458" s="9">
        <v>11</v>
      </c>
      <c r="I458" s="9">
        <v>925</v>
      </c>
      <c r="J458" s="9" t="s">
        <v>136</v>
      </c>
      <c r="K458" s="9" t="s">
        <v>137</v>
      </c>
      <c r="L458" s="9" t="s">
        <v>145</v>
      </c>
      <c r="M458" s="9" t="s">
        <v>221</v>
      </c>
      <c r="N458" s="9" t="s">
        <v>222</v>
      </c>
      <c r="O458" s="9" t="s">
        <v>223</v>
      </c>
      <c r="P458" s="9">
        <v>90033</v>
      </c>
      <c r="Q458" s="9" t="s">
        <v>224</v>
      </c>
      <c r="R458" s="9">
        <v>353</v>
      </c>
      <c r="S458" s="9">
        <v>353</v>
      </c>
      <c r="T458" s="9">
        <v>244</v>
      </c>
      <c r="U458" s="9">
        <v>787</v>
      </c>
      <c r="V458" s="9">
        <v>701</v>
      </c>
      <c r="W458" s="9">
        <v>1130</v>
      </c>
      <c r="X458" s="9">
        <v>1627</v>
      </c>
      <c r="Y458" s="9">
        <v>0</v>
      </c>
      <c r="Z458" s="9">
        <v>0</v>
      </c>
      <c r="AA458" s="9">
        <v>51</v>
      </c>
      <c r="AB458" s="9">
        <v>586</v>
      </c>
      <c r="AC458" s="9">
        <v>0</v>
      </c>
      <c r="AD458" s="9">
        <v>105</v>
      </c>
      <c r="AE458" s="9">
        <v>4987</v>
      </c>
      <c r="AF458" s="9">
        <v>0</v>
      </c>
      <c r="AG458" s="9">
        <v>4797</v>
      </c>
      <c r="AH458" s="9">
        <v>2817</v>
      </c>
      <c r="AI458" s="9">
        <v>5024</v>
      </c>
      <c r="AJ458" s="9">
        <v>6509</v>
      </c>
      <c r="AK458" s="9">
        <v>0</v>
      </c>
      <c r="AL458" s="9">
        <v>0</v>
      </c>
      <c r="AM458" s="9">
        <v>416</v>
      </c>
      <c r="AN458" s="9">
        <v>1764</v>
      </c>
      <c r="AO458" s="9">
        <v>0</v>
      </c>
      <c r="AP458" s="9">
        <v>228</v>
      </c>
      <c r="AQ458" s="9">
        <v>21555</v>
      </c>
      <c r="AR458" s="9">
        <v>0</v>
      </c>
      <c r="AS458" s="9">
        <v>7842</v>
      </c>
      <c r="AT458" s="9">
        <v>4110</v>
      </c>
      <c r="AU458" s="9">
        <v>4832</v>
      </c>
      <c r="AV458" s="9">
        <v>13732</v>
      </c>
      <c r="AW458" s="9">
        <v>0</v>
      </c>
      <c r="AX458" s="9">
        <v>0</v>
      </c>
      <c r="AY458" s="9">
        <v>2325</v>
      </c>
      <c r="AZ458" s="9">
        <v>7674</v>
      </c>
      <c r="BA458" s="9">
        <v>0</v>
      </c>
      <c r="BB458" s="9">
        <v>2025</v>
      </c>
      <c r="BC458" s="9">
        <v>42540</v>
      </c>
      <c r="BD458" s="9">
        <v>86180138</v>
      </c>
      <c r="BE458" s="9">
        <v>75033536</v>
      </c>
      <c r="BF458" s="9">
        <v>79482254</v>
      </c>
      <c r="BG458" s="9">
        <v>138910862</v>
      </c>
      <c r="BH458" s="9">
        <v>0</v>
      </c>
      <c r="BI458" s="9">
        <v>0</v>
      </c>
      <c r="BJ458" s="9">
        <v>312640</v>
      </c>
      <c r="BK458" s="9">
        <v>42402792</v>
      </c>
      <c r="BL458" s="9">
        <v>0</v>
      </c>
      <c r="BM458" s="9">
        <v>4832878</v>
      </c>
      <c r="BN458" s="9">
        <v>427155100</v>
      </c>
      <c r="BO458" s="9">
        <v>25272201</v>
      </c>
      <c r="BP458" s="9">
        <v>24520520</v>
      </c>
      <c r="BQ458" s="9">
        <v>19985003</v>
      </c>
      <c r="BR458" s="9">
        <v>74087674</v>
      </c>
      <c r="BS458" s="9">
        <v>0</v>
      </c>
      <c r="BT458" s="9">
        <v>0</v>
      </c>
      <c r="BU458" s="9">
        <v>673784</v>
      </c>
      <c r="BV458" s="9">
        <v>31418007</v>
      </c>
      <c r="BW458" s="9">
        <v>0</v>
      </c>
      <c r="BX458" s="9">
        <v>4735662</v>
      </c>
      <c r="BY458" s="9">
        <v>180692851</v>
      </c>
      <c r="BZ458" s="9">
        <v>2130513</v>
      </c>
      <c r="CA458" s="9">
        <v>93755147</v>
      </c>
      <c r="CB458" s="9">
        <v>63486146</v>
      </c>
      <c r="CC458" s="9">
        <v>94821053</v>
      </c>
      <c r="CD458" s="9">
        <v>188451122</v>
      </c>
      <c r="CE458" s="9">
        <v>-7424370</v>
      </c>
      <c r="CF458" s="9">
        <v>0</v>
      </c>
      <c r="CG458" s="9">
        <v>0</v>
      </c>
      <c r="CH458" s="9">
        <v>185761</v>
      </c>
      <c r="CI458" s="9">
        <v>50876099</v>
      </c>
      <c r="CJ458" s="9">
        <v>0</v>
      </c>
      <c r="CK458" s="9">
        <v>2308181</v>
      </c>
      <c r="CL458" s="9">
        <v>0</v>
      </c>
      <c r="CM458" s="9">
        <v>0</v>
      </c>
      <c r="CN458" s="9">
        <v>0</v>
      </c>
      <c r="CO458" s="9">
        <v>14982507</v>
      </c>
      <c r="CP458" s="9">
        <v>503572159</v>
      </c>
      <c r="CQ458" s="9">
        <v>48177</v>
      </c>
      <c r="CR458" s="9">
        <v>9504883</v>
      </c>
      <c r="CS458" s="9">
        <v>0</v>
      </c>
      <c r="CT458" s="9">
        <v>0</v>
      </c>
      <c r="CU458" s="9">
        <v>9553060</v>
      </c>
      <c r="CV458" s="9">
        <v>15690752</v>
      </c>
      <c r="CW458" s="9">
        <v>35091810</v>
      </c>
      <c r="CX458" s="9">
        <v>11858244</v>
      </c>
      <c r="CY458" s="9">
        <v>33583196</v>
      </c>
      <c r="CZ458" s="9">
        <v>0</v>
      </c>
      <c r="DA458" s="9">
        <v>0</v>
      </c>
      <c r="DB458" s="9">
        <v>342310</v>
      </c>
      <c r="DC458" s="9">
        <v>15890277</v>
      </c>
      <c r="DD458" s="9">
        <v>0</v>
      </c>
      <c r="DE458" s="9">
        <v>1372263</v>
      </c>
      <c r="DF458" s="9">
        <v>113828852</v>
      </c>
      <c r="DG458" s="9">
        <v>4037067</v>
      </c>
      <c r="DH458" s="9">
        <v>110123541</v>
      </c>
      <c r="DI458" s="9">
        <v>0</v>
      </c>
      <c r="DJ458" s="9">
        <v>1950585</v>
      </c>
      <c r="DK458" s="9">
        <v>0</v>
      </c>
      <c r="DL458" s="9">
        <v>0</v>
      </c>
      <c r="DM458" s="9">
        <v>0</v>
      </c>
      <c r="DN458" s="9">
        <v>0</v>
      </c>
      <c r="DO458" s="9">
        <v>1779446</v>
      </c>
      <c r="DP458" s="9">
        <v>156142040</v>
      </c>
      <c r="DQ458" s="9">
        <v>0</v>
      </c>
      <c r="DR458" s="9">
        <v>0</v>
      </c>
      <c r="DS458" s="9">
        <v>0</v>
      </c>
      <c r="DT458" s="9">
        <v>0</v>
      </c>
      <c r="DU458" s="9">
        <v>0</v>
      </c>
      <c r="DV458" s="9">
        <v>0</v>
      </c>
      <c r="DW458" s="9">
        <v>0</v>
      </c>
      <c r="DX458" s="9">
        <v>0</v>
      </c>
      <c r="DY458" s="9">
        <v>0</v>
      </c>
      <c r="DZ458" s="9">
        <v>0</v>
      </c>
      <c r="EA458" s="9">
        <v>0</v>
      </c>
      <c r="EB458" s="9">
        <v>0</v>
      </c>
      <c r="EC458" s="9">
        <v>0</v>
      </c>
    </row>
    <row r="459" spans="1:133" x14ac:dyDescent="0.3">
      <c r="A459" s="10">
        <v>106301098</v>
      </c>
      <c r="B459" s="10" t="s">
        <v>225</v>
      </c>
      <c r="C459" s="10">
        <v>20181</v>
      </c>
      <c r="D459" s="12">
        <v>43101</v>
      </c>
      <c r="E459" s="10">
        <v>43190</v>
      </c>
      <c r="F459" s="10" t="s">
        <v>134</v>
      </c>
      <c r="G459" s="10" t="s">
        <v>226</v>
      </c>
      <c r="H459" s="10">
        <v>13</v>
      </c>
      <c r="I459" s="10">
        <v>1012</v>
      </c>
      <c r="J459" s="10" t="s">
        <v>227</v>
      </c>
      <c r="K459" s="10" t="s">
        <v>137</v>
      </c>
      <c r="L459" s="10" t="s">
        <v>138</v>
      </c>
      <c r="M459" s="10" t="s">
        <v>228</v>
      </c>
      <c r="N459" s="10" t="s">
        <v>229</v>
      </c>
      <c r="O459" s="10" t="s">
        <v>230</v>
      </c>
      <c r="P459" s="10">
        <v>92801</v>
      </c>
      <c r="Q459" s="10" t="s">
        <v>231</v>
      </c>
      <c r="R459" s="10">
        <v>223</v>
      </c>
      <c r="S459" s="10">
        <v>223</v>
      </c>
      <c r="T459" s="10">
        <v>223</v>
      </c>
      <c r="U459" s="10">
        <v>683</v>
      </c>
      <c r="V459" s="10">
        <v>525</v>
      </c>
      <c r="W459" s="10">
        <v>285</v>
      </c>
      <c r="X459" s="10">
        <v>795</v>
      </c>
      <c r="Y459" s="10">
        <v>0</v>
      </c>
      <c r="Z459" s="10">
        <v>0</v>
      </c>
      <c r="AA459" s="10">
        <v>23</v>
      </c>
      <c r="AB459" s="10">
        <v>426</v>
      </c>
      <c r="AC459" s="10">
        <v>0</v>
      </c>
      <c r="AD459" s="10">
        <v>48</v>
      </c>
      <c r="AE459" s="10">
        <v>2785</v>
      </c>
      <c r="AF459" s="10">
        <v>0</v>
      </c>
      <c r="AG459" s="10">
        <v>3300</v>
      </c>
      <c r="AH459" s="10">
        <v>2454</v>
      </c>
      <c r="AI459" s="10">
        <v>1463</v>
      </c>
      <c r="AJ459" s="10">
        <v>3055</v>
      </c>
      <c r="AK459" s="10">
        <v>0</v>
      </c>
      <c r="AL459" s="10">
        <v>0</v>
      </c>
      <c r="AM459" s="10">
        <v>154</v>
      </c>
      <c r="AN459" s="10">
        <v>1238</v>
      </c>
      <c r="AO459" s="10">
        <v>0</v>
      </c>
      <c r="AP459" s="10">
        <v>185</v>
      </c>
      <c r="AQ459" s="10">
        <v>11849</v>
      </c>
      <c r="AR459" s="10">
        <v>0</v>
      </c>
      <c r="AS459" s="10">
        <v>2016</v>
      </c>
      <c r="AT459" s="10">
        <v>1678</v>
      </c>
      <c r="AU459" s="10">
        <v>1956</v>
      </c>
      <c r="AV459" s="10">
        <v>5125</v>
      </c>
      <c r="AW459" s="10">
        <v>0</v>
      </c>
      <c r="AX459" s="10">
        <v>0</v>
      </c>
      <c r="AY459" s="10">
        <v>496</v>
      </c>
      <c r="AZ459" s="10">
        <v>2516</v>
      </c>
      <c r="BA459" s="10">
        <v>0</v>
      </c>
      <c r="BB459" s="10">
        <v>697</v>
      </c>
      <c r="BC459" s="10">
        <v>14484</v>
      </c>
      <c r="BD459" s="10">
        <v>67857772</v>
      </c>
      <c r="BE459" s="10">
        <v>55096406</v>
      </c>
      <c r="BF459" s="10">
        <v>24590209</v>
      </c>
      <c r="BG459" s="10">
        <v>58789825</v>
      </c>
      <c r="BH459" s="10">
        <v>0</v>
      </c>
      <c r="BI459" s="10">
        <v>0</v>
      </c>
      <c r="BJ459" s="10">
        <v>2971080</v>
      </c>
      <c r="BK459" s="10">
        <v>38028826</v>
      </c>
      <c r="BL459" s="10">
        <v>0</v>
      </c>
      <c r="BM459" s="10">
        <v>3008812</v>
      </c>
      <c r="BN459" s="10">
        <v>250342930</v>
      </c>
      <c r="BO459" s="10">
        <v>15162792</v>
      </c>
      <c r="BP459" s="10">
        <v>24250851</v>
      </c>
      <c r="BQ459" s="10">
        <v>7336151</v>
      </c>
      <c r="BR459" s="10">
        <v>33101178</v>
      </c>
      <c r="BS459" s="10">
        <v>0</v>
      </c>
      <c r="BT459" s="10">
        <v>0</v>
      </c>
      <c r="BU459" s="10">
        <v>3339242</v>
      </c>
      <c r="BV459" s="10">
        <v>20474389</v>
      </c>
      <c r="BW459" s="10">
        <v>0</v>
      </c>
      <c r="BX459" s="10">
        <v>2197266</v>
      </c>
      <c r="BY459" s="10">
        <v>105861869</v>
      </c>
      <c r="BZ459" s="10">
        <v>2848841</v>
      </c>
      <c r="CA459" s="10">
        <v>72581370</v>
      </c>
      <c r="CB459" s="10">
        <v>69137510</v>
      </c>
      <c r="CC459" s="10">
        <v>21089012</v>
      </c>
      <c r="CD459" s="10">
        <v>85718945</v>
      </c>
      <c r="CE459" s="10">
        <v>-789468</v>
      </c>
      <c r="CF459" s="10">
        <v>0</v>
      </c>
      <c r="CG459" s="10">
        <v>0</v>
      </c>
      <c r="CH459" s="10">
        <v>4885006</v>
      </c>
      <c r="CI459" s="10">
        <v>47626035</v>
      </c>
      <c r="CJ459" s="10">
        <v>0</v>
      </c>
      <c r="CK459" s="10">
        <v>0</v>
      </c>
      <c r="CL459" s="10">
        <v>0</v>
      </c>
      <c r="CM459" s="10">
        <v>0</v>
      </c>
      <c r="CN459" s="10">
        <v>0</v>
      </c>
      <c r="CO459" s="10">
        <v>536315</v>
      </c>
      <c r="CP459" s="10">
        <v>303633566</v>
      </c>
      <c r="CQ459" s="10">
        <v>0</v>
      </c>
      <c r="CR459" s="10">
        <v>0</v>
      </c>
      <c r="CS459" s="10">
        <v>0</v>
      </c>
      <c r="CT459" s="10">
        <v>0</v>
      </c>
      <c r="CU459" s="10">
        <v>0</v>
      </c>
      <c r="CV459" s="10">
        <v>10439195</v>
      </c>
      <c r="CW459" s="10">
        <v>10209747</v>
      </c>
      <c r="CX459" s="10">
        <v>11626816</v>
      </c>
      <c r="CY459" s="10">
        <v>6172057</v>
      </c>
      <c r="CZ459" s="10">
        <v>0</v>
      </c>
      <c r="DA459" s="10">
        <v>0</v>
      </c>
      <c r="DB459" s="10">
        <v>1425316</v>
      </c>
      <c r="DC459" s="10">
        <v>10877180</v>
      </c>
      <c r="DD459" s="10">
        <v>0</v>
      </c>
      <c r="DE459" s="10">
        <v>1820922</v>
      </c>
      <c r="DF459" s="10">
        <v>52571233</v>
      </c>
      <c r="DG459" s="10">
        <v>231163</v>
      </c>
      <c r="DH459" s="10">
        <v>57230913</v>
      </c>
      <c r="DI459" s="10">
        <v>0</v>
      </c>
      <c r="DJ459" s="10">
        <v>0</v>
      </c>
      <c r="DK459" s="10">
        <v>0</v>
      </c>
      <c r="DL459" s="10">
        <v>0</v>
      </c>
      <c r="DM459" s="10">
        <v>0</v>
      </c>
      <c r="DN459" s="10">
        <v>0</v>
      </c>
      <c r="DO459" s="10">
        <v>256726</v>
      </c>
      <c r="DP459" s="10">
        <v>5583542</v>
      </c>
      <c r="DQ459" s="10">
        <v>0</v>
      </c>
      <c r="DR459" s="10">
        <v>0</v>
      </c>
      <c r="DS459" s="10">
        <v>0</v>
      </c>
      <c r="DT459" s="10">
        <v>0</v>
      </c>
      <c r="DU459" s="10">
        <v>0</v>
      </c>
      <c r="DV459" s="10">
        <v>0</v>
      </c>
      <c r="DW459" s="10">
        <v>0</v>
      </c>
      <c r="DX459" s="10">
        <v>0</v>
      </c>
      <c r="DY459" s="10">
        <v>0</v>
      </c>
      <c r="DZ459" s="10">
        <v>0</v>
      </c>
      <c r="EA459" s="10">
        <v>0</v>
      </c>
      <c r="EB459" s="10">
        <v>0</v>
      </c>
      <c r="EC459" s="10">
        <v>0</v>
      </c>
    </row>
    <row r="460" spans="1:133" x14ac:dyDescent="0.3">
      <c r="A460" s="9">
        <v>106010735</v>
      </c>
      <c r="B460" s="9" t="s">
        <v>232</v>
      </c>
      <c r="C460" s="9">
        <v>20181</v>
      </c>
      <c r="D460" s="11">
        <v>43101</v>
      </c>
      <c r="E460" s="9">
        <v>43190</v>
      </c>
      <c r="F460" s="9" t="s">
        <v>134</v>
      </c>
      <c r="G460" s="9" t="s">
        <v>233</v>
      </c>
      <c r="H460" s="9">
        <v>5</v>
      </c>
      <c r="I460" s="9">
        <v>417</v>
      </c>
      <c r="J460" s="9" t="s">
        <v>136</v>
      </c>
      <c r="K460" s="9" t="s">
        <v>137</v>
      </c>
      <c r="L460" s="9" t="s">
        <v>145</v>
      </c>
      <c r="M460" s="9" t="s">
        <v>234</v>
      </c>
      <c r="N460" s="9" t="s">
        <v>235</v>
      </c>
      <c r="O460" s="9" t="s">
        <v>236</v>
      </c>
      <c r="P460" s="9">
        <v>94501</v>
      </c>
      <c r="Q460" s="9" t="s">
        <v>237</v>
      </c>
      <c r="R460" s="9">
        <v>251</v>
      </c>
      <c r="S460" s="9">
        <v>217</v>
      </c>
      <c r="T460" s="9">
        <v>217</v>
      </c>
      <c r="U460" s="9">
        <v>341</v>
      </c>
      <c r="V460" s="9">
        <v>39</v>
      </c>
      <c r="W460" s="9">
        <v>58</v>
      </c>
      <c r="X460" s="9">
        <v>127</v>
      </c>
      <c r="Y460" s="9">
        <v>0</v>
      </c>
      <c r="Z460" s="9">
        <v>9</v>
      </c>
      <c r="AA460" s="9">
        <v>7</v>
      </c>
      <c r="AB460" s="9">
        <v>102</v>
      </c>
      <c r="AC460" s="9">
        <v>0</v>
      </c>
      <c r="AD460" s="9">
        <v>12</v>
      </c>
      <c r="AE460" s="9">
        <v>695</v>
      </c>
      <c r="AF460" s="9">
        <v>0</v>
      </c>
      <c r="AG460" s="9">
        <v>4481</v>
      </c>
      <c r="AH460" s="9">
        <v>485</v>
      </c>
      <c r="AI460" s="9">
        <v>11311</v>
      </c>
      <c r="AJ460" s="9">
        <v>1114</v>
      </c>
      <c r="AK460" s="9">
        <v>0</v>
      </c>
      <c r="AL460" s="9">
        <v>45</v>
      </c>
      <c r="AM460" s="9">
        <v>33</v>
      </c>
      <c r="AN460" s="9">
        <v>1121</v>
      </c>
      <c r="AO460" s="9">
        <v>0</v>
      </c>
      <c r="AP460" s="9">
        <v>246</v>
      </c>
      <c r="AQ460" s="9">
        <v>18836</v>
      </c>
      <c r="AR460" s="9">
        <v>0</v>
      </c>
      <c r="AS460" s="9">
        <v>2092</v>
      </c>
      <c r="AT460" s="9">
        <v>169</v>
      </c>
      <c r="AU460" s="9">
        <v>242</v>
      </c>
      <c r="AV460" s="9">
        <v>2109</v>
      </c>
      <c r="AW460" s="9">
        <v>0</v>
      </c>
      <c r="AX460" s="9">
        <v>102</v>
      </c>
      <c r="AY460" s="9">
        <v>292</v>
      </c>
      <c r="AZ460" s="9">
        <v>1580</v>
      </c>
      <c r="BA460" s="9">
        <v>0</v>
      </c>
      <c r="BB460" s="9">
        <v>1368</v>
      </c>
      <c r="BC460" s="9">
        <v>7954</v>
      </c>
      <c r="BD460" s="9">
        <v>33321517</v>
      </c>
      <c r="BE460" s="9">
        <v>3021946</v>
      </c>
      <c r="BF460" s="9">
        <v>16857157</v>
      </c>
      <c r="BG460" s="9">
        <v>10211436</v>
      </c>
      <c r="BH460" s="9">
        <v>0</v>
      </c>
      <c r="BI460" s="9">
        <v>535307</v>
      </c>
      <c r="BJ460" s="9">
        <v>459370</v>
      </c>
      <c r="BK460" s="9">
        <v>4433854</v>
      </c>
      <c r="BL460" s="9">
        <v>0</v>
      </c>
      <c r="BM460" s="9">
        <v>764071</v>
      </c>
      <c r="BN460" s="9">
        <v>69604658</v>
      </c>
      <c r="BO460" s="9">
        <v>13681130</v>
      </c>
      <c r="BP460" s="9">
        <v>1589997</v>
      </c>
      <c r="BQ460" s="9">
        <v>1320781</v>
      </c>
      <c r="BR460" s="9">
        <v>11385336</v>
      </c>
      <c r="BS460" s="9">
        <v>0</v>
      </c>
      <c r="BT460" s="9">
        <v>1536073</v>
      </c>
      <c r="BU460" s="9">
        <v>1031311</v>
      </c>
      <c r="BV460" s="9">
        <v>6585291</v>
      </c>
      <c r="BW460" s="9">
        <v>0</v>
      </c>
      <c r="BX460" s="9">
        <v>1469781</v>
      </c>
      <c r="BY460" s="9">
        <v>38599700</v>
      </c>
      <c r="BZ460" s="9">
        <v>1676506</v>
      </c>
      <c r="CA460" s="9">
        <v>38920113</v>
      </c>
      <c r="CB460" s="9">
        <v>3665246</v>
      </c>
      <c r="CC460" s="9">
        <v>15767450</v>
      </c>
      <c r="CD460" s="9">
        <v>18443629</v>
      </c>
      <c r="CE460" s="9">
        <v>-541500</v>
      </c>
      <c r="CF460" s="9">
        <v>0</v>
      </c>
      <c r="CG460" s="9">
        <v>2071379</v>
      </c>
      <c r="CH460" s="9">
        <v>1247165</v>
      </c>
      <c r="CI460" s="9">
        <v>7781371</v>
      </c>
      <c r="CJ460" s="9">
        <v>0</v>
      </c>
      <c r="CK460" s="9">
        <v>445654</v>
      </c>
      <c r="CL460" s="9">
        <v>0</v>
      </c>
      <c r="CM460" s="9">
        <v>0</v>
      </c>
      <c r="CN460" s="9">
        <v>0</v>
      </c>
      <c r="CO460" s="9">
        <v>0</v>
      </c>
      <c r="CP460" s="9">
        <v>89477013</v>
      </c>
      <c r="CQ460" s="9">
        <v>0</v>
      </c>
      <c r="CR460" s="9">
        <v>0</v>
      </c>
      <c r="CS460" s="9">
        <v>277189</v>
      </c>
      <c r="CT460" s="9">
        <v>0</v>
      </c>
      <c r="CU460" s="9">
        <v>277189</v>
      </c>
      <c r="CV460" s="9">
        <v>8082534</v>
      </c>
      <c r="CW460" s="9">
        <v>946697</v>
      </c>
      <c r="CX460" s="9">
        <v>2951988</v>
      </c>
      <c r="CY460" s="9">
        <v>3153143</v>
      </c>
      <c r="CZ460" s="9">
        <v>0</v>
      </c>
      <c r="DA460" s="9">
        <v>277190</v>
      </c>
      <c r="DB460" s="9">
        <v>243516</v>
      </c>
      <c r="DC460" s="9">
        <v>3237774</v>
      </c>
      <c r="DD460" s="9">
        <v>0</v>
      </c>
      <c r="DE460" s="9">
        <v>111692</v>
      </c>
      <c r="DF460" s="9">
        <v>19004534</v>
      </c>
      <c r="DG460" s="9">
        <v>41716</v>
      </c>
      <c r="DH460" s="9">
        <v>27188167</v>
      </c>
      <c r="DI460" s="9">
        <v>0</v>
      </c>
      <c r="DJ460" s="9">
        <v>1413786</v>
      </c>
      <c r="DK460" s="9">
        <v>0</v>
      </c>
      <c r="DL460" s="9">
        <v>0</v>
      </c>
      <c r="DM460" s="9">
        <v>0</v>
      </c>
      <c r="DN460" s="9">
        <v>0</v>
      </c>
      <c r="DO460" s="9">
        <v>332041</v>
      </c>
      <c r="DP460" s="9">
        <v>7265266</v>
      </c>
      <c r="DQ460" s="9">
        <v>0</v>
      </c>
      <c r="DR460" s="9">
        <v>0</v>
      </c>
      <c r="DS460" s="9">
        <v>0</v>
      </c>
      <c r="DT460" s="9">
        <v>0</v>
      </c>
      <c r="DU460" s="9">
        <v>0</v>
      </c>
      <c r="DV460" s="9">
        <v>0</v>
      </c>
      <c r="DW460" s="9">
        <v>0</v>
      </c>
      <c r="DX460" s="9">
        <v>0</v>
      </c>
      <c r="DY460" s="9">
        <v>0</v>
      </c>
      <c r="DZ460" s="9">
        <v>0</v>
      </c>
      <c r="EA460" s="9">
        <v>0</v>
      </c>
      <c r="EB460" s="9">
        <v>0</v>
      </c>
      <c r="EC460" s="9">
        <v>0</v>
      </c>
    </row>
    <row r="461" spans="1:133" x14ac:dyDescent="0.3">
      <c r="A461" s="10">
        <v>106190017</v>
      </c>
      <c r="B461" s="10" t="s">
        <v>238</v>
      </c>
      <c r="C461" s="10">
        <v>20181</v>
      </c>
      <c r="D461" s="12">
        <v>43101</v>
      </c>
      <c r="E461" s="10">
        <v>43190</v>
      </c>
      <c r="F461" s="10" t="s">
        <v>134</v>
      </c>
      <c r="G461" s="10" t="s">
        <v>158</v>
      </c>
      <c r="H461" s="10">
        <v>11</v>
      </c>
      <c r="I461" s="10">
        <v>913</v>
      </c>
      <c r="J461" s="10" t="s">
        <v>239</v>
      </c>
      <c r="K461" s="10" t="s">
        <v>137</v>
      </c>
      <c r="L461" s="10" t="s">
        <v>138</v>
      </c>
      <c r="M461" s="10" t="s">
        <v>240</v>
      </c>
      <c r="N461" s="10" t="s">
        <v>241</v>
      </c>
      <c r="O461" s="10" t="s">
        <v>242</v>
      </c>
      <c r="P461" s="10">
        <v>91801</v>
      </c>
      <c r="Q461" s="10" t="s">
        <v>243</v>
      </c>
      <c r="R461" s="10">
        <v>144</v>
      </c>
      <c r="S461" s="10">
        <v>144</v>
      </c>
      <c r="T461" s="10">
        <v>144</v>
      </c>
      <c r="U461" s="10">
        <v>457</v>
      </c>
      <c r="V461" s="10">
        <v>340</v>
      </c>
      <c r="W461" s="10">
        <v>36</v>
      </c>
      <c r="X461" s="10">
        <v>505</v>
      </c>
      <c r="Y461" s="10">
        <v>0</v>
      </c>
      <c r="Z461" s="10">
        <v>0</v>
      </c>
      <c r="AA461" s="10">
        <v>5</v>
      </c>
      <c r="AB461" s="10">
        <v>115</v>
      </c>
      <c r="AC461" s="10">
        <v>0</v>
      </c>
      <c r="AD461" s="10">
        <v>9</v>
      </c>
      <c r="AE461" s="10">
        <v>1467</v>
      </c>
      <c r="AF461" s="10">
        <v>5</v>
      </c>
      <c r="AG461" s="10">
        <v>3259</v>
      </c>
      <c r="AH461" s="10">
        <v>1316</v>
      </c>
      <c r="AI461" s="10">
        <v>562</v>
      </c>
      <c r="AJ461" s="10">
        <v>3414</v>
      </c>
      <c r="AK461" s="10">
        <v>0</v>
      </c>
      <c r="AL461" s="10">
        <v>0</v>
      </c>
      <c r="AM461" s="10">
        <v>11</v>
      </c>
      <c r="AN461" s="10">
        <v>348</v>
      </c>
      <c r="AO461" s="10">
        <v>0</v>
      </c>
      <c r="AP461" s="10">
        <v>62</v>
      </c>
      <c r="AQ461" s="10">
        <v>8972</v>
      </c>
      <c r="AR461" s="10">
        <v>2311</v>
      </c>
      <c r="AS461" s="10">
        <v>1041</v>
      </c>
      <c r="AT461" s="10">
        <v>682</v>
      </c>
      <c r="AU461" s="10">
        <v>482</v>
      </c>
      <c r="AV461" s="10">
        <v>2845</v>
      </c>
      <c r="AW461" s="10">
        <v>0</v>
      </c>
      <c r="AX461" s="10">
        <v>0</v>
      </c>
      <c r="AY461" s="10">
        <v>29</v>
      </c>
      <c r="AZ461" s="10">
        <v>751</v>
      </c>
      <c r="BA461" s="10">
        <v>0</v>
      </c>
      <c r="BB461" s="10">
        <v>1749</v>
      </c>
      <c r="BC461" s="10">
        <v>7579</v>
      </c>
      <c r="BD461" s="10">
        <v>44250691</v>
      </c>
      <c r="BE461" s="10">
        <v>20719106</v>
      </c>
      <c r="BF461" s="10">
        <v>4772603</v>
      </c>
      <c r="BG461" s="10">
        <v>35927872</v>
      </c>
      <c r="BH461" s="10">
        <v>0</v>
      </c>
      <c r="BI461" s="10">
        <v>0</v>
      </c>
      <c r="BJ461" s="10">
        <v>246849</v>
      </c>
      <c r="BK461" s="10">
        <v>6030453</v>
      </c>
      <c r="BL461" s="10">
        <v>0</v>
      </c>
      <c r="BM461" s="10">
        <v>575833</v>
      </c>
      <c r="BN461" s="10">
        <v>112523407</v>
      </c>
      <c r="BO461" s="10">
        <v>7653424</v>
      </c>
      <c r="BP461" s="10">
        <v>4770791</v>
      </c>
      <c r="BQ461" s="10">
        <v>1535880</v>
      </c>
      <c r="BR461" s="10">
        <v>11816344</v>
      </c>
      <c r="BS461" s="10">
        <v>0</v>
      </c>
      <c r="BT461" s="10">
        <v>0</v>
      </c>
      <c r="BU461" s="10">
        <v>281360</v>
      </c>
      <c r="BV461" s="10">
        <v>5118935</v>
      </c>
      <c r="BW461" s="10">
        <v>0</v>
      </c>
      <c r="BX461" s="10">
        <v>2068045</v>
      </c>
      <c r="BY461" s="10">
        <v>33244779</v>
      </c>
      <c r="BZ461" s="10">
        <v>370076</v>
      </c>
      <c r="CA461" s="10">
        <v>44565290</v>
      </c>
      <c r="CB461" s="10">
        <v>24671517</v>
      </c>
      <c r="CC461" s="10">
        <v>5701514</v>
      </c>
      <c r="CD461" s="10">
        <v>47557206</v>
      </c>
      <c r="CE461" s="10">
        <v>0</v>
      </c>
      <c r="CF461" s="10">
        <v>0</v>
      </c>
      <c r="CG461" s="10">
        <v>0</v>
      </c>
      <c r="CH461" s="10">
        <v>422980</v>
      </c>
      <c r="CI461" s="10">
        <v>8773600</v>
      </c>
      <c r="CJ461" s="10">
        <v>0</v>
      </c>
      <c r="CK461" s="10">
        <v>0</v>
      </c>
      <c r="CL461" s="10">
        <v>0</v>
      </c>
      <c r="CM461" s="10">
        <v>0</v>
      </c>
      <c r="CN461" s="10">
        <v>0</v>
      </c>
      <c r="CO461" s="10">
        <v>1243161</v>
      </c>
      <c r="CP461" s="10">
        <v>133305344</v>
      </c>
      <c r="CQ461" s="10">
        <v>23033833</v>
      </c>
      <c r="CR461" s="10">
        <v>3301585</v>
      </c>
      <c r="CS461" s="10">
        <v>0</v>
      </c>
      <c r="CT461" s="10">
        <v>0</v>
      </c>
      <c r="CU461" s="10">
        <v>26335418</v>
      </c>
      <c r="CV461" s="10">
        <v>7338823</v>
      </c>
      <c r="CW461" s="10">
        <v>23852213</v>
      </c>
      <c r="CX461" s="10">
        <v>606970</v>
      </c>
      <c r="CY461" s="10">
        <v>3488596</v>
      </c>
      <c r="CZ461" s="10">
        <v>0</v>
      </c>
      <c r="DA461" s="10">
        <v>0</v>
      </c>
      <c r="DB461" s="10">
        <v>105230</v>
      </c>
      <c r="DC461" s="10">
        <v>2375787</v>
      </c>
      <c r="DD461" s="10">
        <v>0</v>
      </c>
      <c r="DE461" s="10">
        <v>1030641</v>
      </c>
      <c r="DF461" s="10">
        <v>38798260</v>
      </c>
      <c r="DG461" s="10">
        <v>161266</v>
      </c>
      <c r="DH461" s="10">
        <v>43160744</v>
      </c>
      <c r="DI461" s="10">
        <v>0</v>
      </c>
      <c r="DJ461" s="10">
        <v>107204</v>
      </c>
      <c r="DK461" s="10">
        <v>0</v>
      </c>
      <c r="DL461" s="10">
        <v>0</v>
      </c>
      <c r="DM461" s="10">
        <v>0</v>
      </c>
      <c r="DN461" s="10">
        <v>0</v>
      </c>
      <c r="DO461" s="10">
        <v>4152840</v>
      </c>
      <c r="DP461" s="10">
        <v>10823436</v>
      </c>
      <c r="DQ461" s="10">
        <v>0</v>
      </c>
      <c r="DR461" s="10">
        <v>0</v>
      </c>
      <c r="DS461" s="10">
        <v>0</v>
      </c>
      <c r="DT461" s="10">
        <v>0</v>
      </c>
      <c r="DU461" s="10">
        <v>0</v>
      </c>
      <c r="DV461" s="10">
        <v>0</v>
      </c>
      <c r="DW461" s="10">
        <v>0</v>
      </c>
      <c r="DX461" s="10">
        <v>0</v>
      </c>
      <c r="DY461" s="10">
        <v>0</v>
      </c>
      <c r="DZ461" s="10">
        <v>0</v>
      </c>
      <c r="EA461" s="10">
        <v>0</v>
      </c>
      <c r="EB461" s="10">
        <v>0</v>
      </c>
      <c r="EC461" s="10">
        <v>0</v>
      </c>
    </row>
    <row r="462" spans="1:133" x14ac:dyDescent="0.3">
      <c r="A462" s="9">
        <v>106010739</v>
      </c>
      <c r="B462" s="9" t="s">
        <v>244</v>
      </c>
      <c r="C462" s="9">
        <v>20181</v>
      </c>
      <c r="D462" s="11">
        <v>43101</v>
      </c>
      <c r="E462" s="9">
        <v>43190</v>
      </c>
      <c r="F462" s="9" t="s">
        <v>134</v>
      </c>
      <c r="G462" s="9" t="s">
        <v>233</v>
      </c>
      <c r="H462" s="9">
        <v>5</v>
      </c>
      <c r="I462" s="9">
        <v>415</v>
      </c>
      <c r="J462" s="9" t="s">
        <v>136</v>
      </c>
      <c r="K462" s="9" t="s">
        <v>137</v>
      </c>
      <c r="L462" s="9" t="s">
        <v>138</v>
      </c>
      <c r="M462" s="9" t="s">
        <v>245</v>
      </c>
      <c r="N462" s="9" t="s">
        <v>246</v>
      </c>
      <c r="O462" s="9" t="s">
        <v>247</v>
      </c>
      <c r="P462" s="9">
        <v>94705</v>
      </c>
      <c r="Q462" s="9" t="s">
        <v>248</v>
      </c>
      <c r="R462" s="9">
        <v>397</v>
      </c>
      <c r="S462" s="9">
        <v>397</v>
      </c>
      <c r="T462" s="9">
        <v>245</v>
      </c>
      <c r="U462" s="9">
        <v>894</v>
      </c>
      <c r="V462" s="9">
        <v>269</v>
      </c>
      <c r="W462" s="9">
        <v>568</v>
      </c>
      <c r="X462" s="9">
        <v>914</v>
      </c>
      <c r="Y462" s="9">
        <v>0</v>
      </c>
      <c r="Z462" s="9">
        <v>0</v>
      </c>
      <c r="AA462" s="9">
        <v>128</v>
      </c>
      <c r="AB462" s="9">
        <v>1230</v>
      </c>
      <c r="AC462" s="9">
        <v>28</v>
      </c>
      <c r="AD462" s="9">
        <v>10</v>
      </c>
      <c r="AE462" s="9">
        <v>4041</v>
      </c>
      <c r="AF462" s="9">
        <v>0</v>
      </c>
      <c r="AG462" s="9">
        <v>4384</v>
      </c>
      <c r="AH462" s="9">
        <v>1347</v>
      </c>
      <c r="AI462" s="9">
        <v>2632</v>
      </c>
      <c r="AJ462" s="9">
        <v>3305</v>
      </c>
      <c r="AK462" s="9">
        <v>0</v>
      </c>
      <c r="AL462" s="9">
        <v>0</v>
      </c>
      <c r="AM462" s="9">
        <v>1799</v>
      </c>
      <c r="AN462" s="9">
        <v>4937</v>
      </c>
      <c r="AO462" s="9">
        <v>84</v>
      </c>
      <c r="AP462" s="9">
        <v>27</v>
      </c>
      <c r="AQ462" s="9">
        <v>18515</v>
      </c>
      <c r="AR462" s="9">
        <v>0</v>
      </c>
      <c r="AS462" s="9">
        <v>7312</v>
      </c>
      <c r="AT462" s="9">
        <v>1573</v>
      </c>
      <c r="AU462" s="9">
        <v>1271</v>
      </c>
      <c r="AV462" s="9">
        <v>7536</v>
      </c>
      <c r="AW462" s="9">
        <v>3</v>
      </c>
      <c r="AX462" s="9">
        <v>0</v>
      </c>
      <c r="AY462" s="9">
        <v>582</v>
      </c>
      <c r="AZ462" s="9">
        <v>9923</v>
      </c>
      <c r="BA462" s="9">
        <v>156</v>
      </c>
      <c r="BB462" s="9">
        <v>313</v>
      </c>
      <c r="BC462" s="9">
        <v>28669</v>
      </c>
      <c r="BD462" s="9">
        <v>67879055</v>
      </c>
      <c r="BE462" s="9">
        <v>20709832</v>
      </c>
      <c r="BF462" s="9">
        <v>32981893</v>
      </c>
      <c r="BG462" s="9">
        <v>55185071</v>
      </c>
      <c r="BH462" s="9">
        <v>0</v>
      </c>
      <c r="BI462" s="9">
        <v>0</v>
      </c>
      <c r="BJ462" s="9">
        <v>22686091</v>
      </c>
      <c r="BK462" s="9">
        <v>67966380</v>
      </c>
      <c r="BL462" s="9">
        <v>1139378</v>
      </c>
      <c r="BM462" s="9">
        <v>351750</v>
      </c>
      <c r="BN462" s="9">
        <v>268899450</v>
      </c>
      <c r="BO462" s="9">
        <v>66117120</v>
      </c>
      <c r="BP462" s="9">
        <v>16120047</v>
      </c>
      <c r="BQ462" s="9">
        <v>5460564</v>
      </c>
      <c r="BR462" s="9">
        <v>36959067</v>
      </c>
      <c r="BS462" s="9">
        <v>158877</v>
      </c>
      <c r="BT462" s="9">
        <v>0</v>
      </c>
      <c r="BU462" s="9">
        <v>2820550</v>
      </c>
      <c r="BV462" s="9">
        <v>65239898</v>
      </c>
      <c r="BW462" s="9">
        <v>1289373</v>
      </c>
      <c r="BX462" s="9">
        <v>1978169</v>
      </c>
      <c r="BY462" s="9">
        <v>196143665</v>
      </c>
      <c r="BZ462" s="9">
        <v>352637</v>
      </c>
      <c r="CA462" s="9">
        <v>103827882</v>
      </c>
      <c r="CB462" s="9">
        <v>30372202</v>
      </c>
      <c r="CC462" s="9">
        <v>19381153</v>
      </c>
      <c r="CD462" s="9">
        <v>74701361</v>
      </c>
      <c r="CE462" s="9">
        <v>0</v>
      </c>
      <c r="CF462" s="9">
        <v>84934</v>
      </c>
      <c r="CG462" s="9">
        <v>0</v>
      </c>
      <c r="CH462" s="9">
        <v>19180301</v>
      </c>
      <c r="CI462" s="9">
        <v>62270208</v>
      </c>
      <c r="CJ462" s="9">
        <v>0</v>
      </c>
      <c r="CK462" s="9">
        <v>2428751</v>
      </c>
      <c r="CL462" s="9">
        <v>0</v>
      </c>
      <c r="CM462" s="9">
        <v>0</v>
      </c>
      <c r="CN462" s="9">
        <v>0</v>
      </c>
      <c r="CO462" s="9">
        <v>1758484</v>
      </c>
      <c r="CP462" s="9">
        <v>314357913</v>
      </c>
      <c r="CQ462" s="9">
        <v>952793</v>
      </c>
      <c r="CR462" s="9">
        <v>0</v>
      </c>
      <c r="CS462" s="9">
        <v>0</v>
      </c>
      <c r="CT462" s="9">
        <v>5638792</v>
      </c>
      <c r="CU462" s="9">
        <v>6591585</v>
      </c>
      <c r="CV462" s="9">
        <v>30168293</v>
      </c>
      <c r="CW462" s="9">
        <v>7410470</v>
      </c>
      <c r="CX462" s="9">
        <v>19061304</v>
      </c>
      <c r="CY462" s="9">
        <v>17442777</v>
      </c>
      <c r="CZ462" s="9">
        <v>73943</v>
      </c>
      <c r="DA462" s="9">
        <v>0</v>
      </c>
      <c r="DB462" s="9">
        <v>6326340</v>
      </c>
      <c r="DC462" s="9">
        <v>76574862</v>
      </c>
      <c r="DD462" s="9">
        <v>0</v>
      </c>
      <c r="DE462" s="9">
        <v>218798</v>
      </c>
      <c r="DF462" s="9">
        <v>157276787</v>
      </c>
      <c r="DG462" s="9">
        <v>1986539</v>
      </c>
      <c r="DH462" s="9">
        <v>181113791</v>
      </c>
      <c r="DI462" s="9">
        <v>0</v>
      </c>
      <c r="DJ462" s="9">
        <v>-592081</v>
      </c>
      <c r="DK462" s="9">
        <v>0</v>
      </c>
      <c r="DL462" s="9">
        <v>0</v>
      </c>
      <c r="DM462" s="9">
        <v>0</v>
      </c>
      <c r="DN462" s="9">
        <v>0</v>
      </c>
      <c r="DO462" s="9">
        <v>3118219</v>
      </c>
      <c r="DP462" s="9">
        <v>80569970</v>
      </c>
      <c r="DQ462" s="9">
        <v>0</v>
      </c>
      <c r="DR462" s="9">
        <v>0</v>
      </c>
      <c r="DS462" s="9">
        <v>0</v>
      </c>
      <c r="DT462" s="9">
        <v>0</v>
      </c>
      <c r="DU462" s="9">
        <v>0</v>
      </c>
      <c r="DV462" s="9">
        <v>0</v>
      </c>
      <c r="DW462" s="9">
        <v>0</v>
      </c>
      <c r="DX462" s="9">
        <v>0</v>
      </c>
      <c r="DY462" s="9">
        <v>0</v>
      </c>
      <c r="DZ462" s="9">
        <v>0</v>
      </c>
      <c r="EA462" s="9">
        <v>0</v>
      </c>
      <c r="EB462" s="9">
        <v>0</v>
      </c>
      <c r="EC462" s="9">
        <v>0</v>
      </c>
    </row>
    <row r="463" spans="1:133" x14ac:dyDescent="0.3">
      <c r="A463" s="10">
        <v>106010937</v>
      </c>
      <c r="B463" s="10" t="s">
        <v>249</v>
      </c>
      <c r="C463" s="10">
        <v>20181</v>
      </c>
      <c r="D463" s="12">
        <v>43101</v>
      </c>
      <c r="E463" s="10">
        <v>43190</v>
      </c>
      <c r="F463" s="10" t="s">
        <v>134</v>
      </c>
      <c r="G463" s="10" t="s">
        <v>233</v>
      </c>
      <c r="H463" s="10">
        <v>5</v>
      </c>
      <c r="I463" s="10">
        <v>417</v>
      </c>
      <c r="J463" s="10" t="s">
        <v>136</v>
      </c>
      <c r="K463" s="10" t="s">
        <v>137</v>
      </c>
      <c r="L463" s="10" t="s">
        <v>138</v>
      </c>
      <c r="M463" s="10" t="s">
        <v>250</v>
      </c>
      <c r="N463" s="10" t="s">
        <v>251</v>
      </c>
      <c r="O463" s="10" t="s">
        <v>252</v>
      </c>
      <c r="P463" s="10">
        <v>94609</v>
      </c>
      <c r="Q463" s="10" t="s">
        <v>248</v>
      </c>
      <c r="R463" s="10">
        <v>354</v>
      </c>
      <c r="S463" s="10">
        <v>354</v>
      </c>
      <c r="T463" s="10">
        <v>240</v>
      </c>
      <c r="U463" s="10">
        <v>1626</v>
      </c>
      <c r="V463" s="10">
        <v>392</v>
      </c>
      <c r="W463" s="10">
        <v>224</v>
      </c>
      <c r="X463" s="10">
        <v>623</v>
      </c>
      <c r="Y463" s="10">
        <v>0</v>
      </c>
      <c r="Z463" s="10">
        <v>1</v>
      </c>
      <c r="AA463" s="10">
        <v>71</v>
      </c>
      <c r="AB463" s="10">
        <v>507</v>
      </c>
      <c r="AC463" s="10">
        <v>23</v>
      </c>
      <c r="AD463" s="10">
        <v>0</v>
      </c>
      <c r="AE463" s="10">
        <v>3467</v>
      </c>
      <c r="AF463" s="10">
        <v>0</v>
      </c>
      <c r="AG463" s="10">
        <v>8711</v>
      </c>
      <c r="AH463" s="10">
        <v>1975</v>
      </c>
      <c r="AI463" s="10">
        <v>1721</v>
      </c>
      <c r="AJ463" s="10">
        <v>3126</v>
      </c>
      <c r="AK463" s="10">
        <v>0</v>
      </c>
      <c r="AL463" s="10">
        <v>1</v>
      </c>
      <c r="AM463" s="10">
        <v>350</v>
      </c>
      <c r="AN463" s="10">
        <v>2482</v>
      </c>
      <c r="AO463" s="10">
        <v>73</v>
      </c>
      <c r="AP463" s="10">
        <v>0</v>
      </c>
      <c r="AQ463" s="10">
        <v>18439</v>
      </c>
      <c r="AR463" s="10">
        <v>0</v>
      </c>
      <c r="AS463" s="10">
        <v>3362</v>
      </c>
      <c r="AT463" s="10">
        <v>485</v>
      </c>
      <c r="AU463" s="10">
        <v>745</v>
      </c>
      <c r="AV463" s="10">
        <v>7358</v>
      </c>
      <c r="AW463" s="10">
        <v>1</v>
      </c>
      <c r="AX463" s="10">
        <v>0</v>
      </c>
      <c r="AY463" s="10">
        <v>122</v>
      </c>
      <c r="AZ463" s="10">
        <v>2572</v>
      </c>
      <c r="BA463" s="10">
        <v>431</v>
      </c>
      <c r="BB463" s="10">
        <v>179</v>
      </c>
      <c r="BC463" s="10">
        <v>15255</v>
      </c>
      <c r="BD463" s="10">
        <v>145450575</v>
      </c>
      <c r="BE463" s="10">
        <v>32186999</v>
      </c>
      <c r="BF463" s="10">
        <v>24867127</v>
      </c>
      <c r="BG463" s="10">
        <v>48357633</v>
      </c>
      <c r="BH463" s="10">
        <v>0</v>
      </c>
      <c r="BI463" s="10">
        <v>54229</v>
      </c>
      <c r="BJ463" s="10">
        <v>4997535</v>
      </c>
      <c r="BK463" s="10">
        <v>48925163</v>
      </c>
      <c r="BL463" s="10">
        <v>1096204</v>
      </c>
      <c r="BM463" s="10">
        <v>0</v>
      </c>
      <c r="BN463" s="10">
        <v>305935465</v>
      </c>
      <c r="BO463" s="10">
        <v>42224471</v>
      </c>
      <c r="BP463" s="10">
        <v>12251455</v>
      </c>
      <c r="BQ463" s="10">
        <v>6227659</v>
      </c>
      <c r="BR463" s="10">
        <v>31478239</v>
      </c>
      <c r="BS463" s="10">
        <v>2481</v>
      </c>
      <c r="BT463" s="10">
        <v>0</v>
      </c>
      <c r="BU463" s="10">
        <v>2097881</v>
      </c>
      <c r="BV463" s="10">
        <v>40550472</v>
      </c>
      <c r="BW463" s="10">
        <v>2542234</v>
      </c>
      <c r="BX463" s="10">
        <v>1023349</v>
      </c>
      <c r="BY463" s="10">
        <v>138398241</v>
      </c>
      <c r="BZ463" s="10">
        <v>209207</v>
      </c>
      <c r="CA463" s="10">
        <v>151865346</v>
      </c>
      <c r="CB463" s="10">
        <v>36848774</v>
      </c>
      <c r="CC463" s="10">
        <v>17542010</v>
      </c>
      <c r="CD463" s="10">
        <v>66511948</v>
      </c>
      <c r="CE463" s="10">
        <v>0</v>
      </c>
      <c r="CF463" s="10">
        <v>1499</v>
      </c>
      <c r="CG463" s="10">
        <v>22001</v>
      </c>
      <c r="CH463" s="10">
        <v>7095416</v>
      </c>
      <c r="CI463" s="10">
        <v>35844785</v>
      </c>
      <c r="CJ463" s="10">
        <v>0</v>
      </c>
      <c r="CK463" s="10">
        <v>3638438</v>
      </c>
      <c r="CL463" s="10">
        <v>0</v>
      </c>
      <c r="CM463" s="10">
        <v>0</v>
      </c>
      <c r="CN463" s="10">
        <v>0</v>
      </c>
      <c r="CO463" s="10">
        <v>0</v>
      </c>
      <c r="CP463" s="10">
        <v>319579424</v>
      </c>
      <c r="CQ463" s="10">
        <v>0</v>
      </c>
      <c r="CR463" s="10">
        <v>0</v>
      </c>
      <c r="CS463" s="10">
        <v>0</v>
      </c>
      <c r="CT463" s="10">
        <v>0</v>
      </c>
      <c r="CU463" s="10">
        <v>0</v>
      </c>
      <c r="CV463" s="10">
        <v>35809700</v>
      </c>
      <c r="CW463" s="10">
        <v>7589680</v>
      </c>
      <c r="CX463" s="10">
        <v>13552776</v>
      </c>
      <c r="CY463" s="10">
        <v>13323924</v>
      </c>
      <c r="CZ463" s="10">
        <v>982</v>
      </c>
      <c r="DA463" s="10">
        <v>32228</v>
      </c>
      <c r="DB463" s="10">
        <v>0</v>
      </c>
      <c r="DC463" s="10">
        <v>53630850</v>
      </c>
      <c r="DD463" s="10">
        <v>0</v>
      </c>
      <c r="DE463" s="10">
        <v>814142</v>
      </c>
      <c r="DF463" s="10">
        <v>124754282</v>
      </c>
      <c r="DG463" s="10">
        <v>22869650</v>
      </c>
      <c r="DH463" s="10">
        <v>137960941</v>
      </c>
      <c r="DI463" s="10">
        <v>0</v>
      </c>
      <c r="DJ463" s="10">
        <v>-728210</v>
      </c>
      <c r="DK463" s="10">
        <v>0</v>
      </c>
      <c r="DL463" s="10">
        <v>0</v>
      </c>
      <c r="DM463" s="10">
        <v>0</v>
      </c>
      <c r="DN463" s="10">
        <v>0</v>
      </c>
      <c r="DO463" s="10">
        <v>10685202</v>
      </c>
      <c r="DP463" s="10">
        <v>509993233</v>
      </c>
      <c r="DQ463" s="10">
        <v>0</v>
      </c>
      <c r="DR463" s="10">
        <v>0</v>
      </c>
      <c r="DS463" s="10">
        <v>0</v>
      </c>
      <c r="DT463" s="10">
        <v>0</v>
      </c>
      <c r="DU463" s="10">
        <v>0</v>
      </c>
      <c r="DV463" s="10">
        <v>0</v>
      </c>
      <c r="DW463" s="10">
        <v>0</v>
      </c>
      <c r="DX463" s="10">
        <v>0</v>
      </c>
      <c r="DY463" s="10">
        <v>0</v>
      </c>
      <c r="DZ463" s="10">
        <v>0</v>
      </c>
      <c r="EA463" s="10">
        <v>0</v>
      </c>
      <c r="EB463" s="10">
        <v>0</v>
      </c>
      <c r="EC463" s="10">
        <v>0</v>
      </c>
    </row>
    <row r="464" spans="1:133" x14ac:dyDescent="0.3">
      <c r="A464" s="9">
        <v>106370749</v>
      </c>
      <c r="B464" s="9" t="s">
        <v>253</v>
      </c>
      <c r="C464" s="9">
        <v>20181</v>
      </c>
      <c r="D464" s="11">
        <v>43101</v>
      </c>
      <c r="E464" s="9">
        <v>43190</v>
      </c>
      <c r="F464" s="9" t="s">
        <v>134</v>
      </c>
      <c r="G464" s="9" t="s">
        <v>254</v>
      </c>
      <c r="H464" s="9">
        <v>14</v>
      </c>
      <c r="I464" s="9">
        <v>1422</v>
      </c>
      <c r="J464" s="9" t="s">
        <v>255</v>
      </c>
      <c r="K464" s="9" t="s">
        <v>137</v>
      </c>
      <c r="L464" s="9" t="s">
        <v>138</v>
      </c>
      <c r="M464" s="9" t="s">
        <v>256</v>
      </c>
      <c r="N464" s="9" t="s">
        <v>257</v>
      </c>
      <c r="O464" s="9" t="s">
        <v>258</v>
      </c>
      <c r="P464" s="9">
        <v>91942</v>
      </c>
      <c r="Q464" s="9" t="s">
        <v>2085</v>
      </c>
      <c r="R464" s="9">
        <v>66</v>
      </c>
      <c r="S464" s="9">
        <v>66</v>
      </c>
      <c r="T464" s="9">
        <v>66</v>
      </c>
      <c r="U464" s="9">
        <v>170</v>
      </c>
      <c r="V464" s="9">
        <v>37</v>
      </c>
      <c r="W464" s="9">
        <v>44</v>
      </c>
      <c r="X464" s="9">
        <v>0</v>
      </c>
      <c r="Y464" s="9">
        <v>0</v>
      </c>
      <c r="Z464" s="9">
        <v>0</v>
      </c>
      <c r="AA464" s="9">
        <v>0</v>
      </c>
      <c r="AB464" s="9">
        <v>265</v>
      </c>
      <c r="AC464" s="9">
        <v>0</v>
      </c>
      <c r="AD464" s="9">
        <v>3</v>
      </c>
      <c r="AE464" s="9">
        <v>519</v>
      </c>
      <c r="AF464" s="9">
        <v>0</v>
      </c>
      <c r="AG464" s="9">
        <v>2300</v>
      </c>
      <c r="AH464" s="9">
        <v>528</v>
      </c>
      <c r="AI464" s="9">
        <v>800</v>
      </c>
      <c r="AJ464" s="9">
        <v>0</v>
      </c>
      <c r="AK464" s="9">
        <v>0</v>
      </c>
      <c r="AL464" s="9">
        <v>0</v>
      </c>
      <c r="AM464" s="9">
        <v>0</v>
      </c>
      <c r="AN464" s="9">
        <v>1685</v>
      </c>
      <c r="AO464" s="9">
        <v>0</v>
      </c>
      <c r="AP464" s="9">
        <v>29</v>
      </c>
      <c r="AQ464" s="9">
        <v>5342</v>
      </c>
      <c r="AR464" s="9">
        <v>0</v>
      </c>
      <c r="AS464" s="9">
        <v>16423</v>
      </c>
      <c r="AT464" s="9">
        <v>2253</v>
      </c>
      <c r="AU464" s="9">
        <v>4498</v>
      </c>
      <c r="AV464" s="9">
        <v>8333</v>
      </c>
      <c r="AW464" s="9">
        <v>0</v>
      </c>
      <c r="AX464" s="9">
        <v>0</v>
      </c>
      <c r="AY464" s="9">
        <v>0</v>
      </c>
      <c r="AZ464" s="9">
        <v>2298</v>
      </c>
      <c r="BA464" s="9">
        <v>0</v>
      </c>
      <c r="BB464" s="9">
        <v>43</v>
      </c>
      <c r="BC464" s="9">
        <v>33848</v>
      </c>
      <c r="BD464" s="9">
        <v>6185073</v>
      </c>
      <c r="BE464" s="9">
        <v>1320000</v>
      </c>
      <c r="BF464" s="9">
        <v>2000000</v>
      </c>
      <c r="BG464" s="9">
        <v>0</v>
      </c>
      <c r="BH464" s="9">
        <v>0</v>
      </c>
      <c r="BI464" s="9">
        <v>0</v>
      </c>
      <c r="BJ464" s="9">
        <v>0</v>
      </c>
      <c r="BK464" s="9">
        <v>4212500</v>
      </c>
      <c r="BL464" s="9">
        <v>0</v>
      </c>
      <c r="BM464" s="9">
        <v>72500</v>
      </c>
      <c r="BN464" s="9">
        <v>13790073</v>
      </c>
      <c r="BO464" s="9">
        <v>3524223</v>
      </c>
      <c r="BP464" s="9">
        <v>473130</v>
      </c>
      <c r="BQ464" s="9">
        <v>944580</v>
      </c>
      <c r="BR464" s="9">
        <v>1749930</v>
      </c>
      <c r="BS464" s="9">
        <v>0</v>
      </c>
      <c r="BT464" s="9">
        <v>0</v>
      </c>
      <c r="BU464" s="9">
        <v>0</v>
      </c>
      <c r="BV464" s="9">
        <v>501307</v>
      </c>
      <c r="BW464" s="9">
        <v>0</v>
      </c>
      <c r="BX464" s="9">
        <v>9030</v>
      </c>
      <c r="BY464" s="9">
        <v>7202200</v>
      </c>
      <c r="BZ464" s="9">
        <v>183430</v>
      </c>
      <c r="CA464" s="9">
        <v>4348136</v>
      </c>
      <c r="CB464" s="9">
        <v>803021</v>
      </c>
      <c r="CC464" s="9">
        <v>1477870</v>
      </c>
      <c r="CD464" s="9">
        <v>0</v>
      </c>
      <c r="CE464" s="9">
        <v>0</v>
      </c>
      <c r="CF464" s="9">
        <v>0</v>
      </c>
      <c r="CG464" s="9">
        <v>0</v>
      </c>
      <c r="CH464" s="9">
        <v>0</v>
      </c>
      <c r="CI464" s="9">
        <v>4325733</v>
      </c>
      <c r="CJ464" s="9">
        <v>0</v>
      </c>
      <c r="CK464" s="9">
        <v>0</v>
      </c>
      <c r="CL464" s="9">
        <v>0</v>
      </c>
      <c r="CM464" s="9">
        <v>0</v>
      </c>
      <c r="CN464" s="9">
        <v>0</v>
      </c>
      <c r="CO464" s="9">
        <v>0</v>
      </c>
      <c r="CP464" s="9">
        <v>11138190</v>
      </c>
      <c r="CQ464" s="9">
        <v>0</v>
      </c>
      <c r="CR464" s="9">
        <v>0</v>
      </c>
      <c r="CS464" s="9">
        <v>0</v>
      </c>
      <c r="CT464" s="9">
        <v>0</v>
      </c>
      <c r="CU464" s="9">
        <v>0</v>
      </c>
      <c r="CV464" s="9">
        <v>5177731</v>
      </c>
      <c r="CW464" s="9">
        <v>990109</v>
      </c>
      <c r="CX464" s="9">
        <v>1466710</v>
      </c>
      <c r="CY464" s="9">
        <v>1749930</v>
      </c>
      <c r="CZ464" s="9">
        <v>0</v>
      </c>
      <c r="DA464" s="9">
        <v>0</v>
      </c>
      <c r="DB464" s="9">
        <v>0</v>
      </c>
      <c r="DC464" s="9">
        <v>388073</v>
      </c>
      <c r="DD464" s="9">
        <v>0</v>
      </c>
      <c r="DE464" s="9">
        <v>81530</v>
      </c>
      <c r="DF464" s="9">
        <v>9854083</v>
      </c>
      <c r="DG464" s="9">
        <v>0</v>
      </c>
      <c r="DH464" s="9">
        <v>6679063</v>
      </c>
      <c r="DI464" s="9">
        <v>0</v>
      </c>
      <c r="DJ464" s="9">
        <v>0</v>
      </c>
      <c r="DK464" s="9">
        <v>0</v>
      </c>
      <c r="DL464" s="9">
        <v>0</v>
      </c>
      <c r="DM464" s="9">
        <v>0</v>
      </c>
      <c r="DN464" s="9">
        <v>0</v>
      </c>
      <c r="DO464" s="9">
        <v>176680</v>
      </c>
      <c r="DP464" s="9">
        <v>1784731</v>
      </c>
      <c r="DQ464" s="9">
        <v>0</v>
      </c>
      <c r="DR464" s="9">
        <v>0</v>
      </c>
      <c r="DS464" s="9">
        <v>0</v>
      </c>
      <c r="DT464" s="9">
        <v>0</v>
      </c>
      <c r="DU464" s="9">
        <v>0</v>
      </c>
      <c r="DV464" s="9">
        <v>0</v>
      </c>
      <c r="DW464" s="9">
        <v>0</v>
      </c>
      <c r="DX464" s="9">
        <v>0</v>
      </c>
      <c r="DY464" s="9">
        <v>0</v>
      </c>
      <c r="DZ464" s="9">
        <v>0</v>
      </c>
      <c r="EA464" s="9">
        <v>0</v>
      </c>
      <c r="EB464" s="9">
        <v>0</v>
      </c>
      <c r="EC464" s="9">
        <v>0</v>
      </c>
    </row>
    <row r="465" spans="1:133" x14ac:dyDescent="0.3">
      <c r="A465" s="10">
        <v>106194010</v>
      </c>
      <c r="B465" s="10" t="s">
        <v>260</v>
      </c>
      <c r="C465" s="10">
        <v>20181</v>
      </c>
      <c r="D465" s="12">
        <v>43101</v>
      </c>
      <c r="E465" s="10">
        <v>43190</v>
      </c>
      <c r="F465" s="10" t="s">
        <v>134</v>
      </c>
      <c r="G465" s="10" t="s">
        <v>158</v>
      </c>
      <c r="H465" s="10">
        <v>11</v>
      </c>
      <c r="I465" s="10">
        <v>917</v>
      </c>
      <c r="J465" s="10" t="s">
        <v>136</v>
      </c>
      <c r="K465" s="10" t="s">
        <v>137</v>
      </c>
      <c r="L465" s="10" t="s">
        <v>138</v>
      </c>
      <c r="M465" s="10" t="s">
        <v>261</v>
      </c>
      <c r="N465" s="10" t="s">
        <v>262</v>
      </c>
      <c r="O465" s="10" t="s">
        <v>263</v>
      </c>
      <c r="P465" s="10">
        <v>91768</v>
      </c>
      <c r="Q465" s="10" t="s">
        <v>264</v>
      </c>
      <c r="R465" s="10">
        <v>173</v>
      </c>
      <c r="S465" s="10">
        <v>173</v>
      </c>
      <c r="T465" s="10">
        <v>173</v>
      </c>
      <c r="U465" s="10">
        <v>0</v>
      </c>
      <c r="V465" s="10">
        <v>0</v>
      </c>
      <c r="W465" s="10">
        <v>0</v>
      </c>
      <c r="X465" s="10">
        <v>0</v>
      </c>
      <c r="Y465" s="10">
        <v>478</v>
      </c>
      <c r="Z465" s="10">
        <v>0</v>
      </c>
      <c r="AA465" s="10">
        <v>0</v>
      </c>
      <c r="AB465" s="10">
        <v>0</v>
      </c>
      <c r="AC465" s="10">
        <v>0</v>
      </c>
      <c r="AD465" s="10">
        <v>0</v>
      </c>
      <c r="AE465" s="10">
        <v>478</v>
      </c>
      <c r="AF465" s="10">
        <v>0</v>
      </c>
      <c r="AG465" s="10">
        <v>0</v>
      </c>
      <c r="AH465" s="10">
        <v>0</v>
      </c>
      <c r="AI465" s="10">
        <v>0</v>
      </c>
      <c r="AJ465" s="10">
        <v>0</v>
      </c>
      <c r="AK465" s="10">
        <v>8068</v>
      </c>
      <c r="AL465" s="10">
        <v>0</v>
      </c>
      <c r="AM465" s="10">
        <v>0</v>
      </c>
      <c r="AN465" s="10">
        <v>0</v>
      </c>
      <c r="AO465" s="10">
        <v>0</v>
      </c>
      <c r="AP465" s="10">
        <v>0</v>
      </c>
      <c r="AQ465" s="10">
        <v>8068</v>
      </c>
      <c r="AR465" s="10">
        <v>0</v>
      </c>
      <c r="AS465" s="10">
        <v>0</v>
      </c>
      <c r="AT465" s="10">
        <v>0</v>
      </c>
      <c r="AU465" s="10">
        <v>0</v>
      </c>
      <c r="AV465" s="10">
        <v>0</v>
      </c>
      <c r="AW465" s="10">
        <v>1536</v>
      </c>
      <c r="AX465" s="10">
        <v>0</v>
      </c>
      <c r="AY465" s="10">
        <v>0</v>
      </c>
      <c r="AZ465" s="10">
        <v>0</v>
      </c>
      <c r="BA465" s="10">
        <v>0</v>
      </c>
      <c r="BB465" s="10">
        <v>0</v>
      </c>
      <c r="BC465" s="10">
        <v>1536</v>
      </c>
      <c r="BD465" s="10">
        <v>0</v>
      </c>
      <c r="BE465" s="10">
        <v>0</v>
      </c>
      <c r="BF465" s="10">
        <v>0</v>
      </c>
      <c r="BG465" s="10">
        <v>0</v>
      </c>
      <c r="BH465" s="10">
        <v>1374341</v>
      </c>
      <c r="BI465" s="10">
        <v>0</v>
      </c>
      <c r="BJ465" s="10">
        <v>0</v>
      </c>
      <c r="BK465" s="10">
        <v>0</v>
      </c>
      <c r="BL465" s="10">
        <v>0</v>
      </c>
      <c r="BM465" s="10">
        <v>0</v>
      </c>
      <c r="BN465" s="10">
        <v>1374341</v>
      </c>
      <c r="BO465" s="10">
        <v>0</v>
      </c>
      <c r="BP465" s="10">
        <v>0</v>
      </c>
      <c r="BQ465" s="10">
        <v>0</v>
      </c>
      <c r="BR465" s="10">
        <v>0</v>
      </c>
      <c r="BS465" s="10">
        <v>74002</v>
      </c>
      <c r="BT465" s="10">
        <v>0</v>
      </c>
      <c r="BU465" s="10">
        <v>0</v>
      </c>
      <c r="BV465" s="10">
        <v>0</v>
      </c>
      <c r="BW465" s="10">
        <v>0</v>
      </c>
      <c r="BX465" s="10">
        <v>0</v>
      </c>
      <c r="BY465" s="10">
        <v>74002</v>
      </c>
      <c r="BZ465" s="10">
        <v>0</v>
      </c>
      <c r="CA465" s="10">
        <v>0</v>
      </c>
      <c r="CB465" s="10">
        <v>0</v>
      </c>
      <c r="CC465" s="10">
        <v>0</v>
      </c>
      <c r="CD465" s="10">
        <v>0</v>
      </c>
      <c r="CE465" s="10">
        <v>0</v>
      </c>
      <c r="CF465" s="10">
        <v>0</v>
      </c>
      <c r="CG465" s="10">
        <v>0</v>
      </c>
      <c r="CH465" s="10">
        <v>0</v>
      </c>
      <c r="CI465" s="10">
        <v>0</v>
      </c>
      <c r="CJ465" s="10">
        <v>0</v>
      </c>
      <c r="CK465" s="10">
        <v>0</v>
      </c>
      <c r="CL465" s="10">
        <v>0</v>
      </c>
      <c r="CM465" s="10">
        <v>0</v>
      </c>
      <c r="CN465" s="10">
        <v>0</v>
      </c>
      <c r="CO465" s="10">
        <v>0</v>
      </c>
      <c r="CP465" s="10">
        <v>0</v>
      </c>
      <c r="CQ465" s="10">
        <v>0</v>
      </c>
      <c r="CR465" s="10">
        <v>0</v>
      </c>
      <c r="CS465" s="10">
        <v>0</v>
      </c>
      <c r="CT465" s="10">
        <v>0</v>
      </c>
      <c r="CU465" s="10">
        <v>0</v>
      </c>
      <c r="CV465" s="10">
        <v>0</v>
      </c>
      <c r="CW465" s="10">
        <v>0</v>
      </c>
      <c r="CX465" s="10">
        <v>0</v>
      </c>
      <c r="CY465" s="10">
        <v>0</v>
      </c>
      <c r="CZ465" s="10">
        <v>1448343</v>
      </c>
      <c r="DA465" s="10">
        <v>0</v>
      </c>
      <c r="DB465" s="10">
        <v>0</v>
      </c>
      <c r="DC465" s="10">
        <v>0</v>
      </c>
      <c r="DD465" s="10">
        <v>0</v>
      </c>
      <c r="DE465" s="10">
        <v>0</v>
      </c>
      <c r="DF465" s="10">
        <v>1448343</v>
      </c>
      <c r="DG465" s="10">
        <v>0</v>
      </c>
      <c r="DH465" s="10">
        <v>1330781</v>
      </c>
      <c r="DI465" s="10">
        <v>0</v>
      </c>
      <c r="DJ465" s="10">
        <v>0</v>
      </c>
      <c r="DK465" s="10">
        <v>0</v>
      </c>
      <c r="DL465" s="10">
        <v>0</v>
      </c>
      <c r="DM465" s="10">
        <v>0</v>
      </c>
      <c r="DN465" s="10">
        <v>0</v>
      </c>
      <c r="DO465" s="10">
        <v>0</v>
      </c>
      <c r="DP465" s="10">
        <v>2421043</v>
      </c>
      <c r="DQ465" s="10">
        <v>0</v>
      </c>
      <c r="DR465" s="10">
        <v>0</v>
      </c>
      <c r="DS465" s="10">
        <v>0</v>
      </c>
      <c r="DT465" s="10">
        <v>0</v>
      </c>
      <c r="DU465" s="10">
        <v>0</v>
      </c>
      <c r="DV465" s="10">
        <v>0</v>
      </c>
      <c r="DW465" s="10">
        <v>0</v>
      </c>
      <c r="DX465" s="10">
        <v>0</v>
      </c>
      <c r="DY465" s="10">
        <v>0</v>
      </c>
      <c r="DZ465" s="10">
        <v>0</v>
      </c>
      <c r="EA465" s="10">
        <v>0</v>
      </c>
      <c r="EB465" s="10">
        <v>0</v>
      </c>
      <c r="EC465" s="10">
        <v>0</v>
      </c>
    </row>
    <row r="466" spans="1:133" x14ac:dyDescent="0.3">
      <c r="A466" s="9">
        <v>106301188</v>
      </c>
      <c r="B466" s="9" t="s">
        <v>265</v>
      </c>
      <c r="C466" s="9">
        <v>20181</v>
      </c>
      <c r="D466" s="11">
        <v>43101</v>
      </c>
      <c r="E466" s="9">
        <v>43190</v>
      </c>
      <c r="F466" s="9" t="s">
        <v>134</v>
      </c>
      <c r="G466" s="9" t="s">
        <v>226</v>
      </c>
      <c r="H466" s="9">
        <v>13</v>
      </c>
      <c r="I466" s="9">
        <v>1012</v>
      </c>
      <c r="J466" s="9" t="s">
        <v>255</v>
      </c>
      <c r="K466" s="9" t="s">
        <v>137</v>
      </c>
      <c r="L466" s="9" t="s">
        <v>138</v>
      </c>
      <c r="M466" s="9" t="s">
        <v>266</v>
      </c>
      <c r="N466" s="9" t="s">
        <v>2086</v>
      </c>
      <c r="O466" s="9" t="s">
        <v>230</v>
      </c>
      <c r="P466" s="9">
        <v>92805</v>
      </c>
      <c r="Q466" s="9" t="s">
        <v>268</v>
      </c>
      <c r="R466" s="9">
        <v>188</v>
      </c>
      <c r="S466" s="9">
        <v>188</v>
      </c>
      <c r="T466" s="9">
        <v>188</v>
      </c>
      <c r="U466" s="9">
        <v>126</v>
      </c>
      <c r="V466" s="9">
        <v>159</v>
      </c>
      <c r="W466" s="9">
        <v>390</v>
      </c>
      <c r="X466" s="9">
        <v>169</v>
      </c>
      <c r="Y466" s="9">
        <v>0</v>
      </c>
      <c r="Z466" s="9">
        <v>0</v>
      </c>
      <c r="AA466" s="9">
        <v>116</v>
      </c>
      <c r="AB466" s="9">
        <v>77</v>
      </c>
      <c r="AC466" s="9">
        <v>0</v>
      </c>
      <c r="AD466" s="9">
        <v>28</v>
      </c>
      <c r="AE466" s="9">
        <v>1065</v>
      </c>
      <c r="AF466" s="9">
        <v>0</v>
      </c>
      <c r="AG466" s="9">
        <v>1613</v>
      </c>
      <c r="AH466" s="9">
        <v>1522</v>
      </c>
      <c r="AI466" s="9">
        <v>4759</v>
      </c>
      <c r="AJ466" s="9">
        <v>1109</v>
      </c>
      <c r="AK466" s="9">
        <v>0</v>
      </c>
      <c r="AL466" s="9">
        <v>0</v>
      </c>
      <c r="AM466" s="9">
        <v>1410</v>
      </c>
      <c r="AN466" s="9">
        <v>407</v>
      </c>
      <c r="AO466" s="9">
        <v>0</v>
      </c>
      <c r="AP466" s="9">
        <v>124</v>
      </c>
      <c r="AQ466" s="9">
        <v>10944</v>
      </c>
      <c r="AR466" s="9">
        <v>0</v>
      </c>
      <c r="AS466" s="9">
        <v>646</v>
      </c>
      <c r="AT466" s="9">
        <v>158</v>
      </c>
      <c r="AU466" s="9">
        <v>1590</v>
      </c>
      <c r="AV466" s="9">
        <v>1902</v>
      </c>
      <c r="AW466" s="9">
        <v>0</v>
      </c>
      <c r="AX466" s="9">
        <v>0</v>
      </c>
      <c r="AY466" s="9">
        <v>951</v>
      </c>
      <c r="AZ466" s="9">
        <v>582</v>
      </c>
      <c r="BA466" s="9">
        <v>0</v>
      </c>
      <c r="BB466" s="9">
        <v>937</v>
      </c>
      <c r="BC466" s="9">
        <v>6766</v>
      </c>
      <c r="BD466" s="9">
        <v>10357111</v>
      </c>
      <c r="BE466" s="9">
        <v>6260614</v>
      </c>
      <c r="BF466" s="9">
        <v>15090123</v>
      </c>
      <c r="BG466" s="9">
        <v>9132880</v>
      </c>
      <c r="BH466" s="9">
        <v>0</v>
      </c>
      <c r="BI466" s="9">
        <v>0</v>
      </c>
      <c r="BJ466" s="9">
        <v>4599309</v>
      </c>
      <c r="BK466" s="9">
        <v>4343017</v>
      </c>
      <c r="BL466" s="9">
        <v>0</v>
      </c>
      <c r="BM466" s="9">
        <v>1027439</v>
      </c>
      <c r="BN466" s="9">
        <v>50810493</v>
      </c>
      <c r="BO466" s="9">
        <v>3530986</v>
      </c>
      <c r="BP466" s="9">
        <v>1655794</v>
      </c>
      <c r="BQ466" s="9">
        <v>3997694</v>
      </c>
      <c r="BR466" s="9">
        <v>7727853</v>
      </c>
      <c r="BS466" s="9">
        <v>0</v>
      </c>
      <c r="BT466" s="9">
        <v>0</v>
      </c>
      <c r="BU466" s="9">
        <v>2412616</v>
      </c>
      <c r="BV466" s="9">
        <v>4314754</v>
      </c>
      <c r="BW466" s="9">
        <v>0</v>
      </c>
      <c r="BX466" s="9">
        <v>2233024</v>
      </c>
      <c r="BY466" s="9">
        <v>25872721</v>
      </c>
      <c r="BZ466" s="9">
        <v>2180458</v>
      </c>
      <c r="CA466" s="9">
        <v>8115562</v>
      </c>
      <c r="CB466" s="9">
        <v>6171661</v>
      </c>
      <c r="CC466" s="9">
        <v>16228046</v>
      </c>
      <c r="CD466" s="9">
        <v>14514037</v>
      </c>
      <c r="CE466" s="9">
        <v>-935779</v>
      </c>
      <c r="CF466" s="9">
        <v>0</v>
      </c>
      <c r="CG466" s="9">
        <v>0</v>
      </c>
      <c r="CH466" s="9">
        <v>5527327</v>
      </c>
      <c r="CI466" s="9">
        <v>2667030</v>
      </c>
      <c r="CJ466" s="9">
        <v>0</v>
      </c>
      <c r="CK466" s="9">
        <v>0</v>
      </c>
      <c r="CL466" s="9">
        <v>0</v>
      </c>
      <c r="CM466" s="9">
        <v>0</v>
      </c>
      <c r="CN466" s="9">
        <v>0</v>
      </c>
      <c r="CO466" s="9">
        <v>870347</v>
      </c>
      <c r="CP466" s="9">
        <v>55338689</v>
      </c>
      <c r="CQ466" s="9">
        <v>0</v>
      </c>
      <c r="CR466" s="9">
        <v>0</v>
      </c>
      <c r="CS466" s="9">
        <v>0</v>
      </c>
      <c r="CT466" s="9">
        <v>0</v>
      </c>
      <c r="CU466" s="9">
        <v>0</v>
      </c>
      <c r="CV466" s="9">
        <v>5772535</v>
      </c>
      <c r="CW466" s="9">
        <v>1744747</v>
      </c>
      <c r="CX466" s="9">
        <v>2859770</v>
      </c>
      <c r="CY466" s="9">
        <v>3282475</v>
      </c>
      <c r="CZ466" s="9">
        <v>0</v>
      </c>
      <c r="DA466" s="9">
        <v>0</v>
      </c>
      <c r="DB466" s="9">
        <v>1484598</v>
      </c>
      <c r="DC466" s="9">
        <v>5990741</v>
      </c>
      <c r="DD466" s="9">
        <v>0</v>
      </c>
      <c r="DE466" s="9">
        <v>209659</v>
      </c>
      <c r="DF466" s="9">
        <v>21344525</v>
      </c>
      <c r="DG466" s="9">
        <v>48581</v>
      </c>
      <c r="DH466" s="9">
        <v>20222003</v>
      </c>
      <c r="DI466" s="9">
        <v>329040</v>
      </c>
      <c r="DJ466" s="9">
        <v>0</v>
      </c>
      <c r="DK466" s="9">
        <v>0</v>
      </c>
      <c r="DL466" s="9">
        <v>0</v>
      </c>
      <c r="DM466" s="9">
        <v>0</v>
      </c>
      <c r="DN466" s="9">
        <v>0</v>
      </c>
      <c r="DO466" s="9">
        <v>777731</v>
      </c>
      <c r="DP466" s="9">
        <v>2774600</v>
      </c>
      <c r="DQ466" s="9">
        <v>0</v>
      </c>
      <c r="DR466" s="9">
        <v>0</v>
      </c>
      <c r="DS466" s="9">
        <v>0</v>
      </c>
      <c r="DT466" s="9">
        <v>0</v>
      </c>
      <c r="DU466" s="9">
        <v>0</v>
      </c>
      <c r="DV466" s="9">
        <v>0</v>
      </c>
      <c r="DW466" s="9">
        <v>0</v>
      </c>
      <c r="DX466" s="9">
        <v>0</v>
      </c>
      <c r="DY466" s="9">
        <v>0</v>
      </c>
      <c r="DZ466" s="9">
        <v>0</v>
      </c>
      <c r="EA466" s="9">
        <v>0</v>
      </c>
      <c r="EB466" s="9">
        <v>0</v>
      </c>
      <c r="EC466" s="9">
        <v>0</v>
      </c>
    </row>
    <row r="467" spans="1:133" x14ac:dyDescent="0.3">
      <c r="A467" s="10">
        <v>106190034</v>
      </c>
      <c r="B467" s="10" t="s">
        <v>269</v>
      </c>
      <c r="C467" s="10">
        <v>20181</v>
      </c>
      <c r="D467" s="12">
        <v>43101</v>
      </c>
      <c r="E467" s="10">
        <v>43190</v>
      </c>
      <c r="F467" s="10" t="s">
        <v>134</v>
      </c>
      <c r="G467" s="10" t="s">
        <v>158</v>
      </c>
      <c r="H467" s="10">
        <v>11</v>
      </c>
      <c r="I467" s="10">
        <v>901</v>
      </c>
      <c r="J467" s="10" t="s">
        <v>183</v>
      </c>
      <c r="K467" s="10" t="s">
        <v>137</v>
      </c>
      <c r="L467" s="10" t="s">
        <v>138</v>
      </c>
      <c r="M467" s="10" t="s">
        <v>270</v>
      </c>
      <c r="N467" s="10" t="s">
        <v>271</v>
      </c>
      <c r="O467" s="10" t="s">
        <v>272</v>
      </c>
      <c r="P467" s="10">
        <v>93534</v>
      </c>
      <c r="Q467" s="10" t="s">
        <v>273</v>
      </c>
      <c r="R467" s="10">
        <v>420</v>
      </c>
      <c r="S467" s="10">
        <v>393</v>
      </c>
      <c r="T467" s="10">
        <v>265</v>
      </c>
      <c r="U467" s="10">
        <v>986</v>
      </c>
      <c r="V467" s="10">
        <v>803</v>
      </c>
      <c r="W467" s="10">
        <v>715</v>
      </c>
      <c r="X467" s="10">
        <v>1559</v>
      </c>
      <c r="Y467" s="10">
        <v>0</v>
      </c>
      <c r="Z467" s="10">
        <v>0</v>
      </c>
      <c r="AA467" s="10">
        <v>1196</v>
      </c>
      <c r="AB467" s="10">
        <v>0</v>
      </c>
      <c r="AC467" s="10">
        <v>79</v>
      </c>
      <c r="AD467" s="10">
        <v>16</v>
      </c>
      <c r="AE467" s="10">
        <v>5354</v>
      </c>
      <c r="AF467" s="10">
        <v>0</v>
      </c>
      <c r="AG467" s="10">
        <v>5234</v>
      </c>
      <c r="AH467" s="10">
        <v>3360</v>
      </c>
      <c r="AI467" s="10">
        <v>3384</v>
      </c>
      <c r="AJ467" s="10">
        <v>5536</v>
      </c>
      <c r="AK467" s="10">
        <v>0</v>
      </c>
      <c r="AL467" s="10">
        <v>0</v>
      </c>
      <c r="AM467" s="10">
        <v>3987</v>
      </c>
      <c r="AN467" s="10">
        <v>0</v>
      </c>
      <c r="AO467" s="10">
        <v>316</v>
      </c>
      <c r="AP467" s="10">
        <v>111</v>
      </c>
      <c r="AQ467" s="10">
        <v>21928</v>
      </c>
      <c r="AR467" s="10">
        <v>0</v>
      </c>
      <c r="AS467" s="10">
        <v>5172</v>
      </c>
      <c r="AT467" s="10">
        <v>2848</v>
      </c>
      <c r="AU467" s="10">
        <v>4666</v>
      </c>
      <c r="AV467" s="10">
        <v>16228</v>
      </c>
      <c r="AW467" s="10">
        <v>0</v>
      </c>
      <c r="AX467" s="10">
        <v>0</v>
      </c>
      <c r="AY467" s="10">
        <v>7684</v>
      </c>
      <c r="AZ467" s="10">
        <v>0</v>
      </c>
      <c r="BA467" s="10">
        <v>6825</v>
      </c>
      <c r="BB467" s="10">
        <v>533</v>
      </c>
      <c r="BC467" s="10">
        <v>43956</v>
      </c>
      <c r="BD467" s="10">
        <v>83111877</v>
      </c>
      <c r="BE467" s="10">
        <v>58460332</v>
      </c>
      <c r="BF467" s="10">
        <v>43045048</v>
      </c>
      <c r="BG467" s="10">
        <v>81838718</v>
      </c>
      <c r="BH467" s="10">
        <v>0</v>
      </c>
      <c r="BI467" s="10">
        <v>0</v>
      </c>
      <c r="BJ467" s="10">
        <v>65587325</v>
      </c>
      <c r="BK467" s="10">
        <v>0</v>
      </c>
      <c r="BL467" s="10">
        <v>5407556</v>
      </c>
      <c r="BM467" s="10">
        <v>1749038</v>
      </c>
      <c r="BN467" s="10">
        <v>339199894</v>
      </c>
      <c r="BO467" s="10">
        <v>17487965</v>
      </c>
      <c r="BP467" s="10">
        <v>26173927</v>
      </c>
      <c r="BQ467" s="10">
        <v>13384528</v>
      </c>
      <c r="BR467" s="10">
        <v>51638096</v>
      </c>
      <c r="BS467" s="10">
        <v>0</v>
      </c>
      <c r="BT467" s="10">
        <v>0</v>
      </c>
      <c r="BU467" s="10">
        <v>36832010</v>
      </c>
      <c r="BV467" s="10">
        <v>0</v>
      </c>
      <c r="BW467" s="10">
        <v>5444253</v>
      </c>
      <c r="BX467" s="10">
        <v>2638492</v>
      </c>
      <c r="BY467" s="10">
        <v>153599271</v>
      </c>
      <c r="BZ467" s="10">
        <v>4468074</v>
      </c>
      <c r="CA467" s="10">
        <v>79366387</v>
      </c>
      <c r="CB467" s="10">
        <v>64793890</v>
      </c>
      <c r="CC467" s="10">
        <v>46706609</v>
      </c>
      <c r="CD467" s="10">
        <v>111075739</v>
      </c>
      <c r="CE467" s="10">
        <v>-808325</v>
      </c>
      <c r="CF467" s="10">
        <v>0</v>
      </c>
      <c r="CG467" s="10">
        <v>0</v>
      </c>
      <c r="CH467" s="10">
        <v>76376412</v>
      </c>
      <c r="CI467" s="10">
        <v>0</v>
      </c>
      <c r="CJ467" s="10">
        <v>0</v>
      </c>
      <c r="CK467" s="10">
        <v>3787394</v>
      </c>
      <c r="CL467" s="10">
        <v>0</v>
      </c>
      <c r="CM467" s="10">
        <v>0</v>
      </c>
      <c r="CN467" s="10">
        <v>0</v>
      </c>
      <c r="CO467" s="10">
        <v>549960</v>
      </c>
      <c r="CP467" s="10">
        <v>386316140</v>
      </c>
      <c r="CQ467" s="10">
        <v>0</v>
      </c>
      <c r="CR467" s="10">
        <v>0</v>
      </c>
      <c r="CS467" s="10">
        <v>0</v>
      </c>
      <c r="CT467" s="10">
        <v>0</v>
      </c>
      <c r="CU467" s="10">
        <v>0</v>
      </c>
      <c r="CV467" s="10">
        <v>21233455</v>
      </c>
      <c r="CW467" s="10">
        <v>19840368</v>
      </c>
      <c r="CX467" s="10">
        <v>10531293</v>
      </c>
      <c r="CY467" s="10">
        <v>22401075</v>
      </c>
      <c r="CZ467" s="10">
        <v>0</v>
      </c>
      <c r="DA467" s="10">
        <v>0</v>
      </c>
      <c r="DB467" s="10">
        <v>26042923</v>
      </c>
      <c r="DC467" s="10">
        <v>0</v>
      </c>
      <c r="DD467" s="10">
        <v>2596340</v>
      </c>
      <c r="DE467" s="10">
        <v>3837571</v>
      </c>
      <c r="DF467" s="10">
        <v>106483025</v>
      </c>
      <c r="DG467" s="10">
        <v>1948048</v>
      </c>
      <c r="DH467" s="10">
        <v>106560812</v>
      </c>
      <c r="DI467" s="10">
        <v>0</v>
      </c>
      <c r="DJ467" s="10">
        <v>21384</v>
      </c>
      <c r="DK467" s="10">
        <v>0</v>
      </c>
      <c r="DL467" s="10">
        <v>0</v>
      </c>
      <c r="DM467" s="10">
        <v>0</v>
      </c>
      <c r="DN467" s="10">
        <v>0</v>
      </c>
      <c r="DO467" s="10">
        <v>28979114</v>
      </c>
      <c r="DP467" s="10">
        <v>180022878</v>
      </c>
      <c r="DQ467" s="10">
        <v>0</v>
      </c>
      <c r="DR467" s="10">
        <v>0</v>
      </c>
      <c r="DS467" s="10">
        <v>0</v>
      </c>
      <c r="DT467" s="10">
        <v>0</v>
      </c>
      <c r="DU467" s="10">
        <v>0</v>
      </c>
      <c r="DV467" s="10">
        <v>0</v>
      </c>
      <c r="DW467" s="10">
        <v>0</v>
      </c>
      <c r="DX467" s="10">
        <v>0</v>
      </c>
      <c r="DY467" s="10">
        <v>0</v>
      </c>
      <c r="DZ467" s="10">
        <v>0</v>
      </c>
      <c r="EA467" s="10">
        <v>0</v>
      </c>
      <c r="EB467" s="10">
        <v>0</v>
      </c>
      <c r="EC467" s="10">
        <v>0</v>
      </c>
    </row>
    <row r="468" spans="1:133" x14ac:dyDescent="0.3">
      <c r="A468" s="9">
        <v>106364231</v>
      </c>
      <c r="B468" s="9" t="s">
        <v>274</v>
      </c>
      <c r="C468" s="9">
        <v>20181</v>
      </c>
      <c r="D468" s="11">
        <v>43101</v>
      </c>
      <c r="E468" s="9">
        <v>43190</v>
      </c>
      <c r="F468" s="9" t="s">
        <v>134</v>
      </c>
      <c r="G468" s="9" t="s">
        <v>275</v>
      </c>
      <c r="H468" s="9">
        <v>12</v>
      </c>
      <c r="I468" s="9">
        <v>1209</v>
      </c>
      <c r="J468" s="9" t="s">
        <v>276</v>
      </c>
      <c r="K468" s="9" t="s">
        <v>137</v>
      </c>
      <c r="L468" s="9" t="s">
        <v>145</v>
      </c>
      <c r="M468" s="9" t="s">
        <v>277</v>
      </c>
      <c r="N468" s="9" t="s">
        <v>278</v>
      </c>
      <c r="O468" s="9" t="s">
        <v>279</v>
      </c>
      <c r="P468" s="9">
        <v>92324</v>
      </c>
      <c r="Q468" s="9" t="s">
        <v>280</v>
      </c>
      <c r="R468" s="9">
        <v>456</v>
      </c>
      <c r="S468" s="9">
        <v>436</v>
      </c>
      <c r="T468" s="9">
        <v>368</v>
      </c>
      <c r="U468" s="9">
        <v>599</v>
      </c>
      <c r="V468" s="9">
        <v>0</v>
      </c>
      <c r="W468" s="9">
        <v>2204</v>
      </c>
      <c r="X468" s="9">
        <v>2137</v>
      </c>
      <c r="Y468" s="9">
        <v>0</v>
      </c>
      <c r="Z468" s="9">
        <v>0</v>
      </c>
      <c r="AA468" s="9">
        <v>235</v>
      </c>
      <c r="AB468" s="9">
        <v>0</v>
      </c>
      <c r="AC468" s="9">
        <v>152</v>
      </c>
      <c r="AD468" s="9">
        <v>1</v>
      </c>
      <c r="AE468" s="9">
        <v>5328</v>
      </c>
      <c r="AF468" s="9">
        <v>0</v>
      </c>
      <c r="AG468" s="9">
        <v>4417</v>
      </c>
      <c r="AH468" s="9">
        <v>0</v>
      </c>
      <c r="AI468" s="9">
        <v>13586</v>
      </c>
      <c r="AJ468" s="9">
        <v>9045</v>
      </c>
      <c r="AK468" s="9">
        <v>0</v>
      </c>
      <c r="AL468" s="9">
        <v>0</v>
      </c>
      <c r="AM468" s="9">
        <v>1218</v>
      </c>
      <c r="AN468" s="9">
        <v>0</v>
      </c>
      <c r="AO468" s="9">
        <v>714</v>
      </c>
      <c r="AP468" s="9">
        <v>4</v>
      </c>
      <c r="AQ468" s="9">
        <v>28984</v>
      </c>
      <c r="AR468" s="9">
        <v>0</v>
      </c>
      <c r="AS468" s="9">
        <v>13243</v>
      </c>
      <c r="AT468" s="9">
        <v>0</v>
      </c>
      <c r="AU468" s="9">
        <v>53032</v>
      </c>
      <c r="AV468" s="9">
        <v>12212</v>
      </c>
      <c r="AW468" s="9">
        <v>4</v>
      </c>
      <c r="AX468" s="9">
        <v>0</v>
      </c>
      <c r="AY468" s="9">
        <v>2264</v>
      </c>
      <c r="AZ468" s="9">
        <v>0</v>
      </c>
      <c r="BA468" s="9">
        <v>5781</v>
      </c>
      <c r="BB468" s="9">
        <v>145</v>
      </c>
      <c r="BC468" s="9">
        <v>86681</v>
      </c>
      <c r="BD468" s="9">
        <v>52342104</v>
      </c>
      <c r="BE468" s="9">
        <v>0</v>
      </c>
      <c r="BF468" s="9">
        <v>67290968</v>
      </c>
      <c r="BG468" s="9">
        <v>71535486</v>
      </c>
      <c r="BH468" s="9">
        <v>0</v>
      </c>
      <c r="BI468" s="9">
        <v>0</v>
      </c>
      <c r="BJ468" s="9">
        <v>19290595</v>
      </c>
      <c r="BK468" s="9">
        <v>0</v>
      </c>
      <c r="BL468" s="9">
        <v>4879258</v>
      </c>
      <c r="BM468" s="9">
        <v>27335</v>
      </c>
      <c r="BN468" s="9">
        <v>215365746</v>
      </c>
      <c r="BO468" s="9">
        <v>23671457</v>
      </c>
      <c r="BP468" s="9">
        <v>0</v>
      </c>
      <c r="BQ468" s="9">
        <v>50489225</v>
      </c>
      <c r="BR468" s="9">
        <v>39163674</v>
      </c>
      <c r="BS468" s="9">
        <v>5197</v>
      </c>
      <c r="BT468" s="9">
        <v>0</v>
      </c>
      <c r="BU468" s="9">
        <v>7320683</v>
      </c>
      <c r="BV468" s="9">
        <v>0</v>
      </c>
      <c r="BW468" s="9">
        <v>15733332</v>
      </c>
      <c r="BX468" s="9">
        <v>394626</v>
      </c>
      <c r="BY468" s="9">
        <v>136778194</v>
      </c>
      <c r="BZ468" s="9">
        <v>363390</v>
      </c>
      <c r="CA468" s="9">
        <v>52173117</v>
      </c>
      <c r="CB468" s="9">
        <v>0</v>
      </c>
      <c r="CC468" s="9">
        <v>73008412</v>
      </c>
      <c r="CD468" s="9">
        <v>97687302</v>
      </c>
      <c r="CE468" s="9">
        <v>-19288179</v>
      </c>
      <c r="CF468" s="9">
        <v>5197</v>
      </c>
      <c r="CG468" s="9">
        <v>0</v>
      </c>
      <c r="CH468" s="9">
        <v>17653583</v>
      </c>
      <c r="CI468" s="9">
        <v>0</v>
      </c>
      <c r="CJ468" s="9">
        <v>0</v>
      </c>
      <c r="CK468" s="9">
        <v>17751443</v>
      </c>
      <c r="CL468" s="9">
        <v>0</v>
      </c>
      <c r="CM468" s="9">
        <v>0</v>
      </c>
      <c r="CN468" s="9">
        <v>0</v>
      </c>
      <c r="CO468" s="9">
        <v>0</v>
      </c>
      <c r="CP468" s="9">
        <v>239354265</v>
      </c>
      <c r="CQ468" s="9">
        <v>0</v>
      </c>
      <c r="CR468" s="9">
        <v>0</v>
      </c>
      <c r="CS468" s="9">
        <v>0</v>
      </c>
      <c r="CT468" s="9">
        <v>0</v>
      </c>
      <c r="CU468" s="9">
        <v>0</v>
      </c>
      <c r="CV468" s="9">
        <v>23840444</v>
      </c>
      <c r="CW468" s="9">
        <v>0</v>
      </c>
      <c r="CX468" s="9">
        <v>64059960</v>
      </c>
      <c r="CY468" s="9">
        <v>13011858</v>
      </c>
      <c r="CZ468" s="9">
        <v>0</v>
      </c>
      <c r="DA468" s="9">
        <v>0</v>
      </c>
      <c r="DB468" s="9">
        <v>8957695</v>
      </c>
      <c r="DC468" s="9">
        <v>0</v>
      </c>
      <c r="DD468" s="9">
        <v>2861148</v>
      </c>
      <c r="DE468" s="9">
        <v>58570</v>
      </c>
      <c r="DF468" s="9">
        <v>112789675</v>
      </c>
      <c r="DG468" s="9">
        <v>29054929</v>
      </c>
      <c r="DH468" s="9">
        <v>141257061</v>
      </c>
      <c r="DI468" s="9">
        <v>0</v>
      </c>
      <c r="DJ468" s="9">
        <v>2917046</v>
      </c>
      <c r="DK468" s="9">
        <v>0</v>
      </c>
      <c r="DL468" s="9">
        <v>0</v>
      </c>
      <c r="DM468" s="9">
        <v>0</v>
      </c>
      <c r="DN468" s="9">
        <v>0</v>
      </c>
      <c r="DO468" s="9">
        <v>2792418</v>
      </c>
      <c r="DP468" s="9">
        <v>344845467</v>
      </c>
      <c r="DQ468" s="9">
        <v>0</v>
      </c>
      <c r="DR468" s="9">
        <v>0</v>
      </c>
      <c r="DS468" s="9">
        <v>0</v>
      </c>
      <c r="DT468" s="9">
        <v>0</v>
      </c>
      <c r="DU468" s="9">
        <v>0</v>
      </c>
      <c r="DV468" s="9">
        <v>0</v>
      </c>
      <c r="DW468" s="9">
        <v>0</v>
      </c>
      <c r="DX468" s="9">
        <v>0</v>
      </c>
      <c r="DY468" s="9">
        <v>0</v>
      </c>
      <c r="DZ468" s="9">
        <v>0</v>
      </c>
      <c r="EA468" s="9">
        <v>0</v>
      </c>
      <c r="EB468" s="9">
        <v>0</v>
      </c>
      <c r="EC468" s="9">
        <v>0</v>
      </c>
    </row>
    <row r="469" spans="1:133" x14ac:dyDescent="0.3">
      <c r="A469" s="10">
        <v>106400683</v>
      </c>
      <c r="B469" s="10" t="s">
        <v>281</v>
      </c>
      <c r="C469" s="10">
        <v>20181</v>
      </c>
      <c r="D469" s="12">
        <v>43101</v>
      </c>
      <c r="E469" s="10">
        <v>43190</v>
      </c>
      <c r="F469" s="10" t="s">
        <v>134</v>
      </c>
      <c r="G469" s="10" t="s">
        <v>282</v>
      </c>
      <c r="H469" s="10">
        <v>8</v>
      </c>
      <c r="I469" s="10">
        <v>801</v>
      </c>
      <c r="J469" s="10" t="s">
        <v>283</v>
      </c>
      <c r="K469" s="10" t="s">
        <v>284</v>
      </c>
      <c r="L469" s="10" t="s">
        <v>138</v>
      </c>
      <c r="M469" s="10" t="s">
        <v>285</v>
      </c>
      <c r="N469" s="10" t="s">
        <v>286</v>
      </c>
      <c r="O469" s="10" t="s">
        <v>287</v>
      </c>
      <c r="P469" s="10">
        <v>93422</v>
      </c>
      <c r="Q469" s="10" t="s">
        <v>288</v>
      </c>
      <c r="R469" s="10">
        <v>1275</v>
      </c>
      <c r="S469" s="10">
        <v>1183</v>
      </c>
      <c r="T469" s="10">
        <v>1183</v>
      </c>
      <c r="U469" s="10">
        <v>3</v>
      </c>
      <c r="V469" s="10">
        <v>0</v>
      </c>
      <c r="W469" s="10">
        <v>0</v>
      </c>
      <c r="X469" s="10">
        <v>0</v>
      </c>
      <c r="Y469" s="10">
        <v>0</v>
      </c>
      <c r="Z469" s="10">
        <v>0</v>
      </c>
      <c r="AA469" s="10">
        <v>364</v>
      </c>
      <c r="AB469" s="10">
        <v>0</v>
      </c>
      <c r="AC469" s="10">
        <v>0</v>
      </c>
      <c r="AD469" s="10">
        <v>0</v>
      </c>
      <c r="AE469" s="10">
        <v>367</v>
      </c>
      <c r="AF469" s="10">
        <v>0</v>
      </c>
      <c r="AG469" s="10">
        <v>99619</v>
      </c>
      <c r="AH469" s="10">
        <v>0</v>
      </c>
      <c r="AI469" s="10">
        <v>0</v>
      </c>
      <c r="AJ469" s="10">
        <v>0</v>
      </c>
      <c r="AK469" s="10">
        <v>0</v>
      </c>
      <c r="AL469" s="10">
        <v>0</v>
      </c>
      <c r="AM469" s="10">
        <v>801</v>
      </c>
      <c r="AN469" s="10">
        <v>0</v>
      </c>
      <c r="AO469" s="10">
        <v>0</v>
      </c>
      <c r="AP469" s="10">
        <v>0</v>
      </c>
      <c r="AQ469" s="10">
        <v>100420</v>
      </c>
      <c r="AR469" s="10">
        <v>0</v>
      </c>
      <c r="AS469" s="10">
        <v>0</v>
      </c>
      <c r="AT469" s="10">
        <v>0</v>
      </c>
      <c r="AU469" s="10">
        <v>0</v>
      </c>
      <c r="AV469" s="10">
        <v>0</v>
      </c>
      <c r="AW469" s="10">
        <v>0</v>
      </c>
      <c r="AX469" s="10">
        <v>0</v>
      </c>
      <c r="AY469" s="10">
        <v>0</v>
      </c>
      <c r="AZ469" s="10">
        <v>0</v>
      </c>
      <c r="BA469" s="10">
        <v>0</v>
      </c>
      <c r="BB469" s="10">
        <v>0</v>
      </c>
      <c r="BC469" s="10">
        <v>0</v>
      </c>
      <c r="BD469" s="10">
        <v>51580233</v>
      </c>
      <c r="BE469" s="10">
        <v>0</v>
      </c>
      <c r="BF469" s="10">
        <v>0</v>
      </c>
      <c r="BG469" s="10">
        <v>0</v>
      </c>
      <c r="BH469" s="10">
        <v>0</v>
      </c>
      <c r="BI469" s="10">
        <v>0</v>
      </c>
      <c r="BJ469" s="10">
        <v>414864</v>
      </c>
      <c r="BK469" s="10">
        <v>0</v>
      </c>
      <c r="BL469" s="10">
        <v>0</v>
      </c>
      <c r="BM469" s="10">
        <v>0</v>
      </c>
      <c r="BN469" s="10">
        <v>51995097</v>
      </c>
      <c r="BO469" s="10">
        <v>0</v>
      </c>
      <c r="BP469" s="10">
        <v>0</v>
      </c>
      <c r="BQ469" s="10">
        <v>0</v>
      </c>
      <c r="BR469" s="10">
        <v>0</v>
      </c>
      <c r="BS469" s="10">
        <v>0</v>
      </c>
      <c r="BT469" s="10">
        <v>0</v>
      </c>
      <c r="BU469" s="10">
        <v>0</v>
      </c>
      <c r="BV469" s="10">
        <v>0</v>
      </c>
      <c r="BW469" s="10">
        <v>0</v>
      </c>
      <c r="BX469" s="10">
        <v>0</v>
      </c>
      <c r="BY469" s="10">
        <v>0</v>
      </c>
      <c r="BZ469" s="10">
        <v>0</v>
      </c>
      <c r="CA469" s="10">
        <v>0</v>
      </c>
      <c r="CB469" s="10">
        <v>0</v>
      </c>
      <c r="CC469" s="10">
        <v>0</v>
      </c>
      <c r="CD469" s="10">
        <v>0</v>
      </c>
      <c r="CE469" s="10">
        <v>0</v>
      </c>
      <c r="CF469" s="10">
        <v>0</v>
      </c>
      <c r="CG469" s="10">
        <v>0</v>
      </c>
      <c r="CH469" s="10">
        <v>0</v>
      </c>
      <c r="CI469" s="10">
        <v>0</v>
      </c>
      <c r="CJ469" s="10">
        <v>0</v>
      </c>
      <c r="CK469" s="10">
        <v>0</v>
      </c>
      <c r="CL469" s="10">
        <v>0</v>
      </c>
      <c r="CM469" s="10">
        <v>0</v>
      </c>
      <c r="CN469" s="10">
        <v>0</v>
      </c>
      <c r="CO469" s="10">
        <v>0</v>
      </c>
      <c r="CP469" s="10">
        <v>0</v>
      </c>
      <c r="CQ469" s="10">
        <v>0</v>
      </c>
      <c r="CR469" s="10">
        <v>0</v>
      </c>
      <c r="CS469" s="10">
        <v>0</v>
      </c>
      <c r="CT469" s="10">
        <v>0</v>
      </c>
      <c r="CU469" s="10">
        <v>0</v>
      </c>
      <c r="CV469" s="10">
        <v>51580233</v>
      </c>
      <c r="CW469" s="10">
        <v>0</v>
      </c>
      <c r="CX469" s="10">
        <v>0</v>
      </c>
      <c r="CY469" s="10">
        <v>0</v>
      </c>
      <c r="CZ469" s="10">
        <v>0</v>
      </c>
      <c r="DA469" s="10">
        <v>0</v>
      </c>
      <c r="DB469" s="10">
        <v>414864</v>
      </c>
      <c r="DC469" s="10">
        <v>0</v>
      </c>
      <c r="DD469" s="10">
        <v>0</v>
      </c>
      <c r="DE469" s="10">
        <v>0</v>
      </c>
      <c r="DF469" s="10">
        <v>51995097</v>
      </c>
      <c r="DG469" s="10">
        <v>0</v>
      </c>
      <c r="DH469" s="10">
        <v>52219803</v>
      </c>
      <c r="DI469" s="10">
        <v>0</v>
      </c>
      <c r="DJ469" s="10">
        <v>224706</v>
      </c>
      <c r="DK469" s="10">
        <v>0</v>
      </c>
      <c r="DL469" s="10">
        <v>0</v>
      </c>
      <c r="DM469" s="10">
        <v>0</v>
      </c>
      <c r="DN469" s="10">
        <v>0</v>
      </c>
      <c r="DO469" s="10">
        <v>0</v>
      </c>
      <c r="DP469" s="10">
        <v>0</v>
      </c>
      <c r="DQ469" s="10">
        <v>0</v>
      </c>
      <c r="DR469" s="10">
        <v>0</v>
      </c>
      <c r="DS469" s="10">
        <v>0</v>
      </c>
      <c r="DT469" s="10">
        <v>0</v>
      </c>
      <c r="DU469" s="10">
        <v>0</v>
      </c>
      <c r="DV469" s="10">
        <v>0</v>
      </c>
      <c r="DW469" s="10">
        <v>0</v>
      </c>
      <c r="DX469" s="10">
        <v>0</v>
      </c>
      <c r="DY469" s="10">
        <v>0</v>
      </c>
      <c r="DZ469" s="10">
        <v>0</v>
      </c>
      <c r="EA469" s="10">
        <v>0</v>
      </c>
      <c r="EB469" s="10">
        <v>0</v>
      </c>
      <c r="EC469" s="10">
        <v>0</v>
      </c>
    </row>
    <row r="470" spans="1:133" x14ac:dyDescent="0.3">
      <c r="A470" s="9">
        <v>106494048</v>
      </c>
      <c r="B470" s="9" t="s">
        <v>289</v>
      </c>
      <c r="C470" s="9">
        <v>20181</v>
      </c>
      <c r="D470" s="11">
        <v>43101</v>
      </c>
      <c r="E470" s="9">
        <v>43190</v>
      </c>
      <c r="F470" s="9" t="s">
        <v>134</v>
      </c>
      <c r="G470" s="9" t="s">
        <v>290</v>
      </c>
      <c r="H470" s="9">
        <v>3</v>
      </c>
      <c r="I470" s="9">
        <v>401</v>
      </c>
      <c r="J470" s="9" t="s">
        <v>255</v>
      </c>
      <c r="K470" s="9" t="s">
        <v>137</v>
      </c>
      <c r="L470" s="9" t="s">
        <v>138</v>
      </c>
      <c r="M470" s="9" t="s">
        <v>291</v>
      </c>
      <c r="N470" s="9" t="s">
        <v>292</v>
      </c>
      <c r="O470" s="9" t="s">
        <v>293</v>
      </c>
      <c r="P470" s="9">
        <v>95401</v>
      </c>
      <c r="Q470" s="9" t="s">
        <v>294</v>
      </c>
      <c r="R470" s="9">
        <v>95</v>
      </c>
      <c r="S470" s="9">
        <v>95</v>
      </c>
      <c r="T470" s="9">
        <v>71</v>
      </c>
      <c r="U470" s="9">
        <v>115</v>
      </c>
      <c r="V470" s="9">
        <v>9</v>
      </c>
      <c r="W470" s="9">
        <v>244</v>
      </c>
      <c r="X470" s="9">
        <v>0</v>
      </c>
      <c r="Y470" s="9">
        <v>101</v>
      </c>
      <c r="Z470" s="9">
        <v>0</v>
      </c>
      <c r="AA470" s="9">
        <v>9</v>
      </c>
      <c r="AB470" s="9">
        <v>249</v>
      </c>
      <c r="AC470" s="9">
        <v>0</v>
      </c>
      <c r="AD470" s="9">
        <v>1</v>
      </c>
      <c r="AE470" s="9">
        <v>728</v>
      </c>
      <c r="AF470" s="9">
        <v>0</v>
      </c>
      <c r="AG470" s="9">
        <v>1398</v>
      </c>
      <c r="AH470" s="9">
        <v>89</v>
      </c>
      <c r="AI470" s="9">
        <v>2203</v>
      </c>
      <c r="AJ470" s="9">
        <v>0</v>
      </c>
      <c r="AK470" s="9">
        <v>944</v>
      </c>
      <c r="AL470" s="9">
        <v>0</v>
      </c>
      <c r="AM470" s="9">
        <v>94</v>
      </c>
      <c r="AN470" s="9">
        <v>1610</v>
      </c>
      <c r="AO470" s="9">
        <v>0</v>
      </c>
      <c r="AP470" s="9">
        <v>8</v>
      </c>
      <c r="AQ470" s="9">
        <v>6346</v>
      </c>
      <c r="AR470" s="9">
        <v>0</v>
      </c>
      <c r="AS470" s="9">
        <v>100</v>
      </c>
      <c r="AT470" s="9">
        <v>15</v>
      </c>
      <c r="AU470" s="9">
        <v>0</v>
      </c>
      <c r="AV470" s="9">
        <v>0</v>
      </c>
      <c r="AW470" s="9">
        <v>0</v>
      </c>
      <c r="AX470" s="9">
        <v>0</v>
      </c>
      <c r="AY470" s="9">
        <v>0</v>
      </c>
      <c r="AZ470" s="9">
        <v>629</v>
      </c>
      <c r="BA470" s="9">
        <v>0</v>
      </c>
      <c r="BB470" s="9">
        <v>0</v>
      </c>
      <c r="BC470" s="9">
        <v>744</v>
      </c>
      <c r="BD470" s="9">
        <v>2798950</v>
      </c>
      <c r="BE470" s="9">
        <v>178275</v>
      </c>
      <c r="BF470" s="9">
        <v>4412475</v>
      </c>
      <c r="BG470" s="9">
        <v>0</v>
      </c>
      <c r="BH470" s="9">
        <v>1890650</v>
      </c>
      <c r="BI470" s="9">
        <v>0</v>
      </c>
      <c r="BJ470" s="9">
        <v>188225</v>
      </c>
      <c r="BK470" s="9">
        <v>3224675</v>
      </c>
      <c r="BL470" s="9">
        <v>0</v>
      </c>
      <c r="BM470" s="9">
        <v>16025</v>
      </c>
      <c r="BN470" s="9">
        <v>12709275</v>
      </c>
      <c r="BO470" s="9">
        <v>59325</v>
      </c>
      <c r="BP470" s="9">
        <v>9450</v>
      </c>
      <c r="BQ470" s="9">
        <v>0</v>
      </c>
      <c r="BR470" s="9">
        <v>0</v>
      </c>
      <c r="BS470" s="9">
        <v>0</v>
      </c>
      <c r="BT470" s="9">
        <v>0</v>
      </c>
      <c r="BU470" s="9">
        <v>0</v>
      </c>
      <c r="BV470" s="9">
        <v>369600</v>
      </c>
      <c r="BW470" s="9">
        <v>0</v>
      </c>
      <c r="BX470" s="9">
        <v>0</v>
      </c>
      <c r="BY470" s="9">
        <v>438375</v>
      </c>
      <c r="BZ470" s="9">
        <v>0</v>
      </c>
      <c r="CA470" s="9">
        <v>1233583</v>
      </c>
      <c r="CB470" s="9">
        <v>46045</v>
      </c>
      <c r="CC470" s="9">
        <v>1747248</v>
      </c>
      <c r="CD470" s="9">
        <v>0</v>
      </c>
      <c r="CE470" s="9">
        <v>0</v>
      </c>
      <c r="CF470" s="9">
        <v>856718</v>
      </c>
      <c r="CG470" s="9">
        <v>0</v>
      </c>
      <c r="CH470" s="9">
        <v>50507</v>
      </c>
      <c r="CI470" s="9">
        <v>1018239</v>
      </c>
      <c r="CJ470" s="9">
        <v>0</v>
      </c>
      <c r="CK470" s="9">
        <v>0</v>
      </c>
      <c r="CL470" s="9">
        <v>0</v>
      </c>
      <c r="CM470" s="9">
        <v>0</v>
      </c>
      <c r="CN470" s="9">
        <v>0</v>
      </c>
      <c r="CO470" s="9">
        <v>3065</v>
      </c>
      <c r="CP470" s="9">
        <v>4955405</v>
      </c>
      <c r="CQ470" s="9">
        <v>0</v>
      </c>
      <c r="CR470" s="9">
        <v>0</v>
      </c>
      <c r="CS470" s="9">
        <v>0</v>
      </c>
      <c r="CT470" s="9">
        <v>0</v>
      </c>
      <c r="CU470" s="9">
        <v>0</v>
      </c>
      <c r="CV470" s="9">
        <v>1624692</v>
      </c>
      <c r="CW470" s="9">
        <v>141680</v>
      </c>
      <c r="CX470" s="9">
        <v>2665227</v>
      </c>
      <c r="CY470" s="9">
        <v>0</v>
      </c>
      <c r="CZ470" s="9">
        <v>1033932</v>
      </c>
      <c r="DA470" s="9">
        <v>0</v>
      </c>
      <c r="DB470" s="9">
        <v>137718</v>
      </c>
      <c r="DC470" s="9">
        <v>2576036</v>
      </c>
      <c r="DD470" s="9">
        <v>0</v>
      </c>
      <c r="DE470" s="9">
        <v>12960</v>
      </c>
      <c r="DF470" s="9">
        <v>8192245</v>
      </c>
      <c r="DG470" s="9">
        <v>2923</v>
      </c>
      <c r="DH470" s="9">
        <v>8137156</v>
      </c>
      <c r="DI470" s="9">
        <v>1250620</v>
      </c>
      <c r="DJ470" s="9">
        <v>-1097</v>
      </c>
      <c r="DK470" s="9">
        <v>0</v>
      </c>
      <c r="DL470" s="9">
        <v>0</v>
      </c>
      <c r="DM470" s="9">
        <v>0</v>
      </c>
      <c r="DN470" s="9">
        <v>0</v>
      </c>
      <c r="DO470" s="9">
        <v>14700</v>
      </c>
      <c r="DP470" s="9">
        <v>183796</v>
      </c>
      <c r="DQ470" s="9">
        <v>0</v>
      </c>
      <c r="DR470" s="9">
        <v>0</v>
      </c>
      <c r="DS470" s="9">
        <v>0</v>
      </c>
      <c r="DT470" s="9">
        <v>0</v>
      </c>
      <c r="DU470" s="9">
        <v>0</v>
      </c>
      <c r="DV470" s="9">
        <v>0</v>
      </c>
      <c r="DW470" s="9">
        <v>0</v>
      </c>
      <c r="DX470" s="9">
        <v>0</v>
      </c>
      <c r="DY470" s="9">
        <v>0</v>
      </c>
      <c r="DZ470" s="9">
        <v>0</v>
      </c>
      <c r="EA470" s="9">
        <v>0</v>
      </c>
      <c r="EB470" s="9">
        <v>0</v>
      </c>
      <c r="EC470" s="9">
        <v>0</v>
      </c>
    </row>
    <row r="471" spans="1:133" x14ac:dyDescent="0.3">
      <c r="A471" s="10">
        <v>106190163</v>
      </c>
      <c r="B471" s="10" t="s">
        <v>295</v>
      </c>
      <c r="C471" s="10">
        <v>20181</v>
      </c>
      <c r="D471" s="12">
        <v>43101</v>
      </c>
      <c r="E471" s="10">
        <v>43190</v>
      </c>
      <c r="F471" s="10" t="s">
        <v>134</v>
      </c>
      <c r="G471" s="10" t="s">
        <v>158</v>
      </c>
      <c r="H471" s="10">
        <v>11</v>
      </c>
      <c r="I471" s="10">
        <v>915</v>
      </c>
      <c r="J471" s="10" t="s">
        <v>255</v>
      </c>
      <c r="K471" s="10" t="s">
        <v>137</v>
      </c>
      <c r="L471" s="10" t="s">
        <v>138</v>
      </c>
      <c r="M471" s="10" t="s">
        <v>296</v>
      </c>
      <c r="N471" s="10" t="s">
        <v>297</v>
      </c>
      <c r="O471" s="10" t="s">
        <v>298</v>
      </c>
      <c r="P471" s="10">
        <v>91724</v>
      </c>
      <c r="Q471" s="10" t="s">
        <v>299</v>
      </c>
      <c r="R471" s="10">
        <v>134</v>
      </c>
      <c r="S471" s="10">
        <v>134</v>
      </c>
      <c r="T471" s="10">
        <v>128</v>
      </c>
      <c r="U471" s="10">
        <v>168</v>
      </c>
      <c r="V471" s="10">
        <v>121</v>
      </c>
      <c r="W471" s="10">
        <v>380</v>
      </c>
      <c r="X471" s="10">
        <v>0</v>
      </c>
      <c r="Y471" s="10">
        <v>125</v>
      </c>
      <c r="Z471" s="10">
        <v>0</v>
      </c>
      <c r="AA471" s="10">
        <v>65</v>
      </c>
      <c r="AB471" s="10">
        <v>476</v>
      </c>
      <c r="AC471" s="10">
        <v>222</v>
      </c>
      <c r="AD471" s="10">
        <v>11</v>
      </c>
      <c r="AE471" s="10">
        <v>1568</v>
      </c>
      <c r="AF471" s="10">
        <v>0</v>
      </c>
      <c r="AG471" s="10">
        <v>1798</v>
      </c>
      <c r="AH471" s="10">
        <v>1410</v>
      </c>
      <c r="AI471" s="10">
        <v>2782</v>
      </c>
      <c r="AJ471" s="10">
        <v>0</v>
      </c>
      <c r="AK471" s="10">
        <v>987</v>
      </c>
      <c r="AL471" s="10">
        <v>0</v>
      </c>
      <c r="AM471" s="10">
        <v>522</v>
      </c>
      <c r="AN471" s="10">
        <v>3063</v>
      </c>
      <c r="AO471" s="10">
        <v>851</v>
      </c>
      <c r="AP471" s="10">
        <v>36</v>
      </c>
      <c r="AQ471" s="10">
        <v>11449</v>
      </c>
      <c r="AR471" s="10">
        <v>0</v>
      </c>
      <c r="AS471" s="10">
        <v>1082</v>
      </c>
      <c r="AT471" s="10">
        <v>448</v>
      </c>
      <c r="AU471" s="10">
        <v>0</v>
      </c>
      <c r="AV471" s="10">
        <v>0</v>
      </c>
      <c r="AW471" s="10">
        <v>0</v>
      </c>
      <c r="AX471" s="10">
        <v>0</v>
      </c>
      <c r="AY471" s="10">
        <v>51</v>
      </c>
      <c r="AZ471" s="10">
        <v>1441</v>
      </c>
      <c r="BA471" s="10">
        <v>0</v>
      </c>
      <c r="BB471" s="10">
        <v>25</v>
      </c>
      <c r="BC471" s="10">
        <v>3047</v>
      </c>
      <c r="BD471" s="10">
        <v>2830150</v>
      </c>
      <c r="BE471" s="10">
        <v>2098600</v>
      </c>
      <c r="BF471" s="10">
        <v>4186950</v>
      </c>
      <c r="BG471" s="10">
        <v>0</v>
      </c>
      <c r="BH471" s="10">
        <v>1386025</v>
      </c>
      <c r="BI471" s="10">
        <v>0</v>
      </c>
      <c r="BJ471" s="10">
        <v>784600</v>
      </c>
      <c r="BK471" s="10">
        <v>4635650</v>
      </c>
      <c r="BL471" s="10">
        <v>1258050</v>
      </c>
      <c r="BM471" s="10">
        <v>57200</v>
      </c>
      <c r="BN471" s="10">
        <v>17237225</v>
      </c>
      <c r="BO471" s="10">
        <v>536480</v>
      </c>
      <c r="BP471" s="10">
        <v>227680</v>
      </c>
      <c r="BQ471" s="10">
        <v>0</v>
      </c>
      <c r="BR471" s="10">
        <v>0</v>
      </c>
      <c r="BS471" s="10">
        <v>0</v>
      </c>
      <c r="BT471" s="10">
        <v>0</v>
      </c>
      <c r="BU471" s="10">
        <v>25120</v>
      </c>
      <c r="BV471" s="10">
        <v>696160</v>
      </c>
      <c r="BW471" s="10">
        <v>0</v>
      </c>
      <c r="BX471" s="10">
        <v>11520</v>
      </c>
      <c r="BY471" s="10">
        <v>1496960</v>
      </c>
      <c r="BZ471" s="10">
        <v>334417</v>
      </c>
      <c r="CA471" s="10">
        <v>1304198</v>
      </c>
      <c r="CB471" s="10">
        <v>1075104</v>
      </c>
      <c r="CC471" s="10">
        <v>2107892</v>
      </c>
      <c r="CD471" s="10">
        <v>0</v>
      </c>
      <c r="CE471" s="10">
        <v>-133407</v>
      </c>
      <c r="CF471" s="10">
        <v>961696</v>
      </c>
      <c r="CG471" s="10">
        <v>0</v>
      </c>
      <c r="CH471" s="10">
        <v>398930</v>
      </c>
      <c r="CI471" s="10">
        <v>2053830</v>
      </c>
      <c r="CJ471" s="10">
        <v>0</v>
      </c>
      <c r="CK471" s="10">
        <v>1055605</v>
      </c>
      <c r="CL471" s="10">
        <v>0</v>
      </c>
      <c r="CM471" s="10">
        <v>0</v>
      </c>
      <c r="CN471" s="10">
        <v>0</v>
      </c>
      <c r="CO471" s="10">
        <v>34000</v>
      </c>
      <c r="CP471" s="10">
        <v>9192265</v>
      </c>
      <c r="CQ471" s="10">
        <v>0</v>
      </c>
      <c r="CR471" s="10">
        <v>0</v>
      </c>
      <c r="CS471" s="10">
        <v>0</v>
      </c>
      <c r="CT471" s="10">
        <v>0</v>
      </c>
      <c r="CU471" s="10">
        <v>0</v>
      </c>
      <c r="CV471" s="10">
        <v>2062432</v>
      </c>
      <c r="CW471" s="10">
        <v>1251176</v>
      </c>
      <c r="CX471" s="10">
        <v>1878048</v>
      </c>
      <c r="CY471" s="10">
        <v>0</v>
      </c>
      <c r="CZ471" s="10">
        <v>424329</v>
      </c>
      <c r="DA471" s="10">
        <v>0</v>
      </c>
      <c r="DB471" s="10">
        <v>410790</v>
      </c>
      <c r="DC471" s="10">
        <v>3277980</v>
      </c>
      <c r="DD471" s="10">
        <v>202445</v>
      </c>
      <c r="DE471" s="10">
        <v>34720</v>
      </c>
      <c r="DF471" s="10">
        <v>9541920</v>
      </c>
      <c r="DG471" s="10">
        <v>14602</v>
      </c>
      <c r="DH471" s="10">
        <v>9273611</v>
      </c>
      <c r="DI471" s="10">
        <v>210190</v>
      </c>
      <c r="DJ471" s="10">
        <v>371040</v>
      </c>
      <c r="DK471" s="10">
        <v>0</v>
      </c>
      <c r="DL471" s="10">
        <v>0</v>
      </c>
      <c r="DM471" s="10">
        <v>0</v>
      </c>
      <c r="DN471" s="10">
        <v>0</v>
      </c>
      <c r="DO471" s="10">
        <v>564472</v>
      </c>
      <c r="DP471" s="10">
        <v>1891399</v>
      </c>
      <c r="DQ471" s="10">
        <v>0</v>
      </c>
      <c r="DR471" s="10">
        <v>0</v>
      </c>
      <c r="DS471" s="10">
        <v>0</v>
      </c>
      <c r="DT471" s="10">
        <v>0</v>
      </c>
      <c r="DU471" s="10">
        <v>0</v>
      </c>
      <c r="DV471" s="10">
        <v>0</v>
      </c>
      <c r="DW471" s="10">
        <v>0</v>
      </c>
      <c r="DX471" s="10">
        <v>0</v>
      </c>
      <c r="DY471" s="10">
        <v>0</v>
      </c>
      <c r="DZ471" s="10">
        <v>0</v>
      </c>
      <c r="EA471" s="10">
        <v>0</v>
      </c>
      <c r="EB471" s="10">
        <v>0</v>
      </c>
      <c r="EC471" s="10">
        <v>0</v>
      </c>
    </row>
    <row r="472" spans="1:133" x14ac:dyDescent="0.3">
      <c r="A472" s="9">
        <v>106190462</v>
      </c>
      <c r="B472" s="9" t="s">
        <v>300</v>
      </c>
      <c r="C472" s="9">
        <v>20181</v>
      </c>
      <c r="D472" s="11">
        <v>43101</v>
      </c>
      <c r="E472" s="9">
        <v>43190</v>
      </c>
      <c r="F472" s="9" t="s">
        <v>134</v>
      </c>
      <c r="G472" s="9" t="s">
        <v>158</v>
      </c>
      <c r="H472" s="9">
        <v>11</v>
      </c>
      <c r="I472" s="9">
        <v>911</v>
      </c>
      <c r="J472" s="9" t="s">
        <v>255</v>
      </c>
      <c r="K472" s="9" t="s">
        <v>137</v>
      </c>
      <c r="L472" s="9" t="s">
        <v>138</v>
      </c>
      <c r="M472" s="9" t="s">
        <v>301</v>
      </c>
      <c r="N472" s="9" t="s">
        <v>302</v>
      </c>
      <c r="O472" s="9" t="s">
        <v>303</v>
      </c>
      <c r="P472" s="9">
        <v>91107</v>
      </c>
      <c r="Q472" s="9" t="s">
        <v>304</v>
      </c>
      <c r="R472" s="9">
        <v>118</v>
      </c>
      <c r="S472" s="9">
        <v>118</v>
      </c>
      <c r="T472" s="9">
        <v>83</v>
      </c>
      <c r="U472" s="9">
        <v>197</v>
      </c>
      <c r="V472" s="9">
        <v>83</v>
      </c>
      <c r="W472" s="9">
        <v>81</v>
      </c>
      <c r="X472" s="9">
        <v>4</v>
      </c>
      <c r="Y472" s="9">
        <v>25</v>
      </c>
      <c r="Z472" s="9">
        <v>0</v>
      </c>
      <c r="AA472" s="9">
        <v>428</v>
      </c>
      <c r="AB472" s="9">
        <v>476</v>
      </c>
      <c r="AC472" s="9">
        <v>14</v>
      </c>
      <c r="AD472" s="9">
        <v>23</v>
      </c>
      <c r="AE472" s="9">
        <v>1331</v>
      </c>
      <c r="AF472" s="9">
        <v>0</v>
      </c>
      <c r="AG472" s="9">
        <v>1705</v>
      </c>
      <c r="AH472" s="9">
        <v>660</v>
      </c>
      <c r="AI472" s="9">
        <v>478</v>
      </c>
      <c r="AJ472" s="9">
        <v>25</v>
      </c>
      <c r="AK472" s="9">
        <v>91</v>
      </c>
      <c r="AL472" s="9">
        <v>0</v>
      </c>
      <c r="AM472" s="9">
        <v>1691</v>
      </c>
      <c r="AN472" s="9">
        <v>2559</v>
      </c>
      <c r="AO472" s="9">
        <v>52</v>
      </c>
      <c r="AP472" s="9">
        <v>194</v>
      </c>
      <c r="AQ472" s="9">
        <v>7455</v>
      </c>
      <c r="AR472" s="9">
        <v>0</v>
      </c>
      <c r="AS472" s="9">
        <v>508</v>
      </c>
      <c r="AT472" s="9">
        <v>55</v>
      </c>
      <c r="AU472" s="9">
        <v>0</v>
      </c>
      <c r="AV472" s="9">
        <v>0</v>
      </c>
      <c r="AW472" s="9">
        <v>0</v>
      </c>
      <c r="AX472" s="9">
        <v>0</v>
      </c>
      <c r="AY472" s="9">
        <v>128</v>
      </c>
      <c r="AZ472" s="9">
        <v>2238</v>
      </c>
      <c r="BA472" s="9">
        <v>0</v>
      </c>
      <c r="BB472" s="9">
        <v>57</v>
      </c>
      <c r="BC472" s="9">
        <v>2986</v>
      </c>
      <c r="BD472" s="9">
        <v>2565525</v>
      </c>
      <c r="BE472" s="9">
        <v>970875</v>
      </c>
      <c r="BF472" s="9">
        <v>719075</v>
      </c>
      <c r="BG472" s="9">
        <v>37600</v>
      </c>
      <c r="BH472" s="9">
        <v>137125</v>
      </c>
      <c r="BI472" s="9">
        <v>0</v>
      </c>
      <c r="BJ472" s="9">
        <v>2556975</v>
      </c>
      <c r="BK472" s="9">
        <v>3916150</v>
      </c>
      <c r="BL472" s="9">
        <v>68000</v>
      </c>
      <c r="BM472" s="9">
        <v>281075</v>
      </c>
      <c r="BN472" s="9">
        <v>11252400</v>
      </c>
      <c r="BO472" s="9">
        <v>240640</v>
      </c>
      <c r="BP472" s="9">
        <v>24480</v>
      </c>
      <c r="BQ472" s="9">
        <v>0</v>
      </c>
      <c r="BR472" s="9">
        <v>0</v>
      </c>
      <c r="BS472" s="9">
        <v>0</v>
      </c>
      <c r="BT472" s="9">
        <v>0</v>
      </c>
      <c r="BU472" s="9">
        <v>78880</v>
      </c>
      <c r="BV472" s="9">
        <v>1093600</v>
      </c>
      <c r="BW472" s="9">
        <v>0</v>
      </c>
      <c r="BX472" s="9">
        <v>38400</v>
      </c>
      <c r="BY472" s="9">
        <v>1476000</v>
      </c>
      <c r="BZ472" s="9">
        <v>389677</v>
      </c>
      <c r="CA472" s="9">
        <v>1004935</v>
      </c>
      <c r="CB472" s="9">
        <v>373123</v>
      </c>
      <c r="CC472" s="9">
        <v>402858</v>
      </c>
      <c r="CD472" s="9">
        <v>15411</v>
      </c>
      <c r="CE472" s="9">
        <v>0</v>
      </c>
      <c r="CF472" s="9">
        <v>57955</v>
      </c>
      <c r="CG472" s="9">
        <v>0</v>
      </c>
      <c r="CH472" s="9">
        <v>976075</v>
      </c>
      <c r="CI472" s="9">
        <v>1569223</v>
      </c>
      <c r="CJ472" s="9">
        <v>0</v>
      </c>
      <c r="CK472" s="9">
        <v>170646</v>
      </c>
      <c r="CL472" s="9">
        <v>0</v>
      </c>
      <c r="CM472" s="9">
        <v>0</v>
      </c>
      <c r="CN472" s="9">
        <v>0</v>
      </c>
      <c r="CO472" s="9">
        <v>279393</v>
      </c>
      <c r="CP472" s="9">
        <v>5239296</v>
      </c>
      <c r="CQ472" s="9">
        <v>0</v>
      </c>
      <c r="CR472" s="9">
        <v>0</v>
      </c>
      <c r="CS472" s="9">
        <v>0</v>
      </c>
      <c r="CT472" s="9">
        <v>0</v>
      </c>
      <c r="CU472" s="9">
        <v>0</v>
      </c>
      <c r="CV472" s="9">
        <v>1551316</v>
      </c>
      <c r="CW472" s="9">
        <v>557491</v>
      </c>
      <c r="CX472" s="9">
        <v>262526</v>
      </c>
      <c r="CY472" s="9">
        <v>22174</v>
      </c>
      <c r="CZ472" s="9">
        <v>68730</v>
      </c>
      <c r="DA472" s="9">
        <v>0</v>
      </c>
      <c r="DB472" s="9">
        <v>1654463</v>
      </c>
      <c r="DC472" s="9">
        <v>3180734</v>
      </c>
      <c r="DD472" s="9">
        <v>0</v>
      </c>
      <c r="DE472" s="9">
        <v>191670</v>
      </c>
      <c r="DF472" s="9">
        <v>7489104</v>
      </c>
      <c r="DG472" s="9">
        <v>10701</v>
      </c>
      <c r="DH472" s="9">
        <v>7337413</v>
      </c>
      <c r="DI472" s="9">
        <v>419920</v>
      </c>
      <c r="DJ472" s="9">
        <v>379164</v>
      </c>
      <c r="DK472" s="9">
        <v>0</v>
      </c>
      <c r="DL472" s="9">
        <v>0</v>
      </c>
      <c r="DM472" s="9">
        <v>0</v>
      </c>
      <c r="DN472" s="9">
        <v>0</v>
      </c>
      <c r="DO472" s="9">
        <v>84953</v>
      </c>
      <c r="DP472" s="9">
        <v>1853741</v>
      </c>
      <c r="DQ472" s="9">
        <v>0</v>
      </c>
      <c r="DR472" s="9">
        <v>0</v>
      </c>
      <c r="DS472" s="9">
        <v>0</v>
      </c>
      <c r="DT472" s="9">
        <v>0</v>
      </c>
      <c r="DU472" s="9">
        <v>0</v>
      </c>
      <c r="DV472" s="9">
        <v>0</v>
      </c>
      <c r="DW472" s="9">
        <v>0</v>
      </c>
      <c r="DX472" s="9">
        <v>0</v>
      </c>
      <c r="DY472" s="9">
        <v>0</v>
      </c>
      <c r="DZ472" s="9">
        <v>0</v>
      </c>
      <c r="EA472" s="9">
        <v>0</v>
      </c>
      <c r="EB472" s="9">
        <v>0</v>
      </c>
      <c r="EC472" s="9">
        <v>0</v>
      </c>
    </row>
    <row r="473" spans="1:133" x14ac:dyDescent="0.3">
      <c r="A473" s="10">
        <v>106374024</v>
      </c>
      <c r="B473" s="10" t="s">
        <v>305</v>
      </c>
      <c r="C473" s="10">
        <v>20181</v>
      </c>
      <c r="D473" s="12">
        <v>43101</v>
      </c>
      <c r="E473" s="10">
        <v>43190</v>
      </c>
      <c r="F473" s="10" t="s">
        <v>134</v>
      </c>
      <c r="G473" s="10" t="s">
        <v>254</v>
      </c>
      <c r="H473" s="10">
        <v>14</v>
      </c>
      <c r="I473" s="10">
        <v>1412</v>
      </c>
      <c r="J473" s="10" t="s">
        <v>255</v>
      </c>
      <c r="K473" s="10" t="s">
        <v>137</v>
      </c>
      <c r="L473" s="10" t="s">
        <v>138</v>
      </c>
      <c r="M473" s="10" t="s">
        <v>306</v>
      </c>
      <c r="N473" s="10" t="s">
        <v>307</v>
      </c>
      <c r="O473" s="10" t="s">
        <v>308</v>
      </c>
      <c r="P473" s="10">
        <v>92128</v>
      </c>
      <c r="Q473" s="10" t="s">
        <v>309</v>
      </c>
      <c r="R473" s="10">
        <v>80</v>
      </c>
      <c r="S473" s="10">
        <v>80</v>
      </c>
      <c r="T473" s="10">
        <v>76</v>
      </c>
      <c r="U473" s="10">
        <v>41</v>
      </c>
      <c r="V473" s="10">
        <v>57</v>
      </c>
      <c r="W473" s="10">
        <v>44</v>
      </c>
      <c r="X473" s="10">
        <v>0</v>
      </c>
      <c r="Y473" s="10">
        <v>9</v>
      </c>
      <c r="Z473" s="10">
        <v>0</v>
      </c>
      <c r="AA473" s="10">
        <v>151</v>
      </c>
      <c r="AB473" s="10">
        <v>395</v>
      </c>
      <c r="AC473" s="10">
        <v>7</v>
      </c>
      <c r="AD473" s="10">
        <v>11</v>
      </c>
      <c r="AE473" s="10">
        <v>715</v>
      </c>
      <c r="AF473" s="10">
        <v>0</v>
      </c>
      <c r="AG473" s="10">
        <v>494</v>
      </c>
      <c r="AH473" s="10">
        <v>610</v>
      </c>
      <c r="AI473" s="10">
        <v>308</v>
      </c>
      <c r="AJ473" s="10">
        <v>0</v>
      </c>
      <c r="AK473" s="10">
        <v>67</v>
      </c>
      <c r="AL473" s="10">
        <v>0</v>
      </c>
      <c r="AM473" s="10">
        <v>2417</v>
      </c>
      <c r="AN473" s="10">
        <v>2806</v>
      </c>
      <c r="AO473" s="10">
        <v>29</v>
      </c>
      <c r="AP473" s="10">
        <v>106</v>
      </c>
      <c r="AQ473" s="10">
        <v>6837</v>
      </c>
      <c r="AR473" s="10">
        <v>0</v>
      </c>
      <c r="AS473" s="10">
        <v>273</v>
      </c>
      <c r="AT473" s="10">
        <v>136</v>
      </c>
      <c r="AU473" s="10">
        <v>0</v>
      </c>
      <c r="AV473" s="10">
        <v>0</v>
      </c>
      <c r="AW473" s="10">
        <v>0</v>
      </c>
      <c r="AX473" s="10">
        <v>0</v>
      </c>
      <c r="AY473" s="10">
        <v>552</v>
      </c>
      <c r="AZ473" s="10">
        <v>2579</v>
      </c>
      <c r="BA473" s="10">
        <v>0</v>
      </c>
      <c r="BB473" s="10">
        <v>13</v>
      </c>
      <c r="BC473" s="10">
        <v>3553</v>
      </c>
      <c r="BD473" s="10">
        <v>743875</v>
      </c>
      <c r="BE473" s="10">
        <v>917225</v>
      </c>
      <c r="BF473" s="10">
        <v>449332</v>
      </c>
      <c r="BG473" s="10">
        <v>0</v>
      </c>
      <c r="BH473" s="10">
        <v>100600</v>
      </c>
      <c r="BI473" s="10">
        <v>0</v>
      </c>
      <c r="BJ473" s="10">
        <v>3629100</v>
      </c>
      <c r="BK473" s="10">
        <v>4219064</v>
      </c>
      <c r="BL473" s="10">
        <v>43679</v>
      </c>
      <c r="BM473" s="10">
        <v>159250</v>
      </c>
      <c r="BN473" s="10">
        <v>10262125</v>
      </c>
      <c r="BO473" s="10">
        <v>126720</v>
      </c>
      <c r="BP473" s="10">
        <v>69280</v>
      </c>
      <c r="BQ473" s="10">
        <v>0</v>
      </c>
      <c r="BR473" s="10">
        <v>0</v>
      </c>
      <c r="BS473" s="10">
        <v>0</v>
      </c>
      <c r="BT473" s="10">
        <v>0</v>
      </c>
      <c r="BU473" s="10">
        <v>299040</v>
      </c>
      <c r="BV473" s="10">
        <v>1391040</v>
      </c>
      <c r="BW473" s="10">
        <v>0</v>
      </c>
      <c r="BX473" s="10">
        <v>8640</v>
      </c>
      <c r="BY473" s="10">
        <v>1894720</v>
      </c>
      <c r="BZ473" s="10">
        <v>40859</v>
      </c>
      <c r="CA473" s="10">
        <v>341804</v>
      </c>
      <c r="CB473" s="10">
        <v>359335</v>
      </c>
      <c r="CC473" s="10">
        <v>225127</v>
      </c>
      <c r="CD473" s="10">
        <v>0</v>
      </c>
      <c r="CE473" s="10">
        <v>0</v>
      </c>
      <c r="CF473" s="10">
        <v>64649</v>
      </c>
      <c r="CG473" s="10">
        <v>0</v>
      </c>
      <c r="CH473" s="10">
        <v>1119297</v>
      </c>
      <c r="CI473" s="10">
        <v>2184034</v>
      </c>
      <c r="CJ473" s="10">
        <v>0</v>
      </c>
      <c r="CK473" s="10">
        <v>43679</v>
      </c>
      <c r="CL473" s="10">
        <v>0</v>
      </c>
      <c r="CM473" s="10">
        <v>0</v>
      </c>
      <c r="CN473" s="10">
        <v>0</v>
      </c>
      <c r="CO473" s="10">
        <v>122728</v>
      </c>
      <c r="CP473" s="10">
        <v>4501512</v>
      </c>
      <c r="CQ473" s="10">
        <v>0</v>
      </c>
      <c r="CR473" s="10">
        <v>0</v>
      </c>
      <c r="CS473" s="10">
        <v>0</v>
      </c>
      <c r="CT473" s="10">
        <v>0</v>
      </c>
      <c r="CU473" s="10">
        <v>0</v>
      </c>
      <c r="CV473" s="10">
        <v>528791</v>
      </c>
      <c r="CW473" s="10">
        <v>627170</v>
      </c>
      <c r="CX473" s="10">
        <v>224205</v>
      </c>
      <c r="CY473" s="10">
        <v>0</v>
      </c>
      <c r="CZ473" s="10">
        <v>35951</v>
      </c>
      <c r="DA473" s="10">
        <v>0</v>
      </c>
      <c r="DB473" s="10">
        <v>2808843</v>
      </c>
      <c r="DC473" s="10">
        <v>3385211</v>
      </c>
      <c r="DD473" s="10">
        <v>0</v>
      </c>
      <c r="DE473" s="10">
        <v>45162</v>
      </c>
      <c r="DF473" s="10">
        <v>7655333</v>
      </c>
      <c r="DG473" s="10">
        <v>12455</v>
      </c>
      <c r="DH473" s="10">
        <v>6576055</v>
      </c>
      <c r="DI473" s="10">
        <v>220736</v>
      </c>
      <c r="DJ473" s="10">
        <v>-1027</v>
      </c>
      <c r="DK473" s="10">
        <v>0</v>
      </c>
      <c r="DL473" s="10">
        <v>0</v>
      </c>
      <c r="DM473" s="10">
        <v>0</v>
      </c>
      <c r="DN473" s="10">
        <v>0</v>
      </c>
      <c r="DO473" s="10">
        <v>2621</v>
      </c>
      <c r="DP473" s="10">
        <v>446911</v>
      </c>
      <c r="DQ473" s="10">
        <v>0</v>
      </c>
      <c r="DR473" s="10">
        <v>0</v>
      </c>
      <c r="DS473" s="10">
        <v>0</v>
      </c>
      <c r="DT473" s="10">
        <v>0</v>
      </c>
      <c r="DU473" s="10">
        <v>0</v>
      </c>
      <c r="DV473" s="10">
        <v>0</v>
      </c>
      <c r="DW473" s="10">
        <v>0</v>
      </c>
      <c r="DX473" s="10">
        <v>0</v>
      </c>
      <c r="DY473" s="10">
        <v>0</v>
      </c>
      <c r="DZ473" s="10">
        <v>0</v>
      </c>
      <c r="EA473" s="10">
        <v>0</v>
      </c>
      <c r="EB473" s="10">
        <v>0</v>
      </c>
      <c r="EC473" s="10">
        <v>0</v>
      </c>
    </row>
    <row r="474" spans="1:133" x14ac:dyDescent="0.3">
      <c r="A474" s="9">
        <v>106560203</v>
      </c>
      <c r="B474" s="9" t="s">
        <v>310</v>
      </c>
      <c r="C474" s="9">
        <v>20181</v>
      </c>
      <c r="D474" s="11">
        <v>43101</v>
      </c>
      <c r="E474" s="9">
        <v>43190</v>
      </c>
      <c r="F474" s="9" t="s">
        <v>134</v>
      </c>
      <c r="G474" s="9" t="s">
        <v>187</v>
      </c>
      <c r="H474" s="9">
        <v>10</v>
      </c>
      <c r="I474" s="9">
        <v>809</v>
      </c>
      <c r="J474" s="9" t="s">
        <v>255</v>
      </c>
      <c r="K474" s="9" t="s">
        <v>137</v>
      </c>
      <c r="L474" s="9" t="s">
        <v>138</v>
      </c>
      <c r="M474" s="9" t="s">
        <v>311</v>
      </c>
      <c r="N474" s="9" t="s">
        <v>312</v>
      </c>
      <c r="O474" s="9" t="s">
        <v>313</v>
      </c>
      <c r="P474" s="9">
        <v>93001</v>
      </c>
      <c r="Q474" s="9" t="s">
        <v>314</v>
      </c>
      <c r="R474" s="9">
        <v>87</v>
      </c>
      <c r="S474" s="9">
        <v>0</v>
      </c>
      <c r="T474" s="9">
        <v>0</v>
      </c>
      <c r="U474" s="9">
        <v>0</v>
      </c>
      <c r="V474" s="9">
        <v>0</v>
      </c>
      <c r="W474" s="9">
        <v>0</v>
      </c>
      <c r="X474" s="9">
        <v>0</v>
      </c>
      <c r="Y474" s="9">
        <v>0</v>
      </c>
      <c r="Z474" s="9">
        <v>0</v>
      </c>
      <c r="AA474" s="9">
        <v>0</v>
      </c>
      <c r="AB474" s="9">
        <v>0</v>
      </c>
      <c r="AC474" s="9">
        <v>0</v>
      </c>
      <c r="AD474" s="9">
        <v>0</v>
      </c>
      <c r="AE474" s="9">
        <v>0</v>
      </c>
      <c r="AF474" s="9">
        <v>0</v>
      </c>
      <c r="AG474" s="9">
        <v>0</v>
      </c>
      <c r="AH474" s="9">
        <v>0</v>
      </c>
      <c r="AI474" s="9">
        <v>0</v>
      </c>
      <c r="AJ474" s="9">
        <v>0</v>
      </c>
      <c r="AK474" s="9">
        <v>0</v>
      </c>
      <c r="AL474" s="9">
        <v>0</v>
      </c>
      <c r="AM474" s="9">
        <v>0</v>
      </c>
      <c r="AN474" s="9">
        <v>0</v>
      </c>
      <c r="AO474" s="9">
        <v>0</v>
      </c>
      <c r="AP474" s="9">
        <v>0</v>
      </c>
      <c r="AQ474" s="9">
        <v>0</v>
      </c>
      <c r="AR474" s="9">
        <v>0</v>
      </c>
      <c r="AS474" s="9">
        <v>0</v>
      </c>
      <c r="AT474" s="9">
        <v>0</v>
      </c>
      <c r="AU474" s="9">
        <v>0</v>
      </c>
      <c r="AV474" s="9">
        <v>0</v>
      </c>
      <c r="AW474" s="9">
        <v>0</v>
      </c>
      <c r="AX474" s="9">
        <v>0</v>
      </c>
      <c r="AY474" s="9">
        <v>0</v>
      </c>
      <c r="AZ474" s="9">
        <v>0</v>
      </c>
      <c r="BA474" s="9">
        <v>0</v>
      </c>
      <c r="BB474" s="9">
        <v>0</v>
      </c>
      <c r="BC474" s="9">
        <v>0</v>
      </c>
      <c r="BD474" s="9">
        <v>0</v>
      </c>
      <c r="BE474" s="9">
        <v>0</v>
      </c>
      <c r="BF474" s="9">
        <v>0</v>
      </c>
      <c r="BG474" s="9">
        <v>0</v>
      </c>
      <c r="BH474" s="9">
        <v>0</v>
      </c>
      <c r="BI474" s="9">
        <v>0</v>
      </c>
      <c r="BJ474" s="9">
        <v>0</v>
      </c>
      <c r="BK474" s="9">
        <v>0</v>
      </c>
      <c r="BL474" s="9">
        <v>0</v>
      </c>
      <c r="BM474" s="9">
        <v>0</v>
      </c>
      <c r="BN474" s="9">
        <v>0</v>
      </c>
      <c r="BO474" s="9">
        <v>0</v>
      </c>
      <c r="BP474" s="9">
        <v>0</v>
      </c>
      <c r="BQ474" s="9">
        <v>0</v>
      </c>
      <c r="BR474" s="9">
        <v>0</v>
      </c>
      <c r="BS474" s="9">
        <v>0</v>
      </c>
      <c r="BT474" s="9">
        <v>0</v>
      </c>
      <c r="BU474" s="9">
        <v>0</v>
      </c>
      <c r="BV474" s="9">
        <v>0</v>
      </c>
      <c r="BW474" s="9">
        <v>0</v>
      </c>
      <c r="BX474" s="9">
        <v>0</v>
      </c>
      <c r="BY474" s="9">
        <v>0</v>
      </c>
      <c r="BZ474" s="9">
        <v>0</v>
      </c>
      <c r="CA474" s="9">
        <v>0</v>
      </c>
      <c r="CB474" s="9">
        <v>0</v>
      </c>
      <c r="CC474" s="9">
        <v>0</v>
      </c>
      <c r="CD474" s="9">
        <v>0</v>
      </c>
      <c r="CE474" s="9">
        <v>0</v>
      </c>
      <c r="CF474" s="9">
        <v>0</v>
      </c>
      <c r="CG474" s="9">
        <v>0</v>
      </c>
      <c r="CH474" s="9">
        <v>0</v>
      </c>
      <c r="CI474" s="9">
        <v>0</v>
      </c>
      <c r="CJ474" s="9">
        <v>0</v>
      </c>
      <c r="CK474" s="9">
        <v>0</v>
      </c>
      <c r="CL474" s="9">
        <v>0</v>
      </c>
      <c r="CM474" s="9">
        <v>0</v>
      </c>
      <c r="CN474" s="9">
        <v>0</v>
      </c>
      <c r="CO474" s="9">
        <v>0</v>
      </c>
      <c r="CP474" s="9">
        <v>0</v>
      </c>
      <c r="CQ474" s="9">
        <v>0</v>
      </c>
      <c r="CR474" s="9">
        <v>0</v>
      </c>
      <c r="CS474" s="9">
        <v>0</v>
      </c>
      <c r="CT474" s="9">
        <v>0</v>
      </c>
      <c r="CU474" s="9">
        <v>0</v>
      </c>
      <c r="CV474" s="9">
        <v>0</v>
      </c>
      <c r="CW474" s="9">
        <v>0</v>
      </c>
      <c r="CX474" s="9">
        <v>0</v>
      </c>
      <c r="CY474" s="9">
        <v>0</v>
      </c>
      <c r="CZ474" s="9">
        <v>0</v>
      </c>
      <c r="DA474" s="9">
        <v>0</v>
      </c>
      <c r="DB474" s="9">
        <v>0</v>
      </c>
      <c r="DC474" s="9">
        <v>0</v>
      </c>
      <c r="DD474" s="9">
        <v>0</v>
      </c>
      <c r="DE474" s="9">
        <v>0</v>
      </c>
      <c r="DF474" s="9">
        <v>0</v>
      </c>
      <c r="DG474" s="9">
        <v>6262</v>
      </c>
      <c r="DH474" s="9">
        <v>59880</v>
      </c>
      <c r="DI474" s="9">
        <v>0</v>
      </c>
      <c r="DJ474" s="9">
        <v>19554</v>
      </c>
      <c r="DK474" s="9">
        <v>0</v>
      </c>
      <c r="DL474" s="9">
        <v>0</v>
      </c>
      <c r="DM474" s="9">
        <v>0</v>
      </c>
      <c r="DN474" s="9">
        <v>0</v>
      </c>
      <c r="DO474" s="9">
        <v>158800</v>
      </c>
      <c r="DP474" s="9">
        <v>432853</v>
      </c>
      <c r="DQ474" s="9">
        <v>0</v>
      </c>
      <c r="DR474" s="9">
        <v>0</v>
      </c>
      <c r="DS474" s="9">
        <v>0</v>
      </c>
      <c r="DT474" s="9">
        <v>0</v>
      </c>
      <c r="DU474" s="9">
        <v>0</v>
      </c>
      <c r="DV474" s="9">
        <v>0</v>
      </c>
      <c r="DW474" s="9">
        <v>0</v>
      </c>
      <c r="DX474" s="9">
        <v>0</v>
      </c>
      <c r="DY474" s="9">
        <v>0</v>
      </c>
      <c r="DZ474" s="9">
        <v>0</v>
      </c>
      <c r="EA474" s="9">
        <v>0</v>
      </c>
      <c r="EB474" s="9">
        <v>0</v>
      </c>
      <c r="EC474" s="9">
        <v>0</v>
      </c>
    </row>
    <row r="475" spans="1:133" x14ac:dyDescent="0.3">
      <c r="A475" s="10">
        <v>106154044</v>
      </c>
      <c r="B475" s="10" t="s">
        <v>315</v>
      </c>
      <c r="C475" s="10">
        <v>20181</v>
      </c>
      <c r="D475" s="12">
        <v>43101</v>
      </c>
      <c r="E475" s="10">
        <v>43190</v>
      </c>
      <c r="F475" s="10" t="s">
        <v>134</v>
      </c>
      <c r="G475" s="10" t="s">
        <v>135</v>
      </c>
      <c r="H475" s="10">
        <v>9</v>
      </c>
      <c r="I475" s="10">
        <v>617</v>
      </c>
      <c r="J475" s="10" t="s">
        <v>136</v>
      </c>
      <c r="K475" s="10" t="s">
        <v>137</v>
      </c>
      <c r="L475" s="10" t="s">
        <v>138</v>
      </c>
      <c r="M475" s="10" t="s">
        <v>316</v>
      </c>
      <c r="N475" s="10" t="s">
        <v>317</v>
      </c>
      <c r="O475" s="10" t="s">
        <v>141</v>
      </c>
      <c r="P475" s="10">
        <v>93309</v>
      </c>
      <c r="Q475" s="10" t="s">
        <v>318</v>
      </c>
      <c r="R475" s="10">
        <v>90</v>
      </c>
      <c r="S475" s="10">
        <v>90</v>
      </c>
      <c r="T475" s="10">
        <v>57</v>
      </c>
      <c r="U475" s="10">
        <v>95</v>
      </c>
      <c r="V475" s="10">
        <v>21</v>
      </c>
      <c r="W475" s="10">
        <v>250</v>
      </c>
      <c r="X475" s="10">
        <v>0</v>
      </c>
      <c r="Y475" s="10">
        <v>121</v>
      </c>
      <c r="Z475" s="10">
        <v>0</v>
      </c>
      <c r="AA475" s="10">
        <v>19</v>
      </c>
      <c r="AB475" s="10">
        <v>193</v>
      </c>
      <c r="AC475" s="10">
        <v>6</v>
      </c>
      <c r="AD475" s="10">
        <v>3</v>
      </c>
      <c r="AE475" s="10">
        <v>708</v>
      </c>
      <c r="AF475" s="10">
        <v>0</v>
      </c>
      <c r="AG475" s="10">
        <v>1033</v>
      </c>
      <c r="AH475" s="10">
        <v>114</v>
      </c>
      <c r="AI475" s="10">
        <v>1788</v>
      </c>
      <c r="AJ475" s="10">
        <v>0</v>
      </c>
      <c r="AK475" s="10">
        <v>926</v>
      </c>
      <c r="AL475" s="10">
        <v>0</v>
      </c>
      <c r="AM475" s="10">
        <v>131</v>
      </c>
      <c r="AN475" s="10">
        <v>1028</v>
      </c>
      <c r="AO475" s="10">
        <v>30</v>
      </c>
      <c r="AP475" s="10">
        <v>3</v>
      </c>
      <c r="AQ475" s="10">
        <v>5053</v>
      </c>
      <c r="AR475" s="10">
        <v>0</v>
      </c>
      <c r="AS475" s="10">
        <v>223</v>
      </c>
      <c r="AT475" s="10">
        <v>45</v>
      </c>
      <c r="AU475" s="10">
        <v>0</v>
      </c>
      <c r="AV475" s="10">
        <v>0</v>
      </c>
      <c r="AW475" s="10">
        <v>0</v>
      </c>
      <c r="AX475" s="10">
        <v>0</v>
      </c>
      <c r="AY475" s="10">
        <v>12</v>
      </c>
      <c r="AZ475" s="10">
        <v>546</v>
      </c>
      <c r="BA475" s="10">
        <v>0</v>
      </c>
      <c r="BB475" s="10">
        <v>6</v>
      </c>
      <c r="BC475" s="10">
        <v>832</v>
      </c>
      <c r="BD475" s="10">
        <v>2068325</v>
      </c>
      <c r="BE475" s="10">
        <v>228550</v>
      </c>
      <c r="BF475" s="10">
        <v>3582350</v>
      </c>
      <c r="BG475" s="10">
        <v>0</v>
      </c>
      <c r="BH475" s="10">
        <v>1854925</v>
      </c>
      <c r="BI475" s="10">
        <v>0</v>
      </c>
      <c r="BJ475" s="10">
        <v>262450</v>
      </c>
      <c r="BK475" s="10">
        <v>2060675</v>
      </c>
      <c r="BL475" s="10">
        <v>60075</v>
      </c>
      <c r="BM475" s="10">
        <v>6000</v>
      </c>
      <c r="BN475" s="10">
        <v>10123350</v>
      </c>
      <c r="BO475" s="10">
        <v>124950</v>
      </c>
      <c r="BP475" s="10">
        <v>23625</v>
      </c>
      <c r="BQ475" s="10">
        <v>0</v>
      </c>
      <c r="BR475" s="10">
        <v>0</v>
      </c>
      <c r="BS475" s="10">
        <v>0</v>
      </c>
      <c r="BT475" s="10">
        <v>0</v>
      </c>
      <c r="BU475" s="10">
        <v>9450</v>
      </c>
      <c r="BV475" s="10">
        <v>303275</v>
      </c>
      <c r="BW475" s="10">
        <v>0</v>
      </c>
      <c r="BX475" s="10">
        <v>3150</v>
      </c>
      <c r="BY475" s="10">
        <v>464450</v>
      </c>
      <c r="BZ475" s="10">
        <v>0</v>
      </c>
      <c r="CA475" s="10">
        <v>1149626</v>
      </c>
      <c r="CB475" s="10">
        <v>150068</v>
      </c>
      <c r="CC475" s="10">
        <v>2413698</v>
      </c>
      <c r="CD475" s="10">
        <v>0</v>
      </c>
      <c r="CE475" s="10">
        <v>0</v>
      </c>
      <c r="CF475" s="10">
        <v>1269107</v>
      </c>
      <c r="CG475" s="10">
        <v>0</v>
      </c>
      <c r="CH475" s="10">
        <v>106619</v>
      </c>
      <c r="CI475" s="10">
        <v>1094340</v>
      </c>
      <c r="CJ475" s="10">
        <v>0</v>
      </c>
      <c r="CK475" s="10">
        <v>43324</v>
      </c>
      <c r="CL475" s="10">
        <v>0</v>
      </c>
      <c r="CM475" s="10">
        <v>0</v>
      </c>
      <c r="CN475" s="10">
        <v>0</v>
      </c>
      <c r="CO475" s="10">
        <v>6984</v>
      </c>
      <c r="CP475" s="10">
        <v>6233766</v>
      </c>
      <c r="CQ475" s="10">
        <v>0</v>
      </c>
      <c r="CR475" s="10">
        <v>0</v>
      </c>
      <c r="CS475" s="10">
        <v>0</v>
      </c>
      <c r="CT475" s="10">
        <v>0</v>
      </c>
      <c r="CU475" s="10">
        <v>0</v>
      </c>
      <c r="CV475" s="10">
        <v>1043649</v>
      </c>
      <c r="CW475" s="10">
        <v>102107</v>
      </c>
      <c r="CX475" s="10">
        <v>1168652</v>
      </c>
      <c r="CY475" s="10">
        <v>0</v>
      </c>
      <c r="CZ475" s="10">
        <v>585818</v>
      </c>
      <c r="DA475" s="10">
        <v>0</v>
      </c>
      <c r="DB475" s="10">
        <v>165281</v>
      </c>
      <c r="DC475" s="10">
        <v>1269610</v>
      </c>
      <c r="DD475" s="10">
        <v>16751</v>
      </c>
      <c r="DE475" s="10">
        <v>2166</v>
      </c>
      <c r="DF475" s="10">
        <v>4354034</v>
      </c>
      <c r="DG475" s="10">
        <v>9599</v>
      </c>
      <c r="DH475" s="10">
        <v>4708809</v>
      </c>
      <c r="DI475" s="10">
        <v>181000</v>
      </c>
      <c r="DJ475" s="10">
        <v>-756</v>
      </c>
      <c r="DK475" s="10">
        <v>0</v>
      </c>
      <c r="DL475" s="10">
        <v>0</v>
      </c>
      <c r="DM475" s="10">
        <v>0</v>
      </c>
      <c r="DN475" s="10">
        <v>0</v>
      </c>
      <c r="DO475" s="10">
        <v>18152</v>
      </c>
      <c r="DP475" s="10">
        <v>509249</v>
      </c>
      <c r="DQ475" s="10">
        <v>0</v>
      </c>
      <c r="DR475" s="10">
        <v>0</v>
      </c>
      <c r="DS475" s="10">
        <v>0</v>
      </c>
      <c r="DT475" s="10">
        <v>0</v>
      </c>
      <c r="DU475" s="10">
        <v>0</v>
      </c>
      <c r="DV475" s="10">
        <v>0</v>
      </c>
      <c r="DW475" s="10">
        <v>0</v>
      </c>
      <c r="DX475" s="10">
        <v>0</v>
      </c>
      <c r="DY475" s="10">
        <v>0</v>
      </c>
      <c r="DZ475" s="10">
        <v>0</v>
      </c>
      <c r="EA475" s="10">
        <v>0</v>
      </c>
      <c r="EB475" s="10">
        <v>0</v>
      </c>
      <c r="EC475" s="10">
        <v>0</v>
      </c>
    </row>
    <row r="476" spans="1:133" x14ac:dyDescent="0.3">
      <c r="A476" s="9">
        <v>106154101</v>
      </c>
      <c r="B476" s="9" t="s">
        <v>319</v>
      </c>
      <c r="C476" s="9">
        <v>20181</v>
      </c>
      <c r="D476" s="11">
        <v>43101</v>
      </c>
      <c r="E476" s="9">
        <v>43190</v>
      </c>
      <c r="F476" s="9" t="s">
        <v>134</v>
      </c>
      <c r="G476" s="9" t="s">
        <v>135</v>
      </c>
      <c r="H476" s="9">
        <v>9</v>
      </c>
      <c r="I476" s="9">
        <v>617</v>
      </c>
      <c r="J476" s="9" t="s">
        <v>255</v>
      </c>
      <c r="K476" s="9" t="s">
        <v>137</v>
      </c>
      <c r="L476" s="9" t="s">
        <v>138</v>
      </c>
      <c r="M476" s="9" t="s">
        <v>320</v>
      </c>
      <c r="N476" s="9" t="s">
        <v>321</v>
      </c>
      <c r="O476" s="9" t="s">
        <v>141</v>
      </c>
      <c r="P476" s="9">
        <v>93308</v>
      </c>
      <c r="Q476" s="9" t="s">
        <v>322</v>
      </c>
      <c r="R476" s="9">
        <v>47</v>
      </c>
      <c r="S476" s="9">
        <v>47</v>
      </c>
      <c r="T476" s="9">
        <v>47</v>
      </c>
      <c r="U476" s="9">
        <v>499</v>
      </c>
      <c r="V476" s="9">
        <v>61</v>
      </c>
      <c r="W476" s="9">
        <v>35</v>
      </c>
      <c r="X476" s="9">
        <v>106</v>
      </c>
      <c r="Y476" s="9">
        <v>0</v>
      </c>
      <c r="Z476" s="9">
        <v>0</v>
      </c>
      <c r="AA476" s="9">
        <v>86</v>
      </c>
      <c r="AB476" s="9">
        <v>0</v>
      </c>
      <c r="AC476" s="9">
        <v>0</v>
      </c>
      <c r="AD476" s="9">
        <v>18</v>
      </c>
      <c r="AE476" s="9">
        <v>805</v>
      </c>
      <c r="AF476" s="9">
        <v>0</v>
      </c>
      <c r="AG476" s="9">
        <v>1991</v>
      </c>
      <c r="AH476" s="9">
        <v>245</v>
      </c>
      <c r="AI476" s="9">
        <v>140</v>
      </c>
      <c r="AJ476" s="9">
        <v>424</v>
      </c>
      <c r="AK476" s="9">
        <v>0</v>
      </c>
      <c r="AL476" s="9">
        <v>0</v>
      </c>
      <c r="AM476" s="9">
        <v>341</v>
      </c>
      <c r="AN476" s="9">
        <v>0</v>
      </c>
      <c r="AO476" s="9">
        <v>0</v>
      </c>
      <c r="AP476" s="9">
        <v>72</v>
      </c>
      <c r="AQ476" s="9">
        <v>3213</v>
      </c>
      <c r="AR476" s="9">
        <v>0</v>
      </c>
      <c r="AS476" s="9">
        <v>1901</v>
      </c>
      <c r="AT476" s="9">
        <v>317</v>
      </c>
      <c r="AU476" s="9">
        <v>92</v>
      </c>
      <c r="AV476" s="9">
        <v>694</v>
      </c>
      <c r="AW476" s="9">
        <v>0</v>
      </c>
      <c r="AX476" s="9">
        <v>0</v>
      </c>
      <c r="AY476" s="9">
        <v>827</v>
      </c>
      <c r="AZ476" s="9">
        <v>0</v>
      </c>
      <c r="BA476" s="9">
        <v>0</v>
      </c>
      <c r="BB476" s="9">
        <v>282</v>
      </c>
      <c r="BC476" s="9">
        <v>4113</v>
      </c>
      <c r="BD476" s="9">
        <v>35287278</v>
      </c>
      <c r="BE476" s="9">
        <v>4340889</v>
      </c>
      <c r="BF476" s="9">
        <v>2478071</v>
      </c>
      <c r="BG476" s="9">
        <v>7515380</v>
      </c>
      <c r="BH476" s="9">
        <v>0</v>
      </c>
      <c r="BI476" s="9">
        <v>0</v>
      </c>
      <c r="BJ476" s="9">
        <v>6047618</v>
      </c>
      <c r="BK476" s="9">
        <v>0</v>
      </c>
      <c r="BL476" s="9">
        <v>0</v>
      </c>
      <c r="BM476" s="9">
        <v>1277406</v>
      </c>
      <c r="BN476" s="9">
        <v>56946642</v>
      </c>
      <c r="BO476" s="9">
        <v>24657782</v>
      </c>
      <c r="BP476" s="9">
        <v>4108168</v>
      </c>
      <c r="BQ476" s="9">
        <v>1195600</v>
      </c>
      <c r="BR476" s="9">
        <v>8998609</v>
      </c>
      <c r="BS476" s="9">
        <v>0</v>
      </c>
      <c r="BT476" s="9">
        <v>0</v>
      </c>
      <c r="BU476" s="9">
        <v>10720467</v>
      </c>
      <c r="BV476" s="9">
        <v>0</v>
      </c>
      <c r="BW476" s="9">
        <v>0</v>
      </c>
      <c r="BX476" s="9">
        <v>3655924</v>
      </c>
      <c r="BY476" s="9">
        <v>53336550</v>
      </c>
      <c r="BZ476" s="9">
        <v>0</v>
      </c>
      <c r="CA476" s="9">
        <v>52367857</v>
      </c>
      <c r="CB476" s="9">
        <v>5000394</v>
      </c>
      <c r="CC476" s="9">
        <v>1453199</v>
      </c>
      <c r="CD476" s="9">
        <v>16065133</v>
      </c>
      <c r="CE476" s="9">
        <v>0</v>
      </c>
      <c r="CF476" s="9">
        <v>0</v>
      </c>
      <c r="CG476" s="9">
        <v>0</v>
      </c>
      <c r="CH476" s="9">
        <v>16002845</v>
      </c>
      <c r="CI476" s="9">
        <v>0</v>
      </c>
      <c r="CJ476" s="9">
        <v>0</v>
      </c>
      <c r="CK476" s="9">
        <v>4912</v>
      </c>
      <c r="CL476" s="9">
        <v>0</v>
      </c>
      <c r="CM476" s="9">
        <v>0</v>
      </c>
      <c r="CN476" s="9">
        <v>0</v>
      </c>
      <c r="CO476" s="9">
        <v>1042280</v>
      </c>
      <c r="CP476" s="9">
        <v>91936620</v>
      </c>
      <c r="CQ476" s="9">
        <v>0</v>
      </c>
      <c r="CR476" s="9">
        <v>0</v>
      </c>
      <c r="CS476" s="9">
        <v>0</v>
      </c>
      <c r="CT476" s="9">
        <v>0</v>
      </c>
      <c r="CU476" s="9">
        <v>0</v>
      </c>
      <c r="CV476" s="9">
        <v>7577203</v>
      </c>
      <c r="CW476" s="9">
        <v>3448663</v>
      </c>
      <c r="CX476" s="9">
        <v>2220472</v>
      </c>
      <c r="CY476" s="9">
        <v>448855</v>
      </c>
      <c r="CZ476" s="9">
        <v>0</v>
      </c>
      <c r="DA476" s="9">
        <v>0</v>
      </c>
      <c r="DB476" s="9">
        <v>765238</v>
      </c>
      <c r="DC476" s="9">
        <v>0</v>
      </c>
      <c r="DD476" s="9">
        <v>0</v>
      </c>
      <c r="DE476" s="9">
        <v>3886141</v>
      </c>
      <c r="DF476" s="9">
        <v>18346572</v>
      </c>
      <c r="DG476" s="9">
        <v>123722</v>
      </c>
      <c r="DH476" s="9">
        <v>17492490</v>
      </c>
      <c r="DI476" s="9">
        <v>138908</v>
      </c>
      <c r="DJ476" s="9">
        <v>6437</v>
      </c>
      <c r="DK476" s="9">
        <v>0</v>
      </c>
      <c r="DL476" s="9">
        <v>0</v>
      </c>
      <c r="DM476" s="9">
        <v>0</v>
      </c>
      <c r="DN476" s="9">
        <v>0</v>
      </c>
      <c r="DO476" s="9">
        <v>256084</v>
      </c>
      <c r="DP476" s="9">
        <v>40654956</v>
      </c>
      <c r="DQ476" s="9">
        <v>0</v>
      </c>
      <c r="DR476" s="9">
        <v>0</v>
      </c>
      <c r="DS476" s="9">
        <v>0</v>
      </c>
      <c r="DT476" s="9">
        <v>0</v>
      </c>
      <c r="DU476" s="9">
        <v>0</v>
      </c>
      <c r="DV476" s="9">
        <v>0</v>
      </c>
      <c r="DW476" s="9">
        <v>0</v>
      </c>
      <c r="DX476" s="9">
        <v>0</v>
      </c>
      <c r="DY476" s="9">
        <v>0</v>
      </c>
      <c r="DZ476" s="9">
        <v>0</v>
      </c>
      <c r="EA476" s="9">
        <v>0</v>
      </c>
      <c r="EB476" s="9">
        <v>0</v>
      </c>
      <c r="EC476" s="9">
        <v>0</v>
      </c>
    </row>
    <row r="477" spans="1:133" x14ac:dyDescent="0.3">
      <c r="A477" s="10">
        <v>106150722</v>
      </c>
      <c r="B477" s="10" t="s">
        <v>323</v>
      </c>
      <c r="C477" s="10">
        <v>20181</v>
      </c>
      <c r="D477" s="12">
        <v>43101</v>
      </c>
      <c r="E477" s="10">
        <v>43190</v>
      </c>
      <c r="F477" s="10" t="s">
        <v>134</v>
      </c>
      <c r="G477" s="10" t="s">
        <v>135</v>
      </c>
      <c r="H477" s="10">
        <v>9</v>
      </c>
      <c r="I477" s="10">
        <v>617</v>
      </c>
      <c r="J477" s="10" t="s">
        <v>136</v>
      </c>
      <c r="K477" s="10" t="s">
        <v>137</v>
      </c>
      <c r="L477" s="10" t="s">
        <v>138</v>
      </c>
      <c r="M477" s="10" t="s">
        <v>324</v>
      </c>
      <c r="N477" s="10" t="s">
        <v>325</v>
      </c>
      <c r="O477" s="10" t="s">
        <v>141</v>
      </c>
      <c r="P477" s="10">
        <v>93301</v>
      </c>
      <c r="Q477" s="10" t="s">
        <v>326</v>
      </c>
      <c r="R477" s="10">
        <v>421</v>
      </c>
      <c r="S477" s="10">
        <v>398</v>
      </c>
      <c r="T477" s="10">
        <v>398</v>
      </c>
      <c r="U477" s="10">
        <v>944</v>
      </c>
      <c r="V477" s="10">
        <v>506</v>
      </c>
      <c r="W477" s="10">
        <v>463</v>
      </c>
      <c r="X477" s="10">
        <v>1317</v>
      </c>
      <c r="Y477" s="10">
        <v>0</v>
      </c>
      <c r="Z477" s="10">
        <v>0</v>
      </c>
      <c r="AA477" s="10">
        <v>74</v>
      </c>
      <c r="AB477" s="10">
        <v>672</v>
      </c>
      <c r="AC477" s="10">
        <v>8</v>
      </c>
      <c r="AD477" s="10">
        <v>7</v>
      </c>
      <c r="AE477" s="10">
        <v>3991</v>
      </c>
      <c r="AF477" s="10">
        <v>0</v>
      </c>
      <c r="AG477" s="10">
        <v>4574</v>
      </c>
      <c r="AH477" s="10">
        <v>2250</v>
      </c>
      <c r="AI477" s="10">
        <v>2759</v>
      </c>
      <c r="AJ477" s="10">
        <v>4318</v>
      </c>
      <c r="AK477" s="10">
        <v>0</v>
      </c>
      <c r="AL477" s="10">
        <v>0</v>
      </c>
      <c r="AM477" s="10">
        <v>229</v>
      </c>
      <c r="AN477" s="10">
        <v>2221</v>
      </c>
      <c r="AO477" s="10">
        <v>32</v>
      </c>
      <c r="AP477" s="10">
        <v>36</v>
      </c>
      <c r="AQ477" s="10">
        <v>16419</v>
      </c>
      <c r="AR477" s="10">
        <v>0</v>
      </c>
      <c r="AS477" s="10">
        <v>7939</v>
      </c>
      <c r="AT477" s="10">
        <v>1797</v>
      </c>
      <c r="AU477" s="10">
        <v>2937</v>
      </c>
      <c r="AV477" s="10">
        <v>17660</v>
      </c>
      <c r="AW477" s="10">
        <v>0</v>
      </c>
      <c r="AX477" s="10">
        <v>0</v>
      </c>
      <c r="AY477" s="10">
        <v>536</v>
      </c>
      <c r="AZ477" s="10">
        <v>6361</v>
      </c>
      <c r="BA477" s="10">
        <v>1754</v>
      </c>
      <c r="BB477" s="10">
        <v>1247</v>
      </c>
      <c r="BC477" s="10">
        <v>40231</v>
      </c>
      <c r="BD477" s="10">
        <v>104126011</v>
      </c>
      <c r="BE477" s="10">
        <v>48521267</v>
      </c>
      <c r="BF477" s="10">
        <v>39952087</v>
      </c>
      <c r="BG477" s="10">
        <v>76515754</v>
      </c>
      <c r="BH477" s="10">
        <v>0</v>
      </c>
      <c r="BI477" s="10">
        <v>0</v>
      </c>
      <c r="BJ477" s="10">
        <v>5762631</v>
      </c>
      <c r="BK477" s="10">
        <v>53859330</v>
      </c>
      <c r="BL477" s="10">
        <v>518102</v>
      </c>
      <c r="BM477" s="10">
        <v>582483</v>
      </c>
      <c r="BN477" s="10">
        <v>329837665</v>
      </c>
      <c r="BO477" s="10">
        <v>27900706</v>
      </c>
      <c r="BP477" s="10">
        <v>19035503</v>
      </c>
      <c r="BQ477" s="10">
        <v>10102365</v>
      </c>
      <c r="BR477" s="10">
        <v>56537837</v>
      </c>
      <c r="BS477" s="10">
        <v>0</v>
      </c>
      <c r="BT477" s="10">
        <v>0</v>
      </c>
      <c r="BU477" s="10">
        <v>3423787</v>
      </c>
      <c r="BV477" s="10">
        <v>33739873</v>
      </c>
      <c r="BW477" s="10">
        <v>1635417</v>
      </c>
      <c r="BX477" s="10">
        <v>1162468</v>
      </c>
      <c r="BY477" s="10">
        <v>153537956</v>
      </c>
      <c r="BZ477" s="10">
        <v>1699231</v>
      </c>
      <c r="CA477" s="10">
        <v>110361339</v>
      </c>
      <c r="CB477" s="10">
        <v>59690537</v>
      </c>
      <c r="CC477" s="10">
        <v>28278257</v>
      </c>
      <c r="CD477" s="10">
        <v>112422197</v>
      </c>
      <c r="CE477" s="10">
        <v>0</v>
      </c>
      <c r="CF477" s="10">
        <v>0</v>
      </c>
      <c r="CG477" s="10">
        <v>0</v>
      </c>
      <c r="CH477" s="10">
        <v>6926271</v>
      </c>
      <c r="CI477" s="10">
        <v>55984618</v>
      </c>
      <c r="CJ477" s="10">
        <v>0</v>
      </c>
      <c r="CK477" s="10">
        <v>2316785</v>
      </c>
      <c r="CL477" s="10">
        <v>0</v>
      </c>
      <c r="CM477" s="10">
        <v>0</v>
      </c>
      <c r="CN477" s="10">
        <v>0</v>
      </c>
      <c r="CO477" s="10">
        <v>2271975</v>
      </c>
      <c r="CP477" s="10">
        <v>379951210</v>
      </c>
      <c r="CQ477" s="10">
        <v>6056750</v>
      </c>
      <c r="CR477" s="10">
        <v>0</v>
      </c>
      <c r="CS477" s="10">
        <v>0</v>
      </c>
      <c r="CT477" s="10">
        <v>5075311</v>
      </c>
      <c r="CU477" s="10">
        <v>11132061</v>
      </c>
      <c r="CV477" s="10">
        <v>21102053</v>
      </c>
      <c r="CW477" s="10">
        <v>13847790</v>
      </c>
      <c r="CX477" s="10">
        <v>20907778</v>
      </c>
      <c r="CY477" s="10">
        <v>20385653</v>
      </c>
      <c r="CZ477" s="10">
        <v>0</v>
      </c>
      <c r="DA477" s="10">
        <v>0</v>
      </c>
      <c r="DB477" s="10">
        <v>2242875</v>
      </c>
      <c r="DC477" s="10">
        <v>35993133</v>
      </c>
      <c r="DD477" s="10">
        <v>0</v>
      </c>
      <c r="DE477" s="10">
        <v>77190</v>
      </c>
      <c r="DF477" s="10">
        <v>114556472</v>
      </c>
      <c r="DG477" s="10">
        <v>953003</v>
      </c>
      <c r="DH477" s="10">
        <v>110750253</v>
      </c>
      <c r="DI477" s="10">
        <v>0</v>
      </c>
      <c r="DJ477" s="10">
        <v>4382612</v>
      </c>
      <c r="DK477" s="10">
        <v>0</v>
      </c>
      <c r="DL477" s="10">
        <v>0</v>
      </c>
      <c r="DM477" s="10">
        <v>0</v>
      </c>
      <c r="DN477" s="10">
        <v>0</v>
      </c>
      <c r="DO477" s="10">
        <v>1854099</v>
      </c>
      <c r="DP477" s="10">
        <v>155657197</v>
      </c>
      <c r="DQ477" s="10">
        <v>0</v>
      </c>
      <c r="DR477" s="10">
        <v>0</v>
      </c>
      <c r="DS477" s="10">
        <v>0</v>
      </c>
      <c r="DT477" s="10">
        <v>0</v>
      </c>
      <c r="DU477" s="10">
        <v>0</v>
      </c>
      <c r="DV477" s="10">
        <v>0</v>
      </c>
      <c r="DW477" s="10">
        <v>0</v>
      </c>
      <c r="DX477" s="10">
        <v>0</v>
      </c>
      <c r="DY477" s="10">
        <v>0</v>
      </c>
      <c r="DZ477" s="10">
        <v>0</v>
      </c>
      <c r="EA477" s="10">
        <v>0</v>
      </c>
      <c r="EB477" s="10">
        <v>0</v>
      </c>
      <c r="EC477" s="10">
        <v>0</v>
      </c>
    </row>
    <row r="478" spans="1:133" x14ac:dyDescent="0.3">
      <c r="A478" s="9">
        <v>106364121</v>
      </c>
      <c r="B478" s="9" t="s">
        <v>327</v>
      </c>
      <c r="C478" s="9">
        <v>20181</v>
      </c>
      <c r="D478" s="11">
        <v>43101</v>
      </c>
      <c r="E478" s="9">
        <v>43190</v>
      </c>
      <c r="F478" s="9" t="s">
        <v>134</v>
      </c>
      <c r="G478" s="9" t="s">
        <v>275</v>
      </c>
      <c r="H478" s="9">
        <v>12</v>
      </c>
      <c r="I478" s="9">
        <v>1209</v>
      </c>
      <c r="J478" s="9" t="s">
        <v>239</v>
      </c>
      <c r="K478" s="9" t="s">
        <v>137</v>
      </c>
      <c r="L478" s="9" t="s">
        <v>138</v>
      </c>
      <c r="M478" s="9" t="s">
        <v>328</v>
      </c>
      <c r="N478" s="9" t="s">
        <v>329</v>
      </c>
      <c r="O478" s="9" t="s">
        <v>330</v>
      </c>
      <c r="P478" s="9">
        <v>92411</v>
      </c>
      <c r="Q478" s="9" t="s">
        <v>331</v>
      </c>
      <c r="R478" s="9">
        <v>60</v>
      </c>
      <c r="S478" s="9">
        <v>60</v>
      </c>
      <c r="T478" s="9">
        <v>60</v>
      </c>
      <c r="U478" s="9">
        <v>87</v>
      </c>
      <c r="V478" s="9">
        <v>38</v>
      </c>
      <c r="W478" s="9">
        <v>26</v>
      </c>
      <c r="X478" s="9">
        <v>35</v>
      </c>
      <c r="Y478" s="9">
        <v>0</v>
      </c>
      <c r="Z478" s="9">
        <v>0</v>
      </c>
      <c r="AA478" s="9">
        <v>0</v>
      </c>
      <c r="AB478" s="9">
        <v>0</v>
      </c>
      <c r="AC478" s="9">
        <v>0</v>
      </c>
      <c r="AD478" s="9">
        <v>34</v>
      </c>
      <c r="AE478" s="9">
        <v>220</v>
      </c>
      <c r="AF478" s="9">
        <v>0</v>
      </c>
      <c r="AG478" s="9">
        <v>1061</v>
      </c>
      <c r="AH478" s="9">
        <v>533</v>
      </c>
      <c r="AI478" s="9">
        <v>549</v>
      </c>
      <c r="AJ478" s="9">
        <v>487</v>
      </c>
      <c r="AK478" s="9">
        <v>0</v>
      </c>
      <c r="AL478" s="9">
        <v>0</v>
      </c>
      <c r="AM478" s="9">
        <v>0</v>
      </c>
      <c r="AN478" s="9">
        <v>0</v>
      </c>
      <c r="AO478" s="9">
        <v>0</v>
      </c>
      <c r="AP478" s="9">
        <v>722</v>
      </c>
      <c r="AQ478" s="9">
        <v>3352</v>
      </c>
      <c r="AR478" s="9">
        <v>0</v>
      </c>
      <c r="AS478" s="9">
        <v>459</v>
      </c>
      <c r="AT478" s="9">
        <v>152</v>
      </c>
      <c r="AU478" s="9">
        <v>15</v>
      </c>
      <c r="AV478" s="9">
        <v>723</v>
      </c>
      <c r="AW478" s="9">
        <v>0</v>
      </c>
      <c r="AX478" s="9">
        <v>0</v>
      </c>
      <c r="AY478" s="9">
        <v>0</v>
      </c>
      <c r="AZ478" s="9">
        <v>0</v>
      </c>
      <c r="BA478" s="9">
        <v>0</v>
      </c>
      <c r="BB478" s="9">
        <v>963</v>
      </c>
      <c r="BC478" s="9">
        <v>2312</v>
      </c>
      <c r="BD478" s="9">
        <v>3280481</v>
      </c>
      <c r="BE478" s="9">
        <v>1407842</v>
      </c>
      <c r="BF478" s="9">
        <v>1872473</v>
      </c>
      <c r="BG478" s="9">
        <v>1320936</v>
      </c>
      <c r="BH478" s="9">
        <v>0</v>
      </c>
      <c r="BI478" s="9">
        <v>0</v>
      </c>
      <c r="BJ478" s="9">
        <v>0</v>
      </c>
      <c r="BK478" s="9">
        <v>0</v>
      </c>
      <c r="BL478" s="9">
        <v>0</v>
      </c>
      <c r="BM478" s="9">
        <v>1410850</v>
      </c>
      <c r="BN478" s="9">
        <v>9292582</v>
      </c>
      <c r="BO478" s="9">
        <v>84436</v>
      </c>
      <c r="BP478" s="9">
        <v>122268</v>
      </c>
      <c r="BQ478" s="9">
        <v>3191</v>
      </c>
      <c r="BR478" s="9">
        <v>154446</v>
      </c>
      <c r="BS478" s="9">
        <v>0</v>
      </c>
      <c r="BT478" s="9">
        <v>0</v>
      </c>
      <c r="BU478" s="9">
        <v>0</v>
      </c>
      <c r="BV478" s="9">
        <v>0</v>
      </c>
      <c r="BW478" s="9">
        <v>0</v>
      </c>
      <c r="BX478" s="9">
        <v>321676</v>
      </c>
      <c r="BY478" s="9">
        <v>686017</v>
      </c>
      <c r="BZ478" s="9">
        <v>30665</v>
      </c>
      <c r="CA478" s="9">
        <v>1095480</v>
      </c>
      <c r="CB478" s="9">
        <v>467423</v>
      </c>
      <c r="CC478" s="9">
        <v>537058</v>
      </c>
      <c r="CD478" s="9">
        <v>835001</v>
      </c>
      <c r="CE478" s="9">
        <v>0</v>
      </c>
      <c r="CF478" s="9">
        <v>0</v>
      </c>
      <c r="CG478" s="9">
        <v>0</v>
      </c>
      <c r="CH478" s="9">
        <v>0</v>
      </c>
      <c r="CI478" s="9">
        <v>0</v>
      </c>
      <c r="CJ478" s="9">
        <v>0</v>
      </c>
      <c r="CK478" s="9">
        <v>0</v>
      </c>
      <c r="CL478" s="9">
        <v>0</v>
      </c>
      <c r="CM478" s="9">
        <v>0</v>
      </c>
      <c r="CN478" s="9">
        <v>0</v>
      </c>
      <c r="CO478" s="9">
        <v>920741</v>
      </c>
      <c r="CP478" s="9">
        <v>3886368</v>
      </c>
      <c r="CQ478" s="9">
        <v>0</v>
      </c>
      <c r="CR478" s="9">
        <v>0</v>
      </c>
      <c r="CS478" s="9">
        <v>0</v>
      </c>
      <c r="CT478" s="9">
        <v>0</v>
      </c>
      <c r="CU478" s="9">
        <v>0</v>
      </c>
      <c r="CV478" s="9">
        <v>2238772</v>
      </c>
      <c r="CW478" s="9">
        <v>1062687</v>
      </c>
      <c r="CX478" s="9">
        <v>1338606</v>
      </c>
      <c r="CY478" s="9">
        <v>640381</v>
      </c>
      <c r="CZ478" s="9">
        <v>0</v>
      </c>
      <c r="DA478" s="9">
        <v>0</v>
      </c>
      <c r="DB478" s="9">
        <v>0</v>
      </c>
      <c r="DC478" s="9">
        <v>0</v>
      </c>
      <c r="DD478" s="9">
        <v>0</v>
      </c>
      <c r="DE478" s="9">
        <v>811785</v>
      </c>
      <c r="DF478" s="9">
        <v>6092231</v>
      </c>
      <c r="DG478" s="9">
        <v>293038</v>
      </c>
      <c r="DH478" s="9">
        <v>4114145</v>
      </c>
      <c r="DI478" s="9">
        <v>0</v>
      </c>
      <c r="DJ478" s="9">
        <v>0</v>
      </c>
      <c r="DK478" s="9">
        <v>0</v>
      </c>
      <c r="DL478" s="9">
        <v>0</v>
      </c>
      <c r="DM478" s="9">
        <v>0</v>
      </c>
      <c r="DN478" s="9">
        <v>0</v>
      </c>
      <c r="DO478" s="9">
        <v>34688</v>
      </c>
      <c r="DP478" s="9">
        <v>500934</v>
      </c>
      <c r="DQ478" s="9">
        <v>0</v>
      </c>
      <c r="DR478" s="9">
        <v>0</v>
      </c>
      <c r="DS478" s="9">
        <v>0</v>
      </c>
      <c r="DT478" s="9">
        <v>0</v>
      </c>
      <c r="DU478" s="9">
        <v>0</v>
      </c>
      <c r="DV478" s="9">
        <v>0</v>
      </c>
      <c r="DW478" s="9">
        <v>0</v>
      </c>
      <c r="DX478" s="9">
        <v>0</v>
      </c>
      <c r="DY478" s="9">
        <v>0</v>
      </c>
      <c r="DZ478" s="9">
        <v>0</v>
      </c>
      <c r="EA478" s="9">
        <v>0</v>
      </c>
      <c r="EB478" s="9">
        <v>0</v>
      </c>
      <c r="EC478" s="9">
        <v>0</v>
      </c>
    </row>
    <row r="479" spans="1:133" x14ac:dyDescent="0.3">
      <c r="A479" s="10">
        <v>106184008</v>
      </c>
      <c r="B479" s="10" t="s">
        <v>332</v>
      </c>
      <c r="C479" s="10">
        <v>20181</v>
      </c>
      <c r="D479" s="12">
        <v>43101</v>
      </c>
      <c r="E479" s="10">
        <v>43190</v>
      </c>
      <c r="F479" s="10" t="s">
        <v>134</v>
      </c>
      <c r="G479" s="10" t="s">
        <v>333</v>
      </c>
      <c r="H479" s="10">
        <v>1</v>
      </c>
      <c r="I479" s="10">
        <v>213</v>
      </c>
      <c r="J479" s="10" t="s">
        <v>136</v>
      </c>
      <c r="K479" s="10" t="s">
        <v>137</v>
      </c>
      <c r="L479" s="10" t="s">
        <v>220</v>
      </c>
      <c r="M479" s="10" t="s">
        <v>2087</v>
      </c>
      <c r="N479" s="10" t="s">
        <v>335</v>
      </c>
      <c r="O479" s="10" t="s">
        <v>336</v>
      </c>
      <c r="P479" s="10">
        <v>96130</v>
      </c>
      <c r="Q479" s="10" t="s">
        <v>2088</v>
      </c>
      <c r="R479" s="10">
        <v>25</v>
      </c>
      <c r="S479" s="10">
        <v>25</v>
      </c>
      <c r="T479" s="10">
        <v>25</v>
      </c>
      <c r="U479" s="10">
        <v>109</v>
      </c>
      <c r="V479" s="10">
        <v>2</v>
      </c>
      <c r="W479" s="10">
        <v>91</v>
      </c>
      <c r="X479" s="10">
        <v>0</v>
      </c>
      <c r="Y479" s="10">
        <v>0</v>
      </c>
      <c r="Z479" s="10">
        <v>0</v>
      </c>
      <c r="AA479" s="10">
        <v>73</v>
      </c>
      <c r="AB479" s="10">
        <v>0</v>
      </c>
      <c r="AC479" s="10">
        <v>2</v>
      </c>
      <c r="AD479" s="10">
        <v>2</v>
      </c>
      <c r="AE479" s="10">
        <v>279</v>
      </c>
      <c r="AF479" s="10">
        <v>0</v>
      </c>
      <c r="AG479" s="10">
        <v>460</v>
      </c>
      <c r="AH479" s="10">
        <v>6</v>
      </c>
      <c r="AI479" s="10">
        <v>274</v>
      </c>
      <c r="AJ479" s="10">
        <v>0</v>
      </c>
      <c r="AK479" s="10">
        <v>0</v>
      </c>
      <c r="AL479" s="10">
        <v>0</v>
      </c>
      <c r="AM479" s="10">
        <v>212</v>
      </c>
      <c r="AN479" s="10">
        <v>0</v>
      </c>
      <c r="AO479" s="10">
        <v>4</v>
      </c>
      <c r="AP479" s="10">
        <v>4</v>
      </c>
      <c r="AQ479" s="10">
        <v>960</v>
      </c>
      <c r="AR479" s="10">
        <v>0</v>
      </c>
      <c r="AS479" s="10">
        <v>2659</v>
      </c>
      <c r="AT479" s="10">
        <v>14</v>
      </c>
      <c r="AU479" s="10">
        <v>2317</v>
      </c>
      <c r="AV479" s="10">
        <v>0</v>
      </c>
      <c r="AW479" s="10">
        <v>0</v>
      </c>
      <c r="AX479" s="10">
        <v>0</v>
      </c>
      <c r="AY479" s="10">
        <v>2854</v>
      </c>
      <c r="AZ479" s="10">
        <v>0</v>
      </c>
      <c r="BA479" s="10">
        <v>186</v>
      </c>
      <c r="BB479" s="10">
        <v>93</v>
      </c>
      <c r="BC479" s="10">
        <v>8123</v>
      </c>
      <c r="BD479" s="10">
        <v>2422236</v>
      </c>
      <c r="BE479" s="10">
        <v>27676</v>
      </c>
      <c r="BF479" s="10">
        <v>2235803</v>
      </c>
      <c r="BG479" s="10">
        <v>0</v>
      </c>
      <c r="BH479" s="10">
        <v>0</v>
      </c>
      <c r="BI479" s="10">
        <v>0</v>
      </c>
      <c r="BJ479" s="10">
        <v>1584096</v>
      </c>
      <c r="BK479" s="10">
        <v>0</v>
      </c>
      <c r="BL479" s="10">
        <v>41984</v>
      </c>
      <c r="BM479" s="10">
        <v>21627</v>
      </c>
      <c r="BN479" s="10">
        <v>6333422</v>
      </c>
      <c r="BO479" s="10">
        <v>5073069</v>
      </c>
      <c r="BP479" s="10">
        <v>120788</v>
      </c>
      <c r="BQ479" s="10">
        <v>4377195</v>
      </c>
      <c r="BR479" s="10">
        <v>0</v>
      </c>
      <c r="BS479" s="10">
        <v>0</v>
      </c>
      <c r="BT479" s="10">
        <v>0</v>
      </c>
      <c r="BU479" s="10">
        <v>5897112</v>
      </c>
      <c r="BV479" s="10">
        <v>0</v>
      </c>
      <c r="BW479" s="10">
        <v>350165</v>
      </c>
      <c r="BX479" s="10">
        <v>128345</v>
      </c>
      <c r="BY479" s="10">
        <v>15946674</v>
      </c>
      <c r="BZ479" s="10">
        <v>537550</v>
      </c>
      <c r="CA479" s="10">
        <v>5136089</v>
      </c>
      <c r="CB479" s="10">
        <v>34933</v>
      </c>
      <c r="CC479" s="10">
        <v>2875209</v>
      </c>
      <c r="CD479" s="10">
        <v>0</v>
      </c>
      <c r="CE479" s="10">
        <v>0</v>
      </c>
      <c r="CF479" s="10">
        <v>0</v>
      </c>
      <c r="CG479" s="10">
        <v>0</v>
      </c>
      <c r="CH479" s="10">
        <v>1680225</v>
      </c>
      <c r="CI479" s="10">
        <v>0</v>
      </c>
      <c r="CJ479" s="10">
        <v>0</v>
      </c>
      <c r="CK479" s="10">
        <v>368196</v>
      </c>
      <c r="CL479" s="10">
        <v>0</v>
      </c>
      <c r="CM479" s="10">
        <v>0</v>
      </c>
      <c r="CN479" s="10">
        <v>0</v>
      </c>
      <c r="CO479" s="10">
        <v>96369</v>
      </c>
      <c r="CP479" s="10">
        <v>10728571</v>
      </c>
      <c r="CQ479" s="10">
        <v>0</v>
      </c>
      <c r="CR479" s="10">
        <v>0</v>
      </c>
      <c r="CS479" s="10">
        <v>0</v>
      </c>
      <c r="CT479" s="10">
        <v>0</v>
      </c>
      <c r="CU479" s="10">
        <v>0</v>
      </c>
      <c r="CV479" s="10">
        <v>2147628</v>
      </c>
      <c r="CW479" s="10">
        <v>113526</v>
      </c>
      <c r="CX479" s="10">
        <v>3676854</v>
      </c>
      <c r="CY479" s="10">
        <v>0</v>
      </c>
      <c r="CZ479" s="10">
        <v>0</v>
      </c>
      <c r="DA479" s="10">
        <v>0</v>
      </c>
      <c r="DB479" s="10">
        <v>5507741</v>
      </c>
      <c r="DC479" s="10">
        <v>0</v>
      </c>
      <c r="DD479" s="10">
        <v>56230</v>
      </c>
      <c r="DE479" s="10">
        <v>49546</v>
      </c>
      <c r="DF479" s="10">
        <v>11551525</v>
      </c>
      <c r="DG479" s="10">
        <v>6828</v>
      </c>
      <c r="DH479" s="10">
        <v>9039605</v>
      </c>
      <c r="DI479" s="10">
        <v>848291</v>
      </c>
      <c r="DJ479" s="10">
        <v>0</v>
      </c>
      <c r="DK479" s="10">
        <v>0</v>
      </c>
      <c r="DL479" s="10">
        <v>0</v>
      </c>
      <c r="DM479" s="10">
        <v>0</v>
      </c>
      <c r="DN479" s="10">
        <v>0</v>
      </c>
      <c r="DO479" s="10">
        <v>332701</v>
      </c>
      <c r="DP479" s="10">
        <v>14451641</v>
      </c>
      <c r="DQ479" s="10">
        <v>0</v>
      </c>
      <c r="DR479" s="10">
        <v>0</v>
      </c>
      <c r="DS479" s="10">
        <v>0</v>
      </c>
      <c r="DT479" s="10">
        <v>0</v>
      </c>
      <c r="DU479" s="10">
        <v>0</v>
      </c>
      <c r="DV479" s="10">
        <v>0</v>
      </c>
      <c r="DW479" s="10">
        <v>0</v>
      </c>
      <c r="DX479" s="10">
        <v>0</v>
      </c>
      <c r="DY479" s="10">
        <v>0</v>
      </c>
      <c r="DZ479" s="10">
        <v>0</v>
      </c>
      <c r="EA479" s="10">
        <v>0</v>
      </c>
      <c r="EB479" s="10">
        <v>0</v>
      </c>
      <c r="EC479" s="10">
        <v>0</v>
      </c>
    </row>
    <row r="480" spans="1:133" x14ac:dyDescent="0.3">
      <c r="A480" s="9">
        <v>106190052</v>
      </c>
      <c r="B480" s="9" t="s">
        <v>338</v>
      </c>
      <c r="C480" s="9">
        <v>20181</v>
      </c>
      <c r="D480" s="11">
        <v>43101</v>
      </c>
      <c r="E480" s="9">
        <v>43190</v>
      </c>
      <c r="F480" s="9" t="s">
        <v>134</v>
      </c>
      <c r="G480" s="9" t="s">
        <v>158</v>
      </c>
      <c r="H480" s="9">
        <v>11</v>
      </c>
      <c r="I480" s="9">
        <v>925</v>
      </c>
      <c r="J480" s="9" t="s">
        <v>136</v>
      </c>
      <c r="K480" s="9" t="s">
        <v>137</v>
      </c>
      <c r="L480" s="9" t="s">
        <v>138</v>
      </c>
      <c r="M480" s="9" t="s">
        <v>339</v>
      </c>
      <c r="N480" s="9" t="s">
        <v>340</v>
      </c>
      <c r="O480" s="9" t="s">
        <v>223</v>
      </c>
      <c r="P480" s="9">
        <v>90026</v>
      </c>
      <c r="Q480" s="9" t="s">
        <v>341</v>
      </c>
      <c r="R480" s="9">
        <v>105</v>
      </c>
      <c r="S480" s="9">
        <v>105</v>
      </c>
      <c r="T480" s="9">
        <v>105</v>
      </c>
      <c r="U480" s="9">
        <v>168</v>
      </c>
      <c r="V480" s="9">
        <v>9</v>
      </c>
      <c r="W480" s="9">
        <v>17</v>
      </c>
      <c r="X480" s="9">
        <v>10</v>
      </c>
      <c r="Y480" s="9">
        <v>0</v>
      </c>
      <c r="Z480" s="9">
        <v>0</v>
      </c>
      <c r="AA480" s="9">
        <v>8</v>
      </c>
      <c r="AB480" s="9">
        <v>18</v>
      </c>
      <c r="AC480" s="9">
        <v>0</v>
      </c>
      <c r="AD480" s="9">
        <v>0</v>
      </c>
      <c r="AE480" s="9">
        <v>230</v>
      </c>
      <c r="AF480" s="9">
        <v>0</v>
      </c>
      <c r="AG480" s="9">
        <v>4902</v>
      </c>
      <c r="AH480" s="9">
        <v>314</v>
      </c>
      <c r="AI480" s="9">
        <v>799</v>
      </c>
      <c r="AJ480" s="9">
        <v>472</v>
      </c>
      <c r="AK480" s="9">
        <v>0</v>
      </c>
      <c r="AL480" s="9">
        <v>0</v>
      </c>
      <c r="AM480" s="9">
        <v>253</v>
      </c>
      <c r="AN480" s="9">
        <v>754</v>
      </c>
      <c r="AO480" s="9">
        <v>0</v>
      </c>
      <c r="AP480" s="9">
        <v>0</v>
      </c>
      <c r="AQ480" s="9">
        <v>7494</v>
      </c>
      <c r="AR480" s="9">
        <v>0</v>
      </c>
      <c r="AS480" s="9">
        <v>0</v>
      </c>
      <c r="AT480" s="9">
        <v>0</v>
      </c>
      <c r="AU480" s="9">
        <v>0</v>
      </c>
      <c r="AV480" s="9">
        <v>0</v>
      </c>
      <c r="AW480" s="9">
        <v>0</v>
      </c>
      <c r="AX480" s="9">
        <v>0</v>
      </c>
      <c r="AY480" s="9">
        <v>0</v>
      </c>
      <c r="AZ480" s="9">
        <v>0</v>
      </c>
      <c r="BA480" s="9">
        <v>0</v>
      </c>
      <c r="BB480" s="9">
        <v>0</v>
      </c>
      <c r="BC480" s="9">
        <v>0</v>
      </c>
      <c r="BD480" s="9">
        <v>82964858</v>
      </c>
      <c r="BE480" s="9">
        <v>5683603</v>
      </c>
      <c r="BF480" s="9">
        <v>13530876</v>
      </c>
      <c r="BG480" s="9">
        <v>8796456</v>
      </c>
      <c r="BH480" s="9">
        <v>0</v>
      </c>
      <c r="BI480" s="9">
        <v>0</v>
      </c>
      <c r="BJ480" s="9">
        <v>4222850</v>
      </c>
      <c r="BK480" s="9">
        <v>16061698</v>
      </c>
      <c r="BL480" s="9">
        <v>0</v>
      </c>
      <c r="BM480" s="9">
        <v>0</v>
      </c>
      <c r="BN480" s="9">
        <v>131260341</v>
      </c>
      <c r="BO480" s="9">
        <v>0</v>
      </c>
      <c r="BP480" s="9">
        <v>0</v>
      </c>
      <c r="BQ480" s="9">
        <v>0</v>
      </c>
      <c r="BR480" s="9">
        <v>0</v>
      </c>
      <c r="BS480" s="9">
        <v>0</v>
      </c>
      <c r="BT480" s="9">
        <v>0</v>
      </c>
      <c r="BU480" s="9">
        <v>0</v>
      </c>
      <c r="BV480" s="9">
        <v>0</v>
      </c>
      <c r="BW480" s="9">
        <v>0</v>
      </c>
      <c r="BX480" s="9">
        <v>0</v>
      </c>
      <c r="BY480" s="9">
        <v>0</v>
      </c>
      <c r="BZ480" s="9">
        <v>1226003</v>
      </c>
      <c r="CA480" s="9">
        <v>70296718</v>
      </c>
      <c r="CB480" s="9">
        <v>5013882</v>
      </c>
      <c r="CC480" s="9">
        <v>12341457</v>
      </c>
      <c r="CD480" s="9">
        <v>7964325</v>
      </c>
      <c r="CE480" s="9">
        <v>0</v>
      </c>
      <c r="CF480" s="9">
        <v>0</v>
      </c>
      <c r="CG480" s="9">
        <v>0</v>
      </c>
      <c r="CH480" s="9">
        <v>2338833</v>
      </c>
      <c r="CI480" s="9">
        <v>14124401</v>
      </c>
      <c r="CJ480" s="9">
        <v>0</v>
      </c>
      <c r="CK480" s="9">
        <v>0</v>
      </c>
      <c r="CL480" s="9">
        <v>0</v>
      </c>
      <c r="CM480" s="9">
        <v>0</v>
      </c>
      <c r="CN480" s="9">
        <v>0</v>
      </c>
      <c r="CO480" s="9">
        <v>0</v>
      </c>
      <c r="CP480" s="9">
        <v>113305619</v>
      </c>
      <c r="CQ480" s="9">
        <v>0</v>
      </c>
      <c r="CR480" s="9">
        <v>0</v>
      </c>
      <c r="CS480" s="9">
        <v>0</v>
      </c>
      <c r="CT480" s="9">
        <v>0</v>
      </c>
      <c r="CU480" s="9">
        <v>0</v>
      </c>
      <c r="CV480" s="9">
        <v>12668140</v>
      </c>
      <c r="CW480" s="9">
        <v>669721</v>
      </c>
      <c r="CX480" s="9">
        <v>1189419</v>
      </c>
      <c r="CY480" s="9">
        <v>832131</v>
      </c>
      <c r="CZ480" s="9">
        <v>0</v>
      </c>
      <c r="DA480" s="9">
        <v>0</v>
      </c>
      <c r="DB480" s="9">
        <v>658014</v>
      </c>
      <c r="DC480" s="9">
        <v>1937297</v>
      </c>
      <c r="DD480" s="9">
        <v>0</v>
      </c>
      <c r="DE480" s="9">
        <v>0</v>
      </c>
      <c r="DF480" s="9">
        <v>17954722</v>
      </c>
      <c r="DG480" s="9">
        <v>168351</v>
      </c>
      <c r="DH480" s="9">
        <v>15892278</v>
      </c>
      <c r="DI480" s="9">
        <v>0</v>
      </c>
      <c r="DJ480" s="9">
        <v>0</v>
      </c>
      <c r="DK480" s="9">
        <v>0</v>
      </c>
      <c r="DL480" s="9">
        <v>0</v>
      </c>
      <c r="DM480" s="9">
        <v>0</v>
      </c>
      <c r="DN480" s="9">
        <v>0</v>
      </c>
      <c r="DO480" s="9">
        <v>420885</v>
      </c>
      <c r="DP480" s="9">
        <v>10641350</v>
      </c>
      <c r="DQ480" s="9">
        <v>0</v>
      </c>
      <c r="DR480" s="9">
        <v>0</v>
      </c>
      <c r="DS480" s="9">
        <v>0</v>
      </c>
      <c r="DT480" s="9">
        <v>0</v>
      </c>
      <c r="DU480" s="9">
        <v>0</v>
      </c>
      <c r="DV480" s="9">
        <v>0</v>
      </c>
      <c r="DW480" s="9">
        <v>0</v>
      </c>
      <c r="DX480" s="9">
        <v>0</v>
      </c>
      <c r="DY480" s="9">
        <v>0</v>
      </c>
      <c r="DZ480" s="9">
        <v>0</v>
      </c>
      <c r="EA480" s="9">
        <v>0</v>
      </c>
      <c r="EB480" s="9">
        <v>0</v>
      </c>
      <c r="EC480" s="9">
        <v>0</v>
      </c>
    </row>
    <row r="481" spans="1:133" x14ac:dyDescent="0.3">
      <c r="A481" s="10">
        <v>106364430</v>
      </c>
      <c r="B481" s="10" t="s">
        <v>342</v>
      </c>
      <c r="C481" s="10">
        <v>20181</v>
      </c>
      <c r="D481" s="12">
        <v>43101</v>
      </c>
      <c r="E481" s="10">
        <v>43190</v>
      </c>
      <c r="F481" s="10" t="s">
        <v>134</v>
      </c>
      <c r="G481" s="10" t="s">
        <v>275</v>
      </c>
      <c r="H481" s="10">
        <v>12</v>
      </c>
      <c r="I481" s="10">
        <v>1213</v>
      </c>
      <c r="J481" s="10" t="s">
        <v>255</v>
      </c>
      <c r="K481" s="10" t="s">
        <v>137</v>
      </c>
      <c r="L481" s="10" t="s">
        <v>220</v>
      </c>
      <c r="M481" s="10" t="s">
        <v>343</v>
      </c>
      <c r="N481" s="10" t="s">
        <v>344</v>
      </c>
      <c r="O481" s="10" t="s">
        <v>345</v>
      </c>
      <c r="P481" s="10">
        <v>92311</v>
      </c>
      <c r="Q481" s="10" t="s">
        <v>346</v>
      </c>
      <c r="R481" s="10">
        <v>30</v>
      </c>
      <c r="S481" s="10">
        <v>30</v>
      </c>
      <c r="T481" s="10">
        <v>30</v>
      </c>
      <c r="U481" s="10">
        <v>173</v>
      </c>
      <c r="V481" s="10">
        <v>105</v>
      </c>
      <c r="W481" s="10">
        <v>91</v>
      </c>
      <c r="X481" s="10">
        <v>143</v>
      </c>
      <c r="Y481" s="10">
        <v>0</v>
      </c>
      <c r="Z481" s="10">
        <v>0</v>
      </c>
      <c r="AA481" s="10">
        <v>42</v>
      </c>
      <c r="AB481" s="10">
        <v>60</v>
      </c>
      <c r="AC481" s="10">
        <v>0</v>
      </c>
      <c r="AD481" s="10">
        <v>19</v>
      </c>
      <c r="AE481" s="10">
        <v>633</v>
      </c>
      <c r="AF481" s="10">
        <v>0</v>
      </c>
      <c r="AG481" s="10">
        <v>613</v>
      </c>
      <c r="AH481" s="10">
        <v>311</v>
      </c>
      <c r="AI481" s="10">
        <v>270</v>
      </c>
      <c r="AJ481" s="10">
        <v>379</v>
      </c>
      <c r="AK481" s="10">
        <v>0</v>
      </c>
      <c r="AL481" s="10">
        <v>0</v>
      </c>
      <c r="AM481" s="10">
        <v>117</v>
      </c>
      <c r="AN481" s="10">
        <v>177</v>
      </c>
      <c r="AO481" s="10">
        <v>0</v>
      </c>
      <c r="AP481" s="10">
        <v>46</v>
      </c>
      <c r="AQ481" s="10">
        <v>1913</v>
      </c>
      <c r="AR481" s="10">
        <v>0</v>
      </c>
      <c r="AS481" s="10">
        <v>1540</v>
      </c>
      <c r="AT481" s="10">
        <v>616</v>
      </c>
      <c r="AU481" s="10">
        <v>2494</v>
      </c>
      <c r="AV481" s="10">
        <v>3315</v>
      </c>
      <c r="AW481" s="10">
        <v>0</v>
      </c>
      <c r="AX481" s="10">
        <v>0</v>
      </c>
      <c r="AY481" s="10">
        <v>739</v>
      </c>
      <c r="AZ481" s="10">
        <v>874</v>
      </c>
      <c r="BA481" s="10">
        <v>0</v>
      </c>
      <c r="BB481" s="10">
        <v>1285</v>
      </c>
      <c r="BC481" s="10">
        <v>10863</v>
      </c>
      <c r="BD481" s="10">
        <v>16430185</v>
      </c>
      <c r="BE481" s="10">
        <v>9347775</v>
      </c>
      <c r="BF481" s="10">
        <v>7988646</v>
      </c>
      <c r="BG481" s="10">
        <v>10510704</v>
      </c>
      <c r="BH481" s="10">
        <v>0</v>
      </c>
      <c r="BI481" s="10">
        <v>0</v>
      </c>
      <c r="BJ481" s="10">
        <v>3223065</v>
      </c>
      <c r="BK481" s="10">
        <v>4998475</v>
      </c>
      <c r="BL481" s="10">
        <v>0</v>
      </c>
      <c r="BM481" s="10">
        <v>1462290</v>
      </c>
      <c r="BN481" s="10">
        <v>53961140</v>
      </c>
      <c r="BO481" s="10">
        <v>12344854</v>
      </c>
      <c r="BP481" s="10">
        <v>5499674</v>
      </c>
      <c r="BQ481" s="10">
        <v>15047339</v>
      </c>
      <c r="BR481" s="10">
        <v>22899663</v>
      </c>
      <c r="BS481" s="10">
        <v>0</v>
      </c>
      <c r="BT481" s="10">
        <v>0</v>
      </c>
      <c r="BU481" s="10">
        <v>6816454</v>
      </c>
      <c r="BV481" s="10">
        <v>7586042</v>
      </c>
      <c r="BW481" s="10">
        <v>0</v>
      </c>
      <c r="BX481" s="10">
        <v>4733893</v>
      </c>
      <c r="BY481" s="10">
        <v>74927919</v>
      </c>
      <c r="BZ481" s="10">
        <v>2420772</v>
      </c>
      <c r="CA481" s="10">
        <v>26899994</v>
      </c>
      <c r="CB481" s="10">
        <v>13420507</v>
      </c>
      <c r="CC481" s="10">
        <v>20045587</v>
      </c>
      <c r="CD481" s="10">
        <v>32120336</v>
      </c>
      <c r="CE481" s="10">
        <v>0</v>
      </c>
      <c r="CF481" s="10">
        <v>0</v>
      </c>
      <c r="CG481" s="10">
        <v>0</v>
      </c>
      <c r="CH481" s="10">
        <v>6424054</v>
      </c>
      <c r="CI481" s="10">
        <v>10152548</v>
      </c>
      <c r="CJ481" s="10">
        <v>0</v>
      </c>
      <c r="CK481" s="10">
        <v>0</v>
      </c>
      <c r="CL481" s="10">
        <v>0</v>
      </c>
      <c r="CM481" s="10">
        <v>0</v>
      </c>
      <c r="CN481" s="10">
        <v>0</v>
      </c>
      <c r="CO481" s="10">
        <v>2509970</v>
      </c>
      <c r="CP481" s="10">
        <v>113993768</v>
      </c>
      <c r="CQ481" s="10">
        <v>0</v>
      </c>
      <c r="CR481" s="10">
        <v>0</v>
      </c>
      <c r="CS481" s="10">
        <v>0</v>
      </c>
      <c r="CT481" s="10">
        <v>0</v>
      </c>
      <c r="CU481" s="10">
        <v>0</v>
      </c>
      <c r="CV481" s="10">
        <v>1872624</v>
      </c>
      <c r="CW481" s="10">
        <v>1424521</v>
      </c>
      <c r="CX481" s="10">
        <v>2987977</v>
      </c>
      <c r="CY481" s="10">
        <v>1285189</v>
      </c>
      <c r="CZ481" s="10">
        <v>0</v>
      </c>
      <c r="DA481" s="10">
        <v>0</v>
      </c>
      <c r="DB481" s="10">
        <v>3591257</v>
      </c>
      <c r="DC481" s="10">
        <v>2400499</v>
      </c>
      <c r="DD481" s="10">
        <v>0</v>
      </c>
      <c r="DE481" s="10">
        <v>1333224</v>
      </c>
      <c r="DF481" s="10">
        <v>14895291</v>
      </c>
      <c r="DG481" s="10">
        <v>10808</v>
      </c>
      <c r="DH481" s="10">
        <v>10822815</v>
      </c>
      <c r="DI481" s="10">
        <v>0</v>
      </c>
      <c r="DJ481" s="10">
        <v>0</v>
      </c>
      <c r="DK481" s="10">
        <v>0</v>
      </c>
      <c r="DL481" s="10">
        <v>0</v>
      </c>
      <c r="DM481" s="10">
        <v>0</v>
      </c>
      <c r="DN481" s="10">
        <v>0</v>
      </c>
      <c r="DO481" s="10">
        <v>22115</v>
      </c>
      <c r="DP481" s="10">
        <v>57249035</v>
      </c>
      <c r="DQ481" s="10">
        <v>0</v>
      </c>
      <c r="DR481" s="10">
        <v>0</v>
      </c>
      <c r="DS481" s="10">
        <v>0</v>
      </c>
      <c r="DT481" s="10">
        <v>0</v>
      </c>
      <c r="DU481" s="10">
        <v>0</v>
      </c>
      <c r="DV481" s="10">
        <v>0</v>
      </c>
      <c r="DW481" s="10">
        <v>0</v>
      </c>
      <c r="DX481" s="10">
        <v>0</v>
      </c>
      <c r="DY481" s="10">
        <v>0</v>
      </c>
      <c r="DZ481" s="10">
        <v>0</v>
      </c>
      <c r="EA481" s="10">
        <v>0</v>
      </c>
      <c r="EB481" s="10">
        <v>0</v>
      </c>
      <c r="EC481" s="10">
        <v>0</v>
      </c>
    </row>
    <row r="482" spans="1:133" x14ac:dyDescent="0.3">
      <c r="A482" s="9">
        <v>106090793</v>
      </c>
      <c r="B482" s="9" t="s">
        <v>347</v>
      </c>
      <c r="C482" s="9">
        <v>20181</v>
      </c>
      <c r="D482" s="11">
        <v>43101</v>
      </c>
      <c r="E482" s="9">
        <v>43190</v>
      </c>
      <c r="F482" s="9" t="s">
        <v>134</v>
      </c>
      <c r="G482" s="9" t="s">
        <v>348</v>
      </c>
      <c r="H482" s="9">
        <v>2</v>
      </c>
      <c r="I482" s="9">
        <v>306</v>
      </c>
      <c r="J482" s="9" t="s">
        <v>136</v>
      </c>
      <c r="K482" s="9" t="s">
        <v>137</v>
      </c>
      <c r="L482" s="9" t="s">
        <v>220</v>
      </c>
      <c r="M482" s="9" t="s">
        <v>349</v>
      </c>
      <c r="N482" s="9" t="s">
        <v>350</v>
      </c>
      <c r="O482" s="9" t="s">
        <v>351</v>
      </c>
      <c r="P482" s="9">
        <v>96150</v>
      </c>
      <c r="Q482" s="9" t="s">
        <v>352</v>
      </c>
      <c r="R482" s="9">
        <v>111</v>
      </c>
      <c r="S482" s="9">
        <v>111</v>
      </c>
      <c r="T482" s="9">
        <v>111</v>
      </c>
      <c r="U482" s="9">
        <v>166</v>
      </c>
      <c r="V482" s="9">
        <v>19</v>
      </c>
      <c r="W482" s="9">
        <v>32</v>
      </c>
      <c r="X482" s="9">
        <v>140</v>
      </c>
      <c r="Y482" s="9">
        <v>0</v>
      </c>
      <c r="Z482" s="9">
        <v>0</v>
      </c>
      <c r="AA482" s="9">
        <v>56</v>
      </c>
      <c r="AB482" s="9">
        <v>144</v>
      </c>
      <c r="AC482" s="9">
        <v>20</v>
      </c>
      <c r="AD482" s="9">
        <v>25</v>
      </c>
      <c r="AE482" s="9">
        <v>602</v>
      </c>
      <c r="AF482" s="9">
        <v>4</v>
      </c>
      <c r="AG482" s="9">
        <v>580</v>
      </c>
      <c r="AH482" s="9">
        <v>80</v>
      </c>
      <c r="AI482" s="9">
        <v>102</v>
      </c>
      <c r="AJ482" s="9">
        <v>360</v>
      </c>
      <c r="AK482" s="9">
        <v>0</v>
      </c>
      <c r="AL482" s="9">
        <v>0</v>
      </c>
      <c r="AM482" s="9">
        <v>170</v>
      </c>
      <c r="AN482" s="9">
        <v>493</v>
      </c>
      <c r="AO482" s="9">
        <v>61</v>
      </c>
      <c r="AP482" s="9">
        <v>59</v>
      </c>
      <c r="AQ482" s="9">
        <v>1905</v>
      </c>
      <c r="AR482" s="9">
        <v>3194</v>
      </c>
      <c r="AS482" s="9">
        <v>2513</v>
      </c>
      <c r="AT482" s="9">
        <v>204</v>
      </c>
      <c r="AU482" s="9">
        <v>480</v>
      </c>
      <c r="AV482" s="9">
        <v>2576</v>
      </c>
      <c r="AW482" s="9">
        <v>0</v>
      </c>
      <c r="AX482" s="9">
        <v>0</v>
      </c>
      <c r="AY482" s="9">
        <v>1029</v>
      </c>
      <c r="AZ482" s="9">
        <v>2763</v>
      </c>
      <c r="BA482" s="9">
        <v>236</v>
      </c>
      <c r="BB482" s="9">
        <v>788</v>
      </c>
      <c r="BC482" s="9">
        <v>10589</v>
      </c>
      <c r="BD482" s="9">
        <v>13518428</v>
      </c>
      <c r="BE482" s="9">
        <v>1219996</v>
      </c>
      <c r="BF482" s="9">
        <v>3384940</v>
      </c>
      <c r="BG482" s="9">
        <v>7661349</v>
      </c>
      <c r="BH482" s="9">
        <v>0</v>
      </c>
      <c r="BI482" s="9">
        <v>0</v>
      </c>
      <c r="BJ482" s="9">
        <v>4967996</v>
      </c>
      <c r="BK482" s="9">
        <v>9921124</v>
      </c>
      <c r="BL482" s="9">
        <v>1715965</v>
      </c>
      <c r="BM482" s="9">
        <v>1448192</v>
      </c>
      <c r="BN482" s="9">
        <v>43837990</v>
      </c>
      <c r="BO482" s="9">
        <v>16283817</v>
      </c>
      <c r="BP482" s="9">
        <v>1252625</v>
      </c>
      <c r="BQ482" s="9">
        <v>3061594</v>
      </c>
      <c r="BR482" s="9">
        <v>13753437</v>
      </c>
      <c r="BS482" s="9">
        <v>0</v>
      </c>
      <c r="BT482" s="9">
        <v>0</v>
      </c>
      <c r="BU482" s="9">
        <v>8789146</v>
      </c>
      <c r="BV482" s="9">
        <v>21363178</v>
      </c>
      <c r="BW482" s="9">
        <v>2190460</v>
      </c>
      <c r="BX482" s="9">
        <v>2868981</v>
      </c>
      <c r="BY482" s="9">
        <v>69563238</v>
      </c>
      <c r="BZ482" s="9">
        <v>4100000</v>
      </c>
      <c r="CA482" s="9">
        <v>26225976</v>
      </c>
      <c r="CB482" s="9">
        <v>2101728</v>
      </c>
      <c r="CC482" s="9">
        <v>5415088</v>
      </c>
      <c r="CD482" s="9">
        <v>18630864</v>
      </c>
      <c r="CE482" s="9">
        <v>0</v>
      </c>
      <c r="CF482" s="9">
        <v>0</v>
      </c>
      <c r="CG482" s="9">
        <v>0</v>
      </c>
      <c r="CH482" s="9">
        <v>5778000</v>
      </c>
      <c r="CI482" s="9">
        <v>9228869</v>
      </c>
      <c r="CJ482" s="9">
        <v>0</v>
      </c>
      <c r="CK482" s="9">
        <v>1528640</v>
      </c>
      <c r="CL482" s="9">
        <v>0</v>
      </c>
      <c r="CM482" s="9">
        <v>0</v>
      </c>
      <c r="CN482" s="9">
        <v>0</v>
      </c>
      <c r="CO482" s="9">
        <v>1024875</v>
      </c>
      <c r="CP482" s="9">
        <v>74034040</v>
      </c>
      <c r="CQ482" s="9">
        <v>0</v>
      </c>
      <c r="CR482" s="9">
        <v>0</v>
      </c>
      <c r="CS482" s="9">
        <v>0</v>
      </c>
      <c r="CT482" s="9">
        <v>0</v>
      </c>
      <c r="CU482" s="9">
        <v>0</v>
      </c>
      <c r="CV482" s="9">
        <v>3576269</v>
      </c>
      <c r="CW482" s="9">
        <v>370893</v>
      </c>
      <c r="CX482" s="9">
        <v>1031445</v>
      </c>
      <c r="CY482" s="9">
        <v>2783922</v>
      </c>
      <c r="CZ482" s="9">
        <v>0</v>
      </c>
      <c r="DA482" s="9">
        <v>0</v>
      </c>
      <c r="DB482" s="9">
        <v>3879142</v>
      </c>
      <c r="DC482" s="9">
        <v>22055433</v>
      </c>
      <c r="DD482" s="9">
        <v>3906425</v>
      </c>
      <c r="DE482" s="9">
        <v>1763659</v>
      </c>
      <c r="DF482" s="9">
        <v>39367188</v>
      </c>
      <c r="DG482" s="9">
        <v>6189842</v>
      </c>
      <c r="DH482" s="9">
        <v>41472321</v>
      </c>
      <c r="DI482" s="9">
        <v>0</v>
      </c>
      <c r="DJ482" s="9">
        <v>-362443</v>
      </c>
      <c r="DK482" s="9">
        <v>0</v>
      </c>
      <c r="DL482" s="9">
        <v>0</v>
      </c>
      <c r="DM482" s="9">
        <v>0</v>
      </c>
      <c r="DN482" s="9">
        <v>0</v>
      </c>
      <c r="DO482" s="9">
        <v>2961066</v>
      </c>
      <c r="DP482" s="9">
        <v>89030886</v>
      </c>
      <c r="DQ482" s="9">
        <v>0</v>
      </c>
      <c r="DR482" s="9">
        <v>0</v>
      </c>
      <c r="DS482" s="9">
        <v>0</v>
      </c>
      <c r="DT482" s="9">
        <v>0</v>
      </c>
      <c r="DU482" s="9">
        <v>0</v>
      </c>
      <c r="DV482" s="9">
        <v>0</v>
      </c>
      <c r="DW482" s="9">
        <v>0</v>
      </c>
      <c r="DX482" s="9">
        <v>0</v>
      </c>
      <c r="DY482" s="9">
        <v>0</v>
      </c>
      <c r="DZ482" s="9">
        <v>0</v>
      </c>
      <c r="EA482" s="9">
        <v>0</v>
      </c>
      <c r="EB482" s="9">
        <v>0</v>
      </c>
      <c r="EC482" s="9">
        <v>0</v>
      </c>
    </row>
    <row r="483" spans="1:133" x14ac:dyDescent="0.3">
      <c r="A483" s="10">
        <v>106361110</v>
      </c>
      <c r="B483" s="10" t="s">
        <v>353</v>
      </c>
      <c r="C483" s="10">
        <v>20181</v>
      </c>
      <c r="D483" s="12">
        <v>43101</v>
      </c>
      <c r="E483" s="10">
        <v>43190</v>
      </c>
      <c r="F483" s="10" t="s">
        <v>134</v>
      </c>
      <c r="G483" s="10" t="s">
        <v>275</v>
      </c>
      <c r="H483" s="10">
        <v>12</v>
      </c>
      <c r="I483" s="10">
        <v>1217</v>
      </c>
      <c r="J483" s="10" t="s">
        <v>183</v>
      </c>
      <c r="K483" s="10" t="s">
        <v>137</v>
      </c>
      <c r="L483" s="10" t="s">
        <v>220</v>
      </c>
      <c r="M483" s="10" t="s">
        <v>354</v>
      </c>
      <c r="N483" s="10" t="s">
        <v>355</v>
      </c>
      <c r="O483" s="10" t="s">
        <v>356</v>
      </c>
      <c r="P483" s="10">
        <v>92315</v>
      </c>
      <c r="Q483" s="10" t="s">
        <v>357</v>
      </c>
      <c r="R483" s="10">
        <v>30</v>
      </c>
      <c r="S483" s="10">
        <v>30</v>
      </c>
      <c r="T483" s="10">
        <v>26</v>
      </c>
      <c r="U483" s="10">
        <v>28</v>
      </c>
      <c r="V483" s="10">
        <v>8</v>
      </c>
      <c r="W483" s="10">
        <v>5</v>
      </c>
      <c r="X483" s="10">
        <v>0</v>
      </c>
      <c r="Y483" s="10">
        <v>0</v>
      </c>
      <c r="Z483" s="10">
        <v>0</v>
      </c>
      <c r="AA483" s="10">
        <v>8</v>
      </c>
      <c r="AB483" s="10">
        <v>2</v>
      </c>
      <c r="AC483" s="10">
        <v>0</v>
      </c>
      <c r="AD483" s="10">
        <v>0</v>
      </c>
      <c r="AE483" s="10">
        <v>51</v>
      </c>
      <c r="AF483" s="10">
        <v>3</v>
      </c>
      <c r="AG483" s="10">
        <v>451</v>
      </c>
      <c r="AH483" s="10">
        <v>18</v>
      </c>
      <c r="AI483" s="10">
        <v>1355</v>
      </c>
      <c r="AJ483" s="10">
        <v>0</v>
      </c>
      <c r="AK483" s="10">
        <v>0</v>
      </c>
      <c r="AL483" s="10">
        <v>0</v>
      </c>
      <c r="AM483" s="10">
        <v>20</v>
      </c>
      <c r="AN483" s="10">
        <v>4</v>
      </c>
      <c r="AO483" s="10">
        <v>0</v>
      </c>
      <c r="AP483" s="10">
        <v>0</v>
      </c>
      <c r="AQ483" s="10">
        <v>1848</v>
      </c>
      <c r="AR483" s="10">
        <v>1633</v>
      </c>
      <c r="AS483" s="10">
        <v>3326</v>
      </c>
      <c r="AT483" s="10">
        <v>1221</v>
      </c>
      <c r="AU483" s="10">
        <v>5375</v>
      </c>
      <c r="AV483" s="10">
        <v>433</v>
      </c>
      <c r="AW483" s="10">
        <v>0</v>
      </c>
      <c r="AX483" s="10">
        <v>0</v>
      </c>
      <c r="AY483" s="10">
        <v>2148</v>
      </c>
      <c r="AZ483" s="10">
        <v>196</v>
      </c>
      <c r="BA483" s="10">
        <v>0</v>
      </c>
      <c r="BB483" s="10">
        <v>743</v>
      </c>
      <c r="BC483" s="10">
        <v>13442</v>
      </c>
      <c r="BD483" s="10">
        <v>704208</v>
      </c>
      <c r="BE483" s="10">
        <v>108179</v>
      </c>
      <c r="BF483" s="10">
        <v>671135</v>
      </c>
      <c r="BG483" s="10">
        <v>0</v>
      </c>
      <c r="BH483" s="10">
        <v>0</v>
      </c>
      <c r="BI483" s="10">
        <v>0</v>
      </c>
      <c r="BJ483" s="10">
        <v>99835</v>
      </c>
      <c r="BK483" s="10">
        <v>26801</v>
      </c>
      <c r="BL483" s="10">
        <v>0</v>
      </c>
      <c r="BM483" s="10">
        <v>0</v>
      </c>
      <c r="BN483" s="10">
        <v>1610158</v>
      </c>
      <c r="BO483" s="10">
        <v>1794200</v>
      </c>
      <c r="BP483" s="10">
        <v>1692500</v>
      </c>
      <c r="BQ483" s="10">
        <v>3554184</v>
      </c>
      <c r="BR483" s="10">
        <v>1135232</v>
      </c>
      <c r="BS483" s="10">
        <v>0</v>
      </c>
      <c r="BT483" s="10">
        <v>0</v>
      </c>
      <c r="BU483" s="10">
        <v>3324855</v>
      </c>
      <c r="BV483" s="10">
        <v>563406</v>
      </c>
      <c r="BW483" s="10">
        <v>0</v>
      </c>
      <c r="BX483" s="10">
        <v>818486</v>
      </c>
      <c r="BY483" s="10">
        <v>12882863</v>
      </c>
      <c r="BZ483" s="10">
        <v>638134</v>
      </c>
      <c r="CA483" s="10">
        <v>1427461</v>
      </c>
      <c r="CB483" s="10">
        <v>792299</v>
      </c>
      <c r="CC483" s="10">
        <v>2282901</v>
      </c>
      <c r="CD483" s="10">
        <v>851424</v>
      </c>
      <c r="CE483" s="10">
        <v>0</v>
      </c>
      <c r="CF483" s="10">
        <v>0</v>
      </c>
      <c r="CG483" s="10">
        <v>0</v>
      </c>
      <c r="CH483" s="10">
        <v>1712345</v>
      </c>
      <c r="CI483" s="10">
        <v>259691</v>
      </c>
      <c r="CJ483" s="10">
        <v>0</v>
      </c>
      <c r="CK483" s="10">
        <v>0</v>
      </c>
      <c r="CL483" s="10">
        <v>0</v>
      </c>
      <c r="CM483" s="10">
        <v>0</v>
      </c>
      <c r="CN483" s="10">
        <v>0</v>
      </c>
      <c r="CO483" s="10">
        <v>155364</v>
      </c>
      <c r="CP483" s="10">
        <v>8119619</v>
      </c>
      <c r="CQ483" s="10">
        <v>0</v>
      </c>
      <c r="CR483" s="10">
        <v>0</v>
      </c>
      <c r="CS483" s="10">
        <v>0</v>
      </c>
      <c r="CT483" s="10">
        <v>0</v>
      </c>
      <c r="CU483" s="10">
        <v>0</v>
      </c>
      <c r="CV483" s="10">
        <v>1070947</v>
      </c>
      <c r="CW483" s="10">
        <v>1008380</v>
      </c>
      <c r="CX483" s="10">
        <v>1942418</v>
      </c>
      <c r="CY483" s="10">
        <v>283808</v>
      </c>
      <c r="CZ483" s="10">
        <v>0</v>
      </c>
      <c r="DA483" s="10">
        <v>0</v>
      </c>
      <c r="DB483" s="10">
        <v>1712345</v>
      </c>
      <c r="DC483" s="10">
        <v>330515</v>
      </c>
      <c r="DD483" s="10">
        <v>0</v>
      </c>
      <c r="DE483" s="10">
        <v>24989</v>
      </c>
      <c r="DF483" s="10">
        <v>6373402</v>
      </c>
      <c r="DG483" s="10">
        <v>345298</v>
      </c>
      <c r="DH483" s="10">
        <v>6048099</v>
      </c>
      <c r="DI483" s="10">
        <v>0</v>
      </c>
      <c r="DJ483" s="10">
        <v>605595</v>
      </c>
      <c r="DK483" s="10">
        <v>0</v>
      </c>
      <c r="DL483" s="10">
        <v>0</v>
      </c>
      <c r="DM483" s="10">
        <v>0</v>
      </c>
      <c r="DN483" s="10">
        <v>0</v>
      </c>
      <c r="DO483" s="10">
        <v>123008</v>
      </c>
      <c r="DP483" s="10">
        <v>8686449</v>
      </c>
      <c r="DQ483" s="10">
        <v>0</v>
      </c>
      <c r="DR483" s="10">
        <v>0</v>
      </c>
      <c r="DS483" s="10">
        <v>0</v>
      </c>
      <c r="DT483" s="10">
        <v>0</v>
      </c>
      <c r="DU483" s="10">
        <v>0</v>
      </c>
      <c r="DV483" s="10">
        <v>0</v>
      </c>
      <c r="DW483" s="10">
        <v>0</v>
      </c>
      <c r="DX483" s="10">
        <v>0</v>
      </c>
      <c r="DY483" s="10">
        <v>0</v>
      </c>
      <c r="DZ483" s="10">
        <v>0</v>
      </c>
      <c r="EA483" s="10">
        <v>0</v>
      </c>
      <c r="EB483" s="10">
        <v>0</v>
      </c>
      <c r="EC483" s="10">
        <v>0</v>
      </c>
    </row>
    <row r="484" spans="1:133" x14ac:dyDescent="0.3">
      <c r="A484" s="9">
        <v>106190081</v>
      </c>
      <c r="B484" s="9" t="s">
        <v>358</v>
      </c>
      <c r="C484" s="9">
        <v>20181</v>
      </c>
      <c r="D484" s="11">
        <v>43101</v>
      </c>
      <c r="E484" s="9">
        <v>43190</v>
      </c>
      <c r="F484" s="9" t="s">
        <v>134</v>
      </c>
      <c r="G484" s="9" t="s">
        <v>158</v>
      </c>
      <c r="H484" s="9">
        <v>11</v>
      </c>
      <c r="I484" s="9">
        <v>919</v>
      </c>
      <c r="J484" s="9" t="s">
        <v>136</v>
      </c>
      <c r="K484" s="9" t="s">
        <v>137</v>
      </c>
      <c r="L484" s="9" t="s">
        <v>138</v>
      </c>
      <c r="M484" s="9" t="s">
        <v>359</v>
      </c>
      <c r="N484" s="9" t="s">
        <v>360</v>
      </c>
      <c r="O484" s="9" t="s">
        <v>361</v>
      </c>
      <c r="P484" s="9">
        <v>90640</v>
      </c>
      <c r="Q484" s="9" t="s">
        <v>362</v>
      </c>
      <c r="R484" s="9">
        <v>202</v>
      </c>
      <c r="S484" s="9">
        <v>167</v>
      </c>
      <c r="T484" s="9">
        <v>120</v>
      </c>
      <c r="U484" s="9">
        <v>502</v>
      </c>
      <c r="V484" s="9">
        <v>432</v>
      </c>
      <c r="W484" s="9">
        <v>261</v>
      </c>
      <c r="X484" s="9">
        <v>1019</v>
      </c>
      <c r="Y484" s="9">
        <v>0</v>
      </c>
      <c r="Z484" s="9">
        <v>0</v>
      </c>
      <c r="AA484" s="9">
        <v>16</v>
      </c>
      <c r="AB484" s="9">
        <v>200</v>
      </c>
      <c r="AC484" s="9">
        <v>0</v>
      </c>
      <c r="AD484" s="9">
        <v>36</v>
      </c>
      <c r="AE484" s="9">
        <v>2466</v>
      </c>
      <c r="AF484" s="9">
        <v>0</v>
      </c>
      <c r="AG484" s="9">
        <v>2800</v>
      </c>
      <c r="AH484" s="9">
        <v>1794</v>
      </c>
      <c r="AI484" s="9">
        <v>1016</v>
      </c>
      <c r="AJ484" s="9">
        <v>3908</v>
      </c>
      <c r="AK484" s="9">
        <v>0</v>
      </c>
      <c r="AL484" s="9">
        <v>0</v>
      </c>
      <c r="AM484" s="9">
        <v>80</v>
      </c>
      <c r="AN484" s="9">
        <v>778</v>
      </c>
      <c r="AO484" s="9">
        <v>0</v>
      </c>
      <c r="AP484" s="9">
        <v>89</v>
      </c>
      <c r="AQ484" s="9">
        <v>10465</v>
      </c>
      <c r="AR484" s="9">
        <v>0</v>
      </c>
      <c r="AS484" s="9">
        <v>1422</v>
      </c>
      <c r="AT484" s="9">
        <v>1511</v>
      </c>
      <c r="AU484" s="9">
        <v>1446</v>
      </c>
      <c r="AV484" s="9">
        <v>4375</v>
      </c>
      <c r="AW484" s="9">
        <v>0</v>
      </c>
      <c r="AX484" s="9">
        <v>0</v>
      </c>
      <c r="AY484" s="9">
        <v>306</v>
      </c>
      <c r="AZ484" s="9">
        <v>1788</v>
      </c>
      <c r="BA484" s="9">
        <v>36</v>
      </c>
      <c r="BB484" s="9">
        <v>1037</v>
      </c>
      <c r="BC484" s="9">
        <v>11921</v>
      </c>
      <c r="BD484" s="9">
        <v>18563688</v>
      </c>
      <c r="BE484" s="9">
        <v>16571601</v>
      </c>
      <c r="BF484" s="9">
        <v>6507689</v>
      </c>
      <c r="BG484" s="9">
        <v>23333213</v>
      </c>
      <c r="BH484" s="9">
        <v>0</v>
      </c>
      <c r="BI484" s="9">
        <v>0</v>
      </c>
      <c r="BJ484" s="9">
        <v>512507</v>
      </c>
      <c r="BK484" s="9">
        <v>5906395</v>
      </c>
      <c r="BL484" s="9">
        <v>0</v>
      </c>
      <c r="BM484" s="9">
        <v>583070</v>
      </c>
      <c r="BN484" s="9">
        <v>71978163</v>
      </c>
      <c r="BO484" s="9">
        <v>5574461</v>
      </c>
      <c r="BP484" s="9">
        <v>9071483</v>
      </c>
      <c r="BQ484" s="9">
        <v>2270332</v>
      </c>
      <c r="BR484" s="9">
        <v>12101122</v>
      </c>
      <c r="BS484" s="9">
        <v>0</v>
      </c>
      <c r="BT484" s="9">
        <v>0</v>
      </c>
      <c r="BU484" s="9">
        <v>439529</v>
      </c>
      <c r="BV484" s="9">
        <v>5403660</v>
      </c>
      <c r="BW484" s="9">
        <v>96621</v>
      </c>
      <c r="BX484" s="9">
        <v>2181335</v>
      </c>
      <c r="BY484" s="9">
        <v>37138543</v>
      </c>
      <c r="BZ484" s="9">
        <v>1591891</v>
      </c>
      <c r="CA484" s="9">
        <v>15606804</v>
      </c>
      <c r="CB484" s="9">
        <v>19065300</v>
      </c>
      <c r="CC484" s="9">
        <v>-3413667</v>
      </c>
      <c r="CD484" s="9">
        <v>29554635</v>
      </c>
      <c r="CE484" s="9">
        <v>-1725000</v>
      </c>
      <c r="CF484" s="9">
        <v>0</v>
      </c>
      <c r="CG484" s="9">
        <v>0</v>
      </c>
      <c r="CH484" s="9">
        <v>116790</v>
      </c>
      <c r="CI484" s="9">
        <v>9288279</v>
      </c>
      <c r="CJ484" s="9">
        <v>0</v>
      </c>
      <c r="CK484" s="9">
        <v>96621</v>
      </c>
      <c r="CL484" s="9">
        <v>0</v>
      </c>
      <c r="CM484" s="9">
        <v>0</v>
      </c>
      <c r="CN484" s="9">
        <v>0</v>
      </c>
      <c r="CO484" s="9">
        <v>1001445</v>
      </c>
      <c r="CP484" s="9">
        <v>71183098</v>
      </c>
      <c r="CQ484" s="9">
        <v>235641</v>
      </c>
      <c r="CR484" s="9">
        <v>12829606</v>
      </c>
      <c r="CS484" s="9">
        <v>0</v>
      </c>
      <c r="CT484" s="9">
        <v>0</v>
      </c>
      <c r="CU484" s="9">
        <v>13065247</v>
      </c>
      <c r="CV484" s="9">
        <v>8531345</v>
      </c>
      <c r="CW484" s="9">
        <v>6813425</v>
      </c>
      <c r="CX484" s="9">
        <v>13916688</v>
      </c>
      <c r="CY484" s="9">
        <v>18709306</v>
      </c>
      <c r="CZ484" s="9">
        <v>0</v>
      </c>
      <c r="DA484" s="9">
        <v>0</v>
      </c>
      <c r="DB484" s="9">
        <v>835246</v>
      </c>
      <c r="DC484" s="9">
        <v>2021776</v>
      </c>
      <c r="DD484" s="9">
        <v>0</v>
      </c>
      <c r="DE484" s="9">
        <v>171069</v>
      </c>
      <c r="DF484" s="9">
        <v>50998855</v>
      </c>
      <c r="DG484" s="9">
        <v>250497</v>
      </c>
      <c r="DH484" s="9">
        <v>48802446</v>
      </c>
      <c r="DI484" s="9">
        <v>1184136</v>
      </c>
      <c r="DJ484" s="9">
        <v>39626</v>
      </c>
      <c r="DK484" s="9">
        <v>0</v>
      </c>
      <c r="DL484" s="9">
        <v>0</v>
      </c>
      <c r="DM484" s="9">
        <v>0</v>
      </c>
      <c r="DN484" s="9">
        <v>0</v>
      </c>
      <c r="DO484" s="9">
        <v>3232919</v>
      </c>
      <c r="DP484" s="9">
        <v>82669111</v>
      </c>
      <c r="DQ484" s="9">
        <v>0</v>
      </c>
      <c r="DR484" s="9">
        <v>0</v>
      </c>
      <c r="DS484" s="9">
        <v>0</v>
      </c>
      <c r="DT484" s="9">
        <v>0</v>
      </c>
      <c r="DU484" s="9">
        <v>0</v>
      </c>
      <c r="DV484" s="9">
        <v>0</v>
      </c>
      <c r="DW484" s="9">
        <v>0</v>
      </c>
      <c r="DX484" s="9">
        <v>0</v>
      </c>
      <c r="DY484" s="9">
        <v>0</v>
      </c>
      <c r="DZ484" s="9">
        <v>0</v>
      </c>
      <c r="EA484" s="9">
        <v>0</v>
      </c>
      <c r="EB484" s="9">
        <v>0</v>
      </c>
      <c r="EC484" s="9">
        <v>0</v>
      </c>
    </row>
    <row r="485" spans="1:133" x14ac:dyDescent="0.3">
      <c r="A485" s="10">
        <v>106190020</v>
      </c>
      <c r="B485" s="10" t="s">
        <v>363</v>
      </c>
      <c r="C485" s="10">
        <v>20181</v>
      </c>
      <c r="D485" s="12">
        <v>43101</v>
      </c>
      <c r="E485" s="10">
        <v>43190</v>
      </c>
      <c r="F485" s="10" t="s">
        <v>134</v>
      </c>
      <c r="G485" s="10" t="s">
        <v>158</v>
      </c>
      <c r="H485" s="10">
        <v>11</v>
      </c>
      <c r="I485" s="10">
        <v>913</v>
      </c>
      <c r="J485" s="10" t="s">
        <v>255</v>
      </c>
      <c r="K485" s="10" t="s">
        <v>137</v>
      </c>
      <c r="L485" s="10" t="s">
        <v>138</v>
      </c>
      <c r="M485" s="10" t="s">
        <v>364</v>
      </c>
      <c r="N485" s="10" t="s">
        <v>365</v>
      </c>
      <c r="O485" s="10" t="s">
        <v>366</v>
      </c>
      <c r="P485" s="10">
        <v>91770</v>
      </c>
      <c r="Q485" s="10" t="s">
        <v>367</v>
      </c>
      <c r="R485" s="10">
        <v>97</v>
      </c>
      <c r="S485" s="10">
        <v>97</v>
      </c>
      <c r="T485" s="10">
        <v>97</v>
      </c>
      <c r="U485" s="10">
        <v>105</v>
      </c>
      <c r="V485" s="10">
        <v>25</v>
      </c>
      <c r="W485" s="10">
        <v>263</v>
      </c>
      <c r="X485" s="10">
        <v>0</v>
      </c>
      <c r="Y485" s="10">
        <v>0</v>
      </c>
      <c r="Z485" s="10">
        <v>0</v>
      </c>
      <c r="AA485" s="10">
        <v>14</v>
      </c>
      <c r="AB485" s="10">
        <v>937</v>
      </c>
      <c r="AC485" s="10">
        <v>7</v>
      </c>
      <c r="AD485" s="10">
        <v>0</v>
      </c>
      <c r="AE485" s="10">
        <v>1351</v>
      </c>
      <c r="AF485" s="10">
        <v>0</v>
      </c>
      <c r="AG485" s="10">
        <v>1306</v>
      </c>
      <c r="AH485" s="10">
        <v>326</v>
      </c>
      <c r="AI485" s="10">
        <v>1675</v>
      </c>
      <c r="AJ485" s="10">
        <v>0</v>
      </c>
      <c r="AK485" s="10">
        <v>0</v>
      </c>
      <c r="AL485" s="10">
        <v>0</v>
      </c>
      <c r="AM485" s="10">
        <v>368</v>
      </c>
      <c r="AN485" s="10">
        <v>4621</v>
      </c>
      <c r="AO485" s="10">
        <v>19</v>
      </c>
      <c r="AP485" s="10">
        <v>0</v>
      </c>
      <c r="AQ485" s="10">
        <v>8315</v>
      </c>
      <c r="AR485" s="10">
        <v>0</v>
      </c>
      <c r="AS485" s="10">
        <v>3681</v>
      </c>
      <c r="AT485" s="10">
        <v>0</v>
      </c>
      <c r="AU485" s="10">
        <v>0</v>
      </c>
      <c r="AV485" s="10">
        <v>0</v>
      </c>
      <c r="AW485" s="10">
        <v>0</v>
      </c>
      <c r="AX485" s="10">
        <v>0</v>
      </c>
      <c r="AY485" s="10">
        <v>0</v>
      </c>
      <c r="AZ485" s="10">
        <v>1075</v>
      </c>
      <c r="BA485" s="10">
        <v>0</v>
      </c>
      <c r="BB485" s="10">
        <v>0</v>
      </c>
      <c r="BC485" s="10">
        <v>4756</v>
      </c>
      <c r="BD485" s="10">
        <v>2089600</v>
      </c>
      <c r="BE485" s="10">
        <v>521600</v>
      </c>
      <c r="BF485" s="10">
        <v>2681600</v>
      </c>
      <c r="BG485" s="10">
        <v>0</v>
      </c>
      <c r="BH485" s="10">
        <v>0</v>
      </c>
      <c r="BI485" s="10">
        <v>0</v>
      </c>
      <c r="BJ485" s="10">
        <v>588800</v>
      </c>
      <c r="BK485" s="10">
        <v>7398672</v>
      </c>
      <c r="BL485" s="10">
        <v>30400</v>
      </c>
      <c r="BM485" s="10">
        <v>0</v>
      </c>
      <c r="BN485" s="10">
        <v>13310672</v>
      </c>
      <c r="BO485" s="10">
        <v>1881075</v>
      </c>
      <c r="BP485" s="10">
        <v>0</v>
      </c>
      <c r="BQ485" s="10">
        <v>0</v>
      </c>
      <c r="BR485" s="10">
        <v>0</v>
      </c>
      <c r="BS485" s="10">
        <v>0</v>
      </c>
      <c r="BT485" s="10">
        <v>0</v>
      </c>
      <c r="BU485" s="10">
        <v>0</v>
      </c>
      <c r="BV485" s="10">
        <v>725775</v>
      </c>
      <c r="BW485" s="10">
        <v>0</v>
      </c>
      <c r="BX485" s="10">
        <v>0</v>
      </c>
      <c r="BY485" s="10">
        <v>2606850</v>
      </c>
      <c r="BZ485" s="10">
        <v>199747</v>
      </c>
      <c r="CA485" s="10">
        <v>1861742</v>
      </c>
      <c r="CB485" s="10">
        <v>185702</v>
      </c>
      <c r="CC485" s="10">
        <v>1384308</v>
      </c>
      <c r="CD485" s="10">
        <v>0</v>
      </c>
      <c r="CE485" s="10">
        <v>0</v>
      </c>
      <c r="CF485" s="10">
        <v>0</v>
      </c>
      <c r="CG485" s="10">
        <v>0</v>
      </c>
      <c r="CH485" s="10">
        <v>159563</v>
      </c>
      <c r="CI485" s="10">
        <v>2933381</v>
      </c>
      <c r="CJ485" s="10">
        <v>0</v>
      </c>
      <c r="CK485" s="10">
        <v>30400</v>
      </c>
      <c r="CL485" s="10">
        <v>0</v>
      </c>
      <c r="CM485" s="10">
        <v>0</v>
      </c>
      <c r="CN485" s="10">
        <v>0</v>
      </c>
      <c r="CO485" s="10">
        <v>0</v>
      </c>
      <c r="CP485" s="10">
        <v>6754843</v>
      </c>
      <c r="CQ485" s="10">
        <v>0</v>
      </c>
      <c r="CR485" s="10">
        <v>0</v>
      </c>
      <c r="CS485" s="10">
        <v>0</v>
      </c>
      <c r="CT485" s="10">
        <v>0</v>
      </c>
      <c r="CU485" s="10">
        <v>0</v>
      </c>
      <c r="CV485" s="10">
        <v>2063939</v>
      </c>
      <c r="CW485" s="10">
        <v>328732</v>
      </c>
      <c r="CX485" s="10">
        <v>1269614</v>
      </c>
      <c r="CY485" s="10">
        <v>0</v>
      </c>
      <c r="CZ485" s="10">
        <v>0</v>
      </c>
      <c r="DA485" s="10">
        <v>0</v>
      </c>
      <c r="DB485" s="10">
        <v>420079</v>
      </c>
      <c r="DC485" s="10">
        <v>5080315</v>
      </c>
      <c r="DD485" s="10">
        <v>0</v>
      </c>
      <c r="DE485" s="10">
        <v>0</v>
      </c>
      <c r="DF485" s="10">
        <v>9162679</v>
      </c>
      <c r="DG485" s="10">
        <v>3655</v>
      </c>
      <c r="DH485" s="10">
        <v>6073336</v>
      </c>
      <c r="DI485" s="10">
        <v>200560</v>
      </c>
      <c r="DJ485" s="10">
        <v>21091</v>
      </c>
      <c r="DK485" s="10">
        <v>0</v>
      </c>
      <c r="DL485" s="10">
        <v>0</v>
      </c>
      <c r="DM485" s="10">
        <v>0</v>
      </c>
      <c r="DN485" s="10">
        <v>0</v>
      </c>
      <c r="DO485" s="10">
        <v>63170</v>
      </c>
      <c r="DP485" s="10">
        <v>7851521</v>
      </c>
      <c r="DQ485" s="10">
        <v>0</v>
      </c>
      <c r="DR485" s="10">
        <v>0</v>
      </c>
      <c r="DS485" s="10">
        <v>0</v>
      </c>
      <c r="DT485" s="10">
        <v>0</v>
      </c>
      <c r="DU485" s="10">
        <v>0</v>
      </c>
      <c r="DV485" s="10">
        <v>0</v>
      </c>
      <c r="DW485" s="10">
        <v>0</v>
      </c>
      <c r="DX485" s="10">
        <v>0</v>
      </c>
      <c r="DY485" s="10">
        <v>0</v>
      </c>
      <c r="DZ485" s="10">
        <v>0</v>
      </c>
      <c r="EA485" s="10">
        <v>0</v>
      </c>
      <c r="EB485" s="10">
        <v>0</v>
      </c>
      <c r="EC485" s="10">
        <v>0</v>
      </c>
    </row>
    <row r="486" spans="1:133" x14ac:dyDescent="0.3">
      <c r="A486" s="9">
        <v>106044006</v>
      </c>
      <c r="B486" s="9" t="s">
        <v>368</v>
      </c>
      <c r="C486" s="9">
        <v>20181</v>
      </c>
      <c r="D486" s="11">
        <v>43101</v>
      </c>
      <c r="E486" s="9">
        <v>43190</v>
      </c>
      <c r="F486" s="9" t="s">
        <v>134</v>
      </c>
      <c r="G486" s="9" t="s">
        <v>151</v>
      </c>
      <c r="H486" s="9">
        <v>1</v>
      </c>
      <c r="I486" s="9">
        <v>219</v>
      </c>
      <c r="J486" s="9" t="s">
        <v>276</v>
      </c>
      <c r="K486" s="9" t="s">
        <v>369</v>
      </c>
      <c r="L486" s="9" t="s">
        <v>138</v>
      </c>
      <c r="M486" s="9" t="s">
        <v>370</v>
      </c>
      <c r="N486" s="9" t="s">
        <v>371</v>
      </c>
      <c r="O486" s="9" t="s">
        <v>372</v>
      </c>
      <c r="P486" s="9">
        <v>95926</v>
      </c>
      <c r="Q486" s="9" t="s">
        <v>373</v>
      </c>
      <c r="R486" s="9">
        <v>16</v>
      </c>
      <c r="S486" s="9">
        <v>16</v>
      </c>
      <c r="T486" s="9">
        <v>16</v>
      </c>
      <c r="U486" s="9">
        <v>0</v>
      </c>
      <c r="V486" s="9">
        <v>0</v>
      </c>
      <c r="W486" s="9">
        <v>0</v>
      </c>
      <c r="X486" s="9">
        <v>0</v>
      </c>
      <c r="Y486" s="9">
        <v>0</v>
      </c>
      <c r="Z486" s="9">
        <v>0</v>
      </c>
      <c r="AA486" s="9">
        <v>66</v>
      </c>
      <c r="AB486" s="9">
        <v>0</v>
      </c>
      <c r="AC486" s="9">
        <v>0</v>
      </c>
      <c r="AD486" s="9">
        <v>0</v>
      </c>
      <c r="AE486" s="9">
        <v>66</v>
      </c>
      <c r="AF486" s="9">
        <v>0</v>
      </c>
      <c r="AG486" s="9">
        <v>0</v>
      </c>
      <c r="AH486" s="9">
        <v>0</v>
      </c>
      <c r="AI486" s="9">
        <v>0</v>
      </c>
      <c r="AJ486" s="9">
        <v>0</v>
      </c>
      <c r="AK486" s="9">
        <v>0</v>
      </c>
      <c r="AL486" s="9">
        <v>0</v>
      </c>
      <c r="AM486" s="9">
        <v>1384</v>
      </c>
      <c r="AN486" s="9">
        <v>0</v>
      </c>
      <c r="AO486" s="9">
        <v>0</v>
      </c>
      <c r="AP486" s="9">
        <v>0</v>
      </c>
      <c r="AQ486" s="9">
        <v>1384</v>
      </c>
      <c r="AR486" s="9">
        <v>0</v>
      </c>
      <c r="AS486" s="9">
        <v>0</v>
      </c>
      <c r="AT486" s="9">
        <v>0</v>
      </c>
      <c r="AU486" s="9">
        <v>0</v>
      </c>
      <c r="AV486" s="9">
        <v>0</v>
      </c>
      <c r="AW486" s="9">
        <v>0</v>
      </c>
      <c r="AX486" s="9">
        <v>0</v>
      </c>
      <c r="AY486" s="9">
        <v>0</v>
      </c>
      <c r="AZ486" s="9">
        <v>0</v>
      </c>
      <c r="BA486" s="9">
        <v>0</v>
      </c>
      <c r="BB486" s="9">
        <v>0</v>
      </c>
      <c r="BC486" s="9">
        <v>0</v>
      </c>
      <c r="BD486" s="9">
        <v>0</v>
      </c>
      <c r="BE486" s="9">
        <v>0</v>
      </c>
      <c r="BF486" s="9">
        <v>0</v>
      </c>
      <c r="BG486" s="9">
        <v>0</v>
      </c>
      <c r="BH486" s="9">
        <v>0</v>
      </c>
      <c r="BI486" s="9">
        <v>0</v>
      </c>
      <c r="BJ486" s="9">
        <v>246381</v>
      </c>
      <c r="BK486" s="9">
        <v>0</v>
      </c>
      <c r="BL486" s="9">
        <v>0</v>
      </c>
      <c r="BM486" s="9">
        <v>0</v>
      </c>
      <c r="BN486" s="9">
        <v>246381</v>
      </c>
      <c r="BO486" s="9">
        <v>0</v>
      </c>
      <c r="BP486" s="9">
        <v>0</v>
      </c>
      <c r="BQ486" s="9">
        <v>0</v>
      </c>
      <c r="BR486" s="9">
        <v>0</v>
      </c>
      <c r="BS486" s="9">
        <v>0</v>
      </c>
      <c r="BT486" s="9">
        <v>0</v>
      </c>
      <c r="BU486" s="9">
        <v>0</v>
      </c>
      <c r="BV486" s="9">
        <v>0</v>
      </c>
      <c r="BW486" s="9">
        <v>0</v>
      </c>
      <c r="BX486" s="9">
        <v>0</v>
      </c>
      <c r="BY486" s="9">
        <v>0</v>
      </c>
      <c r="BZ486" s="9">
        <v>0</v>
      </c>
      <c r="CA486" s="9">
        <v>0</v>
      </c>
      <c r="CB486" s="9">
        <v>0</v>
      </c>
      <c r="CC486" s="9">
        <v>0</v>
      </c>
      <c r="CD486" s="9">
        <v>0</v>
      </c>
      <c r="CE486" s="9">
        <v>-16515</v>
      </c>
      <c r="CF486" s="9">
        <v>0</v>
      </c>
      <c r="CG486" s="9">
        <v>0</v>
      </c>
      <c r="CH486" s="9">
        <v>0</v>
      </c>
      <c r="CI486" s="9">
        <v>0</v>
      </c>
      <c r="CJ486" s="9">
        <v>0</v>
      </c>
      <c r="CK486" s="9">
        <v>0</v>
      </c>
      <c r="CL486" s="9">
        <v>0</v>
      </c>
      <c r="CM486" s="9">
        <v>0</v>
      </c>
      <c r="CN486" s="9">
        <v>0</v>
      </c>
      <c r="CO486" s="9">
        <v>0</v>
      </c>
      <c r="CP486" s="9">
        <v>-16515</v>
      </c>
      <c r="CQ486" s="9">
        <v>0</v>
      </c>
      <c r="CR486" s="9">
        <v>0</v>
      </c>
      <c r="CS486" s="9">
        <v>0</v>
      </c>
      <c r="CT486" s="9">
        <v>0</v>
      </c>
      <c r="CU486" s="9">
        <v>0</v>
      </c>
      <c r="CV486" s="9">
        <v>0</v>
      </c>
      <c r="CW486" s="9">
        <v>0</v>
      </c>
      <c r="CX486" s="9">
        <v>0</v>
      </c>
      <c r="CY486" s="9">
        <v>0</v>
      </c>
      <c r="CZ486" s="9">
        <v>0</v>
      </c>
      <c r="DA486" s="9">
        <v>0</v>
      </c>
      <c r="DB486" s="9">
        <v>262896</v>
      </c>
      <c r="DC486" s="9">
        <v>0</v>
      </c>
      <c r="DD486" s="9">
        <v>0</v>
      </c>
      <c r="DE486" s="9">
        <v>0</v>
      </c>
      <c r="DF486" s="9">
        <v>262896</v>
      </c>
      <c r="DG486" s="9">
        <v>0</v>
      </c>
      <c r="DH486" s="9">
        <v>957626</v>
      </c>
      <c r="DI486" s="9">
        <v>0</v>
      </c>
      <c r="DJ486" s="9">
        <v>0</v>
      </c>
      <c r="DK486" s="9">
        <v>0</v>
      </c>
      <c r="DL486" s="9">
        <v>0</v>
      </c>
      <c r="DM486" s="9">
        <v>0</v>
      </c>
      <c r="DN486" s="9">
        <v>0</v>
      </c>
      <c r="DO486" s="9">
        <v>0</v>
      </c>
      <c r="DP486" s="9">
        <v>0</v>
      </c>
      <c r="DQ486" s="9">
        <v>0</v>
      </c>
      <c r="DR486" s="9">
        <v>0</v>
      </c>
      <c r="DS486" s="9">
        <v>0</v>
      </c>
      <c r="DT486" s="9">
        <v>0</v>
      </c>
      <c r="DU486" s="9">
        <v>0</v>
      </c>
      <c r="DV486" s="9">
        <v>0</v>
      </c>
      <c r="DW486" s="9">
        <v>0</v>
      </c>
      <c r="DX486" s="9">
        <v>0</v>
      </c>
      <c r="DY486" s="9">
        <v>0</v>
      </c>
      <c r="DZ486" s="9">
        <v>0</v>
      </c>
      <c r="EA486" s="9">
        <v>0</v>
      </c>
      <c r="EB486" s="9">
        <v>0</v>
      </c>
      <c r="EC486" s="9">
        <v>0</v>
      </c>
    </row>
    <row r="487" spans="1:133" x14ac:dyDescent="0.3">
      <c r="A487" s="10">
        <v>106190125</v>
      </c>
      <c r="B487" s="10" t="s">
        <v>374</v>
      </c>
      <c r="C487" s="10">
        <v>20181</v>
      </c>
      <c r="D487" s="12">
        <v>43101</v>
      </c>
      <c r="E487" s="10">
        <v>43190</v>
      </c>
      <c r="F487" s="10" t="s">
        <v>134</v>
      </c>
      <c r="G487" s="10" t="s">
        <v>158</v>
      </c>
      <c r="H487" s="10">
        <v>11</v>
      </c>
      <c r="I487" s="10">
        <v>925</v>
      </c>
      <c r="J487" s="10" t="s">
        <v>136</v>
      </c>
      <c r="K487" s="10" t="s">
        <v>137</v>
      </c>
      <c r="L487" s="10" t="s">
        <v>145</v>
      </c>
      <c r="M487" s="10" t="s">
        <v>375</v>
      </c>
      <c r="N487" s="10" t="s">
        <v>376</v>
      </c>
      <c r="O487" s="10" t="s">
        <v>223</v>
      </c>
      <c r="P487" s="10">
        <v>90015</v>
      </c>
      <c r="Q487" s="10" t="s">
        <v>377</v>
      </c>
      <c r="R487" s="10">
        <v>318</v>
      </c>
      <c r="S487" s="10">
        <v>243</v>
      </c>
      <c r="T487" s="10">
        <v>232</v>
      </c>
      <c r="U487" s="10">
        <v>350</v>
      </c>
      <c r="V487" s="10">
        <v>390</v>
      </c>
      <c r="W487" s="10">
        <v>1028</v>
      </c>
      <c r="X487" s="10">
        <v>2642</v>
      </c>
      <c r="Y487" s="10">
        <v>0</v>
      </c>
      <c r="Z487" s="10">
        <v>0</v>
      </c>
      <c r="AA487" s="10">
        <v>20</v>
      </c>
      <c r="AB487" s="10">
        <v>252</v>
      </c>
      <c r="AC487" s="10">
        <v>5</v>
      </c>
      <c r="AD487" s="10">
        <v>24</v>
      </c>
      <c r="AE487" s="10">
        <v>4711</v>
      </c>
      <c r="AF487" s="10">
        <v>0</v>
      </c>
      <c r="AG487" s="10">
        <v>2145</v>
      </c>
      <c r="AH487" s="10">
        <v>1697</v>
      </c>
      <c r="AI487" s="10">
        <v>4792</v>
      </c>
      <c r="AJ487" s="10">
        <v>9321</v>
      </c>
      <c r="AK487" s="10">
        <v>0</v>
      </c>
      <c r="AL487" s="10">
        <v>0</v>
      </c>
      <c r="AM487" s="10">
        <v>110</v>
      </c>
      <c r="AN487" s="10">
        <v>813</v>
      </c>
      <c r="AO487" s="10">
        <v>21</v>
      </c>
      <c r="AP487" s="10">
        <v>96</v>
      </c>
      <c r="AQ487" s="10">
        <v>18995</v>
      </c>
      <c r="AR487" s="10">
        <v>0</v>
      </c>
      <c r="AS487" s="10">
        <v>1202</v>
      </c>
      <c r="AT487" s="10">
        <v>1014</v>
      </c>
      <c r="AU487" s="10">
        <v>5284</v>
      </c>
      <c r="AV487" s="10">
        <v>15087</v>
      </c>
      <c r="AW487" s="10">
        <v>0</v>
      </c>
      <c r="AX487" s="10">
        <v>0</v>
      </c>
      <c r="AY487" s="10">
        <v>364</v>
      </c>
      <c r="AZ487" s="10">
        <v>1303</v>
      </c>
      <c r="BA487" s="10">
        <v>1275</v>
      </c>
      <c r="BB487" s="10">
        <v>794</v>
      </c>
      <c r="BC487" s="10">
        <v>26323</v>
      </c>
      <c r="BD487" s="10">
        <v>29165611</v>
      </c>
      <c r="BE487" s="10">
        <v>23765766</v>
      </c>
      <c r="BF487" s="10">
        <v>61179563</v>
      </c>
      <c r="BG487" s="10">
        <v>117927641</v>
      </c>
      <c r="BH487" s="10">
        <v>0</v>
      </c>
      <c r="BI487" s="10">
        <v>0</v>
      </c>
      <c r="BJ487" s="10">
        <v>921499</v>
      </c>
      <c r="BK487" s="10">
        <v>13084507</v>
      </c>
      <c r="BL487" s="10">
        <v>183271</v>
      </c>
      <c r="BM487" s="10">
        <v>837790</v>
      </c>
      <c r="BN487" s="10">
        <v>247065648</v>
      </c>
      <c r="BO487" s="10">
        <v>9899486</v>
      </c>
      <c r="BP487" s="10">
        <v>6880715</v>
      </c>
      <c r="BQ487" s="10">
        <v>23380110</v>
      </c>
      <c r="BR487" s="10">
        <v>70015474</v>
      </c>
      <c r="BS487" s="10">
        <v>0</v>
      </c>
      <c r="BT487" s="10">
        <v>0</v>
      </c>
      <c r="BU487" s="10">
        <v>1478301</v>
      </c>
      <c r="BV487" s="10">
        <v>9124952</v>
      </c>
      <c r="BW487" s="10">
        <v>3562631</v>
      </c>
      <c r="BX487" s="10">
        <v>2219602</v>
      </c>
      <c r="BY487" s="10">
        <v>126561271</v>
      </c>
      <c r="BZ487" s="10">
        <v>5383189</v>
      </c>
      <c r="CA487" s="10">
        <v>28984318</v>
      </c>
      <c r="CB487" s="10">
        <v>21864167</v>
      </c>
      <c r="CC487" s="10">
        <v>47566013</v>
      </c>
      <c r="CD487" s="10">
        <v>162259273</v>
      </c>
      <c r="CE487" s="10">
        <v>-27404171</v>
      </c>
      <c r="CF487" s="10">
        <v>0</v>
      </c>
      <c r="CG487" s="10">
        <v>0</v>
      </c>
      <c r="CH487" s="10">
        <v>1613372</v>
      </c>
      <c r="CI487" s="10">
        <v>10172998</v>
      </c>
      <c r="CJ487" s="10">
        <v>0</v>
      </c>
      <c r="CK487" s="10">
        <v>6956785</v>
      </c>
      <c r="CL487" s="10">
        <v>0</v>
      </c>
      <c r="CM487" s="10">
        <v>0</v>
      </c>
      <c r="CN487" s="10">
        <v>0</v>
      </c>
      <c r="CO487" s="10">
        <v>1872197</v>
      </c>
      <c r="CP487" s="10">
        <v>259268141</v>
      </c>
      <c r="CQ487" s="10">
        <v>456839</v>
      </c>
      <c r="CR487" s="10">
        <v>20179079</v>
      </c>
      <c r="CS487" s="10">
        <v>0</v>
      </c>
      <c r="CT487" s="10">
        <v>0</v>
      </c>
      <c r="CU487" s="10">
        <v>20635918</v>
      </c>
      <c r="CV487" s="10">
        <v>9712279</v>
      </c>
      <c r="CW487" s="10">
        <v>9098467</v>
      </c>
      <c r="CX487" s="10">
        <v>49054795</v>
      </c>
      <c r="CY487" s="10">
        <v>55246373</v>
      </c>
      <c r="CZ487" s="10">
        <v>0</v>
      </c>
      <c r="DA487" s="10">
        <v>0</v>
      </c>
      <c r="DB487" s="10">
        <v>715191</v>
      </c>
      <c r="DC487" s="10">
        <v>10999527</v>
      </c>
      <c r="DD487" s="10">
        <v>0</v>
      </c>
      <c r="DE487" s="10">
        <v>168064</v>
      </c>
      <c r="DF487" s="10">
        <v>134994696</v>
      </c>
      <c r="DG487" s="10">
        <v>6230571</v>
      </c>
      <c r="DH487" s="10">
        <v>106369516</v>
      </c>
      <c r="DI487" s="10">
        <v>0</v>
      </c>
      <c r="DJ487" s="10">
        <v>254514</v>
      </c>
      <c r="DK487" s="10">
        <v>0</v>
      </c>
      <c r="DL487" s="10">
        <v>0</v>
      </c>
      <c r="DM487" s="10">
        <v>0</v>
      </c>
      <c r="DN487" s="10">
        <v>0</v>
      </c>
      <c r="DO487" s="10">
        <v>1608993</v>
      </c>
      <c r="DP487" s="10">
        <v>75094373</v>
      </c>
      <c r="DQ487" s="10">
        <v>0</v>
      </c>
      <c r="DR487" s="10">
        <v>0</v>
      </c>
      <c r="DS487" s="10">
        <v>0</v>
      </c>
      <c r="DT487" s="10">
        <v>0</v>
      </c>
      <c r="DU487" s="10">
        <v>0</v>
      </c>
      <c r="DV487" s="10">
        <v>0</v>
      </c>
      <c r="DW487" s="10">
        <v>0</v>
      </c>
      <c r="DX487" s="10">
        <v>0</v>
      </c>
      <c r="DY487" s="10">
        <v>0</v>
      </c>
      <c r="DZ487" s="10">
        <v>0</v>
      </c>
      <c r="EA487" s="10">
        <v>0</v>
      </c>
      <c r="EB487" s="10">
        <v>0</v>
      </c>
      <c r="EC487" s="10">
        <v>0</v>
      </c>
    </row>
    <row r="488" spans="1:133" x14ac:dyDescent="0.3">
      <c r="A488" s="9">
        <v>106380929</v>
      </c>
      <c r="B488" s="9" t="s">
        <v>378</v>
      </c>
      <c r="C488" s="9">
        <v>20181</v>
      </c>
      <c r="D488" s="11">
        <v>43101</v>
      </c>
      <c r="E488" s="9">
        <v>43190</v>
      </c>
      <c r="F488" s="9" t="s">
        <v>134</v>
      </c>
      <c r="G488" s="9" t="s">
        <v>379</v>
      </c>
      <c r="H488" s="9">
        <v>4</v>
      </c>
      <c r="I488" s="9">
        <v>423</v>
      </c>
      <c r="J488" s="9" t="s">
        <v>136</v>
      </c>
      <c r="K488" s="9" t="s">
        <v>137</v>
      </c>
      <c r="L488" s="9" t="s">
        <v>138</v>
      </c>
      <c r="M488" s="9" t="s">
        <v>380</v>
      </c>
      <c r="N488" s="9" t="s">
        <v>381</v>
      </c>
      <c r="O488" s="9" t="s">
        <v>382</v>
      </c>
      <c r="P488" s="9">
        <v>94115</v>
      </c>
      <c r="Q488" s="9" t="s">
        <v>383</v>
      </c>
      <c r="R488" s="9">
        <v>831</v>
      </c>
      <c r="S488" s="9">
        <v>831</v>
      </c>
      <c r="T488" s="9">
        <v>467</v>
      </c>
      <c r="U488" s="9">
        <v>1931</v>
      </c>
      <c r="V488" s="9">
        <v>662</v>
      </c>
      <c r="W488" s="9">
        <v>247</v>
      </c>
      <c r="X488" s="9">
        <v>710</v>
      </c>
      <c r="Y488" s="9">
        <v>0</v>
      </c>
      <c r="Z488" s="9">
        <v>0</v>
      </c>
      <c r="AA488" s="9">
        <v>126</v>
      </c>
      <c r="AB488" s="9">
        <v>2114</v>
      </c>
      <c r="AC488" s="9">
        <v>28</v>
      </c>
      <c r="AD488" s="9">
        <v>48</v>
      </c>
      <c r="AE488" s="9">
        <v>5866</v>
      </c>
      <c r="AF488" s="9">
        <v>0</v>
      </c>
      <c r="AG488" s="9">
        <v>12072</v>
      </c>
      <c r="AH488" s="9">
        <v>4272</v>
      </c>
      <c r="AI488" s="9">
        <v>2792</v>
      </c>
      <c r="AJ488" s="9">
        <v>4493</v>
      </c>
      <c r="AK488" s="9">
        <v>0</v>
      </c>
      <c r="AL488" s="9">
        <v>0</v>
      </c>
      <c r="AM488" s="9">
        <v>1063</v>
      </c>
      <c r="AN488" s="9">
        <v>9518</v>
      </c>
      <c r="AO488" s="9">
        <v>145</v>
      </c>
      <c r="AP488" s="9">
        <v>209</v>
      </c>
      <c r="AQ488" s="9">
        <v>34564</v>
      </c>
      <c r="AR488" s="9">
        <v>0</v>
      </c>
      <c r="AS488" s="9">
        <v>4840</v>
      </c>
      <c r="AT488" s="9">
        <v>1404</v>
      </c>
      <c r="AU488" s="9">
        <v>577</v>
      </c>
      <c r="AV488" s="9">
        <v>4809</v>
      </c>
      <c r="AW488" s="9">
        <v>8</v>
      </c>
      <c r="AX488" s="9">
        <v>0</v>
      </c>
      <c r="AY488" s="9">
        <v>298</v>
      </c>
      <c r="AZ488" s="9">
        <v>8375</v>
      </c>
      <c r="BA488" s="9">
        <v>588</v>
      </c>
      <c r="BB488" s="9">
        <v>2147</v>
      </c>
      <c r="BC488" s="9">
        <v>23046</v>
      </c>
      <c r="BD488" s="9">
        <v>204909513</v>
      </c>
      <c r="BE488" s="9">
        <v>65000558</v>
      </c>
      <c r="BF488" s="9">
        <v>36526987</v>
      </c>
      <c r="BG488" s="9">
        <v>72164675</v>
      </c>
      <c r="BH488" s="9">
        <v>0</v>
      </c>
      <c r="BI488" s="9">
        <v>0</v>
      </c>
      <c r="BJ488" s="9">
        <v>16218853</v>
      </c>
      <c r="BK488" s="9">
        <v>171954020</v>
      </c>
      <c r="BL488" s="9">
        <v>2176046</v>
      </c>
      <c r="BM488" s="9">
        <v>2922550</v>
      </c>
      <c r="BN488" s="9">
        <v>571873202</v>
      </c>
      <c r="BO488" s="9">
        <v>85397852</v>
      </c>
      <c r="BP488" s="9">
        <v>27209779</v>
      </c>
      <c r="BQ488" s="9">
        <v>2965523</v>
      </c>
      <c r="BR488" s="9">
        <v>31324122</v>
      </c>
      <c r="BS488" s="9">
        <v>31848</v>
      </c>
      <c r="BT488" s="9">
        <v>0</v>
      </c>
      <c r="BU488" s="9">
        <v>5603062</v>
      </c>
      <c r="BV488" s="9">
        <v>126204489</v>
      </c>
      <c r="BW488" s="9">
        <v>4171154</v>
      </c>
      <c r="BX488" s="9">
        <v>15182321</v>
      </c>
      <c r="BY488" s="9">
        <v>298090150</v>
      </c>
      <c r="BZ488" s="9">
        <v>39508</v>
      </c>
      <c r="CA488" s="9">
        <v>230787415</v>
      </c>
      <c r="CB488" s="9">
        <v>73139614</v>
      </c>
      <c r="CC488" s="9">
        <v>23798566</v>
      </c>
      <c r="CD488" s="9">
        <v>86798040</v>
      </c>
      <c r="CE488" s="9">
        <v>0</v>
      </c>
      <c r="CF488" s="9">
        <v>31848</v>
      </c>
      <c r="CG488" s="9">
        <v>0</v>
      </c>
      <c r="CH488" s="9">
        <v>12994366</v>
      </c>
      <c r="CI488" s="9">
        <v>128050948</v>
      </c>
      <c r="CJ488" s="9">
        <v>0</v>
      </c>
      <c r="CK488" s="9">
        <v>6347200</v>
      </c>
      <c r="CL488" s="9">
        <v>0</v>
      </c>
      <c r="CM488" s="9">
        <v>0</v>
      </c>
      <c r="CN488" s="9">
        <v>0</v>
      </c>
      <c r="CO488" s="9">
        <v>14113472</v>
      </c>
      <c r="CP488" s="9">
        <v>576100977</v>
      </c>
      <c r="CQ488" s="9">
        <v>0</v>
      </c>
      <c r="CR488" s="9">
        <v>7517488</v>
      </c>
      <c r="CS488" s="9">
        <v>0</v>
      </c>
      <c r="CT488" s="9">
        <v>4729139</v>
      </c>
      <c r="CU488" s="9">
        <v>12246627</v>
      </c>
      <c r="CV488" s="9">
        <v>59519950</v>
      </c>
      <c r="CW488" s="9">
        <v>19070723</v>
      </c>
      <c r="CX488" s="9">
        <v>15693944</v>
      </c>
      <c r="CY488" s="9">
        <v>24208245</v>
      </c>
      <c r="CZ488" s="9">
        <v>0</v>
      </c>
      <c r="DA488" s="9">
        <v>0</v>
      </c>
      <c r="DB488" s="9">
        <v>8827549</v>
      </c>
      <c r="DC488" s="9">
        <v>174836700</v>
      </c>
      <c r="DD488" s="9">
        <v>0</v>
      </c>
      <c r="DE488" s="9">
        <v>3951891</v>
      </c>
      <c r="DF488" s="9">
        <v>306109002</v>
      </c>
      <c r="DG488" s="9">
        <v>5288523</v>
      </c>
      <c r="DH488" s="9">
        <v>234253125</v>
      </c>
      <c r="DI488" s="9">
        <v>0</v>
      </c>
      <c r="DJ488" s="9">
        <v>7841132</v>
      </c>
      <c r="DK488" s="9">
        <v>0</v>
      </c>
      <c r="DL488" s="9">
        <v>0</v>
      </c>
      <c r="DM488" s="9">
        <v>0</v>
      </c>
      <c r="DN488" s="9">
        <v>0</v>
      </c>
      <c r="DO488" s="9">
        <v>68720735</v>
      </c>
      <c r="DP488" s="9">
        <v>2095470707</v>
      </c>
      <c r="DQ488" s="9">
        <v>0</v>
      </c>
      <c r="DR488" s="9">
        <v>0</v>
      </c>
      <c r="DS488" s="9">
        <v>0</v>
      </c>
      <c r="DT488" s="9">
        <v>0</v>
      </c>
      <c r="DU488" s="9">
        <v>0</v>
      </c>
      <c r="DV488" s="9">
        <v>0</v>
      </c>
      <c r="DW488" s="9">
        <v>0</v>
      </c>
      <c r="DX488" s="9">
        <v>0</v>
      </c>
      <c r="DY488" s="9">
        <v>0</v>
      </c>
      <c r="DZ488" s="9">
        <v>0</v>
      </c>
      <c r="EA488" s="9">
        <v>0</v>
      </c>
      <c r="EB488" s="9">
        <v>0</v>
      </c>
      <c r="EC488" s="9">
        <v>0</v>
      </c>
    </row>
    <row r="489" spans="1:133" x14ac:dyDescent="0.3">
      <c r="A489" s="10">
        <v>106380964</v>
      </c>
      <c r="B489" s="10" t="s">
        <v>384</v>
      </c>
      <c r="C489" s="10">
        <v>20181</v>
      </c>
      <c r="D489" s="12">
        <v>43101</v>
      </c>
      <c r="E489" s="10">
        <v>43190</v>
      </c>
      <c r="F489" s="10" t="s">
        <v>134</v>
      </c>
      <c r="G489" s="10" t="s">
        <v>379</v>
      </c>
      <c r="H489" s="10">
        <v>4</v>
      </c>
      <c r="I489" s="10">
        <v>423</v>
      </c>
      <c r="J489" s="10" t="s">
        <v>136</v>
      </c>
      <c r="K489" s="10" t="s">
        <v>137</v>
      </c>
      <c r="L489" s="10" t="s">
        <v>138</v>
      </c>
      <c r="M489" s="10" t="s">
        <v>380</v>
      </c>
      <c r="N489" s="10" t="s">
        <v>385</v>
      </c>
      <c r="O489" s="10" t="s">
        <v>382</v>
      </c>
      <c r="P489" s="10">
        <v>94110</v>
      </c>
      <c r="Q489" s="10" t="s">
        <v>383</v>
      </c>
      <c r="R489" s="10">
        <v>149</v>
      </c>
      <c r="S489" s="10">
        <v>149</v>
      </c>
      <c r="T489" s="10">
        <v>77</v>
      </c>
      <c r="U489" s="10">
        <v>277</v>
      </c>
      <c r="V489" s="10">
        <v>106</v>
      </c>
      <c r="W489" s="10">
        <v>133</v>
      </c>
      <c r="X489" s="10">
        <v>226</v>
      </c>
      <c r="Y489" s="10">
        <v>0</v>
      </c>
      <c r="Z489" s="10">
        <v>0</v>
      </c>
      <c r="AA489" s="10">
        <v>6</v>
      </c>
      <c r="AB489" s="10">
        <v>132</v>
      </c>
      <c r="AC489" s="10">
        <v>10</v>
      </c>
      <c r="AD489" s="10">
        <v>17</v>
      </c>
      <c r="AE489" s="10">
        <v>907</v>
      </c>
      <c r="AF489" s="10">
        <v>0</v>
      </c>
      <c r="AG489" s="10">
        <v>2463</v>
      </c>
      <c r="AH489" s="10">
        <v>651</v>
      </c>
      <c r="AI489" s="10">
        <v>1071</v>
      </c>
      <c r="AJ489" s="10">
        <v>895</v>
      </c>
      <c r="AK489" s="10">
        <v>0</v>
      </c>
      <c r="AL489" s="10">
        <v>0</v>
      </c>
      <c r="AM489" s="10">
        <v>27</v>
      </c>
      <c r="AN489" s="10">
        <v>386</v>
      </c>
      <c r="AO489" s="10">
        <v>32</v>
      </c>
      <c r="AP489" s="10">
        <v>46</v>
      </c>
      <c r="AQ489" s="10">
        <v>5571</v>
      </c>
      <c r="AR489" s="10">
        <v>0</v>
      </c>
      <c r="AS489" s="10">
        <v>990</v>
      </c>
      <c r="AT489" s="10">
        <v>312</v>
      </c>
      <c r="AU489" s="10">
        <v>949</v>
      </c>
      <c r="AV489" s="10">
        <v>4012</v>
      </c>
      <c r="AW489" s="10">
        <v>2</v>
      </c>
      <c r="AX489" s="10">
        <v>0</v>
      </c>
      <c r="AY489" s="10">
        <v>79</v>
      </c>
      <c r="AZ489" s="10">
        <v>1500</v>
      </c>
      <c r="BA489" s="10">
        <v>493</v>
      </c>
      <c r="BB489" s="10">
        <v>123</v>
      </c>
      <c r="BC489" s="10">
        <v>8460</v>
      </c>
      <c r="BD489" s="10">
        <v>28475465</v>
      </c>
      <c r="BE489" s="10">
        <v>7900071</v>
      </c>
      <c r="BF489" s="10">
        <v>14054210</v>
      </c>
      <c r="BG489" s="10">
        <v>13119896</v>
      </c>
      <c r="BH489" s="10">
        <v>0</v>
      </c>
      <c r="BI489" s="10">
        <v>0</v>
      </c>
      <c r="BJ489" s="10">
        <v>311330</v>
      </c>
      <c r="BK489" s="10">
        <v>6786054</v>
      </c>
      <c r="BL489" s="10">
        <v>387741</v>
      </c>
      <c r="BM489" s="10">
        <v>511254</v>
      </c>
      <c r="BN489" s="10">
        <v>71546021</v>
      </c>
      <c r="BO489" s="10">
        <v>7810646</v>
      </c>
      <c r="BP489" s="10">
        <v>3386750</v>
      </c>
      <c r="BQ489" s="10">
        <v>2489931</v>
      </c>
      <c r="BR489" s="10">
        <v>11914109</v>
      </c>
      <c r="BS489" s="10">
        <v>5424</v>
      </c>
      <c r="BT489" s="10">
        <v>0</v>
      </c>
      <c r="BU489" s="10">
        <v>695357</v>
      </c>
      <c r="BV489" s="10">
        <v>9869364</v>
      </c>
      <c r="BW489" s="10">
        <v>2193330</v>
      </c>
      <c r="BX489" s="10">
        <v>573015</v>
      </c>
      <c r="BY489" s="10">
        <v>38937926</v>
      </c>
      <c r="BZ489" s="10">
        <v>5138</v>
      </c>
      <c r="CA489" s="10">
        <v>29972751</v>
      </c>
      <c r="CB489" s="10">
        <v>11286821</v>
      </c>
      <c r="CC489" s="10">
        <v>8200491</v>
      </c>
      <c r="CD489" s="10">
        <v>23342093</v>
      </c>
      <c r="CE489" s="10">
        <v>-419188</v>
      </c>
      <c r="CF489" s="10">
        <v>5424</v>
      </c>
      <c r="CG489" s="10">
        <v>0</v>
      </c>
      <c r="CH489" s="10">
        <v>866751</v>
      </c>
      <c r="CI489" s="10">
        <v>7155219</v>
      </c>
      <c r="CJ489" s="10">
        <v>0</v>
      </c>
      <c r="CK489" s="10">
        <v>2581071</v>
      </c>
      <c r="CL489" s="10">
        <v>0</v>
      </c>
      <c r="CM489" s="10">
        <v>0</v>
      </c>
      <c r="CN489" s="10">
        <v>0</v>
      </c>
      <c r="CO489" s="10">
        <v>590052</v>
      </c>
      <c r="CP489" s="10">
        <v>83586623</v>
      </c>
      <c r="CQ489" s="10">
        <v>0</v>
      </c>
      <c r="CR489" s="10">
        <v>0</v>
      </c>
      <c r="CS489" s="10">
        <v>0</v>
      </c>
      <c r="CT489" s="10">
        <v>0</v>
      </c>
      <c r="CU489" s="10">
        <v>0</v>
      </c>
      <c r="CV489" s="10">
        <v>6313360</v>
      </c>
      <c r="CW489" s="10">
        <v>0</v>
      </c>
      <c r="CX489" s="10">
        <v>8762838</v>
      </c>
      <c r="CY489" s="10">
        <v>1691912</v>
      </c>
      <c r="CZ489" s="10">
        <v>0</v>
      </c>
      <c r="DA489" s="10">
        <v>0</v>
      </c>
      <c r="DB489" s="10">
        <v>139936</v>
      </c>
      <c r="DC489" s="10">
        <v>9500199</v>
      </c>
      <c r="DD489" s="10">
        <v>0</v>
      </c>
      <c r="DE489" s="10">
        <v>489079</v>
      </c>
      <c r="DF489" s="10">
        <v>26897324</v>
      </c>
      <c r="DG489" s="10">
        <v>666561</v>
      </c>
      <c r="DH489" s="10">
        <v>51975188</v>
      </c>
      <c r="DI489" s="10">
        <v>0</v>
      </c>
      <c r="DJ489" s="10">
        <v>7500</v>
      </c>
      <c r="DK489" s="10">
        <v>0</v>
      </c>
      <c r="DL489" s="10">
        <v>0</v>
      </c>
      <c r="DM489" s="10">
        <v>0</v>
      </c>
      <c r="DN489" s="10">
        <v>0</v>
      </c>
      <c r="DO489" s="10">
        <v>26521527</v>
      </c>
      <c r="DP489" s="10">
        <v>475606182</v>
      </c>
      <c r="DQ489" s="10">
        <v>0</v>
      </c>
      <c r="DR489" s="10">
        <v>0</v>
      </c>
      <c r="DS489" s="10">
        <v>0</v>
      </c>
      <c r="DT489" s="10">
        <v>0</v>
      </c>
      <c r="DU489" s="10">
        <v>0</v>
      </c>
      <c r="DV489" s="10">
        <v>0</v>
      </c>
      <c r="DW489" s="10">
        <v>0</v>
      </c>
      <c r="DX489" s="10">
        <v>0</v>
      </c>
      <c r="DY489" s="10">
        <v>0</v>
      </c>
      <c r="DZ489" s="10">
        <v>0</v>
      </c>
      <c r="EA489" s="10">
        <v>0</v>
      </c>
      <c r="EB489" s="10">
        <v>0</v>
      </c>
      <c r="EC489" s="10">
        <v>0</v>
      </c>
    </row>
    <row r="490" spans="1:133" x14ac:dyDescent="0.3">
      <c r="A490" s="9">
        <v>106190155</v>
      </c>
      <c r="B490" s="9" t="s">
        <v>387</v>
      </c>
      <c r="C490" s="9">
        <v>20181</v>
      </c>
      <c r="D490" s="11">
        <v>43101</v>
      </c>
      <c r="E490" s="9">
        <v>43190</v>
      </c>
      <c r="F490" s="9" t="s">
        <v>134</v>
      </c>
      <c r="G490" s="9" t="s">
        <v>158</v>
      </c>
      <c r="H490" s="9">
        <v>11</v>
      </c>
      <c r="I490" s="9">
        <v>927</v>
      </c>
      <c r="J490" s="9" t="s">
        <v>255</v>
      </c>
      <c r="K490" s="9" t="s">
        <v>137</v>
      </c>
      <c r="L490" s="9" t="s">
        <v>138</v>
      </c>
      <c r="M490" s="9" t="s">
        <v>388</v>
      </c>
      <c r="N490" s="9" t="s">
        <v>389</v>
      </c>
      <c r="O490" s="9" t="s">
        <v>223</v>
      </c>
      <c r="P490" s="9">
        <v>90067</v>
      </c>
      <c r="Q490" s="9" t="s">
        <v>390</v>
      </c>
      <c r="R490" s="9">
        <v>138</v>
      </c>
      <c r="S490" s="9">
        <v>138</v>
      </c>
      <c r="T490" s="9">
        <v>100</v>
      </c>
      <c r="U490" s="9">
        <v>378</v>
      </c>
      <c r="V490" s="9">
        <v>22</v>
      </c>
      <c r="W490" s="9">
        <v>0</v>
      </c>
      <c r="X490" s="9">
        <v>0</v>
      </c>
      <c r="Y490" s="9">
        <v>0</v>
      </c>
      <c r="Z490" s="9">
        <v>0</v>
      </c>
      <c r="AA490" s="9">
        <v>188</v>
      </c>
      <c r="AB490" s="9">
        <v>0</v>
      </c>
      <c r="AC490" s="9">
        <v>0</v>
      </c>
      <c r="AD490" s="9">
        <v>2</v>
      </c>
      <c r="AE490" s="9">
        <v>590</v>
      </c>
      <c r="AF490" s="9">
        <v>590</v>
      </c>
      <c r="AG490" s="9">
        <v>5036</v>
      </c>
      <c r="AH490" s="9">
        <v>319</v>
      </c>
      <c r="AI490" s="9">
        <v>0</v>
      </c>
      <c r="AJ490" s="9">
        <v>0</v>
      </c>
      <c r="AK490" s="9">
        <v>0</v>
      </c>
      <c r="AL490" s="9">
        <v>0</v>
      </c>
      <c r="AM490" s="9">
        <v>2970</v>
      </c>
      <c r="AN490" s="9">
        <v>0</v>
      </c>
      <c r="AO490" s="9">
        <v>0</v>
      </c>
      <c r="AP490" s="9">
        <v>26</v>
      </c>
      <c r="AQ490" s="9">
        <v>8351</v>
      </c>
      <c r="AR490" s="9">
        <v>8351</v>
      </c>
      <c r="AS490" s="9">
        <v>0</v>
      </c>
      <c r="AT490" s="9">
        <v>0</v>
      </c>
      <c r="AU490" s="9">
        <v>0</v>
      </c>
      <c r="AV490" s="9">
        <v>0</v>
      </c>
      <c r="AW490" s="9">
        <v>0</v>
      </c>
      <c r="AX490" s="9">
        <v>0</v>
      </c>
      <c r="AY490" s="9">
        <v>0</v>
      </c>
      <c r="AZ490" s="9">
        <v>0</v>
      </c>
      <c r="BA490" s="9">
        <v>0</v>
      </c>
      <c r="BB490" s="9">
        <v>0</v>
      </c>
      <c r="BC490" s="9">
        <v>0</v>
      </c>
      <c r="BD490" s="9">
        <v>29690915</v>
      </c>
      <c r="BE490" s="9">
        <v>1825727</v>
      </c>
      <c r="BF490" s="9">
        <v>0</v>
      </c>
      <c r="BG490" s="9">
        <v>0</v>
      </c>
      <c r="BH490" s="9">
        <v>0</v>
      </c>
      <c r="BI490" s="9">
        <v>0</v>
      </c>
      <c r="BJ490" s="9">
        <v>17465623</v>
      </c>
      <c r="BK490" s="9">
        <v>0</v>
      </c>
      <c r="BL490" s="9">
        <v>0</v>
      </c>
      <c r="BM490" s="9">
        <v>162018</v>
      </c>
      <c r="BN490" s="9">
        <v>49144283</v>
      </c>
      <c r="BO490" s="9">
        <v>0</v>
      </c>
      <c r="BP490" s="9">
        <v>0</v>
      </c>
      <c r="BQ490" s="9">
        <v>0</v>
      </c>
      <c r="BR490" s="9">
        <v>0</v>
      </c>
      <c r="BS490" s="9">
        <v>0</v>
      </c>
      <c r="BT490" s="9">
        <v>0</v>
      </c>
      <c r="BU490" s="9">
        <v>0</v>
      </c>
      <c r="BV490" s="9">
        <v>0</v>
      </c>
      <c r="BW490" s="9">
        <v>0</v>
      </c>
      <c r="BX490" s="9">
        <v>0</v>
      </c>
      <c r="BY490" s="9">
        <v>0</v>
      </c>
      <c r="BZ490" s="9">
        <v>457550</v>
      </c>
      <c r="CA490" s="9">
        <v>20498509</v>
      </c>
      <c r="CB490" s="9">
        <v>1209988</v>
      </c>
      <c r="CC490" s="9">
        <v>0</v>
      </c>
      <c r="CD490" s="9">
        <v>0</v>
      </c>
      <c r="CE490" s="9">
        <v>0</v>
      </c>
      <c r="CF490" s="9">
        <v>0</v>
      </c>
      <c r="CG490" s="9">
        <v>0</v>
      </c>
      <c r="CH490" s="9">
        <v>4469578</v>
      </c>
      <c r="CI490" s="9">
        <v>0</v>
      </c>
      <c r="CJ490" s="9">
        <v>0</v>
      </c>
      <c r="CK490" s="9">
        <v>0</v>
      </c>
      <c r="CL490" s="9">
        <v>0</v>
      </c>
      <c r="CM490" s="9">
        <v>0</v>
      </c>
      <c r="CN490" s="9">
        <v>0</v>
      </c>
      <c r="CO490" s="9">
        <v>87418</v>
      </c>
      <c r="CP490" s="9">
        <v>26723043</v>
      </c>
      <c r="CQ490" s="9">
        <v>0</v>
      </c>
      <c r="CR490" s="9">
        <v>0</v>
      </c>
      <c r="CS490" s="9">
        <v>0</v>
      </c>
      <c r="CT490" s="9">
        <v>0</v>
      </c>
      <c r="CU490" s="9">
        <v>0</v>
      </c>
      <c r="CV490" s="9">
        <v>9008584</v>
      </c>
      <c r="CW490" s="9">
        <v>603424</v>
      </c>
      <c r="CX490" s="9">
        <v>0</v>
      </c>
      <c r="CY490" s="9">
        <v>0</v>
      </c>
      <c r="CZ490" s="9">
        <v>0</v>
      </c>
      <c r="DA490" s="9">
        <v>0</v>
      </c>
      <c r="DB490" s="9">
        <v>12736124</v>
      </c>
      <c r="DC490" s="9">
        <v>0</v>
      </c>
      <c r="DD490" s="9">
        <v>0</v>
      </c>
      <c r="DE490" s="9">
        <v>73108</v>
      </c>
      <c r="DF490" s="9">
        <v>22421240</v>
      </c>
      <c r="DG490" s="9">
        <v>21611</v>
      </c>
      <c r="DH490" s="9">
        <v>19250067</v>
      </c>
      <c r="DI490" s="9">
        <v>0</v>
      </c>
      <c r="DJ490" s="9">
        <v>0</v>
      </c>
      <c r="DK490" s="9">
        <v>0</v>
      </c>
      <c r="DL490" s="9">
        <v>0</v>
      </c>
      <c r="DM490" s="9">
        <v>0</v>
      </c>
      <c r="DN490" s="9">
        <v>0</v>
      </c>
      <c r="DO490" s="9">
        <v>86697</v>
      </c>
      <c r="DP490" s="9">
        <v>7661598</v>
      </c>
      <c r="DQ490" s="9">
        <v>0</v>
      </c>
      <c r="DR490" s="9">
        <v>0</v>
      </c>
      <c r="DS490" s="9">
        <v>0</v>
      </c>
      <c r="DT490" s="9">
        <v>0</v>
      </c>
      <c r="DU490" s="9">
        <v>0</v>
      </c>
      <c r="DV490" s="9">
        <v>0</v>
      </c>
      <c r="DW490" s="9">
        <v>0</v>
      </c>
      <c r="DX490" s="9">
        <v>0</v>
      </c>
      <c r="DY490" s="9">
        <v>0</v>
      </c>
      <c r="DZ490" s="9">
        <v>0</v>
      </c>
      <c r="EA490" s="9">
        <v>0</v>
      </c>
      <c r="EB490" s="9">
        <v>0</v>
      </c>
      <c r="EC490" s="9">
        <v>0</v>
      </c>
    </row>
    <row r="491" spans="1:133" x14ac:dyDescent="0.3">
      <c r="A491" s="10">
        <v>106364050</v>
      </c>
      <c r="B491" s="10" t="s">
        <v>391</v>
      </c>
      <c r="C491" s="10">
        <v>20181</v>
      </c>
      <c r="D491" s="12">
        <v>43101</v>
      </c>
      <c r="E491" s="10">
        <v>43190</v>
      </c>
      <c r="F491" s="10" t="s">
        <v>134</v>
      </c>
      <c r="G491" s="10" t="s">
        <v>275</v>
      </c>
      <c r="H491" s="10">
        <v>12</v>
      </c>
      <c r="I491" s="10">
        <v>1207</v>
      </c>
      <c r="J491" s="10" t="s">
        <v>255</v>
      </c>
      <c r="K491" s="10" t="s">
        <v>137</v>
      </c>
      <c r="L491" s="10" t="s">
        <v>138</v>
      </c>
      <c r="M491" s="10" t="s">
        <v>392</v>
      </c>
      <c r="N491" s="10" t="s">
        <v>393</v>
      </c>
      <c r="O491" s="10" t="s">
        <v>394</v>
      </c>
      <c r="P491" s="10">
        <v>91710</v>
      </c>
      <c r="Q491" s="10" t="s">
        <v>395</v>
      </c>
      <c r="R491" s="10">
        <v>106</v>
      </c>
      <c r="S491" s="10">
        <v>106</v>
      </c>
      <c r="T491" s="10">
        <v>106</v>
      </c>
      <c r="U491" s="10">
        <v>163</v>
      </c>
      <c r="V491" s="10">
        <v>122</v>
      </c>
      <c r="W491" s="10">
        <v>0</v>
      </c>
      <c r="X491" s="10">
        <v>182</v>
      </c>
      <c r="Y491" s="10">
        <v>0</v>
      </c>
      <c r="Z491" s="10">
        <v>119</v>
      </c>
      <c r="AA491" s="10">
        <v>30</v>
      </c>
      <c r="AB491" s="10">
        <v>813</v>
      </c>
      <c r="AC491" s="10">
        <v>8</v>
      </c>
      <c r="AD491" s="10">
        <v>0</v>
      </c>
      <c r="AE491" s="10">
        <v>1437</v>
      </c>
      <c r="AF491" s="10">
        <v>0</v>
      </c>
      <c r="AG491" s="10">
        <v>1960</v>
      </c>
      <c r="AH491" s="10">
        <v>687</v>
      </c>
      <c r="AI491" s="10">
        <v>0</v>
      </c>
      <c r="AJ491" s="10">
        <v>824</v>
      </c>
      <c r="AK491" s="10">
        <v>0</v>
      </c>
      <c r="AL491" s="10">
        <v>458</v>
      </c>
      <c r="AM491" s="10">
        <v>143</v>
      </c>
      <c r="AN491" s="10">
        <v>4664</v>
      </c>
      <c r="AO491" s="10">
        <v>39</v>
      </c>
      <c r="AP491" s="10">
        <v>0</v>
      </c>
      <c r="AQ491" s="10">
        <v>8775</v>
      </c>
      <c r="AR491" s="10">
        <v>0</v>
      </c>
      <c r="AS491" s="10">
        <v>1240</v>
      </c>
      <c r="AT491" s="10">
        <v>0</v>
      </c>
      <c r="AU491" s="10">
        <v>0</v>
      </c>
      <c r="AV491" s="10">
        <v>0</v>
      </c>
      <c r="AW491" s="10">
        <v>0</v>
      </c>
      <c r="AX491" s="10">
        <v>0</v>
      </c>
      <c r="AY491" s="10">
        <v>0</v>
      </c>
      <c r="AZ491" s="10">
        <v>1859</v>
      </c>
      <c r="BA491" s="10">
        <v>0</v>
      </c>
      <c r="BB491" s="10">
        <v>0</v>
      </c>
      <c r="BC491" s="10">
        <v>3099</v>
      </c>
      <c r="BD491" s="10">
        <v>3528000</v>
      </c>
      <c r="BE491" s="10">
        <v>1236600</v>
      </c>
      <c r="BF491" s="10">
        <v>0</v>
      </c>
      <c r="BG491" s="10">
        <v>1483200</v>
      </c>
      <c r="BH491" s="10">
        <v>0</v>
      </c>
      <c r="BI491" s="10">
        <v>824400</v>
      </c>
      <c r="BJ491" s="10">
        <v>257400</v>
      </c>
      <c r="BK491" s="10">
        <v>8399917</v>
      </c>
      <c r="BL491" s="10">
        <v>70200</v>
      </c>
      <c r="BM491" s="10">
        <v>0</v>
      </c>
      <c r="BN491" s="10">
        <v>15799717</v>
      </c>
      <c r="BO491" s="10">
        <v>910440</v>
      </c>
      <c r="BP491" s="10">
        <v>0</v>
      </c>
      <c r="BQ491" s="10">
        <v>0</v>
      </c>
      <c r="BR491" s="10">
        <v>0</v>
      </c>
      <c r="BS491" s="10">
        <v>0</v>
      </c>
      <c r="BT491" s="10">
        <v>0</v>
      </c>
      <c r="BU491" s="10">
        <v>0</v>
      </c>
      <c r="BV491" s="10">
        <v>1404180</v>
      </c>
      <c r="BW491" s="10">
        <v>0</v>
      </c>
      <c r="BX491" s="10">
        <v>0</v>
      </c>
      <c r="BY491" s="10">
        <v>2314620</v>
      </c>
      <c r="BZ491" s="10">
        <v>247090</v>
      </c>
      <c r="CA491" s="10">
        <v>2309475</v>
      </c>
      <c r="CB491" s="10">
        <v>592954</v>
      </c>
      <c r="CC491" s="10">
        <v>0</v>
      </c>
      <c r="CD491" s="10">
        <v>935829</v>
      </c>
      <c r="CE491" s="10">
        <v>0</v>
      </c>
      <c r="CF491" s="10">
        <v>0</v>
      </c>
      <c r="CG491" s="10">
        <v>521438</v>
      </c>
      <c r="CH491" s="10">
        <v>142401</v>
      </c>
      <c r="CI491" s="10">
        <v>4999384</v>
      </c>
      <c r="CJ491" s="10">
        <v>0</v>
      </c>
      <c r="CK491" s="10">
        <v>70200</v>
      </c>
      <c r="CL491" s="10">
        <v>0</v>
      </c>
      <c r="CM491" s="10">
        <v>0</v>
      </c>
      <c r="CN491" s="10">
        <v>0</v>
      </c>
      <c r="CO491" s="10">
        <v>0</v>
      </c>
      <c r="CP491" s="10">
        <v>9818771</v>
      </c>
      <c r="CQ491" s="10">
        <v>0</v>
      </c>
      <c r="CR491" s="10">
        <v>0</v>
      </c>
      <c r="CS491" s="10">
        <v>0</v>
      </c>
      <c r="CT491" s="10">
        <v>0</v>
      </c>
      <c r="CU491" s="10">
        <v>0</v>
      </c>
      <c r="CV491" s="10">
        <v>2067386</v>
      </c>
      <c r="CW491" s="10">
        <v>625029</v>
      </c>
      <c r="CX491" s="10">
        <v>0</v>
      </c>
      <c r="CY491" s="10">
        <v>531539</v>
      </c>
      <c r="CZ491" s="10">
        <v>0</v>
      </c>
      <c r="DA491" s="10">
        <v>294199</v>
      </c>
      <c r="DB491" s="10">
        <v>111673</v>
      </c>
      <c r="DC491" s="10">
        <v>4665740</v>
      </c>
      <c r="DD491" s="10">
        <v>0</v>
      </c>
      <c r="DE491" s="10">
        <v>0</v>
      </c>
      <c r="DF491" s="10">
        <v>8295566</v>
      </c>
      <c r="DG491" s="10">
        <v>4201</v>
      </c>
      <c r="DH491" s="10">
        <v>4958404</v>
      </c>
      <c r="DI491" s="10">
        <v>150220</v>
      </c>
      <c r="DJ491" s="10">
        <v>15001</v>
      </c>
      <c r="DK491" s="10">
        <v>0</v>
      </c>
      <c r="DL491" s="10">
        <v>0</v>
      </c>
      <c r="DM491" s="10">
        <v>0</v>
      </c>
      <c r="DN491" s="10">
        <v>0</v>
      </c>
      <c r="DO491" s="10">
        <v>562202</v>
      </c>
      <c r="DP491" s="10">
        <v>13265487</v>
      </c>
      <c r="DQ491" s="10">
        <v>0</v>
      </c>
      <c r="DR491" s="10">
        <v>0</v>
      </c>
      <c r="DS491" s="10">
        <v>0</v>
      </c>
      <c r="DT491" s="10">
        <v>0</v>
      </c>
      <c r="DU491" s="10">
        <v>0</v>
      </c>
      <c r="DV491" s="10">
        <v>0</v>
      </c>
      <c r="DW491" s="10">
        <v>0</v>
      </c>
      <c r="DX491" s="10">
        <v>0</v>
      </c>
      <c r="DY491" s="10">
        <v>0</v>
      </c>
      <c r="DZ491" s="10">
        <v>0</v>
      </c>
      <c r="EA491" s="10">
        <v>0</v>
      </c>
      <c r="EB491" s="10">
        <v>0</v>
      </c>
      <c r="EC491" s="10">
        <v>0</v>
      </c>
    </row>
    <row r="492" spans="1:133" x14ac:dyDescent="0.3">
      <c r="A492" s="9">
        <v>106190137</v>
      </c>
      <c r="B492" s="9" t="s">
        <v>396</v>
      </c>
      <c r="C492" s="9">
        <v>20181</v>
      </c>
      <c r="D492" s="11">
        <v>43101</v>
      </c>
      <c r="E492" s="9">
        <v>43190</v>
      </c>
      <c r="F492" s="9" t="s">
        <v>134</v>
      </c>
      <c r="G492" s="9" t="s">
        <v>158</v>
      </c>
      <c r="H492" s="9">
        <v>11</v>
      </c>
      <c r="I492" s="9">
        <v>917</v>
      </c>
      <c r="J492" s="9" t="s">
        <v>136</v>
      </c>
      <c r="K492" s="9" t="s">
        <v>137</v>
      </c>
      <c r="L492" s="9" t="s">
        <v>138</v>
      </c>
      <c r="M492" s="9" t="s">
        <v>397</v>
      </c>
      <c r="N492" s="9" t="s">
        <v>398</v>
      </c>
      <c r="O492" s="9" t="s">
        <v>263</v>
      </c>
      <c r="P492" s="9">
        <v>91767</v>
      </c>
      <c r="Q492" s="9" t="s">
        <v>399</v>
      </c>
      <c r="R492" s="9">
        <v>99</v>
      </c>
      <c r="S492" s="9">
        <v>99</v>
      </c>
      <c r="T492" s="9">
        <v>99</v>
      </c>
      <c r="U492" s="9">
        <v>357</v>
      </c>
      <c r="V492" s="9">
        <v>93</v>
      </c>
      <c r="W492" s="9">
        <v>20</v>
      </c>
      <c r="X492" s="9">
        <v>27</v>
      </c>
      <c r="Y492" s="9">
        <v>0</v>
      </c>
      <c r="Z492" s="9">
        <v>0</v>
      </c>
      <c r="AA492" s="9">
        <v>114</v>
      </c>
      <c r="AB492" s="9">
        <v>94</v>
      </c>
      <c r="AC492" s="9">
        <v>0</v>
      </c>
      <c r="AD492" s="9">
        <v>1</v>
      </c>
      <c r="AE492" s="9">
        <v>706</v>
      </c>
      <c r="AF492" s="9">
        <v>0</v>
      </c>
      <c r="AG492" s="9">
        <v>3289</v>
      </c>
      <c r="AH492" s="9">
        <v>649</v>
      </c>
      <c r="AI492" s="9">
        <v>250</v>
      </c>
      <c r="AJ492" s="9">
        <v>242</v>
      </c>
      <c r="AK492" s="9">
        <v>0</v>
      </c>
      <c r="AL492" s="9">
        <v>0</v>
      </c>
      <c r="AM492" s="9">
        <v>1328</v>
      </c>
      <c r="AN492" s="9">
        <v>866</v>
      </c>
      <c r="AO492" s="9">
        <v>0</v>
      </c>
      <c r="AP492" s="9">
        <v>3</v>
      </c>
      <c r="AQ492" s="9">
        <v>6627</v>
      </c>
      <c r="AR492" s="9">
        <v>0</v>
      </c>
      <c r="AS492" s="9">
        <v>8395</v>
      </c>
      <c r="AT492" s="9">
        <v>1313</v>
      </c>
      <c r="AU492" s="9">
        <v>158</v>
      </c>
      <c r="AV492" s="9">
        <v>1445</v>
      </c>
      <c r="AW492" s="9">
        <v>0</v>
      </c>
      <c r="AX492" s="9">
        <v>0</v>
      </c>
      <c r="AY492" s="9">
        <v>9542</v>
      </c>
      <c r="AZ492" s="9">
        <v>4398</v>
      </c>
      <c r="BA492" s="9">
        <v>0</v>
      </c>
      <c r="BB492" s="9">
        <v>2301</v>
      </c>
      <c r="BC492" s="9">
        <v>27552</v>
      </c>
      <c r="BD492" s="9">
        <v>22026811</v>
      </c>
      <c r="BE492" s="9">
        <v>7147476</v>
      </c>
      <c r="BF492" s="9">
        <v>1130897</v>
      </c>
      <c r="BG492" s="9">
        <v>1838243</v>
      </c>
      <c r="BH492" s="9">
        <v>0</v>
      </c>
      <c r="BI492" s="9">
        <v>0</v>
      </c>
      <c r="BJ492" s="9">
        <v>11061024</v>
      </c>
      <c r="BK492" s="9">
        <v>6993900</v>
      </c>
      <c r="BL492" s="9">
        <v>0</v>
      </c>
      <c r="BM492" s="9">
        <v>61047</v>
      </c>
      <c r="BN492" s="9">
        <v>50259398</v>
      </c>
      <c r="BO492" s="9">
        <v>2496362</v>
      </c>
      <c r="BP492" s="9">
        <v>477134</v>
      </c>
      <c r="BQ492" s="9">
        <v>44941</v>
      </c>
      <c r="BR492" s="9">
        <v>525042</v>
      </c>
      <c r="BS492" s="9">
        <v>0</v>
      </c>
      <c r="BT492" s="9">
        <v>0</v>
      </c>
      <c r="BU492" s="9">
        <v>2900213</v>
      </c>
      <c r="BV492" s="9">
        <v>1426389</v>
      </c>
      <c r="BW492" s="9">
        <v>0</v>
      </c>
      <c r="BX492" s="9">
        <v>1186854</v>
      </c>
      <c r="BY492" s="9">
        <v>9056935</v>
      </c>
      <c r="BZ492" s="9">
        <v>187540</v>
      </c>
      <c r="CA492" s="9">
        <v>20056463</v>
      </c>
      <c r="CB492" s="9">
        <v>1079682</v>
      </c>
      <c r="CC492" s="9">
        <v>1406114</v>
      </c>
      <c r="CD492" s="9">
        <v>1823677</v>
      </c>
      <c r="CE492" s="9">
        <v>0</v>
      </c>
      <c r="CF492" s="9">
        <v>0</v>
      </c>
      <c r="CG492" s="9">
        <v>0</v>
      </c>
      <c r="CH492" s="9">
        <v>10396696</v>
      </c>
      <c r="CI492" s="9">
        <v>6682444</v>
      </c>
      <c r="CJ492" s="9">
        <v>0</v>
      </c>
      <c r="CK492" s="9">
        <v>0</v>
      </c>
      <c r="CL492" s="9">
        <v>0</v>
      </c>
      <c r="CM492" s="9">
        <v>0</v>
      </c>
      <c r="CN492" s="9">
        <v>0</v>
      </c>
      <c r="CO492" s="9">
        <v>-2554410</v>
      </c>
      <c r="CP492" s="9">
        <v>39078206</v>
      </c>
      <c r="CQ492" s="9">
        <v>0</v>
      </c>
      <c r="CR492" s="9">
        <v>0</v>
      </c>
      <c r="CS492" s="9">
        <v>0</v>
      </c>
      <c r="CT492" s="9">
        <v>0</v>
      </c>
      <c r="CU492" s="9">
        <v>0</v>
      </c>
      <c r="CV492" s="9">
        <v>4279170</v>
      </c>
      <c r="CW492" s="9">
        <v>6544928</v>
      </c>
      <c r="CX492" s="9">
        <v>-230276</v>
      </c>
      <c r="CY492" s="9">
        <v>539608</v>
      </c>
      <c r="CZ492" s="9">
        <v>0</v>
      </c>
      <c r="DA492" s="9">
        <v>0</v>
      </c>
      <c r="DB492" s="9">
        <v>3564541</v>
      </c>
      <c r="DC492" s="9">
        <v>1737845</v>
      </c>
      <c r="DD492" s="9">
        <v>0</v>
      </c>
      <c r="DE492" s="9">
        <v>3802311</v>
      </c>
      <c r="DF492" s="9">
        <v>20238127</v>
      </c>
      <c r="DG492" s="9">
        <v>118673</v>
      </c>
      <c r="DH492" s="9">
        <v>19378556</v>
      </c>
      <c r="DI492" s="9">
        <v>0</v>
      </c>
      <c r="DJ492" s="9">
        <v>1072904</v>
      </c>
      <c r="DK492" s="9">
        <v>0</v>
      </c>
      <c r="DL492" s="9">
        <v>0</v>
      </c>
      <c r="DM492" s="9">
        <v>0</v>
      </c>
      <c r="DN492" s="9">
        <v>0</v>
      </c>
      <c r="DO492" s="9">
        <v>482868</v>
      </c>
      <c r="DP492" s="9">
        <v>85162567</v>
      </c>
      <c r="DQ492" s="9">
        <v>0</v>
      </c>
      <c r="DR492" s="9">
        <v>0</v>
      </c>
      <c r="DS492" s="9">
        <v>0</v>
      </c>
      <c r="DT492" s="9">
        <v>0</v>
      </c>
      <c r="DU492" s="9">
        <v>0</v>
      </c>
      <c r="DV492" s="9">
        <v>0</v>
      </c>
      <c r="DW492" s="9">
        <v>0</v>
      </c>
      <c r="DX492" s="9">
        <v>0</v>
      </c>
      <c r="DY492" s="9">
        <v>0</v>
      </c>
      <c r="DZ492" s="9">
        <v>0</v>
      </c>
      <c r="EA492" s="9">
        <v>0</v>
      </c>
      <c r="EB492" s="9">
        <v>0</v>
      </c>
      <c r="EC492" s="9">
        <v>0</v>
      </c>
    </row>
    <row r="493" spans="1:133" x14ac:dyDescent="0.3">
      <c r="A493" s="10">
        <v>106190045</v>
      </c>
      <c r="B493" s="10" t="s">
        <v>400</v>
      </c>
      <c r="C493" s="10">
        <v>20181</v>
      </c>
      <c r="D493" s="12">
        <v>43101</v>
      </c>
      <c r="E493" s="10">
        <v>43190</v>
      </c>
      <c r="F493" s="10" t="s">
        <v>134</v>
      </c>
      <c r="G493" s="10" t="s">
        <v>158</v>
      </c>
      <c r="H493" s="10">
        <v>11</v>
      </c>
      <c r="I493" s="10">
        <v>933</v>
      </c>
      <c r="J493" s="10" t="s">
        <v>136</v>
      </c>
      <c r="K493" s="10" t="s">
        <v>137</v>
      </c>
      <c r="L493" s="10" t="s">
        <v>220</v>
      </c>
      <c r="M493" s="10" t="s">
        <v>401</v>
      </c>
      <c r="N493" s="10" t="s">
        <v>402</v>
      </c>
      <c r="O493" s="10" t="s">
        <v>403</v>
      </c>
      <c r="P493" s="10">
        <v>90704</v>
      </c>
      <c r="Q493" s="10" t="s">
        <v>404</v>
      </c>
      <c r="R493" s="10">
        <v>12</v>
      </c>
      <c r="S493" s="10">
        <v>12</v>
      </c>
      <c r="T493" s="10">
        <v>12</v>
      </c>
      <c r="U493" s="10">
        <v>4</v>
      </c>
      <c r="V493" s="10">
        <v>0</v>
      </c>
      <c r="W493" s="10">
        <v>0</v>
      </c>
      <c r="X493" s="10">
        <v>0</v>
      </c>
      <c r="Y493" s="10">
        <v>0</v>
      </c>
      <c r="Z493" s="10">
        <v>0</v>
      </c>
      <c r="AA493" s="10">
        <v>1</v>
      </c>
      <c r="AB493" s="10">
        <v>0</v>
      </c>
      <c r="AC493" s="10">
        <v>0</v>
      </c>
      <c r="AD493" s="10">
        <v>0</v>
      </c>
      <c r="AE493" s="10">
        <v>5</v>
      </c>
      <c r="AF493" s="10">
        <v>0</v>
      </c>
      <c r="AG493" s="10">
        <v>88</v>
      </c>
      <c r="AH493" s="10">
        <v>0</v>
      </c>
      <c r="AI493" s="10">
        <v>621</v>
      </c>
      <c r="AJ493" s="10">
        <v>0</v>
      </c>
      <c r="AK493" s="10">
        <v>0</v>
      </c>
      <c r="AL493" s="10">
        <v>0</v>
      </c>
      <c r="AM493" s="10">
        <v>17</v>
      </c>
      <c r="AN493" s="10">
        <v>0</v>
      </c>
      <c r="AO493" s="10">
        <v>0</v>
      </c>
      <c r="AP493" s="10">
        <v>0</v>
      </c>
      <c r="AQ493" s="10">
        <v>726</v>
      </c>
      <c r="AR493" s="10">
        <v>0</v>
      </c>
      <c r="AS493" s="10">
        <v>864</v>
      </c>
      <c r="AT493" s="10">
        <v>0</v>
      </c>
      <c r="AU493" s="10">
        <v>868</v>
      </c>
      <c r="AV493" s="10">
        <v>0</v>
      </c>
      <c r="AW493" s="10">
        <v>0</v>
      </c>
      <c r="AX493" s="10">
        <v>0</v>
      </c>
      <c r="AY493" s="10">
        <v>1121</v>
      </c>
      <c r="AZ493" s="10">
        <v>0</v>
      </c>
      <c r="BA493" s="10">
        <v>0</v>
      </c>
      <c r="BB493" s="10">
        <v>195</v>
      </c>
      <c r="BC493" s="10">
        <v>3048</v>
      </c>
      <c r="BD493" s="10">
        <v>242305</v>
      </c>
      <c r="BE493" s="10">
        <v>0</v>
      </c>
      <c r="BF493" s="10">
        <v>369504</v>
      </c>
      <c r="BG493" s="10">
        <v>0</v>
      </c>
      <c r="BH493" s="10">
        <v>0</v>
      </c>
      <c r="BI493" s="10">
        <v>0</v>
      </c>
      <c r="BJ493" s="10">
        <v>41911</v>
      </c>
      <c r="BK493" s="10">
        <v>0</v>
      </c>
      <c r="BL493" s="10">
        <v>0</v>
      </c>
      <c r="BM493" s="10">
        <v>0</v>
      </c>
      <c r="BN493" s="10">
        <v>653720</v>
      </c>
      <c r="BO493" s="10">
        <v>1021686</v>
      </c>
      <c r="BP493" s="10">
        <v>0</v>
      </c>
      <c r="BQ493" s="10">
        <v>805999</v>
      </c>
      <c r="BR493" s="10">
        <v>0</v>
      </c>
      <c r="BS493" s="10">
        <v>0</v>
      </c>
      <c r="BT493" s="10">
        <v>0</v>
      </c>
      <c r="BU493" s="10">
        <v>1651187</v>
      </c>
      <c r="BV493" s="10">
        <v>0</v>
      </c>
      <c r="BW493" s="10">
        <v>0</v>
      </c>
      <c r="BX493" s="10">
        <v>280826</v>
      </c>
      <c r="BY493" s="10">
        <v>3759698</v>
      </c>
      <c r="BZ493" s="10">
        <v>275489</v>
      </c>
      <c r="CA493" s="10">
        <v>286541</v>
      </c>
      <c r="CB493" s="10">
        <v>0</v>
      </c>
      <c r="CC493" s="10">
        <v>575483</v>
      </c>
      <c r="CD493" s="10">
        <v>0</v>
      </c>
      <c r="CE493" s="10">
        <v>0</v>
      </c>
      <c r="CF493" s="10">
        <v>0</v>
      </c>
      <c r="CG493" s="10">
        <v>0</v>
      </c>
      <c r="CH493" s="10">
        <v>807319</v>
      </c>
      <c r="CI493" s="10">
        <v>0</v>
      </c>
      <c r="CJ493" s="10">
        <v>0</v>
      </c>
      <c r="CK493" s="10">
        <v>29365</v>
      </c>
      <c r="CL493" s="10">
        <v>0</v>
      </c>
      <c r="CM493" s="10">
        <v>0</v>
      </c>
      <c r="CN493" s="10">
        <v>0</v>
      </c>
      <c r="CO493" s="10">
        <v>16662</v>
      </c>
      <c r="CP493" s="10">
        <v>1990859</v>
      </c>
      <c r="CQ493" s="10">
        <v>0</v>
      </c>
      <c r="CR493" s="10">
        <v>0</v>
      </c>
      <c r="CS493" s="10">
        <v>0</v>
      </c>
      <c r="CT493" s="10">
        <v>0</v>
      </c>
      <c r="CU493" s="10">
        <v>0</v>
      </c>
      <c r="CV493" s="10">
        <v>977450</v>
      </c>
      <c r="CW493" s="10">
        <v>0</v>
      </c>
      <c r="CX493" s="10">
        <v>600020</v>
      </c>
      <c r="CY493" s="10">
        <v>0</v>
      </c>
      <c r="CZ493" s="10">
        <v>0</v>
      </c>
      <c r="DA493" s="10">
        <v>0</v>
      </c>
      <c r="DB493" s="10">
        <v>885779</v>
      </c>
      <c r="DC493" s="10">
        <v>0</v>
      </c>
      <c r="DD493" s="10">
        <v>0</v>
      </c>
      <c r="DE493" s="10">
        <v>-40690</v>
      </c>
      <c r="DF493" s="10">
        <v>2422559</v>
      </c>
      <c r="DG493" s="10">
        <v>45943</v>
      </c>
      <c r="DH493" s="10">
        <v>2650975</v>
      </c>
      <c r="DI493" s="10">
        <v>0</v>
      </c>
      <c r="DJ493" s="10">
        <v>0</v>
      </c>
      <c r="DK493" s="10">
        <v>0</v>
      </c>
      <c r="DL493" s="10">
        <v>0</v>
      </c>
      <c r="DM493" s="10">
        <v>0</v>
      </c>
      <c r="DN493" s="10">
        <v>0</v>
      </c>
      <c r="DO493" s="10">
        <v>17250</v>
      </c>
      <c r="DP493" s="10">
        <v>1978297</v>
      </c>
      <c r="DQ493" s="10">
        <v>0</v>
      </c>
      <c r="DR493" s="10">
        <v>0</v>
      </c>
      <c r="DS493" s="10">
        <v>0</v>
      </c>
      <c r="DT493" s="10">
        <v>0</v>
      </c>
      <c r="DU493" s="10">
        <v>0</v>
      </c>
      <c r="DV493" s="10">
        <v>0</v>
      </c>
      <c r="DW493" s="10">
        <v>0</v>
      </c>
      <c r="DX493" s="10">
        <v>0</v>
      </c>
      <c r="DY493" s="10">
        <v>0</v>
      </c>
      <c r="DZ493" s="10">
        <v>0</v>
      </c>
      <c r="EA493" s="10">
        <v>0</v>
      </c>
      <c r="EB493" s="10">
        <v>0</v>
      </c>
      <c r="EC493" s="10">
        <v>0</v>
      </c>
    </row>
    <row r="494" spans="1:133" x14ac:dyDescent="0.3">
      <c r="A494" s="9">
        <v>106190555</v>
      </c>
      <c r="B494" s="9" t="s">
        <v>405</v>
      </c>
      <c r="C494" s="9">
        <v>20181</v>
      </c>
      <c r="D494" s="11">
        <v>43101</v>
      </c>
      <c r="E494" s="9">
        <v>43190</v>
      </c>
      <c r="F494" s="9" t="s">
        <v>134</v>
      </c>
      <c r="G494" s="9" t="s">
        <v>158</v>
      </c>
      <c r="H494" s="9">
        <v>11</v>
      </c>
      <c r="I494" s="9">
        <v>925</v>
      </c>
      <c r="J494" s="9" t="s">
        <v>136</v>
      </c>
      <c r="K494" s="9" t="s">
        <v>137</v>
      </c>
      <c r="L494" s="9" t="s">
        <v>145</v>
      </c>
      <c r="M494" s="9" t="s">
        <v>406</v>
      </c>
      <c r="N494" s="9" t="s">
        <v>407</v>
      </c>
      <c r="O494" s="9" t="s">
        <v>223</v>
      </c>
      <c r="P494" s="9">
        <v>90048</v>
      </c>
      <c r="Q494" s="9" t="s">
        <v>408</v>
      </c>
      <c r="R494" s="9">
        <v>886</v>
      </c>
      <c r="S494" s="9">
        <v>885</v>
      </c>
      <c r="T494" s="9">
        <v>885</v>
      </c>
      <c r="U494" s="9">
        <v>5536</v>
      </c>
      <c r="V494" s="9">
        <v>586</v>
      </c>
      <c r="W494" s="9">
        <v>647</v>
      </c>
      <c r="X494" s="9">
        <v>767</v>
      </c>
      <c r="Y494" s="9">
        <v>0</v>
      </c>
      <c r="Z494" s="9">
        <v>0</v>
      </c>
      <c r="AA494" s="9">
        <v>288</v>
      </c>
      <c r="AB494" s="9">
        <v>4614</v>
      </c>
      <c r="AC494" s="9">
        <v>0</v>
      </c>
      <c r="AD494" s="9">
        <v>184</v>
      </c>
      <c r="AE494" s="9">
        <v>12622</v>
      </c>
      <c r="AF494" s="9">
        <v>0</v>
      </c>
      <c r="AG494" s="9">
        <v>32059</v>
      </c>
      <c r="AH494" s="9">
        <v>3767</v>
      </c>
      <c r="AI494" s="9">
        <v>4075</v>
      </c>
      <c r="AJ494" s="9">
        <v>4660</v>
      </c>
      <c r="AK494" s="9">
        <v>0</v>
      </c>
      <c r="AL494" s="9">
        <v>0</v>
      </c>
      <c r="AM494" s="9">
        <v>1264</v>
      </c>
      <c r="AN494" s="9">
        <v>20603</v>
      </c>
      <c r="AO494" s="9">
        <v>0</v>
      </c>
      <c r="AP494" s="9">
        <v>540</v>
      </c>
      <c r="AQ494" s="9">
        <v>66968</v>
      </c>
      <c r="AR494" s="9">
        <v>0</v>
      </c>
      <c r="AS494" s="9">
        <v>74969</v>
      </c>
      <c r="AT494" s="9">
        <v>7505</v>
      </c>
      <c r="AU494" s="9">
        <v>6676</v>
      </c>
      <c r="AV494" s="9">
        <v>7748</v>
      </c>
      <c r="AW494" s="9">
        <v>0</v>
      </c>
      <c r="AX494" s="9">
        <v>0</v>
      </c>
      <c r="AY494" s="9">
        <v>4999</v>
      </c>
      <c r="AZ494" s="9">
        <v>98521</v>
      </c>
      <c r="BA494" s="9">
        <v>347</v>
      </c>
      <c r="BB494" s="9">
        <v>23835</v>
      </c>
      <c r="BC494" s="9">
        <v>224600</v>
      </c>
      <c r="BD494" s="9">
        <v>1312313702</v>
      </c>
      <c r="BE494" s="9">
        <v>179885123</v>
      </c>
      <c r="BF494" s="9">
        <v>147399471</v>
      </c>
      <c r="BG494" s="9">
        <v>194357211</v>
      </c>
      <c r="BH494" s="9">
        <v>0</v>
      </c>
      <c r="BI494" s="9">
        <v>0</v>
      </c>
      <c r="BJ494" s="9">
        <v>56372264</v>
      </c>
      <c r="BK494" s="9">
        <v>816923019</v>
      </c>
      <c r="BL494" s="9">
        <v>0</v>
      </c>
      <c r="BM494" s="9">
        <v>29576031</v>
      </c>
      <c r="BN494" s="9">
        <v>2736826821</v>
      </c>
      <c r="BO494" s="9">
        <v>608356000</v>
      </c>
      <c r="BP494" s="9">
        <v>56884039</v>
      </c>
      <c r="BQ494" s="9">
        <v>47214315</v>
      </c>
      <c r="BR494" s="9">
        <v>58313262</v>
      </c>
      <c r="BS494" s="9">
        <v>0</v>
      </c>
      <c r="BT494" s="9">
        <v>0</v>
      </c>
      <c r="BU494" s="9">
        <v>22989900</v>
      </c>
      <c r="BV494" s="9">
        <v>638469227</v>
      </c>
      <c r="BW494" s="9">
        <v>496066</v>
      </c>
      <c r="BX494" s="9">
        <v>45000199</v>
      </c>
      <c r="BY494" s="9">
        <v>1477723008</v>
      </c>
      <c r="BZ494" s="9">
        <v>-3793899</v>
      </c>
      <c r="CA494" s="9">
        <v>1707885516</v>
      </c>
      <c r="CB494" s="9">
        <v>202573289</v>
      </c>
      <c r="CC494" s="9">
        <v>91344479</v>
      </c>
      <c r="CD494" s="9">
        <v>189650582</v>
      </c>
      <c r="CE494" s="9">
        <v>0</v>
      </c>
      <c r="CF494" s="9">
        <v>0</v>
      </c>
      <c r="CG494" s="9">
        <v>0</v>
      </c>
      <c r="CH494" s="9">
        <v>64620046</v>
      </c>
      <c r="CI494" s="9">
        <v>988897251</v>
      </c>
      <c r="CJ494" s="9">
        <v>0</v>
      </c>
      <c r="CK494" s="9">
        <v>5600335</v>
      </c>
      <c r="CL494" s="9">
        <v>0</v>
      </c>
      <c r="CM494" s="9">
        <v>0</v>
      </c>
      <c r="CN494" s="9">
        <v>0</v>
      </c>
      <c r="CO494" s="9">
        <v>135795341</v>
      </c>
      <c r="CP494" s="9">
        <v>3382572940</v>
      </c>
      <c r="CQ494" s="9">
        <v>4532984</v>
      </c>
      <c r="CR494" s="9">
        <v>0</v>
      </c>
      <c r="CS494" s="9">
        <v>0</v>
      </c>
      <c r="CT494" s="9">
        <v>0</v>
      </c>
      <c r="CU494" s="9">
        <v>4532984</v>
      </c>
      <c r="CV494" s="9">
        <v>177088039</v>
      </c>
      <c r="CW494" s="9">
        <v>34901715</v>
      </c>
      <c r="CX494" s="9">
        <v>100407575</v>
      </c>
      <c r="CY494" s="9">
        <v>58978023</v>
      </c>
      <c r="CZ494" s="9">
        <v>0</v>
      </c>
      <c r="DA494" s="9">
        <v>0</v>
      </c>
      <c r="DB494" s="9">
        <v>13613052</v>
      </c>
      <c r="DC494" s="9">
        <v>444231222</v>
      </c>
      <c r="DD494" s="9">
        <v>0</v>
      </c>
      <c r="DE494" s="9">
        <v>7290247</v>
      </c>
      <c r="DF494" s="9">
        <v>836509873</v>
      </c>
      <c r="DG494" s="9">
        <v>99997595</v>
      </c>
      <c r="DH494" s="9">
        <v>866116774</v>
      </c>
      <c r="DI494" s="9">
        <v>0</v>
      </c>
      <c r="DJ494" s="9">
        <v>19358527</v>
      </c>
      <c r="DK494" s="9">
        <v>0</v>
      </c>
      <c r="DL494" s="9">
        <v>0</v>
      </c>
      <c r="DM494" s="9">
        <v>0</v>
      </c>
      <c r="DN494" s="9">
        <v>0</v>
      </c>
      <c r="DO494" s="9">
        <v>67798322</v>
      </c>
      <c r="DP494" s="9">
        <v>2163547155</v>
      </c>
      <c r="DQ494" s="9">
        <v>0</v>
      </c>
      <c r="DR494" s="9">
        <v>0</v>
      </c>
      <c r="DS494" s="9">
        <v>0</v>
      </c>
      <c r="DT494" s="9">
        <v>0</v>
      </c>
      <c r="DU494" s="9">
        <v>0</v>
      </c>
      <c r="DV494" s="9">
        <v>0</v>
      </c>
      <c r="DW494" s="9">
        <v>0</v>
      </c>
      <c r="DX494" s="9">
        <v>0</v>
      </c>
      <c r="DY494" s="9">
        <v>0</v>
      </c>
      <c r="DZ494" s="9">
        <v>0</v>
      </c>
      <c r="EA494" s="9">
        <v>111843152</v>
      </c>
      <c r="EB494" s="9">
        <v>86978809</v>
      </c>
      <c r="EC494" s="9">
        <v>25730791</v>
      </c>
    </row>
    <row r="495" spans="1:133" x14ac:dyDescent="0.3">
      <c r="A495" s="10">
        <v>106190148</v>
      </c>
      <c r="B495" s="10" t="s">
        <v>409</v>
      </c>
      <c r="C495" s="10">
        <v>20181</v>
      </c>
      <c r="D495" s="12">
        <v>43101</v>
      </c>
      <c r="E495" s="10">
        <v>43190</v>
      </c>
      <c r="F495" s="10" t="s">
        <v>134</v>
      </c>
      <c r="G495" s="10" t="s">
        <v>158</v>
      </c>
      <c r="H495" s="10">
        <v>11</v>
      </c>
      <c r="I495" s="10">
        <v>929</v>
      </c>
      <c r="J495" s="10" t="s">
        <v>255</v>
      </c>
      <c r="K495" s="10" t="s">
        <v>137</v>
      </c>
      <c r="L495" s="10" t="s">
        <v>138</v>
      </c>
      <c r="M495" s="10" t="s">
        <v>410</v>
      </c>
      <c r="N495" s="10" t="s">
        <v>411</v>
      </c>
      <c r="O495" s="10" t="s">
        <v>412</v>
      </c>
      <c r="P495" s="10">
        <v>90301</v>
      </c>
      <c r="Q495" s="10" t="s">
        <v>413</v>
      </c>
      <c r="R495" s="10">
        <v>374</v>
      </c>
      <c r="S495" s="10">
        <v>374</v>
      </c>
      <c r="T495" s="10">
        <v>374</v>
      </c>
      <c r="U495" s="10">
        <v>1317</v>
      </c>
      <c r="V495" s="10">
        <v>598</v>
      </c>
      <c r="W495" s="10">
        <v>379</v>
      </c>
      <c r="X495" s="10">
        <v>1288</v>
      </c>
      <c r="Y495" s="10">
        <v>0</v>
      </c>
      <c r="Z495" s="10">
        <v>0</v>
      </c>
      <c r="AA495" s="10">
        <v>266</v>
      </c>
      <c r="AB495" s="10">
        <v>0</v>
      </c>
      <c r="AC495" s="10">
        <v>0</v>
      </c>
      <c r="AD495" s="10">
        <v>154</v>
      </c>
      <c r="AE495" s="10">
        <v>4002</v>
      </c>
      <c r="AF495" s="10">
        <v>0</v>
      </c>
      <c r="AG495" s="10">
        <v>6340</v>
      </c>
      <c r="AH495" s="10">
        <v>2035</v>
      </c>
      <c r="AI495" s="10">
        <v>1889</v>
      </c>
      <c r="AJ495" s="10">
        <v>4460</v>
      </c>
      <c r="AK495" s="10">
        <v>0</v>
      </c>
      <c r="AL495" s="10">
        <v>0</v>
      </c>
      <c r="AM495" s="10">
        <v>947</v>
      </c>
      <c r="AN495" s="10">
        <v>0</v>
      </c>
      <c r="AO495" s="10">
        <v>0</v>
      </c>
      <c r="AP495" s="10">
        <v>377</v>
      </c>
      <c r="AQ495" s="10">
        <v>16048</v>
      </c>
      <c r="AR495" s="10">
        <v>0</v>
      </c>
      <c r="AS495" s="10">
        <v>1495</v>
      </c>
      <c r="AT495" s="10">
        <v>806</v>
      </c>
      <c r="AU495" s="10">
        <v>1008</v>
      </c>
      <c r="AV495" s="10">
        <v>5213</v>
      </c>
      <c r="AW495" s="10">
        <v>0</v>
      </c>
      <c r="AX495" s="10">
        <v>0</v>
      </c>
      <c r="AY495" s="10">
        <v>1786</v>
      </c>
      <c r="AZ495" s="10">
        <v>0</v>
      </c>
      <c r="BA495" s="10">
        <v>1</v>
      </c>
      <c r="BB495" s="10">
        <v>1897</v>
      </c>
      <c r="BC495" s="10">
        <v>12206</v>
      </c>
      <c r="BD495" s="10">
        <v>96798991</v>
      </c>
      <c r="BE495" s="10">
        <v>29682430</v>
      </c>
      <c r="BF495" s="10">
        <v>24120776</v>
      </c>
      <c r="BG495" s="10">
        <v>66157779</v>
      </c>
      <c r="BH495" s="10">
        <v>0</v>
      </c>
      <c r="BI495" s="10">
        <v>0</v>
      </c>
      <c r="BJ495" s="10">
        <v>15067034</v>
      </c>
      <c r="BK495" s="10">
        <v>0</v>
      </c>
      <c r="BL495" s="10">
        <v>0</v>
      </c>
      <c r="BM495" s="10">
        <v>5235511</v>
      </c>
      <c r="BN495" s="10">
        <v>237062521</v>
      </c>
      <c r="BO495" s="10">
        <v>9496024</v>
      </c>
      <c r="BP495" s="10">
        <v>5312063</v>
      </c>
      <c r="BQ495" s="10">
        <v>3494121</v>
      </c>
      <c r="BR495" s="10">
        <v>18568242</v>
      </c>
      <c r="BS495" s="10">
        <v>0</v>
      </c>
      <c r="BT495" s="10">
        <v>0</v>
      </c>
      <c r="BU495" s="10">
        <v>5827260</v>
      </c>
      <c r="BV495" s="10">
        <v>0</v>
      </c>
      <c r="BW495" s="10">
        <v>141</v>
      </c>
      <c r="BX495" s="10">
        <v>5625767</v>
      </c>
      <c r="BY495" s="10">
        <v>48323618</v>
      </c>
      <c r="BZ495" s="10">
        <v>2355976</v>
      </c>
      <c r="CA495" s="10">
        <v>87286719</v>
      </c>
      <c r="CB495" s="10">
        <v>28968254</v>
      </c>
      <c r="CC495" s="10">
        <v>23311059</v>
      </c>
      <c r="CD495" s="10">
        <v>63351214</v>
      </c>
      <c r="CE495" s="10">
        <v>-816315</v>
      </c>
      <c r="CF495" s="10">
        <v>0</v>
      </c>
      <c r="CG495" s="10">
        <v>0</v>
      </c>
      <c r="CH495" s="10">
        <v>16961741</v>
      </c>
      <c r="CI495" s="10">
        <v>0</v>
      </c>
      <c r="CJ495" s="10">
        <v>0</v>
      </c>
      <c r="CK495" s="10">
        <v>141</v>
      </c>
      <c r="CL495" s="10">
        <v>0</v>
      </c>
      <c r="CM495" s="10">
        <v>0</v>
      </c>
      <c r="CN495" s="10">
        <v>0</v>
      </c>
      <c r="CO495" s="10">
        <v>703063</v>
      </c>
      <c r="CP495" s="10">
        <v>222121852</v>
      </c>
      <c r="CQ495" s="10">
        <v>0</v>
      </c>
      <c r="CR495" s="10">
        <v>0</v>
      </c>
      <c r="CS495" s="10">
        <v>0</v>
      </c>
      <c r="CT495" s="10">
        <v>0</v>
      </c>
      <c r="CU495" s="10">
        <v>0</v>
      </c>
      <c r="CV495" s="10">
        <v>19008296</v>
      </c>
      <c r="CW495" s="10">
        <v>6026239</v>
      </c>
      <c r="CX495" s="10">
        <v>5120153</v>
      </c>
      <c r="CY495" s="10">
        <v>21374808</v>
      </c>
      <c r="CZ495" s="10">
        <v>0</v>
      </c>
      <c r="DA495" s="10">
        <v>0</v>
      </c>
      <c r="DB495" s="10">
        <v>3932553</v>
      </c>
      <c r="DC495" s="10">
        <v>0</v>
      </c>
      <c r="DD495" s="10">
        <v>0</v>
      </c>
      <c r="DE495" s="10">
        <v>7802238</v>
      </c>
      <c r="DF495" s="10">
        <v>63264287</v>
      </c>
      <c r="DG495" s="10">
        <v>501768</v>
      </c>
      <c r="DH495" s="10">
        <v>57601206</v>
      </c>
      <c r="DI495" s="10">
        <v>0</v>
      </c>
      <c r="DJ495" s="10">
        <v>-503199</v>
      </c>
      <c r="DK495" s="10">
        <v>0</v>
      </c>
      <c r="DL495" s="10">
        <v>0</v>
      </c>
      <c r="DM495" s="10">
        <v>0</v>
      </c>
      <c r="DN495" s="10">
        <v>0</v>
      </c>
      <c r="DO495" s="10">
        <v>3787219</v>
      </c>
      <c r="DP495" s="10">
        <v>153735511</v>
      </c>
      <c r="DQ495" s="10">
        <v>0</v>
      </c>
      <c r="DR495" s="10">
        <v>0</v>
      </c>
      <c r="DS495" s="10">
        <v>0</v>
      </c>
      <c r="DT495" s="10">
        <v>0</v>
      </c>
      <c r="DU495" s="10">
        <v>0</v>
      </c>
      <c r="DV495" s="10">
        <v>0</v>
      </c>
      <c r="DW495" s="10">
        <v>0</v>
      </c>
      <c r="DX495" s="10">
        <v>0</v>
      </c>
      <c r="DY495" s="10">
        <v>0</v>
      </c>
      <c r="DZ495" s="10">
        <v>0</v>
      </c>
      <c r="EA495" s="10">
        <v>0</v>
      </c>
      <c r="EB495" s="10">
        <v>0</v>
      </c>
      <c r="EC495" s="10">
        <v>0</v>
      </c>
    </row>
    <row r="496" spans="1:133" x14ac:dyDescent="0.3">
      <c r="A496" s="9">
        <v>106105125</v>
      </c>
      <c r="B496" s="9" t="s">
        <v>414</v>
      </c>
      <c r="C496" s="9">
        <v>20181</v>
      </c>
      <c r="D496" s="11">
        <v>43101</v>
      </c>
      <c r="E496" s="9">
        <v>43190</v>
      </c>
      <c r="F496" s="9" t="s">
        <v>134</v>
      </c>
      <c r="G496" s="9" t="s">
        <v>182</v>
      </c>
      <c r="H496" s="9">
        <v>9</v>
      </c>
      <c r="I496" s="9">
        <v>605</v>
      </c>
      <c r="J496" s="9" t="s">
        <v>255</v>
      </c>
      <c r="K496" s="9" t="s">
        <v>369</v>
      </c>
      <c r="L496" s="9" t="s">
        <v>138</v>
      </c>
      <c r="M496" s="9" t="s">
        <v>415</v>
      </c>
      <c r="N496" s="9" t="s">
        <v>416</v>
      </c>
      <c r="O496" s="9" t="s">
        <v>417</v>
      </c>
      <c r="P496" s="9">
        <v>93702</v>
      </c>
      <c r="Q496" s="9" t="s">
        <v>418</v>
      </c>
      <c r="R496" s="9">
        <v>16</v>
      </c>
      <c r="S496" s="9">
        <v>16</v>
      </c>
      <c r="T496" s="9">
        <v>14</v>
      </c>
      <c r="U496" s="9">
        <v>0</v>
      </c>
      <c r="V496" s="9">
        <v>0</v>
      </c>
      <c r="W496" s="9">
        <v>165</v>
      </c>
      <c r="X496" s="9">
        <v>0</v>
      </c>
      <c r="Y496" s="9">
        <v>0</v>
      </c>
      <c r="Z496" s="9">
        <v>0</v>
      </c>
      <c r="AA496" s="9">
        <v>0</v>
      </c>
      <c r="AB496" s="9">
        <v>0</v>
      </c>
      <c r="AC496" s="9">
        <v>0</v>
      </c>
      <c r="AD496" s="9">
        <v>32</v>
      </c>
      <c r="AE496" s="9">
        <v>197</v>
      </c>
      <c r="AF496" s="9">
        <v>0</v>
      </c>
      <c r="AG496" s="9">
        <v>0</v>
      </c>
      <c r="AH496" s="9">
        <v>0</v>
      </c>
      <c r="AI496" s="9">
        <v>1009</v>
      </c>
      <c r="AJ496" s="9">
        <v>0</v>
      </c>
      <c r="AK496" s="9">
        <v>0</v>
      </c>
      <c r="AL496" s="9">
        <v>0</v>
      </c>
      <c r="AM496" s="9">
        <v>0</v>
      </c>
      <c r="AN496" s="9">
        <v>0</v>
      </c>
      <c r="AO496" s="9">
        <v>0</v>
      </c>
      <c r="AP496" s="9">
        <v>219</v>
      </c>
      <c r="AQ496" s="9">
        <v>1228</v>
      </c>
      <c r="AR496" s="9">
        <v>0</v>
      </c>
      <c r="AS496" s="9">
        <v>0</v>
      </c>
      <c r="AT496" s="9">
        <v>0</v>
      </c>
      <c r="AU496" s="9">
        <v>0</v>
      </c>
      <c r="AV496" s="9">
        <v>0</v>
      </c>
      <c r="AW496" s="9">
        <v>0</v>
      </c>
      <c r="AX496" s="9">
        <v>0</v>
      </c>
      <c r="AY496" s="9">
        <v>0</v>
      </c>
      <c r="AZ496" s="9">
        <v>0</v>
      </c>
      <c r="BA496" s="9">
        <v>0</v>
      </c>
      <c r="BB496" s="9">
        <v>0</v>
      </c>
      <c r="BC496" s="9">
        <v>0</v>
      </c>
      <c r="BD496" s="9">
        <v>0</v>
      </c>
      <c r="BE496" s="9">
        <v>0</v>
      </c>
      <c r="BF496" s="9">
        <v>1035180</v>
      </c>
      <c r="BG496" s="9">
        <v>0</v>
      </c>
      <c r="BH496" s="9">
        <v>0</v>
      </c>
      <c r="BI496" s="9">
        <v>0</v>
      </c>
      <c r="BJ496" s="9">
        <v>0</v>
      </c>
      <c r="BK496" s="9">
        <v>0</v>
      </c>
      <c r="BL496" s="9">
        <v>0</v>
      </c>
      <c r="BM496" s="9">
        <v>203451</v>
      </c>
      <c r="BN496" s="9">
        <v>1238631</v>
      </c>
      <c r="BO496" s="9">
        <v>0</v>
      </c>
      <c r="BP496" s="9">
        <v>0</v>
      </c>
      <c r="BQ496" s="9">
        <v>0</v>
      </c>
      <c r="BR496" s="9">
        <v>0</v>
      </c>
      <c r="BS496" s="9">
        <v>0</v>
      </c>
      <c r="BT496" s="9">
        <v>0</v>
      </c>
      <c r="BU496" s="9">
        <v>0</v>
      </c>
      <c r="BV496" s="9">
        <v>0</v>
      </c>
      <c r="BW496" s="9">
        <v>0</v>
      </c>
      <c r="BX496" s="9">
        <v>0</v>
      </c>
      <c r="BY496" s="9">
        <v>0</v>
      </c>
      <c r="BZ496" s="9">
        <v>0</v>
      </c>
      <c r="CA496" s="9">
        <v>0</v>
      </c>
      <c r="CB496" s="9">
        <v>0</v>
      </c>
      <c r="CC496" s="9">
        <v>0</v>
      </c>
      <c r="CD496" s="9">
        <v>0</v>
      </c>
      <c r="CE496" s="9">
        <v>0</v>
      </c>
      <c r="CF496" s="9">
        <v>0</v>
      </c>
      <c r="CG496" s="9">
        <v>0</v>
      </c>
      <c r="CH496" s="9">
        <v>0</v>
      </c>
      <c r="CI496" s="9">
        <v>0</v>
      </c>
      <c r="CJ496" s="9">
        <v>0</v>
      </c>
      <c r="CK496" s="9">
        <v>0</v>
      </c>
      <c r="CL496" s="9">
        <v>0</v>
      </c>
      <c r="CM496" s="9">
        <v>0</v>
      </c>
      <c r="CN496" s="9">
        <v>0</v>
      </c>
      <c r="CO496" s="9">
        <v>0</v>
      </c>
      <c r="CP496" s="9">
        <v>0</v>
      </c>
      <c r="CQ496" s="9">
        <v>0</v>
      </c>
      <c r="CR496" s="9">
        <v>0</v>
      </c>
      <c r="CS496" s="9">
        <v>0</v>
      </c>
      <c r="CT496" s="9">
        <v>0</v>
      </c>
      <c r="CU496" s="9">
        <v>0</v>
      </c>
      <c r="CV496" s="9">
        <v>0</v>
      </c>
      <c r="CW496" s="9">
        <v>0</v>
      </c>
      <c r="CX496" s="9">
        <v>1035180</v>
      </c>
      <c r="CY496" s="9">
        <v>0</v>
      </c>
      <c r="CZ496" s="9">
        <v>0</v>
      </c>
      <c r="DA496" s="9">
        <v>0</v>
      </c>
      <c r="DB496" s="9">
        <v>0</v>
      </c>
      <c r="DC496" s="9">
        <v>0</v>
      </c>
      <c r="DD496" s="9">
        <v>0</v>
      </c>
      <c r="DE496" s="9">
        <v>203451</v>
      </c>
      <c r="DF496" s="9">
        <v>1238631</v>
      </c>
      <c r="DG496" s="9">
        <v>0</v>
      </c>
      <c r="DH496" s="9">
        <v>2166601</v>
      </c>
      <c r="DI496" s="9">
        <v>169845</v>
      </c>
      <c r="DJ496" s="9">
        <v>0</v>
      </c>
      <c r="DK496" s="9">
        <v>0</v>
      </c>
      <c r="DL496" s="9">
        <v>0</v>
      </c>
      <c r="DM496" s="9">
        <v>0</v>
      </c>
      <c r="DN496" s="9">
        <v>0</v>
      </c>
      <c r="DO496" s="9">
        <v>0</v>
      </c>
      <c r="DP496" s="9">
        <v>0</v>
      </c>
      <c r="DQ496" s="9">
        <v>0</v>
      </c>
      <c r="DR496" s="9">
        <v>0</v>
      </c>
      <c r="DS496" s="9">
        <v>0</v>
      </c>
      <c r="DT496" s="9">
        <v>0</v>
      </c>
      <c r="DU496" s="9">
        <v>0</v>
      </c>
      <c r="DV496" s="9">
        <v>0</v>
      </c>
      <c r="DW496" s="9">
        <v>0</v>
      </c>
      <c r="DX496" s="9">
        <v>0</v>
      </c>
      <c r="DY496" s="9">
        <v>0</v>
      </c>
      <c r="DZ496" s="9">
        <v>0</v>
      </c>
      <c r="EA496" s="9">
        <v>0</v>
      </c>
      <c r="EB496" s="9">
        <v>0</v>
      </c>
      <c r="EC496" s="9">
        <v>0</v>
      </c>
    </row>
    <row r="497" spans="1:133" x14ac:dyDescent="0.3">
      <c r="A497" s="10">
        <v>106500954</v>
      </c>
      <c r="B497" s="10" t="s">
        <v>419</v>
      </c>
      <c r="C497" s="10">
        <v>20181</v>
      </c>
      <c r="D497" s="12">
        <v>43101</v>
      </c>
      <c r="E497" s="10">
        <v>43190</v>
      </c>
      <c r="F497" s="10" t="s">
        <v>134</v>
      </c>
      <c r="G497" s="10" t="s">
        <v>420</v>
      </c>
      <c r="H497" s="10">
        <v>6</v>
      </c>
      <c r="I497" s="10">
        <v>511</v>
      </c>
      <c r="J497" s="10" t="s">
        <v>255</v>
      </c>
      <c r="K497" s="10" t="s">
        <v>137</v>
      </c>
      <c r="L497" s="10" t="s">
        <v>138</v>
      </c>
      <c r="M497" s="10" t="s">
        <v>421</v>
      </c>
      <c r="N497" s="10" t="s">
        <v>422</v>
      </c>
      <c r="O497" s="10" t="s">
        <v>423</v>
      </c>
      <c r="P497" s="10">
        <v>95354</v>
      </c>
      <c r="Q497" s="10" t="s">
        <v>424</v>
      </c>
      <c r="R497" s="10">
        <v>100</v>
      </c>
      <c r="S497" s="10">
        <v>100</v>
      </c>
      <c r="T497" s="10">
        <v>100</v>
      </c>
      <c r="U497" s="10">
        <v>139</v>
      </c>
      <c r="V497" s="10">
        <v>0</v>
      </c>
      <c r="W497" s="10">
        <v>8</v>
      </c>
      <c r="X497" s="10">
        <v>0</v>
      </c>
      <c r="Y497" s="10">
        <v>0</v>
      </c>
      <c r="Z497" s="10">
        <v>0</v>
      </c>
      <c r="AA497" s="10">
        <v>122</v>
      </c>
      <c r="AB497" s="10">
        <v>0</v>
      </c>
      <c r="AC497" s="10">
        <v>0</v>
      </c>
      <c r="AD497" s="10">
        <v>0</v>
      </c>
      <c r="AE497" s="10">
        <v>269</v>
      </c>
      <c r="AF497" s="10">
        <v>0</v>
      </c>
      <c r="AG497" s="10">
        <v>3467</v>
      </c>
      <c r="AH497" s="10">
        <v>0</v>
      </c>
      <c r="AI497" s="10">
        <v>350</v>
      </c>
      <c r="AJ497" s="10">
        <v>0</v>
      </c>
      <c r="AK497" s="10">
        <v>0</v>
      </c>
      <c r="AL497" s="10">
        <v>0</v>
      </c>
      <c r="AM497" s="10">
        <v>3939</v>
      </c>
      <c r="AN497" s="10">
        <v>0</v>
      </c>
      <c r="AO497" s="10">
        <v>0</v>
      </c>
      <c r="AP497" s="10">
        <v>0</v>
      </c>
      <c r="AQ497" s="10">
        <v>7756</v>
      </c>
      <c r="AR497" s="10">
        <v>0</v>
      </c>
      <c r="AS497" s="10">
        <v>0</v>
      </c>
      <c r="AT497" s="10">
        <v>0</v>
      </c>
      <c r="AU497" s="10">
        <v>0</v>
      </c>
      <c r="AV497" s="10">
        <v>0</v>
      </c>
      <c r="AW497" s="10">
        <v>0</v>
      </c>
      <c r="AX497" s="10">
        <v>0</v>
      </c>
      <c r="AY497" s="10">
        <v>0</v>
      </c>
      <c r="AZ497" s="10">
        <v>0</v>
      </c>
      <c r="BA497" s="10">
        <v>0</v>
      </c>
      <c r="BB497" s="10">
        <v>0</v>
      </c>
      <c r="BC497" s="10">
        <v>0</v>
      </c>
      <c r="BD497" s="10">
        <v>23669983</v>
      </c>
      <c r="BE497" s="10">
        <v>0</v>
      </c>
      <c r="BF497" s="10">
        <v>1975258</v>
      </c>
      <c r="BG497" s="10">
        <v>0</v>
      </c>
      <c r="BH497" s="10">
        <v>0</v>
      </c>
      <c r="BI497" s="10">
        <v>0</v>
      </c>
      <c r="BJ497" s="10">
        <v>23396193</v>
      </c>
      <c r="BK497" s="10">
        <v>0</v>
      </c>
      <c r="BL497" s="10">
        <v>0</v>
      </c>
      <c r="BM497" s="10">
        <v>0</v>
      </c>
      <c r="BN497" s="10">
        <v>49041434</v>
      </c>
      <c r="BO497" s="10">
        <v>0</v>
      </c>
      <c r="BP497" s="10">
        <v>0</v>
      </c>
      <c r="BQ497" s="10">
        <v>0</v>
      </c>
      <c r="BR497" s="10">
        <v>0</v>
      </c>
      <c r="BS497" s="10">
        <v>0</v>
      </c>
      <c r="BT497" s="10">
        <v>0</v>
      </c>
      <c r="BU497" s="10">
        <v>0</v>
      </c>
      <c r="BV497" s="10">
        <v>0</v>
      </c>
      <c r="BW497" s="10">
        <v>0</v>
      </c>
      <c r="BX497" s="10">
        <v>0</v>
      </c>
      <c r="BY497" s="10">
        <v>0</v>
      </c>
      <c r="BZ497" s="10">
        <v>0</v>
      </c>
      <c r="CA497" s="10">
        <v>16920026</v>
      </c>
      <c r="CB497" s="10">
        <v>0</v>
      </c>
      <c r="CC497" s="10">
        <v>1411974</v>
      </c>
      <c r="CD497" s="10">
        <v>0</v>
      </c>
      <c r="CE497" s="10">
        <v>0</v>
      </c>
      <c r="CF497" s="10">
        <v>0</v>
      </c>
      <c r="CG497" s="10">
        <v>0</v>
      </c>
      <c r="CH497" s="10">
        <v>16724314</v>
      </c>
      <c r="CI497" s="10">
        <v>0</v>
      </c>
      <c r="CJ497" s="10">
        <v>0</v>
      </c>
      <c r="CK497" s="10">
        <v>0</v>
      </c>
      <c r="CL497" s="10">
        <v>0</v>
      </c>
      <c r="CM497" s="10">
        <v>0</v>
      </c>
      <c r="CN497" s="10">
        <v>0</v>
      </c>
      <c r="CO497" s="10">
        <v>0</v>
      </c>
      <c r="CP497" s="10">
        <v>35056314</v>
      </c>
      <c r="CQ497" s="10">
        <v>0</v>
      </c>
      <c r="CR497" s="10">
        <v>0</v>
      </c>
      <c r="CS497" s="10">
        <v>0</v>
      </c>
      <c r="CT497" s="10">
        <v>0</v>
      </c>
      <c r="CU497" s="10">
        <v>0</v>
      </c>
      <c r="CV497" s="10">
        <v>6749957</v>
      </c>
      <c r="CW497" s="10">
        <v>0</v>
      </c>
      <c r="CX497" s="10">
        <v>563283</v>
      </c>
      <c r="CY497" s="10">
        <v>0</v>
      </c>
      <c r="CZ497" s="10">
        <v>0</v>
      </c>
      <c r="DA497" s="10">
        <v>0</v>
      </c>
      <c r="DB497" s="10">
        <v>6671880</v>
      </c>
      <c r="DC497" s="10">
        <v>0</v>
      </c>
      <c r="DD497" s="10">
        <v>0</v>
      </c>
      <c r="DE497" s="10">
        <v>0</v>
      </c>
      <c r="DF497" s="10">
        <v>13985120</v>
      </c>
      <c r="DG497" s="10">
        <v>75930</v>
      </c>
      <c r="DH497" s="10">
        <v>11023673</v>
      </c>
      <c r="DI497" s="10">
        <v>0</v>
      </c>
      <c r="DJ497" s="10">
        <v>0</v>
      </c>
      <c r="DK497" s="10">
        <v>0</v>
      </c>
      <c r="DL497" s="10">
        <v>0</v>
      </c>
      <c r="DM497" s="10">
        <v>0</v>
      </c>
      <c r="DN497" s="10">
        <v>0</v>
      </c>
      <c r="DO497" s="10">
        <v>0</v>
      </c>
      <c r="DP497" s="10">
        <v>530707</v>
      </c>
      <c r="DQ497" s="10">
        <v>0</v>
      </c>
      <c r="DR497" s="10">
        <v>0</v>
      </c>
      <c r="DS497" s="10">
        <v>0</v>
      </c>
      <c r="DT497" s="10">
        <v>0</v>
      </c>
      <c r="DU497" s="10">
        <v>0</v>
      </c>
      <c r="DV497" s="10">
        <v>0</v>
      </c>
      <c r="DW497" s="10">
        <v>0</v>
      </c>
      <c r="DX497" s="10">
        <v>0</v>
      </c>
      <c r="DY497" s="10">
        <v>0</v>
      </c>
      <c r="DZ497" s="10">
        <v>0</v>
      </c>
      <c r="EA497" s="10">
        <v>0</v>
      </c>
      <c r="EB497" s="10">
        <v>0</v>
      </c>
      <c r="EC497" s="10">
        <v>0</v>
      </c>
    </row>
    <row r="498" spans="1:133" x14ac:dyDescent="0.3">
      <c r="A498" s="9">
        <v>106301140</v>
      </c>
      <c r="B498" s="9" t="s">
        <v>425</v>
      </c>
      <c r="C498" s="9">
        <v>20181</v>
      </c>
      <c r="D498" s="11">
        <v>43101</v>
      </c>
      <c r="E498" s="9">
        <v>43190</v>
      </c>
      <c r="F498" s="9" t="s">
        <v>134</v>
      </c>
      <c r="G498" s="9" t="s">
        <v>226</v>
      </c>
      <c r="H498" s="9">
        <v>13</v>
      </c>
      <c r="I498" s="9">
        <v>1015</v>
      </c>
      <c r="J498" s="9" t="s">
        <v>255</v>
      </c>
      <c r="K498" s="9" t="s">
        <v>137</v>
      </c>
      <c r="L498" s="9" t="s">
        <v>138</v>
      </c>
      <c r="M498" s="9" t="s">
        <v>426</v>
      </c>
      <c r="N498" s="9" t="s">
        <v>427</v>
      </c>
      <c r="O498" s="9" t="s">
        <v>428</v>
      </c>
      <c r="P498" s="9">
        <v>92869</v>
      </c>
      <c r="Q498" s="9" t="s">
        <v>268</v>
      </c>
      <c r="R498" s="9">
        <v>114</v>
      </c>
      <c r="S498" s="9">
        <v>100</v>
      </c>
      <c r="T498" s="9">
        <v>100</v>
      </c>
      <c r="U498" s="9">
        <v>125</v>
      </c>
      <c r="V498" s="9">
        <v>46</v>
      </c>
      <c r="W498" s="9">
        <v>15</v>
      </c>
      <c r="X498" s="9">
        <v>112</v>
      </c>
      <c r="Y498" s="9">
        <v>0</v>
      </c>
      <c r="Z498" s="9">
        <v>0</v>
      </c>
      <c r="AA498" s="9">
        <v>69</v>
      </c>
      <c r="AB498" s="9">
        <v>137</v>
      </c>
      <c r="AC498" s="9">
        <v>0</v>
      </c>
      <c r="AD498" s="9">
        <v>14</v>
      </c>
      <c r="AE498" s="9">
        <v>518</v>
      </c>
      <c r="AF498" s="9">
        <v>0</v>
      </c>
      <c r="AG498" s="9">
        <v>966</v>
      </c>
      <c r="AH498" s="9">
        <v>576</v>
      </c>
      <c r="AI498" s="9">
        <v>183</v>
      </c>
      <c r="AJ498" s="9">
        <v>2138</v>
      </c>
      <c r="AK498" s="9">
        <v>0</v>
      </c>
      <c r="AL498" s="9">
        <v>0</v>
      </c>
      <c r="AM498" s="9">
        <v>224</v>
      </c>
      <c r="AN498" s="9">
        <v>840</v>
      </c>
      <c r="AO498" s="9">
        <v>0</v>
      </c>
      <c r="AP498" s="9">
        <v>33</v>
      </c>
      <c r="AQ498" s="9">
        <v>4960</v>
      </c>
      <c r="AR498" s="9">
        <v>0</v>
      </c>
      <c r="AS498" s="9">
        <v>307</v>
      </c>
      <c r="AT498" s="9">
        <v>191</v>
      </c>
      <c r="AU498" s="9">
        <v>141</v>
      </c>
      <c r="AV498" s="9">
        <v>780</v>
      </c>
      <c r="AW498" s="9">
        <v>0</v>
      </c>
      <c r="AX498" s="9">
        <v>0</v>
      </c>
      <c r="AY498" s="9">
        <v>791</v>
      </c>
      <c r="AZ498" s="9">
        <v>967</v>
      </c>
      <c r="BA498" s="9">
        <v>0</v>
      </c>
      <c r="BB498" s="9">
        <v>357</v>
      </c>
      <c r="BC498" s="9">
        <v>3534</v>
      </c>
      <c r="BD498" s="9">
        <v>8472589</v>
      </c>
      <c r="BE498" s="9">
        <v>4451566</v>
      </c>
      <c r="BF498" s="9">
        <v>1679495</v>
      </c>
      <c r="BG498" s="9">
        <v>13631482</v>
      </c>
      <c r="BH498" s="9">
        <v>0</v>
      </c>
      <c r="BI498" s="9">
        <v>0</v>
      </c>
      <c r="BJ498" s="9">
        <v>1683657</v>
      </c>
      <c r="BK498" s="9">
        <v>8185367</v>
      </c>
      <c r="BL498" s="9">
        <v>0</v>
      </c>
      <c r="BM498" s="9">
        <v>702558</v>
      </c>
      <c r="BN498" s="9">
        <v>38806714</v>
      </c>
      <c r="BO498" s="9">
        <v>1194422</v>
      </c>
      <c r="BP498" s="9">
        <v>1037719</v>
      </c>
      <c r="BQ498" s="9">
        <v>640628</v>
      </c>
      <c r="BR498" s="9">
        <v>3155859</v>
      </c>
      <c r="BS498" s="9">
        <v>0</v>
      </c>
      <c r="BT498" s="9">
        <v>0</v>
      </c>
      <c r="BU498" s="9">
        <v>1748040</v>
      </c>
      <c r="BV498" s="9">
        <v>4784226</v>
      </c>
      <c r="BW498" s="9">
        <v>0</v>
      </c>
      <c r="BX498" s="9">
        <v>804939</v>
      </c>
      <c r="BY498" s="9">
        <v>13365833</v>
      </c>
      <c r="BZ498" s="9">
        <v>1719365</v>
      </c>
      <c r="CA498" s="9">
        <v>7136948</v>
      </c>
      <c r="CB498" s="9">
        <v>3713109</v>
      </c>
      <c r="CC498" s="9">
        <v>1973327</v>
      </c>
      <c r="CD498" s="9">
        <v>15554367</v>
      </c>
      <c r="CE498" s="9">
        <v>0</v>
      </c>
      <c r="CF498" s="9">
        <v>0</v>
      </c>
      <c r="CG498" s="9">
        <v>0</v>
      </c>
      <c r="CH498" s="9">
        <v>3284448</v>
      </c>
      <c r="CI498" s="9">
        <v>8054637</v>
      </c>
      <c r="CJ498" s="9">
        <v>0</v>
      </c>
      <c r="CK498" s="9">
        <v>0</v>
      </c>
      <c r="CL498" s="9">
        <v>0</v>
      </c>
      <c r="CM498" s="9">
        <v>0</v>
      </c>
      <c r="CN498" s="9">
        <v>0</v>
      </c>
      <c r="CO498" s="9">
        <v>253290</v>
      </c>
      <c r="CP498" s="9">
        <v>41689491</v>
      </c>
      <c r="CQ498" s="9">
        <v>0</v>
      </c>
      <c r="CR498" s="9">
        <v>0</v>
      </c>
      <c r="CS498" s="9">
        <v>0</v>
      </c>
      <c r="CT498" s="9">
        <v>0</v>
      </c>
      <c r="CU498" s="9">
        <v>0</v>
      </c>
      <c r="CV498" s="9">
        <v>2530063</v>
      </c>
      <c r="CW498" s="9">
        <v>1776175</v>
      </c>
      <c r="CX498" s="9">
        <v>346795</v>
      </c>
      <c r="CY498" s="9">
        <v>1232974</v>
      </c>
      <c r="CZ498" s="9">
        <v>0</v>
      </c>
      <c r="DA498" s="9">
        <v>0</v>
      </c>
      <c r="DB498" s="9">
        <v>147249</v>
      </c>
      <c r="DC498" s="9">
        <v>4914956</v>
      </c>
      <c r="DD498" s="9">
        <v>0</v>
      </c>
      <c r="DE498" s="9">
        <v>-465156</v>
      </c>
      <c r="DF498" s="9">
        <v>10483056</v>
      </c>
      <c r="DG498" s="9">
        <v>78298</v>
      </c>
      <c r="DH498" s="9">
        <v>10677066</v>
      </c>
      <c r="DI498" s="9">
        <v>158115</v>
      </c>
      <c r="DJ498" s="9">
        <v>0</v>
      </c>
      <c r="DK498" s="9">
        <v>0</v>
      </c>
      <c r="DL498" s="9">
        <v>0</v>
      </c>
      <c r="DM498" s="9">
        <v>0</v>
      </c>
      <c r="DN498" s="9">
        <v>0</v>
      </c>
      <c r="DO498" s="9">
        <v>256653</v>
      </c>
      <c r="DP498" s="9">
        <v>2528124</v>
      </c>
      <c r="DQ498" s="9">
        <v>0</v>
      </c>
      <c r="DR498" s="9">
        <v>0</v>
      </c>
      <c r="DS498" s="9">
        <v>0</v>
      </c>
      <c r="DT498" s="9">
        <v>0</v>
      </c>
      <c r="DU498" s="9">
        <v>0</v>
      </c>
      <c r="DV498" s="9">
        <v>0</v>
      </c>
      <c r="DW498" s="9">
        <v>0</v>
      </c>
      <c r="DX498" s="9">
        <v>0</v>
      </c>
      <c r="DY498" s="9">
        <v>0</v>
      </c>
      <c r="DZ498" s="9">
        <v>0</v>
      </c>
      <c r="EA498" s="9">
        <v>0</v>
      </c>
      <c r="EB498" s="9">
        <v>0</v>
      </c>
      <c r="EC498" s="9">
        <v>0</v>
      </c>
    </row>
    <row r="499" spans="1:133" x14ac:dyDescent="0.3">
      <c r="A499" s="10">
        <v>106190170</v>
      </c>
      <c r="B499" s="10" t="s">
        <v>438</v>
      </c>
      <c r="C499" s="10">
        <v>20181</v>
      </c>
      <c r="D499" s="12">
        <v>43101</v>
      </c>
      <c r="E499" s="10">
        <v>43190</v>
      </c>
      <c r="F499" s="10" t="s">
        <v>134</v>
      </c>
      <c r="G499" s="10" t="s">
        <v>158</v>
      </c>
      <c r="H499" s="10">
        <v>11</v>
      </c>
      <c r="I499" s="10">
        <v>925</v>
      </c>
      <c r="J499" s="10" t="s">
        <v>136</v>
      </c>
      <c r="K499" s="10" t="s">
        <v>137</v>
      </c>
      <c r="L499" s="10" t="s">
        <v>145</v>
      </c>
      <c r="M499" s="10" t="s">
        <v>439</v>
      </c>
      <c r="N499" s="10" t="s">
        <v>440</v>
      </c>
      <c r="O499" s="10" t="s">
        <v>223</v>
      </c>
      <c r="P499" s="10">
        <v>90027</v>
      </c>
      <c r="Q499" s="10" t="s">
        <v>441</v>
      </c>
      <c r="R499" s="10">
        <v>495</v>
      </c>
      <c r="S499" s="10">
        <v>374</v>
      </c>
      <c r="T499" s="10">
        <v>374</v>
      </c>
      <c r="U499" s="10">
        <v>8</v>
      </c>
      <c r="V499" s="10">
        <v>0</v>
      </c>
      <c r="W499" s="10">
        <v>2074</v>
      </c>
      <c r="X499" s="10">
        <v>1136</v>
      </c>
      <c r="Y499" s="10">
        <v>0</v>
      </c>
      <c r="Z499" s="10">
        <v>0</v>
      </c>
      <c r="AA499" s="10">
        <v>49</v>
      </c>
      <c r="AB499" s="10">
        <v>1116</v>
      </c>
      <c r="AC499" s="10">
        <v>13</v>
      </c>
      <c r="AD499" s="10">
        <v>6</v>
      </c>
      <c r="AE499" s="10">
        <v>4402</v>
      </c>
      <c r="AF499" s="10">
        <v>0</v>
      </c>
      <c r="AG499" s="10">
        <v>62</v>
      </c>
      <c r="AH499" s="10">
        <v>0</v>
      </c>
      <c r="AI499" s="10">
        <v>17028</v>
      </c>
      <c r="AJ499" s="10">
        <v>3370</v>
      </c>
      <c r="AK499" s="10">
        <v>0</v>
      </c>
      <c r="AL499" s="10">
        <v>0</v>
      </c>
      <c r="AM499" s="10">
        <v>1075</v>
      </c>
      <c r="AN499" s="10">
        <v>8137</v>
      </c>
      <c r="AO499" s="10">
        <v>43</v>
      </c>
      <c r="AP499" s="10">
        <v>18</v>
      </c>
      <c r="AQ499" s="10">
        <v>29733</v>
      </c>
      <c r="AR499" s="10">
        <v>0</v>
      </c>
      <c r="AS499" s="10">
        <v>511</v>
      </c>
      <c r="AT499" s="10">
        <v>0</v>
      </c>
      <c r="AU499" s="10">
        <v>44801</v>
      </c>
      <c r="AV499" s="10">
        <v>34135</v>
      </c>
      <c r="AW499" s="10">
        <v>0</v>
      </c>
      <c r="AX499" s="10">
        <v>0</v>
      </c>
      <c r="AY499" s="10">
        <v>4095</v>
      </c>
      <c r="AZ499" s="10">
        <v>26434</v>
      </c>
      <c r="BA499" s="10">
        <v>462</v>
      </c>
      <c r="BB499" s="10">
        <v>2275</v>
      </c>
      <c r="BC499" s="10">
        <v>112713</v>
      </c>
      <c r="BD499" s="10">
        <v>927710</v>
      </c>
      <c r="BE499" s="10">
        <v>0</v>
      </c>
      <c r="BF499" s="10">
        <v>300796965</v>
      </c>
      <c r="BG499" s="10">
        <v>47491615</v>
      </c>
      <c r="BH499" s="10">
        <v>0</v>
      </c>
      <c r="BI499" s="10">
        <v>0</v>
      </c>
      <c r="BJ499" s="10">
        <v>16296926</v>
      </c>
      <c r="BK499" s="10">
        <v>165989660</v>
      </c>
      <c r="BL499" s="10">
        <v>527384</v>
      </c>
      <c r="BM499" s="10">
        <v>218407</v>
      </c>
      <c r="BN499" s="10">
        <v>532248667</v>
      </c>
      <c r="BO499" s="10">
        <v>837375</v>
      </c>
      <c r="BP499" s="10">
        <v>0</v>
      </c>
      <c r="BQ499" s="10">
        <v>75683989</v>
      </c>
      <c r="BR499" s="10">
        <v>50621422</v>
      </c>
      <c r="BS499" s="10">
        <v>0</v>
      </c>
      <c r="BT499" s="10">
        <v>0</v>
      </c>
      <c r="BU499" s="10">
        <v>10342546</v>
      </c>
      <c r="BV499" s="10">
        <v>51981371</v>
      </c>
      <c r="BW499" s="10">
        <v>67808</v>
      </c>
      <c r="BX499" s="10">
        <v>3971786</v>
      </c>
      <c r="BY499" s="10">
        <v>193506297</v>
      </c>
      <c r="BZ499" s="10">
        <v>3181053</v>
      </c>
      <c r="CA499" s="10">
        <v>1470733</v>
      </c>
      <c r="CB499" s="10">
        <v>0</v>
      </c>
      <c r="CC499" s="10">
        <v>222807446</v>
      </c>
      <c r="CD499" s="10">
        <v>80385803</v>
      </c>
      <c r="CE499" s="10">
        <v>-3875000</v>
      </c>
      <c r="CF499" s="10">
        <v>0</v>
      </c>
      <c r="CG499" s="10">
        <v>0</v>
      </c>
      <c r="CH499" s="10">
        <v>10445421</v>
      </c>
      <c r="CI499" s="10">
        <v>127741723</v>
      </c>
      <c r="CJ499" s="10">
        <v>0</v>
      </c>
      <c r="CK499" s="10">
        <v>595192</v>
      </c>
      <c r="CL499" s="10">
        <v>-450000</v>
      </c>
      <c r="CM499" s="10">
        <v>0</v>
      </c>
      <c r="CN499" s="10">
        <v>0</v>
      </c>
      <c r="CO499" s="10">
        <v>2141293</v>
      </c>
      <c r="CP499" s="10">
        <v>444443664</v>
      </c>
      <c r="CQ499" s="10">
        <v>0</v>
      </c>
      <c r="CR499" s="10">
        <v>0</v>
      </c>
      <c r="CS499" s="10">
        <v>0</v>
      </c>
      <c r="CT499" s="10">
        <v>0</v>
      </c>
      <c r="CU499" s="10">
        <v>0</v>
      </c>
      <c r="CV499" s="10">
        <v>288808</v>
      </c>
      <c r="CW499" s="10">
        <v>0</v>
      </c>
      <c r="CX499" s="10">
        <v>155750756</v>
      </c>
      <c r="CY499" s="10">
        <v>17443394</v>
      </c>
      <c r="CZ499" s="10">
        <v>0</v>
      </c>
      <c r="DA499" s="10">
        <v>0</v>
      </c>
      <c r="DB499" s="10">
        <v>16096651</v>
      </c>
      <c r="DC499" s="10">
        <v>89237249</v>
      </c>
      <c r="DD499" s="10">
        <v>0</v>
      </c>
      <c r="DE499" s="10">
        <v>2494442</v>
      </c>
      <c r="DF499" s="10">
        <v>281311300</v>
      </c>
      <c r="DG499" s="10">
        <v>35452941</v>
      </c>
      <c r="DH499" s="10">
        <v>299600417</v>
      </c>
      <c r="DI499" s="10">
        <v>0</v>
      </c>
      <c r="DJ499" s="10">
        <v>11300436</v>
      </c>
      <c r="DK499" s="10">
        <v>0</v>
      </c>
      <c r="DL499" s="10">
        <v>0</v>
      </c>
      <c r="DM499" s="10">
        <v>0</v>
      </c>
      <c r="DN499" s="10">
        <v>0</v>
      </c>
      <c r="DO499" s="10">
        <v>14149459</v>
      </c>
      <c r="DP499" s="10">
        <v>873192240</v>
      </c>
      <c r="DQ499" s="10">
        <v>0</v>
      </c>
      <c r="DR499" s="10">
        <v>0</v>
      </c>
      <c r="DS499" s="10">
        <v>0</v>
      </c>
      <c r="DT499" s="10">
        <v>0</v>
      </c>
      <c r="DU499" s="10">
        <v>0</v>
      </c>
      <c r="DV499" s="10">
        <v>0</v>
      </c>
      <c r="DW499" s="10">
        <v>0</v>
      </c>
      <c r="DX499" s="10">
        <v>0</v>
      </c>
      <c r="DY499" s="10">
        <v>0</v>
      </c>
      <c r="DZ499" s="10">
        <v>0</v>
      </c>
      <c r="EA499" s="10">
        <v>0</v>
      </c>
      <c r="EB499" s="10">
        <v>0</v>
      </c>
      <c r="EC499" s="10">
        <v>0</v>
      </c>
    </row>
    <row r="500" spans="1:133" x14ac:dyDescent="0.3">
      <c r="A500" s="9">
        <v>106304113</v>
      </c>
      <c r="B500" s="9" t="s">
        <v>433</v>
      </c>
      <c r="C500" s="9">
        <v>20181</v>
      </c>
      <c r="D500" s="11">
        <v>43101</v>
      </c>
      <c r="E500" s="9">
        <v>43190</v>
      </c>
      <c r="F500" s="9" t="s">
        <v>134</v>
      </c>
      <c r="G500" s="9" t="s">
        <v>226</v>
      </c>
      <c r="H500" s="9">
        <v>13</v>
      </c>
      <c r="I500" s="9">
        <v>1017</v>
      </c>
      <c r="J500" s="9" t="s">
        <v>136</v>
      </c>
      <c r="K500" s="9" t="s">
        <v>137</v>
      </c>
      <c r="L500" s="9" t="s">
        <v>138</v>
      </c>
      <c r="M500" s="9" t="s">
        <v>434</v>
      </c>
      <c r="N500" s="9" t="s">
        <v>1270</v>
      </c>
      <c r="O500" s="9" t="s">
        <v>436</v>
      </c>
      <c r="P500" s="9">
        <v>92691</v>
      </c>
      <c r="Q500" s="9" t="s">
        <v>437</v>
      </c>
      <c r="R500" s="9">
        <v>54</v>
      </c>
      <c r="S500" s="9">
        <v>54</v>
      </c>
      <c r="T500" s="9">
        <v>24</v>
      </c>
      <c r="U500" s="9">
        <v>0</v>
      </c>
      <c r="V500" s="9">
        <v>0</v>
      </c>
      <c r="W500" s="9">
        <v>110</v>
      </c>
      <c r="X500" s="9">
        <v>191</v>
      </c>
      <c r="Y500" s="9">
        <v>0</v>
      </c>
      <c r="Z500" s="9">
        <v>0</v>
      </c>
      <c r="AA500" s="9">
        <v>15</v>
      </c>
      <c r="AB500" s="9">
        <v>341</v>
      </c>
      <c r="AC500" s="9">
        <v>2</v>
      </c>
      <c r="AD500" s="9">
        <v>13</v>
      </c>
      <c r="AE500" s="9">
        <v>672</v>
      </c>
      <c r="AF500" s="9">
        <v>0</v>
      </c>
      <c r="AG500" s="9">
        <v>0</v>
      </c>
      <c r="AH500" s="9">
        <v>0</v>
      </c>
      <c r="AI500" s="9">
        <v>426</v>
      </c>
      <c r="AJ500" s="9">
        <v>452</v>
      </c>
      <c r="AK500" s="9">
        <v>0</v>
      </c>
      <c r="AL500" s="9">
        <v>0</v>
      </c>
      <c r="AM500" s="9">
        <v>15</v>
      </c>
      <c r="AN500" s="9">
        <v>1228</v>
      </c>
      <c r="AO500" s="9">
        <v>4</v>
      </c>
      <c r="AP500" s="9">
        <v>31</v>
      </c>
      <c r="AQ500" s="9">
        <v>2156</v>
      </c>
      <c r="AR500" s="9">
        <v>0</v>
      </c>
      <c r="AS500" s="9">
        <v>0</v>
      </c>
      <c r="AT500" s="9">
        <v>0</v>
      </c>
      <c r="AU500" s="9">
        <v>242</v>
      </c>
      <c r="AV500" s="9">
        <v>2496</v>
      </c>
      <c r="AW500" s="9">
        <v>0</v>
      </c>
      <c r="AX500" s="9">
        <v>0</v>
      </c>
      <c r="AY500" s="9">
        <v>119</v>
      </c>
      <c r="AZ500" s="9">
        <v>3144</v>
      </c>
      <c r="BA500" s="9">
        <v>0</v>
      </c>
      <c r="BB500" s="9">
        <v>117</v>
      </c>
      <c r="BC500" s="9">
        <v>6118</v>
      </c>
      <c r="BD500" s="9">
        <v>0</v>
      </c>
      <c r="BE500" s="9">
        <v>0</v>
      </c>
      <c r="BF500" s="9">
        <v>7945519</v>
      </c>
      <c r="BG500" s="9">
        <v>7579535</v>
      </c>
      <c r="BH500" s="9">
        <v>0</v>
      </c>
      <c r="BI500" s="9">
        <v>0</v>
      </c>
      <c r="BJ500" s="9">
        <v>201843</v>
      </c>
      <c r="BK500" s="9">
        <v>20430459</v>
      </c>
      <c r="BL500" s="9">
        <v>76287</v>
      </c>
      <c r="BM500" s="9">
        <v>423560</v>
      </c>
      <c r="BN500" s="9">
        <v>36657203</v>
      </c>
      <c r="BO500" s="9">
        <v>0</v>
      </c>
      <c r="BP500" s="9">
        <v>0</v>
      </c>
      <c r="BQ500" s="9">
        <v>944554</v>
      </c>
      <c r="BR500" s="9">
        <v>8782276</v>
      </c>
      <c r="BS500" s="9">
        <v>0</v>
      </c>
      <c r="BT500" s="9">
        <v>0</v>
      </c>
      <c r="BU500" s="9">
        <v>710014</v>
      </c>
      <c r="BV500" s="9">
        <v>12378035</v>
      </c>
      <c r="BW500" s="9">
        <v>0</v>
      </c>
      <c r="BX500" s="9">
        <v>362146</v>
      </c>
      <c r="BY500" s="9">
        <v>23177025</v>
      </c>
      <c r="BZ500" s="9">
        <v>1441498</v>
      </c>
      <c r="CA500" s="9">
        <v>0</v>
      </c>
      <c r="CB500" s="9">
        <v>0</v>
      </c>
      <c r="CC500" s="9">
        <v>4369250</v>
      </c>
      <c r="CD500" s="9">
        <v>14334060</v>
      </c>
      <c r="CE500" s="9">
        <v>-485297</v>
      </c>
      <c r="CF500" s="9">
        <v>0</v>
      </c>
      <c r="CG500" s="9">
        <v>0</v>
      </c>
      <c r="CH500" s="9">
        <v>596954</v>
      </c>
      <c r="CI500" s="9">
        <v>21478331</v>
      </c>
      <c r="CJ500" s="9">
        <v>0</v>
      </c>
      <c r="CK500" s="9">
        <v>32594</v>
      </c>
      <c r="CL500" s="9">
        <v>0</v>
      </c>
      <c r="CM500" s="9">
        <v>0</v>
      </c>
      <c r="CN500" s="9">
        <v>0</v>
      </c>
      <c r="CO500" s="9">
        <v>200900</v>
      </c>
      <c r="CP500" s="9">
        <v>41968290</v>
      </c>
      <c r="CQ500" s="9">
        <v>0</v>
      </c>
      <c r="CR500" s="9">
        <v>0</v>
      </c>
      <c r="CS500" s="9">
        <v>0</v>
      </c>
      <c r="CT500" s="9">
        <v>0</v>
      </c>
      <c r="CU500" s="9">
        <v>0</v>
      </c>
      <c r="CV500" s="9">
        <v>0</v>
      </c>
      <c r="CW500" s="9">
        <v>0</v>
      </c>
      <c r="CX500" s="9">
        <v>4691675</v>
      </c>
      <c r="CY500" s="9">
        <v>2342196</v>
      </c>
      <c r="CZ500" s="9">
        <v>0</v>
      </c>
      <c r="DA500" s="9">
        <v>0</v>
      </c>
      <c r="DB500" s="9">
        <v>314903</v>
      </c>
      <c r="DC500" s="9">
        <v>9888665</v>
      </c>
      <c r="DD500" s="9">
        <v>0</v>
      </c>
      <c r="DE500" s="9">
        <v>628499</v>
      </c>
      <c r="DF500" s="9">
        <v>17865938</v>
      </c>
      <c r="DG500" s="9">
        <v>107749</v>
      </c>
      <c r="DH500" s="9">
        <v>14698091</v>
      </c>
      <c r="DI500" s="9">
        <v>0</v>
      </c>
      <c r="DJ500" s="9">
        <v>52862</v>
      </c>
      <c r="DK500" s="9">
        <v>0</v>
      </c>
      <c r="DL500" s="9">
        <v>0</v>
      </c>
      <c r="DM500" s="9">
        <v>0</v>
      </c>
      <c r="DN500" s="9">
        <v>0</v>
      </c>
      <c r="DO500" s="9">
        <v>468618</v>
      </c>
      <c r="DP500" s="9">
        <v>7669659</v>
      </c>
      <c r="DQ500" s="9">
        <v>0</v>
      </c>
      <c r="DR500" s="9">
        <v>0</v>
      </c>
      <c r="DS500" s="9">
        <v>0</v>
      </c>
      <c r="DT500" s="9">
        <v>0</v>
      </c>
      <c r="DU500" s="9">
        <v>0</v>
      </c>
      <c r="DV500" s="9">
        <v>0</v>
      </c>
      <c r="DW500" s="9">
        <v>0</v>
      </c>
      <c r="DX500" s="9">
        <v>0</v>
      </c>
      <c r="DY500" s="9">
        <v>0</v>
      </c>
      <c r="DZ500" s="9">
        <v>0</v>
      </c>
      <c r="EA500" s="9">
        <v>0</v>
      </c>
      <c r="EB500" s="9">
        <v>3419059</v>
      </c>
      <c r="EC500" s="9">
        <v>0</v>
      </c>
    </row>
    <row r="501" spans="1:133" x14ac:dyDescent="0.3">
      <c r="A501" s="10">
        <v>106300032</v>
      </c>
      <c r="B501" s="10" t="s">
        <v>442</v>
      </c>
      <c r="C501" s="10">
        <v>20181</v>
      </c>
      <c r="D501" s="12">
        <v>43101</v>
      </c>
      <c r="E501" s="10">
        <v>43190</v>
      </c>
      <c r="F501" s="10" t="s">
        <v>134</v>
      </c>
      <c r="G501" s="10" t="s">
        <v>226</v>
      </c>
      <c r="H501" s="10">
        <v>13</v>
      </c>
      <c r="I501" s="10">
        <v>1015</v>
      </c>
      <c r="J501" s="10" t="s">
        <v>136</v>
      </c>
      <c r="K501" s="10" t="s">
        <v>137</v>
      </c>
      <c r="L501" s="10" t="s">
        <v>138</v>
      </c>
      <c r="M501" s="10" t="s">
        <v>434</v>
      </c>
      <c r="N501" s="10" t="s">
        <v>443</v>
      </c>
      <c r="O501" s="10" t="s">
        <v>428</v>
      </c>
      <c r="P501" s="10">
        <v>92868</v>
      </c>
      <c r="Q501" s="10" t="s">
        <v>444</v>
      </c>
      <c r="R501" s="10">
        <v>315</v>
      </c>
      <c r="S501" s="10">
        <v>315</v>
      </c>
      <c r="T501" s="10">
        <v>315</v>
      </c>
      <c r="U501" s="10">
        <v>6</v>
      </c>
      <c r="V501" s="10">
        <v>0</v>
      </c>
      <c r="W501" s="10">
        <v>1308</v>
      </c>
      <c r="X501" s="10">
        <v>796</v>
      </c>
      <c r="Y501" s="10">
        <v>0</v>
      </c>
      <c r="Z501" s="10">
        <v>0</v>
      </c>
      <c r="AA501" s="10">
        <v>33</v>
      </c>
      <c r="AB501" s="10">
        <v>1206</v>
      </c>
      <c r="AC501" s="10">
        <v>0</v>
      </c>
      <c r="AD501" s="10">
        <v>45</v>
      </c>
      <c r="AE501" s="10">
        <v>3394</v>
      </c>
      <c r="AF501" s="10">
        <v>0</v>
      </c>
      <c r="AG501" s="10">
        <v>27</v>
      </c>
      <c r="AH501" s="10">
        <v>0</v>
      </c>
      <c r="AI501" s="10">
        <v>9105</v>
      </c>
      <c r="AJ501" s="10">
        <v>2067</v>
      </c>
      <c r="AK501" s="10">
        <v>0</v>
      </c>
      <c r="AL501" s="10">
        <v>0</v>
      </c>
      <c r="AM501" s="10">
        <v>97</v>
      </c>
      <c r="AN501" s="10">
        <v>6591</v>
      </c>
      <c r="AO501" s="10">
        <v>0</v>
      </c>
      <c r="AP501" s="10">
        <v>175</v>
      </c>
      <c r="AQ501" s="10">
        <v>18062</v>
      </c>
      <c r="AR501" s="10">
        <v>0</v>
      </c>
      <c r="AS501" s="10">
        <v>58</v>
      </c>
      <c r="AT501" s="10">
        <v>0</v>
      </c>
      <c r="AU501" s="10">
        <v>11166</v>
      </c>
      <c r="AV501" s="10">
        <v>24774</v>
      </c>
      <c r="AW501" s="10">
        <v>0</v>
      </c>
      <c r="AX501" s="10">
        <v>0</v>
      </c>
      <c r="AY501" s="10">
        <v>297</v>
      </c>
      <c r="AZ501" s="10">
        <v>12241</v>
      </c>
      <c r="BA501" s="10">
        <v>0</v>
      </c>
      <c r="BB501" s="10">
        <v>470</v>
      </c>
      <c r="BC501" s="10">
        <v>49006</v>
      </c>
      <c r="BD501" s="10">
        <v>966160</v>
      </c>
      <c r="BE501" s="10">
        <v>0</v>
      </c>
      <c r="BF501" s="10">
        <v>222955994</v>
      </c>
      <c r="BG501" s="10">
        <v>43045451</v>
      </c>
      <c r="BH501" s="10">
        <v>0</v>
      </c>
      <c r="BI501" s="10">
        <v>0</v>
      </c>
      <c r="BJ501" s="10">
        <v>2800966</v>
      </c>
      <c r="BK501" s="10">
        <v>140366799</v>
      </c>
      <c r="BL501" s="10">
        <v>0</v>
      </c>
      <c r="BM501" s="10">
        <v>670890</v>
      </c>
      <c r="BN501" s="10">
        <v>410806260</v>
      </c>
      <c r="BO501" s="10">
        <v>340056</v>
      </c>
      <c r="BP501" s="10">
        <v>0</v>
      </c>
      <c r="BQ501" s="10">
        <v>64103886</v>
      </c>
      <c r="BR501" s="10">
        <v>75821716</v>
      </c>
      <c r="BS501" s="10">
        <v>0</v>
      </c>
      <c r="BT501" s="10">
        <v>0</v>
      </c>
      <c r="BU501" s="10">
        <v>1324522</v>
      </c>
      <c r="BV501" s="10">
        <v>71418030</v>
      </c>
      <c r="BW501" s="10">
        <v>0</v>
      </c>
      <c r="BX501" s="10">
        <v>602044</v>
      </c>
      <c r="BY501" s="10">
        <v>213610254</v>
      </c>
      <c r="BZ501" s="10">
        <v>6771982</v>
      </c>
      <c r="CA501" s="10">
        <v>948177</v>
      </c>
      <c r="CB501" s="10">
        <v>0</v>
      </c>
      <c r="CC501" s="10">
        <v>250750943</v>
      </c>
      <c r="CD501" s="10">
        <v>103832185</v>
      </c>
      <c r="CE501" s="10">
        <v>-4793779</v>
      </c>
      <c r="CF501" s="10">
        <v>0</v>
      </c>
      <c r="CG501" s="10">
        <v>0</v>
      </c>
      <c r="CH501" s="10">
        <v>2306534</v>
      </c>
      <c r="CI501" s="10">
        <v>118407565</v>
      </c>
      <c r="CJ501" s="10">
        <v>0</v>
      </c>
      <c r="CK501" s="10">
        <v>0</v>
      </c>
      <c r="CL501" s="10">
        <v>0</v>
      </c>
      <c r="CM501" s="10">
        <v>0</v>
      </c>
      <c r="CN501" s="10">
        <v>0</v>
      </c>
      <c r="CO501" s="10">
        <v>1272934</v>
      </c>
      <c r="CP501" s="10">
        <v>479496541</v>
      </c>
      <c r="CQ501" s="10">
        <v>0</v>
      </c>
      <c r="CR501" s="10">
        <v>7555477</v>
      </c>
      <c r="CS501" s="10">
        <v>0</v>
      </c>
      <c r="CT501" s="10">
        <v>0</v>
      </c>
      <c r="CU501" s="10">
        <v>7555477</v>
      </c>
      <c r="CV501" s="10">
        <v>358039</v>
      </c>
      <c r="CW501" s="10">
        <v>0</v>
      </c>
      <c r="CX501" s="10">
        <v>39698959</v>
      </c>
      <c r="CY501" s="10">
        <v>23994217</v>
      </c>
      <c r="CZ501" s="10">
        <v>0</v>
      </c>
      <c r="DA501" s="10">
        <v>0</v>
      </c>
      <c r="DB501" s="10">
        <v>1818954</v>
      </c>
      <c r="DC501" s="10">
        <v>86605281</v>
      </c>
      <c r="DD501" s="10">
        <v>0</v>
      </c>
      <c r="DE501" s="10">
        <v>0</v>
      </c>
      <c r="DF501" s="10">
        <v>152475450</v>
      </c>
      <c r="DG501" s="10">
        <v>12508959</v>
      </c>
      <c r="DH501" s="10">
        <v>140470096</v>
      </c>
      <c r="DI501" s="10">
        <v>0</v>
      </c>
      <c r="DJ501" s="10">
        <v>-4077966</v>
      </c>
      <c r="DK501" s="10">
        <v>0</v>
      </c>
      <c r="DL501" s="10">
        <v>0</v>
      </c>
      <c r="DM501" s="10">
        <v>0</v>
      </c>
      <c r="DN501" s="10">
        <v>0</v>
      </c>
      <c r="DO501" s="10">
        <v>6195701</v>
      </c>
      <c r="DP501" s="10">
        <v>620116517</v>
      </c>
      <c r="DQ501" s="10">
        <v>0</v>
      </c>
      <c r="DR501" s="10">
        <v>0</v>
      </c>
      <c r="DS501" s="10">
        <v>0</v>
      </c>
      <c r="DT501" s="10">
        <v>0</v>
      </c>
      <c r="DU501" s="10">
        <v>0</v>
      </c>
      <c r="DV501" s="10">
        <v>0</v>
      </c>
      <c r="DW501" s="10">
        <v>0</v>
      </c>
      <c r="DX501" s="10">
        <v>0</v>
      </c>
      <c r="DY501" s="10">
        <v>0</v>
      </c>
      <c r="DZ501" s="10">
        <v>0</v>
      </c>
      <c r="EA501" s="10">
        <v>0</v>
      </c>
      <c r="EB501" s="10">
        <v>0</v>
      </c>
      <c r="EC501" s="10">
        <v>0</v>
      </c>
    </row>
    <row r="502" spans="1:133" x14ac:dyDescent="0.3">
      <c r="A502" s="9">
        <v>106010776</v>
      </c>
      <c r="B502" s="9" t="s">
        <v>429</v>
      </c>
      <c r="C502" s="9">
        <v>20181</v>
      </c>
      <c r="D502" s="11">
        <v>43101</v>
      </c>
      <c r="E502" s="9">
        <v>43190</v>
      </c>
      <c r="F502" s="9" t="s">
        <v>134</v>
      </c>
      <c r="G502" s="9" t="s">
        <v>233</v>
      </c>
      <c r="H502" s="9">
        <v>5</v>
      </c>
      <c r="I502" s="9">
        <v>417</v>
      </c>
      <c r="J502" s="9" t="s">
        <v>136</v>
      </c>
      <c r="K502" s="9" t="s">
        <v>137</v>
      </c>
      <c r="L502" s="9" t="s">
        <v>138</v>
      </c>
      <c r="M502" s="9" t="s">
        <v>430</v>
      </c>
      <c r="N502" s="9" t="s">
        <v>431</v>
      </c>
      <c r="O502" s="9" t="s">
        <v>252</v>
      </c>
      <c r="P502" s="9">
        <v>94609</v>
      </c>
      <c r="Q502" s="9" t="s">
        <v>432</v>
      </c>
      <c r="R502" s="9">
        <v>190</v>
      </c>
      <c r="S502" s="9">
        <v>190</v>
      </c>
      <c r="T502" s="9">
        <v>190</v>
      </c>
      <c r="U502" s="9">
        <v>7</v>
      </c>
      <c r="V502" s="9">
        <v>0</v>
      </c>
      <c r="W502" s="9">
        <v>893</v>
      </c>
      <c r="X502" s="9">
        <v>914</v>
      </c>
      <c r="Y502" s="9">
        <v>0</v>
      </c>
      <c r="Z502" s="9">
        <v>0</v>
      </c>
      <c r="AA502" s="9">
        <v>0</v>
      </c>
      <c r="AB502" s="9">
        <v>644</v>
      </c>
      <c r="AC502" s="9">
        <v>0</v>
      </c>
      <c r="AD502" s="9">
        <v>40</v>
      </c>
      <c r="AE502" s="9">
        <v>2498</v>
      </c>
      <c r="AF502" s="9">
        <v>0</v>
      </c>
      <c r="AG502" s="9">
        <v>46</v>
      </c>
      <c r="AH502" s="9">
        <v>0</v>
      </c>
      <c r="AI502" s="9">
        <v>5540</v>
      </c>
      <c r="AJ502" s="9">
        <v>3010</v>
      </c>
      <c r="AK502" s="9">
        <v>0</v>
      </c>
      <c r="AL502" s="9">
        <v>0</v>
      </c>
      <c r="AM502" s="9">
        <v>0</v>
      </c>
      <c r="AN502" s="9">
        <v>3108</v>
      </c>
      <c r="AO502" s="9">
        <v>0</v>
      </c>
      <c r="AP502" s="9">
        <v>89</v>
      </c>
      <c r="AQ502" s="9">
        <v>11793</v>
      </c>
      <c r="AR502" s="9">
        <v>0</v>
      </c>
      <c r="AS502" s="9">
        <v>267</v>
      </c>
      <c r="AT502" s="9">
        <v>0</v>
      </c>
      <c r="AU502" s="9">
        <v>16202</v>
      </c>
      <c r="AV502" s="9">
        <v>34128</v>
      </c>
      <c r="AW502" s="9">
        <v>0</v>
      </c>
      <c r="AX502" s="9">
        <v>0</v>
      </c>
      <c r="AY502" s="9">
        <v>0</v>
      </c>
      <c r="AZ502" s="9">
        <v>19347</v>
      </c>
      <c r="BA502" s="9">
        <v>179</v>
      </c>
      <c r="BB502" s="9">
        <v>3404</v>
      </c>
      <c r="BC502" s="9">
        <v>73527</v>
      </c>
      <c r="BD502" s="9">
        <v>524418</v>
      </c>
      <c r="BE502" s="9">
        <v>0</v>
      </c>
      <c r="BF502" s="9">
        <v>102376351</v>
      </c>
      <c r="BG502" s="9">
        <v>48933416</v>
      </c>
      <c r="BH502" s="9">
        <v>0</v>
      </c>
      <c r="BI502" s="9">
        <v>0</v>
      </c>
      <c r="BJ502" s="9">
        <v>0</v>
      </c>
      <c r="BK502" s="9">
        <v>62962932</v>
      </c>
      <c r="BL502" s="9">
        <v>0</v>
      </c>
      <c r="BM502" s="9">
        <v>120861</v>
      </c>
      <c r="BN502" s="9">
        <v>214917978</v>
      </c>
      <c r="BO502" s="9">
        <v>1999596</v>
      </c>
      <c r="BP502" s="9">
        <v>0</v>
      </c>
      <c r="BQ502" s="9">
        <v>40746649</v>
      </c>
      <c r="BR502" s="9">
        <v>67044368</v>
      </c>
      <c r="BS502" s="9">
        <v>0</v>
      </c>
      <c r="BT502" s="9">
        <v>0</v>
      </c>
      <c r="BU502" s="9">
        <v>0</v>
      </c>
      <c r="BV502" s="9">
        <v>57479751</v>
      </c>
      <c r="BW502" s="9">
        <v>93234</v>
      </c>
      <c r="BX502" s="9">
        <v>1690959</v>
      </c>
      <c r="BY502" s="9">
        <v>169054557</v>
      </c>
      <c r="BZ502" s="9">
        <v>-1302714</v>
      </c>
      <c r="CA502" s="9">
        <v>1889963</v>
      </c>
      <c r="CB502" s="9">
        <v>0</v>
      </c>
      <c r="CC502" s="9">
        <v>92957864</v>
      </c>
      <c r="CD502" s="9">
        <v>99116136</v>
      </c>
      <c r="CE502" s="9">
        <v>-20143015</v>
      </c>
      <c r="CF502" s="9">
        <v>0</v>
      </c>
      <c r="CG502" s="9">
        <v>0</v>
      </c>
      <c r="CH502" s="9">
        <v>0</v>
      </c>
      <c r="CI502" s="9">
        <v>65863159</v>
      </c>
      <c r="CJ502" s="9">
        <v>0</v>
      </c>
      <c r="CK502" s="9">
        <v>-42837</v>
      </c>
      <c r="CL502" s="9">
        <v>0</v>
      </c>
      <c r="CM502" s="9">
        <v>0</v>
      </c>
      <c r="CN502" s="9">
        <v>0</v>
      </c>
      <c r="CO502" s="9">
        <v>0</v>
      </c>
      <c r="CP502" s="9">
        <v>238338556</v>
      </c>
      <c r="CQ502" s="9">
        <v>0</v>
      </c>
      <c r="CR502" s="9">
        <v>0</v>
      </c>
      <c r="CS502" s="9">
        <v>0</v>
      </c>
      <c r="CT502" s="9">
        <v>0</v>
      </c>
      <c r="CU502" s="9">
        <v>0</v>
      </c>
      <c r="CV502" s="9">
        <v>634051</v>
      </c>
      <c r="CW502" s="9">
        <v>0</v>
      </c>
      <c r="CX502" s="9">
        <v>70308151</v>
      </c>
      <c r="CY502" s="9">
        <v>16861648</v>
      </c>
      <c r="CZ502" s="9">
        <v>0</v>
      </c>
      <c r="DA502" s="9">
        <v>0</v>
      </c>
      <c r="DB502" s="9">
        <v>0</v>
      </c>
      <c r="DC502" s="9">
        <v>54579524</v>
      </c>
      <c r="DD502" s="9">
        <v>185934</v>
      </c>
      <c r="DE502" s="9">
        <v>3064671</v>
      </c>
      <c r="DF502" s="9">
        <v>145633979</v>
      </c>
      <c r="DG502" s="9">
        <v>15200848</v>
      </c>
      <c r="DH502" s="9">
        <v>152007891</v>
      </c>
      <c r="DI502" s="9">
        <v>0</v>
      </c>
      <c r="DJ502" s="9">
        <v>3552000</v>
      </c>
      <c r="DK502" s="9">
        <v>0</v>
      </c>
      <c r="DL502" s="9">
        <v>0</v>
      </c>
      <c r="DM502" s="9">
        <v>0</v>
      </c>
      <c r="DN502" s="9">
        <v>0</v>
      </c>
      <c r="DO502" s="9">
        <v>17203176</v>
      </c>
      <c r="DP502" s="9">
        <v>320710111</v>
      </c>
      <c r="DQ502" s="9">
        <v>0</v>
      </c>
      <c r="DR502" s="9">
        <v>0</v>
      </c>
      <c r="DS502" s="9">
        <v>0</v>
      </c>
      <c r="DT502" s="9">
        <v>0</v>
      </c>
      <c r="DU502" s="9">
        <v>0</v>
      </c>
      <c r="DV502" s="9">
        <v>0</v>
      </c>
      <c r="DW502" s="9">
        <v>0</v>
      </c>
      <c r="DX502" s="9">
        <v>0</v>
      </c>
      <c r="DY502" s="9">
        <v>0</v>
      </c>
      <c r="DZ502" s="9">
        <v>0</v>
      </c>
      <c r="EA502" s="9">
        <v>0</v>
      </c>
      <c r="EB502" s="9">
        <v>0</v>
      </c>
      <c r="EC502" s="9">
        <v>0</v>
      </c>
    </row>
    <row r="503" spans="1:133" x14ac:dyDescent="0.3">
      <c r="A503" s="10">
        <v>106434051</v>
      </c>
      <c r="B503" s="10" t="s">
        <v>445</v>
      </c>
      <c r="C503" s="10">
        <v>20181</v>
      </c>
      <c r="D503" s="12">
        <v>43101</v>
      </c>
      <c r="E503" s="10">
        <v>43190</v>
      </c>
      <c r="F503" s="10" t="s">
        <v>134</v>
      </c>
      <c r="G503" s="10" t="s">
        <v>446</v>
      </c>
      <c r="H503" s="10">
        <v>7</v>
      </c>
      <c r="I503" s="10">
        <v>431</v>
      </c>
      <c r="J503" s="10" t="s">
        <v>255</v>
      </c>
      <c r="K503" s="10" t="s">
        <v>137</v>
      </c>
      <c r="L503" s="10" t="s">
        <v>138</v>
      </c>
      <c r="M503" s="10" t="s">
        <v>447</v>
      </c>
      <c r="N503" s="10" t="s">
        <v>448</v>
      </c>
      <c r="O503" s="10" t="s">
        <v>449</v>
      </c>
      <c r="P503" s="10">
        <v>95008</v>
      </c>
      <c r="Q503" s="10" t="s">
        <v>450</v>
      </c>
      <c r="R503" s="10">
        <v>29</v>
      </c>
      <c r="S503" s="10">
        <v>27</v>
      </c>
      <c r="T503" s="10">
        <v>26</v>
      </c>
      <c r="U503" s="10">
        <v>0</v>
      </c>
      <c r="V503" s="10">
        <v>0</v>
      </c>
      <c r="W503" s="10">
        <v>3</v>
      </c>
      <c r="X503" s="10">
        <v>1</v>
      </c>
      <c r="Y503" s="10">
        <v>0</v>
      </c>
      <c r="Z503" s="10">
        <v>0</v>
      </c>
      <c r="AA503" s="10">
        <v>0</v>
      </c>
      <c r="AB503" s="10">
        <v>0</v>
      </c>
      <c r="AC503" s="10">
        <v>0</v>
      </c>
      <c r="AD503" s="10">
        <v>0</v>
      </c>
      <c r="AE503" s="10">
        <v>4</v>
      </c>
      <c r="AF503" s="10">
        <v>0</v>
      </c>
      <c r="AG503" s="10">
        <v>0</v>
      </c>
      <c r="AH503" s="10">
        <v>0</v>
      </c>
      <c r="AI503" s="10">
        <v>1780</v>
      </c>
      <c r="AJ503" s="10">
        <v>460</v>
      </c>
      <c r="AK503" s="10">
        <v>0</v>
      </c>
      <c r="AL503" s="10">
        <v>0</v>
      </c>
      <c r="AM503" s="10">
        <v>0</v>
      </c>
      <c r="AN503" s="10">
        <v>52</v>
      </c>
      <c r="AO503" s="10">
        <v>0</v>
      </c>
      <c r="AP503" s="10">
        <v>0</v>
      </c>
      <c r="AQ503" s="10">
        <v>2292</v>
      </c>
      <c r="AR503" s="10">
        <v>0</v>
      </c>
      <c r="AS503" s="10">
        <v>0</v>
      </c>
      <c r="AT503" s="10">
        <v>0</v>
      </c>
      <c r="AU503" s="10">
        <v>0</v>
      </c>
      <c r="AV503" s="10">
        <v>0</v>
      </c>
      <c r="AW503" s="10">
        <v>0</v>
      </c>
      <c r="AX503" s="10">
        <v>0</v>
      </c>
      <c r="AY503" s="10">
        <v>0</v>
      </c>
      <c r="AZ503" s="10">
        <v>0</v>
      </c>
      <c r="BA503" s="10">
        <v>0</v>
      </c>
      <c r="BB503" s="10">
        <v>0</v>
      </c>
      <c r="BC503" s="10">
        <v>0</v>
      </c>
      <c r="BD503" s="10">
        <v>0</v>
      </c>
      <c r="BE503" s="10">
        <v>0</v>
      </c>
      <c r="BF503" s="10">
        <v>3016730</v>
      </c>
      <c r="BG503" s="10">
        <v>786642</v>
      </c>
      <c r="BH503" s="10">
        <v>0</v>
      </c>
      <c r="BI503" s="10">
        <v>0</v>
      </c>
      <c r="BJ503" s="10">
        <v>0</v>
      </c>
      <c r="BK503" s="10">
        <v>98800</v>
      </c>
      <c r="BL503" s="10">
        <v>0</v>
      </c>
      <c r="BM503" s="10">
        <v>0</v>
      </c>
      <c r="BN503" s="10">
        <v>3902172</v>
      </c>
      <c r="BO503" s="10">
        <v>0</v>
      </c>
      <c r="BP503" s="10">
        <v>0</v>
      </c>
      <c r="BQ503" s="10">
        <v>0</v>
      </c>
      <c r="BR503" s="10">
        <v>0</v>
      </c>
      <c r="BS503" s="10">
        <v>0</v>
      </c>
      <c r="BT503" s="10">
        <v>0</v>
      </c>
      <c r="BU503" s="10">
        <v>0</v>
      </c>
      <c r="BV503" s="10">
        <v>0</v>
      </c>
      <c r="BW503" s="10">
        <v>0</v>
      </c>
      <c r="BX503" s="10">
        <v>0</v>
      </c>
      <c r="BY503" s="10">
        <v>0</v>
      </c>
      <c r="BZ503" s="10">
        <v>0</v>
      </c>
      <c r="CA503" s="10">
        <v>0</v>
      </c>
      <c r="CB503" s="10">
        <v>0</v>
      </c>
      <c r="CC503" s="10">
        <v>1173937</v>
      </c>
      <c r="CD503" s="10">
        <v>326529</v>
      </c>
      <c r="CE503" s="10">
        <v>0</v>
      </c>
      <c r="CF503" s="10">
        <v>0</v>
      </c>
      <c r="CG503" s="10">
        <v>0</v>
      </c>
      <c r="CH503" s="10">
        <v>0</v>
      </c>
      <c r="CI503" s="10">
        <v>38012</v>
      </c>
      <c r="CJ503" s="10">
        <v>0</v>
      </c>
      <c r="CK503" s="10">
        <v>0</v>
      </c>
      <c r="CL503" s="10">
        <v>0</v>
      </c>
      <c r="CM503" s="10">
        <v>0</v>
      </c>
      <c r="CN503" s="10">
        <v>0</v>
      </c>
      <c r="CO503" s="10">
        <v>0</v>
      </c>
      <c r="CP503" s="10">
        <v>1538478</v>
      </c>
      <c r="CQ503" s="10">
        <v>0</v>
      </c>
      <c r="CR503" s="10">
        <v>0</v>
      </c>
      <c r="CS503" s="10">
        <v>0</v>
      </c>
      <c r="CT503" s="10">
        <v>0</v>
      </c>
      <c r="CU503" s="10">
        <v>0</v>
      </c>
      <c r="CV503" s="10">
        <v>0</v>
      </c>
      <c r="CW503" s="10">
        <v>0</v>
      </c>
      <c r="CX503" s="10">
        <v>1842793</v>
      </c>
      <c r="CY503" s="10">
        <v>460113</v>
      </c>
      <c r="CZ503" s="10">
        <v>0</v>
      </c>
      <c r="DA503" s="10">
        <v>0</v>
      </c>
      <c r="DB503" s="10">
        <v>0</v>
      </c>
      <c r="DC503" s="10">
        <v>60788</v>
      </c>
      <c r="DD503" s="10">
        <v>0</v>
      </c>
      <c r="DE503" s="10">
        <v>0</v>
      </c>
      <c r="DF503" s="10">
        <v>2363694</v>
      </c>
      <c r="DG503" s="10">
        <v>0</v>
      </c>
      <c r="DH503" s="10">
        <v>2459787</v>
      </c>
      <c r="DI503" s="10">
        <v>0</v>
      </c>
      <c r="DJ503" s="10">
        <v>0</v>
      </c>
      <c r="DK503" s="10">
        <v>0</v>
      </c>
      <c r="DL503" s="10">
        <v>0</v>
      </c>
      <c r="DM503" s="10">
        <v>0</v>
      </c>
      <c r="DN503" s="10">
        <v>0</v>
      </c>
      <c r="DO503" s="10">
        <v>2152</v>
      </c>
      <c r="DP503" s="10">
        <v>594148</v>
      </c>
      <c r="DQ503" s="10">
        <v>0</v>
      </c>
      <c r="DR503" s="10">
        <v>0</v>
      </c>
      <c r="DS503" s="10">
        <v>0</v>
      </c>
      <c r="DT503" s="10">
        <v>0</v>
      </c>
      <c r="DU503" s="10">
        <v>0</v>
      </c>
      <c r="DV503" s="10">
        <v>0</v>
      </c>
      <c r="DW503" s="10">
        <v>0</v>
      </c>
      <c r="DX503" s="10">
        <v>0</v>
      </c>
      <c r="DY503" s="10">
        <v>0</v>
      </c>
      <c r="DZ503" s="10">
        <v>0</v>
      </c>
      <c r="EA503" s="10">
        <v>0</v>
      </c>
      <c r="EB503" s="10">
        <v>0</v>
      </c>
      <c r="EC503" s="10">
        <v>0</v>
      </c>
    </row>
    <row r="504" spans="1:133" x14ac:dyDescent="0.3">
      <c r="A504" s="9">
        <v>106382715</v>
      </c>
      <c r="B504" s="9" t="s">
        <v>451</v>
      </c>
      <c r="C504" s="9">
        <v>20181</v>
      </c>
      <c r="D504" s="11">
        <v>43101</v>
      </c>
      <c r="E504" s="9">
        <v>43190</v>
      </c>
      <c r="F504" s="9" t="s">
        <v>134</v>
      </c>
      <c r="G504" s="9" t="s">
        <v>379</v>
      </c>
      <c r="H504" s="9">
        <v>4</v>
      </c>
      <c r="I504" s="9">
        <v>423</v>
      </c>
      <c r="J504" s="9" t="s">
        <v>136</v>
      </c>
      <c r="K504" s="9" t="s">
        <v>137</v>
      </c>
      <c r="L504" s="9" t="s">
        <v>138</v>
      </c>
      <c r="M504" s="9" t="s">
        <v>452</v>
      </c>
      <c r="N504" s="9" t="s">
        <v>453</v>
      </c>
      <c r="O504" s="9" t="s">
        <v>382</v>
      </c>
      <c r="P504" s="9">
        <v>94133</v>
      </c>
      <c r="Q504" s="9" t="s">
        <v>454</v>
      </c>
      <c r="R504" s="9">
        <v>65</v>
      </c>
      <c r="S504" s="9">
        <v>60</v>
      </c>
      <c r="T504" s="9">
        <v>20</v>
      </c>
      <c r="U504" s="9">
        <v>161</v>
      </c>
      <c r="V504" s="9">
        <v>83</v>
      </c>
      <c r="W504" s="9">
        <v>10</v>
      </c>
      <c r="X504" s="9">
        <v>17</v>
      </c>
      <c r="Y504" s="9">
        <v>0</v>
      </c>
      <c r="Z504" s="9">
        <v>0</v>
      </c>
      <c r="AA504" s="9">
        <v>42</v>
      </c>
      <c r="AB504" s="9">
        <v>0</v>
      </c>
      <c r="AC504" s="9">
        <v>0</v>
      </c>
      <c r="AD504" s="9">
        <v>7</v>
      </c>
      <c r="AE504" s="9">
        <v>320</v>
      </c>
      <c r="AF504" s="9">
        <v>0</v>
      </c>
      <c r="AG504" s="9">
        <v>951</v>
      </c>
      <c r="AH504" s="9">
        <v>398</v>
      </c>
      <c r="AI504" s="9">
        <v>26</v>
      </c>
      <c r="AJ504" s="9">
        <v>65</v>
      </c>
      <c r="AK504" s="9">
        <v>0</v>
      </c>
      <c r="AL504" s="9">
        <v>0</v>
      </c>
      <c r="AM504" s="9">
        <v>151</v>
      </c>
      <c r="AN504" s="9">
        <v>0</v>
      </c>
      <c r="AO504" s="9">
        <v>0</v>
      </c>
      <c r="AP504" s="9">
        <v>49</v>
      </c>
      <c r="AQ504" s="9">
        <v>1640</v>
      </c>
      <c r="AR504" s="9">
        <v>0</v>
      </c>
      <c r="AS504" s="9">
        <v>4175</v>
      </c>
      <c r="AT504" s="9">
        <v>4336</v>
      </c>
      <c r="AU504" s="9">
        <v>909</v>
      </c>
      <c r="AV504" s="9">
        <v>1439</v>
      </c>
      <c r="AW504" s="9">
        <v>0</v>
      </c>
      <c r="AX504" s="9">
        <v>0</v>
      </c>
      <c r="AY504" s="9">
        <v>4720</v>
      </c>
      <c r="AZ504" s="9">
        <v>47</v>
      </c>
      <c r="BA504" s="9">
        <v>35</v>
      </c>
      <c r="BB504" s="9">
        <v>156</v>
      </c>
      <c r="BC504" s="9">
        <v>15817</v>
      </c>
      <c r="BD504" s="9">
        <v>7503379</v>
      </c>
      <c r="BE504" s="9">
        <v>4395152</v>
      </c>
      <c r="BF504" s="9">
        <v>387861</v>
      </c>
      <c r="BG504" s="9">
        <v>641665</v>
      </c>
      <c r="BH504" s="9">
        <v>0</v>
      </c>
      <c r="BI504" s="9">
        <v>0</v>
      </c>
      <c r="BJ504" s="9">
        <v>1116210</v>
      </c>
      <c r="BK504" s="9">
        <v>0</v>
      </c>
      <c r="BL504" s="9">
        <v>0</v>
      </c>
      <c r="BM504" s="9">
        <v>1037416</v>
      </c>
      <c r="BN504" s="9">
        <v>15081683</v>
      </c>
      <c r="BO504" s="9">
        <v>10405626</v>
      </c>
      <c r="BP504" s="9">
        <v>7737704</v>
      </c>
      <c r="BQ504" s="9">
        <v>843119</v>
      </c>
      <c r="BR504" s="9">
        <v>2317599</v>
      </c>
      <c r="BS504" s="9">
        <v>0</v>
      </c>
      <c r="BT504" s="9">
        <v>0</v>
      </c>
      <c r="BU504" s="9">
        <v>8298004</v>
      </c>
      <c r="BV504" s="9">
        <v>84129</v>
      </c>
      <c r="BW504" s="9">
        <v>30988</v>
      </c>
      <c r="BX504" s="9">
        <v>356468</v>
      </c>
      <c r="BY504" s="9">
        <v>30073637</v>
      </c>
      <c r="BZ504" s="9">
        <v>534230</v>
      </c>
      <c r="CA504" s="9">
        <v>5086951</v>
      </c>
      <c r="CB504" s="9">
        <v>12132856</v>
      </c>
      <c r="CC504" s="9">
        <v>1544454</v>
      </c>
      <c r="CD504" s="9">
        <v>2959264</v>
      </c>
      <c r="CE504" s="9">
        <v>0</v>
      </c>
      <c r="CF504" s="9">
        <v>0</v>
      </c>
      <c r="CG504" s="9">
        <v>0</v>
      </c>
      <c r="CH504" s="9">
        <v>3953419</v>
      </c>
      <c r="CI504" s="9">
        <v>273929</v>
      </c>
      <c r="CJ504" s="9">
        <v>0</v>
      </c>
      <c r="CK504" s="9">
        <v>424873</v>
      </c>
      <c r="CL504" s="9">
        <v>0</v>
      </c>
      <c r="CM504" s="9">
        <v>0</v>
      </c>
      <c r="CN504" s="9">
        <v>0</v>
      </c>
      <c r="CO504" s="9">
        <v>148192</v>
      </c>
      <c r="CP504" s="9">
        <v>27058168</v>
      </c>
      <c r="CQ504" s="9">
        <v>5074616</v>
      </c>
      <c r="CR504" s="9">
        <v>3049446</v>
      </c>
      <c r="CS504" s="9">
        <v>0</v>
      </c>
      <c r="CT504" s="9">
        <v>712675</v>
      </c>
      <c r="CU504" s="9">
        <v>8836737</v>
      </c>
      <c r="CV504" s="9">
        <v>12822054</v>
      </c>
      <c r="CW504" s="9">
        <v>5074616</v>
      </c>
      <c r="CX504" s="9">
        <v>-313474</v>
      </c>
      <c r="CY504" s="9">
        <v>3049446</v>
      </c>
      <c r="CZ504" s="9">
        <v>0</v>
      </c>
      <c r="DA504" s="9">
        <v>0</v>
      </c>
      <c r="DB504" s="9">
        <v>5270995</v>
      </c>
      <c r="DC504" s="9">
        <v>712675</v>
      </c>
      <c r="DD504" s="9">
        <v>-393885</v>
      </c>
      <c r="DE504" s="9">
        <v>711462</v>
      </c>
      <c r="DF504" s="9">
        <v>26933889</v>
      </c>
      <c r="DG504" s="9">
        <v>5579550</v>
      </c>
      <c r="DH504" s="9">
        <v>26303081</v>
      </c>
      <c r="DI504" s="9">
        <v>1168609</v>
      </c>
      <c r="DJ504" s="9">
        <v>-30212</v>
      </c>
      <c r="DK504" s="9">
        <v>0</v>
      </c>
      <c r="DL504" s="9">
        <v>0</v>
      </c>
      <c r="DM504" s="9">
        <v>0</v>
      </c>
      <c r="DN504" s="9">
        <v>0</v>
      </c>
      <c r="DO504" s="9">
        <v>465199</v>
      </c>
      <c r="DP504" s="9">
        <v>249221910</v>
      </c>
      <c r="DQ504" s="9">
        <v>0</v>
      </c>
      <c r="DR504" s="9">
        <v>0</v>
      </c>
      <c r="DS504" s="9">
        <v>0</v>
      </c>
      <c r="DT504" s="9">
        <v>0</v>
      </c>
      <c r="DU504" s="9">
        <v>0</v>
      </c>
      <c r="DV504" s="9">
        <v>0</v>
      </c>
      <c r="DW504" s="9">
        <v>0</v>
      </c>
      <c r="DX504" s="9">
        <v>0</v>
      </c>
      <c r="DY504" s="9">
        <v>0</v>
      </c>
      <c r="DZ504" s="9">
        <v>0</v>
      </c>
      <c r="EA504" s="9">
        <v>0</v>
      </c>
      <c r="EB504" s="9">
        <v>0</v>
      </c>
      <c r="EC504" s="9">
        <v>0</v>
      </c>
    </row>
    <row r="505" spans="1:133" x14ac:dyDescent="0.3">
      <c r="A505" s="10">
        <v>106361144</v>
      </c>
      <c r="B505" s="10" t="s">
        <v>455</v>
      </c>
      <c r="C505" s="10">
        <v>20181</v>
      </c>
      <c r="D505" s="12">
        <v>43101</v>
      </c>
      <c r="E505" s="10">
        <v>43190</v>
      </c>
      <c r="F505" s="10" t="s">
        <v>134</v>
      </c>
      <c r="G505" s="10" t="s">
        <v>275</v>
      </c>
      <c r="H505" s="10">
        <v>12</v>
      </c>
      <c r="I505" s="10">
        <v>1207</v>
      </c>
      <c r="J505" s="10" t="s">
        <v>255</v>
      </c>
      <c r="K505" s="10" t="s">
        <v>137</v>
      </c>
      <c r="L505" s="10" t="s">
        <v>138</v>
      </c>
      <c r="M505" s="10" t="s">
        <v>456</v>
      </c>
      <c r="N505" s="10" t="s">
        <v>457</v>
      </c>
      <c r="O505" s="10" t="s">
        <v>394</v>
      </c>
      <c r="P505" s="10">
        <v>91710</v>
      </c>
      <c r="Q505" s="10" t="s">
        <v>458</v>
      </c>
      <c r="R505" s="10">
        <v>112</v>
      </c>
      <c r="S505" s="10">
        <v>112</v>
      </c>
      <c r="T505" s="10">
        <v>112</v>
      </c>
      <c r="U505" s="10">
        <v>238</v>
      </c>
      <c r="V505" s="10">
        <v>284</v>
      </c>
      <c r="W505" s="10">
        <v>166</v>
      </c>
      <c r="X505" s="10">
        <v>443</v>
      </c>
      <c r="Y505" s="10">
        <v>0</v>
      </c>
      <c r="Z505" s="10">
        <v>0</v>
      </c>
      <c r="AA505" s="10">
        <v>242</v>
      </c>
      <c r="AB505" s="10">
        <v>26</v>
      </c>
      <c r="AC505" s="10">
        <v>0</v>
      </c>
      <c r="AD505" s="10">
        <v>31</v>
      </c>
      <c r="AE505" s="10">
        <v>1430</v>
      </c>
      <c r="AF505" s="10">
        <v>0</v>
      </c>
      <c r="AG505" s="10">
        <v>802</v>
      </c>
      <c r="AH505" s="10">
        <v>1085</v>
      </c>
      <c r="AI505" s="10">
        <v>474</v>
      </c>
      <c r="AJ505" s="10">
        <v>1151</v>
      </c>
      <c r="AK505" s="10">
        <v>0</v>
      </c>
      <c r="AL505" s="10">
        <v>0</v>
      </c>
      <c r="AM505" s="10">
        <v>568</v>
      </c>
      <c r="AN505" s="10">
        <v>71</v>
      </c>
      <c r="AO505" s="10">
        <v>0</v>
      </c>
      <c r="AP505" s="10">
        <v>68</v>
      </c>
      <c r="AQ505" s="10">
        <v>4219</v>
      </c>
      <c r="AR505" s="10">
        <v>0</v>
      </c>
      <c r="AS505" s="10">
        <v>513</v>
      </c>
      <c r="AT505" s="10">
        <v>480</v>
      </c>
      <c r="AU505" s="10">
        <v>1482</v>
      </c>
      <c r="AV505" s="10">
        <v>5479</v>
      </c>
      <c r="AW505" s="10">
        <v>0</v>
      </c>
      <c r="AX505" s="10">
        <v>0</v>
      </c>
      <c r="AY505" s="10">
        <v>2081</v>
      </c>
      <c r="AZ505" s="10">
        <v>119</v>
      </c>
      <c r="BA505" s="10">
        <v>0</v>
      </c>
      <c r="BB505" s="10">
        <v>1585</v>
      </c>
      <c r="BC505" s="10">
        <v>11739</v>
      </c>
      <c r="BD505" s="10">
        <v>11222276</v>
      </c>
      <c r="BE505" s="10">
        <v>14610986</v>
      </c>
      <c r="BF505" s="10">
        <v>6840226</v>
      </c>
      <c r="BG505" s="10">
        <v>16583768</v>
      </c>
      <c r="BH505" s="10">
        <v>0</v>
      </c>
      <c r="BI505" s="10">
        <v>0</v>
      </c>
      <c r="BJ505" s="10">
        <v>9529409</v>
      </c>
      <c r="BK505" s="10">
        <v>1010430</v>
      </c>
      <c r="BL505" s="10">
        <v>0</v>
      </c>
      <c r="BM505" s="10">
        <v>1150875</v>
      </c>
      <c r="BN505" s="10">
        <v>60947970</v>
      </c>
      <c r="BO505" s="10">
        <v>2687045</v>
      </c>
      <c r="BP505" s="10">
        <v>4073178</v>
      </c>
      <c r="BQ505" s="10">
        <v>5324108</v>
      </c>
      <c r="BR505" s="10">
        <v>16430535</v>
      </c>
      <c r="BS505" s="10">
        <v>0</v>
      </c>
      <c r="BT505" s="10">
        <v>0</v>
      </c>
      <c r="BU505" s="10">
        <v>8743527</v>
      </c>
      <c r="BV505" s="10">
        <v>453081</v>
      </c>
      <c r="BW505" s="10">
        <v>0</v>
      </c>
      <c r="BX505" s="10">
        <v>3168890</v>
      </c>
      <c r="BY505" s="10">
        <v>40880364</v>
      </c>
      <c r="BZ505" s="10">
        <v>3676286</v>
      </c>
      <c r="CA505" s="10">
        <v>10292462</v>
      </c>
      <c r="CB505" s="10">
        <v>13933631</v>
      </c>
      <c r="CC505" s="10">
        <v>9614166</v>
      </c>
      <c r="CD505" s="10">
        <v>27136227</v>
      </c>
      <c r="CE505" s="10">
        <v>0</v>
      </c>
      <c r="CF505" s="10">
        <v>0</v>
      </c>
      <c r="CG505" s="10">
        <v>0</v>
      </c>
      <c r="CH505" s="10">
        <v>10039435</v>
      </c>
      <c r="CI505" s="10">
        <v>808727</v>
      </c>
      <c r="CJ505" s="10">
        <v>0</v>
      </c>
      <c r="CK505" s="10">
        <v>286572</v>
      </c>
      <c r="CL505" s="10">
        <v>0</v>
      </c>
      <c r="CM505" s="10">
        <v>0</v>
      </c>
      <c r="CN505" s="10">
        <v>0</v>
      </c>
      <c r="CO505" s="10">
        <v>148878</v>
      </c>
      <c r="CP505" s="10">
        <v>75936384</v>
      </c>
      <c r="CQ505" s="10">
        <v>623482</v>
      </c>
      <c r="CR505" s="10">
        <v>0</v>
      </c>
      <c r="CS505" s="10">
        <v>0</v>
      </c>
      <c r="CT505" s="10">
        <v>0</v>
      </c>
      <c r="CU505" s="10">
        <v>623482</v>
      </c>
      <c r="CV505" s="10">
        <v>3616859</v>
      </c>
      <c r="CW505" s="10">
        <v>5374015</v>
      </c>
      <c r="CX505" s="10">
        <v>2550168</v>
      </c>
      <c r="CY505" s="10">
        <v>5878076</v>
      </c>
      <c r="CZ505" s="10">
        <v>0</v>
      </c>
      <c r="DA505" s="10">
        <v>0</v>
      </c>
      <c r="DB505" s="10">
        <v>8233501</v>
      </c>
      <c r="DC505" s="10">
        <v>654784</v>
      </c>
      <c r="DD505" s="10">
        <v>0</v>
      </c>
      <c r="DE505" s="10">
        <v>208029</v>
      </c>
      <c r="DF505" s="10">
        <v>26515432</v>
      </c>
      <c r="DG505" s="10">
        <v>178031</v>
      </c>
      <c r="DH505" s="10">
        <v>21632760</v>
      </c>
      <c r="DI505" s="10">
        <v>0</v>
      </c>
      <c r="DJ505" s="10">
        <v>-5112</v>
      </c>
      <c r="DK505" s="10">
        <v>0</v>
      </c>
      <c r="DL505" s="10">
        <v>0</v>
      </c>
      <c r="DM505" s="10">
        <v>0</v>
      </c>
      <c r="DN505" s="10">
        <v>0</v>
      </c>
      <c r="DO505" s="10">
        <v>112257</v>
      </c>
      <c r="DP505" s="10">
        <v>48113141</v>
      </c>
      <c r="DQ505" s="10">
        <v>0</v>
      </c>
      <c r="DR505" s="10">
        <v>9</v>
      </c>
      <c r="DS505" s="10">
        <v>24</v>
      </c>
      <c r="DT505" s="10">
        <v>40</v>
      </c>
      <c r="DU505" s="10">
        <v>350086</v>
      </c>
      <c r="DV505" s="10">
        <v>165370</v>
      </c>
      <c r="DW505" s="10">
        <v>120708</v>
      </c>
      <c r="DX505" s="10">
        <v>0</v>
      </c>
      <c r="DY505" s="10">
        <v>0</v>
      </c>
      <c r="DZ505" s="10">
        <v>394748</v>
      </c>
      <c r="EA505" s="10">
        <v>1450376</v>
      </c>
      <c r="EB505" s="10">
        <v>1162457</v>
      </c>
      <c r="EC505" s="10">
        <v>1846629</v>
      </c>
    </row>
    <row r="506" spans="1:133" x14ac:dyDescent="0.3">
      <c r="A506" s="9">
        <v>106190636</v>
      </c>
      <c r="B506" s="9" t="s">
        <v>459</v>
      </c>
      <c r="C506" s="9">
        <v>20181</v>
      </c>
      <c r="D506" s="11">
        <v>43101</v>
      </c>
      <c r="E506" s="9">
        <v>43190</v>
      </c>
      <c r="F506" s="9" t="s">
        <v>134</v>
      </c>
      <c r="G506" s="9" t="s">
        <v>158</v>
      </c>
      <c r="H506" s="9">
        <v>11</v>
      </c>
      <c r="I506" s="9">
        <v>915</v>
      </c>
      <c r="J506" s="9" t="s">
        <v>136</v>
      </c>
      <c r="K506" s="9" t="s">
        <v>137</v>
      </c>
      <c r="L506" s="9" t="s">
        <v>138</v>
      </c>
      <c r="M506" s="9" t="s">
        <v>460</v>
      </c>
      <c r="N506" s="9" t="s">
        <v>461</v>
      </c>
      <c r="O506" s="9" t="s">
        <v>462</v>
      </c>
      <c r="P506" s="9">
        <v>91790</v>
      </c>
      <c r="Q506" s="9" t="s">
        <v>463</v>
      </c>
      <c r="R506" s="9">
        <v>516</v>
      </c>
      <c r="S506" s="9">
        <v>516</v>
      </c>
      <c r="T506" s="9">
        <v>342</v>
      </c>
      <c r="U506" s="9">
        <v>1400</v>
      </c>
      <c r="V506" s="9">
        <v>1123</v>
      </c>
      <c r="W506" s="9">
        <v>1024</v>
      </c>
      <c r="X506" s="9">
        <v>1598</v>
      </c>
      <c r="Y506" s="9">
        <v>0</v>
      </c>
      <c r="Z506" s="9">
        <v>0</v>
      </c>
      <c r="AA506" s="9">
        <v>28</v>
      </c>
      <c r="AB506" s="9">
        <v>863</v>
      </c>
      <c r="AC506" s="9">
        <v>32</v>
      </c>
      <c r="AD506" s="9">
        <v>163</v>
      </c>
      <c r="AE506" s="9">
        <v>6231</v>
      </c>
      <c r="AF506" s="9">
        <v>0</v>
      </c>
      <c r="AG506" s="9">
        <v>9029</v>
      </c>
      <c r="AH506" s="9">
        <v>4750</v>
      </c>
      <c r="AI506" s="9">
        <v>4913</v>
      </c>
      <c r="AJ506" s="9">
        <v>6118</v>
      </c>
      <c r="AK506" s="9">
        <v>0</v>
      </c>
      <c r="AL506" s="9">
        <v>0</v>
      </c>
      <c r="AM506" s="9">
        <v>57</v>
      </c>
      <c r="AN506" s="9">
        <v>3387</v>
      </c>
      <c r="AO506" s="9">
        <v>80</v>
      </c>
      <c r="AP506" s="9">
        <v>385</v>
      </c>
      <c r="AQ506" s="9">
        <v>28719</v>
      </c>
      <c r="AR506" s="9">
        <v>0</v>
      </c>
      <c r="AS506" s="9">
        <v>8566</v>
      </c>
      <c r="AT506" s="9">
        <v>6491</v>
      </c>
      <c r="AU506" s="9">
        <v>4587</v>
      </c>
      <c r="AV506" s="9">
        <v>18746</v>
      </c>
      <c r="AW506" s="9">
        <v>0</v>
      </c>
      <c r="AX506" s="9">
        <v>0</v>
      </c>
      <c r="AY506" s="9">
        <v>474</v>
      </c>
      <c r="AZ506" s="9">
        <v>9921</v>
      </c>
      <c r="BA506" s="9">
        <v>1459</v>
      </c>
      <c r="BB506" s="9">
        <v>2439</v>
      </c>
      <c r="BC506" s="9">
        <v>52683</v>
      </c>
      <c r="BD506" s="9">
        <v>67307273</v>
      </c>
      <c r="BE506" s="9">
        <v>48936945</v>
      </c>
      <c r="BF506" s="9">
        <v>32177579</v>
      </c>
      <c r="BG506" s="9">
        <v>48645978</v>
      </c>
      <c r="BH506" s="9">
        <v>0</v>
      </c>
      <c r="BI506" s="9">
        <v>0</v>
      </c>
      <c r="BJ506" s="9">
        <v>1170567</v>
      </c>
      <c r="BK506" s="9">
        <v>29868997</v>
      </c>
      <c r="BL506" s="9">
        <v>590218</v>
      </c>
      <c r="BM506" s="9">
        <v>2953210</v>
      </c>
      <c r="BN506" s="9">
        <v>231650767</v>
      </c>
      <c r="BO506" s="9">
        <v>18920929</v>
      </c>
      <c r="BP506" s="9">
        <v>18848693</v>
      </c>
      <c r="BQ506" s="9">
        <v>8121049</v>
      </c>
      <c r="BR506" s="9">
        <v>35853451</v>
      </c>
      <c r="BS506" s="9">
        <v>0</v>
      </c>
      <c r="BT506" s="9">
        <v>0</v>
      </c>
      <c r="BU506" s="9">
        <v>923101</v>
      </c>
      <c r="BV506" s="9">
        <v>22284327</v>
      </c>
      <c r="BW506" s="9">
        <v>196254</v>
      </c>
      <c r="BX506" s="9">
        <v>5220069</v>
      </c>
      <c r="BY506" s="9">
        <v>110367873</v>
      </c>
      <c r="BZ506" s="9">
        <v>2768701</v>
      </c>
      <c r="CA506" s="9">
        <v>63528624</v>
      </c>
      <c r="CB506" s="9">
        <v>45349279</v>
      </c>
      <c r="CC506" s="9">
        <v>27360685</v>
      </c>
      <c r="CD506" s="9">
        <v>65024554</v>
      </c>
      <c r="CE506" s="9">
        <v>-2230563</v>
      </c>
      <c r="CF506" s="9">
        <v>0</v>
      </c>
      <c r="CG506" s="9">
        <v>0</v>
      </c>
      <c r="CH506" s="9">
        <v>1440194</v>
      </c>
      <c r="CI506" s="9">
        <v>28331423</v>
      </c>
      <c r="CJ506" s="9">
        <v>0</v>
      </c>
      <c r="CK506" s="9">
        <v>786472</v>
      </c>
      <c r="CL506" s="9">
        <v>0</v>
      </c>
      <c r="CM506" s="9">
        <v>0</v>
      </c>
      <c r="CN506" s="9">
        <v>0</v>
      </c>
      <c r="CO506" s="9">
        <v>5500508</v>
      </c>
      <c r="CP506" s="9">
        <v>237859877</v>
      </c>
      <c r="CQ506" s="9">
        <v>0</v>
      </c>
      <c r="CR506" s="9">
        <v>3982926</v>
      </c>
      <c r="CS506" s="9">
        <v>0</v>
      </c>
      <c r="CT506" s="9">
        <v>0</v>
      </c>
      <c r="CU506" s="9">
        <v>3982926</v>
      </c>
      <c r="CV506" s="9">
        <v>22699578</v>
      </c>
      <c r="CW506" s="9">
        <v>22436359</v>
      </c>
      <c r="CX506" s="9">
        <v>15168506</v>
      </c>
      <c r="CY506" s="9">
        <v>23457801</v>
      </c>
      <c r="CZ506" s="9">
        <v>0</v>
      </c>
      <c r="DA506" s="9">
        <v>0</v>
      </c>
      <c r="DB506" s="9">
        <v>653474</v>
      </c>
      <c r="DC506" s="9">
        <v>23821901</v>
      </c>
      <c r="DD506" s="9">
        <v>0</v>
      </c>
      <c r="DE506" s="9">
        <v>-95930</v>
      </c>
      <c r="DF506" s="9">
        <v>108141689</v>
      </c>
      <c r="DG506" s="9">
        <v>1141115</v>
      </c>
      <c r="DH506" s="9">
        <v>102766244</v>
      </c>
      <c r="DI506" s="9">
        <v>2107131</v>
      </c>
      <c r="DJ506" s="9">
        <v>-270904</v>
      </c>
      <c r="DK506" s="9">
        <v>0</v>
      </c>
      <c r="DL506" s="9">
        <v>0</v>
      </c>
      <c r="DM506" s="9">
        <v>2668561</v>
      </c>
      <c r="DN506" s="9">
        <v>1314365</v>
      </c>
      <c r="DO506" s="9">
        <v>1652825</v>
      </c>
      <c r="DP506" s="9">
        <v>120922777</v>
      </c>
      <c r="DQ506" s="9">
        <v>0</v>
      </c>
      <c r="DR506" s="9">
        <v>0</v>
      </c>
      <c r="DS506" s="9">
        <v>0</v>
      </c>
      <c r="DT506" s="9">
        <v>0</v>
      </c>
      <c r="DU506" s="9">
        <v>0</v>
      </c>
      <c r="DV506" s="9">
        <v>0</v>
      </c>
      <c r="DW506" s="9">
        <v>0</v>
      </c>
      <c r="DX506" s="9">
        <v>0</v>
      </c>
      <c r="DY506" s="9">
        <v>0</v>
      </c>
      <c r="DZ506" s="9">
        <v>0</v>
      </c>
      <c r="EA506" s="9">
        <v>0</v>
      </c>
      <c r="EB506" s="9">
        <v>0</v>
      </c>
      <c r="EC506" s="9">
        <v>0</v>
      </c>
    </row>
    <row r="507" spans="1:133" x14ac:dyDescent="0.3">
      <c r="A507" s="10">
        <v>106190176</v>
      </c>
      <c r="B507" s="10" t="s">
        <v>464</v>
      </c>
      <c r="C507" s="10">
        <v>20181</v>
      </c>
      <c r="D507" s="12">
        <v>43101</v>
      </c>
      <c r="E507" s="10">
        <v>43190</v>
      </c>
      <c r="F507" s="10" t="s">
        <v>134</v>
      </c>
      <c r="G507" s="10" t="s">
        <v>158</v>
      </c>
      <c r="H507" s="10">
        <v>11</v>
      </c>
      <c r="I507" s="10">
        <v>913</v>
      </c>
      <c r="J507" s="10" t="s">
        <v>136</v>
      </c>
      <c r="K507" s="10" t="s">
        <v>137</v>
      </c>
      <c r="L507" s="10" t="s">
        <v>138</v>
      </c>
      <c r="M507" s="10" t="s">
        <v>465</v>
      </c>
      <c r="N507" s="10" t="s">
        <v>466</v>
      </c>
      <c r="O507" s="10" t="s">
        <v>467</v>
      </c>
      <c r="P507" s="10">
        <v>91010</v>
      </c>
      <c r="Q507" s="10" t="s">
        <v>468</v>
      </c>
      <c r="R507" s="10">
        <v>217</v>
      </c>
      <c r="S507" s="10">
        <v>215</v>
      </c>
      <c r="T507" s="10">
        <v>215</v>
      </c>
      <c r="U507" s="10">
        <v>575</v>
      </c>
      <c r="V507" s="10">
        <v>26</v>
      </c>
      <c r="W507" s="10">
        <v>192</v>
      </c>
      <c r="X507" s="10">
        <v>104</v>
      </c>
      <c r="Y507" s="10">
        <v>0</v>
      </c>
      <c r="Z507" s="10">
        <v>0</v>
      </c>
      <c r="AA507" s="10">
        <v>743</v>
      </c>
      <c r="AB507" s="10">
        <v>37</v>
      </c>
      <c r="AC507" s="10">
        <v>0</v>
      </c>
      <c r="AD507" s="10">
        <v>15</v>
      </c>
      <c r="AE507" s="10">
        <v>1692</v>
      </c>
      <c r="AF507" s="10">
        <v>0</v>
      </c>
      <c r="AG507" s="10">
        <v>5000</v>
      </c>
      <c r="AH507" s="10">
        <v>207</v>
      </c>
      <c r="AI507" s="10">
        <v>2714</v>
      </c>
      <c r="AJ507" s="10">
        <v>707</v>
      </c>
      <c r="AK507" s="10">
        <v>0</v>
      </c>
      <c r="AL507" s="10">
        <v>0</v>
      </c>
      <c r="AM507" s="10">
        <v>8568</v>
      </c>
      <c r="AN507" s="10">
        <v>375</v>
      </c>
      <c r="AO507" s="10">
        <v>0</v>
      </c>
      <c r="AP507" s="10">
        <v>127</v>
      </c>
      <c r="AQ507" s="10">
        <v>17698</v>
      </c>
      <c r="AR507" s="10">
        <v>0</v>
      </c>
      <c r="AS507" s="10">
        <v>15281</v>
      </c>
      <c r="AT507" s="10">
        <v>623</v>
      </c>
      <c r="AU507" s="10">
        <v>2004</v>
      </c>
      <c r="AV507" s="10">
        <v>2205</v>
      </c>
      <c r="AW507" s="10">
        <v>0</v>
      </c>
      <c r="AX507" s="10">
        <v>0</v>
      </c>
      <c r="AY507" s="10">
        <v>15871</v>
      </c>
      <c r="AZ507" s="10">
        <v>656</v>
      </c>
      <c r="BA507" s="10">
        <v>0</v>
      </c>
      <c r="BB507" s="10">
        <v>570</v>
      </c>
      <c r="BC507" s="10">
        <v>37210</v>
      </c>
      <c r="BD507" s="10">
        <v>114877054</v>
      </c>
      <c r="BE507" s="10">
        <v>4311533</v>
      </c>
      <c r="BF507" s="10">
        <v>84677005</v>
      </c>
      <c r="BG507" s="10">
        <v>19235578</v>
      </c>
      <c r="BH507" s="10">
        <v>0</v>
      </c>
      <c r="BI507" s="10">
        <v>0</v>
      </c>
      <c r="BJ507" s="10">
        <v>194328593</v>
      </c>
      <c r="BK507" s="10">
        <v>16491845</v>
      </c>
      <c r="BL507" s="10">
        <v>0</v>
      </c>
      <c r="BM507" s="10">
        <v>2194911</v>
      </c>
      <c r="BN507" s="10">
        <v>436116519</v>
      </c>
      <c r="BO507" s="10">
        <v>210946989</v>
      </c>
      <c r="BP507" s="10">
        <v>10972916</v>
      </c>
      <c r="BQ507" s="10">
        <v>31051914</v>
      </c>
      <c r="BR507" s="10">
        <v>30938249</v>
      </c>
      <c r="BS507" s="10">
        <v>0</v>
      </c>
      <c r="BT507" s="10">
        <v>0</v>
      </c>
      <c r="BU507" s="10">
        <v>192462641</v>
      </c>
      <c r="BV507" s="10">
        <v>32051819</v>
      </c>
      <c r="BW507" s="10">
        <v>0</v>
      </c>
      <c r="BX507" s="10">
        <v>4010198</v>
      </c>
      <c r="BY507" s="10">
        <v>512434726</v>
      </c>
      <c r="BZ507" s="10">
        <v>8096232</v>
      </c>
      <c r="CA507" s="10">
        <v>271353787</v>
      </c>
      <c r="CB507" s="10">
        <v>5532628</v>
      </c>
      <c r="CC507" s="10">
        <v>12531681</v>
      </c>
      <c r="CD507" s="10">
        <v>37995067</v>
      </c>
      <c r="CE507" s="10">
        <v>0</v>
      </c>
      <c r="CF507" s="10">
        <v>0</v>
      </c>
      <c r="CG507" s="10">
        <v>0</v>
      </c>
      <c r="CH507" s="10">
        <v>250411971</v>
      </c>
      <c r="CI507" s="10">
        <v>16124240</v>
      </c>
      <c r="CJ507" s="10">
        <v>0</v>
      </c>
      <c r="CK507" s="10">
        <v>-165578</v>
      </c>
      <c r="CL507" s="10">
        <v>0</v>
      </c>
      <c r="CM507" s="10">
        <v>0</v>
      </c>
      <c r="CN507" s="10">
        <v>0</v>
      </c>
      <c r="CO507" s="10">
        <v>0</v>
      </c>
      <c r="CP507" s="10">
        <v>601880028</v>
      </c>
      <c r="CQ507" s="10">
        <v>0</v>
      </c>
      <c r="CR507" s="10">
        <v>0</v>
      </c>
      <c r="CS507" s="10">
        <v>0</v>
      </c>
      <c r="CT507" s="10">
        <v>0</v>
      </c>
      <c r="CU507" s="10">
        <v>0</v>
      </c>
      <c r="CV507" s="10">
        <v>54444941</v>
      </c>
      <c r="CW507" s="10">
        <v>9751820</v>
      </c>
      <c r="CX507" s="10">
        <v>103199665</v>
      </c>
      <c r="CY507" s="10">
        <v>12178759</v>
      </c>
      <c r="CZ507" s="10">
        <v>0</v>
      </c>
      <c r="DA507" s="10">
        <v>0</v>
      </c>
      <c r="DB507" s="10">
        <v>136599307</v>
      </c>
      <c r="DC507" s="10">
        <v>28091416</v>
      </c>
      <c r="DD507" s="10">
        <v>0</v>
      </c>
      <c r="DE507" s="10">
        <v>2405309</v>
      </c>
      <c r="DF507" s="10">
        <v>346671217</v>
      </c>
      <c r="DG507" s="10">
        <v>8302832</v>
      </c>
      <c r="DH507" s="10">
        <v>300120260</v>
      </c>
      <c r="DI507" s="10">
        <v>0</v>
      </c>
      <c r="DJ507" s="10">
        <v>27154525</v>
      </c>
      <c r="DK507" s="10">
        <v>0</v>
      </c>
      <c r="DL507" s="10">
        <v>0</v>
      </c>
      <c r="DM507" s="10">
        <v>0</v>
      </c>
      <c r="DN507" s="10">
        <v>0</v>
      </c>
      <c r="DO507" s="10">
        <v>15818420</v>
      </c>
      <c r="DP507" s="10">
        <v>486684999</v>
      </c>
      <c r="DQ507" s="10">
        <v>0</v>
      </c>
      <c r="DR507" s="10">
        <v>0</v>
      </c>
      <c r="DS507" s="10">
        <v>0</v>
      </c>
      <c r="DT507" s="10">
        <v>0</v>
      </c>
      <c r="DU507" s="10">
        <v>0</v>
      </c>
      <c r="DV507" s="10">
        <v>0</v>
      </c>
      <c r="DW507" s="10">
        <v>0</v>
      </c>
      <c r="DX507" s="10">
        <v>0</v>
      </c>
      <c r="DY507" s="10">
        <v>0</v>
      </c>
      <c r="DZ507" s="10">
        <v>0</v>
      </c>
      <c r="EA507" s="10">
        <v>0</v>
      </c>
      <c r="EB507" s="10">
        <v>0</v>
      </c>
      <c r="EC507" s="10">
        <v>0</v>
      </c>
    </row>
    <row r="508" spans="1:133" x14ac:dyDescent="0.3">
      <c r="A508" s="9">
        <v>106100005</v>
      </c>
      <c r="B508" s="9" t="s">
        <v>469</v>
      </c>
      <c r="C508" s="9">
        <v>20181</v>
      </c>
      <c r="D508" s="11">
        <v>43101</v>
      </c>
      <c r="E508" s="9">
        <v>43190</v>
      </c>
      <c r="F508" s="9" t="s">
        <v>134</v>
      </c>
      <c r="G508" s="9" t="s">
        <v>182</v>
      </c>
      <c r="H508" s="9">
        <v>9</v>
      </c>
      <c r="I508" s="9">
        <v>605</v>
      </c>
      <c r="J508" s="9" t="s">
        <v>136</v>
      </c>
      <c r="K508" s="9" t="s">
        <v>137</v>
      </c>
      <c r="L508" s="9" t="s">
        <v>138</v>
      </c>
      <c r="M508" s="9" t="s">
        <v>470</v>
      </c>
      <c r="N508" s="9" t="s">
        <v>471</v>
      </c>
      <c r="O508" s="9" t="s">
        <v>472</v>
      </c>
      <c r="P508" s="9">
        <v>93611</v>
      </c>
      <c r="Q508" s="9" t="s">
        <v>2089</v>
      </c>
      <c r="R508" s="9">
        <v>208</v>
      </c>
      <c r="S508" s="9">
        <v>208</v>
      </c>
      <c r="T508" s="9">
        <v>194</v>
      </c>
      <c r="U508" s="9">
        <v>1087</v>
      </c>
      <c r="V508" s="9">
        <v>382</v>
      </c>
      <c r="W508" s="9">
        <v>173</v>
      </c>
      <c r="X508" s="9">
        <v>873</v>
      </c>
      <c r="Y508" s="9">
        <v>0</v>
      </c>
      <c r="Z508" s="9">
        <v>0</v>
      </c>
      <c r="AA508" s="9">
        <v>21</v>
      </c>
      <c r="AB508" s="9">
        <v>1236</v>
      </c>
      <c r="AC508" s="9">
        <v>19</v>
      </c>
      <c r="AD508" s="9">
        <v>32</v>
      </c>
      <c r="AE508" s="9">
        <v>3823</v>
      </c>
      <c r="AF508" s="9">
        <v>0</v>
      </c>
      <c r="AG508" s="9">
        <v>6877</v>
      </c>
      <c r="AH508" s="9">
        <v>2421</v>
      </c>
      <c r="AI508" s="9">
        <v>707</v>
      </c>
      <c r="AJ508" s="9">
        <v>3128</v>
      </c>
      <c r="AK508" s="9">
        <v>0</v>
      </c>
      <c r="AL508" s="9">
        <v>0</v>
      </c>
      <c r="AM508" s="9">
        <v>71</v>
      </c>
      <c r="AN508" s="9">
        <v>4132</v>
      </c>
      <c r="AO508" s="9">
        <v>28</v>
      </c>
      <c r="AP508" s="9">
        <v>49</v>
      </c>
      <c r="AQ508" s="9">
        <v>17413</v>
      </c>
      <c r="AR508" s="9">
        <v>0</v>
      </c>
      <c r="AS508" s="9">
        <v>9309</v>
      </c>
      <c r="AT508" s="9">
        <v>3277</v>
      </c>
      <c r="AU508" s="9">
        <v>957</v>
      </c>
      <c r="AV508" s="9">
        <v>4234</v>
      </c>
      <c r="AW508" s="9">
        <v>0</v>
      </c>
      <c r="AX508" s="9">
        <v>0</v>
      </c>
      <c r="AY508" s="9">
        <v>250</v>
      </c>
      <c r="AZ508" s="9">
        <v>5364</v>
      </c>
      <c r="BA508" s="9">
        <v>93</v>
      </c>
      <c r="BB508" s="9">
        <v>86</v>
      </c>
      <c r="BC508" s="9">
        <v>23570</v>
      </c>
      <c r="BD508" s="9">
        <v>88540293</v>
      </c>
      <c r="BE508" s="9">
        <v>30781210</v>
      </c>
      <c r="BF508" s="9">
        <v>8368983</v>
      </c>
      <c r="BG508" s="9">
        <v>37395356</v>
      </c>
      <c r="BH508" s="9">
        <v>0</v>
      </c>
      <c r="BI508" s="9">
        <v>0</v>
      </c>
      <c r="BJ508" s="9">
        <v>1128107</v>
      </c>
      <c r="BK508" s="9">
        <v>56807607</v>
      </c>
      <c r="BL508" s="9">
        <v>353255</v>
      </c>
      <c r="BM508" s="9">
        <v>576364</v>
      </c>
      <c r="BN508" s="9">
        <v>223951175</v>
      </c>
      <c r="BO508" s="9">
        <v>35404236</v>
      </c>
      <c r="BP508" s="9">
        <v>11927319</v>
      </c>
      <c r="BQ508" s="9">
        <v>3817717</v>
      </c>
      <c r="BR508" s="9">
        <v>29422535</v>
      </c>
      <c r="BS508" s="9">
        <v>0</v>
      </c>
      <c r="BT508" s="9">
        <v>0</v>
      </c>
      <c r="BU508" s="9">
        <v>5482922</v>
      </c>
      <c r="BV508" s="9">
        <v>65716602</v>
      </c>
      <c r="BW508" s="9">
        <v>1698270</v>
      </c>
      <c r="BX508" s="9">
        <v>3153931</v>
      </c>
      <c r="BY508" s="9">
        <v>156623532</v>
      </c>
      <c r="BZ508" s="9">
        <v>7447046</v>
      </c>
      <c r="CA508" s="9">
        <v>98065710</v>
      </c>
      <c r="CB508" s="9">
        <v>36529888</v>
      </c>
      <c r="CC508" s="9">
        <v>-665403</v>
      </c>
      <c r="CD508" s="9">
        <v>59977278</v>
      </c>
      <c r="CE508" s="9">
        <v>0</v>
      </c>
      <c r="CF508" s="9">
        <v>0</v>
      </c>
      <c r="CG508" s="9">
        <v>0</v>
      </c>
      <c r="CH508" s="9">
        <v>4170135</v>
      </c>
      <c r="CI508" s="9">
        <v>77286371</v>
      </c>
      <c r="CJ508" s="9">
        <v>0</v>
      </c>
      <c r="CK508" s="9">
        <v>543305</v>
      </c>
      <c r="CL508" s="9">
        <v>0</v>
      </c>
      <c r="CM508" s="9">
        <v>0</v>
      </c>
      <c r="CN508" s="9">
        <v>0</v>
      </c>
      <c r="CO508" s="9">
        <v>0</v>
      </c>
      <c r="CP508" s="9">
        <v>283354330</v>
      </c>
      <c r="CQ508" s="9">
        <v>0</v>
      </c>
      <c r="CR508" s="9">
        <v>0</v>
      </c>
      <c r="CS508" s="9">
        <v>0</v>
      </c>
      <c r="CT508" s="9">
        <v>153670</v>
      </c>
      <c r="CU508" s="9">
        <v>153670</v>
      </c>
      <c r="CV508" s="9">
        <v>23455735</v>
      </c>
      <c r="CW508" s="9">
        <v>5343700</v>
      </c>
      <c r="CX508" s="9">
        <v>12613856</v>
      </c>
      <c r="CY508" s="9">
        <v>5534340</v>
      </c>
      <c r="CZ508" s="9">
        <v>0</v>
      </c>
      <c r="DA508" s="9">
        <v>0</v>
      </c>
      <c r="DB508" s="9">
        <v>2311650</v>
      </c>
      <c r="DC508" s="9">
        <v>42996190</v>
      </c>
      <c r="DD508" s="9">
        <v>1945059</v>
      </c>
      <c r="DE508" s="9">
        <v>3173517</v>
      </c>
      <c r="DF508" s="9">
        <v>97374047</v>
      </c>
      <c r="DG508" s="9">
        <v>618236</v>
      </c>
      <c r="DH508" s="9">
        <v>97869902</v>
      </c>
      <c r="DI508" s="9">
        <v>3658901</v>
      </c>
      <c r="DJ508" s="9">
        <v>-682386</v>
      </c>
      <c r="DK508" s="9">
        <v>0</v>
      </c>
      <c r="DL508" s="9">
        <v>0</v>
      </c>
      <c r="DM508" s="9">
        <v>0</v>
      </c>
      <c r="DN508" s="9">
        <v>0</v>
      </c>
      <c r="DO508" s="9">
        <v>16694267</v>
      </c>
      <c r="DP508" s="9">
        <v>412998183</v>
      </c>
      <c r="DQ508" s="9">
        <v>0</v>
      </c>
      <c r="DR508" s="9">
        <v>0</v>
      </c>
      <c r="DS508" s="9">
        <v>0</v>
      </c>
      <c r="DT508" s="9">
        <v>0</v>
      </c>
      <c r="DU508" s="9">
        <v>0</v>
      </c>
      <c r="DV508" s="9">
        <v>0</v>
      </c>
      <c r="DW508" s="9">
        <v>0</v>
      </c>
      <c r="DX508" s="9">
        <v>0</v>
      </c>
      <c r="DY508" s="9">
        <v>0</v>
      </c>
      <c r="DZ508" s="9">
        <v>0</v>
      </c>
      <c r="EA508" s="9">
        <v>0</v>
      </c>
      <c r="EB508" s="9">
        <v>0</v>
      </c>
      <c r="EC508" s="9">
        <v>0</v>
      </c>
    </row>
    <row r="509" spans="1:133" x14ac:dyDescent="0.3">
      <c r="A509" s="10">
        <v>106100697</v>
      </c>
      <c r="B509" s="10" t="s">
        <v>474</v>
      </c>
      <c r="C509" s="10">
        <v>20181</v>
      </c>
      <c r="D509" s="12">
        <v>43101</v>
      </c>
      <c r="E509" s="10">
        <v>43190</v>
      </c>
      <c r="F509" s="10" t="s">
        <v>134</v>
      </c>
      <c r="G509" s="10" t="s">
        <v>182</v>
      </c>
      <c r="H509" s="10">
        <v>9</v>
      </c>
      <c r="I509" s="10">
        <v>609</v>
      </c>
      <c r="J509" s="10" t="s">
        <v>183</v>
      </c>
      <c r="K509" s="10" t="s">
        <v>137</v>
      </c>
      <c r="L509" s="10" t="s">
        <v>220</v>
      </c>
      <c r="M509" s="10" t="s">
        <v>475</v>
      </c>
      <c r="N509" s="10" t="s">
        <v>476</v>
      </c>
      <c r="O509" s="10" t="s">
        <v>477</v>
      </c>
      <c r="P509" s="10">
        <v>93210</v>
      </c>
      <c r="Q509" s="10" t="s">
        <v>478</v>
      </c>
      <c r="R509" s="10">
        <v>123</v>
      </c>
      <c r="S509" s="10">
        <v>116</v>
      </c>
      <c r="T509" s="10">
        <v>90</v>
      </c>
      <c r="U509" s="10">
        <v>24</v>
      </c>
      <c r="V509" s="10">
        <v>2</v>
      </c>
      <c r="W509" s="10">
        <v>5</v>
      </c>
      <c r="X509" s="10">
        <v>18</v>
      </c>
      <c r="Y509" s="10">
        <v>0</v>
      </c>
      <c r="Z509" s="10">
        <v>0</v>
      </c>
      <c r="AA509" s="10">
        <v>2</v>
      </c>
      <c r="AB509" s="10">
        <v>12</v>
      </c>
      <c r="AC509" s="10">
        <v>0</v>
      </c>
      <c r="AD509" s="10">
        <v>1</v>
      </c>
      <c r="AE509" s="10">
        <v>64</v>
      </c>
      <c r="AF509" s="10">
        <v>9</v>
      </c>
      <c r="AG509" s="10">
        <v>396</v>
      </c>
      <c r="AH509" s="10">
        <v>7</v>
      </c>
      <c r="AI509" s="10">
        <v>5826</v>
      </c>
      <c r="AJ509" s="10">
        <v>150</v>
      </c>
      <c r="AK509" s="10">
        <v>0</v>
      </c>
      <c r="AL509" s="10">
        <v>0</v>
      </c>
      <c r="AM509" s="10">
        <v>6</v>
      </c>
      <c r="AN509" s="10">
        <v>51</v>
      </c>
      <c r="AO509" s="10">
        <v>0</v>
      </c>
      <c r="AP509" s="10">
        <v>62</v>
      </c>
      <c r="AQ509" s="10">
        <v>6498</v>
      </c>
      <c r="AR509" s="10">
        <v>6259</v>
      </c>
      <c r="AS509" s="10">
        <v>837</v>
      </c>
      <c r="AT509" s="10">
        <v>141</v>
      </c>
      <c r="AU509" s="10">
        <v>432</v>
      </c>
      <c r="AV509" s="10">
        <v>2697</v>
      </c>
      <c r="AW509" s="10">
        <v>0</v>
      </c>
      <c r="AX509" s="10">
        <v>0</v>
      </c>
      <c r="AY509" s="10">
        <v>204</v>
      </c>
      <c r="AZ509" s="10">
        <v>2328</v>
      </c>
      <c r="BA509" s="10">
        <v>9</v>
      </c>
      <c r="BB509" s="10">
        <v>322</v>
      </c>
      <c r="BC509" s="10">
        <v>6970</v>
      </c>
      <c r="BD509" s="10">
        <v>538589</v>
      </c>
      <c r="BE509" s="10">
        <v>28336</v>
      </c>
      <c r="BF509" s="10">
        <v>2490679</v>
      </c>
      <c r="BG509" s="10">
        <v>260547</v>
      </c>
      <c r="BH509" s="10">
        <v>0</v>
      </c>
      <c r="BI509" s="10">
        <v>0</v>
      </c>
      <c r="BJ509" s="10">
        <v>23603</v>
      </c>
      <c r="BK509" s="10">
        <v>161358</v>
      </c>
      <c r="BL509" s="10">
        <v>0</v>
      </c>
      <c r="BM509" s="10">
        <v>32673</v>
      </c>
      <c r="BN509" s="10">
        <v>3535785</v>
      </c>
      <c r="BO509" s="10">
        <v>615105</v>
      </c>
      <c r="BP509" s="10">
        <v>108555</v>
      </c>
      <c r="BQ509" s="10">
        <v>436761</v>
      </c>
      <c r="BR509" s="10">
        <v>1814129</v>
      </c>
      <c r="BS509" s="10">
        <v>0</v>
      </c>
      <c r="BT509" s="10">
        <v>0</v>
      </c>
      <c r="BU509" s="10">
        <v>169321</v>
      </c>
      <c r="BV509" s="10">
        <v>1131347</v>
      </c>
      <c r="BW509" s="10">
        <v>21593</v>
      </c>
      <c r="BX509" s="10">
        <v>238989</v>
      </c>
      <c r="BY509" s="10">
        <v>4535800</v>
      </c>
      <c r="BZ509" s="10">
        <v>116668</v>
      </c>
      <c r="CA509" s="10">
        <v>501697</v>
      </c>
      <c r="CB509" s="10">
        <v>65708</v>
      </c>
      <c r="CC509" s="10">
        <v>940183</v>
      </c>
      <c r="CD509" s="10">
        <v>1680487</v>
      </c>
      <c r="CE509" s="10">
        <v>-23183</v>
      </c>
      <c r="CF509" s="10">
        <v>0</v>
      </c>
      <c r="CG509" s="10">
        <v>0</v>
      </c>
      <c r="CH509" s="10">
        <v>111896</v>
      </c>
      <c r="CI509" s="10">
        <v>484616</v>
      </c>
      <c r="CJ509" s="10">
        <v>0</v>
      </c>
      <c r="CK509" s="10">
        <v>31223</v>
      </c>
      <c r="CL509" s="10">
        <v>0</v>
      </c>
      <c r="CM509" s="10">
        <v>0</v>
      </c>
      <c r="CN509" s="10">
        <v>0</v>
      </c>
      <c r="CO509" s="10">
        <v>0</v>
      </c>
      <c r="CP509" s="10">
        <v>3909295</v>
      </c>
      <c r="CQ509" s="10">
        <v>0</v>
      </c>
      <c r="CR509" s="10">
        <v>0</v>
      </c>
      <c r="CS509" s="10">
        <v>0</v>
      </c>
      <c r="CT509" s="10">
        <v>0</v>
      </c>
      <c r="CU509" s="10">
        <v>0</v>
      </c>
      <c r="CV509" s="10">
        <v>651997</v>
      </c>
      <c r="CW509" s="10">
        <v>71183</v>
      </c>
      <c r="CX509" s="10">
        <v>2010440</v>
      </c>
      <c r="CY509" s="10">
        <v>394189</v>
      </c>
      <c r="CZ509" s="10">
        <v>0</v>
      </c>
      <c r="DA509" s="10">
        <v>0</v>
      </c>
      <c r="DB509" s="10">
        <v>81028</v>
      </c>
      <c r="DC509" s="10">
        <v>808089</v>
      </c>
      <c r="DD509" s="10">
        <v>0</v>
      </c>
      <c r="DE509" s="10">
        <v>145364</v>
      </c>
      <c r="DF509" s="10">
        <v>4162290</v>
      </c>
      <c r="DG509" s="10">
        <v>163030</v>
      </c>
      <c r="DH509" s="10">
        <v>5400835</v>
      </c>
      <c r="DI509" s="10">
        <v>0</v>
      </c>
      <c r="DJ509" s="10">
        <v>-275016</v>
      </c>
      <c r="DK509" s="10">
        <v>0</v>
      </c>
      <c r="DL509" s="10">
        <v>0</v>
      </c>
      <c r="DM509" s="10">
        <v>0</v>
      </c>
      <c r="DN509" s="10">
        <v>0</v>
      </c>
      <c r="DO509" s="10">
        <v>24922</v>
      </c>
      <c r="DP509" s="10">
        <v>7295438</v>
      </c>
      <c r="DQ509" s="10">
        <v>0</v>
      </c>
      <c r="DR509" s="10">
        <v>0</v>
      </c>
      <c r="DS509" s="10">
        <v>0</v>
      </c>
      <c r="DT509" s="10">
        <v>0</v>
      </c>
      <c r="DU509" s="10">
        <v>0</v>
      </c>
      <c r="DV509" s="10">
        <v>0</v>
      </c>
      <c r="DW509" s="10">
        <v>0</v>
      </c>
      <c r="DX509" s="10">
        <v>0</v>
      </c>
      <c r="DY509" s="10">
        <v>0</v>
      </c>
      <c r="DZ509" s="10">
        <v>0</v>
      </c>
      <c r="EA509" s="10">
        <v>0</v>
      </c>
      <c r="EB509" s="10">
        <v>0</v>
      </c>
      <c r="EC509" s="10">
        <v>0</v>
      </c>
    </row>
    <row r="510" spans="1:133" x14ac:dyDescent="0.3">
      <c r="A510" s="9">
        <v>106105051</v>
      </c>
      <c r="B510" s="9" t="s">
        <v>479</v>
      </c>
      <c r="C510" s="9">
        <v>20181</v>
      </c>
      <c r="D510" s="11">
        <v>43101</v>
      </c>
      <c r="E510" s="9">
        <v>43190</v>
      </c>
      <c r="F510" s="9" t="s">
        <v>134</v>
      </c>
      <c r="G510" s="9" t="s">
        <v>182</v>
      </c>
      <c r="H510" s="9">
        <v>9</v>
      </c>
      <c r="I510" s="9">
        <v>609</v>
      </c>
      <c r="J510" s="9" t="s">
        <v>283</v>
      </c>
      <c r="K510" s="9" t="s">
        <v>284</v>
      </c>
      <c r="L510" s="9" t="s">
        <v>138</v>
      </c>
      <c r="M510" s="9" t="s">
        <v>480</v>
      </c>
      <c r="N510" s="9" t="s">
        <v>481</v>
      </c>
      <c r="O510" s="9" t="s">
        <v>477</v>
      </c>
      <c r="P510" s="9">
        <v>93210</v>
      </c>
      <c r="Q510" s="9" t="s">
        <v>482</v>
      </c>
      <c r="R510" s="9">
        <v>1500</v>
      </c>
      <c r="S510" s="9">
        <v>1310</v>
      </c>
      <c r="T510" s="9">
        <v>1310</v>
      </c>
      <c r="U510" s="9">
        <v>1</v>
      </c>
      <c r="V510" s="9">
        <v>0</v>
      </c>
      <c r="W510" s="9">
        <v>0</v>
      </c>
      <c r="X510" s="9">
        <v>0</v>
      </c>
      <c r="Y510" s="9">
        <v>0</v>
      </c>
      <c r="Z510" s="9">
        <v>0</v>
      </c>
      <c r="AA510" s="9">
        <v>0</v>
      </c>
      <c r="AB510" s="9">
        <v>0</v>
      </c>
      <c r="AC510" s="9">
        <v>0</v>
      </c>
      <c r="AD510" s="9">
        <v>54</v>
      </c>
      <c r="AE510" s="9">
        <v>55</v>
      </c>
      <c r="AF510" s="9">
        <v>0</v>
      </c>
      <c r="AG510" s="9">
        <v>2380</v>
      </c>
      <c r="AH510" s="9">
        <v>0</v>
      </c>
      <c r="AI510" s="9">
        <v>0</v>
      </c>
      <c r="AJ510" s="9">
        <v>0</v>
      </c>
      <c r="AK510" s="9">
        <v>0</v>
      </c>
      <c r="AL510" s="9">
        <v>0</v>
      </c>
      <c r="AM510" s="9">
        <v>0</v>
      </c>
      <c r="AN510" s="9">
        <v>0</v>
      </c>
      <c r="AO510" s="9">
        <v>0</v>
      </c>
      <c r="AP510" s="9">
        <v>106594</v>
      </c>
      <c r="AQ510" s="9">
        <v>108974</v>
      </c>
      <c r="AR510" s="9">
        <v>0</v>
      </c>
      <c r="AS510" s="9">
        <v>0</v>
      </c>
      <c r="AT510" s="9">
        <v>0</v>
      </c>
      <c r="AU510" s="9">
        <v>0</v>
      </c>
      <c r="AV510" s="9">
        <v>0</v>
      </c>
      <c r="AW510" s="9">
        <v>0</v>
      </c>
      <c r="AX510" s="9">
        <v>0</v>
      </c>
      <c r="AY510" s="9">
        <v>0</v>
      </c>
      <c r="AZ510" s="9">
        <v>0</v>
      </c>
      <c r="BA510" s="9">
        <v>0</v>
      </c>
      <c r="BB510" s="9">
        <v>0</v>
      </c>
      <c r="BC510" s="9">
        <v>0</v>
      </c>
      <c r="BD510" s="9">
        <v>1448732</v>
      </c>
      <c r="BE510" s="9">
        <v>0</v>
      </c>
      <c r="BF510" s="9">
        <v>0</v>
      </c>
      <c r="BG510" s="9">
        <v>0</v>
      </c>
      <c r="BH510" s="9">
        <v>0</v>
      </c>
      <c r="BI510" s="9">
        <v>0</v>
      </c>
      <c r="BJ510" s="9">
        <v>0</v>
      </c>
      <c r="BK510" s="9">
        <v>0</v>
      </c>
      <c r="BL510" s="9">
        <v>0</v>
      </c>
      <c r="BM510" s="9">
        <v>64879018</v>
      </c>
      <c r="BN510" s="9">
        <v>66327750</v>
      </c>
      <c r="BO510" s="9">
        <v>0</v>
      </c>
      <c r="BP510" s="9">
        <v>0</v>
      </c>
      <c r="BQ510" s="9">
        <v>0</v>
      </c>
      <c r="BR510" s="9">
        <v>0</v>
      </c>
      <c r="BS510" s="9">
        <v>0</v>
      </c>
      <c r="BT510" s="9">
        <v>0</v>
      </c>
      <c r="BU510" s="9">
        <v>0</v>
      </c>
      <c r="BV510" s="9">
        <v>0</v>
      </c>
      <c r="BW510" s="9">
        <v>0</v>
      </c>
      <c r="BX510" s="9">
        <v>0</v>
      </c>
      <c r="BY510" s="9">
        <v>0</v>
      </c>
      <c r="BZ510" s="9">
        <v>0</v>
      </c>
      <c r="CA510" s="9">
        <v>0</v>
      </c>
      <c r="CB510" s="9">
        <v>0</v>
      </c>
      <c r="CC510" s="9">
        <v>0</v>
      </c>
      <c r="CD510" s="9">
        <v>0</v>
      </c>
      <c r="CE510" s="9">
        <v>0</v>
      </c>
      <c r="CF510" s="9">
        <v>0</v>
      </c>
      <c r="CG510" s="9">
        <v>0</v>
      </c>
      <c r="CH510" s="9">
        <v>0</v>
      </c>
      <c r="CI510" s="9">
        <v>0</v>
      </c>
      <c r="CJ510" s="9">
        <v>0</v>
      </c>
      <c r="CK510" s="9">
        <v>0</v>
      </c>
      <c r="CL510" s="9">
        <v>0</v>
      </c>
      <c r="CM510" s="9">
        <v>0</v>
      </c>
      <c r="CN510" s="9">
        <v>0</v>
      </c>
      <c r="CO510" s="9">
        <v>0</v>
      </c>
      <c r="CP510" s="9">
        <v>0</v>
      </c>
      <c r="CQ510" s="9">
        <v>0</v>
      </c>
      <c r="CR510" s="9">
        <v>0</v>
      </c>
      <c r="CS510" s="9">
        <v>0</v>
      </c>
      <c r="CT510" s="9">
        <v>0</v>
      </c>
      <c r="CU510" s="9">
        <v>0</v>
      </c>
      <c r="CV510" s="9">
        <v>1448732</v>
      </c>
      <c r="CW510" s="9">
        <v>0</v>
      </c>
      <c r="CX510" s="9">
        <v>0</v>
      </c>
      <c r="CY510" s="9">
        <v>0</v>
      </c>
      <c r="CZ510" s="9">
        <v>0</v>
      </c>
      <c r="DA510" s="9">
        <v>0</v>
      </c>
      <c r="DB510" s="9">
        <v>0</v>
      </c>
      <c r="DC510" s="9">
        <v>0</v>
      </c>
      <c r="DD510" s="9">
        <v>0</v>
      </c>
      <c r="DE510" s="9">
        <v>64879018</v>
      </c>
      <c r="DF510" s="9">
        <v>66327750</v>
      </c>
      <c r="DG510" s="9">
        <v>0</v>
      </c>
      <c r="DH510" s="9">
        <v>70056420</v>
      </c>
      <c r="DI510" s="9">
        <v>0</v>
      </c>
      <c r="DJ510" s="9">
        <v>3728670</v>
      </c>
      <c r="DK510" s="9">
        <v>0</v>
      </c>
      <c r="DL510" s="9">
        <v>0</v>
      </c>
      <c r="DM510" s="9">
        <v>0</v>
      </c>
      <c r="DN510" s="9">
        <v>0</v>
      </c>
      <c r="DO510" s="9">
        <v>0</v>
      </c>
      <c r="DP510" s="9">
        <v>0</v>
      </c>
      <c r="DQ510" s="9">
        <v>0</v>
      </c>
      <c r="DR510" s="9">
        <v>0</v>
      </c>
      <c r="DS510" s="9">
        <v>0</v>
      </c>
      <c r="DT510" s="9">
        <v>0</v>
      </c>
      <c r="DU510" s="9">
        <v>0</v>
      </c>
      <c r="DV510" s="9">
        <v>0</v>
      </c>
      <c r="DW510" s="9">
        <v>0</v>
      </c>
      <c r="DX510" s="9">
        <v>0</v>
      </c>
      <c r="DY510" s="9">
        <v>0</v>
      </c>
      <c r="DZ510" s="9">
        <v>0</v>
      </c>
      <c r="EA510" s="9">
        <v>0</v>
      </c>
      <c r="EB510" s="9">
        <v>0</v>
      </c>
      <c r="EC510" s="9">
        <v>0</v>
      </c>
    </row>
    <row r="511" spans="1:133" x14ac:dyDescent="0.3">
      <c r="A511" s="10">
        <v>106190766</v>
      </c>
      <c r="B511" s="10" t="s">
        <v>483</v>
      </c>
      <c r="C511" s="10">
        <v>20181</v>
      </c>
      <c r="D511" s="12">
        <v>43101</v>
      </c>
      <c r="E511" s="10">
        <v>43190</v>
      </c>
      <c r="F511" s="10" t="s">
        <v>134</v>
      </c>
      <c r="G511" s="10" t="s">
        <v>158</v>
      </c>
      <c r="H511" s="10">
        <v>11</v>
      </c>
      <c r="I511" s="10">
        <v>921</v>
      </c>
      <c r="J511" s="10" t="s">
        <v>239</v>
      </c>
      <c r="K511" s="10" t="s">
        <v>137</v>
      </c>
      <c r="L511" s="10" t="s">
        <v>138</v>
      </c>
      <c r="M511" s="10" t="s">
        <v>484</v>
      </c>
      <c r="N511" s="10" t="s">
        <v>2090</v>
      </c>
      <c r="O511" s="10" t="s">
        <v>486</v>
      </c>
      <c r="P511" s="10">
        <v>90650</v>
      </c>
      <c r="Q511" s="10" t="s">
        <v>487</v>
      </c>
      <c r="R511" s="10">
        <v>117</v>
      </c>
      <c r="S511" s="10">
        <v>105</v>
      </c>
      <c r="T511" s="10">
        <v>105</v>
      </c>
      <c r="U511" s="10">
        <v>219</v>
      </c>
      <c r="V511" s="10">
        <v>113</v>
      </c>
      <c r="W511" s="10">
        <v>67</v>
      </c>
      <c r="X511" s="10">
        <v>170</v>
      </c>
      <c r="Y511" s="10">
        <v>0</v>
      </c>
      <c r="Z511" s="10">
        <v>0</v>
      </c>
      <c r="AA511" s="10">
        <v>19</v>
      </c>
      <c r="AB511" s="10">
        <v>21</v>
      </c>
      <c r="AC511" s="10">
        <v>13</v>
      </c>
      <c r="AD511" s="10">
        <v>11</v>
      </c>
      <c r="AE511" s="10">
        <v>633</v>
      </c>
      <c r="AF511" s="10">
        <v>0</v>
      </c>
      <c r="AG511" s="10">
        <v>1098</v>
      </c>
      <c r="AH511" s="10">
        <v>528</v>
      </c>
      <c r="AI511" s="10">
        <v>268</v>
      </c>
      <c r="AJ511" s="10">
        <v>717</v>
      </c>
      <c r="AK511" s="10">
        <v>0</v>
      </c>
      <c r="AL511" s="10">
        <v>0</v>
      </c>
      <c r="AM511" s="10">
        <v>113</v>
      </c>
      <c r="AN511" s="10">
        <v>72</v>
      </c>
      <c r="AO511" s="10">
        <v>50</v>
      </c>
      <c r="AP511" s="10">
        <v>38</v>
      </c>
      <c r="AQ511" s="10">
        <v>2884</v>
      </c>
      <c r="AR511" s="10">
        <v>0</v>
      </c>
      <c r="AS511" s="10">
        <v>462</v>
      </c>
      <c r="AT511" s="10">
        <v>252</v>
      </c>
      <c r="AU511" s="10">
        <v>432</v>
      </c>
      <c r="AV511" s="10">
        <v>1903</v>
      </c>
      <c r="AW511" s="10">
        <v>0</v>
      </c>
      <c r="AX511" s="10">
        <v>0</v>
      </c>
      <c r="AY511" s="10">
        <v>225</v>
      </c>
      <c r="AZ511" s="10">
        <v>169</v>
      </c>
      <c r="BA511" s="10">
        <v>142</v>
      </c>
      <c r="BB511" s="10">
        <v>459</v>
      </c>
      <c r="BC511" s="10">
        <v>4044</v>
      </c>
      <c r="BD511" s="10">
        <v>17395744</v>
      </c>
      <c r="BE511" s="10">
        <v>7411538</v>
      </c>
      <c r="BF511" s="10">
        <v>3835371</v>
      </c>
      <c r="BG511" s="10">
        <v>10156951</v>
      </c>
      <c r="BH511" s="10">
        <v>0</v>
      </c>
      <c r="BI511" s="10">
        <v>0</v>
      </c>
      <c r="BJ511" s="10">
        <v>1355741</v>
      </c>
      <c r="BK511" s="10">
        <v>1247251</v>
      </c>
      <c r="BL511" s="10">
        <v>475003</v>
      </c>
      <c r="BM511" s="10">
        <v>470663</v>
      </c>
      <c r="BN511" s="10">
        <v>42348262</v>
      </c>
      <c r="BO511" s="10">
        <v>3027175</v>
      </c>
      <c r="BP511" s="10">
        <v>1759575</v>
      </c>
      <c r="BQ511" s="10">
        <v>1758209</v>
      </c>
      <c r="BR511" s="10">
        <v>7019664</v>
      </c>
      <c r="BS511" s="10">
        <v>0</v>
      </c>
      <c r="BT511" s="10">
        <v>0</v>
      </c>
      <c r="BU511" s="10">
        <v>1174161</v>
      </c>
      <c r="BV511" s="10">
        <v>1172055</v>
      </c>
      <c r="BW511" s="10">
        <v>352565</v>
      </c>
      <c r="BX511" s="10">
        <v>1243866</v>
      </c>
      <c r="BY511" s="10">
        <v>17507270</v>
      </c>
      <c r="BZ511" s="10">
        <v>1363069</v>
      </c>
      <c r="CA511" s="10">
        <v>16000302</v>
      </c>
      <c r="CB511" s="10">
        <v>7845867</v>
      </c>
      <c r="CC511" s="10">
        <v>4980346</v>
      </c>
      <c r="CD511" s="10">
        <v>16369679</v>
      </c>
      <c r="CE511" s="10">
        <v>-209397</v>
      </c>
      <c r="CF511" s="10">
        <v>0</v>
      </c>
      <c r="CG511" s="10">
        <v>0</v>
      </c>
      <c r="CH511" s="10">
        <v>1978567</v>
      </c>
      <c r="CI511" s="10">
        <v>2089939</v>
      </c>
      <c r="CJ511" s="10">
        <v>0</v>
      </c>
      <c r="CK511" s="10">
        <v>156925</v>
      </c>
      <c r="CL511" s="10">
        <v>0</v>
      </c>
      <c r="CM511" s="10">
        <v>0</v>
      </c>
      <c r="CN511" s="10">
        <v>0</v>
      </c>
      <c r="CO511" s="10">
        <v>683792</v>
      </c>
      <c r="CP511" s="10">
        <v>51259089</v>
      </c>
      <c r="CQ511" s="10">
        <v>0</v>
      </c>
      <c r="CR511" s="10">
        <v>0</v>
      </c>
      <c r="CS511" s="10">
        <v>0</v>
      </c>
      <c r="CT511" s="10">
        <v>0</v>
      </c>
      <c r="CU511" s="10">
        <v>0</v>
      </c>
      <c r="CV511" s="10">
        <v>4422617</v>
      </c>
      <c r="CW511" s="10">
        <v>1325246</v>
      </c>
      <c r="CX511" s="10">
        <v>822631</v>
      </c>
      <c r="CY511" s="10">
        <v>806936</v>
      </c>
      <c r="CZ511" s="10">
        <v>0</v>
      </c>
      <c r="DA511" s="10">
        <v>0</v>
      </c>
      <c r="DB511" s="10">
        <v>551335</v>
      </c>
      <c r="DC511" s="10">
        <v>329367</v>
      </c>
      <c r="DD511" s="10">
        <v>670643</v>
      </c>
      <c r="DE511" s="10">
        <v>-332332</v>
      </c>
      <c r="DF511" s="10">
        <v>8596443</v>
      </c>
      <c r="DG511" s="10">
        <v>0</v>
      </c>
      <c r="DH511" s="10">
        <v>9424522</v>
      </c>
      <c r="DI511" s="10">
        <v>0</v>
      </c>
      <c r="DJ511" s="10">
        <v>-35427</v>
      </c>
      <c r="DK511" s="10">
        <v>0</v>
      </c>
      <c r="DL511" s="10">
        <v>0</v>
      </c>
      <c r="DM511" s="10">
        <v>0</v>
      </c>
      <c r="DN511" s="10">
        <v>0</v>
      </c>
      <c r="DO511" s="10">
        <v>2407</v>
      </c>
      <c r="DP511" s="10">
        <v>12094445</v>
      </c>
      <c r="DQ511" s="10">
        <v>0</v>
      </c>
      <c r="DR511" s="10">
        <v>0</v>
      </c>
      <c r="DS511" s="10">
        <v>0</v>
      </c>
      <c r="DT511" s="10">
        <v>0</v>
      </c>
      <c r="DU511" s="10">
        <v>0</v>
      </c>
      <c r="DV511" s="10">
        <v>0</v>
      </c>
      <c r="DW511" s="10">
        <v>0</v>
      </c>
      <c r="DX511" s="10">
        <v>0</v>
      </c>
      <c r="DY511" s="10">
        <v>0</v>
      </c>
      <c r="DZ511" s="10">
        <v>0</v>
      </c>
      <c r="EA511" s="10">
        <v>0</v>
      </c>
      <c r="EB511" s="10">
        <v>0</v>
      </c>
      <c r="EC511" s="10">
        <v>0</v>
      </c>
    </row>
    <row r="512" spans="1:133" x14ac:dyDescent="0.3">
      <c r="A512" s="9">
        <v>106190184</v>
      </c>
      <c r="B512" s="9" t="s">
        <v>488</v>
      </c>
      <c r="C512" s="9">
        <v>20181</v>
      </c>
      <c r="D512" s="11">
        <v>43101</v>
      </c>
      <c r="E512" s="9">
        <v>43190</v>
      </c>
      <c r="F512" s="9" t="s">
        <v>134</v>
      </c>
      <c r="G512" s="9" t="s">
        <v>158</v>
      </c>
      <c r="H512" s="9">
        <v>11</v>
      </c>
      <c r="I512" s="9">
        <v>921</v>
      </c>
      <c r="J512" s="9" t="s">
        <v>255</v>
      </c>
      <c r="K512" s="9" t="s">
        <v>137</v>
      </c>
      <c r="L512" s="9" t="s">
        <v>138</v>
      </c>
      <c r="M512" s="9" t="s">
        <v>489</v>
      </c>
      <c r="N512" s="9" t="s">
        <v>490</v>
      </c>
      <c r="O512" s="9" t="s">
        <v>491</v>
      </c>
      <c r="P512" s="9">
        <v>90703</v>
      </c>
      <c r="Q512" s="9" t="s">
        <v>492</v>
      </c>
      <c r="R512" s="9">
        <v>187</v>
      </c>
      <c r="S512" s="9">
        <v>187</v>
      </c>
      <c r="T512" s="9">
        <v>187</v>
      </c>
      <c r="U512" s="9">
        <v>273</v>
      </c>
      <c r="V512" s="9">
        <v>0</v>
      </c>
      <c r="W512" s="9">
        <v>140</v>
      </c>
      <c r="X512" s="9">
        <v>0</v>
      </c>
      <c r="Y512" s="9">
        <v>40</v>
      </c>
      <c r="Z512" s="9">
        <v>0</v>
      </c>
      <c r="AA512" s="9">
        <v>0</v>
      </c>
      <c r="AB512" s="9">
        <v>785</v>
      </c>
      <c r="AC512" s="9">
        <v>1</v>
      </c>
      <c r="AD512" s="9">
        <v>87</v>
      </c>
      <c r="AE512" s="9">
        <v>1326</v>
      </c>
      <c r="AF512" s="9">
        <v>0</v>
      </c>
      <c r="AG512" s="9">
        <v>3620</v>
      </c>
      <c r="AH512" s="9">
        <v>0</v>
      </c>
      <c r="AI512" s="9">
        <v>805</v>
      </c>
      <c r="AJ512" s="9">
        <v>0</v>
      </c>
      <c r="AK512" s="9">
        <v>163</v>
      </c>
      <c r="AL512" s="9">
        <v>0</v>
      </c>
      <c r="AM512" s="9">
        <v>0</v>
      </c>
      <c r="AN512" s="9">
        <v>10718</v>
      </c>
      <c r="AO512" s="9">
        <v>4</v>
      </c>
      <c r="AP512" s="9">
        <v>398</v>
      </c>
      <c r="AQ512" s="9">
        <v>15708</v>
      </c>
      <c r="AR512" s="9">
        <v>0</v>
      </c>
      <c r="AS512" s="9">
        <v>11493</v>
      </c>
      <c r="AT512" s="9">
        <v>0</v>
      </c>
      <c r="AU512" s="9">
        <v>0</v>
      </c>
      <c r="AV512" s="9">
        <v>0</v>
      </c>
      <c r="AW512" s="9">
        <v>0</v>
      </c>
      <c r="AX512" s="9">
        <v>0</v>
      </c>
      <c r="AY512" s="9">
        <v>0</v>
      </c>
      <c r="AZ512" s="9">
        <v>3121</v>
      </c>
      <c r="BA512" s="9">
        <v>0</v>
      </c>
      <c r="BB512" s="9">
        <v>13</v>
      </c>
      <c r="BC512" s="9">
        <v>14627</v>
      </c>
      <c r="BD512" s="9">
        <v>7027303</v>
      </c>
      <c r="BE512" s="9">
        <v>0</v>
      </c>
      <c r="BF512" s="9">
        <v>1534267</v>
      </c>
      <c r="BG512" s="9">
        <v>0</v>
      </c>
      <c r="BH512" s="9">
        <v>309432</v>
      </c>
      <c r="BI512" s="9">
        <v>0</v>
      </c>
      <c r="BJ512" s="9">
        <v>0</v>
      </c>
      <c r="BK512" s="9">
        <v>25265964</v>
      </c>
      <c r="BL512" s="9">
        <v>7255</v>
      </c>
      <c r="BM512" s="9">
        <v>779410</v>
      </c>
      <c r="BN512" s="9">
        <v>34923631</v>
      </c>
      <c r="BO512" s="9">
        <v>5021802</v>
      </c>
      <c r="BP512" s="9">
        <v>0</v>
      </c>
      <c r="BQ512" s="9">
        <v>0</v>
      </c>
      <c r="BR512" s="9">
        <v>0</v>
      </c>
      <c r="BS512" s="9">
        <v>0</v>
      </c>
      <c r="BT512" s="9">
        <v>0</v>
      </c>
      <c r="BU512" s="9">
        <v>0</v>
      </c>
      <c r="BV512" s="9">
        <v>1577707</v>
      </c>
      <c r="BW512" s="9">
        <v>0</v>
      </c>
      <c r="BX512" s="9">
        <v>6500</v>
      </c>
      <c r="BY512" s="9">
        <v>6606009</v>
      </c>
      <c r="BZ512" s="9">
        <v>874774</v>
      </c>
      <c r="CA512" s="9">
        <v>6418533</v>
      </c>
      <c r="CB512" s="9">
        <v>0</v>
      </c>
      <c r="CC512" s="9">
        <v>859382</v>
      </c>
      <c r="CD512" s="9">
        <v>0</v>
      </c>
      <c r="CE512" s="9">
        <v>0</v>
      </c>
      <c r="CF512" s="9">
        <v>171585</v>
      </c>
      <c r="CG512" s="9">
        <v>0</v>
      </c>
      <c r="CH512" s="9">
        <v>0</v>
      </c>
      <c r="CI512" s="9">
        <v>14049830</v>
      </c>
      <c r="CJ512" s="9">
        <v>0</v>
      </c>
      <c r="CK512" s="9">
        <v>785305</v>
      </c>
      <c r="CL512" s="9">
        <v>0</v>
      </c>
      <c r="CM512" s="9">
        <v>0</v>
      </c>
      <c r="CN512" s="9">
        <v>0</v>
      </c>
      <c r="CO512" s="9">
        <v>0</v>
      </c>
      <c r="CP512" s="9">
        <v>23159409</v>
      </c>
      <c r="CQ512" s="9">
        <v>0</v>
      </c>
      <c r="CR512" s="9">
        <v>0</v>
      </c>
      <c r="CS512" s="9">
        <v>0</v>
      </c>
      <c r="CT512" s="9">
        <v>0</v>
      </c>
      <c r="CU512" s="9">
        <v>0</v>
      </c>
      <c r="CV512" s="9">
        <v>5630572</v>
      </c>
      <c r="CW512" s="9">
        <v>0</v>
      </c>
      <c r="CX512" s="9">
        <v>674884</v>
      </c>
      <c r="CY512" s="9">
        <v>0</v>
      </c>
      <c r="CZ512" s="9">
        <v>137847</v>
      </c>
      <c r="DA512" s="9">
        <v>0</v>
      </c>
      <c r="DB512" s="9">
        <v>0</v>
      </c>
      <c r="DC512" s="9">
        <v>11919069</v>
      </c>
      <c r="DD512" s="9">
        <v>0</v>
      </c>
      <c r="DE512" s="9">
        <v>7859</v>
      </c>
      <c r="DF512" s="9">
        <v>18370231</v>
      </c>
      <c r="DG512" s="9">
        <v>9786</v>
      </c>
      <c r="DH512" s="9">
        <v>16046899</v>
      </c>
      <c r="DI512" s="9">
        <v>0</v>
      </c>
      <c r="DJ512" s="9">
        <v>8787</v>
      </c>
      <c r="DK512" s="9">
        <v>0</v>
      </c>
      <c r="DL512" s="9">
        <v>0</v>
      </c>
      <c r="DM512" s="9">
        <v>0</v>
      </c>
      <c r="DN512" s="9">
        <v>0</v>
      </c>
      <c r="DO512" s="9">
        <v>56265</v>
      </c>
      <c r="DP512" s="9">
        <v>7445561</v>
      </c>
      <c r="DQ512" s="9">
        <v>0</v>
      </c>
      <c r="DR512" s="9">
        <v>0</v>
      </c>
      <c r="DS512" s="9">
        <v>0</v>
      </c>
      <c r="DT512" s="9">
        <v>0</v>
      </c>
      <c r="DU512" s="9">
        <v>0</v>
      </c>
      <c r="DV512" s="9">
        <v>0</v>
      </c>
      <c r="DW512" s="9">
        <v>0</v>
      </c>
      <c r="DX512" s="9">
        <v>0</v>
      </c>
      <c r="DY512" s="9">
        <v>0</v>
      </c>
      <c r="DZ512" s="9">
        <v>0</v>
      </c>
      <c r="EA512" s="9">
        <v>0</v>
      </c>
      <c r="EB512" s="9">
        <v>0</v>
      </c>
      <c r="EC512" s="9">
        <v>0</v>
      </c>
    </row>
    <row r="513" spans="1:133" x14ac:dyDescent="0.3">
      <c r="A513" s="10">
        <v>106301155</v>
      </c>
      <c r="B513" s="10" t="s">
        <v>493</v>
      </c>
      <c r="C513" s="10">
        <v>20181</v>
      </c>
      <c r="D513" s="12">
        <v>43101</v>
      </c>
      <c r="E513" s="10">
        <v>43190</v>
      </c>
      <c r="F513" s="10" t="s">
        <v>134</v>
      </c>
      <c r="G513" s="10" t="s">
        <v>226</v>
      </c>
      <c r="H513" s="10">
        <v>13</v>
      </c>
      <c r="I513" s="10">
        <v>1016</v>
      </c>
      <c r="J513" s="10" t="s">
        <v>255</v>
      </c>
      <c r="K513" s="10" t="s">
        <v>137</v>
      </c>
      <c r="L513" s="10" t="s">
        <v>138</v>
      </c>
      <c r="M513" s="10" t="s">
        <v>494</v>
      </c>
      <c r="N513" s="10" t="s">
        <v>495</v>
      </c>
      <c r="O513" s="10" t="s">
        <v>496</v>
      </c>
      <c r="P513" s="10">
        <v>92627</v>
      </c>
      <c r="Q513" s="10" t="s">
        <v>497</v>
      </c>
      <c r="R513" s="10">
        <v>122</v>
      </c>
      <c r="S513" s="10">
        <v>122</v>
      </c>
      <c r="T513" s="10">
        <v>113</v>
      </c>
      <c r="U513" s="10">
        <v>43</v>
      </c>
      <c r="V513" s="10">
        <v>29</v>
      </c>
      <c r="W513" s="10">
        <v>597</v>
      </c>
      <c r="X513" s="10">
        <v>5</v>
      </c>
      <c r="Y513" s="10">
        <v>27</v>
      </c>
      <c r="Z513" s="10">
        <v>0</v>
      </c>
      <c r="AA513" s="10">
        <v>1</v>
      </c>
      <c r="AB513" s="10">
        <v>215</v>
      </c>
      <c r="AC513" s="10">
        <v>0</v>
      </c>
      <c r="AD513" s="10">
        <v>10</v>
      </c>
      <c r="AE513" s="10">
        <v>927</v>
      </c>
      <c r="AF513" s="10">
        <v>0</v>
      </c>
      <c r="AG513" s="10">
        <v>205</v>
      </c>
      <c r="AH513" s="10">
        <v>126</v>
      </c>
      <c r="AI513" s="10">
        <v>8384</v>
      </c>
      <c r="AJ513" s="10">
        <v>29</v>
      </c>
      <c r="AK513" s="10">
        <v>383</v>
      </c>
      <c r="AL513" s="10">
        <v>0</v>
      </c>
      <c r="AM513" s="10">
        <v>16</v>
      </c>
      <c r="AN513" s="10">
        <v>878</v>
      </c>
      <c r="AO513" s="10">
        <v>0</v>
      </c>
      <c r="AP513" s="10">
        <v>34</v>
      </c>
      <c r="AQ513" s="10">
        <v>10055</v>
      </c>
      <c r="AR513" s="10">
        <v>0</v>
      </c>
      <c r="AS513" s="10">
        <v>2949</v>
      </c>
      <c r="AT513" s="10">
        <v>338</v>
      </c>
      <c r="AU513" s="10">
        <v>0</v>
      </c>
      <c r="AV513" s="10">
        <v>84</v>
      </c>
      <c r="AW513" s="10">
        <v>0</v>
      </c>
      <c r="AX513" s="10">
        <v>0</v>
      </c>
      <c r="AY513" s="10">
        <v>1</v>
      </c>
      <c r="AZ513" s="10">
        <v>949</v>
      </c>
      <c r="BA513" s="10">
        <v>0</v>
      </c>
      <c r="BB513" s="10">
        <v>5</v>
      </c>
      <c r="BC513" s="10">
        <v>4326</v>
      </c>
      <c r="BD513" s="10">
        <v>543242</v>
      </c>
      <c r="BE513" s="10">
        <v>246999</v>
      </c>
      <c r="BF513" s="10">
        <v>19364793</v>
      </c>
      <c r="BG513" s="10">
        <v>69365</v>
      </c>
      <c r="BH513" s="10">
        <v>930017</v>
      </c>
      <c r="BI513" s="10">
        <v>0</v>
      </c>
      <c r="BJ513" s="10">
        <v>32482</v>
      </c>
      <c r="BK513" s="10">
        <v>2189790</v>
      </c>
      <c r="BL513" s="10">
        <v>0</v>
      </c>
      <c r="BM513" s="10">
        <v>80861</v>
      </c>
      <c r="BN513" s="10">
        <v>23457549</v>
      </c>
      <c r="BO513" s="10">
        <v>1147175</v>
      </c>
      <c r="BP513" s="10">
        <v>167201</v>
      </c>
      <c r="BQ513" s="10">
        <v>0</v>
      </c>
      <c r="BR513" s="10">
        <v>31436</v>
      </c>
      <c r="BS513" s="10">
        <v>0</v>
      </c>
      <c r="BT513" s="10">
        <v>0</v>
      </c>
      <c r="BU513" s="10">
        <v>400</v>
      </c>
      <c r="BV513" s="10">
        <v>887133</v>
      </c>
      <c r="BW513" s="10">
        <v>0</v>
      </c>
      <c r="BX513" s="10">
        <v>2540</v>
      </c>
      <c r="BY513" s="10">
        <v>2235885</v>
      </c>
      <c r="BZ513" s="10">
        <v>68889</v>
      </c>
      <c r="CA513" s="10">
        <v>782640</v>
      </c>
      <c r="CB513" s="10">
        <v>236296</v>
      </c>
      <c r="CC513" s="10">
        <v>10142191</v>
      </c>
      <c r="CD513" s="10">
        <v>52156</v>
      </c>
      <c r="CE513" s="10">
        <v>-3117666</v>
      </c>
      <c r="CF513" s="10">
        <v>621511</v>
      </c>
      <c r="CG513" s="10">
        <v>0</v>
      </c>
      <c r="CH513" s="10">
        <v>18448</v>
      </c>
      <c r="CI513" s="10">
        <v>1821538</v>
      </c>
      <c r="CJ513" s="10">
        <v>0</v>
      </c>
      <c r="CK513" s="10">
        <v>195257</v>
      </c>
      <c r="CL513" s="10">
        <v>0</v>
      </c>
      <c r="CM513" s="10">
        <v>0</v>
      </c>
      <c r="CN513" s="10">
        <v>0</v>
      </c>
      <c r="CO513" s="10">
        <v>64102</v>
      </c>
      <c r="CP513" s="10">
        <v>10885362</v>
      </c>
      <c r="CQ513" s="10">
        <v>0</v>
      </c>
      <c r="CR513" s="10">
        <v>0</v>
      </c>
      <c r="CS513" s="10">
        <v>0</v>
      </c>
      <c r="CT513" s="10">
        <v>0</v>
      </c>
      <c r="CU513" s="10">
        <v>0</v>
      </c>
      <c r="CV513" s="10">
        <v>845404</v>
      </c>
      <c r="CW513" s="10">
        <v>177418</v>
      </c>
      <c r="CX513" s="10">
        <v>12146748</v>
      </c>
      <c r="CY513" s="10">
        <v>48561</v>
      </c>
      <c r="CZ513" s="10">
        <v>308506</v>
      </c>
      <c r="DA513" s="10">
        <v>0</v>
      </c>
      <c r="DB513" s="10">
        <v>14270</v>
      </c>
      <c r="DC513" s="10">
        <v>1238130</v>
      </c>
      <c r="DD513" s="10">
        <v>0</v>
      </c>
      <c r="DE513" s="10">
        <v>29035</v>
      </c>
      <c r="DF513" s="10">
        <v>14808072</v>
      </c>
      <c r="DG513" s="10">
        <v>265104</v>
      </c>
      <c r="DH513" s="10">
        <v>15422189</v>
      </c>
      <c r="DI513" s="10">
        <v>447662</v>
      </c>
      <c r="DJ513" s="10">
        <v>0</v>
      </c>
      <c r="DK513" s="10">
        <v>0</v>
      </c>
      <c r="DL513" s="10">
        <v>0</v>
      </c>
      <c r="DM513" s="10">
        <v>0</v>
      </c>
      <c r="DN513" s="10">
        <v>0</v>
      </c>
      <c r="DO513" s="10">
        <v>62873</v>
      </c>
      <c r="DP513" s="10">
        <v>3200757</v>
      </c>
      <c r="DQ513" s="10">
        <v>0</v>
      </c>
      <c r="DR513" s="10">
        <v>0</v>
      </c>
      <c r="DS513" s="10">
        <v>0</v>
      </c>
      <c r="DT513" s="10">
        <v>0</v>
      </c>
      <c r="DU513" s="10">
        <v>0</v>
      </c>
      <c r="DV513" s="10">
        <v>0</v>
      </c>
      <c r="DW513" s="10">
        <v>0</v>
      </c>
      <c r="DX513" s="10">
        <v>0</v>
      </c>
      <c r="DY513" s="10">
        <v>0</v>
      </c>
      <c r="DZ513" s="10">
        <v>0</v>
      </c>
      <c r="EA513" s="10">
        <v>5301481</v>
      </c>
      <c r="EB513" s="10">
        <v>3291852</v>
      </c>
      <c r="EC513" s="10">
        <v>0</v>
      </c>
    </row>
    <row r="514" spans="1:133" x14ac:dyDescent="0.3">
      <c r="A514" s="9">
        <v>106190587</v>
      </c>
      <c r="B514" s="9" t="s">
        <v>498</v>
      </c>
      <c r="C514" s="9">
        <v>20181</v>
      </c>
      <c r="D514" s="11">
        <v>43101</v>
      </c>
      <c r="E514" s="9">
        <v>43190</v>
      </c>
      <c r="F514" s="9" t="s">
        <v>134</v>
      </c>
      <c r="G514" s="9" t="s">
        <v>158</v>
      </c>
      <c r="H514" s="9">
        <v>11</v>
      </c>
      <c r="I514" s="9">
        <v>933</v>
      </c>
      <c r="J514" s="9" t="s">
        <v>255</v>
      </c>
      <c r="K514" s="9" t="s">
        <v>137</v>
      </c>
      <c r="L514" s="9" t="s">
        <v>138</v>
      </c>
      <c r="M514" s="9" t="s">
        <v>499</v>
      </c>
      <c r="N514" s="9" t="s">
        <v>500</v>
      </c>
      <c r="O514" s="9" t="s">
        <v>501</v>
      </c>
      <c r="P514" s="9">
        <v>90806</v>
      </c>
      <c r="Q514" s="9" t="s">
        <v>502</v>
      </c>
      <c r="R514" s="9">
        <v>221</v>
      </c>
      <c r="S514" s="9">
        <v>221</v>
      </c>
      <c r="T514" s="9">
        <v>221</v>
      </c>
      <c r="U514" s="9">
        <v>316</v>
      </c>
      <c r="V514" s="9">
        <v>165</v>
      </c>
      <c r="W514" s="9">
        <v>1569</v>
      </c>
      <c r="X514" s="9">
        <v>198</v>
      </c>
      <c r="Y514" s="9">
        <v>0</v>
      </c>
      <c r="Z514" s="9">
        <v>0</v>
      </c>
      <c r="AA514" s="9">
        <v>56</v>
      </c>
      <c r="AB514" s="9">
        <v>0</v>
      </c>
      <c r="AC514" s="9">
        <v>2</v>
      </c>
      <c r="AD514" s="9">
        <v>19</v>
      </c>
      <c r="AE514" s="9">
        <v>2325</v>
      </c>
      <c r="AF514" s="9">
        <v>0</v>
      </c>
      <c r="AG514" s="9">
        <v>1831</v>
      </c>
      <c r="AH514" s="9">
        <v>868</v>
      </c>
      <c r="AI514" s="9">
        <v>12104</v>
      </c>
      <c r="AJ514" s="9">
        <v>1058</v>
      </c>
      <c r="AK514" s="9">
        <v>0</v>
      </c>
      <c r="AL514" s="9">
        <v>0</v>
      </c>
      <c r="AM514" s="9">
        <v>256</v>
      </c>
      <c r="AN514" s="9">
        <v>0</v>
      </c>
      <c r="AO514" s="9">
        <v>11</v>
      </c>
      <c r="AP514" s="9">
        <v>128</v>
      </c>
      <c r="AQ514" s="9">
        <v>16256</v>
      </c>
      <c r="AR514" s="9">
        <v>0</v>
      </c>
      <c r="AS514" s="9">
        <v>648</v>
      </c>
      <c r="AT514" s="9">
        <v>282</v>
      </c>
      <c r="AU514" s="9">
        <v>367</v>
      </c>
      <c r="AV514" s="9">
        <v>1345</v>
      </c>
      <c r="AW514" s="9">
        <v>0</v>
      </c>
      <c r="AX514" s="9">
        <v>0</v>
      </c>
      <c r="AY514" s="9">
        <v>298</v>
      </c>
      <c r="AZ514" s="9">
        <v>0</v>
      </c>
      <c r="BA514" s="9">
        <v>2</v>
      </c>
      <c r="BB514" s="9">
        <v>512</v>
      </c>
      <c r="BC514" s="9">
        <v>3454</v>
      </c>
      <c r="BD514" s="9">
        <v>12742241</v>
      </c>
      <c r="BE514" s="9">
        <v>7236270</v>
      </c>
      <c r="BF514" s="9">
        <v>28019171</v>
      </c>
      <c r="BG514" s="9">
        <v>8570416</v>
      </c>
      <c r="BH514" s="9">
        <v>0</v>
      </c>
      <c r="BI514" s="9">
        <v>0</v>
      </c>
      <c r="BJ514" s="9">
        <v>2191492</v>
      </c>
      <c r="BK514" s="9">
        <v>0</v>
      </c>
      <c r="BL514" s="9">
        <v>25904</v>
      </c>
      <c r="BM514" s="9">
        <v>273902</v>
      </c>
      <c r="BN514" s="9">
        <v>59059396</v>
      </c>
      <c r="BO514" s="9">
        <v>3645382</v>
      </c>
      <c r="BP514" s="9">
        <v>357879</v>
      </c>
      <c r="BQ514" s="9">
        <v>1031540</v>
      </c>
      <c r="BR514" s="9">
        <v>3779985</v>
      </c>
      <c r="BS514" s="9">
        <v>0</v>
      </c>
      <c r="BT514" s="9">
        <v>0</v>
      </c>
      <c r="BU514" s="9">
        <v>1087378</v>
      </c>
      <c r="BV514" s="9">
        <v>0</v>
      </c>
      <c r="BW514" s="9">
        <v>10568</v>
      </c>
      <c r="BX514" s="9">
        <v>1912631</v>
      </c>
      <c r="BY514" s="9">
        <v>11825363</v>
      </c>
      <c r="BZ514" s="9">
        <v>1772120</v>
      </c>
      <c r="CA514" s="9">
        <v>13611157</v>
      </c>
      <c r="CB514" s="9">
        <v>6354127</v>
      </c>
      <c r="CC514" s="9">
        <v>18051289</v>
      </c>
      <c r="CD514" s="9">
        <v>11087143</v>
      </c>
      <c r="CE514" s="9">
        <v>-2220000</v>
      </c>
      <c r="CF514" s="9">
        <v>0</v>
      </c>
      <c r="CG514" s="9">
        <v>0</v>
      </c>
      <c r="CH514" s="9">
        <v>2190084</v>
      </c>
      <c r="CI514" s="9">
        <v>0</v>
      </c>
      <c r="CJ514" s="9">
        <v>0</v>
      </c>
      <c r="CK514" s="9">
        <v>36472</v>
      </c>
      <c r="CL514" s="9">
        <v>0</v>
      </c>
      <c r="CM514" s="9">
        <v>0</v>
      </c>
      <c r="CN514" s="9">
        <v>0</v>
      </c>
      <c r="CO514" s="9">
        <v>0</v>
      </c>
      <c r="CP514" s="9">
        <v>50882392</v>
      </c>
      <c r="CQ514" s="9">
        <v>0</v>
      </c>
      <c r="CR514" s="9">
        <v>0</v>
      </c>
      <c r="CS514" s="9">
        <v>0</v>
      </c>
      <c r="CT514" s="9">
        <v>0</v>
      </c>
      <c r="CU514" s="9">
        <v>0</v>
      </c>
      <c r="CV514" s="9">
        <v>2776466</v>
      </c>
      <c r="CW514" s="9">
        <v>1240022</v>
      </c>
      <c r="CX514" s="9">
        <v>13219422</v>
      </c>
      <c r="CY514" s="9">
        <v>1263258</v>
      </c>
      <c r="CZ514" s="9">
        <v>0</v>
      </c>
      <c r="DA514" s="9">
        <v>0</v>
      </c>
      <c r="DB514" s="9">
        <v>1088786</v>
      </c>
      <c r="DC514" s="9">
        <v>0</v>
      </c>
      <c r="DD514" s="9">
        <v>0</v>
      </c>
      <c r="DE514" s="9">
        <v>414413</v>
      </c>
      <c r="DF514" s="9">
        <v>20002367</v>
      </c>
      <c r="DG514" s="9">
        <v>15721</v>
      </c>
      <c r="DH514" s="9">
        <v>22108419</v>
      </c>
      <c r="DI514" s="9">
        <v>0</v>
      </c>
      <c r="DJ514" s="9">
        <v>0</v>
      </c>
      <c r="DK514" s="9">
        <v>0</v>
      </c>
      <c r="DL514" s="9">
        <v>0</v>
      </c>
      <c r="DM514" s="9">
        <v>0</v>
      </c>
      <c r="DN514" s="9">
        <v>0</v>
      </c>
      <c r="DO514" s="9">
        <v>166873</v>
      </c>
      <c r="DP514" s="9">
        <v>7962894</v>
      </c>
      <c r="DQ514" s="9">
        <v>0</v>
      </c>
      <c r="DR514" s="9">
        <v>0</v>
      </c>
      <c r="DS514" s="9">
        <v>0</v>
      </c>
      <c r="DT514" s="9">
        <v>0</v>
      </c>
      <c r="DU514" s="9">
        <v>0</v>
      </c>
      <c r="DV514" s="9">
        <v>0</v>
      </c>
      <c r="DW514" s="9">
        <v>0</v>
      </c>
      <c r="DX514" s="9">
        <v>0</v>
      </c>
      <c r="DY514" s="9">
        <v>0</v>
      </c>
      <c r="DZ514" s="9">
        <v>0</v>
      </c>
      <c r="EA514" s="9">
        <v>0</v>
      </c>
      <c r="EB514" s="9">
        <v>0</v>
      </c>
      <c r="EC514" s="9">
        <v>0</v>
      </c>
    </row>
    <row r="515" spans="1:133" x14ac:dyDescent="0.3">
      <c r="A515" s="10">
        <v>106361458</v>
      </c>
      <c r="B515" s="10" t="s">
        <v>503</v>
      </c>
      <c r="C515" s="10">
        <v>20181</v>
      </c>
      <c r="D515" s="12">
        <v>43101</v>
      </c>
      <c r="E515" s="10">
        <v>43190</v>
      </c>
      <c r="F515" s="10" t="s">
        <v>134</v>
      </c>
      <c r="G515" s="10" t="s">
        <v>275</v>
      </c>
      <c r="H515" s="10">
        <v>12</v>
      </c>
      <c r="I515" s="10">
        <v>1215</v>
      </c>
      <c r="J515" s="10" t="s">
        <v>255</v>
      </c>
      <c r="K515" s="10" t="s">
        <v>137</v>
      </c>
      <c r="L515" s="10" t="s">
        <v>220</v>
      </c>
      <c r="M515" s="10" t="s">
        <v>504</v>
      </c>
      <c r="N515" s="10" t="s">
        <v>505</v>
      </c>
      <c r="O515" s="10" t="s">
        <v>506</v>
      </c>
      <c r="P515" s="10">
        <v>92363</v>
      </c>
      <c r="Q515" s="10" t="s">
        <v>507</v>
      </c>
      <c r="R515" s="10">
        <v>25</v>
      </c>
      <c r="S515" s="10">
        <v>25</v>
      </c>
      <c r="T515" s="10">
        <v>10</v>
      </c>
      <c r="U515" s="10">
        <v>82</v>
      </c>
      <c r="V515" s="10">
        <v>0</v>
      </c>
      <c r="W515" s="10">
        <v>58</v>
      </c>
      <c r="X515" s="10">
        <v>0</v>
      </c>
      <c r="Y515" s="10">
        <v>0</v>
      </c>
      <c r="Z515" s="10">
        <v>0</v>
      </c>
      <c r="AA515" s="10">
        <v>20</v>
      </c>
      <c r="AB515" s="10">
        <v>0</v>
      </c>
      <c r="AC515" s="10">
        <v>0</v>
      </c>
      <c r="AD515" s="10">
        <v>2</v>
      </c>
      <c r="AE515" s="10">
        <v>162</v>
      </c>
      <c r="AF515" s="10">
        <v>0</v>
      </c>
      <c r="AG515" s="10">
        <v>227</v>
      </c>
      <c r="AH515" s="10">
        <v>0</v>
      </c>
      <c r="AI515" s="10">
        <v>197</v>
      </c>
      <c r="AJ515" s="10">
        <v>0</v>
      </c>
      <c r="AK515" s="10">
        <v>0</v>
      </c>
      <c r="AL515" s="10">
        <v>0</v>
      </c>
      <c r="AM515" s="10">
        <v>48</v>
      </c>
      <c r="AN515" s="10">
        <v>0</v>
      </c>
      <c r="AO515" s="10">
        <v>0</v>
      </c>
      <c r="AP515" s="10">
        <v>5</v>
      </c>
      <c r="AQ515" s="10">
        <v>477</v>
      </c>
      <c r="AR515" s="10">
        <v>0</v>
      </c>
      <c r="AS515" s="10">
        <v>809</v>
      </c>
      <c r="AT515" s="10">
        <v>0</v>
      </c>
      <c r="AU515" s="10">
        <v>1245</v>
      </c>
      <c r="AV515" s="10">
        <v>0</v>
      </c>
      <c r="AW515" s="10">
        <v>0</v>
      </c>
      <c r="AX515" s="10">
        <v>0</v>
      </c>
      <c r="AY515" s="10">
        <v>376</v>
      </c>
      <c r="AZ515" s="10">
        <v>0</v>
      </c>
      <c r="BA515" s="10">
        <v>0</v>
      </c>
      <c r="BB515" s="10">
        <v>147</v>
      </c>
      <c r="BC515" s="10">
        <v>2577</v>
      </c>
      <c r="BD515" s="10">
        <v>958538</v>
      </c>
      <c r="BE515" s="10">
        <v>0</v>
      </c>
      <c r="BF515" s="10">
        <v>983605</v>
      </c>
      <c r="BG515" s="10">
        <v>0</v>
      </c>
      <c r="BH515" s="10">
        <v>0</v>
      </c>
      <c r="BI515" s="10">
        <v>0</v>
      </c>
      <c r="BJ515" s="10">
        <v>504190</v>
      </c>
      <c r="BK515" s="10">
        <v>0</v>
      </c>
      <c r="BL515" s="10">
        <v>0</v>
      </c>
      <c r="BM515" s="10">
        <v>26839</v>
      </c>
      <c r="BN515" s="10">
        <v>2473172</v>
      </c>
      <c r="BO515" s="10">
        <v>2454433</v>
      </c>
      <c r="BP515" s="10">
        <v>0</v>
      </c>
      <c r="BQ515" s="10">
        <v>3381663</v>
      </c>
      <c r="BR515" s="10">
        <v>0</v>
      </c>
      <c r="BS515" s="10">
        <v>0</v>
      </c>
      <c r="BT515" s="10">
        <v>0</v>
      </c>
      <c r="BU515" s="10">
        <v>822359</v>
      </c>
      <c r="BV515" s="10">
        <v>0</v>
      </c>
      <c r="BW515" s="10">
        <v>0</v>
      </c>
      <c r="BX515" s="10">
        <v>298977</v>
      </c>
      <c r="BY515" s="10">
        <v>6957432</v>
      </c>
      <c r="BZ515" s="10">
        <v>321117</v>
      </c>
      <c r="CA515" s="10">
        <v>2005334</v>
      </c>
      <c r="CB515" s="10">
        <v>0</v>
      </c>
      <c r="CC515" s="10">
        <v>3776978</v>
      </c>
      <c r="CD515" s="10">
        <v>0</v>
      </c>
      <c r="CE515" s="10">
        <v>0</v>
      </c>
      <c r="CF515" s="10">
        <v>0</v>
      </c>
      <c r="CG515" s="10">
        <v>0</v>
      </c>
      <c r="CH515" s="10">
        <v>657915</v>
      </c>
      <c r="CI515" s="10">
        <v>0</v>
      </c>
      <c r="CJ515" s="10">
        <v>0</v>
      </c>
      <c r="CK515" s="10">
        <v>78682</v>
      </c>
      <c r="CL515" s="10">
        <v>0</v>
      </c>
      <c r="CM515" s="10">
        <v>0</v>
      </c>
      <c r="CN515" s="10">
        <v>0</v>
      </c>
      <c r="CO515" s="10">
        <v>76399</v>
      </c>
      <c r="CP515" s="10">
        <v>6916425</v>
      </c>
      <c r="CQ515" s="10">
        <v>0</v>
      </c>
      <c r="CR515" s="10">
        <v>0</v>
      </c>
      <c r="CS515" s="10">
        <v>0</v>
      </c>
      <c r="CT515" s="10">
        <v>0</v>
      </c>
      <c r="CU515" s="10">
        <v>0</v>
      </c>
      <c r="CV515" s="10">
        <v>1017672</v>
      </c>
      <c r="CW515" s="10">
        <v>0</v>
      </c>
      <c r="CX515" s="10">
        <v>578455</v>
      </c>
      <c r="CY515" s="10">
        <v>0</v>
      </c>
      <c r="CZ515" s="10">
        <v>0</v>
      </c>
      <c r="DA515" s="10">
        <v>0</v>
      </c>
      <c r="DB515" s="10">
        <v>668634</v>
      </c>
      <c r="DC515" s="10">
        <v>0</v>
      </c>
      <c r="DD515" s="10">
        <v>0</v>
      </c>
      <c r="DE515" s="10">
        <v>249418</v>
      </c>
      <c r="DF515" s="10">
        <v>2514179</v>
      </c>
      <c r="DG515" s="10">
        <v>84770</v>
      </c>
      <c r="DH515" s="10">
        <v>2439652</v>
      </c>
      <c r="DI515" s="10">
        <v>0</v>
      </c>
      <c r="DJ515" s="10">
        <v>0</v>
      </c>
      <c r="DK515" s="10">
        <v>0</v>
      </c>
      <c r="DL515" s="10">
        <v>0</v>
      </c>
      <c r="DM515" s="10">
        <v>0</v>
      </c>
      <c r="DN515" s="10">
        <v>0</v>
      </c>
      <c r="DO515" s="10">
        <v>15680</v>
      </c>
      <c r="DP515" s="10">
        <v>3572503</v>
      </c>
      <c r="DQ515" s="10">
        <v>0</v>
      </c>
      <c r="DR515" s="10">
        <v>0</v>
      </c>
      <c r="DS515" s="10">
        <v>0</v>
      </c>
      <c r="DT515" s="10">
        <v>0</v>
      </c>
      <c r="DU515" s="10">
        <v>0</v>
      </c>
      <c r="DV515" s="10">
        <v>0</v>
      </c>
      <c r="DW515" s="10">
        <v>0</v>
      </c>
      <c r="DX515" s="10">
        <v>0</v>
      </c>
      <c r="DY515" s="10">
        <v>0</v>
      </c>
      <c r="DZ515" s="10">
        <v>0</v>
      </c>
      <c r="EA515" s="10">
        <v>0</v>
      </c>
      <c r="EB515" s="10">
        <v>0</v>
      </c>
      <c r="EC515" s="10">
        <v>0</v>
      </c>
    </row>
    <row r="516" spans="1:133" x14ac:dyDescent="0.3">
      <c r="A516" s="9">
        <v>106060870</v>
      </c>
      <c r="B516" s="9" t="s">
        <v>2091</v>
      </c>
      <c r="C516" s="9">
        <v>20181</v>
      </c>
      <c r="D516" s="11">
        <v>43101</v>
      </c>
      <c r="E516" s="9">
        <v>43190</v>
      </c>
      <c r="F516" s="9" t="s">
        <v>134</v>
      </c>
      <c r="G516" s="9" t="s">
        <v>509</v>
      </c>
      <c r="H516" s="9">
        <v>1</v>
      </c>
      <c r="I516" s="9">
        <v>225</v>
      </c>
      <c r="J516" s="9" t="s">
        <v>136</v>
      </c>
      <c r="K516" s="9" t="s">
        <v>137</v>
      </c>
      <c r="L516" s="9" t="s">
        <v>220</v>
      </c>
      <c r="M516" s="9" t="s">
        <v>510</v>
      </c>
      <c r="N516" s="9" t="s">
        <v>511</v>
      </c>
      <c r="O516" s="9" t="s">
        <v>512</v>
      </c>
      <c r="P516" s="9">
        <v>95932</v>
      </c>
      <c r="Q516" s="9" t="s">
        <v>513</v>
      </c>
      <c r="R516" s="9">
        <v>48</v>
      </c>
      <c r="S516" s="9">
        <v>48</v>
      </c>
      <c r="T516" s="9">
        <v>48</v>
      </c>
      <c r="U516" s="9">
        <v>27</v>
      </c>
      <c r="V516" s="9">
        <v>0</v>
      </c>
      <c r="W516" s="9">
        <v>17</v>
      </c>
      <c r="X516" s="9">
        <v>0</v>
      </c>
      <c r="Y516" s="9">
        <v>0</v>
      </c>
      <c r="Z516" s="9">
        <v>0</v>
      </c>
      <c r="AA516" s="9">
        <v>7</v>
      </c>
      <c r="AB516" s="9">
        <v>0</v>
      </c>
      <c r="AC516" s="9">
        <v>0</v>
      </c>
      <c r="AD516" s="9">
        <v>2</v>
      </c>
      <c r="AE516" s="9">
        <v>53</v>
      </c>
      <c r="AF516" s="9">
        <v>0</v>
      </c>
      <c r="AG516" s="9">
        <v>203</v>
      </c>
      <c r="AH516" s="9">
        <v>0</v>
      </c>
      <c r="AI516" s="9">
        <v>97</v>
      </c>
      <c r="AJ516" s="9">
        <v>0</v>
      </c>
      <c r="AK516" s="9">
        <v>0</v>
      </c>
      <c r="AL516" s="9">
        <v>0</v>
      </c>
      <c r="AM516" s="9">
        <v>33</v>
      </c>
      <c r="AN516" s="9">
        <v>0</v>
      </c>
      <c r="AO516" s="9">
        <v>0</v>
      </c>
      <c r="AP516" s="9">
        <v>30</v>
      </c>
      <c r="AQ516" s="9">
        <v>363</v>
      </c>
      <c r="AR516" s="9">
        <v>0</v>
      </c>
      <c r="AS516" s="9">
        <v>2754</v>
      </c>
      <c r="AT516" s="9">
        <v>0</v>
      </c>
      <c r="AU516" s="9">
        <v>2113</v>
      </c>
      <c r="AV516" s="9">
        <v>0</v>
      </c>
      <c r="AW516" s="9">
        <v>0</v>
      </c>
      <c r="AX516" s="9">
        <v>0</v>
      </c>
      <c r="AY516" s="9">
        <v>1377</v>
      </c>
      <c r="AZ516" s="9">
        <v>0</v>
      </c>
      <c r="BA516" s="9">
        <v>0</v>
      </c>
      <c r="BB516" s="9">
        <v>574</v>
      </c>
      <c r="BC516" s="9">
        <v>6818</v>
      </c>
      <c r="BD516" s="9">
        <v>1027221</v>
      </c>
      <c r="BE516" s="9">
        <v>0</v>
      </c>
      <c r="BF516" s="9">
        <v>789599</v>
      </c>
      <c r="BG516" s="9">
        <v>0</v>
      </c>
      <c r="BH516" s="9">
        <v>0</v>
      </c>
      <c r="BI516" s="9">
        <v>0</v>
      </c>
      <c r="BJ516" s="9">
        <v>504947</v>
      </c>
      <c r="BK516" s="9">
        <v>0</v>
      </c>
      <c r="BL516" s="9">
        <v>0</v>
      </c>
      <c r="BM516" s="9">
        <v>153464</v>
      </c>
      <c r="BN516" s="9">
        <v>2475231</v>
      </c>
      <c r="BO516" s="9">
        <v>1417416</v>
      </c>
      <c r="BP516" s="9">
        <v>0</v>
      </c>
      <c r="BQ516" s="9">
        <v>1089532</v>
      </c>
      <c r="BR516" s="9">
        <v>0</v>
      </c>
      <c r="BS516" s="9">
        <v>0</v>
      </c>
      <c r="BT516" s="9">
        <v>0</v>
      </c>
      <c r="BU516" s="9">
        <v>696754</v>
      </c>
      <c r="BV516" s="9">
        <v>0</v>
      </c>
      <c r="BW516" s="9">
        <v>0</v>
      </c>
      <c r="BX516" s="9">
        <v>211759</v>
      </c>
      <c r="BY516" s="9">
        <v>3415461</v>
      </c>
      <c r="BZ516" s="9">
        <v>300000</v>
      </c>
      <c r="CA516" s="9">
        <v>1448000</v>
      </c>
      <c r="CB516" s="9">
        <v>0</v>
      </c>
      <c r="CC516" s="9">
        <v>1708000</v>
      </c>
      <c r="CD516" s="9">
        <v>0</v>
      </c>
      <c r="CE516" s="9">
        <v>0</v>
      </c>
      <c r="CF516" s="9">
        <v>0</v>
      </c>
      <c r="CG516" s="9">
        <v>0</v>
      </c>
      <c r="CH516" s="9">
        <v>739128</v>
      </c>
      <c r="CI516" s="9">
        <v>0</v>
      </c>
      <c r="CJ516" s="9">
        <v>0</v>
      </c>
      <c r="CK516" s="9">
        <v>0</v>
      </c>
      <c r="CL516" s="9">
        <v>0</v>
      </c>
      <c r="CM516" s="9">
        <v>0</v>
      </c>
      <c r="CN516" s="9">
        <v>0</v>
      </c>
      <c r="CO516" s="9">
        <v>0</v>
      </c>
      <c r="CP516" s="9">
        <v>4195128</v>
      </c>
      <c r="CQ516" s="9">
        <v>0</v>
      </c>
      <c r="CR516" s="9">
        <v>0</v>
      </c>
      <c r="CS516" s="9">
        <v>0</v>
      </c>
      <c r="CT516" s="9">
        <v>0</v>
      </c>
      <c r="CU516" s="9">
        <v>0</v>
      </c>
      <c r="CV516" s="9">
        <v>996637</v>
      </c>
      <c r="CW516" s="9">
        <v>0</v>
      </c>
      <c r="CX516" s="9">
        <v>171131</v>
      </c>
      <c r="CY516" s="9">
        <v>0</v>
      </c>
      <c r="CZ516" s="9">
        <v>0</v>
      </c>
      <c r="DA516" s="9">
        <v>0</v>
      </c>
      <c r="DB516" s="9">
        <v>462572</v>
      </c>
      <c r="DC516" s="9">
        <v>0</v>
      </c>
      <c r="DD516" s="9">
        <v>0</v>
      </c>
      <c r="DE516" s="9">
        <v>65224</v>
      </c>
      <c r="DF516" s="9">
        <v>1695564</v>
      </c>
      <c r="DG516" s="9">
        <v>63991</v>
      </c>
      <c r="DH516" s="9">
        <v>3272476</v>
      </c>
      <c r="DI516" s="9">
        <v>0</v>
      </c>
      <c r="DJ516" s="9">
        <v>0</v>
      </c>
      <c r="DK516" s="9">
        <v>0</v>
      </c>
      <c r="DL516" s="9">
        <v>0</v>
      </c>
      <c r="DM516" s="9">
        <v>0</v>
      </c>
      <c r="DN516" s="9">
        <v>0</v>
      </c>
      <c r="DO516" s="9">
        <v>202450</v>
      </c>
      <c r="DP516" s="9">
        <v>1693502</v>
      </c>
      <c r="DQ516" s="9">
        <v>0</v>
      </c>
      <c r="DR516" s="9">
        <v>0</v>
      </c>
      <c r="DS516" s="9">
        <v>0</v>
      </c>
      <c r="DT516" s="9">
        <v>0</v>
      </c>
      <c r="DU516" s="9">
        <v>0</v>
      </c>
      <c r="DV516" s="9">
        <v>0</v>
      </c>
      <c r="DW516" s="9">
        <v>0</v>
      </c>
      <c r="DX516" s="9">
        <v>0</v>
      </c>
      <c r="DY516" s="9">
        <v>0</v>
      </c>
      <c r="DZ516" s="9">
        <v>0</v>
      </c>
      <c r="EA516" s="9">
        <v>0</v>
      </c>
      <c r="EB516" s="9">
        <v>0</v>
      </c>
      <c r="EC516" s="9">
        <v>0</v>
      </c>
    </row>
    <row r="517" spans="1:133" x14ac:dyDescent="0.3">
      <c r="A517" s="10">
        <v>106190197</v>
      </c>
      <c r="B517" s="10" t="s">
        <v>514</v>
      </c>
      <c r="C517" s="10">
        <v>20181</v>
      </c>
      <c r="D517" s="12">
        <v>43101</v>
      </c>
      <c r="E517" s="10">
        <v>43190</v>
      </c>
      <c r="F517" s="10" t="s">
        <v>134</v>
      </c>
      <c r="G517" s="10" t="s">
        <v>158</v>
      </c>
      <c r="H517" s="10">
        <v>11</v>
      </c>
      <c r="I517" s="10">
        <v>923</v>
      </c>
      <c r="J517" s="10" t="s">
        <v>255</v>
      </c>
      <c r="K517" s="10" t="s">
        <v>137</v>
      </c>
      <c r="L517" s="10" t="s">
        <v>138</v>
      </c>
      <c r="M517" s="10" t="s">
        <v>515</v>
      </c>
      <c r="N517" s="10" t="s">
        <v>516</v>
      </c>
      <c r="O517" s="10" t="s">
        <v>517</v>
      </c>
      <c r="P517" s="10">
        <v>90255</v>
      </c>
      <c r="Q517" s="10" t="s">
        <v>518</v>
      </c>
      <c r="R517" s="10">
        <v>81</v>
      </c>
      <c r="S517" s="10">
        <v>81</v>
      </c>
      <c r="T517" s="10">
        <v>81</v>
      </c>
      <c r="U517" s="10">
        <v>169</v>
      </c>
      <c r="V517" s="10">
        <v>155</v>
      </c>
      <c r="W517" s="10">
        <v>207</v>
      </c>
      <c r="X517" s="10">
        <v>270</v>
      </c>
      <c r="Y517" s="10">
        <v>0</v>
      </c>
      <c r="Z517" s="10">
        <v>0</v>
      </c>
      <c r="AA517" s="10">
        <v>8</v>
      </c>
      <c r="AB517" s="10">
        <v>20</v>
      </c>
      <c r="AC517" s="10">
        <v>0</v>
      </c>
      <c r="AD517" s="10">
        <v>7</v>
      </c>
      <c r="AE517" s="10">
        <v>836</v>
      </c>
      <c r="AF517" s="10">
        <v>0</v>
      </c>
      <c r="AG517" s="10">
        <v>781</v>
      </c>
      <c r="AH517" s="10">
        <v>806</v>
      </c>
      <c r="AI517" s="10">
        <v>800</v>
      </c>
      <c r="AJ517" s="10">
        <v>1270</v>
      </c>
      <c r="AK517" s="10">
        <v>0</v>
      </c>
      <c r="AL517" s="10">
        <v>0</v>
      </c>
      <c r="AM517" s="10">
        <v>19</v>
      </c>
      <c r="AN517" s="10">
        <v>79</v>
      </c>
      <c r="AO517" s="10">
        <v>0</v>
      </c>
      <c r="AP517" s="10">
        <v>10</v>
      </c>
      <c r="AQ517" s="10">
        <v>3765</v>
      </c>
      <c r="AR517" s="10">
        <v>0</v>
      </c>
      <c r="AS517" s="10">
        <v>486</v>
      </c>
      <c r="AT517" s="10">
        <v>414</v>
      </c>
      <c r="AU517" s="10">
        <v>2882</v>
      </c>
      <c r="AV517" s="10">
        <v>5729</v>
      </c>
      <c r="AW517" s="10">
        <v>0</v>
      </c>
      <c r="AX517" s="10">
        <v>0</v>
      </c>
      <c r="AY517" s="10">
        <v>215</v>
      </c>
      <c r="AZ517" s="10">
        <v>288</v>
      </c>
      <c r="BA517" s="10">
        <v>57</v>
      </c>
      <c r="BB517" s="10">
        <v>774</v>
      </c>
      <c r="BC517" s="10">
        <v>10845</v>
      </c>
      <c r="BD517" s="10">
        <v>11576278</v>
      </c>
      <c r="BE517" s="10">
        <v>12899790</v>
      </c>
      <c r="BF517" s="10">
        <v>10602883</v>
      </c>
      <c r="BG517" s="10">
        <v>18446337</v>
      </c>
      <c r="BH517" s="10">
        <v>0</v>
      </c>
      <c r="BI517" s="10">
        <v>0</v>
      </c>
      <c r="BJ517" s="10">
        <v>302264</v>
      </c>
      <c r="BK517" s="10">
        <v>1266045</v>
      </c>
      <c r="BL517" s="10">
        <v>0</v>
      </c>
      <c r="BM517" s="10">
        <v>130560</v>
      </c>
      <c r="BN517" s="10">
        <v>55224157</v>
      </c>
      <c r="BO517" s="10">
        <v>2626521</v>
      </c>
      <c r="BP517" s="10">
        <v>2525261</v>
      </c>
      <c r="BQ517" s="10">
        <v>10224202</v>
      </c>
      <c r="BR517" s="10">
        <v>16879538</v>
      </c>
      <c r="BS517" s="10">
        <v>0</v>
      </c>
      <c r="BT517" s="10">
        <v>0</v>
      </c>
      <c r="BU517" s="10">
        <v>982336</v>
      </c>
      <c r="BV517" s="10">
        <v>1121156</v>
      </c>
      <c r="BW517" s="10">
        <v>253141</v>
      </c>
      <c r="BX517" s="10">
        <v>1573880</v>
      </c>
      <c r="BY517" s="10">
        <v>36186035</v>
      </c>
      <c r="BZ517" s="10">
        <v>1738778</v>
      </c>
      <c r="CA517" s="10">
        <v>11321630</v>
      </c>
      <c r="CB517" s="10">
        <v>13193576</v>
      </c>
      <c r="CC517" s="10">
        <v>18354759</v>
      </c>
      <c r="CD517" s="10">
        <v>33675019</v>
      </c>
      <c r="CE517" s="10">
        <v>-759825</v>
      </c>
      <c r="CF517" s="10">
        <v>0</v>
      </c>
      <c r="CG517" s="10">
        <v>0</v>
      </c>
      <c r="CH517" s="10">
        <v>1079651</v>
      </c>
      <c r="CI517" s="10">
        <v>1946440</v>
      </c>
      <c r="CJ517" s="10">
        <v>0</v>
      </c>
      <c r="CK517" s="10">
        <v>233675</v>
      </c>
      <c r="CL517" s="10">
        <v>0</v>
      </c>
      <c r="CM517" s="10">
        <v>0</v>
      </c>
      <c r="CN517" s="10">
        <v>0</v>
      </c>
      <c r="CO517" s="10">
        <v>279650</v>
      </c>
      <c r="CP517" s="10">
        <v>81063353</v>
      </c>
      <c r="CQ517" s="10">
        <v>0</v>
      </c>
      <c r="CR517" s="10">
        <v>0</v>
      </c>
      <c r="CS517" s="10">
        <v>0</v>
      </c>
      <c r="CT517" s="10">
        <v>0</v>
      </c>
      <c r="CU517" s="10">
        <v>0</v>
      </c>
      <c r="CV517" s="10">
        <v>2881169</v>
      </c>
      <c r="CW517" s="10">
        <v>2231476</v>
      </c>
      <c r="CX517" s="10">
        <v>3232151</v>
      </c>
      <c r="CY517" s="10">
        <v>1650855</v>
      </c>
      <c r="CZ517" s="10">
        <v>0</v>
      </c>
      <c r="DA517" s="10">
        <v>0</v>
      </c>
      <c r="DB517" s="10">
        <v>204949</v>
      </c>
      <c r="DC517" s="10">
        <v>440761</v>
      </c>
      <c r="DD517" s="10">
        <v>19466</v>
      </c>
      <c r="DE517" s="10">
        <v>-313988</v>
      </c>
      <c r="DF517" s="10">
        <v>10346839</v>
      </c>
      <c r="DG517" s="10">
        <v>0</v>
      </c>
      <c r="DH517" s="10">
        <v>10813767</v>
      </c>
      <c r="DI517" s="10">
        <v>0</v>
      </c>
      <c r="DJ517" s="10">
        <v>0</v>
      </c>
      <c r="DK517" s="10">
        <v>0</v>
      </c>
      <c r="DL517" s="10">
        <v>0</v>
      </c>
      <c r="DM517" s="10">
        <v>0</v>
      </c>
      <c r="DN517" s="10">
        <v>0</v>
      </c>
      <c r="DO517" s="10">
        <v>210815</v>
      </c>
      <c r="DP517" s="10">
        <v>2466540</v>
      </c>
      <c r="DQ517" s="10">
        <v>0</v>
      </c>
      <c r="DR517" s="10">
        <v>0</v>
      </c>
      <c r="DS517" s="10">
        <v>0</v>
      </c>
      <c r="DT517" s="10">
        <v>0</v>
      </c>
      <c r="DU517" s="10">
        <v>0</v>
      </c>
      <c r="DV517" s="10">
        <v>0</v>
      </c>
      <c r="DW517" s="10">
        <v>0</v>
      </c>
      <c r="DX517" s="10">
        <v>0</v>
      </c>
      <c r="DY517" s="10">
        <v>0</v>
      </c>
      <c r="DZ517" s="10">
        <v>0</v>
      </c>
      <c r="EA517" s="10">
        <v>0</v>
      </c>
      <c r="EB517" s="10">
        <v>0</v>
      </c>
      <c r="EC517" s="10">
        <v>0</v>
      </c>
    </row>
    <row r="518" spans="1:133" x14ac:dyDescent="0.3">
      <c r="A518" s="9">
        <v>106190475</v>
      </c>
      <c r="B518" s="9" t="s">
        <v>519</v>
      </c>
      <c r="C518" s="9">
        <v>20181</v>
      </c>
      <c r="D518" s="11">
        <v>43101</v>
      </c>
      <c r="E518" s="9">
        <v>43190</v>
      </c>
      <c r="F518" s="9" t="s">
        <v>134</v>
      </c>
      <c r="G518" s="9" t="s">
        <v>158</v>
      </c>
      <c r="H518" s="9">
        <v>11</v>
      </c>
      <c r="I518" s="9">
        <v>933</v>
      </c>
      <c r="J518" s="9" t="s">
        <v>136</v>
      </c>
      <c r="K518" s="9" t="s">
        <v>137</v>
      </c>
      <c r="L518" s="9" t="s">
        <v>138</v>
      </c>
      <c r="M518" s="9" t="s">
        <v>520</v>
      </c>
      <c r="N518" s="9" t="s">
        <v>521</v>
      </c>
      <c r="O518" s="9" t="s">
        <v>501</v>
      </c>
      <c r="P518" s="9">
        <v>90804</v>
      </c>
      <c r="Q518" s="9" t="s">
        <v>522</v>
      </c>
      <c r="R518" s="9">
        <v>158</v>
      </c>
      <c r="S518" s="9">
        <v>158</v>
      </c>
      <c r="T518" s="9">
        <v>80</v>
      </c>
      <c r="U518" s="9">
        <v>397</v>
      </c>
      <c r="V518" s="9">
        <v>252</v>
      </c>
      <c r="W518" s="9">
        <v>147</v>
      </c>
      <c r="X518" s="9">
        <v>437</v>
      </c>
      <c r="Y518" s="9">
        <v>0</v>
      </c>
      <c r="Z518" s="9">
        <v>0</v>
      </c>
      <c r="AA518" s="9">
        <v>1</v>
      </c>
      <c r="AB518" s="9">
        <v>193</v>
      </c>
      <c r="AC518" s="9">
        <v>31</v>
      </c>
      <c r="AD518" s="9">
        <v>11</v>
      </c>
      <c r="AE518" s="9">
        <v>1469</v>
      </c>
      <c r="AF518" s="9">
        <v>0</v>
      </c>
      <c r="AG518" s="9">
        <v>2178</v>
      </c>
      <c r="AH518" s="9">
        <v>1032</v>
      </c>
      <c r="AI518" s="9">
        <v>824</v>
      </c>
      <c r="AJ518" s="9">
        <v>1782</v>
      </c>
      <c r="AK518" s="9">
        <v>0</v>
      </c>
      <c r="AL518" s="9">
        <v>0</v>
      </c>
      <c r="AM518" s="9">
        <v>5</v>
      </c>
      <c r="AN518" s="9">
        <v>626</v>
      </c>
      <c r="AO518" s="9">
        <v>100</v>
      </c>
      <c r="AP518" s="9">
        <v>23</v>
      </c>
      <c r="AQ518" s="9">
        <v>6570</v>
      </c>
      <c r="AR518" s="9">
        <v>0</v>
      </c>
      <c r="AS518" s="9">
        <v>552</v>
      </c>
      <c r="AT518" s="9">
        <v>427</v>
      </c>
      <c r="AU518" s="9">
        <v>430</v>
      </c>
      <c r="AV518" s="9">
        <v>3049</v>
      </c>
      <c r="AW518" s="9">
        <v>0</v>
      </c>
      <c r="AX518" s="9">
        <v>0</v>
      </c>
      <c r="AY518" s="9">
        <v>70</v>
      </c>
      <c r="AZ518" s="9">
        <v>1245</v>
      </c>
      <c r="BA518" s="9">
        <v>290</v>
      </c>
      <c r="BB518" s="9">
        <v>299</v>
      </c>
      <c r="BC518" s="9">
        <v>6362</v>
      </c>
      <c r="BD518" s="9">
        <v>23209969</v>
      </c>
      <c r="BE518" s="9">
        <v>11531973</v>
      </c>
      <c r="BF518" s="9">
        <v>7636981</v>
      </c>
      <c r="BG518" s="9">
        <v>18076449</v>
      </c>
      <c r="BH518" s="9">
        <v>0</v>
      </c>
      <c r="BI518" s="9">
        <v>0</v>
      </c>
      <c r="BJ518" s="9">
        <v>67204</v>
      </c>
      <c r="BK518" s="9">
        <v>7654090</v>
      </c>
      <c r="BL518" s="9">
        <v>748662</v>
      </c>
      <c r="BM518" s="9">
        <v>256150</v>
      </c>
      <c r="BN518" s="9">
        <v>69181478</v>
      </c>
      <c r="BO518" s="9">
        <v>2487839</v>
      </c>
      <c r="BP518" s="9">
        <v>2183273</v>
      </c>
      <c r="BQ518" s="9">
        <v>1304568</v>
      </c>
      <c r="BR518" s="9">
        <v>7585202</v>
      </c>
      <c r="BS518" s="9">
        <v>0</v>
      </c>
      <c r="BT518" s="9">
        <v>0</v>
      </c>
      <c r="BU518" s="9">
        <v>267257</v>
      </c>
      <c r="BV518" s="9">
        <v>4262446</v>
      </c>
      <c r="BW518" s="9">
        <v>733603</v>
      </c>
      <c r="BX518" s="9">
        <v>2629931</v>
      </c>
      <c r="BY518" s="9">
        <v>21454119</v>
      </c>
      <c r="BZ518" s="9">
        <v>1143385</v>
      </c>
      <c r="CA518" s="9">
        <v>25083965</v>
      </c>
      <c r="CB518" s="9">
        <v>11254575</v>
      </c>
      <c r="CC518" s="9">
        <v>7613458</v>
      </c>
      <c r="CD518" s="9">
        <v>18839640</v>
      </c>
      <c r="CE518" s="9">
        <v>0</v>
      </c>
      <c r="CF518" s="9">
        <v>0</v>
      </c>
      <c r="CG518" s="9">
        <v>0</v>
      </c>
      <c r="CH518" s="9">
        <v>168100</v>
      </c>
      <c r="CI518" s="9">
        <v>6207533</v>
      </c>
      <c r="CJ518" s="9">
        <v>0</v>
      </c>
      <c r="CK518" s="9">
        <v>1565798</v>
      </c>
      <c r="CL518" s="9">
        <v>0</v>
      </c>
      <c r="CM518" s="9">
        <v>0</v>
      </c>
      <c r="CN518" s="9">
        <v>0</v>
      </c>
      <c r="CO518" s="9">
        <v>2170279</v>
      </c>
      <c r="CP518" s="9">
        <v>74046733</v>
      </c>
      <c r="CQ518" s="9">
        <v>0</v>
      </c>
      <c r="CR518" s="9">
        <v>200358</v>
      </c>
      <c r="CS518" s="9">
        <v>0</v>
      </c>
      <c r="CT518" s="9">
        <v>0</v>
      </c>
      <c r="CU518" s="9">
        <v>200358</v>
      </c>
      <c r="CV518" s="9">
        <v>408228</v>
      </c>
      <c r="CW518" s="9">
        <v>2354707</v>
      </c>
      <c r="CX518" s="9">
        <v>1313003</v>
      </c>
      <c r="CY518" s="9">
        <v>6826378</v>
      </c>
      <c r="CZ518" s="9">
        <v>0</v>
      </c>
      <c r="DA518" s="9">
        <v>0</v>
      </c>
      <c r="DB518" s="9">
        <v>163361</v>
      </c>
      <c r="DC518" s="9">
        <v>5547888</v>
      </c>
      <c r="DD518" s="9">
        <v>13262</v>
      </c>
      <c r="DE518" s="9">
        <v>162395</v>
      </c>
      <c r="DF518" s="9">
        <v>16789222</v>
      </c>
      <c r="DG518" s="9">
        <v>104270</v>
      </c>
      <c r="DH518" s="9">
        <v>19089634</v>
      </c>
      <c r="DI518" s="9">
        <v>0</v>
      </c>
      <c r="DJ518" s="9">
        <v>245291</v>
      </c>
      <c r="DK518" s="9">
        <v>0</v>
      </c>
      <c r="DL518" s="9">
        <v>0</v>
      </c>
      <c r="DM518" s="9">
        <v>0</v>
      </c>
      <c r="DN518" s="9">
        <v>0</v>
      </c>
      <c r="DO518" s="9">
        <v>258746</v>
      </c>
      <c r="DP518" s="9">
        <v>4450997</v>
      </c>
      <c r="DQ518" s="9">
        <v>0</v>
      </c>
      <c r="DR518" s="9">
        <v>0</v>
      </c>
      <c r="DS518" s="9">
        <v>0</v>
      </c>
      <c r="DT518" s="9">
        <v>0</v>
      </c>
      <c r="DU518" s="9">
        <v>0</v>
      </c>
      <c r="DV518" s="9">
        <v>0</v>
      </c>
      <c r="DW518" s="9">
        <v>0</v>
      </c>
      <c r="DX518" s="9">
        <v>0</v>
      </c>
      <c r="DY518" s="9">
        <v>0</v>
      </c>
      <c r="DZ518" s="9">
        <v>0</v>
      </c>
      <c r="EA518" s="9">
        <v>0</v>
      </c>
      <c r="EB518" s="9">
        <v>0</v>
      </c>
      <c r="EC518" s="9">
        <v>0</v>
      </c>
    </row>
    <row r="519" spans="1:133" x14ac:dyDescent="0.3">
      <c r="A519" s="10">
        <v>106361323</v>
      </c>
      <c r="B519" s="10" t="s">
        <v>523</v>
      </c>
      <c r="C519" s="10">
        <v>20181</v>
      </c>
      <c r="D519" s="12">
        <v>43101</v>
      </c>
      <c r="E519" s="10">
        <v>43190</v>
      </c>
      <c r="F519" s="10" t="s">
        <v>134</v>
      </c>
      <c r="G519" s="10" t="s">
        <v>275</v>
      </c>
      <c r="H519" s="10">
        <v>12</v>
      </c>
      <c r="I519" s="10">
        <v>1209</v>
      </c>
      <c r="J519" s="10" t="s">
        <v>136</v>
      </c>
      <c r="K519" s="10" t="s">
        <v>137</v>
      </c>
      <c r="L519" s="10" t="s">
        <v>138</v>
      </c>
      <c r="M519" s="10" t="s">
        <v>524</v>
      </c>
      <c r="N519" s="10" t="s">
        <v>525</v>
      </c>
      <c r="O519" s="10" t="s">
        <v>330</v>
      </c>
      <c r="P519" s="10">
        <v>92411</v>
      </c>
      <c r="Q519" s="10" t="s">
        <v>526</v>
      </c>
      <c r="R519" s="10">
        <v>347</v>
      </c>
      <c r="S519" s="10">
        <v>345</v>
      </c>
      <c r="T519" s="10">
        <v>306</v>
      </c>
      <c r="U519" s="10">
        <v>299</v>
      </c>
      <c r="V519" s="10">
        <v>274</v>
      </c>
      <c r="W519" s="10">
        <v>1382</v>
      </c>
      <c r="X519" s="10">
        <v>1077</v>
      </c>
      <c r="Y519" s="10">
        <v>0</v>
      </c>
      <c r="Z519" s="10">
        <v>0</v>
      </c>
      <c r="AA519" s="10">
        <v>15</v>
      </c>
      <c r="AB519" s="10">
        <v>141</v>
      </c>
      <c r="AC519" s="10">
        <v>14</v>
      </c>
      <c r="AD519" s="10">
        <v>28</v>
      </c>
      <c r="AE519" s="10">
        <v>3230</v>
      </c>
      <c r="AF519" s="10">
        <v>10</v>
      </c>
      <c r="AG519" s="10">
        <v>1308</v>
      </c>
      <c r="AH519" s="10">
        <v>1332</v>
      </c>
      <c r="AI519" s="10">
        <v>10063</v>
      </c>
      <c r="AJ519" s="10">
        <v>5795</v>
      </c>
      <c r="AK519" s="10">
        <v>0</v>
      </c>
      <c r="AL519" s="10">
        <v>0</v>
      </c>
      <c r="AM519" s="10">
        <v>48</v>
      </c>
      <c r="AN519" s="10">
        <v>431</v>
      </c>
      <c r="AO519" s="10">
        <v>87</v>
      </c>
      <c r="AP519" s="10">
        <v>80</v>
      </c>
      <c r="AQ519" s="10">
        <v>19144</v>
      </c>
      <c r="AR519" s="10">
        <v>7806</v>
      </c>
      <c r="AS519" s="10">
        <v>1146</v>
      </c>
      <c r="AT519" s="10">
        <v>1548</v>
      </c>
      <c r="AU519" s="10">
        <v>5181</v>
      </c>
      <c r="AV519" s="10">
        <v>11042</v>
      </c>
      <c r="AW519" s="10">
        <v>0</v>
      </c>
      <c r="AX519" s="10">
        <v>0</v>
      </c>
      <c r="AY519" s="10">
        <v>280</v>
      </c>
      <c r="AZ519" s="10">
        <v>1088</v>
      </c>
      <c r="BA519" s="10">
        <v>410</v>
      </c>
      <c r="BB519" s="10">
        <v>815</v>
      </c>
      <c r="BC519" s="10">
        <v>21510</v>
      </c>
      <c r="BD519" s="10">
        <v>17163082</v>
      </c>
      <c r="BE519" s="10">
        <v>17534287</v>
      </c>
      <c r="BF519" s="10">
        <v>96025440</v>
      </c>
      <c r="BG519" s="10">
        <v>58458765</v>
      </c>
      <c r="BH519" s="10">
        <v>0</v>
      </c>
      <c r="BI519" s="10">
        <v>0</v>
      </c>
      <c r="BJ519" s="10">
        <v>362021</v>
      </c>
      <c r="BK519" s="10">
        <v>5162755</v>
      </c>
      <c r="BL519" s="10">
        <v>852958</v>
      </c>
      <c r="BM519" s="10">
        <v>1092894</v>
      </c>
      <c r="BN519" s="10">
        <v>196652202</v>
      </c>
      <c r="BO519" s="10">
        <v>4293718</v>
      </c>
      <c r="BP519" s="10">
        <v>5240472</v>
      </c>
      <c r="BQ519" s="10">
        <v>10903961</v>
      </c>
      <c r="BR519" s="10">
        <v>41459625</v>
      </c>
      <c r="BS519" s="10">
        <v>0</v>
      </c>
      <c r="BT519" s="10">
        <v>0</v>
      </c>
      <c r="BU519" s="10">
        <v>1307153</v>
      </c>
      <c r="BV519" s="10">
        <v>5795584</v>
      </c>
      <c r="BW519" s="10">
        <v>1541005</v>
      </c>
      <c r="BX519" s="10">
        <v>1786036</v>
      </c>
      <c r="BY519" s="10">
        <v>72327554</v>
      </c>
      <c r="BZ519" s="10">
        <v>1319351</v>
      </c>
      <c r="CA519" s="10">
        <v>17258632</v>
      </c>
      <c r="CB519" s="10">
        <v>17556487</v>
      </c>
      <c r="CC519" s="10">
        <v>80079434</v>
      </c>
      <c r="CD519" s="10">
        <v>83999383</v>
      </c>
      <c r="CE519" s="10">
        <v>-631194</v>
      </c>
      <c r="CF519" s="10">
        <v>0</v>
      </c>
      <c r="CG519" s="10">
        <v>0</v>
      </c>
      <c r="CH519" s="10">
        <v>1012925</v>
      </c>
      <c r="CI519" s="10">
        <v>5146542</v>
      </c>
      <c r="CJ519" s="10">
        <v>0</v>
      </c>
      <c r="CK519" s="10">
        <v>2393963</v>
      </c>
      <c r="CL519" s="10">
        <v>0</v>
      </c>
      <c r="CM519" s="10">
        <v>0</v>
      </c>
      <c r="CN519" s="10">
        <v>0</v>
      </c>
      <c r="CO519" s="10">
        <v>784502</v>
      </c>
      <c r="CP519" s="10">
        <v>208920025</v>
      </c>
      <c r="CQ519" s="10">
        <v>75244</v>
      </c>
      <c r="CR519" s="10">
        <v>0</v>
      </c>
      <c r="CS519" s="10">
        <v>0</v>
      </c>
      <c r="CT519" s="10">
        <v>0</v>
      </c>
      <c r="CU519" s="10">
        <v>75244</v>
      </c>
      <c r="CV519" s="10">
        <v>4198168</v>
      </c>
      <c r="CW519" s="10">
        <v>5293516</v>
      </c>
      <c r="CX519" s="10">
        <v>27481161</v>
      </c>
      <c r="CY519" s="10">
        <v>15919007</v>
      </c>
      <c r="CZ519" s="10">
        <v>0</v>
      </c>
      <c r="DA519" s="10">
        <v>0</v>
      </c>
      <c r="DB519" s="10">
        <v>656249</v>
      </c>
      <c r="DC519" s="10">
        <v>5811797</v>
      </c>
      <c r="DD519" s="10">
        <v>0</v>
      </c>
      <c r="DE519" s="10">
        <v>775077</v>
      </c>
      <c r="DF519" s="10">
        <v>60134975</v>
      </c>
      <c r="DG519" s="10">
        <v>426772</v>
      </c>
      <c r="DH519" s="10">
        <v>68122443</v>
      </c>
      <c r="DI519" s="10">
        <v>3306415</v>
      </c>
      <c r="DJ519" s="10">
        <v>16677</v>
      </c>
      <c r="DK519" s="10">
        <v>0</v>
      </c>
      <c r="DL519" s="10">
        <v>0</v>
      </c>
      <c r="DM519" s="10">
        <v>0</v>
      </c>
      <c r="DN519" s="10">
        <v>0</v>
      </c>
      <c r="DO519" s="10">
        <v>1733624</v>
      </c>
      <c r="DP519" s="10">
        <v>39534920</v>
      </c>
      <c r="DQ519" s="10">
        <v>0</v>
      </c>
      <c r="DR519" s="10">
        <v>0</v>
      </c>
      <c r="DS519" s="10">
        <v>0</v>
      </c>
      <c r="DT519" s="10">
        <v>0</v>
      </c>
      <c r="DU519" s="10">
        <v>0</v>
      </c>
      <c r="DV519" s="10">
        <v>0</v>
      </c>
      <c r="DW519" s="10">
        <v>0</v>
      </c>
      <c r="DX519" s="10">
        <v>0</v>
      </c>
      <c r="DY519" s="10">
        <v>0</v>
      </c>
      <c r="DZ519" s="10">
        <v>0</v>
      </c>
      <c r="EA519" s="10">
        <v>0</v>
      </c>
      <c r="EB519" s="10">
        <v>0</v>
      </c>
      <c r="EC519" s="10">
        <v>0</v>
      </c>
    </row>
    <row r="520" spans="1:133" x14ac:dyDescent="0.3">
      <c r="A520" s="9">
        <v>106270744</v>
      </c>
      <c r="B520" s="9" t="s">
        <v>527</v>
      </c>
      <c r="C520" s="9">
        <v>20181</v>
      </c>
      <c r="D520" s="11">
        <v>43101</v>
      </c>
      <c r="E520" s="9">
        <v>43190</v>
      </c>
      <c r="F520" s="9" t="s">
        <v>134</v>
      </c>
      <c r="G520" s="9" t="s">
        <v>528</v>
      </c>
      <c r="H520" s="9">
        <v>8</v>
      </c>
      <c r="I520" s="9">
        <v>707</v>
      </c>
      <c r="J520" s="9" t="s">
        <v>136</v>
      </c>
      <c r="K520" s="9" t="s">
        <v>137</v>
      </c>
      <c r="L520" s="9" t="s">
        <v>138</v>
      </c>
      <c r="M520" s="9" t="s">
        <v>529</v>
      </c>
      <c r="N520" s="9" t="s">
        <v>530</v>
      </c>
      <c r="O520" s="9" t="s">
        <v>531</v>
      </c>
      <c r="P520" s="9">
        <v>93940</v>
      </c>
      <c r="Q520" s="9" t="s">
        <v>532</v>
      </c>
      <c r="R520" s="9">
        <v>258</v>
      </c>
      <c r="S520" s="9">
        <v>220</v>
      </c>
      <c r="T520" s="9">
        <v>220</v>
      </c>
      <c r="U520" s="9">
        <v>1471</v>
      </c>
      <c r="V520" s="9">
        <v>114</v>
      </c>
      <c r="W520" s="9">
        <v>528</v>
      </c>
      <c r="X520" s="9">
        <v>0</v>
      </c>
      <c r="Y520" s="9">
        <v>0</v>
      </c>
      <c r="Z520" s="9">
        <v>0</v>
      </c>
      <c r="AA520" s="9">
        <v>251</v>
      </c>
      <c r="AB520" s="9">
        <v>747</v>
      </c>
      <c r="AC520" s="9">
        <v>8</v>
      </c>
      <c r="AD520" s="9">
        <v>25</v>
      </c>
      <c r="AE520" s="9">
        <v>3144</v>
      </c>
      <c r="AF520" s="9">
        <v>0</v>
      </c>
      <c r="AG520" s="9">
        <v>8529</v>
      </c>
      <c r="AH520" s="9">
        <v>564</v>
      </c>
      <c r="AI520" s="9">
        <v>2436</v>
      </c>
      <c r="AJ520" s="9">
        <v>0</v>
      </c>
      <c r="AK520" s="9">
        <v>0</v>
      </c>
      <c r="AL520" s="9">
        <v>0</v>
      </c>
      <c r="AM520" s="9">
        <v>785</v>
      </c>
      <c r="AN520" s="9">
        <v>3244</v>
      </c>
      <c r="AO520" s="9">
        <v>21</v>
      </c>
      <c r="AP520" s="9">
        <v>126</v>
      </c>
      <c r="AQ520" s="9">
        <v>15705</v>
      </c>
      <c r="AR520" s="9">
        <v>0</v>
      </c>
      <c r="AS520" s="9">
        <v>38558</v>
      </c>
      <c r="AT520" s="9">
        <v>3355</v>
      </c>
      <c r="AU520" s="9">
        <v>12494</v>
      </c>
      <c r="AV520" s="9">
        <v>0</v>
      </c>
      <c r="AW520" s="9">
        <v>0</v>
      </c>
      <c r="AX520" s="9">
        <v>0</v>
      </c>
      <c r="AY520" s="9">
        <v>4419</v>
      </c>
      <c r="AZ520" s="9">
        <v>25864</v>
      </c>
      <c r="BA520" s="9">
        <v>853</v>
      </c>
      <c r="BB520" s="9">
        <v>1355</v>
      </c>
      <c r="BC520" s="9">
        <v>86898</v>
      </c>
      <c r="BD520" s="9">
        <v>167032687</v>
      </c>
      <c r="BE520" s="9">
        <v>11624565</v>
      </c>
      <c r="BF520" s="9">
        <v>42386381</v>
      </c>
      <c r="BG520" s="9">
        <v>0</v>
      </c>
      <c r="BH520" s="9">
        <v>0</v>
      </c>
      <c r="BI520" s="9">
        <v>0</v>
      </c>
      <c r="BJ520" s="9">
        <v>16224106</v>
      </c>
      <c r="BK520" s="9">
        <v>55579658</v>
      </c>
      <c r="BL520" s="9">
        <v>992414</v>
      </c>
      <c r="BM520" s="9">
        <v>2374968</v>
      </c>
      <c r="BN520" s="9">
        <v>296214779</v>
      </c>
      <c r="BO520" s="9">
        <v>70742240</v>
      </c>
      <c r="BP520" s="9">
        <v>5060143</v>
      </c>
      <c r="BQ520" s="9">
        <v>24840304</v>
      </c>
      <c r="BR520" s="9">
        <v>0</v>
      </c>
      <c r="BS520" s="9">
        <v>0</v>
      </c>
      <c r="BT520" s="9">
        <v>0</v>
      </c>
      <c r="BU520" s="9">
        <v>9716381</v>
      </c>
      <c r="BV520" s="9">
        <v>40516804</v>
      </c>
      <c r="BW520" s="9">
        <v>1103180</v>
      </c>
      <c r="BX520" s="9">
        <v>3923176</v>
      </c>
      <c r="BY520" s="9">
        <v>155902228</v>
      </c>
      <c r="BZ520" s="9">
        <v>2722659</v>
      </c>
      <c r="CA520" s="9">
        <v>200962365</v>
      </c>
      <c r="CB520" s="9">
        <v>12789588</v>
      </c>
      <c r="CC520" s="9">
        <v>60714239</v>
      </c>
      <c r="CD520" s="9">
        <v>0</v>
      </c>
      <c r="CE520" s="9">
        <v>0</v>
      </c>
      <c r="CF520" s="9">
        <v>0</v>
      </c>
      <c r="CG520" s="9">
        <v>0</v>
      </c>
      <c r="CH520" s="9">
        <v>21921687</v>
      </c>
      <c r="CI520" s="9">
        <v>16020599</v>
      </c>
      <c r="CJ520" s="9">
        <v>0</v>
      </c>
      <c r="CK520" s="9">
        <v>3528084</v>
      </c>
      <c r="CL520" s="9">
        <v>0</v>
      </c>
      <c r="CM520" s="9">
        <v>0</v>
      </c>
      <c r="CN520" s="9">
        <v>0</v>
      </c>
      <c r="CO520" s="9">
        <v>6000299</v>
      </c>
      <c r="CP520" s="9">
        <v>324659520</v>
      </c>
      <c r="CQ520" s="9">
        <v>2990016</v>
      </c>
      <c r="CR520" s="9">
        <v>0</v>
      </c>
      <c r="CS520" s="9">
        <v>0</v>
      </c>
      <c r="CT520" s="9">
        <v>0</v>
      </c>
      <c r="CU520" s="9">
        <v>2990016</v>
      </c>
      <c r="CV520" s="9">
        <v>36788058</v>
      </c>
      <c r="CW520" s="9">
        <v>6885136</v>
      </c>
      <c r="CX520" s="9">
        <v>6496110</v>
      </c>
      <c r="CY520" s="9">
        <v>0</v>
      </c>
      <c r="CZ520" s="9">
        <v>0</v>
      </c>
      <c r="DA520" s="9">
        <v>0</v>
      </c>
      <c r="DB520" s="9">
        <v>2758737</v>
      </c>
      <c r="DC520" s="9">
        <v>75085142</v>
      </c>
      <c r="DD520" s="9">
        <v>0</v>
      </c>
      <c r="DE520" s="9">
        <v>2434320</v>
      </c>
      <c r="DF520" s="9">
        <v>130447503</v>
      </c>
      <c r="DG520" s="9">
        <v>7409569</v>
      </c>
      <c r="DH520" s="9">
        <v>122398460</v>
      </c>
      <c r="DI520" s="9">
        <v>0</v>
      </c>
      <c r="DJ520" s="9">
        <v>1070369</v>
      </c>
      <c r="DK520" s="9">
        <v>0</v>
      </c>
      <c r="DL520" s="9">
        <v>0</v>
      </c>
      <c r="DM520" s="9">
        <v>0</v>
      </c>
      <c r="DN520" s="9">
        <v>0</v>
      </c>
      <c r="DO520" s="9">
        <v>2115294</v>
      </c>
      <c r="DP520" s="9">
        <v>242775011</v>
      </c>
      <c r="DQ520" s="9">
        <v>0</v>
      </c>
      <c r="DR520" s="9">
        <v>0</v>
      </c>
      <c r="DS520" s="9">
        <v>0</v>
      </c>
      <c r="DT520" s="9">
        <v>0</v>
      </c>
      <c r="DU520" s="9">
        <v>0</v>
      </c>
      <c r="DV520" s="9">
        <v>0</v>
      </c>
      <c r="DW520" s="9">
        <v>0</v>
      </c>
      <c r="DX520" s="9">
        <v>0</v>
      </c>
      <c r="DY520" s="9">
        <v>0</v>
      </c>
      <c r="DZ520" s="9">
        <v>0</v>
      </c>
      <c r="EA520" s="9">
        <v>0</v>
      </c>
      <c r="EB520" s="9">
        <v>0</v>
      </c>
      <c r="EC520" s="9">
        <v>0</v>
      </c>
    </row>
    <row r="521" spans="1:133" x14ac:dyDescent="0.3">
      <c r="A521" s="10">
        <v>106560473</v>
      </c>
      <c r="B521" s="10" t="s">
        <v>533</v>
      </c>
      <c r="C521" s="10">
        <v>20181</v>
      </c>
      <c r="D521" s="12">
        <v>43101</v>
      </c>
      <c r="E521" s="10">
        <v>43190</v>
      </c>
      <c r="F521" s="10" t="s">
        <v>134</v>
      </c>
      <c r="G521" s="10" t="s">
        <v>187</v>
      </c>
      <c r="H521" s="10">
        <v>10</v>
      </c>
      <c r="I521" s="10">
        <v>809</v>
      </c>
      <c r="J521" s="10" t="s">
        <v>136</v>
      </c>
      <c r="K521" s="10" t="s">
        <v>137</v>
      </c>
      <c r="L521" s="10" t="s">
        <v>138</v>
      </c>
      <c r="M521" s="10" t="s">
        <v>534</v>
      </c>
      <c r="N521" s="10" t="s">
        <v>535</v>
      </c>
      <c r="O521" s="10" t="s">
        <v>313</v>
      </c>
      <c r="P521" s="10">
        <v>93003</v>
      </c>
      <c r="Q521" s="10" t="s">
        <v>536</v>
      </c>
      <c r="R521" s="10">
        <v>242</v>
      </c>
      <c r="S521" s="10">
        <v>242</v>
      </c>
      <c r="T521" s="10">
        <v>133</v>
      </c>
      <c r="U521" s="10">
        <v>745</v>
      </c>
      <c r="V521" s="10">
        <v>653</v>
      </c>
      <c r="W521" s="10">
        <v>160</v>
      </c>
      <c r="X521" s="10">
        <v>430</v>
      </c>
      <c r="Y521" s="10">
        <v>0</v>
      </c>
      <c r="Z521" s="10">
        <v>0</v>
      </c>
      <c r="AA521" s="10">
        <v>62</v>
      </c>
      <c r="AB521" s="10">
        <v>961</v>
      </c>
      <c r="AC521" s="10">
        <v>11</v>
      </c>
      <c r="AD521" s="10">
        <v>13</v>
      </c>
      <c r="AE521" s="10">
        <v>3035</v>
      </c>
      <c r="AF521" s="10">
        <v>0</v>
      </c>
      <c r="AG521" s="10">
        <v>3521</v>
      </c>
      <c r="AH521" s="10">
        <v>2639</v>
      </c>
      <c r="AI521" s="10">
        <v>702</v>
      </c>
      <c r="AJ521" s="10">
        <v>1520</v>
      </c>
      <c r="AK521" s="10">
        <v>0</v>
      </c>
      <c r="AL521" s="10">
        <v>0</v>
      </c>
      <c r="AM521" s="10">
        <v>203</v>
      </c>
      <c r="AN521" s="10">
        <v>3267</v>
      </c>
      <c r="AO521" s="10">
        <v>30</v>
      </c>
      <c r="AP521" s="10">
        <v>27</v>
      </c>
      <c r="AQ521" s="10">
        <v>11909</v>
      </c>
      <c r="AR521" s="10">
        <v>0</v>
      </c>
      <c r="AS521" s="10">
        <v>21411</v>
      </c>
      <c r="AT521" s="10">
        <v>6742</v>
      </c>
      <c r="AU521" s="10">
        <v>6752</v>
      </c>
      <c r="AV521" s="10">
        <v>35202</v>
      </c>
      <c r="AW521" s="10">
        <v>0</v>
      </c>
      <c r="AX521" s="10">
        <v>0</v>
      </c>
      <c r="AY521" s="10">
        <v>7510</v>
      </c>
      <c r="AZ521" s="10">
        <v>34962</v>
      </c>
      <c r="BA521" s="10">
        <v>687</v>
      </c>
      <c r="BB521" s="10">
        <v>1583</v>
      </c>
      <c r="BC521" s="10">
        <v>114849</v>
      </c>
      <c r="BD521" s="10">
        <v>51003783</v>
      </c>
      <c r="BE521" s="10">
        <v>41059571</v>
      </c>
      <c r="BF521" s="10">
        <v>7794614</v>
      </c>
      <c r="BG521" s="10">
        <v>18617604</v>
      </c>
      <c r="BH521" s="10">
        <v>0</v>
      </c>
      <c r="BI521" s="10">
        <v>0</v>
      </c>
      <c r="BJ521" s="10">
        <v>3241658</v>
      </c>
      <c r="BK521" s="10">
        <v>50736539</v>
      </c>
      <c r="BL521" s="10">
        <v>437425</v>
      </c>
      <c r="BM521" s="10">
        <v>404025</v>
      </c>
      <c r="BN521" s="10">
        <v>173295219</v>
      </c>
      <c r="BO521" s="10">
        <v>43874325</v>
      </c>
      <c r="BP521" s="10">
        <v>27438127</v>
      </c>
      <c r="BQ521" s="10">
        <v>3993161</v>
      </c>
      <c r="BR521" s="10">
        <v>34870631</v>
      </c>
      <c r="BS521" s="10">
        <v>0</v>
      </c>
      <c r="BT521" s="10">
        <v>0</v>
      </c>
      <c r="BU521" s="10">
        <v>5421496</v>
      </c>
      <c r="BV521" s="10">
        <v>66243473</v>
      </c>
      <c r="BW521" s="10">
        <v>1248693</v>
      </c>
      <c r="BX521" s="10">
        <v>1911125</v>
      </c>
      <c r="BY521" s="10">
        <v>185001031</v>
      </c>
      <c r="BZ521" s="10">
        <v>700618</v>
      </c>
      <c r="CA521" s="10">
        <v>73593421</v>
      </c>
      <c r="CB521" s="10">
        <v>56528815</v>
      </c>
      <c r="CC521" s="10">
        <v>361410</v>
      </c>
      <c r="CD521" s="10">
        <v>48201859</v>
      </c>
      <c r="CE521" s="10">
        <v>0</v>
      </c>
      <c r="CF521" s="10">
        <v>0</v>
      </c>
      <c r="CG521" s="10">
        <v>0</v>
      </c>
      <c r="CH521" s="10">
        <v>4820558</v>
      </c>
      <c r="CI521" s="10">
        <v>75298456</v>
      </c>
      <c r="CJ521" s="10">
        <v>0</v>
      </c>
      <c r="CK521" s="10">
        <v>1686118</v>
      </c>
      <c r="CL521" s="10">
        <v>0</v>
      </c>
      <c r="CM521" s="10">
        <v>0</v>
      </c>
      <c r="CN521" s="10">
        <v>0</v>
      </c>
      <c r="CO521" s="10">
        <v>2672868</v>
      </c>
      <c r="CP521" s="10">
        <v>263864123</v>
      </c>
      <c r="CQ521" s="10">
        <v>0</v>
      </c>
      <c r="CR521" s="10">
        <v>1086777</v>
      </c>
      <c r="CS521" s="10">
        <v>0</v>
      </c>
      <c r="CT521" s="10">
        <v>0</v>
      </c>
      <c r="CU521" s="10">
        <v>1086777</v>
      </c>
      <c r="CV521" s="10">
        <v>21115291</v>
      </c>
      <c r="CW521" s="10">
        <v>11864882</v>
      </c>
      <c r="CX521" s="10">
        <v>11381513</v>
      </c>
      <c r="CY521" s="10">
        <v>6199329</v>
      </c>
      <c r="CZ521" s="10">
        <v>0</v>
      </c>
      <c r="DA521" s="10">
        <v>0</v>
      </c>
      <c r="DB521" s="10">
        <v>3827317</v>
      </c>
      <c r="DC521" s="10">
        <v>41001078</v>
      </c>
      <c r="DD521" s="10">
        <v>0</v>
      </c>
      <c r="DE521" s="10">
        <v>129494</v>
      </c>
      <c r="DF521" s="10">
        <v>95518904</v>
      </c>
      <c r="DG521" s="10">
        <v>1500694</v>
      </c>
      <c r="DH521" s="10">
        <v>90133877</v>
      </c>
      <c r="DI521" s="10">
        <v>0</v>
      </c>
      <c r="DJ521" s="10">
        <v>-667434</v>
      </c>
      <c r="DK521" s="10">
        <v>0</v>
      </c>
      <c r="DL521" s="10">
        <v>0</v>
      </c>
      <c r="DM521" s="10">
        <v>0</v>
      </c>
      <c r="DN521" s="10">
        <v>0</v>
      </c>
      <c r="DO521" s="10">
        <v>7862213</v>
      </c>
      <c r="DP521" s="10">
        <v>509332582</v>
      </c>
      <c r="DQ521" s="10">
        <v>0</v>
      </c>
      <c r="DR521" s="10">
        <v>0</v>
      </c>
      <c r="DS521" s="10">
        <v>0</v>
      </c>
      <c r="DT521" s="10">
        <v>0</v>
      </c>
      <c r="DU521" s="10">
        <v>0</v>
      </c>
      <c r="DV521" s="10">
        <v>0</v>
      </c>
      <c r="DW521" s="10">
        <v>0</v>
      </c>
      <c r="DX521" s="10">
        <v>0</v>
      </c>
      <c r="DY521" s="10">
        <v>0</v>
      </c>
      <c r="DZ521" s="10">
        <v>0</v>
      </c>
      <c r="EA521" s="10">
        <v>0</v>
      </c>
      <c r="EB521" s="10">
        <v>0</v>
      </c>
      <c r="EC521" s="10">
        <v>0</v>
      </c>
    </row>
    <row r="522" spans="1:133" x14ac:dyDescent="0.3">
      <c r="A522" s="9">
        <v>106100717</v>
      </c>
      <c r="B522" s="9" t="s">
        <v>537</v>
      </c>
      <c r="C522" s="9">
        <v>20181</v>
      </c>
      <c r="D522" s="11">
        <v>43101</v>
      </c>
      <c r="E522" s="9">
        <v>43190</v>
      </c>
      <c r="F522" s="9" t="s">
        <v>134</v>
      </c>
      <c r="G522" s="9" t="s">
        <v>182</v>
      </c>
      <c r="H522" s="9">
        <v>9</v>
      </c>
      <c r="I522" s="9">
        <v>605</v>
      </c>
      <c r="J522" s="9" t="s">
        <v>136</v>
      </c>
      <c r="K522" s="9" t="s">
        <v>137</v>
      </c>
      <c r="L522" s="9" t="s">
        <v>145</v>
      </c>
      <c r="M522" s="9" t="s">
        <v>538</v>
      </c>
      <c r="N522" s="9" t="s">
        <v>539</v>
      </c>
      <c r="O522" s="9" t="s">
        <v>417</v>
      </c>
      <c r="P522" s="9">
        <v>93721</v>
      </c>
      <c r="Q522" s="9" t="s">
        <v>540</v>
      </c>
      <c r="R522" s="9">
        <v>909</v>
      </c>
      <c r="S522" s="9">
        <v>909</v>
      </c>
      <c r="T522" s="9">
        <v>749</v>
      </c>
      <c r="U522" s="9">
        <v>2407</v>
      </c>
      <c r="V522" s="9">
        <v>682</v>
      </c>
      <c r="W522" s="9">
        <v>1748</v>
      </c>
      <c r="X522" s="9">
        <v>3477</v>
      </c>
      <c r="Y522" s="9">
        <v>0</v>
      </c>
      <c r="Z522" s="9">
        <v>0</v>
      </c>
      <c r="AA522" s="9">
        <v>91</v>
      </c>
      <c r="AB522" s="9">
        <v>1476</v>
      </c>
      <c r="AC522" s="9">
        <v>213</v>
      </c>
      <c r="AD522" s="9">
        <v>0</v>
      </c>
      <c r="AE522" s="9">
        <v>10094</v>
      </c>
      <c r="AF522" s="9">
        <v>73</v>
      </c>
      <c r="AG522" s="9">
        <v>16922</v>
      </c>
      <c r="AH522" s="9">
        <v>5385</v>
      </c>
      <c r="AI522" s="9">
        <v>17627</v>
      </c>
      <c r="AJ522" s="9">
        <v>17839</v>
      </c>
      <c r="AK522" s="9">
        <v>0</v>
      </c>
      <c r="AL522" s="9">
        <v>0</v>
      </c>
      <c r="AM522" s="9">
        <v>534</v>
      </c>
      <c r="AN522" s="9">
        <v>8696</v>
      </c>
      <c r="AO522" s="9">
        <v>293</v>
      </c>
      <c r="AP522" s="9">
        <v>0</v>
      </c>
      <c r="AQ522" s="9">
        <v>67296</v>
      </c>
      <c r="AR522" s="9">
        <v>9098</v>
      </c>
      <c r="AS522" s="9">
        <v>19862</v>
      </c>
      <c r="AT522" s="9">
        <v>8235</v>
      </c>
      <c r="AU522" s="9">
        <v>16133</v>
      </c>
      <c r="AV522" s="9">
        <v>64145</v>
      </c>
      <c r="AW522" s="9">
        <v>0</v>
      </c>
      <c r="AX522" s="9">
        <v>0</v>
      </c>
      <c r="AY522" s="9">
        <v>2078</v>
      </c>
      <c r="AZ522" s="9">
        <v>13112</v>
      </c>
      <c r="BA522" s="9">
        <v>8244</v>
      </c>
      <c r="BB522" s="9">
        <v>0</v>
      </c>
      <c r="BC522" s="9">
        <v>131809</v>
      </c>
      <c r="BD522" s="9">
        <v>234463829</v>
      </c>
      <c r="BE522" s="9">
        <v>71301691</v>
      </c>
      <c r="BF522" s="9">
        <v>147436995</v>
      </c>
      <c r="BG522" s="9">
        <v>227342131</v>
      </c>
      <c r="BH522" s="9">
        <v>0</v>
      </c>
      <c r="BI522" s="9">
        <v>0</v>
      </c>
      <c r="BJ522" s="9">
        <v>11310884</v>
      </c>
      <c r="BK522" s="9">
        <v>137258229</v>
      </c>
      <c r="BL522" s="9">
        <v>4374362</v>
      </c>
      <c r="BM522" s="9">
        <v>0</v>
      </c>
      <c r="BN522" s="9">
        <v>833488121</v>
      </c>
      <c r="BO522" s="9">
        <v>104124877</v>
      </c>
      <c r="BP522" s="9">
        <v>24872310</v>
      </c>
      <c r="BQ522" s="9">
        <v>21378008</v>
      </c>
      <c r="BR522" s="9">
        <v>114289451</v>
      </c>
      <c r="BS522" s="9">
        <v>0</v>
      </c>
      <c r="BT522" s="9">
        <v>0</v>
      </c>
      <c r="BU522" s="9">
        <v>4826807</v>
      </c>
      <c r="BV522" s="9">
        <v>74185594</v>
      </c>
      <c r="BW522" s="9">
        <v>10716255</v>
      </c>
      <c r="BX522" s="9">
        <v>0</v>
      </c>
      <c r="BY522" s="9">
        <v>354393302</v>
      </c>
      <c r="BZ522" s="9">
        <v>19104247</v>
      </c>
      <c r="CA522" s="9">
        <v>257347301</v>
      </c>
      <c r="CB522" s="9">
        <v>79635467</v>
      </c>
      <c r="CC522" s="9">
        <v>32394469</v>
      </c>
      <c r="CD522" s="9">
        <v>293946443</v>
      </c>
      <c r="CE522" s="9">
        <v>-19850156</v>
      </c>
      <c r="CF522" s="9">
        <v>0</v>
      </c>
      <c r="CG522" s="9">
        <v>0</v>
      </c>
      <c r="CH522" s="9">
        <v>9300552</v>
      </c>
      <c r="CI522" s="9">
        <v>120979351</v>
      </c>
      <c r="CJ522" s="9">
        <v>0</v>
      </c>
      <c r="CK522" s="9">
        <v>3600866</v>
      </c>
      <c r="CL522" s="9">
        <v>0</v>
      </c>
      <c r="CM522" s="9">
        <v>0</v>
      </c>
      <c r="CN522" s="9">
        <v>0</v>
      </c>
      <c r="CO522" s="9">
        <v>0</v>
      </c>
      <c r="CP522" s="9">
        <v>796458540</v>
      </c>
      <c r="CQ522" s="9">
        <v>0</v>
      </c>
      <c r="CR522" s="9">
        <v>0</v>
      </c>
      <c r="CS522" s="9">
        <v>0</v>
      </c>
      <c r="CT522" s="9">
        <v>200791</v>
      </c>
      <c r="CU522" s="9">
        <v>200791</v>
      </c>
      <c r="CV522" s="9">
        <v>79997975</v>
      </c>
      <c r="CW522" s="9">
        <v>16185346</v>
      </c>
      <c r="CX522" s="9">
        <v>156270690</v>
      </c>
      <c r="CY522" s="9">
        <v>47685139</v>
      </c>
      <c r="CZ522" s="9">
        <v>0</v>
      </c>
      <c r="DA522" s="9">
        <v>0</v>
      </c>
      <c r="DB522" s="9">
        <v>6371848</v>
      </c>
      <c r="DC522" s="9">
        <v>84568794</v>
      </c>
      <c r="DD522" s="9">
        <v>543882</v>
      </c>
      <c r="DE522" s="9">
        <v>0</v>
      </c>
      <c r="DF522" s="9">
        <v>391623674</v>
      </c>
      <c r="DG522" s="9">
        <v>7258305</v>
      </c>
      <c r="DH522" s="9">
        <v>351642630</v>
      </c>
      <c r="DI522" s="9">
        <v>32138143</v>
      </c>
      <c r="DJ522" s="9">
        <v>-5551758</v>
      </c>
      <c r="DK522" s="9">
        <v>0</v>
      </c>
      <c r="DL522" s="9">
        <v>0</v>
      </c>
      <c r="DM522" s="9">
        <v>0</v>
      </c>
      <c r="DN522" s="9">
        <v>0</v>
      </c>
      <c r="DO522" s="9">
        <v>95954799</v>
      </c>
      <c r="DP522" s="9">
        <v>432576962</v>
      </c>
      <c r="DQ522" s="9">
        <v>0</v>
      </c>
      <c r="DR522" s="9">
        <v>0</v>
      </c>
      <c r="DS522" s="9">
        <v>0</v>
      </c>
      <c r="DT522" s="9">
        <v>0</v>
      </c>
      <c r="DU522" s="9">
        <v>0</v>
      </c>
      <c r="DV522" s="9">
        <v>0</v>
      </c>
      <c r="DW522" s="9">
        <v>0</v>
      </c>
      <c r="DX522" s="9">
        <v>0</v>
      </c>
      <c r="DY522" s="9">
        <v>0</v>
      </c>
      <c r="DZ522" s="9">
        <v>0</v>
      </c>
      <c r="EA522" s="9">
        <v>0</v>
      </c>
      <c r="EB522" s="9">
        <v>0</v>
      </c>
      <c r="EC522" s="9">
        <v>0</v>
      </c>
    </row>
    <row r="523" spans="1:133" x14ac:dyDescent="0.3">
      <c r="A523" s="10">
        <v>106070924</v>
      </c>
      <c r="B523" s="10" t="s">
        <v>541</v>
      </c>
      <c r="C523" s="10">
        <v>20181</v>
      </c>
      <c r="D523" s="12">
        <v>43101</v>
      </c>
      <c r="E523" s="10">
        <v>43190</v>
      </c>
      <c r="F523" s="10" t="s">
        <v>134</v>
      </c>
      <c r="G523" s="10" t="s">
        <v>542</v>
      </c>
      <c r="H523" s="10">
        <v>5</v>
      </c>
      <c r="I523" s="10">
        <v>411</v>
      </c>
      <c r="J523" s="10" t="s">
        <v>276</v>
      </c>
      <c r="K523" s="10" t="s">
        <v>137</v>
      </c>
      <c r="L523" s="10" t="s">
        <v>138</v>
      </c>
      <c r="M523" s="10" t="s">
        <v>543</v>
      </c>
      <c r="N523" s="10" t="s">
        <v>544</v>
      </c>
      <c r="O523" s="10" t="s">
        <v>545</v>
      </c>
      <c r="P523" s="10">
        <v>94553</v>
      </c>
      <c r="Q523" s="10" t="s">
        <v>546</v>
      </c>
      <c r="R523" s="10">
        <v>146</v>
      </c>
      <c r="S523" s="10">
        <v>146</v>
      </c>
      <c r="T523" s="10">
        <v>124</v>
      </c>
      <c r="U523" s="10">
        <v>348</v>
      </c>
      <c r="V523" s="10">
        <v>2</v>
      </c>
      <c r="W523" s="10">
        <v>494</v>
      </c>
      <c r="X523" s="10">
        <v>692</v>
      </c>
      <c r="Y523" s="10">
        <v>36</v>
      </c>
      <c r="Z523" s="10">
        <v>0</v>
      </c>
      <c r="AA523" s="10">
        <v>126</v>
      </c>
      <c r="AB523" s="10">
        <v>26</v>
      </c>
      <c r="AC523" s="10">
        <v>0</v>
      </c>
      <c r="AD523" s="10">
        <v>2</v>
      </c>
      <c r="AE523" s="10">
        <v>1726</v>
      </c>
      <c r="AF523" s="10">
        <v>0</v>
      </c>
      <c r="AG523" s="10">
        <v>3535</v>
      </c>
      <c r="AH523" s="10">
        <v>2</v>
      </c>
      <c r="AI523" s="10">
        <v>2944</v>
      </c>
      <c r="AJ523" s="10">
        <v>3333</v>
      </c>
      <c r="AK523" s="10">
        <v>233</v>
      </c>
      <c r="AL523" s="10">
        <v>0</v>
      </c>
      <c r="AM523" s="10">
        <v>864</v>
      </c>
      <c r="AN523" s="10">
        <v>184</v>
      </c>
      <c r="AO523" s="10">
        <v>0</v>
      </c>
      <c r="AP523" s="10">
        <v>8</v>
      </c>
      <c r="AQ523" s="10">
        <v>11103</v>
      </c>
      <c r="AR523" s="10">
        <v>0</v>
      </c>
      <c r="AS523" s="10">
        <v>21272</v>
      </c>
      <c r="AT523" s="10">
        <v>1021</v>
      </c>
      <c r="AU523" s="10">
        <v>22164</v>
      </c>
      <c r="AV523" s="10">
        <v>77335</v>
      </c>
      <c r="AW523" s="10">
        <v>2151</v>
      </c>
      <c r="AX523" s="10">
        <v>0</v>
      </c>
      <c r="AY523" s="10">
        <v>3065</v>
      </c>
      <c r="AZ523" s="10">
        <v>7787</v>
      </c>
      <c r="BA523" s="10">
        <v>0</v>
      </c>
      <c r="BB523" s="10">
        <v>50</v>
      </c>
      <c r="BC523" s="10">
        <v>134845</v>
      </c>
      <c r="BD523" s="10">
        <v>25041590</v>
      </c>
      <c r="BE523" s="10">
        <v>17537</v>
      </c>
      <c r="BF523" s="10">
        <v>22464717</v>
      </c>
      <c r="BG523" s="10">
        <v>33776930</v>
      </c>
      <c r="BH523" s="10">
        <v>1651047</v>
      </c>
      <c r="BI523" s="10">
        <v>0</v>
      </c>
      <c r="BJ523" s="10">
        <v>7226577</v>
      </c>
      <c r="BK523" s="10">
        <v>1667130</v>
      </c>
      <c r="BL523" s="10">
        <v>0</v>
      </c>
      <c r="BM523" s="10">
        <v>114269</v>
      </c>
      <c r="BN523" s="10">
        <v>91959797</v>
      </c>
      <c r="BO523" s="10">
        <v>20915990</v>
      </c>
      <c r="BP523" s="10">
        <v>916216</v>
      </c>
      <c r="BQ523" s="10">
        <v>14367334</v>
      </c>
      <c r="BR523" s="10">
        <v>60703697</v>
      </c>
      <c r="BS523" s="10">
        <v>3826123</v>
      </c>
      <c r="BT523" s="10">
        <v>0</v>
      </c>
      <c r="BU523" s="10">
        <v>4551733</v>
      </c>
      <c r="BV523" s="10">
        <v>8592978</v>
      </c>
      <c r="BW523" s="10">
        <v>0</v>
      </c>
      <c r="BX523" s="10">
        <v>127835</v>
      </c>
      <c r="BY523" s="10">
        <v>114001906</v>
      </c>
      <c r="BZ523" s="10">
        <v>39084</v>
      </c>
      <c r="CA523" s="10">
        <v>31916552</v>
      </c>
      <c r="CB523" s="10">
        <v>219592</v>
      </c>
      <c r="CC523" s="10">
        <v>4923787</v>
      </c>
      <c r="CD523" s="10">
        <v>47757355</v>
      </c>
      <c r="CE523" s="10">
        <v>-14741551</v>
      </c>
      <c r="CF523" s="10">
        <v>4087781</v>
      </c>
      <c r="CG523" s="10">
        <v>0</v>
      </c>
      <c r="CH523" s="10">
        <v>7652731</v>
      </c>
      <c r="CI523" s="10">
        <v>7276799</v>
      </c>
      <c r="CJ523" s="10">
        <v>0</v>
      </c>
      <c r="CK523" s="10">
        <v>0</v>
      </c>
      <c r="CL523" s="10">
        <v>0</v>
      </c>
      <c r="CM523" s="10">
        <v>0</v>
      </c>
      <c r="CN523" s="10">
        <v>0</v>
      </c>
      <c r="CO523" s="10">
        <v>0</v>
      </c>
      <c r="CP523" s="10">
        <v>89132130</v>
      </c>
      <c r="CQ523" s="10">
        <v>0</v>
      </c>
      <c r="CR523" s="10">
        <v>0</v>
      </c>
      <c r="CS523" s="10">
        <v>0</v>
      </c>
      <c r="CT523" s="10">
        <v>0</v>
      </c>
      <c r="CU523" s="10">
        <v>0</v>
      </c>
      <c r="CV523" s="10">
        <v>14041028</v>
      </c>
      <c r="CW523" s="10">
        <v>714161</v>
      </c>
      <c r="CX523" s="10">
        <v>46649815</v>
      </c>
      <c r="CY523" s="10">
        <v>46723272</v>
      </c>
      <c r="CZ523" s="10">
        <v>1389389</v>
      </c>
      <c r="DA523" s="10">
        <v>0</v>
      </c>
      <c r="DB523" s="10">
        <v>4125579</v>
      </c>
      <c r="DC523" s="10">
        <v>2983309</v>
      </c>
      <c r="DD523" s="10">
        <v>0</v>
      </c>
      <c r="DE523" s="10">
        <v>203020</v>
      </c>
      <c r="DF523" s="10">
        <v>116829573</v>
      </c>
      <c r="DG523" s="10">
        <v>17185417</v>
      </c>
      <c r="DH523" s="10">
        <v>149971499</v>
      </c>
      <c r="DI523" s="10">
        <v>28274157</v>
      </c>
      <c r="DJ523" s="10">
        <v>19367138</v>
      </c>
      <c r="DK523" s="10">
        <v>0</v>
      </c>
      <c r="DL523" s="10">
        <v>0</v>
      </c>
      <c r="DM523" s="10">
        <v>0</v>
      </c>
      <c r="DN523" s="10">
        <v>0</v>
      </c>
      <c r="DO523" s="10">
        <v>1485328</v>
      </c>
      <c r="DP523" s="10">
        <v>143221677</v>
      </c>
      <c r="DQ523" s="10">
        <v>0</v>
      </c>
      <c r="DR523" s="10">
        <v>0</v>
      </c>
      <c r="DS523" s="10">
        <v>0</v>
      </c>
      <c r="DT523" s="10">
        <v>0</v>
      </c>
      <c r="DU523" s="10">
        <v>0</v>
      </c>
      <c r="DV523" s="10">
        <v>0</v>
      </c>
      <c r="DW523" s="10">
        <v>0</v>
      </c>
      <c r="DX523" s="10">
        <v>0</v>
      </c>
      <c r="DY523" s="10">
        <v>0</v>
      </c>
      <c r="DZ523" s="10">
        <v>0</v>
      </c>
      <c r="EA523" s="10">
        <v>0</v>
      </c>
      <c r="EB523" s="10">
        <v>0</v>
      </c>
      <c r="EC523" s="10">
        <v>0</v>
      </c>
    </row>
    <row r="524" spans="1:133" x14ac:dyDescent="0.3">
      <c r="A524" s="9">
        <v>106331152</v>
      </c>
      <c r="B524" s="9" t="s">
        <v>547</v>
      </c>
      <c r="C524" s="9">
        <v>20181</v>
      </c>
      <c r="D524" s="11">
        <v>43101</v>
      </c>
      <c r="E524" s="9">
        <v>43190</v>
      </c>
      <c r="F524" s="9" t="s">
        <v>134</v>
      </c>
      <c r="G524" s="9" t="s">
        <v>548</v>
      </c>
      <c r="H524" s="9">
        <v>12</v>
      </c>
      <c r="I524" s="9">
        <v>1111</v>
      </c>
      <c r="J524" s="9" t="s">
        <v>136</v>
      </c>
      <c r="K524" s="9" t="s">
        <v>137</v>
      </c>
      <c r="L524" s="9" t="s">
        <v>138</v>
      </c>
      <c r="M524" s="9" t="s">
        <v>549</v>
      </c>
      <c r="N524" s="9" t="s">
        <v>550</v>
      </c>
      <c r="O524" s="9" t="s">
        <v>551</v>
      </c>
      <c r="P524" s="9">
        <v>92882</v>
      </c>
      <c r="Q524" s="9" t="s">
        <v>552</v>
      </c>
      <c r="R524" s="9">
        <v>238</v>
      </c>
      <c r="S524" s="9">
        <v>238</v>
      </c>
      <c r="T524" s="9">
        <v>156</v>
      </c>
      <c r="U524" s="9">
        <v>650</v>
      </c>
      <c r="V524" s="9">
        <v>453</v>
      </c>
      <c r="W524" s="9">
        <v>353</v>
      </c>
      <c r="X524" s="9">
        <v>605</v>
      </c>
      <c r="Y524" s="9">
        <v>0</v>
      </c>
      <c r="Z524" s="9">
        <v>0</v>
      </c>
      <c r="AA524" s="9">
        <v>34</v>
      </c>
      <c r="AB524" s="9">
        <v>218</v>
      </c>
      <c r="AC524" s="9">
        <v>7</v>
      </c>
      <c r="AD524" s="9">
        <v>26</v>
      </c>
      <c r="AE524" s="9">
        <v>2346</v>
      </c>
      <c r="AF524" s="9">
        <v>0</v>
      </c>
      <c r="AG524" s="9">
        <v>2117</v>
      </c>
      <c r="AH524" s="9">
        <v>2995</v>
      </c>
      <c r="AI524" s="9">
        <v>2955</v>
      </c>
      <c r="AJ524" s="9">
        <v>4158</v>
      </c>
      <c r="AK524" s="9">
        <v>0</v>
      </c>
      <c r="AL524" s="9">
        <v>0</v>
      </c>
      <c r="AM524" s="9">
        <v>119</v>
      </c>
      <c r="AN524" s="9">
        <v>1481</v>
      </c>
      <c r="AO524" s="9">
        <v>17</v>
      </c>
      <c r="AP524" s="9">
        <v>128</v>
      </c>
      <c r="AQ524" s="9">
        <v>13970</v>
      </c>
      <c r="AR524" s="9">
        <v>0</v>
      </c>
      <c r="AS524" s="9">
        <v>13677</v>
      </c>
      <c r="AT524" s="9">
        <v>5808</v>
      </c>
      <c r="AU524" s="9">
        <v>1199</v>
      </c>
      <c r="AV524" s="9">
        <v>4869</v>
      </c>
      <c r="AW524" s="9">
        <v>0</v>
      </c>
      <c r="AX524" s="9">
        <v>0</v>
      </c>
      <c r="AY524" s="9">
        <v>717</v>
      </c>
      <c r="AZ524" s="9">
        <v>3978</v>
      </c>
      <c r="BA524" s="9">
        <v>179</v>
      </c>
      <c r="BB524" s="9">
        <v>1404</v>
      </c>
      <c r="BC524" s="9">
        <v>31831</v>
      </c>
      <c r="BD524" s="9">
        <v>30255227</v>
      </c>
      <c r="BE524" s="9">
        <v>31625932</v>
      </c>
      <c r="BF524" s="9">
        <v>24258194</v>
      </c>
      <c r="BG524" s="9">
        <v>41847548</v>
      </c>
      <c r="BH524" s="9">
        <v>0</v>
      </c>
      <c r="BI524" s="9">
        <v>0</v>
      </c>
      <c r="BJ524" s="9">
        <v>2329951</v>
      </c>
      <c r="BK524" s="9">
        <v>17036081</v>
      </c>
      <c r="BL524" s="9">
        <v>207236</v>
      </c>
      <c r="BM524" s="9">
        <v>1138380</v>
      </c>
      <c r="BN524" s="9">
        <v>148698549</v>
      </c>
      <c r="BO524" s="9">
        <v>18590430</v>
      </c>
      <c r="BP524" s="9">
        <v>20068094</v>
      </c>
      <c r="BQ524" s="9">
        <v>4825245</v>
      </c>
      <c r="BR524" s="9">
        <v>28680781</v>
      </c>
      <c r="BS524" s="9">
        <v>0</v>
      </c>
      <c r="BT524" s="9">
        <v>0</v>
      </c>
      <c r="BU524" s="9">
        <v>2279635</v>
      </c>
      <c r="BV524" s="9">
        <v>23463054</v>
      </c>
      <c r="BW524" s="9">
        <v>396349</v>
      </c>
      <c r="BX524" s="9">
        <v>6252602</v>
      </c>
      <c r="BY524" s="9">
        <v>104556190</v>
      </c>
      <c r="BZ524" s="9">
        <v>2484849</v>
      </c>
      <c r="CA524" s="9">
        <v>38760540</v>
      </c>
      <c r="CB524" s="9">
        <v>50278880</v>
      </c>
      <c r="CC524" s="9">
        <v>16809780</v>
      </c>
      <c r="CD524" s="9">
        <v>57627400</v>
      </c>
      <c r="CE524" s="9">
        <v>0</v>
      </c>
      <c r="CF524" s="9">
        <v>0</v>
      </c>
      <c r="CG524" s="9">
        <v>0</v>
      </c>
      <c r="CH524" s="9">
        <v>2754812</v>
      </c>
      <c r="CI524" s="9">
        <v>31140994</v>
      </c>
      <c r="CJ524" s="9">
        <v>0</v>
      </c>
      <c r="CK524" s="9">
        <v>603585</v>
      </c>
      <c r="CL524" s="9">
        <v>0</v>
      </c>
      <c r="CM524" s="9">
        <v>0</v>
      </c>
      <c r="CN524" s="9">
        <v>0</v>
      </c>
      <c r="CO524" s="9">
        <v>4195778</v>
      </c>
      <c r="CP524" s="9">
        <v>204656618</v>
      </c>
      <c r="CQ524" s="9">
        <v>0</v>
      </c>
      <c r="CR524" s="9">
        <v>0</v>
      </c>
      <c r="CS524" s="9">
        <v>0</v>
      </c>
      <c r="CT524" s="9">
        <v>0</v>
      </c>
      <c r="CU524" s="9">
        <v>0</v>
      </c>
      <c r="CV524" s="9">
        <v>10085117</v>
      </c>
      <c r="CW524" s="9">
        <v>1415146</v>
      </c>
      <c r="CX524" s="9">
        <v>12273659</v>
      </c>
      <c r="CY524" s="9">
        <v>12900929</v>
      </c>
      <c r="CZ524" s="9">
        <v>0</v>
      </c>
      <c r="DA524" s="9">
        <v>0</v>
      </c>
      <c r="DB524" s="9">
        <v>1854774</v>
      </c>
      <c r="DC524" s="9">
        <v>9358141</v>
      </c>
      <c r="DD524" s="9">
        <v>0</v>
      </c>
      <c r="DE524" s="9">
        <v>710355</v>
      </c>
      <c r="DF524" s="9">
        <v>48598121</v>
      </c>
      <c r="DG524" s="9">
        <v>113095</v>
      </c>
      <c r="DH524" s="9">
        <v>50115801</v>
      </c>
      <c r="DI524" s="9">
        <v>0</v>
      </c>
      <c r="DJ524" s="9">
        <v>230513</v>
      </c>
      <c r="DK524" s="9">
        <v>0</v>
      </c>
      <c r="DL524" s="9">
        <v>0</v>
      </c>
      <c r="DM524" s="9">
        <v>0</v>
      </c>
      <c r="DN524" s="9">
        <v>0</v>
      </c>
      <c r="DO524" s="9">
        <v>1333104</v>
      </c>
      <c r="DP524" s="9">
        <v>94297384</v>
      </c>
      <c r="DQ524" s="9">
        <v>0</v>
      </c>
      <c r="DR524" s="9">
        <v>42</v>
      </c>
      <c r="DS524" s="9">
        <v>134</v>
      </c>
      <c r="DT524" s="9">
        <v>264</v>
      </c>
      <c r="DU524" s="9">
        <v>1945569</v>
      </c>
      <c r="DV524" s="9">
        <v>1834321</v>
      </c>
      <c r="DW524" s="9">
        <v>2733013</v>
      </c>
      <c r="DX524" s="9">
        <v>0</v>
      </c>
      <c r="DY524" s="9">
        <v>0</v>
      </c>
      <c r="DZ524" s="9">
        <v>1046877</v>
      </c>
      <c r="EA524" s="9">
        <v>5457393</v>
      </c>
      <c r="EB524" s="9">
        <v>7022283</v>
      </c>
      <c r="EC524" s="9">
        <v>0</v>
      </c>
    </row>
    <row r="525" spans="1:133" x14ac:dyDescent="0.3">
      <c r="A525" s="10">
        <v>106154160</v>
      </c>
      <c r="B525" s="10" t="s">
        <v>2092</v>
      </c>
      <c r="C525" s="10">
        <v>20181</v>
      </c>
      <c r="D525" s="12">
        <v>43101</v>
      </c>
      <c r="E525" s="10">
        <v>43190</v>
      </c>
      <c r="F525" s="10" t="s">
        <v>134</v>
      </c>
      <c r="G525" s="10" t="s">
        <v>135</v>
      </c>
      <c r="H525" s="10">
        <v>9</v>
      </c>
      <c r="I525" s="10">
        <v>617</v>
      </c>
      <c r="J525" s="10" t="s">
        <v>255</v>
      </c>
      <c r="K525" s="10" t="s">
        <v>369</v>
      </c>
      <c r="L525" s="10" t="s">
        <v>138</v>
      </c>
      <c r="M525" s="10" t="s">
        <v>554</v>
      </c>
      <c r="N525" s="10" t="s">
        <v>555</v>
      </c>
      <c r="O525" s="10" t="s">
        <v>141</v>
      </c>
      <c r="P525" s="10">
        <v>93306</v>
      </c>
      <c r="Q525" s="10" t="s">
        <v>556</v>
      </c>
      <c r="R525" s="10">
        <v>16</v>
      </c>
      <c r="S525" s="10">
        <v>16</v>
      </c>
      <c r="T525" s="10">
        <v>16</v>
      </c>
      <c r="U525" s="10">
        <v>0</v>
      </c>
      <c r="V525" s="10">
        <v>0</v>
      </c>
      <c r="W525" s="10">
        <v>0</v>
      </c>
      <c r="X525" s="10">
        <v>0</v>
      </c>
      <c r="Y525" s="10">
        <v>132</v>
      </c>
      <c r="Z525" s="10">
        <v>0</v>
      </c>
      <c r="AA525" s="10">
        <v>0</v>
      </c>
      <c r="AB525" s="10">
        <v>0</v>
      </c>
      <c r="AC525" s="10">
        <v>0</v>
      </c>
      <c r="AD525" s="10">
        <v>0</v>
      </c>
      <c r="AE525" s="10">
        <v>132</v>
      </c>
      <c r="AF525" s="10">
        <v>0</v>
      </c>
      <c r="AG525" s="10">
        <v>0</v>
      </c>
      <c r="AH525" s="10">
        <v>0</v>
      </c>
      <c r="AI525" s="10">
        <v>0</v>
      </c>
      <c r="AJ525" s="10">
        <v>0</v>
      </c>
      <c r="AK525" s="10">
        <v>1219</v>
      </c>
      <c r="AL525" s="10">
        <v>0</v>
      </c>
      <c r="AM525" s="10">
        <v>0</v>
      </c>
      <c r="AN525" s="10">
        <v>0</v>
      </c>
      <c r="AO525" s="10">
        <v>0</v>
      </c>
      <c r="AP525" s="10">
        <v>0</v>
      </c>
      <c r="AQ525" s="10">
        <v>1219</v>
      </c>
      <c r="AR525" s="10">
        <v>0</v>
      </c>
      <c r="AS525" s="10">
        <v>0</v>
      </c>
      <c r="AT525" s="10">
        <v>0</v>
      </c>
      <c r="AU525" s="10">
        <v>0</v>
      </c>
      <c r="AV525" s="10">
        <v>0</v>
      </c>
      <c r="AW525" s="10">
        <v>0</v>
      </c>
      <c r="AX525" s="10">
        <v>0</v>
      </c>
      <c r="AY525" s="10">
        <v>0</v>
      </c>
      <c r="AZ525" s="10">
        <v>0</v>
      </c>
      <c r="BA525" s="10">
        <v>0</v>
      </c>
      <c r="BB525" s="10">
        <v>0</v>
      </c>
      <c r="BC525" s="10">
        <v>0</v>
      </c>
      <c r="BD525" s="10">
        <v>0</v>
      </c>
      <c r="BE525" s="10">
        <v>0</v>
      </c>
      <c r="BF525" s="10">
        <v>0</v>
      </c>
      <c r="BG525" s="10">
        <v>0</v>
      </c>
      <c r="BH525" s="10">
        <v>1091474</v>
      </c>
      <c r="BI525" s="10">
        <v>0</v>
      </c>
      <c r="BJ525" s="10">
        <v>0</v>
      </c>
      <c r="BK525" s="10">
        <v>0</v>
      </c>
      <c r="BL525" s="10">
        <v>0</v>
      </c>
      <c r="BM525" s="10">
        <v>0</v>
      </c>
      <c r="BN525" s="10">
        <v>1091474</v>
      </c>
      <c r="BO525" s="10">
        <v>0</v>
      </c>
      <c r="BP525" s="10">
        <v>0</v>
      </c>
      <c r="BQ525" s="10">
        <v>0</v>
      </c>
      <c r="BR525" s="10">
        <v>0</v>
      </c>
      <c r="BS525" s="10">
        <v>0</v>
      </c>
      <c r="BT525" s="10">
        <v>0</v>
      </c>
      <c r="BU525" s="10">
        <v>0</v>
      </c>
      <c r="BV525" s="10">
        <v>0</v>
      </c>
      <c r="BW525" s="10">
        <v>0</v>
      </c>
      <c r="BX525" s="10">
        <v>0</v>
      </c>
      <c r="BY525" s="10">
        <v>0</v>
      </c>
      <c r="BZ525" s="10">
        <v>0</v>
      </c>
      <c r="CA525" s="10">
        <v>0</v>
      </c>
      <c r="CB525" s="10">
        <v>0</v>
      </c>
      <c r="CC525" s="10">
        <v>0</v>
      </c>
      <c r="CD525" s="10">
        <v>0</v>
      </c>
      <c r="CE525" s="10">
        <v>0</v>
      </c>
      <c r="CF525" s="10">
        <v>0</v>
      </c>
      <c r="CG525" s="10">
        <v>0</v>
      </c>
      <c r="CH525" s="10">
        <v>0</v>
      </c>
      <c r="CI525" s="10">
        <v>0</v>
      </c>
      <c r="CJ525" s="10">
        <v>0</v>
      </c>
      <c r="CK525" s="10">
        <v>0</v>
      </c>
      <c r="CL525" s="10">
        <v>0</v>
      </c>
      <c r="CM525" s="10">
        <v>0</v>
      </c>
      <c r="CN525" s="10">
        <v>0</v>
      </c>
      <c r="CO525" s="10">
        <v>0</v>
      </c>
      <c r="CP525" s="10">
        <v>0</v>
      </c>
      <c r="CQ525" s="10">
        <v>0</v>
      </c>
      <c r="CR525" s="10">
        <v>0</v>
      </c>
      <c r="CS525" s="10">
        <v>0</v>
      </c>
      <c r="CT525" s="10">
        <v>0</v>
      </c>
      <c r="CU525" s="10">
        <v>0</v>
      </c>
      <c r="CV525" s="10">
        <v>0</v>
      </c>
      <c r="CW525" s="10">
        <v>0</v>
      </c>
      <c r="CX525" s="10">
        <v>0</v>
      </c>
      <c r="CY525" s="10">
        <v>0</v>
      </c>
      <c r="CZ525" s="10">
        <v>1091474</v>
      </c>
      <c r="DA525" s="10">
        <v>0</v>
      </c>
      <c r="DB525" s="10">
        <v>0</v>
      </c>
      <c r="DC525" s="10">
        <v>0</v>
      </c>
      <c r="DD525" s="10">
        <v>0</v>
      </c>
      <c r="DE525" s="10">
        <v>0</v>
      </c>
      <c r="DF525" s="10">
        <v>1091474</v>
      </c>
      <c r="DG525" s="10">
        <v>2025</v>
      </c>
      <c r="DH525" s="10">
        <v>900390</v>
      </c>
      <c r="DI525" s="10">
        <v>126150</v>
      </c>
      <c r="DJ525" s="10">
        <v>0</v>
      </c>
      <c r="DK525" s="10">
        <v>0</v>
      </c>
      <c r="DL525" s="10">
        <v>0</v>
      </c>
      <c r="DM525" s="10">
        <v>0</v>
      </c>
      <c r="DN525" s="10">
        <v>0</v>
      </c>
      <c r="DO525" s="10">
        <v>0</v>
      </c>
      <c r="DP525" s="10">
        <v>190203</v>
      </c>
      <c r="DQ525" s="10">
        <v>0</v>
      </c>
      <c r="DR525" s="10">
        <v>0</v>
      </c>
      <c r="DS525" s="10">
        <v>0</v>
      </c>
      <c r="DT525" s="10">
        <v>0</v>
      </c>
      <c r="DU525" s="10">
        <v>0</v>
      </c>
      <c r="DV525" s="10">
        <v>0</v>
      </c>
      <c r="DW525" s="10">
        <v>0</v>
      </c>
      <c r="DX525" s="10">
        <v>0</v>
      </c>
      <c r="DY525" s="10">
        <v>0</v>
      </c>
      <c r="DZ525" s="10">
        <v>0</v>
      </c>
      <c r="EA525" s="10">
        <v>0</v>
      </c>
      <c r="EB525" s="10">
        <v>0</v>
      </c>
      <c r="EC525" s="10">
        <v>0</v>
      </c>
    </row>
    <row r="526" spans="1:133" x14ac:dyDescent="0.3">
      <c r="A526" s="9">
        <v>106344170</v>
      </c>
      <c r="B526" s="9" t="s">
        <v>2093</v>
      </c>
      <c r="C526" s="9">
        <v>20181</v>
      </c>
      <c r="D526" s="11">
        <v>43101</v>
      </c>
      <c r="E526" s="9">
        <v>43190</v>
      </c>
      <c r="F526" s="9" t="s">
        <v>134</v>
      </c>
      <c r="G526" s="9" t="s">
        <v>558</v>
      </c>
      <c r="H526" s="9">
        <v>2</v>
      </c>
      <c r="I526" s="9">
        <v>311</v>
      </c>
      <c r="J526" s="9" t="s">
        <v>255</v>
      </c>
      <c r="K526" s="9" t="s">
        <v>369</v>
      </c>
      <c r="L526" s="9" t="s">
        <v>138</v>
      </c>
      <c r="M526" s="9" t="s">
        <v>554</v>
      </c>
      <c r="N526" s="9" t="s">
        <v>559</v>
      </c>
      <c r="O526" s="9" t="s">
        <v>560</v>
      </c>
      <c r="P526" s="9">
        <v>95608</v>
      </c>
      <c r="Q526" s="9" t="s">
        <v>556</v>
      </c>
      <c r="R526" s="9">
        <v>16</v>
      </c>
      <c r="S526" s="9">
        <v>16</v>
      </c>
      <c r="T526" s="9">
        <v>16</v>
      </c>
      <c r="U526" s="9">
        <v>0</v>
      </c>
      <c r="V526" s="9">
        <v>0</v>
      </c>
      <c r="W526" s="9">
        <v>0</v>
      </c>
      <c r="X526" s="9">
        <v>0</v>
      </c>
      <c r="Y526" s="9">
        <v>140</v>
      </c>
      <c r="Z526" s="9">
        <v>0</v>
      </c>
      <c r="AA526" s="9">
        <v>0</v>
      </c>
      <c r="AB526" s="9">
        <v>0</v>
      </c>
      <c r="AC526" s="9">
        <v>0</v>
      </c>
      <c r="AD526" s="9">
        <v>0</v>
      </c>
      <c r="AE526" s="9">
        <v>140</v>
      </c>
      <c r="AF526" s="9">
        <v>0</v>
      </c>
      <c r="AG526" s="9">
        <v>0</v>
      </c>
      <c r="AH526" s="9">
        <v>0</v>
      </c>
      <c r="AI526" s="9">
        <v>0</v>
      </c>
      <c r="AJ526" s="9">
        <v>0</v>
      </c>
      <c r="AK526" s="9">
        <v>1436</v>
      </c>
      <c r="AL526" s="9">
        <v>0</v>
      </c>
      <c r="AM526" s="9">
        <v>0</v>
      </c>
      <c r="AN526" s="9">
        <v>0</v>
      </c>
      <c r="AO526" s="9">
        <v>0</v>
      </c>
      <c r="AP526" s="9">
        <v>0</v>
      </c>
      <c r="AQ526" s="9">
        <v>1436</v>
      </c>
      <c r="AR526" s="9">
        <v>0</v>
      </c>
      <c r="AS526" s="9">
        <v>0</v>
      </c>
      <c r="AT526" s="9">
        <v>0</v>
      </c>
      <c r="AU526" s="9">
        <v>0</v>
      </c>
      <c r="AV526" s="9">
        <v>0</v>
      </c>
      <c r="AW526" s="9">
        <v>0</v>
      </c>
      <c r="AX526" s="9">
        <v>0</v>
      </c>
      <c r="AY526" s="9">
        <v>0</v>
      </c>
      <c r="AZ526" s="9">
        <v>0</v>
      </c>
      <c r="BA526" s="9">
        <v>0</v>
      </c>
      <c r="BB526" s="9">
        <v>0</v>
      </c>
      <c r="BC526" s="9">
        <v>0</v>
      </c>
      <c r="BD526" s="9">
        <v>0</v>
      </c>
      <c r="BE526" s="9">
        <v>0</v>
      </c>
      <c r="BF526" s="9">
        <v>0</v>
      </c>
      <c r="BG526" s="9">
        <v>0</v>
      </c>
      <c r="BH526" s="9">
        <v>1164783</v>
      </c>
      <c r="BI526" s="9">
        <v>0</v>
      </c>
      <c r="BJ526" s="9">
        <v>0</v>
      </c>
      <c r="BK526" s="9">
        <v>0</v>
      </c>
      <c r="BL526" s="9">
        <v>0</v>
      </c>
      <c r="BM526" s="9">
        <v>0</v>
      </c>
      <c r="BN526" s="9">
        <v>1164783</v>
      </c>
      <c r="BO526" s="9">
        <v>0</v>
      </c>
      <c r="BP526" s="9">
        <v>0</v>
      </c>
      <c r="BQ526" s="9">
        <v>0</v>
      </c>
      <c r="BR526" s="9">
        <v>0</v>
      </c>
      <c r="BS526" s="9">
        <v>0</v>
      </c>
      <c r="BT526" s="9">
        <v>0</v>
      </c>
      <c r="BU526" s="9">
        <v>0</v>
      </c>
      <c r="BV526" s="9">
        <v>0</v>
      </c>
      <c r="BW526" s="9">
        <v>0</v>
      </c>
      <c r="BX526" s="9">
        <v>0</v>
      </c>
      <c r="BY526" s="9">
        <v>0</v>
      </c>
      <c r="BZ526" s="9">
        <v>0</v>
      </c>
      <c r="CA526" s="9">
        <v>0</v>
      </c>
      <c r="CB526" s="9">
        <v>0</v>
      </c>
      <c r="CC526" s="9">
        <v>0</v>
      </c>
      <c r="CD526" s="9">
        <v>0</v>
      </c>
      <c r="CE526" s="9">
        <v>0</v>
      </c>
      <c r="CF526" s="9">
        <v>0</v>
      </c>
      <c r="CG526" s="9">
        <v>0</v>
      </c>
      <c r="CH526" s="9">
        <v>0</v>
      </c>
      <c r="CI526" s="9">
        <v>0</v>
      </c>
      <c r="CJ526" s="9">
        <v>0</v>
      </c>
      <c r="CK526" s="9">
        <v>0</v>
      </c>
      <c r="CL526" s="9">
        <v>0</v>
      </c>
      <c r="CM526" s="9">
        <v>0</v>
      </c>
      <c r="CN526" s="9">
        <v>0</v>
      </c>
      <c r="CO526" s="9">
        <v>0</v>
      </c>
      <c r="CP526" s="9">
        <v>0</v>
      </c>
      <c r="CQ526" s="9">
        <v>0</v>
      </c>
      <c r="CR526" s="9">
        <v>0</v>
      </c>
      <c r="CS526" s="9">
        <v>0</v>
      </c>
      <c r="CT526" s="9">
        <v>0</v>
      </c>
      <c r="CU526" s="9">
        <v>0</v>
      </c>
      <c r="CV526" s="9">
        <v>0</v>
      </c>
      <c r="CW526" s="9">
        <v>0</v>
      </c>
      <c r="CX526" s="9">
        <v>0</v>
      </c>
      <c r="CY526" s="9">
        <v>0</v>
      </c>
      <c r="CZ526" s="9">
        <v>1164783</v>
      </c>
      <c r="DA526" s="9">
        <v>0</v>
      </c>
      <c r="DB526" s="9">
        <v>0</v>
      </c>
      <c r="DC526" s="9">
        <v>0</v>
      </c>
      <c r="DD526" s="9">
        <v>0</v>
      </c>
      <c r="DE526" s="9">
        <v>0</v>
      </c>
      <c r="DF526" s="9">
        <v>1164783</v>
      </c>
      <c r="DG526" s="9">
        <v>3245</v>
      </c>
      <c r="DH526" s="9">
        <v>1033355</v>
      </c>
      <c r="DI526" s="9">
        <v>153836</v>
      </c>
      <c r="DJ526" s="9">
        <v>0</v>
      </c>
      <c r="DK526" s="9">
        <v>0</v>
      </c>
      <c r="DL526" s="9">
        <v>0</v>
      </c>
      <c r="DM526" s="9">
        <v>0</v>
      </c>
      <c r="DN526" s="9">
        <v>0</v>
      </c>
      <c r="DO526" s="9">
        <v>0</v>
      </c>
      <c r="DP526" s="9">
        <v>190679</v>
      </c>
      <c r="DQ526" s="9">
        <v>0</v>
      </c>
      <c r="DR526" s="9">
        <v>0</v>
      </c>
      <c r="DS526" s="9">
        <v>0</v>
      </c>
      <c r="DT526" s="9">
        <v>0</v>
      </c>
      <c r="DU526" s="9">
        <v>0</v>
      </c>
      <c r="DV526" s="9">
        <v>0</v>
      </c>
      <c r="DW526" s="9">
        <v>0</v>
      </c>
      <c r="DX526" s="9">
        <v>0</v>
      </c>
      <c r="DY526" s="9">
        <v>0</v>
      </c>
      <c r="DZ526" s="9">
        <v>0</v>
      </c>
      <c r="EA526" s="9">
        <v>0</v>
      </c>
      <c r="EB526" s="9">
        <v>0</v>
      </c>
      <c r="EC526" s="9">
        <v>0</v>
      </c>
    </row>
    <row r="527" spans="1:133" x14ac:dyDescent="0.3">
      <c r="A527" s="10">
        <v>106344188</v>
      </c>
      <c r="B527" s="10" t="s">
        <v>2094</v>
      </c>
      <c r="C527" s="10">
        <v>20181</v>
      </c>
      <c r="D527" s="12">
        <v>43101</v>
      </c>
      <c r="E527" s="10">
        <v>43190</v>
      </c>
      <c r="F527" s="10" t="s">
        <v>134</v>
      </c>
      <c r="G527" s="10" t="s">
        <v>558</v>
      </c>
      <c r="H527" s="10">
        <v>2</v>
      </c>
      <c r="I527" s="10">
        <v>311</v>
      </c>
      <c r="J527" s="10" t="s">
        <v>255</v>
      </c>
      <c r="K527" s="10" t="s">
        <v>369</v>
      </c>
      <c r="L527" s="10" t="s">
        <v>138</v>
      </c>
      <c r="M527" s="10" t="s">
        <v>554</v>
      </c>
      <c r="N527" s="10" t="s">
        <v>2095</v>
      </c>
      <c r="O527" s="10" t="s">
        <v>563</v>
      </c>
      <c r="P527" s="10">
        <v>95817</v>
      </c>
      <c r="Q527" s="10" t="s">
        <v>556</v>
      </c>
      <c r="R527" s="10">
        <v>16</v>
      </c>
      <c r="S527" s="10">
        <v>16</v>
      </c>
      <c r="T527" s="10">
        <v>16</v>
      </c>
      <c r="U527" s="10">
        <v>0</v>
      </c>
      <c r="V527" s="10">
        <v>0</v>
      </c>
      <c r="W527" s="10">
        <v>0</v>
      </c>
      <c r="X527" s="10">
        <v>0</v>
      </c>
      <c r="Y527" s="10">
        <v>109</v>
      </c>
      <c r="Z527" s="10">
        <v>0</v>
      </c>
      <c r="AA527" s="10">
        <v>0</v>
      </c>
      <c r="AB527" s="10">
        <v>0</v>
      </c>
      <c r="AC527" s="10">
        <v>0</v>
      </c>
      <c r="AD527" s="10">
        <v>0</v>
      </c>
      <c r="AE527" s="10">
        <v>109</v>
      </c>
      <c r="AF527" s="10">
        <v>0</v>
      </c>
      <c r="AG527" s="10">
        <v>0</v>
      </c>
      <c r="AH527" s="10">
        <v>0</v>
      </c>
      <c r="AI527" s="10">
        <v>0</v>
      </c>
      <c r="AJ527" s="10">
        <v>0</v>
      </c>
      <c r="AK527" s="10">
        <v>1437</v>
      </c>
      <c r="AL527" s="10">
        <v>0</v>
      </c>
      <c r="AM527" s="10">
        <v>0</v>
      </c>
      <c r="AN527" s="10">
        <v>0</v>
      </c>
      <c r="AO527" s="10">
        <v>0</v>
      </c>
      <c r="AP527" s="10">
        <v>0</v>
      </c>
      <c r="AQ527" s="10">
        <v>1437</v>
      </c>
      <c r="AR527" s="10">
        <v>0</v>
      </c>
      <c r="AS527" s="10">
        <v>0</v>
      </c>
      <c r="AT527" s="10">
        <v>0</v>
      </c>
      <c r="AU527" s="10">
        <v>0</v>
      </c>
      <c r="AV527" s="10">
        <v>0</v>
      </c>
      <c r="AW527" s="10">
        <v>0</v>
      </c>
      <c r="AX527" s="10">
        <v>0</v>
      </c>
      <c r="AY527" s="10">
        <v>0</v>
      </c>
      <c r="AZ527" s="10">
        <v>0</v>
      </c>
      <c r="BA527" s="10">
        <v>0</v>
      </c>
      <c r="BB527" s="10">
        <v>0</v>
      </c>
      <c r="BC527" s="10">
        <v>0</v>
      </c>
      <c r="BD527" s="10">
        <v>0</v>
      </c>
      <c r="BE527" s="10">
        <v>0</v>
      </c>
      <c r="BF527" s="10">
        <v>0</v>
      </c>
      <c r="BG527" s="10">
        <v>0</v>
      </c>
      <c r="BH527" s="10">
        <v>1174906</v>
      </c>
      <c r="BI527" s="10">
        <v>0</v>
      </c>
      <c r="BJ527" s="10">
        <v>0</v>
      </c>
      <c r="BK527" s="10">
        <v>0</v>
      </c>
      <c r="BL527" s="10">
        <v>0</v>
      </c>
      <c r="BM527" s="10">
        <v>0</v>
      </c>
      <c r="BN527" s="10">
        <v>1174906</v>
      </c>
      <c r="BO527" s="10">
        <v>0</v>
      </c>
      <c r="BP527" s="10">
        <v>0</v>
      </c>
      <c r="BQ527" s="10">
        <v>0</v>
      </c>
      <c r="BR527" s="10">
        <v>0</v>
      </c>
      <c r="BS527" s="10">
        <v>0</v>
      </c>
      <c r="BT527" s="10">
        <v>0</v>
      </c>
      <c r="BU527" s="10">
        <v>0</v>
      </c>
      <c r="BV527" s="10">
        <v>0</v>
      </c>
      <c r="BW527" s="10">
        <v>0</v>
      </c>
      <c r="BX527" s="10">
        <v>0</v>
      </c>
      <c r="BY527" s="10">
        <v>0</v>
      </c>
      <c r="BZ527" s="10">
        <v>0</v>
      </c>
      <c r="CA527" s="10">
        <v>0</v>
      </c>
      <c r="CB527" s="10">
        <v>0</v>
      </c>
      <c r="CC527" s="10">
        <v>0</v>
      </c>
      <c r="CD527" s="10">
        <v>0</v>
      </c>
      <c r="CE527" s="10">
        <v>0</v>
      </c>
      <c r="CF527" s="10">
        <v>0</v>
      </c>
      <c r="CG527" s="10">
        <v>0</v>
      </c>
      <c r="CH527" s="10">
        <v>0</v>
      </c>
      <c r="CI527" s="10">
        <v>0</v>
      </c>
      <c r="CJ527" s="10">
        <v>0</v>
      </c>
      <c r="CK527" s="10">
        <v>0</v>
      </c>
      <c r="CL527" s="10">
        <v>0</v>
      </c>
      <c r="CM527" s="10">
        <v>0</v>
      </c>
      <c r="CN527" s="10">
        <v>0</v>
      </c>
      <c r="CO527" s="10">
        <v>0</v>
      </c>
      <c r="CP527" s="10">
        <v>0</v>
      </c>
      <c r="CQ527" s="10">
        <v>0</v>
      </c>
      <c r="CR527" s="10">
        <v>0</v>
      </c>
      <c r="CS527" s="10">
        <v>0</v>
      </c>
      <c r="CT527" s="10">
        <v>0</v>
      </c>
      <c r="CU527" s="10">
        <v>0</v>
      </c>
      <c r="CV527" s="10">
        <v>0</v>
      </c>
      <c r="CW527" s="10">
        <v>0</v>
      </c>
      <c r="CX527" s="10">
        <v>0</v>
      </c>
      <c r="CY527" s="10">
        <v>0</v>
      </c>
      <c r="CZ527" s="10">
        <v>1174906</v>
      </c>
      <c r="DA527" s="10">
        <v>0</v>
      </c>
      <c r="DB527" s="10">
        <v>0</v>
      </c>
      <c r="DC527" s="10">
        <v>0</v>
      </c>
      <c r="DD527" s="10">
        <v>0</v>
      </c>
      <c r="DE527" s="10">
        <v>0</v>
      </c>
      <c r="DF527" s="10">
        <v>1174906</v>
      </c>
      <c r="DG527" s="10">
        <v>2461</v>
      </c>
      <c r="DH527" s="10">
        <v>1001918</v>
      </c>
      <c r="DI527" s="10">
        <v>144000</v>
      </c>
      <c r="DJ527" s="10">
        <v>0</v>
      </c>
      <c r="DK527" s="10">
        <v>0</v>
      </c>
      <c r="DL527" s="10">
        <v>0</v>
      </c>
      <c r="DM527" s="10">
        <v>0</v>
      </c>
      <c r="DN527" s="10">
        <v>0</v>
      </c>
      <c r="DO527" s="10">
        <v>2445</v>
      </c>
      <c r="DP527" s="10">
        <v>128657</v>
      </c>
      <c r="DQ527" s="10">
        <v>0</v>
      </c>
      <c r="DR527" s="10">
        <v>0</v>
      </c>
      <c r="DS527" s="10">
        <v>0</v>
      </c>
      <c r="DT527" s="10">
        <v>0</v>
      </c>
      <c r="DU527" s="10">
        <v>0</v>
      </c>
      <c r="DV527" s="10">
        <v>0</v>
      </c>
      <c r="DW527" s="10">
        <v>0</v>
      </c>
      <c r="DX527" s="10">
        <v>0</v>
      </c>
      <c r="DY527" s="10">
        <v>0</v>
      </c>
      <c r="DZ527" s="10">
        <v>0</v>
      </c>
      <c r="EA527" s="10">
        <v>0</v>
      </c>
      <c r="EB527" s="10">
        <v>0</v>
      </c>
      <c r="EC527" s="10">
        <v>0</v>
      </c>
    </row>
    <row r="528" spans="1:133" x14ac:dyDescent="0.3">
      <c r="A528" s="9">
        <v>106434220</v>
      </c>
      <c r="B528" s="9" t="s">
        <v>2096</v>
      </c>
      <c r="C528" s="9">
        <v>20181</v>
      </c>
      <c r="D528" s="11">
        <v>43101</v>
      </c>
      <c r="E528" s="9">
        <v>43190</v>
      </c>
      <c r="F528" s="9" t="s">
        <v>134</v>
      </c>
      <c r="G528" s="9" t="s">
        <v>446</v>
      </c>
      <c r="H528" s="9">
        <v>7</v>
      </c>
      <c r="I528" s="9">
        <v>431</v>
      </c>
      <c r="J528" s="9" t="s">
        <v>255</v>
      </c>
      <c r="K528" s="9" t="s">
        <v>369</v>
      </c>
      <c r="L528" s="9" t="s">
        <v>138</v>
      </c>
      <c r="M528" s="9" t="s">
        <v>554</v>
      </c>
      <c r="N528" s="9" t="s">
        <v>565</v>
      </c>
      <c r="O528" s="9" t="s">
        <v>566</v>
      </c>
      <c r="P528" s="9">
        <v>95128</v>
      </c>
      <c r="Q528" s="9" t="s">
        <v>556</v>
      </c>
      <c r="R528" s="9">
        <v>16</v>
      </c>
      <c r="S528" s="9">
        <v>16</v>
      </c>
      <c r="T528" s="9">
        <v>16</v>
      </c>
      <c r="U528" s="9">
        <v>0</v>
      </c>
      <c r="V528" s="9">
        <v>0</v>
      </c>
      <c r="W528" s="9">
        <v>0</v>
      </c>
      <c r="X528" s="9">
        <v>0</v>
      </c>
      <c r="Y528" s="9">
        <v>42</v>
      </c>
      <c r="Z528" s="9">
        <v>0</v>
      </c>
      <c r="AA528" s="9">
        <v>0</v>
      </c>
      <c r="AB528" s="9">
        <v>0</v>
      </c>
      <c r="AC528" s="9">
        <v>0</v>
      </c>
      <c r="AD528" s="9">
        <v>0</v>
      </c>
      <c r="AE528" s="9">
        <v>42</v>
      </c>
      <c r="AF528" s="9">
        <v>0</v>
      </c>
      <c r="AG528" s="9">
        <v>0</v>
      </c>
      <c r="AH528" s="9">
        <v>0</v>
      </c>
      <c r="AI528" s="9">
        <v>0</v>
      </c>
      <c r="AJ528" s="9">
        <v>0</v>
      </c>
      <c r="AK528" s="9">
        <v>407</v>
      </c>
      <c r="AL528" s="9">
        <v>0</v>
      </c>
      <c r="AM528" s="9">
        <v>0</v>
      </c>
      <c r="AN528" s="9">
        <v>0</v>
      </c>
      <c r="AO528" s="9">
        <v>0</v>
      </c>
      <c r="AP528" s="9">
        <v>0</v>
      </c>
      <c r="AQ528" s="9">
        <v>407</v>
      </c>
      <c r="AR528" s="9">
        <v>0</v>
      </c>
      <c r="AS528" s="9">
        <v>0</v>
      </c>
      <c r="AT528" s="9">
        <v>0</v>
      </c>
      <c r="AU528" s="9">
        <v>0</v>
      </c>
      <c r="AV528" s="9">
        <v>0</v>
      </c>
      <c r="AW528" s="9">
        <v>0</v>
      </c>
      <c r="AX528" s="9">
        <v>0</v>
      </c>
      <c r="AY528" s="9">
        <v>0</v>
      </c>
      <c r="AZ528" s="9">
        <v>0</v>
      </c>
      <c r="BA528" s="9">
        <v>0</v>
      </c>
      <c r="BB528" s="9">
        <v>0</v>
      </c>
      <c r="BC528" s="9">
        <v>0</v>
      </c>
      <c r="BD528" s="9">
        <v>0</v>
      </c>
      <c r="BE528" s="9">
        <v>0</v>
      </c>
      <c r="BF528" s="9">
        <v>0</v>
      </c>
      <c r="BG528" s="9">
        <v>0</v>
      </c>
      <c r="BH528" s="9">
        <v>390720</v>
      </c>
      <c r="BI528" s="9">
        <v>0</v>
      </c>
      <c r="BJ528" s="9">
        <v>0</v>
      </c>
      <c r="BK528" s="9">
        <v>0</v>
      </c>
      <c r="BL528" s="9">
        <v>0</v>
      </c>
      <c r="BM528" s="9">
        <v>0</v>
      </c>
      <c r="BN528" s="9">
        <v>390720</v>
      </c>
      <c r="BO528" s="9">
        <v>0</v>
      </c>
      <c r="BP528" s="9">
        <v>0</v>
      </c>
      <c r="BQ528" s="9">
        <v>0</v>
      </c>
      <c r="BR528" s="9">
        <v>0</v>
      </c>
      <c r="BS528" s="9">
        <v>0</v>
      </c>
      <c r="BT528" s="9">
        <v>0</v>
      </c>
      <c r="BU528" s="9">
        <v>0</v>
      </c>
      <c r="BV528" s="9">
        <v>0</v>
      </c>
      <c r="BW528" s="9">
        <v>0</v>
      </c>
      <c r="BX528" s="9">
        <v>0</v>
      </c>
      <c r="BY528" s="9">
        <v>0</v>
      </c>
      <c r="BZ528" s="9">
        <v>0</v>
      </c>
      <c r="CA528" s="9">
        <v>0</v>
      </c>
      <c r="CB528" s="9">
        <v>0</v>
      </c>
      <c r="CC528" s="9">
        <v>0</v>
      </c>
      <c r="CD528" s="9">
        <v>0</v>
      </c>
      <c r="CE528" s="9">
        <v>0</v>
      </c>
      <c r="CF528" s="9">
        <v>0</v>
      </c>
      <c r="CG528" s="9">
        <v>0</v>
      </c>
      <c r="CH528" s="9">
        <v>0</v>
      </c>
      <c r="CI528" s="9">
        <v>0</v>
      </c>
      <c r="CJ528" s="9">
        <v>0</v>
      </c>
      <c r="CK528" s="9">
        <v>0</v>
      </c>
      <c r="CL528" s="9">
        <v>0</v>
      </c>
      <c r="CM528" s="9">
        <v>0</v>
      </c>
      <c r="CN528" s="9">
        <v>0</v>
      </c>
      <c r="CO528" s="9">
        <v>0</v>
      </c>
      <c r="CP528" s="9">
        <v>0</v>
      </c>
      <c r="CQ528" s="9">
        <v>0</v>
      </c>
      <c r="CR528" s="9">
        <v>0</v>
      </c>
      <c r="CS528" s="9">
        <v>0</v>
      </c>
      <c r="CT528" s="9">
        <v>0</v>
      </c>
      <c r="CU528" s="9">
        <v>0</v>
      </c>
      <c r="CV528" s="9">
        <v>0</v>
      </c>
      <c r="CW528" s="9">
        <v>0</v>
      </c>
      <c r="CX528" s="9">
        <v>0</v>
      </c>
      <c r="CY528" s="9">
        <v>0</v>
      </c>
      <c r="CZ528" s="9">
        <v>390720</v>
      </c>
      <c r="DA528" s="9">
        <v>0</v>
      </c>
      <c r="DB528" s="9">
        <v>0</v>
      </c>
      <c r="DC528" s="9">
        <v>0</v>
      </c>
      <c r="DD528" s="9">
        <v>0</v>
      </c>
      <c r="DE528" s="9">
        <v>0</v>
      </c>
      <c r="DF528" s="9">
        <v>390720</v>
      </c>
      <c r="DG528" s="9">
        <v>991680</v>
      </c>
      <c r="DH528" s="9">
        <v>1135970</v>
      </c>
      <c r="DI528" s="9">
        <v>140304</v>
      </c>
      <c r="DJ528" s="9">
        <v>0</v>
      </c>
      <c r="DK528" s="9">
        <v>0</v>
      </c>
      <c r="DL528" s="9">
        <v>0</v>
      </c>
      <c r="DM528" s="9">
        <v>0</v>
      </c>
      <c r="DN528" s="9">
        <v>0</v>
      </c>
      <c r="DO528" s="9">
        <v>0</v>
      </c>
      <c r="DP528" s="9">
        <v>538451</v>
      </c>
      <c r="DQ528" s="9">
        <v>0</v>
      </c>
      <c r="DR528" s="9">
        <v>0</v>
      </c>
      <c r="DS528" s="9">
        <v>0</v>
      </c>
      <c r="DT528" s="9">
        <v>0</v>
      </c>
      <c r="DU528" s="9">
        <v>0</v>
      </c>
      <c r="DV528" s="9">
        <v>0</v>
      </c>
      <c r="DW528" s="9">
        <v>0</v>
      </c>
      <c r="DX528" s="9">
        <v>0</v>
      </c>
      <c r="DY528" s="9">
        <v>0</v>
      </c>
      <c r="DZ528" s="9">
        <v>0</v>
      </c>
      <c r="EA528" s="9">
        <v>0</v>
      </c>
      <c r="EB528" s="9">
        <v>0</v>
      </c>
      <c r="EC528" s="9">
        <v>0</v>
      </c>
    </row>
    <row r="529" spans="1:133" x14ac:dyDescent="0.3">
      <c r="A529" s="10">
        <v>106484062</v>
      </c>
      <c r="B529" s="10" t="s">
        <v>2097</v>
      </c>
      <c r="C529" s="10">
        <v>20181</v>
      </c>
      <c r="D529" s="12">
        <v>43101</v>
      </c>
      <c r="E529" s="10">
        <v>43190</v>
      </c>
      <c r="F529" s="10" t="s">
        <v>134</v>
      </c>
      <c r="G529" s="10" t="s">
        <v>215</v>
      </c>
      <c r="H529" s="10">
        <v>3</v>
      </c>
      <c r="I529" s="10">
        <v>408</v>
      </c>
      <c r="J529" s="10" t="s">
        <v>255</v>
      </c>
      <c r="K529" s="10" t="s">
        <v>369</v>
      </c>
      <c r="L529" s="10" t="s">
        <v>138</v>
      </c>
      <c r="M529" s="10" t="s">
        <v>554</v>
      </c>
      <c r="N529" s="10" t="s">
        <v>568</v>
      </c>
      <c r="O529" s="10" t="s">
        <v>217</v>
      </c>
      <c r="P529" s="10">
        <v>94589</v>
      </c>
      <c r="Q529" s="10" t="s">
        <v>556</v>
      </c>
      <c r="R529" s="10">
        <v>16</v>
      </c>
      <c r="S529" s="10">
        <v>16</v>
      </c>
      <c r="T529" s="10">
        <v>16</v>
      </c>
      <c r="U529" s="10">
        <v>0</v>
      </c>
      <c r="V529" s="10">
        <v>0</v>
      </c>
      <c r="W529" s="10">
        <v>0</v>
      </c>
      <c r="X529" s="10">
        <v>0</v>
      </c>
      <c r="Y529" s="10">
        <v>133</v>
      </c>
      <c r="Z529" s="10">
        <v>0</v>
      </c>
      <c r="AA529" s="10">
        <v>0</v>
      </c>
      <c r="AB529" s="10">
        <v>0</v>
      </c>
      <c r="AC529" s="10">
        <v>0</v>
      </c>
      <c r="AD529" s="10">
        <v>0</v>
      </c>
      <c r="AE529" s="10">
        <v>133</v>
      </c>
      <c r="AF529" s="10">
        <v>0</v>
      </c>
      <c r="AG529" s="10">
        <v>0</v>
      </c>
      <c r="AH529" s="10">
        <v>0</v>
      </c>
      <c r="AI529" s="10">
        <v>0</v>
      </c>
      <c r="AJ529" s="10">
        <v>0</v>
      </c>
      <c r="AK529" s="10">
        <v>1028</v>
      </c>
      <c r="AL529" s="10">
        <v>0</v>
      </c>
      <c r="AM529" s="10">
        <v>0</v>
      </c>
      <c r="AN529" s="10">
        <v>0</v>
      </c>
      <c r="AO529" s="10">
        <v>0</v>
      </c>
      <c r="AP529" s="10">
        <v>0</v>
      </c>
      <c r="AQ529" s="10">
        <v>1028</v>
      </c>
      <c r="AR529" s="10">
        <v>0</v>
      </c>
      <c r="AS529" s="10">
        <v>0</v>
      </c>
      <c r="AT529" s="10">
        <v>0</v>
      </c>
      <c r="AU529" s="10">
        <v>0</v>
      </c>
      <c r="AV529" s="10">
        <v>0</v>
      </c>
      <c r="AW529" s="10">
        <v>0</v>
      </c>
      <c r="AX529" s="10">
        <v>0</v>
      </c>
      <c r="AY529" s="10">
        <v>0</v>
      </c>
      <c r="AZ529" s="10">
        <v>0</v>
      </c>
      <c r="BA529" s="10">
        <v>0</v>
      </c>
      <c r="BB529" s="10">
        <v>0</v>
      </c>
      <c r="BC529" s="10">
        <v>0</v>
      </c>
      <c r="BD529" s="10">
        <v>0</v>
      </c>
      <c r="BE529" s="10">
        <v>0</v>
      </c>
      <c r="BF529" s="10">
        <v>0</v>
      </c>
      <c r="BG529" s="10">
        <v>0</v>
      </c>
      <c r="BH529" s="10">
        <v>887434</v>
      </c>
      <c r="BI529" s="10">
        <v>0</v>
      </c>
      <c r="BJ529" s="10">
        <v>0</v>
      </c>
      <c r="BK529" s="10">
        <v>0</v>
      </c>
      <c r="BL529" s="10">
        <v>0</v>
      </c>
      <c r="BM529" s="10">
        <v>0</v>
      </c>
      <c r="BN529" s="10">
        <v>887434</v>
      </c>
      <c r="BO529" s="10">
        <v>0</v>
      </c>
      <c r="BP529" s="10">
        <v>0</v>
      </c>
      <c r="BQ529" s="10">
        <v>0</v>
      </c>
      <c r="BR529" s="10">
        <v>0</v>
      </c>
      <c r="BS529" s="10">
        <v>0</v>
      </c>
      <c r="BT529" s="10">
        <v>0</v>
      </c>
      <c r="BU529" s="10">
        <v>0</v>
      </c>
      <c r="BV529" s="10">
        <v>0</v>
      </c>
      <c r="BW529" s="10">
        <v>0</v>
      </c>
      <c r="BX529" s="10">
        <v>0</v>
      </c>
      <c r="BY529" s="10">
        <v>0</v>
      </c>
      <c r="BZ529" s="10">
        <v>0</v>
      </c>
      <c r="CA529" s="10">
        <v>0</v>
      </c>
      <c r="CB529" s="10">
        <v>0</v>
      </c>
      <c r="CC529" s="10">
        <v>0</v>
      </c>
      <c r="CD529" s="10">
        <v>0</v>
      </c>
      <c r="CE529" s="10">
        <v>0</v>
      </c>
      <c r="CF529" s="10">
        <v>0</v>
      </c>
      <c r="CG529" s="10">
        <v>0</v>
      </c>
      <c r="CH529" s="10">
        <v>0</v>
      </c>
      <c r="CI529" s="10">
        <v>0</v>
      </c>
      <c r="CJ529" s="10">
        <v>0</v>
      </c>
      <c r="CK529" s="10">
        <v>0</v>
      </c>
      <c r="CL529" s="10">
        <v>0</v>
      </c>
      <c r="CM529" s="10">
        <v>0</v>
      </c>
      <c r="CN529" s="10">
        <v>0</v>
      </c>
      <c r="CO529" s="10">
        <v>0</v>
      </c>
      <c r="CP529" s="10">
        <v>0</v>
      </c>
      <c r="CQ529" s="10">
        <v>0</v>
      </c>
      <c r="CR529" s="10">
        <v>0</v>
      </c>
      <c r="CS529" s="10">
        <v>0</v>
      </c>
      <c r="CT529" s="10">
        <v>0</v>
      </c>
      <c r="CU529" s="10">
        <v>0</v>
      </c>
      <c r="CV529" s="10">
        <v>0</v>
      </c>
      <c r="CW529" s="10">
        <v>0</v>
      </c>
      <c r="CX529" s="10">
        <v>0</v>
      </c>
      <c r="CY529" s="10">
        <v>0</v>
      </c>
      <c r="CZ529" s="10">
        <v>887434</v>
      </c>
      <c r="DA529" s="10">
        <v>0</v>
      </c>
      <c r="DB529" s="10">
        <v>0</v>
      </c>
      <c r="DC529" s="10">
        <v>0</v>
      </c>
      <c r="DD529" s="10">
        <v>0</v>
      </c>
      <c r="DE529" s="10">
        <v>0</v>
      </c>
      <c r="DF529" s="10">
        <v>887434</v>
      </c>
      <c r="DG529" s="10">
        <v>353952</v>
      </c>
      <c r="DH529" s="10">
        <v>1174903</v>
      </c>
      <c r="DI529" s="10">
        <v>198540</v>
      </c>
      <c r="DJ529" s="10">
        <v>0</v>
      </c>
      <c r="DK529" s="10">
        <v>0</v>
      </c>
      <c r="DL529" s="10">
        <v>0</v>
      </c>
      <c r="DM529" s="10">
        <v>0</v>
      </c>
      <c r="DN529" s="10">
        <v>0</v>
      </c>
      <c r="DO529" s="10">
        <v>0</v>
      </c>
      <c r="DP529" s="10">
        <v>139473</v>
      </c>
      <c r="DQ529" s="10">
        <v>0</v>
      </c>
      <c r="DR529" s="10">
        <v>0</v>
      </c>
      <c r="DS529" s="10">
        <v>0</v>
      </c>
      <c r="DT529" s="10">
        <v>0</v>
      </c>
      <c r="DU529" s="10">
        <v>0</v>
      </c>
      <c r="DV529" s="10">
        <v>0</v>
      </c>
      <c r="DW529" s="10">
        <v>0</v>
      </c>
      <c r="DX529" s="10">
        <v>0</v>
      </c>
      <c r="DY529" s="10">
        <v>0</v>
      </c>
      <c r="DZ529" s="10">
        <v>0</v>
      </c>
      <c r="EA529" s="10">
        <v>0</v>
      </c>
      <c r="EB529" s="10">
        <v>0</v>
      </c>
      <c r="EC529" s="10">
        <v>0</v>
      </c>
    </row>
    <row r="530" spans="1:133" x14ac:dyDescent="0.3">
      <c r="A530" s="9">
        <v>106390846</v>
      </c>
      <c r="B530" s="9" t="s">
        <v>569</v>
      </c>
      <c r="C530" s="9">
        <v>20181</v>
      </c>
      <c r="D530" s="11">
        <v>43101</v>
      </c>
      <c r="E530" s="9">
        <v>43190</v>
      </c>
      <c r="F530" s="9" t="s">
        <v>134</v>
      </c>
      <c r="G530" s="9" t="s">
        <v>176</v>
      </c>
      <c r="H530" s="9">
        <v>6</v>
      </c>
      <c r="I530" s="9">
        <v>507</v>
      </c>
      <c r="J530" s="9" t="s">
        <v>136</v>
      </c>
      <c r="K530" s="9" t="s">
        <v>137</v>
      </c>
      <c r="L530" s="9" t="s">
        <v>138</v>
      </c>
      <c r="M530" s="9" t="s">
        <v>570</v>
      </c>
      <c r="N530" s="9" t="s">
        <v>571</v>
      </c>
      <c r="O530" s="9" t="s">
        <v>572</v>
      </c>
      <c r="P530" s="9">
        <v>95203</v>
      </c>
      <c r="Q530" s="9" t="s">
        <v>573</v>
      </c>
      <c r="R530" s="9">
        <v>202</v>
      </c>
      <c r="S530" s="9">
        <v>202</v>
      </c>
      <c r="T530" s="9">
        <v>46</v>
      </c>
      <c r="U530" s="9">
        <v>329</v>
      </c>
      <c r="V530" s="9">
        <v>198</v>
      </c>
      <c r="W530" s="9">
        <v>74</v>
      </c>
      <c r="X530" s="9">
        <v>259</v>
      </c>
      <c r="Y530" s="9">
        <v>0</v>
      </c>
      <c r="Z530" s="9">
        <v>0</v>
      </c>
      <c r="AA530" s="9">
        <v>19</v>
      </c>
      <c r="AB530" s="9">
        <v>87</v>
      </c>
      <c r="AC530" s="9">
        <v>0</v>
      </c>
      <c r="AD530" s="9">
        <v>13</v>
      </c>
      <c r="AE530" s="9">
        <v>979</v>
      </c>
      <c r="AF530" s="9">
        <v>0</v>
      </c>
      <c r="AG530" s="9">
        <v>1338</v>
      </c>
      <c r="AH530" s="9">
        <v>805</v>
      </c>
      <c r="AI530" s="9">
        <v>409</v>
      </c>
      <c r="AJ530" s="9">
        <v>1146</v>
      </c>
      <c r="AK530" s="9">
        <v>0</v>
      </c>
      <c r="AL530" s="9">
        <v>0</v>
      </c>
      <c r="AM530" s="9">
        <v>52</v>
      </c>
      <c r="AN530" s="9">
        <v>296</v>
      </c>
      <c r="AO530" s="9">
        <v>0</v>
      </c>
      <c r="AP530" s="9">
        <v>55</v>
      </c>
      <c r="AQ530" s="9">
        <v>4101</v>
      </c>
      <c r="AR530" s="9">
        <v>0</v>
      </c>
      <c r="AS530" s="9">
        <v>3233</v>
      </c>
      <c r="AT530" s="9">
        <v>1680</v>
      </c>
      <c r="AU530" s="9">
        <v>1082</v>
      </c>
      <c r="AV530" s="9">
        <v>7015</v>
      </c>
      <c r="AW530" s="9">
        <v>0</v>
      </c>
      <c r="AX530" s="9">
        <v>0</v>
      </c>
      <c r="AY530" s="9">
        <v>1130</v>
      </c>
      <c r="AZ530" s="9">
        <v>1637</v>
      </c>
      <c r="BA530" s="9">
        <v>0</v>
      </c>
      <c r="BB530" s="9">
        <v>1419</v>
      </c>
      <c r="BC530" s="9">
        <v>17196</v>
      </c>
      <c r="BD530" s="9">
        <v>45328567</v>
      </c>
      <c r="BE530" s="9">
        <v>26644048</v>
      </c>
      <c r="BF530" s="9">
        <v>10623583</v>
      </c>
      <c r="BG530" s="9">
        <v>31303975</v>
      </c>
      <c r="BH530" s="9">
        <v>0</v>
      </c>
      <c r="BI530" s="9">
        <v>0</v>
      </c>
      <c r="BJ530" s="9">
        <v>3306971</v>
      </c>
      <c r="BK530" s="9">
        <v>13257717</v>
      </c>
      <c r="BL530" s="9">
        <v>0</v>
      </c>
      <c r="BM530" s="9">
        <v>2863972</v>
      </c>
      <c r="BN530" s="9">
        <v>133328833</v>
      </c>
      <c r="BO530" s="9">
        <v>33249779</v>
      </c>
      <c r="BP530" s="9">
        <v>16821938</v>
      </c>
      <c r="BQ530" s="9">
        <v>7359021</v>
      </c>
      <c r="BR530" s="9">
        <v>39344350</v>
      </c>
      <c r="BS530" s="9">
        <v>0</v>
      </c>
      <c r="BT530" s="9">
        <v>0</v>
      </c>
      <c r="BU530" s="9">
        <v>5588279</v>
      </c>
      <c r="BV530" s="9">
        <v>12049340</v>
      </c>
      <c r="BW530" s="9">
        <v>0</v>
      </c>
      <c r="BX530" s="9">
        <v>7284923</v>
      </c>
      <c r="BY530" s="9">
        <v>121697630</v>
      </c>
      <c r="BZ530" s="9">
        <v>2305683</v>
      </c>
      <c r="CA530" s="9">
        <v>72064202</v>
      </c>
      <c r="CB530" s="9">
        <v>39645326</v>
      </c>
      <c r="CC530" s="9">
        <v>14494294</v>
      </c>
      <c r="CD530" s="9">
        <v>64438337</v>
      </c>
      <c r="CE530" s="9">
        <v>0</v>
      </c>
      <c r="CF530" s="9">
        <v>0</v>
      </c>
      <c r="CG530" s="9">
        <v>0</v>
      </c>
      <c r="CH530" s="9">
        <v>7953243</v>
      </c>
      <c r="CI530" s="9">
        <v>17481994</v>
      </c>
      <c r="CJ530" s="9">
        <v>0</v>
      </c>
      <c r="CK530" s="9">
        <v>0</v>
      </c>
      <c r="CL530" s="9">
        <v>0</v>
      </c>
      <c r="CM530" s="9">
        <v>0</v>
      </c>
      <c r="CN530" s="9">
        <v>0</v>
      </c>
      <c r="CO530" s="9">
        <v>9312626</v>
      </c>
      <c r="CP530" s="9">
        <v>227695705</v>
      </c>
      <c r="CQ530" s="9">
        <v>5012541</v>
      </c>
      <c r="CR530" s="9">
        <v>0</v>
      </c>
      <c r="CS530" s="9">
        <v>0</v>
      </c>
      <c r="CT530" s="9">
        <v>0</v>
      </c>
      <c r="CU530" s="9">
        <v>5012541</v>
      </c>
      <c r="CV530" s="9">
        <v>6514144</v>
      </c>
      <c r="CW530" s="9">
        <v>8833201</v>
      </c>
      <c r="CX530" s="9">
        <v>3488311</v>
      </c>
      <c r="CY530" s="9">
        <v>6209987</v>
      </c>
      <c r="CZ530" s="9">
        <v>0</v>
      </c>
      <c r="DA530" s="9">
        <v>0</v>
      </c>
      <c r="DB530" s="9">
        <v>942007</v>
      </c>
      <c r="DC530" s="9">
        <v>5519380</v>
      </c>
      <c r="DD530" s="9">
        <v>0</v>
      </c>
      <c r="DE530" s="9">
        <v>836269</v>
      </c>
      <c r="DF530" s="9">
        <v>32343299</v>
      </c>
      <c r="DG530" s="9">
        <v>1113289</v>
      </c>
      <c r="DH530" s="9">
        <v>41734955</v>
      </c>
      <c r="DI530" s="9">
        <v>753332</v>
      </c>
      <c r="DJ530" s="9">
        <v>-265203</v>
      </c>
      <c r="DK530" s="9">
        <v>0</v>
      </c>
      <c r="DL530" s="9">
        <v>0</v>
      </c>
      <c r="DM530" s="9">
        <v>5179266</v>
      </c>
      <c r="DN530" s="9">
        <v>0</v>
      </c>
      <c r="DO530" s="9">
        <v>2983406</v>
      </c>
      <c r="DP530" s="9">
        <v>63305176</v>
      </c>
      <c r="DQ530" s="9">
        <v>0</v>
      </c>
      <c r="DR530" s="9">
        <v>0</v>
      </c>
      <c r="DS530" s="9">
        <v>0</v>
      </c>
      <c r="DT530" s="9">
        <v>0</v>
      </c>
      <c r="DU530" s="9">
        <v>0</v>
      </c>
      <c r="DV530" s="9">
        <v>0</v>
      </c>
      <c r="DW530" s="9">
        <v>0</v>
      </c>
      <c r="DX530" s="9">
        <v>0</v>
      </c>
      <c r="DY530" s="9">
        <v>0</v>
      </c>
      <c r="DZ530" s="9">
        <v>0</v>
      </c>
      <c r="EA530" s="9">
        <v>0</v>
      </c>
      <c r="EB530" s="9">
        <v>0</v>
      </c>
      <c r="EC530" s="9">
        <v>0</v>
      </c>
    </row>
    <row r="531" spans="1:133" x14ac:dyDescent="0.3">
      <c r="A531" s="10">
        <v>106190232</v>
      </c>
      <c r="B531" s="10" t="s">
        <v>574</v>
      </c>
      <c r="C531" s="10">
        <v>20181</v>
      </c>
      <c r="D531" s="12">
        <v>43101</v>
      </c>
      <c r="E531" s="10">
        <v>43190</v>
      </c>
      <c r="F531" s="10" t="s">
        <v>134</v>
      </c>
      <c r="G531" s="10" t="s">
        <v>158</v>
      </c>
      <c r="H531" s="10">
        <v>11</v>
      </c>
      <c r="I531" s="10">
        <v>931</v>
      </c>
      <c r="J531" s="10" t="s">
        <v>255</v>
      </c>
      <c r="K531" s="10" t="s">
        <v>137</v>
      </c>
      <c r="L531" s="10" t="s">
        <v>138</v>
      </c>
      <c r="M531" s="10" t="s">
        <v>575</v>
      </c>
      <c r="N531" s="10" t="s">
        <v>576</v>
      </c>
      <c r="O531" s="10" t="s">
        <v>577</v>
      </c>
      <c r="P531" s="10">
        <v>90505</v>
      </c>
      <c r="Q531" s="10" t="s">
        <v>578</v>
      </c>
      <c r="R531" s="10">
        <v>166</v>
      </c>
      <c r="S531" s="10">
        <v>166</v>
      </c>
      <c r="T531" s="10">
        <v>166</v>
      </c>
      <c r="U531" s="10">
        <v>334</v>
      </c>
      <c r="V531" s="10">
        <v>90</v>
      </c>
      <c r="W531" s="10">
        <v>513</v>
      </c>
      <c r="X531" s="10">
        <v>0</v>
      </c>
      <c r="Y531" s="10">
        <v>0</v>
      </c>
      <c r="Z531" s="10">
        <v>0</v>
      </c>
      <c r="AA531" s="10">
        <v>185</v>
      </c>
      <c r="AB531" s="10">
        <v>550</v>
      </c>
      <c r="AC531" s="10">
        <v>14</v>
      </c>
      <c r="AD531" s="10">
        <v>14</v>
      </c>
      <c r="AE531" s="10">
        <v>1700</v>
      </c>
      <c r="AF531" s="10">
        <v>0</v>
      </c>
      <c r="AG531" s="10">
        <v>2608</v>
      </c>
      <c r="AH531" s="10">
        <v>655</v>
      </c>
      <c r="AI531" s="10">
        <v>3895</v>
      </c>
      <c r="AJ531" s="10">
        <v>0</v>
      </c>
      <c r="AK531" s="10">
        <v>0</v>
      </c>
      <c r="AL531" s="10">
        <v>0</v>
      </c>
      <c r="AM531" s="10">
        <v>1295</v>
      </c>
      <c r="AN531" s="10">
        <v>3498</v>
      </c>
      <c r="AO531" s="10">
        <v>105</v>
      </c>
      <c r="AP531" s="10">
        <v>96</v>
      </c>
      <c r="AQ531" s="10">
        <v>12152</v>
      </c>
      <c r="AR531" s="10">
        <v>0</v>
      </c>
      <c r="AS531" s="10">
        <v>2057</v>
      </c>
      <c r="AT531" s="10">
        <v>112</v>
      </c>
      <c r="AU531" s="10">
        <v>0</v>
      </c>
      <c r="AV531" s="10">
        <v>0</v>
      </c>
      <c r="AW531" s="10">
        <v>0</v>
      </c>
      <c r="AX531" s="10">
        <v>0</v>
      </c>
      <c r="AY531" s="10">
        <v>631</v>
      </c>
      <c r="AZ531" s="10">
        <v>1088</v>
      </c>
      <c r="BA531" s="10">
        <v>0</v>
      </c>
      <c r="BB531" s="10">
        <v>0</v>
      </c>
      <c r="BC531" s="10">
        <v>3888</v>
      </c>
      <c r="BD531" s="10">
        <v>4932900</v>
      </c>
      <c r="BE531" s="10">
        <v>1237950</v>
      </c>
      <c r="BF531" s="10">
        <v>7359660</v>
      </c>
      <c r="BG531" s="10">
        <v>0</v>
      </c>
      <c r="BH531" s="10">
        <v>0</v>
      </c>
      <c r="BI531" s="10">
        <v>0</v>
      </c>
      <c r="BJ531" s="10">
        <v>2441880</v>
      </c>
      <c r="BK531" s="10">
        <v>6618595</v>
      </c>
      <c r="BL531" s="10">
        <v>198635</v>
      </c>
      <c r="BM531" s="10">
        <v>166330</v>
      </c>
      <c r="BN531" s="10">
        <v>22955950</v>
      </c>
      <c r="BO531" s="10">
        <v>990210</v>
      </c>
      <c r="BP531" s="10">
        <v>54030</v>
      </c>
      <c r="BQ531" s="10">
        <v>0</v>
      </c>
      <c r="BR531" s="10">
        <v>0</v>
      </c>
      <c r="BS531" s="10">
        <v>0</v>
      </c>
      <c r="BT531" s="10">
        <v>0</v>
      </c>
      <c r="BU531" s="10">
        <v>304689</v>
      </c>
      <c r="BV531" s="10">
        <v>523014</v>
      </c>
      <c r="BW531" s="10">
        <v>0</v>
      </c>
      <c r="BX531" s="10">
        <v>0</v>
      </c>
      <c r="BY531" s="10">
        <v>1871943</v>
      </c>
      <c r="BZ531" s="10">
        <v>242253</v>
      </c>
      <c r="CA531" s="10">
        <v>3013426</v>
      </c>
      <c r="CB531" s="10">
        <v>689264</v>
      </c>
      <c r="CC531" s="10">
        <v>4327008</v>
      </c>
      <c r="CD531" s="10">
        <v>0</v>
      </c>
      <c r="CE531" s="10">
        <v>0</v>
      </c>
      <c r="CF531" s="10">
        <v>0</v>
      </c>
      <c r="CG531" s="10">
        <v>0</v>
      </c>
      <c r="CH531" s="10">
        <v>1125992</v>
      </c>
      <c r="CI531" s="10">
        <v>3870687</v>
      </c>
      <c r="CJ531" s="10">
        <v>0</v>
      </c>
      <c r="CK531" s="10">
        <v>198635</v>
      </c>
      <c r="CL531" s="10">
        <v>0</v>
      </c>
      <c r="CM531" s="10">
        <v>0</v>
      </c>
      <c r="CN531" s="10">
        <v>0</v>
      </c>
      <c r="CO531" s="10">
        <v>186654</v>
      </c>
      <c r="CP531" s="10">
        <v>13653919</v>
      </c>
      <c r="CQ531" s="10">
        <v>0</v>
      </c>
      <c r="CR531" s="10">
        <v>0</v>
      </c>
      <c r="CS531" s="10">
        <v>0</v>
      </c>
      <c r="CT531" s="10">
        <v>0</v>
      </c>
      <c r="CU531" s="10">
        <v>0</v>
      </c>
      <c r="CV531" s="10">
        <v>2667431</v>
      </c>
      <c r="CW531" s="10">
        <v>602716</v>
      </c>
      <c r="CX531" s="10">
        <v>3032652</v>
      </c>
      <c r="CY531" s="10">
        <v>0</v>
      </c>
      <c r="CZ531" s="10">
        <v>0</v>
      </c>
      <c r="DA531" s="10">
        <v>0</v>
      </c>
      <c r="DB531" s="10">
        <v>1620577</v>
      </c>
      <c r="DC531" s="10">
        <v>3165923</v>
      </c>
      <c r="DD531" s="10">
        <v>0</v>
      </c>
      <c r="DE531" s="10">
        <v>84675</v>
      </c>
      <c r="DF531" s="10">
        <v>11173974</v>
      </c>
      <c r="DG531" s="10">
        <v>11696</v>
      </c>
      <c r="DH531" s="10">
        <v>7833859</v>
      </c>
      <c r="DI531" s="10">
        <v>213300</v>
      </c>
      <c r="DJ531" s="10">
        <v>15321</v>
      </c>
      <c r="DK531" s="10">
        <v>0</v>
      </c>
      <c r="DL531" s="10">
        <v>0</v>
      </c>
      <c r="DM531" s="10">
        <v>0</v>
      </c>
      <c r="DN531" s="10">
        <v>0</v>
      </c>
      <c r="DO531" s="10">
        <v>0</v>
      </c>
      <c r="DP531" s="10">
        <v>2071774</v>
      </c>
      <c r="DQ531" s="10">
        <v>0</v>
      </c>
      <c r="DR531" s="10">
        <v>0</v>
      </c>
      <c r="DS531" s="10">
        <v>0</v>
      </c>
      <c r="DT531" s="10">
        <v>0</v>
      </c>
      <c r="DU531" s="10">
        <v>0</v>
      </c>
      <c r="DV531" s="10">
        <v>0</v>
      </c>
      <c r="DW531" s="10">
        <v>0</v>
      </c>
      <c r="DX531" s="10">
        <v>0</v>
      </c>
      <c r="DY531" s="10">
        <v>0</v>
      </c>
      <c r="DZ531" s="10">
        <v>0</v>
      </c>
      <c r="EA531" s="10">
        <v>0</v>
      </c>
      <c r="EB531" s="10">
        <v>0</v>
      </c>
      <c r="EC531" s="10">
        <v>0</v>
      </c>
    </row>
    <row r="532" spans="1:133" x14ac:dyDescent="0.3">
      <c r="A532" s="9">
        <v>106150706</v>
      </c>
      <c r="B532" s="9" t="s">
        <v>579</v>
      </c>
      <c r="C532" s="9">
        <v>20181</v>
      </c>
      <c r="D532" s="11">
        <v>43101</v>
      </c>
      <c r="E532" s="9">
        <v>43190</v>
      </c>
      <c r="F532" s="9" t="s">
        <v>134</v>
      </c>
      <c r="G532" s="9" t="s">
        <v>135</v>
      </c>
      <c r="H532" s="9">
        <v>9</v>
      </c>
      <c r="I532" s="9">
        <v>617</v>
      </c>
      <c r="J532" s="9" t="s">
        <v>136</v>
      </c>
      <c r="K532" s="9" t="s">
        <v>137</v>
      </c>
      <c r="L532" s="9" t="s">
        <v>138</v>
      </c>
      <c r="M532" s="9" t="s">
        <v>580</v>
      </c>
      <c r="N532" s="9" t="s">
        <v>581</v>
      </c>
      <c r="O532" s="9" t="s">
        <v>582</v>
      </c>
      <c r="P532" s="9">
        <v>93215</v>
      </c>
      <c r="Q532" s="9" t="s">
        <v>583</v>
      </c>
      <c r="R532" s="9">
        <v>156</v>
      </c>
      <c r="S532" s="9">
        <v>156</v>
      </c>
      <c r="T532" s="9">
        <v>156</v>
      </c>
      <c r="U532" s="9">
        <v>170</v>
      </c>
      <c r="V532" s="9">
        <v>36</v>
      </c>
      <c r="W532" s="9">
        <v>116</v>
      </c>
      <c r="X532" s="9">
        <v>262</v>
      </c>
      <c r="Y532" s="9">
        <v>0</v>
      </c>
      <c r="Z532" s="9">
        <v>0</v>
      </c>
      <c r="AA532" s="9">
        <v>11</v>
      </c>
      <c r="AB532" s="9">
        <v>22</v>
      </c>
      <c r="AC532" s="9">
        <v>0</v>
      </c>
      <c r="AD532" s="9">
        <v>33</v>
      </c>
      <c r="AE532" s="9">
        <v>650</v>
      </c>
      <c r="AF532" s="9">
        <v>6</v>
      </c>
      <c r="AG532" s="9">
        <v>2673</v>
      </c>
      <c r="AH532" s="9">
        <v>229</v>
      </c>
      <c r="AI532" s="9">
        <v>2015</v>
      </c>
      <c r="AJ532" s="9">
        <v>882</v>
      </c>
      <c r="AK532" s="9">
        <v>0</v>
      </c>
      <c r="AL532" s="9">
        <v>0</v>
      </c>
      <c r="AM532" s="9">
        <v>131</v>
      </c>
      <c r="AN532" s="9">
        <v>583</v>
      </c>
      <c r="AO532" s="9">
        <v>0</v>
      </c>
      <c r="AP532" s="9">
        <v>78</v>
      </c>
      <c r="AQ532" s="9">
        <v>6591</v>
      </c>
      <c r="AR532" s="9">
        <v>4391</v>
      </c>
      <c r="AS532" s="9">
        <v>2939</v>
      </c>
      <c r="AT532" s="9">
        <v>849</v>
      </c>
      <c r="AU532" s="9">
        <v>3455</v>
      </c>
      <c r="AV532" s="9">
        <v>18228</v>
      </c>
      <c r="AW532" s="9">
        <v>0</v>
      </c>
      <c r="AX532" s="9">
        <v>0</v>
      </c>
      <c r="AY532" s="9">
        <v>2131</v>
      </c>
      <c r="AZ532" s="9">
        <v>1955</v>
      </c>
      <c r="BA532" s="9">
        <v>0</v>
      </c>
      <c r="BB532" s="9">
        <v>2800</v>
      </c>
      <c r="BC532" s="9">
        <v>32357</v>
      </c>
      <c r="BD532" s="9">
        <v>4740895</v>
      </c>
      <c r="BE532" s="9">
        <v>1148470</v>
      </c>
      <c r="BF532" s="9">
        <v>12865972</v>
      </c>
      <c r="BG532" s="9">
        <v>5680604</v>
      </c>
      <c r="BH532" s="9">
        <v>0</v>
      </c>
      <c r="BI532" s="9">
        <v>0</v>
      </c>
      <c r="BJ532" s="9">
        <v>370844</v>
      </c>
      <c r="BK532" s="9">
        <v>1828546</v>
      </c>
      <c r="BL532" s="9">
        <v>0</v>
      </c>
      <c r="BM532" s="9">
        <v>478970</v>
      </c>
      <c r="BN532" s="9">
        <v>27114301</v>
      </c>
      <c r="BO532" s="9">
        <v>3390905</v>
      </c>
      <c r="BP532" s="9">
        <v>694516</v>
      </c>
      <c r="BQ532" s="9">
        <v>2404377</v>
      </c>
      <c r="BR532" s="9">
        <v>11154047</v>
      </c>
      <c r="BS532" s="9">
        <v>0</v>
      </c>
      <c r="BT532" s="9">
        <v>0</v>
      </c>
      <c r="BU532" s="9">
        <v>1968996</v>
      </c>
      <c r="BV532" s="9">
        <v>1460812</v>
      </c>
      <c r="BW532" s="9">
        <v>0</v>
      </c>
      <c r="BX532" s="9">
        <v>788751</v>
      </c>
      <c r="BY532" s="9">
        <v>21862404</v>
      </c>
      <c r="BZ532" s="9">
        <v>940389</v>
      </c>
      <c r="CA532" s="9">
        <v>4611197</v>
      </c>
      <c r="CB532" s="9">
        <v>1751345</v>
      </c>
      <c r="CC532" s="9">
        <v>8007674</v>
      </c>
      <c r="CD532" s="9">
        <v>14664700</v>
      </c>
      <c r="CE532" s="9">
        <v>-408384</v>
      </c>
      <c r="CF532" s="9">
        <v>0</v>
      </c>
      <c r="CG532" s="9">
        <v>0</v>
      </c>
      <c r="CH532" s="9">
        <v>1635791</v>
      </c>
      <c r="CI532" s="9">
        <v>1443051</v>
      </c>
      <c r="CJ532" s="9">
        <v>0</v>
      </c>
      <c r="CK532" s="9">
        <v>0</v>
      </c>
      <c r="CL532" s="9">
        <v>0</v>
      </c>
      <c r="CM532" s="9">
        <v>0</v>
      </c>
      <c r="CN532" s="9">
        <v>0</v>
      </c>
      <c r="CO532" s="9">
        <v>0</v>
      </c>
      <c r="CP532" s="9">
        <v>32645763</v>
      </c>
      <c r="CQ532" s="9">
        <v>0</v>
      </c>
      <c r="CR532" s="9">
        <v>0</v>
      </c>
      <c r="CS532" s="9">
        <v>0</v>
      </c>
      <c r="CT532" s="9">
        <v>0</v>
      </c>
      <c r="CU532" s="9">
        <v>0</v>
      </c>
      <c r="CV532" s="9">
        <v>2580214</v>
      </c>
      <c r="CW532" s="9">
        <v>91641</v>
      </c>
      <c r="CX532" s="9">
        <v>7671059</v>
      </c>
      <c r="CY532" s="9">
        <v>2169951</v>
      </c>
      <c r="CZ532" s="9">
        <v>0</v>
      </c>
      <c r="DA532" s="9">
        <v>0</v>
      </c>
      <c r="DB532" s="9">
        <v>704049</v>
      </c>
      <c r="DC532" s="9">
        <v>1846307</v>
      </c>
      <c r="DD532" s="9">
        <v>0</v>
      </c>
      <c r="DE532" s="9">
        <v>1267721</v>
      </c>
      <c r="DF532" s="9">
        <v>16330942</v>
      </c>
      <c r="DG532" s="9">
        <v>363112</v>
      </c>
      <c r="DH532" s="9">
        <v>18252246</v>
      </c>
      <c r="DI532" s="9">
        <v>0</v>
      </c>
      <c r="DJ532" s="9">
        <v>0</v>
      </c>
      <c r="DK532" s="9">
        <v>0</v>
      </c>
      <c r="DL532" s="9">
        <v>0</v>
      </c>
      <c r="DM532" s="9">
        <v>0</v>
      </c>
      <c r="DN532" s="9">
        <v>0</v>
      </c>
      <c r="DO532" s="9">
        <v>756562</v>
      </c>
      <c r="DP532" s="9">
        <v>45430742</v>
      </c>
      <c r="DQ532" s="9">
        <v>0</v>
      </c>
      <c r="DR532" s="9">
        <v>0</v>
      </c>
      <c r="DS532" s="9">
        <v>0</v>
      </c>
      <c r="DT532" s="9">
        <v>0</v>
      </c>
      <c r="DU532" s="9">
        <v>0</v>
      </c>
      <c r="DV532" s="9">
        <v>0</v>
      </c>
      <c r="DW532" s="9">
        <v>0</v>
      </c>
      <c r="DX532" s="9">
        <v>0</v>
      </c>
      <c r="DY532" s="9">
        <v>0</v>
      </c>
      <c r="DZ532" s="9">
        <v>0</v>
      </c>
      <c r="EA532" s="9">
        <v>0</v>
      </c>
      <c r="EB532" s="9">
        <v>0</v>
      </c>
      <c r="EC532" s="9">
        <v>0</v>
      </c>
    </row>
    <row r="533" spans="1:133" x14ac:dyDescent="0.3">
      <c r="A533" s="10">
        <v>106331164</v>
      </c>
      <c r="B533" s="10" t="s">
        <v>584</v>
      </c>
      <c r="C533" s="10">
        <v>20181</v>
      </c>
      <c r="D533" s="12">
        <v>43101</v>
      </c>
      <c r="E533" s="10">
        <v>43190</v>
      </c>
      <c r="F533" s="10" t="s">
        <v>134</v>
      </c>
      <c r="G533" s="10" t="s">
        <v>548</v>
      </c>
      <c r="H533" s="10">
        <v>12</v>
      </c>
      <c r="I533" s="10">
        <v>1105</v>
      </c>
      <c r="J533" s="10" t="s">
        <v>255</v>
      </c>
      <c r="K533" s="10" t="s">
        <v>137</v>
      </c>
      <c r="L533" s="10" t="s">
        <v>138</v>
      </c>
      <c r="M533" s="10" t="s">
        <v>585</v>
      </c>
      <c r="N533" s="10" t="s">
        <v>586</v>
      </c>
      <c r="O533" s="10" t="s">
        <v>587</v>
      </c>
      <c r="P533" s="10">
        <v>92262</v>
      </c>
      <c r="Q533" s="10" t="s">
        <v>588</v>
      </c>
      <c r="R533" s="10">
        <v>385</v>
      </c>
      <c r="S533" s="10">
        <v>351</v>
      </c>
      <c r="T533" s="10">
        <v>284</v>
      </c>
      <c r="U533" s="10">
        <v>995</v>
      </c>
      <c r="V533" s="10">
        <v>1224</v>
      </c>
      <c r="W533" s="10">
        <v>497</v>
      </c>
      <c r="X533" s="10">
        <v>1155</v>
      </c>
      <c r="Y533" s="10">
        <v>0</v>
      </c>
      <c r="Z533" s="10">
        <v>0</v>
      </c>
      <c r="AA533" s="10">
        <v>148</v>
      </c>
      <c r="AB533" s="10">
        <v>1052</v>
      </c>
      <c r="AC533" s="10">
        <v>35</v>
      </c>
      <c r="AD533" s="10">
        <v>33</v>
      </c>
      <c r="AE533" s="10">
        <v>5139</v>
      </c>
      <c r="AF533" s="10">
        <v>0</v>
      </c>
      <c r="AG533" s="10">
        <v>5774</v>
      </c>
      <c r="AH533" s="10">
        <v>5002</v>
      </c>
      <c r="AI533" s="10">
        <v>3802</v>
      </c>
      <c r="AJ533" s="10">
        <v>4673</v>
      </c>
      <c r="AK533" s="10">
        <v>0</v>
      </c>
      <c r="AL533" s="10">
        <v>0</v>
      </c>
      <c r="AM533" s="10">
        <v>851</v>
      </c>
      <c r="AN533" s="10">
        <v>4071</v>
      </c>
      <c r="AO533" s="10">
        <v>183</v>
      </c>
      <c r="AP533" s="10">
        <v>121</v>
      </c>
      <c r="AQ533" s="10">
        <v>24477</v>
      </c>
      <c r="AR533" s="10">
        <v>0</v>
      </c>
      <c r="AS533" s="10">
        <v>8208</v>
      </c>
      <c r="AT533" s="10">
        <v>5410</v>
      </c>
      <c r="AU533" s="10">
        <v>3505</v>
      </c>
      <c r="AV533" s="10">
        <v>13978</v>
      </c>
      <c r="AW533" s="10">
        <v>0</v>
      </c>
      <c r="AX533" s="10">
        <v>0</v>
      </c>
      <c r="AY533" s="10">
        <v>864</v>
      </c>
      <c r="AZ533" s="10">
        <v>9442</v>
      </c>
      <c r="BA533" s="10">
        <v>191</v>
      </c>
      <c r="BB533" s="10">
        <v>1066</v>
      </c>
      <c r="BC533" s="10">
        <v>42664</v>
      </c>
      <c r="BD533" s="10">
        <v>150196215</v>
      </c>
      <c r="BE533" s="10">
        <v>143081606</v>
      </c>
      <c r="BF533" s="10">
        <v>93419277</v>
      </c>
      <c r="BG533" s="10">
        <v>131995010</v>
      </c>
      <c r="BH533" s="10">
        <v>0</v>
      </c>
      <c r="BI533" s="10">
        <v>0</v>
      </c>
      <c r="BJ533" s="10">
        <v>30850508</v>
      </c>
      <c r="BK533" s="10">
        <v>123787691</v>
      </c>
      <c r="BL533" s="10">
        <v>5816031</v>
      </c>
      <c r="BM533" s="10">
        <v>3249949</v>
      </c>
      <c r="BN533" s="10">
        <v>682396287</v>
      </c>
      <c r="BO533" s="10">
        <v>68589576</v>
      </c>
      <c r="BP533" s="10">
        <v>47009736</v>
      </c>
      <c r="BQ533" s="10">
        <v>22499174</v>
      </c>
      <c r="BR533" s="10">
        <v>78711060</v>
      </c>
      <c r="BS533" s="10">
        <v>0</v>
      </c>
      <c r="BT533" s="10">
        <v>0</v>
      </c>
      <c r="BU533" s="10">
        <v>9435601</v>
      </c>
      <c r="BV533" s="10">
        <v>64230235</v>
      </c>
      <c r="BW533" s="10">
        <v>1450557</v>
      </c>
      <c r="BX533" s="10">
        <v>6753858</v>
      </c>
      <c r="BY533" s="10">
        <v>298679797</v>
      </c>
      <c r="BZ533" s="10">
        <v>4248498</v>
      </c>
      <c r="CA533" s="10">
        <v>194787069</v>
      </c>
      <c r="CB533" s="10">
        <v>166858713</v>
      </c>
      <c r="CC533" s="10">
        <v>76406019</v>
      </c>
      <c r="CD533" s="10">
        <v>193475701</v>
      </c>
      <c r="CE533" s="10">
        <v>0</v>
      </c>
      <c r="CF533" s="10">
        <v>0</v>
      </c>
      <c r="CG533" s="10">
        <v>0</v>
      </c>
      <c r="CH533" s="10">
        <v>32926297</v>
      </c>
      <c r="CI533" s="10">
        <v>132815942</v>
      </c>
      <c r="CJ533" s="10">
        <v>0</v>
      </c>
      <c r="CK533" s="10">
        <v>7266588</v>
      </c>
      <c r="CL533" s="10">
        <v>0</v>
      </c>
      <c r="CM533" s="10">
        <v>0</v>
      </c>
      <c r="CN533" s="10">
        <v>0</v>
      </c>
      <c r="CO533" s="10">
        <v>8268698</v>
      </c>
      <c r="CP533" s="10">
        <v>817053525</v>
      </c>
      <c r="CQ533" s="10">
        <v>0</v>
      </c>
      <c r="CR533" s="10">
        <v>0</v>
      </c>
      <c r="CS533" s="10">
        <v>0</v>
      </c>
      <c r="CT533" s="10">
        <v>0</v>
      </c>
      <c r="CU533" s="10">
        <v>0</v>
      </c>
      <c r="CV533" s="10">
        <v>23998722</v>
      </c>
      <c r="CW533" s="10">
        <v>23232629</v>
      </c>
      <c r="CX533" s="10">
        <v>39512432</v>
      </c>
      <c r="CY533" s="10">
        <v>17230369</v>
      </c>
      <c r="CZ533" s="10">
        <v>0</v>
      </c>
      <c r="DA533" s="10">
        <v>0</v>
      </c>
      <c r="DB533" s="10">
        <v>6837719</v>
      </c>
      <c r="DC533" s="10">
        <v>53118823</v>
      </c>
      <c r="DD533" s="10">
        <v>0</v>
      </c>
      <c r="DE533" s="10">
        <v>91865</v>
      </c>
      <c r="DF533" s="10">
        <v>164022559</v>
      </c>
      <c r="DG533" s="10">
        <v>507187</v>
      </c>
      <c r="DH533" s="10">
        <v>132397311</v>
      </c>
      <c r="DI533" s="10">
        <v>0</v>
      </c>
      <c r="DJ533" s="10">
        <v>-150967</v>
      </c>
      <c r="DK533" s="10">
        <v>0</v>
      </c>
      <c r="DL533" s="10">
        <v>0</v>
      </c>
      <c r="DM533" s="10">
        <v>0</v>
      </c>
      <c r="DN533" s="10">
        <v>0</v>
      </c>
      <c r="DO533" s="10">
        <v>1927270</v>
      </c>
      <c r="DP533" s="10">
        <v>90056482</v>
      </c>
      <c r="DQ533" s="10">
        <v>0</v>
      </c>
      <c r="DR533" s="10">
        <v>0</v>
      </c>
      <c r="DS533" s="10">
        <v>0</v>
      </c>
      <c r="DT533" s="10">
        <v>0</v>
      </c>
      <c r="DU533" s="10">
        <v>0</v>
      </c>
      <c r="DV533" s="10">
        <v>0</v>
      </c>
      <c r="DW533" s="10">
        <v>0</v>
      </c>
      <c r="DX533" s="10">
        <v>0</v>
      </c>
      <c r="DY533" s="10">
        <v>0</v>
      </c>
      <c r="DZ533" s="10">
        <v>0</v>
      </c>
      <c r="EA533" s="10">
        <v>14453432</v>
      </c>
      <c r="EB533" s="10">
        <v>32466787</v>
      </c>
      <c r="EC533" s="10">
        <v>0</v>
      </c>
    </row>
    <row r="534" spans="1:133" x14ac:dyDescent="0.3">
      <c r="A534" s="9">
        <v>106364144</v>
      </c>
      <c r="B534" s="9" t="s">
        <v>589</v>
      </c>
      <c r="C534" s="9">
        <v>20181</v>
      </c>
      <c r="D534" s="11">
        <v>43101</v>
      </c>
      <c r="E534" s="9">
        <v>43190</v>
      </c>
      <c r="F534" s="9" t="s">
        <v>134</v>
      </c>
      <c r="G534" s="9" t="s">
        <v>275</v>
      </c>
      <c r="H534" s="9">
        <v>12</v>
      </c>
      <c r="I534" s="9">
        <v>1211</v>
      </c>
      <c r="J534" s="9" t="s">
        <v>255</v>
      </c>
      <c r="K534" s="9" t="s">
        <v>137</v>
      </c>
      <c r="L534" s="9" t="s">
        <v>138</v>
      </c>
      <c r="M534" s="9" t="s">
        <v>590</v>
      </c>
      <c r="N534" s="9" t="s">
        <v>591</v>
      </c>
      <c r="O534" s="9" t="s">
        <v>592</v>
      </c>
      <c r="P534" s="9">
        <v>92395</v>
      </c>
      <c r="Q534" s="9" t="s">
        <v>593</v>
      </c>
      <c r="R534" s="9">
        <v>148</v>
      </c>
      <c r="S534" s="9">
        <v>148</v>
      </c>
      <c r="T534" s="9">
        <v>148</v>
      </c>
      <c r="U534" s="9">
        <v>710</v>
      </c>
      <c r="V534" s="9">
        <v>641</v>
      </c>
      <c r="W534" s="9">
        <v>163</v>
      </c>
      <c r="X534" s="9">
        <v>675</v>
      </c>
      <c r="Y534" s="9">
        <v>0</v>
      </c>
      <c r="Z534" s="9">
        <v>0</v>
      </c>
      <c r="AA534" s="9">
        <v>224</v>
      </c>
      <c r="AB534" s="9">
        <v>102</v>
      </c>
      <c r="AC534" s="9">
        <v>0</v>
      </c>
      <c r="AD534" s="9">
        <v>53</v>
      </c>
      <c r="AE534" s="9">
        <v>2568</v>
      </c>
      <c r="AF534" s="9">
        <v>0</v>
      </c>
      <c r="AG534" s="9">
        <v>3160</v>
      </c>
      <c r="AH534" s="9">
        <v>2150</v>
      </c>
      <c r="AI534" s="9">
        <v>649</v>
      </c>
      <c r="AJ534" s="9">
        <v>2781</v>
      </c>
      <c r="AK534" s="9">
        <v>0</v>
      </c>
      <c r="AL534" s="9">
        <v>0</v>
      </c>
      <c r="AM534" s="9">
        <v>896</v>
      </c>
      <c r="AN534" s="9">
        <v>266</v>
      </c>
      <c r="AO534" s="9">
        <v>0</v>
      </c>
      <c r="AP534" s="9">
        <v>136</v>
      </c>
      <c r="AQ534" s="9">
        <v>10038</v>
      </c>
      <c r="AR534" s="9">
        <v>0</v>
      </c>
      <c r="AS534" s="9">
        <v>3167</v>
      </c>
      <c r="AT534" s="9">
        <v>2132</v>
      </c>
      <c r="AU534" s="9">
        <v>931</v>
      </c>
      <c r="AV534" s="9">
        <v>5069</v>
      </c>
      <c r="AW534" s="9">
        <v>0</v>
      </c>
      <c r="AX534" s="9">
        <v>0</v>
      </c>
      <c r="AY534" s="9">
        <v>1879</v>
      </c>
      <c r="AZ534" s="9">
        <v>1076</v>
      </c>
      <c r="BA534" s="9">
        <v>0</v>
      </c>
      <c r="BB534" s="9">
        <v>2564</v>
      </c>
      <c r="BC534" s="9">
        <v>16818</v>
      </c>
      <c r="BD534" s="9">
        <v>50704191</v>
      </c>
      <c r="BE534" s="9">
        <v>37082840</v>
      </c>
      <c r="BF534" s="9">
        <v>9068656</v>
      </c>
      <c r="BG534" s="9">
        <v>39518886</v>
      </c>
      <c r="BH534" s="9">
        <v>0</v>
      </c>
      <c r="BI534" s="9">
        <v>0</v>
      </c>
      <c r="BJ534" s="9">
        <v>12313562</v>
      </c>
      <c r="BK534" s="9">
        <v>5290962</v>
      </c>
      <c r="BL534" s="9">
        <v>0</v>
      </c>
      <c r="BM534" s="9">
        <v>2210295</v>
      </c>
      <c r="BN534" s="9">
        <v>156189392</v>
      </c>
      <c r="BO534" s="9">
        <v>14685896</v>
      </c>
      <c r="BP534" s="9">
        <v>11140708</v>
      </c>
      <c r="BQ534" s="9">
        <v>3601492</v>
      </c>
      <c r="BR534" s="9">
        <v>21482368</v>
      </c>
      <c r="BS534" s="9">
        <v>0</v>
      </c>
      <c r="BT534" s="9">
        <v>0</v>
      </c>
      <c r="BU534" s="9">
        <v>8763380</v>
      </c>
      <c r="BV534" s="9">
        <v>5543318</v>
      </c>
      <c r="BW534" s="9">
        <v>0</v>
      </c>
      <c r="BX534" s="9">
        <v>3538639</v>
      </c>
      <c r="BY534" s="9">
        <v>68755801</v>
      </c>
      <c r="BZ534" s="9">
        <v>5418927</v>
      </c>
      <c r="CA534" s="9">
        <v>56653174</v>
      </c>
      <c r="CB534" s="9">
        <v>44378345</v>
      </c>
      <c r="CC534" s="9">
        <v>9459993</v>
      </c>
      <c r="CD534" s="9">
        <v>46661161</v>
      </c>
      <c r="CE534" s="9">
        <v>-410769</v>
      </c>
      <c r="CF534" s="9">
        <v>0</v>
      </c>
      <c r="CG534" s="9">
        <v>0</v>
      </c>
      <c r="CH534" s="9">
        <v>15750131</v>
      </c>
      <c r="CI534" s="9">
        <v>5339406</v>
      </c>
      <c r="CJ534" s="9">
        <v>0</v>
      </c>
      <c r="CK534" s="9">
        <v>45708</v>
      </c>
      <c r="CL534" s="9">
        <v>0</v>
      </c>
      <c r="CM534" s="9">
        <v>0</v>
      </c>
      <c r="CN534" s="9">
        <v>0</v>
      </c>
      <c r="CO534" s="9">
        <v>141545</v>
      </c>
      <c r="CP534" s="9">
        <v>183437621</v>
      </c>
      <c r="CQ534" s="9">
        <v>1989059</v>
      </c>
      <c r="CR534" s="9">
        <v>0</v>
      </c>
      <c r="CS534" s="9">
        <v>0</v>
      </c>
      <c r="CT534" s="9">
        <v>0</v>
      </c>
      <c r="CU534" s="9">
        <v>1989059</v>
      </c>
      <c r="CV534" s="9">
        <v>8736913</v>
      </c>
      <c r="CW534" s="9">
        <v>5834262</v>
      </c>
      <c r="CX534" s="9">
        <v>3620924</v>
      </c>
      <c r="CY534" s="9">
        <v>14340093</v>
      </c>
      <c r="CZ534" s="9">
        <v>0</v>
      </c>
      <c r="DA534" s="9">
        <v>0</v>
      </c>
      <c r="DB534" s="9">
        <v>5326811</v>
      </c>
      <c r="DC534" s="9">
        <v>5494874</v>
      </c>
      <c r="DD534" s="9">
        <v>0</v>
      </c>
      <c r="DE534" s="9">
        <v>142754</v>
      </c>
      <c r="DF534" s="9">
        <v>43496631</v>
      </c>
      <c r="DG534" s="9">
        <v>313450</v>
      </c>
      <c r="DH534" s="9">
        <v>34798130</v>
      </c>
      <c r="DI534" s="9">
        <v>0</v>
      </c>
      <c r="DJ534" s="9">
        <v>-182430</v>
      </c>
      <c r="DK534" s="9">
        <v>0</v>
      </c>
      <c r="DL534" s="9">
        <v>0</v>
      </c>
      <c r="DM534" s="9">
        <v>0</v>
      </c>
      <c r="DN534" s="9">
        <v>0</v>
      </c>
      <c r="DO534" s="9">
        <v>89167</v>
      </c>
      <c r="DP534" s="9">
        <v>76877618</v>
      </c>
      <c r="DQ534" s="9">
        <v>0</v>
      </c>
      <c r="DR534" s="9">
        <v>17</v>
      </c>
      <c r="DS534" s="9">
        <v>60</v>
      </c>
      <c r="DT534" s="9">
        <v>147</v>
      </c>
      <c r="DU534" s="9">
        <v>862729</v>
      </c>
      <c r="DV534" s="9">
        <v>621039</v>
      </c>
      <c r="DW534" s="9">
        <v>607210</v>
      </c>
      <c r="DX534" s="9">
        <v>0</v>
      </c>
      <c r="DY534" s="9">
        <v>0</v>
      </c>
      <c r="DZ534" s="9">
        <v>876558</v>
      </c>
      <c r="EA534" s="9">
        <v>3091377</v>
      </c>
      <c r="EB534" s="9">
        <v>2240127</v>
      </c>
      <c r="EC534" s="9">
        <v>4135422</v>
      </c>
    </row>
    <row r="535" spans="1:133" x14ac:dyDescent="0.3">
      <c r="A535" s="10">
        <v>106392287</v>
      </c>
      <c r="B535" s="10" t="s">
        <v>594</v>
      </c>
      <c r="C535" s="10">
        <v>20181</v>
      </c>
      <c r="D535" s="12">
        <v>43101</v>
      </c>
      <c r="E535" s="10">
        <v>43190</v>
      </c>
      <c r="F535" s="10" t="s">
        <v>134</v>
      </c>
      <c r="G535" s="10" t="s">
        <v>176</v>
      </c>
      <c r="H535" s="10">
        <v>6</v>
      </c>
      <c r="I535" s="10">
        <v>507</v>
      </c>
      <c r="J535" s="10" t="s">
        <v>255</v>
      </c>
      <c r="K535" s="10" t="s">
        <v>137</v>
      </c>
      <c r="L535" s="10" t="s">
        <v>138</v>
      </c>
      <c r="M535" s="10" t="s">
        <v>595</v>
      </c>
      <c r="N535" s="10" t="s">
        <v>596</v>
      </c>
      <c r="O535" s="10" t="s">
        <v>597</v>
      </c>
      <c r="P535" s="10">
        <v>95336</v>
      </c>
      <c r="Q535" s="10" t="s">
        <v>2098</v>
      </c>
      <c r="R535" s="10">
        <v>73</v>
      </c>
      <c r="S535" s="10">
        <v>73</v>
      </c>
      <c r="T535" s="10">
        <v>48</v>
      </c>
      <c r="U535" s="10">
        <v>368</v>
      </c>
      <c r="V535" s="10">
        <v>134</v>
      </c>
      <c r="W535" s="10">
        <v>59</v>
      </c>
      <c r="X535" s="10">
        <v>247</v>
      </c>
      <c r="Y535" s="10">
        <v>0</v>
      </c>
      <c r="Z535" s="10">
        <v>0</v>
      </c>
      <c r="AA535" s="10">
        <v>7</v>
      </c>
      <c r="AB535" s="10">
        <v>166</v>
      </c>
      <c r="AC535" s="10">
        <v>0</v>
      </c>
      <c r="AD535" s="10">
        <v>18</v>
      </c>
      <c r="AE535" s="10">
        <v>999</v>
      </c>
      <c r="AF535" s="10">
        <v>0</v>
      </c>
      <c r="AG535" s="10">
        <v>1870</v>
      </c>
      <c r="AH535" s="10">
        <v>702</v>
      </c>
      <c r="AI535" s="10">
        <v>241</v>
      </c>
      <c r="AJ535" s="10">
        <v>648</v>
      </c>
      <c r="AK535" s="10">
        <v>0</v>
      </c>
      <c r="AL535" s="10">
        <v>0</v>
      </c>
      <c r="AM535" s="10">
        <v>28</v>
      </c>
      <c r="AN535" s="10">
        <v>549</v>
      </c>
      <c r="AO535" s="10">
        <v>0</v>
      </c>
      <c r="AP535" s="10">
        <v>56</v>
      </c>
      <c r="AQ535" s="10">
        <v>4094</v>
      </c>
      <c r="AR535" s="10">
        <v>0</v>
      </c>
      <c r="AS535" s="10">
        <v>3631</v>
      </c>
      <c r="AT535" s="10">
        <v>1134</v>
      </c>
      <c r="AU535" s="10">
        <v>647</v>
      </c>
      <c r="AV535" s="10">
        <v>6180</v>
      </c>
      <c r="AW535" s="10">
        <v>0</v>
      </c>
      <c r="AX535" s="10">
        <v>0</v>
      </c>
      <c r="AY535" s="10">
        <v>413</v>
      </c>
      <c r="AZ535" s="10">
        <v>4555</v>
      </c>
      <c r="BA535" s="10">
        <v>4</v>
      </c>
      <c r="BB535" s="10">
        <v>560</v>
      </c>
      <c r="BC535" s="10">
        <v>17124</v>
      </c>
      <c r="BD535" s="10">
        <v>49359254</v>
      </c>
      <c r="BE535" s="10">
        <v>17765781</v>
      </c>
      <c r="BF535" s="10">
        <v>6429549</v>
      </c>
      <c r="BG535" s="10">
        <v>23164979</v>
      </c>
      <c r="BH535" s="10">
        <v>0</v>
      </c>
      <c r="BI535" s="10">
        <v>0</v>
      </c>
      <c r="BJ535" s="10">
        <v>769064</v>
      </c>
      <c r="BK535" s="10">
        <v>15409546</v>
      </c>
      <c r="BL535" s="10">
        <v>0</v>
      </c>
      <c r="BM535" s="10">
        <v>1694777</v>
      </c>
      <c r="BN535" s="10">
        <v>114592950</v>
      </c>
      <c r="BO535" s="10">
        <v>32750166</v>
      </c>
      <c r="BP535" s="10">
        <v>13453929</v>
      </c>
      <c r="BQ535" s="10">
        <v>4739013</v>
      </c>
      <c r="BR535" s="10">
        <v>45254460</v>
      </c>
      <c r="BS535" s="10">
        <v>0</v>
      </c>
      <c r="BT535" s="10">
        <v>0</v>
      </c>
      <c r="BU535" s="10">
        <v>2904934</v>
      </c>
      <c r="BV535" s="10">
        <v>37197712</v>
      </c>
      <c r="BW535" s="10">
        <v>57734</v>
      </c>
      <c r="BX535" s="10">
        <v>3924981</v>
      </c>
      <c r="BY535" s="10">
        <v>140282929</v>
      </c>
      <c r="BZ535" s="10">
        <v>2234138</v>
      </c>
      <c r="CA535" s="10">
        <v>78287673</v>
      </c>
      <c r="CB535" s="10">
        <v>36288349</v>
      </c>
      <c r="CC535" s="10">
        <v>8923429</v>
      </c>
      <c r="CD535" s="10">
        <v>64883117</v>
      </c>
      <c r="CE535" s="10">
        <v>0</v>
      </c>
      <c r="CF535" s="10">
        <v>0</v>
      </c>
      <c r="CG535" s="10">
        <v>0</v>
      </c>
      <c r="CH535" s="10">
        <v>2955482</v>
      </c>
      <c r="CI535" s="10">
        <v>37343115</v>
      </c>
      <c r="CJ535" s="10">
        <v>0</v>
      </c>
      <c r="CK535" s="10">
        <v>57734</v>
      </c>
      <c r="CL535" s="10">
        <v>0</v>
      </c>
      <c r="CM535" s="10">
        <v>0</v>
      </c>
      <c r="CN535" s="10">
        <v>0</v>
      </c>
      <c r="CO535" s="10">
        <v>4310115</v>
      </c>
      <c r="CP535" s="10">
        <v>235283152</v>
      </c>
      <c r="CQ535" s="10">
        <v>6704245</v>
      </c>
      <c r="CR535" s="10">
        <v>0</v>
      </c>
      <c r="CS535" s="10">
        <v>0</v>
      </c>
      <c r="CT535" s="10">
        <v>0</v>
      </c>
      <c r="CU535" s="10">
        <v>6704245</v>
      </c>
      <c r="CV535" s="10">
        <v>3821747</v>
      </c>
      <c r="CW535" s="10">
        <v>1635606</v>
      </c>
      <c r="CX535" s="10">
        <v>2245133</v>
      </c>
      <c r="CY535" s="10">
        <v>3536322</v>
      </c>
      <c r="CZ535" s="10">
        <v>0</v>
      </c>
      <c r="DA535" s="10">
        <v>0</v>
      </c>
      <c r="DB535" s="10">
        <v>635863</v>
      </c>
      <c r="DC535" s="10">
        <v>14202017</v>
      </c>
      <c r="DD535" s="10">
        <v>0</v>
      </c>
      <c r="DE535" s="10">
        <v>220284</v>
      </c>
      <c r="DF535" s="10">
        <v>26296972</v>
      </c>
      <c r="DG535" s="10">
        <v>106005</v>
      </c>
      <c r="DH535" s="10">
        <v>26811060</v>
      </c>
      <c r="DI535" s="10">
        <v>0</v>
      </c>
      <c r="DJ535" s="10">
        <v>-60578</v>
      </c>
      <c r="DK535" s="10">
        <v>0</v>
      </c>
      <c r="DL535" s="10">
        <v>0</v>
      </c>
      <c r="DM535" s="10">
        <v>0</v>
      </c>
      <c r="DN535" s="10">
        <v>0</v>
      </c>
      <c r="DO535" s="10">
        <v>820211</v>
      </c>
      <c r="DP535" s="10">
        <v>26022258</v>
      </c>
      <c r="DQ535" s="10">
        <v>0</v>
      </c>
      <c r="DR535" s="10">
        <v>0</v>
      </c>
      <c r="DS535" s="10">
        <v>0</v>
      </c>
      <c r="DT535" s="10">
        <v>0</v>
      </c>
      <c r="DU535" s="10">
        <v>0</v>
      </c>
      <c r="DV535" s="10">
        <v>0</v>
      </c>
      <c r="DW535" s="10">
        <v>0</v>
      </c>
      <c r="DX535" s="10">
        <v>0</v>
      </c>
      <c r="DY535" s="10">
        <v>0</v>
      </c>
      <c r="DZ535" s="10">
        <v>0</v>
      </c>
      <c r="EA535" s="10">
        <v>2784823</v>
      </c>
      <c r="EB535" s="10">
        <v>1742306</v>
      </c>
      <c r="EC535" s="10">
        <v>0</v>
      </c>
    </row>
    <row r="536" spans="1:133" x14ac:dyDescent="0.3">
      <c r="A536" s="9">
        <v>106500852</v>
      </c>
      <c r="B536" s="9" t="s">
        <v>599</v>
      </c>
      <c r="C536" s="9">
        <v>20181</v>
      </c>
      <c r="D536" s="11">
        <v>43101</v>
      </c>
      <c r="E536" s="9">
        <v>43190</v>
      </c>
      <c r="F536" s="9" t="s">
        <v>134</v>
      </c>
      <c r="G536" s="9" t="s">
        <v>420</v>
      </c>
      <c r="H536" s="9">
        <v>6</v>
      </c>
      <c r="I536" s="9">
        <v>511</v>
      </c>
      <c r="J536" s="9" t="s">
        <v>255</v>
      </c>
      <c r="K536" s="9" t="s">
        <v>137</v>
      </c>
      <c r="L536" s="9" t="s">
        <v>138</v>
      </c>
      <c r="M536" s="9" t="s">
        <v>600</v>
      </c>
      <c r="N536" s="9" t="s">
        <v>601</v>
      </c>
      <c r="O536" s="9" t="s">
        <v>423</v>
      </c>
      <c r="P536" s="9">
        <v>95350</v>
      </c>
      <c r="Q536" s="9" t="s">
        <v>602</v>
      </c>
      <c r="R536" s="9">
        <v>461</v>
      </c>
      <c r="S536" s="9">
        <v>461</v>
      </c>
      <c r="T536" s="9">
        <v>386</v>
      </c>
      <c r="U536" s="9">
        <v>1505</v>
      </c>
      <c r="V536" s="9">
        <v>784</v>
      </c>
      <c r="W536" s="9">
        <v>1007</v>
      </c>
      <c r="X536" s="9">
        <v>2223</v>
      </c>
      <c r="Y536" s="9">
        <v>3</v>
      </c>
      <c r="Z536" s="9">
        <v>0</v>
      </c>
      <c r="AA536" s="9">
        <v>117</v>
      </c>
      <c r="AB536" s="9">
        <v>852</v>
      </c>
      <c r="AC536" s="9">
        <v>13</v>
      </c>
      <c r="AD536" s="9">
        <v>44</v>
      </c>
      <c r="AE536" s="9">
        <v>6548</v>
      </c>
      <c r="AF536" s="9">
        <v>0</v>
      </c>
      <c r="AG536" s="9">
        <v>8780</v>
      </c>
      <c r="AH536" s="9">
        <v>3671</v>
      </c>
      <c r="AI536" s="9">
        <v>6558</v>
      </c>
      <c r="AJ536" s="9">
        <v>9380</v>
      </c>
      <c r="AK536" s="9">
        <v>17</v>
      </c>
      <c r="AL536" s="9">
        <v>0</v>
      </c>
      <c r="AM536" s="9">
        <v>707</v>
      </c>
      <c r="AN536" s="9">
        <v>3852</v>
      </c>
      <c r="AO536" s="9">
        <v>103</v>
      </c>
      <c r="AP536" s="9">
        <v>136</v>
      </c>
      <c r="AQ536" s="9">
        <v>33204</v>
      </c>
      <c r="AR536" s="9">
        <v>0</v>
      </c>
      <c r="AS536" s="9">
        <v>7637</v>
      </c>
      <c r="AT536" s="9">
        <v>2673</v>
      </c>
      <c r="AU536" s="9">
        <v>3034</v>
      </c>
      <c r="AV536" s="9">
        <v>18814</v>
      </c>
      <c r="AW536" s="9">
        <v>9</v>
      </c>
      <c r="AX536" s="9">
        <v>0</v>
      </c>
      <c r="AY536" s="9">
        <v>562</v>
      </c>
      <c r="AZ536" s="9">
        <v>6041</v>
      </c>
      <c r="BA536" s="9">
        <v>63</v>
      </c>
      <c r="BB536" s="9">
        <v>870</v>
      </c>
      <c r="BC536" s="9">
        <v>39703</v>
      </c>
      <c r="BD536" s="9">
        <v>280021368</v>
      </c>
      <c r="BE536" s="9">
        <v>133223264</v>
      </c>
      <c r="BF536" s="9">
        <v>130971449</v>
      </c>
      <c r="BG536" s="9">
        <v>303046025</v>
      </c>
      <c r="BH536" s="9">
        <v>404155</v>
      </c>
      <c r="BI536" s="9">
        <v>0</v>
      </c>
      <c r="BJ536" s="9">
        <v>13778735</v>
      </c>
      <c r="BK536" s="9">
        <v>135851356</v>
      </c>
      <c r="BL536" s="9">
        <v>3938920</v>
      </c>
      <c r="BM536" s="9">
        <v>5064397</v>
      </c>
      <c r="BN536" s="9">
        <v>1006299669</v>
      </c>
      <c r="BO536" s="9">
        <v>72077826</v>
      </c>
      <c r="BP536" s="9">
        <v>53941479</v>
      </c>
      <c r="BQ536" s="9">
        <v>22045645</v>
      </c>
      <c r="BR536" s="9">
        <v>165633816</v>
      </c>
      <c r="BS536" s="9">
        <v>91714</v>
      </c>
      <c r="BT536" s="9">
        <v>0</v>
      </c>
      <c r="BU536" s="9">
        <v>6263130</v>
      </c>
      <c r="BV536" s="9">
        <v>73525340</v>
      </c>
      <c r="BW536" s="9">
        <v>934018</v>
      </c>
      <c r="BX536" s="9">
        <v>8436038</v>
      </c>
      <c r="BY536" s="9">
        <v>402949006</v>
      </c>
      <c r="BZ536" s="9">
        <v>12431992</v>
      </c>
      <c r="CA536" s="9">
        <v>322763747</v>
      </c>
      <c r="CB536" s="9">
        <v>175964727</v>
      </c>
      <c r="CC536" s="9">
        <v>94123471</v>
      </c>
      <c r="CD536" s="9">
        <v>434546223</v>
      </c>
      <c r="CE536" s="9">
        <v>-2634447</v>
      </c>
      <c r="CF536" s="9">
        <v>466812</v>
      </c>
      <c r="CG536" s="9">
        <v>0</v>
      </c>
      <c r="CH536" s="9">
        <v>17253033</v>
      </c>
      <c r="CI536" s="9">
        <v>147746071</v>
      </c>
      <c r="CJ536" s="9">
        <v>0</v>
      </c>
      <c r="CK536" s="9">
        <v>4872938</v>
      </c>
      <c r="CL536" s="9">
        <v>0</v>
      </c>
      <c r="CM536" s="9">
        <v>0</v>
      </c>
      <c r="CN536" s="9">
        <v>0</v>
      </c>
      <c r="CO536" s="9">
        <v>9090750</v>
      </c>
      <c r="CP536" s="9">
        <v>1216625317</v>
      </c>
      <c r="CQ536" s="9">
        <v>2960973</v>
      </c>
      <c r="CR536" s="9">
        <v>0</v>
      </c>
      <c r="CS536" s="9">
        <v>0</v>
      </c>
      <c r="CT536" s="9">
        <v>2832502</v>
      </c>
      <c r="CU536" s="9">
        <v>5793475</v>
      </c>
      <c r="CV536" s="9">
        <v>29335447</v>
      </c>
      <c r="CW536" s="9">
        <v>14160989</v>
      </c>
      <c r="CX536" s="9">
        <v>61528070</v>
      </c>
      <c r="CY536" s="9">
        <v>34133618</v>
      </c>
      <c r="CZ536" s="9">
        <v>29056</v>
      </c>
      <c r="DA536" s="9">
        <v>0</v>
      </c>
      <c r="DB536" s="9">
        <v>1969955</v>
      </c>
      <c r="DC536" s="9">
        <v>57117716</v>
      </c>
      <c r="DD536" s="9">
        <v>0</v>
      </c>
      <c r="DE536" s="9">
        <v>141982</v>
      </c>
      <c r="DF536" s="9">
        <v>198416833</v>
      </c>
      <c r="DG536" s="9">
        <v>381723</v>
      </c>
      <c r="DH536" s="9">
        <v>162173245</v>
      </c>
      <c r="DI536" s="9">
        <v>0</v>
      </c>
      <c r="DJ536" s="9">
        <v>56563</v>
      </c>
      <c r="DK536" s="9">
        <v>0</v>
      </c>
      <c r="DL536" s="9">
        <v>0</v>
      </c>
      <c r="DM536" s="9">
        <v>0</v>
      </c>
      <c r="DN536" s="9">
        <v>0</v>
      </c>
      <c r="DO536" s="9">
        <v>2924692</v>
      </c>
      <c r="DP536" s="9">
        <v>86204045</v>
      </c>
      <c r="DQ536" s="9">
        <v>0</v>
      </c>
      <c r="DR536" s="9">
        <v>0</v>
      </c>
      <c r="DS536" s="9">
        <v>0</v>
      </c>
      <c r="DT536" s="9">
        <v>0</v>
      </c>
      <c r="DU536" s="9">
        <v>0</v>
      </c>
      <c r="DV536" s="9">
        <v>0</v>
      </c>
      <c r="DW536" s="9">
        <v>0</v>
      </c>
      <c r="DX536" s="9">
        <v>0</v>
      </c>
      <c r="DY536" s="9">
        <v>0</v>
      </c>
      <c r="DZ536" s="9">
        <v>0</v>
      </c>
      <c r="EA536" s="9">
        <v>26345626</v>
      </c>
      <c r="EB536" s="9">
        <v>49087707</v>
      </c>
      <c r="EC536" s="9">
        <v>0</v>
      </c>
    </row>
    <row r="537" spans="1:133" x14ac:dyDescent="0.3">
      <c r="A537" s="10">
        <v>106440755</v>
      </c>
      <c r="B537" s="10" t="s">
        <v>603</v>
      </c>
      <c r="C537" s="10">
        <v>20181</v>
      </c>
      <c r="D537" s="12">
        <v>43101</v>
      </c>
      <c r="E537" s="10">
        <v>43190</v>
      </c>
      <c r="F537" s="10" t="s">
        <v>134</v>
      </c>
      <c r="G537" s="10" t="s">
        <v>604</v>
      </c>
      <c r="H537" s="10">
        <v>8</v>
      </c>
      <c r="I537" s="10">
        <v>703</v>
      </c>
      <c r="J537" s="10" t="s">
        <v>227</v>
      </c>
      <c r="K537" s="10" t="s">
        <v>137</v>
      </c>
      <c r="L537" s="10" t="s">
        <v>138</v>
      </c>
      <c r="M537" s="10" t="s">
        <v>605</v>
      </c>
      <c r="N537" s="10" t="s">
        <v>606</v>
      </c>
      <c r="O537" s="10" t="s">
        <v>607</v>
      </c>
      <c r="P537" s="10">
        <v>95065</v>
      </c>
      <c r="Q537" s="10" t="s">
        <v>608</v>
      </c>
      <c r="R537" s="10">
        <v>223</v>
      </c>
      <c r="S537" s="10">
        <v>222</v>
      </c>
      <c r="T537" s="10">
        <v>166</v>
      </c>
      <c r="U537" s="10">
        <v>1370</v>
      </c>
      <c r="V537" s="10">
        <v>85</v>
      </c>
      <c r="W537" s="10">
        <v>154</v>
      </c>
      <c r="X537" s="10">
        <v>546</v>
      </c>
      <c r="Y537" s="10">
        <v>0</v>
      </c>
      <c r="Z537" s="10">
        <v>0</v>
      </c>
      <c r="AA537" s="10">
        <v>100</v>
      </c>
      <c r="AB537" s="10">
        <v>510</v>
      </c>
      <c r="AC537" s="10">
        <v>2</v>
      </c>
      <c r="AD537" s="10">
        <v>59</v>
      </c>
      <c r="AE537" s="10">
        <v>2826</v>
      </c>
      <c r="AF537" s="10">
        <v>0</v>
      </c>
      <c r="AG537" s="10">
        <v>6983</v>
      </c>
      <c r="AH537" s="10">
        <v>330</v>
      </c>
      <c r="AI537" s="10">
        <v>919</v>
      </c>
      <c r="AJ537" s="10">
        <v>2797</v>
      </c>
      <c r="AK537" s="10">
        <v>0</v>
      </c>
      <c r="AL537" s="10">
        <v>0</v>
      </c>
      <c r="AM537" s="10">
        <v>450</v>
      </c>
      <c r="AN537" s="10">
        <v>1858</v>
      </c>
      <c r="AO537" s="10">
        <v>7</v>
      </c>
      <c r="AP537" s="10">
        <v>245</v>
      </c>
      <c r="AQ537" s="10">
        <v>13589</v>
      </c>
      <c r="AR537" s="10">
        <v>0</v>
      </c>
      <c r="AS537" s="10">
        <v>18909</v>
      </c>
      <c r="AT537" s="10">
        <v>399</v>
      </c>
      <c r="AU537" s="10">
        <v>1412</v>
      </c>
      <c r="AV537" s="10">
        <v>8708</v>
      </c>
      <c r="AW537" s="10">
        <v>0</v>
      </c>
      <c r="AX537" s="10">
        <v>0</v>
      </c>
      <c r="AY537" s="10">
        <v>540</v>
      </c>
      <c r="AZ537" s="10">
        <v>10804</v>
      </c>
      <c r="BA537" s="10">
        <v>194</v>
      </c>
      <c r="BB537" s="10">
        <v>1008</v>
      </c>
      <c r="BC537" s="10">
        <v>41974</v>
      </c>
      <c r="BD537" s="10">
        <v>175639488</v>
      </c>
      <c r="BE537" s="10">
        <v>8430902</v>
      </c>
      <c r="BF537" s="10">
        <v>24361785</v>
      </c>
      <c r="BG537" s="10">
        <v>60355277</v>
      </c>
      <c r="BH537" s="10">
        <v>0</v>
      </c>
      <c r="BI537" s="10">
        <v>0</v>
      </c>
      <c r="BJ537" s="10">
        <v>11122573</v>
      </c>
      <c r="BK537" s="10">
        <v>56695683</v>
      </c>
      <c r="BL537" s="10">
        <v>216570</v>
      </c>
      <c r="BM537" s="10">
        <v>1810949</v>
      </c>
      <c r="BN537" s="10">
        <v>338633227</v>
      </c>
      <c r="BO537" s="10">
        <v>58912587</v>
      </c>
      <c r="BP537" s="10">
        <v>4724656</v>
      </c>
      <c r="BQ537" s="10">
        <v>6641333</v>
      </c>
      <c r="BR537" s="10">
        <v>27612009</v>
      </c>
      <c r="BS537" s="10">
        <v>0</v>
      </c>
      <c r="BT537" s="10">
        <v>0</v>
      </c>
      <c r="BU537" s="10">
        <v>7060758</v>
      </c>
      <c r="BV537" s="10">
        <v>36055133</v>
      </c>
      <c r="BW537" s="10">
        <v>662843</v>
      </c>
      <c r="BX537" s="10">
        <v>1444945</v>
      </c>
      <c r="BY537" s="10">
        <v>143114264</v>
      </c>
      <c r="BZ537" s="10">
        <v>801642</v>
      </c>
      <c r="CA537" s="10">
        <v>202484553</v>
      </c>
      <c r="CB537" s="10">
        <v>11286574</v>
      </c>
      <c r="CC537" s="10">
        <v>22349446</v>
      </c>
      <c r="CD537" s="10">
        <v>75485765</v>
      </c>
      <c r="CE537" s="10">
        <v>0</v>
      </c>
      <c r="CF537" s="10">
        <v>0</v>
      </c>
      <c r="CG537" s="10">
        <v>0</v>
      </c>
      <c r="CH537" s="10">
        <v>7936935</v>
      </c>
      <c r="CI537" s="10">
        <v>49188062</v>
      </c>
      <c r="CJ537" s="10">
        <v>0</v>
      </c>
      <c r="CK537" s="10">
        <v>1148974</v>
      </c>
      <c r="CL537" s="10">
        <v>0</v>
      </c>
      <c r="CM537" s="10">
        <v>0</v>
      </c>
      <c r="CN537" s="10">
        <v>0</v>
      </c>
      <c r="CO537" s="10">
        <v>3741272</v>
      </c>
      <c r="CP537" s="10">
        <v>374423223</v>
      </c>
      <c r="CQ537" s="10">
        <v>0</v>
      </c>
      <c r="CR537" s="10">
        <v>0</v>
      </c>
      <c r="CS537" s="10">
        <v>0</v>
      </c>
      <c r="CT537" s="10">
        <v>0</v>
      </c>
      <c r="CU537" s="10">
        <v>0</v>
      </c>
      <c r="CV537" s="10">
        <v>31141659</v>
      </c>
      <c r="CW537" s="10">
        <v>1837241</v>
      </c>
      <c r="CX537" s="10">
        <v>8599105</v>
      </c>
      <c r="CY537" s="10">
        <v>12450871</v>
      </c>
      <c r="CZ537" s="10">
        <v>0</v>
      </c>
      <c r="DA537" s="10">
        <v>0</v>
      </c>
      <c r="DB537" s="10">
        <v>10051791</v>
      </c>
      <c r="DC537" s="10">
        <v>42957172</v>
      </c>
      <c r="DD537" s="10">
        <v>0</v>
      </c>
      <c r="DE537" s="10">
        <v>286429</v>
      </c>
      <c r="DF537" s="10">
        <v>107324268</v>
      </c>
      <c r="DG537" s="10">
        <v>1616593</v>
      </c>
      <c r="DH537" s="10">
        <v>103588086</v>
      </c>
      <c r="DI537" s="10">
        <v>0</v>
      </c>
      <c r="DJ537" s="10">
        <v>6105596</v>
      </c>
      <c r="DK537" s="10">
        <v>0</v>
      </c>
      <c r="DL537" s="10">
        <v>0</v>
      </c>
      <c r="DM537" s="10">
        <v>0</v>
      </c>
      <c r="DN537" s="10">
        <v>0</v>
      </c>
      <c r="DO537" s="10">
        <v>3695901</v>
      </c>
      <c r="DP537" s="10">
        <v>58816366</v>
      </c>
      <c r="DQ537" s="10">
        <v>0</v>
      </c>
      <c r="DR537" s="10">
        <v>0</v>
      </c>
      <c r="DS537" s="10">
        <v>0</v>
      </c>
      <c r="DT537" s="10">
        <v>0</v>
      </c>
      <c r="DU537" s="10">
        <v>0</v>
      </c>
      <c r="DV537" s="10">
        <v>0</v>
      </c>
      <c r="DW537" s="10">
        <v>0</v>
      </c>
      <c r="DX537" s="10">
        <v>0</v>
      </c>
      <c r="DY537" s="10">
        <v>0</v>
      </c>
      <c r="DZ537" s="10">
        <v>0</v>
      </c>
      <c r="EA537" s="10">
        <v>0</v>
      </c>
      <c r="EB537" s="10">
        <v>0</v>
      </c>
      <c r="EC537" s="10">
        <v>0</v>
      </c>
    </row>
    <row r="538" spans="1:133" x14ac:dyDescent="0.3">
      <c r="A538" s="9">
        <v>106190243</v>
      </c>
      <c r="B538" s="9" t="s">
        <v>609</v>
      </c>
      <c r="C538" s="9">
        <v>20181</v>
      </c>
      <c r="D538" s="11">
        <v>43101</v>
      </c>
      <c r="E538" s="9">
        <v>43190</v>
      </c>
      <c r="F538" s="9" t="s">
        <v>134</v>
      </c>
      <c r="G538" s="9" t="s">
        <v>158</v>
      </c>
      <c r="H538" s="9">
        <v>11</v>
      </c>
      <c r="I538" s="9">
        <v>921</v>
      </c>
      <c r="J538" s="9" t="s">
        <v>136</v>
      </c>
      <c r="K538" s="9" t="s">
        <v>137</v>
      </c>
      <c r="L538" s="9" t="s">
        <v>138</v>
      </c>
      <c r="M538" s="9" t="s">
        <v>610</v>
      </c>
      <c r="N538" s="9" t="s">
        <v>611</v>
      </c>
      <c r="O538" s="9" t="s">
        <v>612</v>
      </c>
      <c r="P538" s="9">
        <v>90241</v>
      </c>
      <c r="Q538" s="9" t="s">
        <v>613</v>
      </c>
      <c r="R538" s="9">
        <v>199</v>
      </c>
      <c r="S538" s="9">
        <v>181</v>
      </c>
      <c r="T538" s="9">
        <v>89</v>
      </c>
      <c r="U538" s="9">
        <v>546</v>
      </c>
      <c r="V538" s="9">
        <v>529</v>
      </c>
      <c r="W538" s="9">
        <v>184</v>
      </c>
      <c r="X538" s="9">
        <v>332</v>
      </c>
      <c r="Y538" s="9">
        <v>0</v>
      </c>
      <c r="Z538" s="9">
        <v>0</v>
      </c>
      <c r="AA538" s="9">
        <v>13</v>
      </c>
      <c r="AB538" s="9">
        <v>346</v>
      </c>
      <c r="AC538" s="9">
        <v>19</v>
      </c>
      <c r="AD538" s="9">
        <v>38</v>
      </c>
      <c r="AE538" s="9">
        <v>2007</v>
      </c>
      <c r="AF538" s="9">
        <v>0</v>
      </c>
      <c r="AG538" s="9">
        <v>2713</v>
      </c>
      <c r="AH538" s="9">
        <v>2088</v>
      </c>
      <c r="AI538" s="9">
        <v>595</v>
      </c>
      <c r="AJ538" s="9">
        <v>1230</v>
      </c>
      <c r="AK538" s="9">
        <v>0</v>
      </c>
      <c r="AL538" s="9">
        <v>0</v>
      </c>
      <c r="AM538" s="9">
        <v>61</v>
      </c>
      <c r="AN538" s="9">
        <v>1169</v>
      </c>
      <c r="AO538" s="9">
        <v>35</v>
      </c>
      <c r="AP538" s="9">
        <v>99</v>
      </c>
      <c r="AQ538" s="9">
        <v>7990</v>
      </c>
      <c r="AR538" s="9">
        <v>0</v>
      </c>
      <c r="AS538" s="9">
        <v>2819</v>
      </c>
      <c r="AT538" s="9">
        <v>2898</v>
      </c>
      <c r="AU538" s="9">
        <v>1490</v>
      </c>
      <c r="AV538" s="9">
        <v>6621</v>
      </c>
      <c r="AW538" s="9">
        <v>0</v>
      </c>
      <c r="AX538" s="9">
        <v>0</v>
      </c>
      <c r="AY538" s="9">
        <v>458</v>
      </c>
      <c r="AZ538" s="9">
        <v>5177</v>
      </c>
      <c r="BA538" s="9">
        <v>112</v>
      </c>
      <c r="BB538" s="9">
        <v>950</v>
      </c>
      <c r="BC538" s="9">
        <v>20525</v>
      </c>
      <c r="BD538" s="9">
        <v>40762250</v>
      </c>
      <c r="BE538" s="9">
        <v>42541526</v>
      </c>
      <c r="BF538" s="9">
        <v>14811532</v>
      </c>
      <c r="BG538" s="9">
        <v>21449069</v>
      </c>
      <c r="BH538" s="9">
        <v>0</v>
      </c>
      <c r="BI538" s="9">
        <v>0</v>
      </c>
      <c r="BJ538" s="9">
        <v>784937</v>
      </c>
      <c r="BK538" s="9">
        <v>22670889</v>
      </c>
      <c r="BL538" s="9">
        <v>183968</v>
      </c>
      <c r="BM538" s="9">
        <v>2965967</v>
      </c>
      <c r="BN538" s="9">
        <v>146170138</v>
      </c>
      <c r="BO538" s="9">
        <v>13222307</v>
      </c>
      <c r="BP538" s="9">
        <v>23967680</v>
      </c>
      <c r="BQ538" s="9">
        <v>9590648</v>
      </c>
      <c r="BR538" s="9">
        <v>34629112</v>
      </c>
      <c r="BS538" s="9">
        <v>0</v>
      </c>
      <c r="BT538" s="9">
        <v>0</v>
      </c>
      <c r="BU538" s="9">
        <v>1156562</v>
      </c>
      <c r="BV538" s="9">
        <v>26325375</v>
      </c>
      <c r="BW538" s="9">
        <v>242362</v>
      </c>
      <c r="BX538" s="9">
        <v>5717254</v>
      </c>
      <c r="BY538" s="9">
        <v>114851300</v>
      </c>
      <c r="BZ538" s="9">
        <v>935413</v>
      </c>
      <c r="CA538" s="9">
        <v>48773279</v>
      </c>
      <c r="CB538" s="9">
        <v>58897251</v>
      </c>
      <c r="CC538" s="9">
        <v>19838665</v>
      </c>
      <c r="CD538" s="9">
        <v>50370974</v>
      </c>
      <c r="CE538" s="9">
        <v>0</v>
      </c>
      <c r="CF538" s="9">
        <v>0</v>
      </c>
      <c r="CG538" s="9">
        <v>0</v>
      </c>
      <c r="CH538" s="9">
        <v>1481378</v>
      </c>
      <c r="CI538" s="9">
        <v>40341708</v>
      </c>
      <c r="CJ538" s="9">
        <v>0</v>
      </c>
      <c r="CK538" s="9">
        <v>2299974</v>
      </c>
      <c r="CL538" s="9">
        <v>0</v>
      </c>
      <c r="CM538" s="9">
        <v>0</v>
      </c>
      <c r="CN538" s="9">
        <v>0</v>
      </c>
      <c r="CO538" s="9">
        <v>426329</v>
      </c>
      <c r="CP538" s="9">
        <v>223364971</v>
      </c>
      <c r="CQ538" s="9">
        <v>0</v>
      </c>
      <c r="CR538" s="9">
        <v>0</v>
      </c>
      <c r="CS538" s="9">
        <v>0</v>
      </c>
      <c r="CT538" s="9">
        <v>0</v>
      </c>
      <c r="CU538" s="9">
        <v>0</v>
      </c>
      <c r="CV538" s="9">
        <v>5211278</v>
      </c>
      <c r="CW538" s="9">
        <v>7611955</v>
      </c>
      <c r="CX538" s="9">
        <v>4563515</v>
      </c>
      <c r="CY538" s="9">
        <v>5707206</v>
      </c>
      <c r="CZ538" s="9">
        <v>0</v>
      </c>
      <c r="DA538" s="9">
        <v>0</v>
      </c>
      <c r="DB538" s="9">
        <v>460120</v>
      </c>
      <c r="DC538" s="9">
        <v>8654556</v>
      </c>
      <c r="DD538" s="9">
        <v>0</v>
      </c>
      <c r="DE538" s="9">
        <v>5447837</v>
      </c>
      <c r="DF538" s="9">
        <v>37656467</v>
      </c>
      <c r="DG538" s="9">
        <v>1156760</v>
      </c>
      <c r="DH538" s="9">
        <v>43135620</v>
      </c>
      <c r="DI538" s="9">
        <v>0</v>
      </c>
      <c r="DJ538" s="9">
        <v>0</v>
      </c>
      <c r="DK538" s="9">
        <v>0</v>
      </c>
      <c r="DL538" s="9">
        <v>0</v>
      </c>
      <c r="DM538" s="9">
        <v>0</v>
      </c>
      <c r="DN538" s="9">
        <v>0</v>
      </c>
      <c r="DO538" s="9">
        <v>3462177</v>
      </c>
      <c r="DP538" s="9">
        <v>110313871</v>
      </c>
      <c r="DQ538" s="9">
        <v>0</v>
      </c>
      <c r="DR538" s="9">
        <v>0</v>
      </c>
      <c r="DS538" s="9">
        <v>0</v>
      </c>
      <c r="DT538" s="9">
        <v>0</v>
      </c>
      <c r="DU538" s="9">
        <v>0</v>
      </c>
      <c r="DV538" s="9">
        <v>0</v>
      </c>
      <c r="DW538" s="9">
        <v>0</v>
      </c>
      <c r="DX538" s="9">
        <v>0</v>
      </c>
      <c r="DY538" s="9">
        <v>0</v>
      </c>
      <c r="DZ538" s="9">
        <v>0</v>
      </c>
      <c r="EA538" s="9">
        <v>0</v>
      </c>
      <c r="EB538" s="9">
        <v>0</v>
      </c>
      <c r="EC538" s="9">
        <v>0</v>
      </c>
    </row>
    <row r="539" spans="1:133" x14ac:dyDescent="0.3">
      <c r="A539" s="10">
        <v>106196168</v>
      </c>
      <c r="B539" s="10" t="s">
        <v>614</v>
      </c>
      <c r="C539" s="10">
        <v>20181</v>
      </c>
      <c r="D539" s="12">
        <v>43101</v>
      </c>
      <c r="E539" s="10">
        <v>43190</v>
      </c>
      <c r="F539" s="10" t="s">
        <v>134</v>
      </c>
      <c r="G539" s="10" t="s">
        <v>158</v>
      </c>
      <c r="H539" s="10">
        <v>11</v>
      </c>
      <c r="I539" s="10">
        <v>933</v>
      </c>
      <c r="J539" s="10" t="s">
        <v>136</v>
      </c>
      <c r="K539" s="10" t="s">
        <v>137</v>
      </c>
      <c r="L539" s="10" t="s">
        <v>145</v>
      </c>
      <c r="M539" s="10" t="s">
        <v>615</v>
      </c>
      <c r="N539" s="10" t="s">
        <v>616</v>
      </c>
      <c r="O539" s="10" t="s">
        <v>501</v>
      </c>
      <c r="P539" s="10">
        <v>90806</v>
      </c>
      <c r="Q539" s="10" t="s">
        <v>522</v>
      </c>
      <c r="R539" s="10">
        <v>357</v>
      </c>
      <c r="S539" s="10">
        <v>357</v>
      </c>
      <c r="T539" s="10">
        <v>226</v>
      </c>
      <c r="U539" s="10">
        <v>4</v>
      </c>
      <c r="V539" s="10">
        <v>7</v>
      </c>
      <c r="W539" s="10">
        <v>1026</v>
      </c>
      <c r="X539" s="10">
        <v>1657</v>
      </c>
      <c r="Y539" s="10">
        <v>0</v>
      </c>
      <c r="Z539" s="10">
        <v>0</v>
      </c>
      <c r="AA539" s="10">
        <v>74</v>
      </c>
      <c r="AB539" s="10">
        <v>1137</v>
      </c>
      <c r="AC539" s="10">
        <v>20</v>
      </c>
      <c r="AD539" s="10">
        <v>55</v>
      </c>
      <c r="AE539" s="10">
        <v>3980</v>
      </c>
      <c r="AF539" s="10">
        <v>0</v>
      </c>
      <c r="AG539" s="10">
        <v>29</v>
      </c>
      <c r="AH539" s="10">
        <v>23</v>
      </c>
      <c r="AI539" s="10">
        <v>7275</v>
      </c>
      <c r="AJ539" s="10">
        <v>4843</v>
      </c>
      <c r="AK539" s="10">
        <v>0</v>
      </c>
      <c r="AL539" s="10">
        <v>0</v>
      </c>
      <c r="AM539" s="10">
        <v>310</v>
      </c>
      <c r="AN539" s="10">
        <v>5586</v>
      </c>
      <c r="AO539" s="10">
        <v>40</v>
      </c>
      <c r="AP539" s="10">
        <v>357</v>
      </c>
      <c r="AQ539" s="10">
        <v>18463</v>
      </c>
      <c r="AR539" s="10">
        <v>0</v>
      </c>
      <c r="AS539" s="10">
        <v>12</v>
      </c>
      <c r="AT539" s="10">
        <v>19</v>
      </c>
      <c r="AU539" s="10">
        <v>8851</v>
      </c>
      <c r="AV539" s="10">
        <v>9216</v>
      </c>
      <c r="AW539" s="10">
        <v>0</v>
      </c>
      <c r="AX539" s="10">
        <v>0</v>
      </c>
      <c r="AY539" s="10">
        <v>169</v>
      </c>
      <c r="AZ539" s="10">
        <v>5760</v>
      </c>
      <c r="BA539" s="10">
        <v>21</v>
      </c>
      <c r="BB539" s="10">
        <v>628</v>
      </c>
      <c r="BC539" s="10">
        <v>24676</v>
      </c>
      <c r="BD539" s="10">
        <v>337983</v>
      </c>
      <c r="BE539" s="10">
        <v>249101</v>
      </c>
      <c r="BF539" s="10">
        <v>98723639</v>
      </c>
      <c r="BG539" s="10">
        <v>56272227</v>
      </c>
      <c r="BH539" s="10">
        <v>0</v>
      </c>
      <c r="BI539" s="10">
        <v>0</v>
      </c>
      <c r="BJ539" s="10">
        <v>4683709</v>
      </c>
      <c r="BK539" s="10">
        <v>66056499</v>
      </c>
      <c r="BL539" s="10">
        <v>400059</v>
      </c>
      <c r="BM539" s="10">
        <v>4917273</v>
      </c>
      <c r="BN539" s="10">
        <v>231640490</v>
      </c>
      <c r="BO539" s="10">
        <v>17398</v>
      </c>
      <c r="BP539" s="10">
        <v>37071</v>
      </c>
      <c r="BQ539" s="10">
        <v>14205077</v>
      </c>
      <c r="BR539" s="10">
        <v>10483389</v>
      </c>
      <c r="BS539" s="10">
        <v>0</v>
      </c>
      <c r="BT539" s="10">
        <v>0</v>
      </c>
      <c r="BU539" s="10">
        <v>281608</v>
      </c>
      <c r="BV539" s="10">
        <v>11128815</v>
      </c>
      <c r="BW539" s="10">
        <v>25013</v>
      </c>
      <c r="BX539" s="10">
        <v>1957501</v>
      </c>
      <c r="BY539" s="10">
        <v>38135872</v>
      </c>
      <c r="BZ539" s="10">
        <v>2696625</v>
      </c>
      <c r="CA539" s="10">
        <v>270863</v>
      </c>
      <c r="CB539" s="10">
        <v>171135</v>
      </c>
      <c r="CC539" s="10">
        <v>92021807</v>
      </c>
      <c r="CD539" s="10">
        <v>54249709</v>
      </c>
      <c r="CE539" s="10">
        <v>-2600000</v>
      </c>
      <c r="CF539" s="10">
        <v>0</v>
      </c>
      <c r="CG539" s="10">
        <v>0</v>
      </c>
      <c r="CH539" s="10">
        <v>3558576</v>
      </c>
      <c r="CI539" s="10">
        <v>32717535</v>
      </c>
      <c r="CJ539" s="10">
        <v>0</v>
      </c>
      <c r="CK539" s="10">
        <v>614478</v>
      </c>
      <c r="CL539" s="10">
        <v>0</v>
      </c>
      <c r="CM539" s="10">
        <v>0</v>
      </c>
      <c r="CN539" s="10">
        <v>0</v>
      </c>
      <c r="CO539" s="10">
        <v>3627449</v>
      </c>
      <c r="CP539" s="10">
        <v>187328177</v>
      </c>
      <c r="CQ539" s="10">
        <v>0</v>
      </c>
      <c r="CR539" s="10">
        <v>1811201</v>
      </c>
      <c r="CS539" s="10">
        <v>0</v>
      </c>
      <c r="CT539" s="10">
        <v>0</v>
      </c>
      <c r="CU539" s="10">
        <v>1811201</v>
      </c>
      <c r="CV539" s="10">
        <v>84210</v>
      </c>
      <c r="CW539" s="10">
        <v>114789</v>
      </c>
      <c r="CX539" s="10">
        <v>23432725</v>
      </c>
      <c r="CY539" s="10">
        <v>14259218</v>
      </c>
      <c r="CZ539" s="10">
        <v>0</v>
      </c>
      <c r="DA539" s="10">
        <v>0</v>
      </c>
      <c r="DB539" s="10">
        <v>1402289</v>
      </c>
      <c r="DC539" s="10">
        <v>44220142</v>
      </c>
      <c r="DD539" s="10">
        <v>66251</v>
      </c>
      <c r="DE539" s="10">
        <v>679762</v>
      </c>
      <c r="DF539" s="10">
        <v>84259386</v>
      </c>
      <c r="DG539" s="10">
        <v>2171235</v>
      </c>
      <c r="DH539" s="10">
        <v>92095031</v>
      </c>
      <c r="DI539" s="10">
        <v>0</v>
      </c>
      <c r="DJ539" s="10">
        <v>1360870</v>
      </c>
      <c r="DK539" s="10">
        <v>0</v>
      </c>
      <c r="DL539" s="10">
        <v>0</v>
      </c>
      <c r="DM539" s="10">
        <v>0</v>
      </c>
      <c r="DN539" s="10">
        <v>0</v>
      </c>
      <c r="DO539" s="10">
        <v>857172</v>
      </c>
      <c r="DP539" s="10">
        <v>232586555</v>
      </c>
      <c r="DQ539" s="10">
        <v>0</v>
      </c>
      <c r="DR539" s="10">
        <v>0</v>
      </c>
      <c r="DS539" s="10">
        <v>0</v>
      </c>
      <c r="DT539" s="10">
        <v>0</v>
      </c>
      <c r="DU539" s="10">
        <v>0</v>
      </c>
      <c r="DV539" s="10">
        <v>0</v>
      </c>
      <c r="DW539" s="10">
        <v>0</v>
      </c>
      <c r="DX539" s="10">
        <v>0</v>
      </c>
      <c r="DY539" s="10">
        <v>0</v>
      </c>
      <c r="DZ539" s="10">
        <v>0</v>
      </c>
      <c r="EA539" s="10">
        <v>0</v>
      </c>
      <c r="EB539" s="10">
        <v>0</v>
      </c>
      <c r="EC539" s="10">
        <v>0</v>
      </c>
    </row>
    <row r="540" spans="1:133" x14ac:dyDescent="0.3">
      <c r="A540" s="9">
        <v>106190256</v>
      </c>
      <c r="B540" s="9" t="s">
        <v>617</v>
      </c>
      <c r="C540" s="9">
        <v>20181</v>
      </c>
      <c r="D540" s="11">
        <v>43101</v>
      </c>
      <c r="E540" s="9">
        <v>43190</v>
      </c>
      <c r="F540" s="9" t="s">
        <v>134</v>
      </c>
      <c r="G540" s="9" t="s">
        <v>158</v>
      </c>
      <c r="H540" s="9">
        <v>11</v>
      </c>
      <c r="I540" s="9">
        <v>925</v>
      </c>
      <c r="J540" s="9" t="s">
        <v>255</v>
      </c>
      <c r="K540" s="9" t="s">
        <v>137</v>
      </c>
      <c r="L540" s="9" t="s">
        <v>138</v>
      </c>
      <c r="M540" s="9" t="s">
        <v>618</v>
      </c>
      <c r="N540" s="9" t="s">
        <v>619</v>
      </c>
      <c r="O540" s="9" t="s">
        <v>223</v>
      </c>
      <c r="P540" s="9">
        <v>90023</v>
      </c>
      <c r="Q540" s="9" t="s">
        <v>518</v>
      </c>
      <c r="R540" s="9">
        <v>127</v>
      </c>
      <c r="S540" s="9">
        <v>127</v>
      </c>
      <c r="T540" s="9">
        <v>127</v>
      </c>
      <c r="U540" s="9">
        <v>125</v>
      </c>
      <c r="V540" s="9">
        <v>69</v>
      </c>
      <c r="W540" s="9">
        <v>157</v>
      </c>
      <c r="X540" s="9">
        <v>316</v>
      </c>
      <c r="Y540" s="9">
        <v>0</v>
      </c>
      <c r="Z540" s="9">
        <v>0</v>
      </c>
      <c r="AA540" s="9">
        <v>15</v>
      </c>
      <c r="AB540" s="9">
        <v>14</v>
      </c>
      <c r="AC540" s="9">
        <v>1</v>
      </c>
      <c r="AD540" s="9">
        <v>9</v>
      </c>
      <c r="AE540" s="9">
        <v>706</v>
      </c>
      <c r="AF540" s="9">
        <v>11</v>
      </c>
      <c r="AG540" s="9">
        <v>697</v>
      </c>
      <c r="AH540" s="9">
        <v>379</v>
      </c>
      <c r="AI540" s="9">
        <v>603</v>
      </c>
      <c r="AJ540" s="9">
        <v>1465</v>
      </c>
      <c r="AK540" s="9">
        <v>0</v>
      </c>
      <c r="AL540" s="9">
        <v>0</v>
      </c>
      <c r="AM540" s="9">
        <v>40</v>
      </c>
      <c r="AN540" s="9">
        <v>53</v>
      </c>
      <c r="AO540" s="9">
        <v>1</v>
      </c>
      <c r="AP540" s="9">
        <v>16</v>
      </c>
      <c r="AQ540" s="9">
        <v>3254</v>
      </c>
      <c r="AR540" s="9">
        <v>2065</v>
      </c>
      <c r="AS540" s="9">
        <v>253</v>
      </c>
      <c r="AT540" s="9">
        <v>178</v>
      </c>
      <c r="AU540" s="9">
        <v>906</v>
      </c>
      <c r="AV540" s="9">
        <v>1903</v>
      </c>
      <c r="AW540" s="9">
        <v>0</v>
      </c>
      <c r="AX540" s="9">
        <v>0</v>
      </c>
      <c r="AY540" s="9">
        <v>131</v>
      </c>
      <c r="AZ540" s="9">
        <v>128</v>
      </c>
      <c r="BA540" s="9">
        <v>305</v>
      </c>
      <c r="BB540" s="9">
        <v>468</v>
      </c>
      <c r="BC540" s="9">
        <v>4272</v>
      </c>
      <c r="BD540" s="9">
        <v>10228106</v>
      </c>
      <c r="BE540" s="9">
        <v>5846998</v>
      </c>
      <c r="BF540" s="9">
        <v>11387842</v>
      </c>
      <c r="BG540" s="9">
        <v>33423067</v>
      </c>
      <c r="BH540" s="9">
        <v>0</v>
      </c>
      <c r="BI540" s="9">
        <v>0</v>
      </c>
      <c r="BJ540" s="9">
        <v>751899</v>
      </c>
      <c r="BK540" s="9">
        <v>808871</v>
      </c>
      <c r="BL540" s="9">
        <v>42685</v>
      </c>
      <c r="BM540" s="9">
        <v>265363</v>
      </c>
      <c r="BN540" s="9">
        <v>62754831</v>
      </c>
      <c r="BO540" s="9">
        <v>1500277</v>
      </c>
      <c r="BP540" s="9">
        <v>1282429</v>
      </c>
      <c r="BQ540" s="9">
        <v>3470656</v>
      </c>
      <c r="BR540" s="9">
        <v>7287190</v>
      </c>
      <c r="BS540" s="9">
        <v>0</v>
      </c>
      <c r="BT540" s="9">
        <v>0</v>
      </c>
      <c r="BU540" s="9">
        <v>585310</v>
      </c>
      <c r="BV540" s="9">
        <v>620764</v>
      </c>
      <c r="BW540" s="9">
        <v>372466</v>
      </c>
      <c r="BX540" s="9">
        <v>823375</v>
      </c>
      <c r="BY540" s="9">
        <v>15942467</v>
      </c>
      <c r="BZ540" s="9">
        <v>1269840</v>
      </c>
      <c r="CA540" s="9">
        <v>9370233</v>
      </c>
      <c r="CB540" s="9">
        <v>5517517</v>
      </c>
      <c r="CC540" s="9">
        <v>12952858</v>
      </c>
      <c r="CD540" s="9">
        <v>37781012</v>
      </c>
      <c r="CE540" s="9">
        <v>-1226483</v>
      </c>
      <c r="CF540" s="9">
        <v>0</v>
      </c>
      <c r="CG540" s="9">
        <v>0</v>
      </c>
      <c r="CH540" s="9">
        <v>945677</v>
      </c>
      <c r="CI540" s="9">
        <v>814597</v>
      </c>
      <c r="CJ540" s="9">
        <v>0</v>
      </c>
      <c r="CK540" s="9">
        <v>415151</v>
      </c>
      <c r="CL540" s="9">
        <v>0</v>
      </c>
      <c r="CM540" s="9">
        <v>0</v>
      </c>
      <c r="CN540" s="9">
        <v>0</v>
      </c>
      <c r="CO540" s="9">
        <v>55155</v>
      </c>
      <c r="CP540" s="9">
        <v>67895557</v>
      </c>
      <c r="CQ540" s="9">
        <v>0</v>
      </c>
      <c r="CR540" s="9">
        <v>1758767</v>
      </c>
      <c r="CS540" s="9">
        <v>0</v>
      </c>
      <c r="CT540" s="9">
        <v>0</v>
      </c>
      <c r="CU540" s="9">
        <v>1758767</v>
      </c>
      <c r="CV540" s="9">
        <v>2358150</v>
      </c>
      <c r="CW540" s="9">
        <v>1611910</v>
      </c>
      <c r="CX540" s="9">
        <v>3132123</v>
      </c>
      <c r="CY540" s="9">
        <v>4688012</v>
      </c>
      <c r="CZ540" s="9">
        <v>0</v>
      </c>
      <c r="DA540" s="9">
        <v>0</v>
      </c>
      <c r="DB540" s="9">
        <v>391532</v>
      </c>
      <c r="DC540" s="9">
        <v>615038</v>
      </c>
      <c r="DD540" s="9">
        <v>0</v>
      </c>
      <c r="DE540" s="9">
        <v>-236257</v>
      </c>
      <c r="DF540" s="9">
        <v>12560508</v>
      </c>
      <c r="DG540" s="9">
        <v>24076</v>
      </c>
      <c r="DH540" s="9">
        <v>12937257</v>
      </c>
      <c r="DI540" s="9">
        <v>0</v>
      </c>
      <c r="DJ540" s="9">
        <v>-61</v>
      </c>
      <c r="DK540" s="9">
        <v>0</v>
      </c>
      <c r="DL540" s="9">
        <v>0</v>
      </c>
      <c r="DM540" s="9">
        <v>0</v>
      </c>
      <c r="DN540" s="9">
        <v>0</v>
      </c>
      <c r="DO540" s="9">
        <v>597238</v>
      </c>
      <c r="DP540" s="9">
        <v>10634282</v>
      </c>
      <c r="DQ540" s="9">
        <v>0</v>
      </c>
      <c r="DR540" s="9">
        <v>0</v>
      </c>
      <c r="DS540" s="9">
        <v>0</v>
      </c>
      <c r="DT540" s="9">
        <v>0</v>
      </c>
      <c r="DU540" s="9">
        <v>0</v>
      </c>
      <c r="DV540" s="9">
        <v>0</v>
      </c>
      <c r="DW540" s="9">
        <v>0</v>
      </c>
      <c r="DX540" s="9">
        <v>0</v>
      </c>
      <c r="DY540" s="9">
        <v>0</v>
      </c>
      <c r="DZ540" s="9">
        <v>0</v>
      </c>
      <c r="EA540" s="9">
        <v>0</v>
      </c>
      <c r="EB540" s="9">
        <v>0</v>
      </c>
      <c r="EC540" s="9">
        <v>0</v>
      </c>
    </row>
    <row r="541" spans="1:133" x14ac:dyDescent="0.3">
      <c r="A541" s="10">
        <v>106320859</v>
      </c>
      <c r="B541" s="10" t="s">
        <v>620</v>
      </c>
      <c r="C541" s="10">
        <v>20181</v>
      </c>
      <c r="D541" s="12">
        <v>43101</v>
      </c>
      <c r="E541" s="10">
        <v>43190</v>
      </c>
      <c r="F541" s="10" t="s">
        <v>134</v>
      </c>
      <c r="G541" s="10" t="s">
        <v>621</v>
      </c>
      <c r="H541" s="10">
        <v>1</v>
      </c>
      <c r="I541" s="10">
        <v>217</v>
      </c>
      <c r="J541" s="10" t="s">
        <v>183</v>
      </c>
      <c r="K541" s="10" t="s">
        <v>137</v>
      </c>
      <c r="L541" s="10" t="s">
        <v>220</v>
      </c>
      <c r="M541" s="10" t="s">
        <v>622</v>
      </c>
      <c r="N541" s="10" t="s">
        <v>623</v>
      </c>
      <c r="O541" s="10" t="s">
        <v>624</v>
      </c>
      <c r="P541" s="10">
        <v>96122</v>
      </c>
      <c r="Q541" s="10" t="s">
        <v>625</v>
      </c>
      <c r="R541" s="10">
        <v>76</v>
      </c>
      <c r="S541" s="10">
        <v>75</v>
      </c>
      <c r="T541" s="10">
        <v>57</v>
      </c>
      <c r="U541" s="10">
        <v>33</v>
      </c>
      <c r="V541" s="10">
        <v>1</v>
      </c>
      <c r="W541" s="10">
        <v>7</v>
      </c>
      <c r="X541" s="10">
        <v>8</v>
      </c>
      <c r="Y541" s="10">
        <v>0</v>
      </c>
      <c r="Z541" s="10">
        <v>0</v>
      </c>
      <c r="AA541" s="10">
        <v>8</v>
      </c>
      <c r="AB541" s="10">
        <v>0</v>
      </c>
      <c r="AC541" s="10">
        <v>0</v>
      </c>
      <c r="AD541" s="10">
        <v>2</v>
      </c>
      <c r="AE541" s="10">
        <v>59</v>
      </c>
      <c r="AF541" s="10">
        <v>16</v>
      </c>
      <c r="AG541" s="10">
        <v>251</v>
      </c>
      <c r="AH541" s="10">
        <v>4</v>
      </c>
      <c r="AI541" s="10">
        <v>4153</v>
      </c>
      <c r="AJ541" s="10">
        <v>20</v>
      </c>
      <c r="AK541" s="10">
        <v>0</v>
      </c>
      <c r="AL541" s="10">
        <v>0</v>
      </c>
      <c r="AM541" s="10">
        <v>69</v>
      </c>
      <c r="AN541" s="10">
        <v>0</v>
      </c>
      <c r="AO541" s="10">
        <v>0</v>
      </c>
      <c r="AP541" s="10">
        <v>256</v>
      </c>
      <c r="AQ541" s="10">
        <v>4753</v>
      </c>
      <c r="AR541" s="10">
        <v>4525</v>
      </c>
      <c r="AS541" s="10">
        <v>3956</v>
      </c>
      <c r="AT541" s="10">
        <v>288</v>
      </c>
      <c r="AU541" s="10">
        <v>1607</v>
      </c>
      <c r="AV541" s="10">
        <v>2369</v>
      </c>
      <c r="AW541" s="10">
        <v>53</v>
      </c>
      <c r="AX541" s="10">
        <v>5</v>
      </c>
      <c r="AY541" s="10">
        <v>2203</v>
      </c>
      <c r="AZ541" s="10">
        <v>16</v>
      </c>
      <c r="BA541" s="10">
        <v>32</v>
      </c>
      <c r="BB541" s="10">
        <v>579</v>
      </c>
      <c r="BC541" s="10">
        <v>11108</v>
      </c>
      <c r="BD541" s="10">
        <v>780697</v>
      </c>
      <c r="BE541" s="10">
        <v>23019</v>
      </c>
      <c r="BF541" s="10">
        <v>1454388</v>
      </c>
      <c r="BG541" s="10">
        <v>118508</v>
      </c>
      <c r="BH541" s="10">
        <v>0</v>
      </c>
      <c r="BI541" s="10">
        <v>0</v>
      </c>
      <c r="BJ541" s="10">
        <v>188042</v>
      </c>
      <c r="BK541" s="10">
        <v>0</v>
      </c>
      <c r="BL541" s="10">
        <v>0</v>
      </c>
      <c r="BM541" s="10">
        <v>105064</v>
      </c>
      <c r="BN541" s="10">
        <v>2669718</v>
      </c>
      <c r="BO541" s="10">
        <v>3055621</v>
      </c>
      <c r="BP541" s="10">
        <v>211183</v>
      </c>
      <c r="BQ541" s="10">
        <v>489368</v>
      </c>
      <c r="BR541" s="10">
        <v>1551704</v>
      </c>
      <c r="BS541" s="10">
        <v>358</v>
      </c>
      <c r="BT541" s="10">
        <v>2871</v>
      </c>
      <c r="BU541" s="10">
        <v>1128553</v>
      </c>
      <c r="BV541" s="10">
        <v>19766</v>
      </c>
      <c r="BW541" s="10">
        <v>18210</v>
      </c>
      <c r="BX541" s="10">
        <v>152607</v>
      </c>
      <c r="BY541" s="10">
        <v>6630241</v>
      </c>
      <c r="BZ541" s="10">
        <v>130538</v>
      </c>
      <c r="CA541" s="10">
        <v>1805413</v>
      </c>
      <c r="CB541" s="10">
        <v>115239</v>
      </c>
      <c r="CC541" s="10">
        <v>406058</v>
      </c>
      <c r="CD541" s="10">
        <v>1335179</v>
      </c>
      <c r="CE541" s="10">
        <v>-3715</v>
      </c>
      <c r="CF541" s="10">
        <v>103</v>
      </c>
      <c r="CG541" s="10">
        <v>829</v>
      </c>
      <c r="CH541" s="10">
        <v>314663</v>
      </c>
      <c r="CI541" s="10">
        <v>3178</v>
      </c>
      <c r="CJ541" s="10">
        <v>0</v>
      </c>
      <c r="CK541" s="10">
        <v>18217</v>
      </c>
      <c r="CL541" s="10">
        <v>0</v>
      </c>
      <c r="CM541" s="10">
        <v>0</v>
      </c>
      <c r="CN541" s="10">
        <v>0</v>
      </c>
      <c r="CO541" s="10">
        <v>43138</v>
      </c>
      <c r="CP541" s="10">
        <v>4168840</v>
      </c>
      <c r="CQ541" s="10">
        <v>0</v>
      </c>
      <c r="CR541" s="10">
        <v>0</v>
      </c>
      <c r="CS541" s="10">
        <v>0</v>
      </c>
      <c r="CT541" s="10">
        <v>0</v>
      </c>
      <c r="CU541" s="10">
        <v>0</v>
      </c>
      <c r="CV541" s="10">
        <v>2030905</v>
      </c>
      <c r="CW541" s="10">
        <v>118963</v>
      </c>
      <c r="CX541" s="10">
        <v>1541413</v>
      </c>
      <c r="CY541" s="10">
        <v>335033</v>
      </c>
      <c r="CZ541" s="10">
        <v>2297</v>
      </c>
      <c r="DA541" s="10">
        <v>0</v>
      </c>
      <c r="DB541" s="10">
        <v>1001932</v>
      </c>
      <c r="DC541" s="10">
        <v>16588</v>
      </c>
      <c r="DD541" s="10">
        <v>0</v>
      </c>
      <c r="DE541" s="10">
        <v>83988</v>
      </c>
      <c r="DF541" s="10">
        <v>5131119</v>
      </c>
      <c r="DG541" s="10">
        <v>63413</v>
      </c>
      <c r="DH541" s="10">
        <v>6213758</v>
      </c>
      <c r="DI541" s="10">
        <v>747227</v>
      </c>
      <c r="DJ541" s="10">
        <v>143892</v>
      </c>
      <c r="DK541" s="10">
        <v>0</v>
      </c>
      <c r="DL541" s="10">
        <v>0</v>
      </c>
      <c r="DM541" s="10">
        <v>0</v>
      </c>
      <c r="DN541" s="10">
        <v>0</v>
      </c>
      <c r="DO541" s="10">
        <v>1521146</v>
      </c>
      <c r="DP541" s="10">
        <v>9602266</v>
      </c>
      <c r="DQ541" s="10">
        <v>0</v>
      </c>
      <c r="DR541" s="10">
        <v>0</v>
      </c>
      <c r="DS541" s="10">
        <v>0</v>
      </c>
      <c r="DT541" s="10">
        <v>0</v>
      </c>
      <c r="DU541" s="10">
        <v>0</v>
      </c>
      <c r="DV541" s="10">
        <v>0</v>
      </c>
      <c r="DW541" s="10">
        <v>0</v>
      </c>
      <c r="DX541" s="10">
        <v>0</v>
      </c>
      <c r="DY541" s="10">
        <v>0</v>
      </c>
      <c r="DZ541" s="10">
        <v>0</v>
      </c>
      <c r="EA541" s="10">
        <v>0</v>
      </c>
      <c r="EB541" s="10">
        <v>0</v>
      </c>
      <c r="EC541" s="10">
        <v>0</v>
      </c>
    </row>
    <row r="542" spans="1:133" x14ac:dyDescent="0.3">
      <c r="A542" s="9">
        <v>106014233</v>
      </c>
      <c r="B542" s="9" t="s">
        <v>626</v>
      </c>
      <c r="C542" s="9">
        <v>20181</v>
      </c>
      <c r="D542" s="11">
        <v>43101</v>
      </c>
      <c r="E542" s="9">
        <v>43190</v>
      </c>
      <c r="F542" s="9" t="s">
        <v>134</v>
      </c>
      <c r="G542" s="9" t="s">
        <v>233</v>
      </c>
      <c r="H542" s="9">
        <v>5</v>
      </c>
      <c r="I542" s="9">
        <v>421</v>
      </c>
      <c r="J542" s="9" t="s">
        <v>136</v>
      </c>
      <c r="K542" s="9" t="s">
        <v>137</v>
      </c>
      <c r="L542" s="9" t="s">
        <v>138</v>
      </c>
      <c r="M542" s="9" t="s">
        <v>380</v>
      </c>
      <c r="N542" s="9" t="s">
        <v>627</v>
      </c>
      <c r="O542" s="9" t="s">
        <v>628</v>
      </c>
      <c r="P542" s="9">
        <v>94546</v>
      </c>
      <c r="Q542" s="9" t="s">
        <v>629</v>
      </c>
      <c r="R542" s="9">
        <v>130</v>
      </c>
      <c r="S542" s="9">
        <v>130</v>
      </c>
      <c r="T542" s="9">
        <v>118</v>
      </c>
      <c r="U542" s="9">
        <v>912</v>
      </c>
      <c r="V542" s="9">
        <v>261</v>
      </c>
      <c r="W542" s="9">
        <v>202</v>
      </c>
      <c r="X542" s="9">
        <v>355</v>
      </c>
      <c r="Y542" s="9">
        <v>0</v>
      </c>
      <c r="Z542" s="9">
        <v>0</v>
      </c>
      <c r="AA542" s="9">
        <v>50</v>
      </c>
      <c r="AB542" s="9">
        <v>478</v>
      </c>
      <c r="AC542" s="9">
        <v>24</v>
      </c>
      <c r="AD542" s="9">
        <v>17</v>
      </c>
      <c r="AE542" s="9">
        <v>2299</v>
      </c>
      <c r="AF542" s="9">
        <v>0</v>
      </c>
      <c r="AG542" s="9">
        <v>4153</v>
      </c>
      <c r="AH542" s="9">
        <v>1228</v>
      </c>
      <c r="AI542" s="9">
        <v>962</v>
      </c>
      <c r="AJ542" s="9">
        <v>1288</v>
      </c>
      <c r="AK542" s="9">
        <v>0</v>
      </c>
      <c r="AL542" s="9">
        <v>0</v>
      </c>
      <c r="AM542" s="9">
        <v>232</v>
      </c>
      <c r="AN542" s="9">
        <v>1424</v>
      </c>
      <c r="AO542" s="9">
        <v>82</v>
      </c>
      <c r="AP542" s="9">
        <v>57</v>
      </c>
      <c r="AQ542" s="9">
        <v>9426</v>
      </c>
      <c r="AR542" s="9">
        <v>0</v>
      </c>
      <c r="AS542" s="9">
        <v>2368</v>
      </c>
      <c r="AT542" s="9">
        <v>663</v>
      </c>
      <c r="AU542" s="9">
        <v>1422</v>
      </c>
      <c r="AV542" s="9">
        <v>7446</v>
      </c>
      <c r="AW542" s="9">
        <v>0</v>
      </c>
      <c r="AX542" s="9">
        <v>0</v>
      </c>
      <c r="AY542" s="9">
        <v>225</v>
      </c>
      <c r="AZ542" s="9">
        <v>2700</v>
      </c>
      <c r="BA542" s="9">
        <v>498</v>
      </c>
      <c r="BB542" s="9">
        <v>307</v>
      </c>
      <c r="BC542" s="9">
        <v>15629</v>
      </c>
      <c r="BD542" s="9">
        <v>83550774</v>
      </c>
      <c r="BE542" s="9">
        <v>27284674</v>
      </c>
      <c r="BF542" s="9">
        <v>19797686</v>
      </c>
      <c r="BG542" s="9">
        <v>25781618</v>
      </c>
      <c r="BH542" s="9">
        <v>0</v>
      </c>
      <c r="BI542" s="9">
        <v>0</v>
      </c>
      <c r="BJ542" s="9">
        <v>5149793</v>
      </c>
      <c r="BK542" s="9">
        <v>35214359</v>
      </c>
      <c r="BL542" s="9">
        <v>1991343</v>
      </c>
      <c r="BM542" s="9">
        <v>1406929</v>
      </c>
      <c r="BN542" s="9">
        <v>200177176</v>
      </c>
      <c r="BO542" s="9">
        <v>29673575</v>
      </c>
      <c r="BP542" s="9">
        <v>9644288</v>
      </c>
      <c r="BQ542" s="9">
        <v>5044160</v>
      </c>
      <c r="BR542" s="9">
        <v>25018300</v>
      </c>
      <c r="BS542" s="9">
        <v>0</v>
      </c>
      <c r="BT542" s="9">
        <v>0</v>
      </c>
      <c r="BU542" s="9">
        <v>2477129</v>
      </c>
      <c r="BV542" s="9">
        <v>27917240</v>
      </c>
      <c r="BW542" s="9">
        <v>3004707</v>
      </c>
      <c r="BX542" s="9">
        <v>1935909</v>
      </c>
      <c r="BY542" s="9">
        <v>104715308</v>
      </c>
      <c r="BZ542" s="9">
        <v>38573</v>
      </c>
      <c r="CA542" s="9">
        <v>95450851</v>
      </c>
      <c r="CB542" s="9">
        <v>31899294</v>
      </c>
      <c r="CC542" s="9">
        <v>16289408</v>
      </c>
      <c r="CD542" s="9">
        <v>41186786</v>
      </c>
      <c r="CE542" s="9">
        <v>0</v>
      </c>
      <c r="CF542" s="9">
        <v>0</v>
      </c>
      <c r="CG542" s="9">
        <v>0</v>
      </c>
      <c r="CH542" s="9">
        <v>5965852</v>
      </c>
      <c r="CI542" s="9">
        <v>23811912</v>
      </c>
      <c r="CJ542" s="9">
        <v>0</v>
      </c>
      <c r="CK542" s="9">
        <v>4996050</v>
      </c>
      <c r="CL542" s="9">
        <v>0</v>
      </c>
      <c r="CM542" s="9">
        <v>0</v>
      </c>
      <c r="CN542" s="9">
        <v>0</v>
      </c>
      <c r="CO542" s="9">
        <v>1461314</v>
      </c>
      <c r="CP542" s="9">
        <v>221100040</v>
      </c>
      <c r="CQ542" s="9">
        <v>0</v>
      </c>
      <c r="CR542" s="9">
        <v>0</v>
      </c>
      <c r="CS542" s="9">
        <v>0</v>
      </c>
      <c r="CT542" s="9">
        <v>0</v>
      </c>
      <c r="CU542" s="9">
        <v>0</v>
      </c>
      <c r="CV542" s="9">
        <v>17773498</v>
      </c>
      <c r="CW542" s="9">
        <v>5029668</v>
      </c>
      <c r="CX542" s="9">
        <v>8552438</v>
      </c>
      <c r="CY542" s="9">
        <v>9613132</v>
      </c>
      <c r="CZ542" s="9">
        <v>0</v>
      </c>
      <c r="DA542" s="9">
        <v>0</v>
      </c>
      <c r="DB542" s="9">
        <v>1661070</v>
      </c>
      <c r="DC542" s="9">
        <v>39319687</v>
      </c>
      <c r="DD542" s="9">
        <v>0</v>
      </c>
      <c r="DE542" s="9">
        <v>1842951</v>
      </c>
      <c r="DF542" s="9">
        <v>83792444</v>
      </c>
      <c r="DG542" s="9">
        <v>2321384</v>
      </c>
      <c r="DH542" s="9">
        <v>83778511</v>
      </c>
      <c r="DI542" s="9">
        <v>0</v>
      </c>
      <c r="DJ542" s="9">
        <v>15132</v>
      </c>
      <c r="DK542" s="9">
        <v>0</v>
      </c>
      <c r="DL542" s="9">
        <v>0</v>
      </c>
      <c r="DM542" s="9">
        <v>0</v>
      </c>
      <c r="DN542" s="9">
        <v>0</v>
      </c>
      <c r="DO542" s="9">
        <v>566364</v>
      </c>
      <c r="DP542" s="9">
        <v>290548114</v>
      </c>
      <c r="DQ542" s="9">
        <v>0</v>
      </c>
      <c r="DR542" s="9">
        <v>0</v>
      </c>
      <c r="DS542" s="9">
        <v>0</v>
      </c>
      <c r="DT542" s="9">
        <v>0</v>
      </c>
      <c r="DU542" s="9">
        <v>0</v>
      </c>
      <c r="DV542" s="9">
        <v>0</v>
      </c>
      <c r="DW542" s="9">
        <v>0</v>
      </c>
      <c r="DX542" s="9">
        <v>0</v>
      </c>
      <c r="DY542" s="9">
        <v>0</v>
      </c>
      <c r="DZ542" s="9">
        <v>0</v>
      </c>
      <c r="EA542" s="9">
        <v>0</v>
      </c>
      <c r="EB542" s="9">
        <v>0</v>
      </c>
      <c r="EC542" s="9">
        <v>0</v>
      </c>
    </row>
    <row r="543" spans="1:133" x14ac:dyDescent="0.3">
      <c r="A543" s="10">
        <v>106331168</v>
      </c>
      <c r="B543" s="10" t="s">
        <v>630</v>
      </c>
      <c r="C543" s="10">
        <v>20181</v>
      </c>
      <c r="D543" s="12">
        <v>43101</v>
      </c>
      <c r="E543" s="10">
        <v>43190</v>
      </c>
      <c r="F543" s="10" t="s">
        <v>134</v>
      </c>
      <c r="G543" s="10" t="s">
        <v>548</v>
      </c>
      <c r="H543" s="10">
        <v>12</v>
      </c>
      <c r="I543" s="10">
        <v>1105</v>
      </c>
      <c r="J543" s="10" t="s">
        <v>136</v>
      </c>
      <c r="K543" s="10" t="s">
        <v>137</v>
      </c>
      <c r="L543" s="10" t="s">
        <v>138</v>
      </c>
      <c r="M543" s="10" t="s">
        <v>631</v>
      </c>
      <c r="N543" s="10" t="s">
        <v>632</v>
      </c>
      <c r="O543" s="10" t="s">
        <v>633</v>
      </c>
      <c r="P543" s="10">
        <v>92270</v>
      </c>
      <c r="Q543" s="10" t="s">
        <v>634</v>
      </c>
      <c r="R543" s="10">
        <v>463</v>
      </c>
      <c r="S543" s="10">
        <v>410</v>
      </c>
      <c r="T543" s="10">
        <v>248</v>
      </c>
      <c r="U543" s="10">
        <v>2784</v>
      </c>
      <c r="V543" s="10">
        <v>1139</v>
      </c>
      <c r="W543" s="10">
        <v>179</v>
      </c>
      <c r="X543" s="10">
        <v>603</v>
      </c>
      <c r="Y543" s="10">
        <v>0</v>
      </c>
      <c r="Z543" s="10">
        <v>0</v>
      </c>
      <c r="AA543" s="10">
        <v>206</v>
      </c>
      <c r="AB543" s="10">
        <v>753</v>
      </c>
      <c r="AC543" s="10">
        <v>1</v>
      </c>
      <c r="AD543" s="10">
        <v>37</v>
      </c>
      <c r="AE543" s="10">
        <v>5702</v>
      </c>
      <c r="AF543" s="10">
        <v>0</v>
      </c>
      <c r="AG543" s="10">
        <v>11744</v>
      </c>
      <c r="AH543" s="10">
        <v>3949</v>
      </c>
      <c r="AI543" s="10">
        <v>715</v>
      </c>
      <c r="AJ543" s="10">
        <v>2315</v>
      </c>
      <c r="AK543" s="10">
        <v>0</v>
      </c>
      <c r="AL543" s="10">
        <v>0</v>
      </c>
      <c r="AM543" s="10">
        <v>766</v>
      </c>
      <c r="AN543" s="10">
        <v>2718</v>
      </c>
      <c r="AO543" s="10">
        <v>1</v>
      </c>
      <c r="AP543" s="10">
        <v>99</v>
      </c>
      <c r="AQ543" s="10">
        <v>22307</v>
      </c>
      <c r="AR543" s="10">
        <v>0</v>
      </c>
      <c r="AS543" s="10">
        <v>108528</v>
      </c>
      <c r="AT543" s="10">
        <v>8676</v>
      </c>
      <c r="AU543" s="10">
        <v>2041</v>
      </c>
      <c r="AV543" s="10">
        <v>14689</v>
      </c>
      <c r="AW543" s="10">
        <v>0</v>
      </c>
      <c r="AX543" s="10">
        <v>0</v>
      </c>
      <c r="AY543" s="10">
        <v>4838</v>
      </c>
      <c r="AZ543" s="10">
        <v>66654</v>
      </c>
      <c r="BA543" s="10">
        <v>866</v>
      </c>
      <c r="BB543" s="10">
        <v>6461</v>
      </c>
      <c r="BC543" s="10">
        <v>212753</v>
      </c>
      <c r="BD543" s="10">
        <v>293633798</v>
      </c>
      <c r="BE543" s="10">
        <v>107111152</v>
      </c>
      <c r="BF543" s="10">
        <v>17136843</v>
      </c>
      <c r="BG543" s="10">
        <v>55535930</v>
      </c>
      <c r="BH543" s="10">
        <v>0</v>
      </c>
      <c r="BI543" s="10">
        <v>0</v>
      </c>
      <c r="BJ543" s="10">
        <v>20945904</v>
      </c>
      <c r="BK543" s="10">
        <v>73329450</v>
      </c>
      <c r="BL543" s="10">
        <v>39108</v>
      </c>
      <c r="BM543" s="10">
        <v>3139152</v>
      </c>
      <c r="BN543" s="10">
        <v>570871337</v>
      </c>
      <c r="BO543" s="10">
        <v>237807889</v>
      </c>
      <c r="BP543" s="10">
        <v>42230639</v>
      </c>
      <c r="BQ543" s="10">
        <v>7244319</v>
      </c>
      <c r="BR543" s="10">
        <v>41997934</v>
      </c>
      <c r="BS543" s="10">
        <v>0</v>
      </c>
      <c r="BT543" s="10">
        <v>0</v>
      </c>
      <c r="BU543" s="10">
        <v>14488757</v>
      </c>
      <c r="BV543" s="10">
        <v>95399154</v>
      </c>
      <c r="BW543" s="10">
        <v>74669</v>
      </c>
      <c r="BX543" s="10">
        <v>7880253</v>
      </c>
      <c r="BY543" s="10">
        <v>447123614</v>
      </c>
      <c r="BZ543" s="10">
        <v>7228509</v>
      </c>
      <c r="CA543" s="10">
        <v>437930724</v>
      </c>
      <c r="CB543" s="10">
        <v>123883933</v>
      </c>
      <c r="CC543" s="10">
        <v>22747677</v>
      </c>
      <c r="CD543" s="10">
        <v>87637946</v>
      </c>
      <c r="CE543" s="10">
        <v>0</v>
      </c>
      <c r="CF543" s="10">
        <v>0</v>
      </c>
      <c r="CG543" s="10">
        <v>0</v>
      </c>
      <c r="CH543" s="10">
        <v>34273093</v>
      </c>
      <c r="CI543" s="10">
        <v>103076895</v>
      </c>
      <c r="CJ543" s="10">
        <v>0</v>
      </c>
      <c r="CK543" s="10">
        <v>113777</v>
      </c>
      <c r="CL543" s="10">
        <v>0</v>
      </c>
      <c r="CM543" s="10">
        <v>0</v>
      </c>
      <c r="CN543" s="10">
        <v>0</v>
      </c>
      <c r="CO543" s="10">
        <v>9411474</v>
      </c>
      <c r="CP543" s="10">
        <v>826304028</v>
      </c>
      <c r="CQ543" s="10">
        <v>0</v>
      </c>
      <c r="CR543" s="10">
        <v>0</v>
      </c>
      <c r="CS543" s="10">
        <v>0</v>
      </c>
      <c r="CT543" s="10">
        <v>0</v>
      </c>
      <c r="CU543" s="10">
        <v>0</v>
      </c>
      <c r="CV543" s="10">
        <v>93300019</v>
      </c>
      <c r="CW543" s="10">
        <v>25457858</v>
      </c>
      <c r="CX543" s="10">
        <v>1633485</v>
      </c>
      <c r="CY543" s="10">
        <v>9880746</v>
      </c>
      <c r="CZ543" s="10">
        <v>0</v>
      </c>
      <c r="DA543" s="10">
        <v>0</v>
      </c>
      <c r="DB543" s="10">
        <v>-2035166</v>
      </c>
      <c r="DC543" s="10">
        <v>64872279</v>
      </c>
      <c r="DD543" s="10">
        <v>0</v>
      </c>
      <c r="DE543" s="10">
        <v>-1418298</v>
      </c>
      <c r="DF543" s="10">
        <v>191690923</v>
      </c>
      <c r="DG543" s="10">
        <v>4430684</v>
      </c>
      <c r="DH543" s="10">
        <v>190117368</v>
      </c>
      <c r="DI543" s="10">
        <v>0</v>
      </c>
      <c r="DJ543" s="10">
        <v>3274940</v>
      </c>
      <c r="DK543" s="10">
        <v>0</v>
      </c>
      <c r="DL543" s="10">
        <v>0</v>
      </c>
      <c r="DM543" s="10">
        <v>0</v>
      </c>
      <c r="DN543" s="10">
        <v>0</v>
      </c>
      <c r="DO543" s="10">
        <v>14135316</v>
      </c>
      <c r="DP543" s="10">
        <v>576052457</v>
      </c>
      <c r="DQ543" s="10">
        <v>0</v>
      </c>
      <c r="DR543" s="10">
        <v>0</v>
      </c>
      <c r="DS543" s="10">
        <v>0</v>
      </c>
      <c r="DT543" s="10">
        <v>0</v>
      </c>
      <c r="DU543" s="10">
        <v>0</v>
      </c>
      <c r="DV543" s="10">
        <v>0</v>
      </c>
      <c r="DW543" s="10">
        <v>0</v>
      </c>
      <c r="DX543" s="10">
        <v>0</v>
      </c>
      <c r="DY543" s="10">
        <v>0</v>
      </c>
      <c r="DZ543" s="10">
        <v>0</v>
      </c>
      <c r="EA543" s="10">
        <v>0</v>
      </c>
      <c r="EB543" s="10">
        <v>0</v>
      </c>
      <c r="EC543" s="10">
        <v>0</v>
      </c>
    </row>
    <row r="544" spans="1:133" x14ac:dyDescent="0.3">
      <c r="A544" s="9">
        <v>106430763</v>
      </c>
      <c r="B544" s="9" t="s">
        <v>635</v>
      </c>
      <c r="C544" s="9">
        <v>20181</v>
      </c>
      <c r="D544" s="11">
        <v>43101</v>
      </c>
      <c r="E544" s="9">
        <v>43190</v>
      </c>
      <c r="F544" s="9" t="s">
        <v>134</v>
      </c>
      <c r="G544" s="9" t="s">
        <v>446</v>
      </c>
      <c r="H544" s="9">
        <v>7</v>
      </c>
      <c r="I544" s="9">
        <v>429</v>
      </c>
      <c r="J544" s="9" t="s">
        <v>183</v>
      </c>
      <c r="K544" s="9" t="s">
        <v>137</v>
      </c>
      <c r="L544" s="9" t="s">
        <v>138</v>
      </c>
      <c r="M544" s="9" t="s">
        <v>636</v>
      </c>
      <c r="N544" s="9" t="s">
        <v>637</v>
      </c>
      <c r="O544" s="9" t="s">
        <v>638</v>
      </c>
      <c r="P544" s="9">
        <v>94040</v>
      </c>
      <c r="Q544" s="9" t="s">
        <v>639</v>
      </c>
      <c r="R544" s="9">
        <v>443</v>
      </c>
      <c r="S544" s="9">
        <v>443</v>
      </c>
      <c r="T544" s="9">
        <v>365</v>
      </c>
      <c r="U544" s="9">
        <v>1788</v>
      </c>
      <c r="V544" s="9">
        <v>447</v>
      </c>
      <c r="W544" s="9">
        <v>196</v>
      </c>
      <c r="X544" s="9">
        <v>281</v>
      </c>
      <c r="Y544" s="9">
        <v>0</v>
      </c>
      <c r="Z544" s="9">
        <v>0</v>
      </c>
      <c r="AA544" s="9">
        <v>109</v>
      </c>
      <c r="AB544" s="9">
        <v>3074</v>
      </c>
      <c r="AC544" s="9">
        <v>19</v>
      </c>
      <c r="AD544" s="9">
        <v>82</v>
      </c>
      <c r="AE544" s="9">
        <v>5996</v>
      </c>
      <c r="AF544" s="9">
        <v>0</v>
      </c>
      <c r="AG544" s="9">
        <v>8862</v>
      </c>
      <c r="AH544" s="9">
        <v>2389</v>
      </c>
      <c r="AI544" s="9">
        <v>731</v>
      </c>
      <c r="AJ544" s="9">
        <v>1433</v>
      </c>
      <c r="AK544" s="9">
        <v>0</v>
      </c>
      <c r="AL544" s="9">
        <v>0</v>
      </c>
      <c r="AM544" s="9">
        <v>518</v>
      </c>
      <c r="AN544" s="9">
        <v>10637</v>
      </c>
      <c r="AO544" s="9">
        <v>30</v>
      </c>
      <c r="AP544" s="9">
        <v>240</v>
      </c>
      <c r="AQ544" s="9">
        <v>24840</v>
      </c>
      <c r="AR544" s="9">
        <v>0</v>
      </c>
      <c r="AS544" s="9">
        <v>14162</v>
      </c>
      <c r="AT544" s="9">
        <v>2137</v>
      </c>
      <c r="AU544" s="9">
        <v>1030</v>
      </c>
      <c r="AV544" s="9">
        <v>3941</v>
      </c>
      <c r="AW544" s="9">
        <v>0</v>
      </c>
      <c r="AX544" s="9">
        <v>0</v>
      </c>
      <c r="AY544" s="9">
        <v>1104</v>
      </c>
      <c r="AZ544" s="9">
        <v>20013</v>
      </c>
      <c r="BA544" s="9">
        <v>33</v>
      </c>
      <c r="BB544" s="9">
        <v>1555</v>
      </c>
      <c r="BC544" s="9">
        <v>43975</v>
      </c>
      <c r="BD544" s="9">
        <v>204379849</v>
      </c>
      <c r="BE544" s="9">
        <v>54078723</v>
      </c>
      <c r="BF544" s="9">
        <v>12755395</v>
      </c>
      <c r="BG544" s="9">
        <v>24803684</v>
      </c>
      <c r="BH544" s="9">
        <v>0</v>
      </c>
      <c r="BI544" s="9">
        <v>0</v>
      </c>
      <c r="BJ544" s="9">
        <v>12483415</v>
      </c>
      <c r="BK544" s="9">
        <v>164019014</v>
      </c>
      <c r="BL544" s="9">
        <v>1006787</v>
      </c>
      <c r="BM544" s="9">
        <v>6097647</v>
      </c>
      <c r="BN544" s="9">
        <v>479624514</v>
      </c>
      <c r="BO544" s="9">
        <v>135167730</v>
      </c>
      <c r="BP544" s="9">
        <v>28028524</v>
      </c>
      <c r="BQ544" s="9">
        <v>7374070</v>
      </c>
      <c r="BR544" s="9">
        <v>23112470</v>
      </c>
      <c r="BS544" s="9">
        <v>0</v>
      </c>
      <c r="BT544" s="9">
        <v>0</v>
      </c>
      <c r="BU544" s="9">
        <v>5403987</v>
      </c>
      <c r="BV544" s="9">
        <v>156732928</v>
      </c>
      <c r="BW544" s="9">
        <v>2151980</v>
      </c>
      <c r="BX544" s="9">
        <v>6034761</v>
      </c>
      <c r="BY544" s="9">
        <v>364006450</v>
      </c>
      <c r="BZ544" s="9">
        <v>12018661</v>
      </c>
      <c r="CA544" s="9">
        <v>287315565</v>
      </c>
      <c r="CB544" s="9">
        <v>68799455</v>
      </c>
      <c r="CC544" s="9">
        <v>17085483</v>
      </c>
      <c r="CD544" s="9">
        <v>43780528</v>
      </c>
      <c r="CE544" s="9">
        <v>0</v>
      </c>
      <c r="CF544" s="9">
        <v>0</v>
      </c>
      <c r="CG544" s="9">
        <v>0</v>
      </c>
      <c r="CH544" s="9">
        <v>2734333</v>
      </c>
      <c r="CI544" s="9">
        <v>178970921</v>
      </c>
      <c r="CJ544" s="9">
        <v>0</v>
      </c>
      <c r="CK544" s="9">
        <v>3118591</v>
      </c>
      <c r="CL544" s="9">
        <v>0</v>
      </c>
      <c r="CM544" s="9">
        <v>0</v>
      </c>
      <c r="CN544" s="9">
        <v>0</v>
      </c>
      <c r="CO544" s="9">
        <v>5434991</v>
      </c>
      <c r="CP544" s="9">
        <v>619258528</v>
      </c>
      <c r="CQ544" s="9">
        <v>0</v>
      </c>
      <c r="CR544" s="9">
        <v>0</v>
      </c>
      <c r="CS544" s="9">
        <v>0</v>
      </c>
      <c r="CT544" s="9">
        <v>0</v>
      </c>
      <c r="CU544" s="9">
        <v>0</v>
      </c>
      <c r="CV544" s="9">
        <v>51732101</v>
      </c>
      <c r="CW544" s="9">
        <v>13208125</v>
      </c>
      <c r="CX544" s="9">
        <v>2877537</v>
      </c>
      <c r="CY544" s="9">
        <v>4119375</v>
      </c>
      <c r="CZ544" s="9">
        <v>0</v>
      </c>
      <c r="DA544" s="9">
        <v>0</v>
      </c>
      <c r="DB544" s="9">
        <v>6951848</v>
      </c>
      <c r="DC544" s="9">
        <v>139768614</v>
      </c>
      <c r="DD544" s="9">
        <v>159834</v>
      </c>
      <c r="DE544" s="9">
        <v>5555002</v>
      </c>
      <c r="DF544" s="9">
        <v>224372436</v>
      </c>
      <c r="DG544" s="9">
        <v>6262577</v>
      </c>
      <c r="DH544" s="9">
        <v>201241329</v>
      </c>
      <c r="DI544" s="9">
        <v>0</v>
      </c>
      <c r="DJ544" s="9">
        <v>12675623</v>
      </c>
      <c r="DK544" s="9">
        <v>0</v>
      </c>
      <c r="DL544" s="9">
        <v>0</v>
      </c>
      <c r="DM544" s="9">
        <v>0</v>
      </c>
      <c r="DN544" s="9">
        <v>0</v>
      </c>
      <c r="DO544" s="9">
        <v>4562038</v>
      </c>
      <c r="DP544" s="9">
        <v>613477734</v>
      </c>
      <c r="DQ544" s="9">
        <v>0</v>
      </c>
      <c r="DR544" s="9">
        <v>0</v>
      </c>
      <c r="DS544" s="9">
        <v>0</v>
      </c>
      <c r="DT544" s="9">
        <v>0</v>
      </c>
      <c r="DU544" s="9">
        <v>0</v>
      </c>
      <c r="DV544" s="9">
        <v>0</v>
      </c>
      <c r="DW544" s="9">
        <v>0</v>
      </c>
      <c r="DX544" s="9">
        <v>0</v>
      </c>
      <c r="DY544" s="9">
        <v>0</v>
      </c>
      <c r="DZ544" s="9">
        <v>0</v>
      </c>
      <c r="EA544" s="9">
        <v>0</v>
      </c>
      <c r="EB544" s="9">
        <v>0</v>
      </c>
      <c r="EC544" s="9">
        <v>0</v>
      </c>
    </row>
    <row r="545" spans="1:133" x14ac:dyDescent="0.3">
      <c r="A545" s="10">
        <v>106130699</v>
      </c>
      <c r="B545" s="10" t="s">
        <v>640</v>
      </c>
      <c r="C545" s="10">
        <v>20181</v>
      </c>
      <c r="D545" s="12">
        <v>43101</v>
      </c>
      <c r="E545" s="10">
        <v>43190</v>
      </c>
      <c r="F545" s="10" t="s">
        <v>134</v>
      </c>
      <c r="G545" s="10" t="s">
        <v>641</v>
      </c>
      <c r="H545" s="10">
        <v>14</v>
      </c>
      <c r="I545" s="10">
        <v>1424</v>
      </c>
      <c r="J545" s="10" t="s">
        <v>276</v>
      </c>
      <c r="K545" s="10" t="s">
        <v>137</v>
      </c>
      <c r="L545" s="10" t="s">
        <v>138</v>
      </c>
      <c r="M545" s="10" t="s">
        <v>642</v>
      </c>
      <c r="N545" s="10" t="s">
        <v>643</v>
      </c>
      <c r="O545" s="10" t="s">
        <v>644</v>
      </c>
      <c r="P545" s="10">
        <v>92243</v>
      </c>
      <c r="Q545" s="10" t="s">
        <v>645</v>
      </c>
      <c r="R545" s="10">
        <v>161</v>
      </c>
      <c r="S545" s="10">
        <v>161</v>
      </c>
      <c r="T545" s="10">
        <v>161</v>
      </c>
      <c r="U545" s="10">
        <v>478</v>
      </c>
      <c r="V545" s="10">
        <v>87</v>
      </c>
      <c r="W545" s="10">
        <v>126</v>
      </c>
      <c r="X545" s="10">
        <v>379</v>
      </c>
      <c r="Y545" s="10">
        <v>0</v>
      </c>
      <c r="Z545" s="10">
        <v>0</v>
      </c>
      <c r="AA545" s="10">
        <v>51</v>
      </c>
      <c r="AB545" s="10">
        <v>132</v>
      </c>
      <c r="AC545" s="10">
        <v>0</v>
      </c>
      <c r="AD545" s="10">
        <v>57</v>
      </c>
      <c r="AE545" s="10">
        <v>1310</v>
      </c>
      <c r="AF545" s="10">
        <v>0</v>
      </c>
      <c r="AG545" s="10">
        <v>2535</v>
      </c>
      <c r="AH545" s="10">
        <v>456</v>
      </c>
      <c r="AI545" s="10">
        <v>425</v>
      </c>
      <c r="AJ545" s="10">
        <v>1394</v>
      </c>
      <c r="AK545" s="10">
        <v>0</v>
      </c>
      <c r="AL545" s="10">
        <v>0</v>
      </c>
      <c r="AM545" s="10">
        <v>186</v>
      </c>
      <c r="AN545" s="10">
        <v>391</v>
      </c>
      <c r="AO545" s="10">
        <v>0</v>
      </c>
      <c r="AP545" s="10">
        <v>148</v>
      </c>
      <c r="AQ545" s="10">
        <v>5535</v>
      </c>
      <c r="AR545" s="10">
        <v>0</v>
      </c>
      <c r="AS545" s="10">
        <v>17290</v>
      </c>
      <c r="AT545" s="10">
        <v>1768</v>
      </c>
      <c r="AU545" s="10">
        <v>2806</v>
      </c>
      <c r="AV545" s="10">
        <v>32785</v>
      </c>
      <c r="AW545" s="10">
        <v>0</v>
      </c>
      <c r="AX545" s="10">
        <v>0</v>
      </c>
      <c r="AY545" s="10">
        <v>3612</v>
      </c>
      <c r="AZ545" s="10">
        <v>5740</v>
      </c>
      <c r="BA545" s="10">
        <v>55</v>
      </c>
      <c r="BB545" s="10">
        <v>928</v>
      </c>
      <c r="BC545" s="10">
        <v>64984</v>
      </c>
      <c r="BD545" s="10">
        <v>26295615</v>
      </c>
      <c r="BE545" s="10">
        <v>4981786</v>
      </c>
      <c r="BF545" s="10">
        <v>6342787</v>
      </c>
      <c r="BG545" s="10">
        <v>13597089</v>
      </c>
      <c r="BH545" s="10">
        <v>0</v>
      </c>
      <c r="BI545" s="10">
        <v>0</v>
      </c>
      <c r="BJ545" s="10">
        <v>2188411</v>
      </c>
      <c r="BK545" s="10">
        <v>4388182</v>
      </c>
      <c r="BL545" s="10">
        <v>0</v>
      </c>
      <c r="BM545" s="10">
        <v>1067193</v>
      </c>
      <c r="BN545" s="10">
        <v>58861063</v>
      </c>
      <c r="BO545" s="10">
        <v>46033105</v>
      </c>
      <c r="BP545" s="10">
        <v>5972215</v>
      </c>
      <c r="BQ545" s="10">
        <v>5775801</v>
      </c>
      <c r="BR545" s="10">
        <v>45500204</v>
      </c>
      <c r="BS545" s="10">
        <v>0</v>
      </c>
      <c r="BT545" s="10">
        <v>0</v>
      </c>
      <c r="BU545" s="10">
        <v>7060979</v>
      </c>
      <c r="BV545" s="10">
        <v>15527820</v>
      </c>
      <c r="BW545" s="10">
        <v>43232</v>
      </c>
      <c r="BX545" s="10">
        <v>2978381</v>
      </c>
      <c r="BY545" s="10">
        <v>128891737</v>
      </c>
      <c r="BZ545" s="10">
        <v>3604635</v>
      </c>
      <c r="CA545" s="10">
        <v>61412558</v>
      </c>
      <c r="CB545" s="10">
        <v>7143356</v>
      </c>
      <c r="CC545" s="10">
        <v>7807656</v>
      </c>
      <c r="CD545" s="10">
        <v>49813791</v>
      </c>
      <c r="CE545" s="10">
        <v>-911562</v>
      </c>
      <c r="CF545" s="10">
        <v>0</v>
      </c>
      <c r="CG545" s="10">
        <v>0</v>
      </c>
      <c r="CH545" s="10">
        <v>7832272</v>
      </c>
      <c r="CI545" s="10">
        <v>14019324</v>
      </c>
      <c r="CJ545" s="10">
        <v>0</v>
      </c>
      <c r="CK545" s="10">
        <v>2071719</v>
      </c>
      <c r="CL545" s="10">
        <v>0</v>
      </c>
      <c r="CM545" s="10">
        <v>0</v>
      </c>
      <c r="CN545" s="10">
        <v>0</v>
      </c>
      <c r="CO545" s="10">
        <v>0</v>
      </c>
      <c r="CP545" s="10">
        <v>152793749</v>
      </c>
      <c r="CQ545" s="10">
        <v>0</v>
      </c>
      <c r="CR545" s="10">
        <v>0</v>
      </c>
      <c r="CS545" s="10">
        <v>0</v>
      </c>
      <c r="CT545" s="10">
        <v>0</v>
      </c>
      <c r="CU545" s="10">
        <v>0</v>
      </c>
      <c r="CV545" s="10">
        <v>10639293</v>
      </c>
      <c r="CW545" s="10">
        <v>3713996</v>
      </c>
      <c r="CX545" s="10">
        <v>5090035</v>
      </c>
      <c r="CY545" s="10">
        <v>9048042</v>
      </c>
      <c r="CZ545" s="10">
        <v>0</v>
      </c>
      <c r="DA545" s="10">
        <v>0</v>
      </c>
      <c r="DB545" s="10">
        <v>1381176</v>
      </c>
      <c r="DC545" s="10">
        <v>5747119</v>
      </c>
      <c r="DD545" s="10">
        <v>40865</v>
      </c>
      <c r="DE545" s="10">
        <v>-701475</v>
      </c>
      <c r="DF545" s="10">
        <v>34959051</v>
      </c>
      <c r="DG545" s="10">
        <v>759902</v>
      </c>
      <c r="DH545" s="10">
        <v>38736129</v>
      </c>
      <c r="DI545" s="10">
        <v>0</v>
      </c>
      <c r="DJ545" s="10">
        <v>1074803</v>
      </c>
      <c r="DK545" s="10">
        <v>0</v>
      </c>
      <c r="DL545" s="10">
        <v>0</v>
      </c>
      <c r="DM545" s="10">
        <v>0</v>
      </c>
      <c r="DN545" s="10">
        <v>0</v>
      </c>
      <c r="DO545" s="10">
        <v>3618929</v>
      </c>
      <c r="DP545" s="10">
        <v>85203338</v>
      </c>
      <c r="DQ545" s="10">
        <v>0</v>
      </c>
      <c r="DR545" s="10">
        <v>0</v>
      </c>
      <c r="DS545" s="10">
        <v>0</v>
      </c>
      <c r="DT545" s="10">
        <v>0</v>
      </c>
      <c r="DU545" s="10">
        <v>0</v>
      </c>
      <c r="DV545" s="10">
        <v>0</v>
      </c>
      <c r="DW545" s="10">
        <v>0</v>
      </c>
      <c r="DX545" s="10">
        <v>0</v>
      </c>
      <c r="DY545" s="10">
        <v>0</v>
      </c>
      <c r="DZ545" s="10">
        <v>0</v>
      </c>
      <c r="EA545" s="10">
        <v>0</v>
      </c>
      <c r="EB545" s="10">
        <v>0</v>
      </c>
      <c r="EC545" s="10">
        <v>0</v>
      </c>
    </row>
    <row r="546" spans="1:133" x14ac:dyDescent="0.3">
      <c r="A546" s="9">
        <v>106094002</v>
      </c>
      <c r="B546" s="9" t="s">
        <v>646</v>
      </c>
      <c r="C546" s="9">
        <v>20181</v>
      </c>
      <c r="D546" s="11">
        <v>43101</v>
      </c>
      <c r="E546" s="9">
        <v>43190</v>
      </c>
      <c r="F546" s="9" t="s">
        <v>134</v>
      </c>
      <c r="G546" s="9" t="s">
        <v>348</v>
      </c>
      <c r="H546" s="9">
        <v>2</v>
      </c>
      <c r="I546" s="9">
        <v>304</v>
      </c>
      <c r="J546" s="9" t="s">
        <v>276</v>
      </c>
      <c r="K546" s="9" t="s">
        <v>369</v>
      </c>
      <c r="L546" s="9" t="s">
        <v>138</v>
      </c>
      <c r="M546" s="9" t="s">
        <v>647</v>
      </c>
      <c r="N546" s="9" t="s">
        <v>648</v>
      </c>
      <c r="O546" s="9" t="s">
        <v>649</v>
      </c>
      <c r="P546" s="9">
        <v>95667</v>
      </c>
      <c r="Q546" s="9" t="s">
        <v>650</v>
      </c>
      <c r="R546" s="9">
        <v>16</v>
      </c>
      <c r="S546" s="9">
        <v>16</v>
      </c>
      <c r="T546" s="9">
        <v>16</v>
      </c>
      <c r="U546" s="9">
        <v>0</v>
      </c>
      <c r="V546" s="9">
        <v>0</v>
      </c>
      <c r="W546" s="9">
        <v>0</v>
      </c>
      <c r="X546" s="9">
        <v>0</v>
      </c>
      <c r="Y546" s="9">
        <v>12</v>
      </c>
      <c r="Z546" s="9">
        <v>0</v>
      </c>
      <c r="AA546" s="9">
        <v>92</v>
      </c>
      <c r="AB546" s="9">
        <v>0</v>
      </c>
      <c r="AC546" s="9">
        <v>0</v>
      </c>
      <c r="AD546" s="9">
        <v>0</v>
      </c>
      <c r="AE546" s="9">
        <v>104</v>
      </c>
      <c r="AF546" s="9">
        <v>0</v>
      </c>
      <c r="AG546" s="9">
        <v>0</v>
      </c>
      <c r="AH546" s="9">
        <v>0</v>
      </c>
      <c r="AI546" s="9">
        <v>0</v>
      </c>
      <c r="AJ546" s="9">
        <v>0</v>
      </c>
      <c r="AK546" s="9">
        <v>79</v>
      </c>
      <c r="AL546" s="9">
        <v>0</v>
      </c>
      <c r="AM546" s="9">
        <v>750</v>
      </c>
      <c r="AN546" s="9">
        <v>0</v>
      </c>
      <c r="AO546" s="9">
        <v>0</v>
      </c>
      <c r="AP546" s="9">
        <v>0</v>
      </c>
      <c r="AQ546" s="9">
        <v>829</v>
      </c>
      <c r="AR546" s="9">
        <v>0</v>
      </c>
      <c r="AS546" s="9">
        <v>0</v>
      </c>
      <c r="AT546" s="9">
        <v>0</v>
      </c>
      <c r="AU546" s="9">
        <v>0</v>
      </c>
      <c r="AV546" s="9">
        <v>0</v>
      </c>
      <c r="AW546" s="9">
        <v>0</v>
      </c>
      <c r="AX546" s="9">
        <v>0</v>
      </c>
      <c r="AY546" s="9">
        <v>0</v>
      </c>
      <c r="AZ546" s="9">
        <v>0</v>
      </c>
      <c r="BA546" s="9">
        <v>0</v>
      </c>
      <c r="BB546" s="9">
        <v>0</v>
      </c>
      <c r="BC546" s="9">
        <v>0</v>
      </c>
      <c r="BD546" s="9">
        <v>0</v>
      </c>
      <c r="BE546" s="9">
        <v>0</v>
      </c>
      <c r="BF546" s="9">
        <v>0</v>
      </c>
      <c r="BG546" s="9">
        <v>0</v>
      </c>
      <c r="BH546" s="9">
        <v>65965</v>
      </c>
      <c r="BI546" s="9">
        <v>0</v>
      </c>
      <c r="BJ546" s="9">
        <v>626250</v>
      </c>
      <c r="BK546" s="9">
        <v>0</v>
      </c>
      <c r="BL546" s="9">
        <v>0</v>
      </c>
      <c r="BM546" s="9">
        <v>0</v>
      </c>
      <c r="BN546" s="9">
        <v>692215</v>
      </c>
      <c r="BO546" s="9">
        <v>0</v>
      </c>
      <c r="BP546" s="9">
        <v>0</v>
      </c>
      <c r="BQ546" s="9">
        <v>0</v>
      </c>
      <c r="BR546" s="9">
        <v>0</v>
      </c>
      <c r="BS546" s="9">
        <v>0</v>
      </c>
      <c r="BT546" s="9">
        <v>0</v>
      </c>
      <c r="BU546" s="9">
        <v>0</v>
      </c>
      <c r="BV546" s="9">
        <v>0</v>
      </c>
      <c r="BW546" s="9">
        <v>0</v>
      </c>
      <c r="BX546" s="9">
        <v>0</v>
      </c>
      <c r="BY546" s="9">
        <v>0</v>
      </c>
      <c r="BZ546" s="9">
        <v>0</v>
      </c>
      <c r="CA546" s="9">
        <v>0</v>
      </c>
      <c r="CB546" s="9">
        <v>0</v>
      </c>
      <c r="CC546" s="9">
        <v>0</v>
      </c>
      <c r="CD546" s="9">
        <v>0</v>
      </c>
      <c r="CE546" s="9">
        <v>0</v>
      </c>
      <c r="CF546" s="9">
        <v>0</v>
      </c>
      <c r="CG546" s="9">
        <v>0</v>
      </c>
      <c r="CH546" s="9">
        <v>0</v>
      </c>
      <c r="CI546" s="9">
        <v>0</v>
      </c>
      <c r="CJ546" s="9">
        <v>0</v>
      </c>
      <c r="CK546" s="9">
        <v>0</v>
      </c>
      <c r="CL546" s="9">
        <v>0</v>
      </c>
      <c r="CM546" s="9">
        <v>0</v>
      </c>
      <c r="CN546" s="9">
        <v>0</v>
      </c>
      <c r="CO546" s="9">
        <v>0</v>
      </c>
      <c r="CP546" s="9">
        <v>0</v>
      </c>
      <c r="CQ546" s="9">
        <v>0</v>
      </c>
      <c r="CR546" s="9">
        <v>0</v>
      </c>
      <c r="CS546" s="9">
        <v>0</v>
      </c>
      <c r="CT546" s="9">
        <v>0</v>
      </c>
      <c r="CU546" s="9">
        <v>0</v>
      </c>
      <c r="CV546" s="9">
        <v>0</v>
      </c>
      <c r="CW546" s="9">
        <v>0</v>
      </c>
      <c r="CX546" s="9">
        <v>0</v>
      </c>
      <c r="CY546" s="9">
        <v>0</v>
      </c>
      <c r="CZ546" s="9">
        <v>65965</v>
      </c>
      <c r="DA546" s="9">
        <v>0</v>
      </c>
      <c r="DB546" s="9">
        <v>626250</v>
      </c>
      <c r="DC546" s="9">
        <v>0</v>
      </c>
      <c r="DD546" s="9">
        <v>0</v>
      </c>
      <c r="DE546" s="9">
        <v>0</v>
      </c>
      <c r="DF546" s="9">
        <v>692215</v>
      </c>
      <c r="DG546" s="9">
        <v>0</v>
      </c>
      <c r="DH546" s="9">
        <v>1002257</v>
      </c>
      <c r="DI546" s="9">
        <v>0</v>
      </c>
      <c r="DJ546" s="9">
        <v>0</v>
      </c>
      <c r="DK546" s="9">
        <v>0</v>
      </c>
      <c r="DL546" s="9">
        <v>0</v>
      </c>
      <c r="DM546" s="9">
        <v>0</v>
      </c>
      <c r="DN546" s="9">
        <v>0</v>
      </c>
      <c r="DO546" s="9">
        <v>0</v>
      </c>
      <c r="DP546" s="9">
        <v>3541</v>
      </c>
      <c r="DQ546" s="9">
        <v>0</v>
      </c>
      <c r="DR546" s="9">
        <v>0</v>
      </c>
      <c r="DS546" s="9">
        <v>0</v>
      </c>
      <c r="DT546" s="9">
        <v>0</v>
      </c>
      <c r="DU546" s="9">
        <v>0</v>
      </c>
      <c r="DV546" s="9">
        <v>0</v>
      </c>
      <c r="DW546" s="9">
        <v>0</v>
      </c>
      <c r="DX546" s="9">
        <v>0</v>
      </c>
      <c r="DY546" s="9">
        <v>0</v>
      </c>
      <c r="DZ546" s="9">
        <v>0</v>
      </c>
      <c r="EA546" s="9">
        <v>0</v>
      </c>
      <c r="EB546" s="9">
        <v>0</v>
      </c>
      <c r="EC546" s="9">
        <v>0</v>
      </c>
    </row>
    <row r="547" spans="1:133" x14ac:dyDescent="0.3">
      <c r="A547" s="10">
        <v>106500867</v>
      </c>
      <c r="B547" s="10" t="s">
        <v>651</v>
      </c>
      <c r="C547" s="10">
        <v>20181</v>
      </c>
      <c r="D547" s="12">
        <v>43101</v>
      </c>
      <c r="E547" s="10">
        <v>43190</v>
      </c>
      <c r="F547" s="10" t="s">
        <v>134</v>
      </c>
      <c r="G547" s="10" t="s">
        <v>420</v>
      </c>
      <c r="H547" s="10">
        <v>6</v>
      </c>
      <c r="I547" s="10">
        <v>516</v>
      </c>
      <c r="J547" s="10" t="s">
        <v>136</v>
      </c>
      <c r="K547" s="10" t="s">
        <v>137</v>
      </c>
      <c r="L547" s="10" t="s">
        <v>138</v>
      </c>
      <c r="M547" s="10" t="s">
        <v>652</v>
      </c>
      <c r="N547" s="10" t="s">
        <v>653</v>
      </c>
      <c r="O547" s="10" t="s">
        <v>654</v>
      </c>
      <c r="P547" s="10">
        <v>95382</v>
      </c>
      <c r="Q547" s="10" t="s">
        <v>2099</v>
      </c>
      <c r="R547" s="10">
        <v>209</v>
      </c>
      <c r="S547" s="10">
        <v>209</v>
      </c>
      <c r="T547" s="10">
        <v>113</v>
      </c>
      <c r="U547" s="10">
        <v>867</v>
      </c>
      <c r="V547" s="10">
        <v>201</v>
      </c>
      <c r="W547" s="10">
        <v>220</v>
      </c>
      <c r="X547" s="10">
        <v>723</v>
      </c>
      <c r="Y547" s="10">
        <v>0</v>
      </c>
      <c r="Z547" s="10">
        <v>0</v>
      </c>
      <c r="AA547" s="10">
        <v>43</v>
      </c>
      <c r="AB547" s="10">
        <v>287</v>
      </c>
      <c r="AC547" s="10">
        <v>20</v>
      </c>
      <c r="AD547" s="10">
        <v>8</v>
      </c>
      <c r="AE547" s="10">
        <v>2369</v>
      </c>
      <c r="AF547" s="10">
        <v>0</v>
      </c>
      <c r="AG547" s="10">
        <v>4065</v>
      </c>
      <c r="AH547" s="10">
        <v>937</v>
      </c>
      <c r="AI547" s="10">
        <v>957</v>
      </c>
      <c r="AJ547" s="10">
        <v>2724</v>
      </c>
      <c r="AK547" s="10">
        <v>0</v>
      </c>
      <c r="AL547" s="10">
        <v>0</v>
      </c>
      <c r="AM547" s="10">
        <v>168</v>
      </c>
      <c r="AN547" s="10">
        <v>858</v>
      </c>
      <c r="AO547" s="10">
        <v>41</v>
      </c>
      <c r="AP547" s="10">
        <v>16</v>
      </c>
      <c r="AQ547" s="10">
        <v>9766</v>
      </c>
      <c r="AR547" s="10">
        <v>0</v>
      </c>
      <c r="AS547" s="10">
        <v>6403</v>
      </c>
      <c r="AT547" s="10">
        <v>1859</v>
      </c>
      <c r="AU547" s="10">
        <v>2264</v>
      </c>
      <c r="AV547" s="10">
        <v>14716</v>
      </c>
      <c r="AW547" s="10">
        <v>0</v>
      </c>
      <c r="AX547" s="10">
        <v>0</v>
      </c>
      <c r="AY547" s="10">
        <v>533</v>
      </c>
      <c r="AZ547" s="10">
        <v>6433</v>
      </c>
      <c r="BA547" s="10">
        <v>572</v>
      </c>
      <c r="BB547" s="10">
        <v>766</v>
      </c>
      <c r="BC547" s="10">
        <v>33546</v>
      </c>
      <c r="BD547" s="10">
        <v>97604129</v>
      </c>
      <c r="BE547" s="10">
        <v>22689750</v>
      </c>
      <c r="BF547" s="10">
        <v>21042020</v>
      </c>
      <c r="BG547" s="10">
        <v>68077963</v>
      </c>
      <c r="BH547" s="10">
        <v>0</v>
      </c>
      <c r="BI547" s="10">
        <v>0</v>
      </c>
      <c r="BJ547" s="10">
        <v>4116942</v>
      </c>
      <c r="BK547" s="10">
        <v>24183880</v>
      </c>
      <c r="BL547" s="10">
        <v>1154899</v>
      </c>
      <c r="BM547" s="10">
        <v>450692</v>
      </c>
      <c r="BN547" s="10">
        <v>239320275</v>
      </c>
      <c r="BO547" s="10">
        <v>67746048</v>
      </c>
      <c r="BP547" s="10">
        <v>24020754</v>
      </c>
      <c r="BQ547" s="10">
        <v>17139878</v>
      </c>
      <c r="BR547" s="10">
        <v>109917680</v>
      </c>
      <c r="BS547" s="10">
        <v>0</v>
      </c>
      <c r="BT547" s="10">
        <v>0</v>
      </c>
      <c r="BU547" s="10">
        <v>5193702</v>
      </c>
      <c r="BV547" s="10">
        <v>58510709</v>
      </c>
      <c r="BW547" s="10">
        <v>3154643</v>
      </c>
      <c r="BX547" s="10">
        <v>4212695</v>
      </c>
      <c r="BY547" s="10">
        <v>289896109</v>
      </c>
      <c r="BZ547" s="10">
        <v>6854741</v>
      </c>
      <c r="CA547" s="10">
        <v>151777763</v>
      </c>
      <c r="CB547" s="10">
        <v>41808136</v>
      </c>
      <c r="CC547" s="10">
        <v>22061659</v>
      </c>
      <c r="CD547" s="10">
        <v>169431500</v>
      </c>
      <c r="CE547" s="10">
        <v>-72823</v>
      </c>
      <c r="CF547" s="10">
        <v>0</v>
      </c>
      <c r="CG547" s="10">
        <v>0</v>
      </c>
      <c r="CH547" s="10">
        <v>8028278</v>
      </c>
      <c r="CI547" s="10">
        <v>47120359</v>
      </c>
      <c r="CJ547" s="10">
        <v>0</v>
      </c>
      <c r="CK547" s="10">
        <v>4264996</v>
      </c>
      <c r="CL547" s="10">
        <v>0</v>
      </c>
      <c r="CM547" s="10">
        <v>0</v>
      </c>
      <c r="CN547" s="10">
        <v>0</v>
      </c>
      <c r="CO547" s="10">
        <v>2394050</v>
      </c>
      <c r="CP547" s="10">
        <v>453668659</v>
      </c>
      <c r="CQ547" s="10">
        <v>0</v>
      </c>
      <c r="CR547" s="10">
        <v>0</v>
      </c>
      <c r="CS547" s="10">
        <v>0</v>
      </c>
      <c r="CT547" s="10">
        <v>0</v>
      </c>
      <c r="CU547" s="10">
        <v>0</v>
      </c>
      <c r="CV547" s="10">
        <v>13572414</v>
      </c>
      <c r="CW547" s="10">
        <v>4902368</v>
      </c>
      <c r="CX547" s="10">
        <v>16193062</v>
      </c>
      <c r="CY547" s="10">
        <v>8564143</v>
      </c>
      <c r="CZ547" s="10">
        <v>0</v>
      </c>
      <c r="DA547" s="10">
        <v>0</v>
      </c>
      <c r="DB547" s="10">
        <v>680602</v>
      </c>
      <c r="DC547" s="10">
        <v>30769308</v>
      </c>
      <c r="DD547" s="10">
        <v>44546</v>
      </c>
      <c r="DE547" s="10">
        <v>821282</v>
      </c>
      <c r="DF547" s="10">
        <v>75547725</v>
      </c>
      <c r="DG547" s="10">
        <v>1457206</v>
      </c>
      <c r="DH547" s="10">
        <v>60933606</v>
      </c>
      <c r="DI547" s="10">
        <v>0</v>
      </c>
      <c r="DJ547" s="10">
        <v>283682</v>
      </c>
      <c r="DK547" s="10">
        <v>0</v>
      </c>
      <c r="DL547" s="10">
        <v>0</v>
      </c>
      <c r="DM547" s="10">
        <v>0</v>
      </c>
      <c r="DN547" s="10">
        <v>0</v>
      </c>
      <c r="DO547" s="10">
        <v>221921</v>
      </c>
      <c r="DP547" s="10">
        <v>68869946</v>
      </c>
      <c r="DQ547" s="10">
        <v>0</v>
      </c>
      <c r="DR547" s="10">
        <v>0</v>
      </c>
      <c r="DS547" s="10">
        <v>0</v>
      </c>
      <c r="DT547" s="10">
        <v>0</v>
      </c>
      <c r="DU547" s="10">
        <v>0</v>
      </c>
      <c r="DV547" s="10">
        <v>0</v>
      </c>
      <c r="DW547" s="10">
        <v>0</v>
      </c>
      <c r="DX547" s="10">
        <v>0</v>
      </c>
      <c r="DY547" s="10">
        <v>0</v>
      </c>
      <c r="DZ547" s="10">
        <v>0</v>
      </c>
      <c r="EA547" s="10">
        <v>8450941</v>
      </c>
      <c r="EB547" s="10">
        <v>14241573</v>
      </c>
      <c r="EC547" s="10">
        <v>0</v>
      </c>
    </row>
    <row r="548" spans="1:133" x14ac:dyDescent="0.3">
      <c r="A548" s="9">
        <v>106190280</v>
      </c>
      <c r="B548" s="9" t="s">
        <v>656</v>
      </c>
      <c r="C548" s="9">
        <v>20181</v>
      </c>
      <c r="D548" s="11">
        <v>43101</v>
      </c>
      <c r="E548" s="9">
        <v>43190</v>
      </c>
      <c r="F548" s="9" t="s">
        <v>134</v>
      </c>
      <c r="G548" s="9" t="s">
        <v>158</v>
      </c>
      <c r="H548" s="9">
        <v>11</v>
      </c>
      <c r="I548" s="9">
        <v>905</v>
      </c>
      <c r="J548" s="9" t="s">
        <v>255</v>
      </c>
      <c r="K548" s="9" t="s">
        <v>137</v>
      </c>
      <c r="L548" s="9" t="s">
        <v>138</v>
      </c>
      <c r="M548" s="9" t="s">
        <v>657</v>
      </c>
      <c r="N548" s="9" t="s">
        <v>658</v>
      </c>
      <c r="O548" s="9" t="s">
        <v>659</v>
      </c>
      <c r="P548" s="9">
        <v>91436</v>
      </c>
      <c r="Q548" s="9" t="s">
        <v>660</v>
      </c>
      <c r="R548" s="9">
        <v>148</v>
      </c>
      <c r="S548" s="9">
        <v>148</v>
      </c>
      <c r="T548" s="9">
        <v>148</v>
      </c>
      <c r="U548" s="9">
        <v>516</v>
      </c>
      <c r="V548" s="9">
        <v>88</v>
      </c>
      <c r="W548" s="9">
        <v>37</v>
      </c>
      <c r="X548" s="9">
        <v>93</v>
      </c>
      <c r="Y548" s="9">
        <v>0</v>
      </c>
      <c r="Z548" s="9">
        <v>0</v>
      </c>
      <c r="AA548" s="9">
        <v>311</v>
      </c>
      <c r="AB548" s="9">
        <v>0</v>
      </c>
      <c r="AC548" s="9">
        <v>0</v>
      </c>
      <c r="AD548" s="9">
        <v>29</v>
      </c>
      <c r="AE548" s="9">
        <v>1074</v>
      </c>
      <c r="AF548" s="9">
        <v>0</v>
      </c>
      <c r="AG548" s="9">
        <v>3741</v>
      </c>
      <c r="AH548" s="9">
        <v>559</v>
      </c>
      <c r="AI548" s="9">
        <v>263</v>
      </c>
      <c r="AJ548" s="9">
        <v>1287</v>
      </c>
      <c r="AK548" s="9">
        <v>0</v>
      </c>
      <c r="AL548" s="9">
        <v>0</v>
      </c>
      <c r="AM548" s="9">
        <v>1750</v>
      </c>
      <c r="AN548" s="9">
        <v>0</v>
      </c>
      <c r="AO548" s="9">
        <v>0</v>
      </c>
      <c r="AP548" s="9">
        <v>109</v>
      </c>
      <c r="AQ548" s="9">
        <v>7709</v>
      </c>
      <c r="AR548" s="9">
        <v>0</v>
      </c>
      <c r="AS548" s="9">
        <v>347</v>
      </c>
      <c r="AT548" s="9">
        <v>144</v>
      </c>
      <c r="AU548" s="9">
        <v>177</v>
      </c>
      <c r="AV548" s="9">
        <v>909</v>
      </c>
      <c r="AW548" s="9">
        <v>0</v>
      </c>
      <c r="AX548" s="9">
        <v>0</v>
      </c>
      <c r="AY548" s="9">
        <v>749</v>
      </c>
      <c r="AZ548" s="9">
        <v>0</v>
      </c>
      <c r="BA548" s="9">
        <v>0</v>
      </c>
      <c r="BB548" s="9">
        <v>356</v>
      </c>
      <c r="BC548" s="9">
        <v>2682</v>
      </c>
      <c r="BD548" s="9">
        <v>31400723</v>
      </c>
      <c r="BE548" s="9">
        <v>3920801</v>
      </c>
      <c r="BF548" s="9">
        <v>2160807</v>
      </c>
      <c r="BG548" s="9">
        <v>9141221</v>
      </c>
      <c r="BH548" s="9">
        <v>0</v>
      </c>
      <c r="BI548" s="9">
        <v>0</v>
      </c>
      <c r="BJ548" s="9">
        <v>9187549</v>
      </c>
      <c r="BK548" s="9">
        <v>0</v>
      </c>
      <c r="BL548" s="9">
        <v>0</v>
      </c>
      <c r="BM548" s="9">
        <v>1172898</v>
      </c>
      <c r="BN548" s="9">
        <v>56983999</v>
      </c>
      <c r="BO548" s="9">
        <v>2594344</v>
      </c>
      <c r="BP548" s="9">
        <v>922329</v>
      </c>
      <c r="BQ548" s="9">
        <v>690701</v>
      </c>
      <c r="BR548" s="9">
        <v>3077190</v>
      </c>
      <c r="BS548" s="9">
        <v>0</v>
      </c>
      <c r="BT548" s="9">
        <v>0</v>
      </c>
      <c r="BU548" s="9">
        <v>3417888</v>
      </c>
      <c r="BV548" s="9">
        <v>0</v>
      </c>
      <c r="BW548" s="9">
        <v>0</v>
      </c>
      <c r="BX548" s="9">
        <v>1256685</v>
      </c>
      <c r="BY548" s="9">
        <v>11959137</v>
      </c>
      <c r="BZ548" s="9">
        <v>3499242</v>
      </c>
      <c r="CA548" s="9">
        <v>27830967</v>
      </c>
      <c r="CB548" s="9">
        <v>2439793</v>
      </c>
      <c r="CC548" s="9">
        <v>1331265</v>
      </c>
      <c r="CD548" s="9">
        <v>8456024</v>
      </c>
      <c r="CE548" s="9">
        <v>0</v>
      </c>
      <c r="CF548" s="9">
        <v>0</v>
      </c>
      <c r="CG548" s="9">
        <v>0</v>
      </c>
      <c r="CH548" s="9">
        <v>9252151</v>
      </c>
      <c r="CI548" s="9">
        <v>0</v>
      </c>
      <c r="CJ548" s="9">
        <v>0</v>
      </c>
      <c r="CK548" s="9">
        <v>22621</v>
      </c>
      <c r="CL548" s="9">
        <v>0</v>
      </c>
      <c r="CM548" s="9">
        <v>0</v>
      </c>
      <c r="CN548" s="9">
        <v>0</v>
      </c>
      <c r="CO548" s="9">
        <v>872807</v>
      </c>
      <c r="CP548" s="9">
        <v>53704870</v>
      </c>
      <c r="CQ548" s="9">
        <v>0</v>
      </c>
      <c r="CR548" s="9">
        <v>0</v>
      </c>
      <c r="CS548" s="9">
        <v>0</v>
      </c>
      <c r="CT548" s="9">
        <v>0</v>
      </c>
      <c r="CU548" s="9">
        <v>0</v>
      </c>
      <c r="CV548" s="9">
        <v>4863752</v>
      </c>
      <c r="CW548" s="9">
        <v>2399047</v>
      </c>
      <c r="CX548" s="9">
        <v>1520243</v>
      </c>
      <c r="CY548" s="9">
        <v>3762355</v>
      </c>
      <c r="CZ548" s="9">
        <v>0</v>
      </c>
      <c r="DA548" s="9">
        <v>0</v>
      </c>
      <c r="DB548" s="9">
        <v>2763785</v>
      </c>
      <c r="DC548" s="9">
        <v>0</v>
      </c>
      <c r="DD548" s="9">
        <v>0</v>
      </c>
      <c r="DE548" s="9">
        <v>-70916</v>
      </c>
      <c r="DF548" s="9">
        <v>15238266</v>
      </c>
      <c r="DG548" s="9">
        <v>1661097</v>
      </c>
      <c r="DH548" s="9">
        <v>15106005</v>
      </c>
      <c r="DI548" s="9">
        <v>0</v>
      </c>
      <c r="DJ548" s="9">
        <v>0</v>
      </c>
      <c r="DK548" s="9">
        <v>0</v>
      </c>
      <c r="DL548" s="9">
        <v>0</v>
      </c>
      <c r="DM548" s="9">
        <v>0</v>
      </c>
      <c r="DN548" s="9">
        <v>0</v>
      </c>
      <c r="DO548" s="9">
        <v>118274</v>
      </c>
      <c r="DP548" s="9">
        <v>21995985</v>
      </c>
      <c r="DQ548" s="9">
        <v>0</v>
      </c>
      <c r="DR548" s="9">
        <v>0</v>
      </c>
      <c r="DS548" s="9">
        <v>0</v>
      </c>
      <c r="DT548" s="9">
        <v>0</v>
      </c>
      <c r="DU548" s="9">
        <v>0</v>
      </c>
      <c r="DV548" s="9">
        <v>0</v>
      </c>
      <c r="DW548" s="9">
        <v>0</v>
      </c>
      <c r="DX548" s="9">
        <v>0</v>
      </c>
      <c r="DY548" s="9">
        <v>0</v>
      </c>
      <c r="DZ548" s="9">
        <v>0</v>
      </c>
      <c r="EA548" s="9">
        <v>0</v>
      </c>
      <c r="EB548" s="9">
        <v>0</v>
      </c>
      <c r="EC548" s="9">
        <v>0</v>
      </c>
    </row>
    <row r="549" spans="1:133" x14ac:dyDescent="0.3">
      <c r="A549" s="10">
        <v>106040962</v>
      </c>
      <c r="B549" s="10" t="s">
        <v>661</v>
      </c>
      <c r="C549" s="10">
        <v>20181</v>
      </c>
      <c r="D549" s="12">
        <v>43101</v>
      </c>
      <c r="E549" s="10">
        <v>43190</v>
      </c>
      <c r="F549" s="10" t="s">
        <v>134</v>
      </c>
      <c r="G549" s="10" t="s">
        <v>151</v>
      </c>
      <c r="H549" s="10">
        <v>1</v>
      </c>
      <c r="I549" s="10">
        <v>219</v>
      </c>
      <c r="J549" s="10" t="s">
        <v>136</v>
      </c>
      <c r="K549" s="10" t="s">
        <v>137</v>
      </c>
      <c r="L549" s="10" t="s">
        <v>138</v>
      </c>
      <c r="M549" s="10" t="s">
        <v>662</v>
      </c>
      <c r="N549" s="10" t="s">
        <v>663</v>
      </c>
      <c r="O549" s="10" t="s">
        <v>372</v>
      </c>
      <c r="P549" s="10">
        <v>95926</v>
      </c>
      <c r="Q549" s="10" t="s">
        <v>664</v>
      </c>
      <c r="R549" s="10">
        <v>298</v>
      </c>
      <c r="S549" s="10">
        <v>277</v>
      </c>
      <c r="T549" s="10">
        <v>241</v>
      </c>
      <c r="U549" s="10">
        <v>2545</v>
      </c>
      <c r="V549" s="10">
        <v>106</v>
      </c>
      <c r="W549" s="10">
        <v>272</v>
      </c>
      <c r="X549" s="10">
        <v>819</v>
      </c>
      <c r="Y549" s="10">
        <v>1</v>
      </c>
      <c r="Z549" s="10">
        <v>0</v>
      </c>
      <c r="AA549" s="10">
        <v>175</v>
      </c>
      <c r="AB549" s="10">
        <v>801</v>
      </c>
      <c r="AC549" s="10">
        <v>2</v>
      </c>
      <c r="AD549" s="10">
        <v>27</v>
      </c>
      <c r="AE549" s="10">
        <v>4748</v>
      </c>
      <c r="AF549" s="10">
        <v>0</v>
      </c>
      <c r="AG549" s="10">
        <v>12597</v>
      </c>
      <c r="AH549" s="10">
        <v>481</v>
      </c>
      <c r="AI549" s="10">
        <v>1248</v>
      </c>
      <c r="AJ549" s="10">
        <v>3306</v>
      </c>
      <c r="AK549" s="10">
        <v>3</v>
      </c>
      <c r="AL549" s="10">
        <v>0</v>
      </c>
      <c r="AM549" s="10">
        <v>687</v>
      </c>
      <c r="AN549" s="10">
        <v>2990</v>
      </c>
      <c r="AO549" s="10">
        <v>2</v>
      </c>
      <c r="AP549" s="10">
        <v>48</v>
      </c>
      <c r="AQ549" s="10">
        <v>21362</v>
      </c>
      <c r="AR549" s="10">
        <v>0</v>
      </c>
      <c r="AS549" s="10">
        <v>28777</v>
      </c>
      <c r="AT549" s="10">
        <v>1203</v>
      </c>
      <c r="AU549" s="10">
        <v>3662</v>
      </c>
      <c r="AV549" s="10">
        <v>19605</v>
      </c>
      <c r="AW549" s="10">
        <v>21</v>
      </c>
      <c r="AX549" s="10">
        <v>0</v>
      </c>
      <c r="AY549" s="10">
        <v>6370</v>
      </c>
      <c r="AZ549" s="10">
        <v>21699</v>
      </c>
      <c r="BA549" s="10">
        <v>17</v>
      </c>
      <c r="BB549" s="10">
        <v>4779</v>
      </c>
      <c r="BC549" s="10">
        <v>86133</v>
      </c>
      <c r="BD549" s="10">
        <v>227889728</v>
      </c>
      <c r="BE549" s="10">
        <v>9578552</v>
      </c>
      <c r="BF549" s="10">
        <v>23424068</v>
      </c>
      <c r="BG549" s="10">
        <v>62783680</v>
      </c>
      <c r="BH549" s="10">
        <v>536185</v>
      </c>
      <c r="BI549" s="10">
        <v>0</v>
      </c>
      <c r="BJ549" s="10">
        <v>11707985</v>
      </c>
      <c r="BK549" s="10">
        <v>59718346</v>
      </c>
      <c r="BL549" s="10">
        <v>63012</v>
      </c>
      <c r="BM549" s="10">
        <v>2365176</v>
      </c>
      <c r="BN549" s="10">
        <v>398066732</v>
      </c>
      <c r="BO549" s="10">
        <v>123687110</v>
      </c>
      <c r="BP549" s="10">
        <v>4758215</v>
      </c>
      <c r="BQ549" s="10">
        <v>13010684</v>
      </c>
      <c r="BR549" s="10">
        <v>57554878</v>
      </c>
      <c r="BS549" s="10">
        <v>279589</v>
      </c>
      <c r="BT549" s="10">
        <v>0</v>
      </c>
      <c r="BU549" s="10">
        <v>18329807</v>
      </c>
      <c r="BV549" s="10">
        <v>67891251</v>
      </c>
      <c r="BW549" s="10">
        <v>26808</v>
      </c>
      <c r="BX549" s="10">
        <v>5514905</v>
      </c>
      <c r="BY549" s="10">
        <v>291053247</v>
      </c>
      <c r="BZ549" s="10">
        <v>5588398</v>
      </c>
      <c r="CA549" s="10">
        <v>298673634</v>
      </c>
      <c r="CB549" s="10">
        <v>12540093</v>
      </c>
      <c r="CC549" s="10">
        <v>18018330</v>
      </c>
      <c r="CD549" s="10">
        <v>105614476</v>
      </c>
      <c r="CE549" s="10">
        <v>0</v>
      </c>
      <c r="CF549" s="10">
        <v>716958</v>
      </c>
      <c r="CG549" s="10">
        <v>0</v>
      </c>
      <c r="CH549" s="10">
        <v>23353629</v>
      </c>
      <c r="CI549" s="10">
        <v>68597287</v>
      </c>
      <c r="CJ549" s="10">
        <v>0</v>
      </c>
      <c r="CK549" s="10">
        <v>4211770</v>
      </c>
      <c r="CL549" s="10">
        <v>0</v>
      </c>
      <c r="CM549" s="10">
        <v>0</v>
      </c>
      <c r="CN549" s="10">
        <v>0</v>
      </c>
      <c r="CO549" s="10">
        <v>682295</v>
      </c>
      <c r="CP549" s="10">
        <v>537996870</v>
      </c>
      <c r="CQ549" s="10">
        <v>0</v>
      </c>
      <c r="CR549" s="10">
        <v>0</v>
      </c>
      <c r="CS549" s="10">
        <v>0</v>
      </c>
      <c r="CT549" s="10">
        <v>0</v>
      </c>
      <c r="CU549" s="10">
        <v>0</v>
      </c>
      <c r="CV549" s="10">
        <v>52850519</v>
      </c>
      <c r="CW549" s="10">
        <v>1777005</v>
      </c>
      <c r="CX549" s="10">
        <v>17656551</v>
      </c>
      <c r="CY549" s="10">
        <v>14677759</v>
      </c>
      <c r="CZ549" s="10">
        <v>94735</v>
      </c>
      <c r="DA549" s="10">
        <v>0</v>
      </c>
      <c r="DB549" s="10">
        <v>6381356</v>
      </c>
      <c r="DC549" s="10">
        <v>58287239</v>
      </c>
      <c r="DD549" s="10">
        <v>0</v>
      </c>
      <c r="DE549" s="10">
        <v>-602055</v>
      </c>
      <c r="DF549" s="10">
        <v>151123109</v>
      </c>
      <c r="DG549" s="10">
        <v>983238</v>
      </c>
      <c r="DH549" s="10">
        <v>151672976</v>
      </c>
      <c r="DI549" s="10">
        <v>0</v>
      </c>
      <c r="DJ549" s="10">
        <v>3220266</v>
      </c>
      <c r="DK549" s="10">
        <v>0</v>
      </c>
      <c r="DL549" s="10">
        <v>0</v>
      </c>
      <c r="DM549" s="10">
        <v>0</v>
      </c>
      <c r="DN549" s="10">
        <v>0</v>
      </c>
      <c r="DO549" s="10">
        <v>19052989</v>
      </c>
      <c r="DP549" s="10">
        <v>271375407</v>
      </c>
      <c r="DQ549" s="10">
        <v>0</v>
      </c>
      <c r="DR549" s="10">
        <v>0</v>
      </c>
      <c r="DS549" s="10">
        <v>0</v>
      </c>
      <c r="DT549" s="10">
        <v>0</v>
      </c>
      <c r="DU549" s="10">
        <v>0</v>
      </c>
      <c r="DV549" s="10">
        <v>0</v>
      </c>
      <c r="DW549" s="10">
        <v>0</v>
      </c>
      <c r="DX549" s="10">
        <v>0</v>
      </c>
      <c r="DY549" s="10">
        <v>0</v>
      </c>
      <c r="DZ549" s="10">
        <v>0</v>
      </c>
      <c r="EA549" s="10">
        <v>0</v>
      </c>
      <c r="EB549" s="10">
        <v>0</v>
      </c>
      <c r="EC549" s="10">
        <v>0</v>
      </c>
    </row>
    <row r="550" spans="1:133" x14ac:dyDescent="0.3">
      <c r="A550" s="9">
        <v>106104089</v>
      </c>
      <c r="B550" s="9" t="s">
        <v>2100</v>
      </c>
      <c r="C550" s="9">
        <v>20181</v>
      </c>
      <c r="D550" s="11">
        <v>43101</v>
      </c>
      <c r="E550" s="9">
        <v>43190</v>
      </c>
      <c r="F550" s="9" t="s">
        <v>134</v>
      </c>
      <c r="G550" s="9" t="s">
        <v>182</v>
      </c>
      <c r="H550" s="9">
        <v>9</v>
      </c>
      <c r="I550" s="9">
        <v>605</v>
      </c>
      <c r="J550" s="9" t="s">
        <v>255</v>
      </c>
      <c r="K550" s="9" t="s">
        <v>369</v>
      </c>
      <c r="L550" s="9" t="s">
        <v>138</v>
      </c>
      <c r="M550" s="9" t="s">
        <v>666</v>
      </c>
      <c r="N550" s="9" t="s">
        <v>416</v>
      </c>
      <c r="O550" s="9" t="s">
        <v>417</v>
      </c>
      <c r="P550" s="9">
        <v>93702</v>
      </c>
      <c r="Q550" s="9" t="s">
        <v>667</v>
      </c>
      <c r="R550" s="9">
        <v>16</v>
      </c>
      <c r="S550" s="9">
        <v>16</v>
      </c>
      <c r="T550" s="9">
        <v>16</v>
      </c>
      <c r="U550" s="9">
        <v>0</v>
      </c>
      <c r="V550" s="9">
        <v>0</v>
      </c>
      <c r="W550" s="9">
        <v>98</v>
      </c>
      <c r="X550" s="9">
        <v>0</v>
      </c>
      <c r="Y550" s="9">
        <v>18</v>
      </c>
      <c r="Z550" s="9">
        <v>0</v>
      </c>
      <c r="AA550" s="9">
        <v>0</v>
      </c>
      <c r="AB550" s="9">
        <v>0</v>
      </c>
      <c r="AC550" s="9">
        <v>0</v>
      </c>
      <c r="AD550" s="9">
        <v>0</v>
      </c>
      <c r="AE550" s="9">
        <v>116</v>
      </c>
      <c r="AF550" s="9">
        <v>0</v>
      </c>
      <c r="AG550" s="9">
        <v>0</v>
      </c>
      <c r="AH550" s="9">
        <v>0</v>
      </c>
      <c r="AI550" s="9">
        <v>1153</v>
      </c>
      <c r="AJ550" s="9">
        <v>0</v>
      </c>
      <c r="AK550" s="9">
        <v>134</v>
      </c>
      <c r="AL550" s="9">
        <v>0</v>
      </c>
      <c r="AM550" s="9">
        <v>0</v>
      </c>
      <c r="AN550" s="9">
        <v>0</v>
      </c>
      <c r="AO550" s="9">
        <v>0</v>
      </c>
      <c r="AP550" s="9">
        <v>0</v>
      </c>
      <c r="AQ550" s="9">
        <v>1287</v>
      </c>
      <c r="AR550" s="9">
        <v>0</v>
      </c>
      <c r="AS550" s="9">
        <v>0</v>
      </c>
      <c r="AT550" s="9">
        <v>0</v>
      </c>
      <c r="AU550" s="9">
        <v>0</v>
      </c>
      <c r="AV550" s="9">
        <v>0</v>
      </c>
      <c r="AW550" s="9">
        <v>0</v>
      </c>
      <c r="AX550" s="9">
        <v>0</v>
      </c>
      <c r="AY550" s="9">
        <v>0</v>
      </c>
      <c r="AZ550" s="9">
        <v>0</v>
      </c>
      <c r="BA550" s="9">
        <v>0</v>
      </c>
      <c r="BB550" s="9">
        <v>0</v>
      </c>
      <c r="BC550" s="9">
        <v>0</v>
      </c>
      <c r="BD550" s="9">
        <v>0</v>
      </c>
      <c r="BE550" s="9">
        <v>0</v>
      </c>
      <c r="BF550" s="9">
        <v>814860</v>
      </c>
      <c r="BG550" s="9">
        <v>0</v>
      </c>
      <c r="BH550" s="9">
        <v>94702</v>
      </c>
      <c r="BI550" s="9">
        <v>0</v>
      </c>
      <c r="BJ550" s="9">
        <v>0</v>
      </c>
      <c r="BK550" s="9">
        <v>0</v>
      </c>
      <c r="BL550" s="9">
        <v>0</v>
      </c>
      <c r="BM550" s="9">
        <v>0</v>
      </c>
      <c r="BN550" s="9">
        <v>909562</v>
      </c>
      <c r="BO550" s="9">
        <v>0</v>
      </c>
      <c r="BP550" s="9">
        <v>0</v>
      </c>
      <c r="BQ550" s="9">
        <v>0</v>
      </c>
      <c r="BR550" s="9">
        <v>0</v>
      </c>
      <c r="BS550" s="9">
        <v>0</v>
      </c>
      <c r="BT550" s="9">
        <v>0</v>
      </c>
      <c r="BU550" s="9">
        <v>0</v>
      </c>
      <c r="BV550" s="9">
        <v>0</v>
      </c>
      <c r="BW550" s="9">
        <v>0</v>
      </c>
      <c r="BX550" s="9">
        <v>0</v>
      </c>
      <c r="BY550" s="9">
        <v>0</v>
      </c>
      <c r="BZ550" s="9">
        <v>0</v>
      </c>
      <c r="CA550" s="9">
        <v>0</v>
      </c>
      <c r="CB550" s="9">
        <v>0</v>
      </c>
      <c r="CC550" s="9">
        <v>111530</v>
      </c>
      <c r="CD550" s="9">
        <v>0</v>
      </c>
      <c r="CE550" s="9">
        <v>0</v>
      </c>
      <c r="CF550" s="9">
        <v>23942</v>
      </c>
      <c r="CG550" s="9">
        <v>0</v>
      </c>
      <c r="CH550" s="9">
        <v>0</v>
      </c>
      <c r="CI550" s="9">
        <v>0</v>
      </c>
      <c r="CJ550" s="9">
        <v>0</v>
      </c>
      <c r="CK550" s="9">
        <v>0</v>
      </c>
      <c r="CL550" s="9">
        <v>0</v>
      </c>
      <c r="CM550" s="9">
        <v>0</v>
      </c>
      <c r="CN550" s="9">
        <v>0</v>
      </c>
      <c r="CO550" s="9">
        <v>0</v>
      </c>
      <c r="CP550" s="9">
        <v>135472</v>
      </c>
      <c r="CQ550" s="9">
        <v>0</v>
      </c>
      <c r="CR550" s="9">
        <v>0</v>
      </c>
      <c r="CS550" s="9">
        <v>0</v>
      </c>
      <c r="CT550" s="9">
        <v>0</v>
      </c>
      <c r="CU550" s="9">
        <v>0</v>
      </c>
      <c r="CV550" s="9">
        <v>0</v>
      </c>
      <c r="CW550" s="9">
        <v>0</v>
      </c>
      <c r="CX550" s="9">
        <v>703330</v>
      </c>
      <c r="CY550" s="9">
        <v>0</v>
      </c>
      <c r="CZ550" s="9">
        <v>70760</v>
      </c>
      <c r="DA550" s="9">
        <v>0</v>
      </c>
      <c r="DB550" s="9">
        <v>0</v>
      </c>
      <c r="DC550" s="9">
        <v>0</v>
      </c>
      <c r="DD550" s="9">
        <v>0</v>
      </c>
      <c r="DE550" s="9">
        <v>0</v>
      </c>
      <c r="DF550" s="9">
        <v>774090</v>
      </c>
      <c r="DG550" s="9">
        <v>0</v>
      </c>
      <c r="DH550" s="9">
        <v>978367</v>
      </c>
      <c r="DI550" s="9">
        <v>0</v>
      </c>
      <c r="DJ550" s="9">
        <v>0</v>
      </c>
      <c r="DK550" s="9">
        <v>0</v>
      </c>
      <c r="DL550" s="9">
        <v>0</v>
      </c>
      <c r="DM550" s="9">
        <v>0</v>
      </c>
      <c r="DN550" s="9">
        <v>0</v>
      </c>
      <c r="DO550" s="9">
        <v>0</v>
      </c>
      <c r="DP550" s="9">
        <v>0</v>
      </c>
      <c r="DQ550" s="9">
        <v>0</v>
      </c>
      <c r="DR550" s="9">
        <v>0</v>
      </c>
      <c r="DS550" s="9">
        <v>0</v>
      </c>
      <c r="DT550" s="9">
        <v>0</v>
      </c>
      <c r="DU550" s="9">
        <v>0</v>
      </c>
      <c r="DV550" s="9">
        <v>0</v>
      </c>
      <c r="DW550" s="9">
        <v>0</v>
      </c>
      <c r="DX550" s="9">
        <v>0</v>
      </c>
      <c r="DY550" s="9">
        <v>0</v>
      </c>
      <c r="DZ550" s="9">
        <v>0</v>
      </c>
      <c r="EA550" s="9">
        <v>0</v>
      </c>
      <c r="EB550" s="9">
        <v>0</v>
      </c>
      <c r="EC550" s="9">
        <v>0</v>
      </c>
    </row>
    <row r="551" spans="1:133" x14ac:dyDescent="0.3">
      <c r="A551" s="10">
        <v>106197931</v>
      </c>
      <c r="B551" s="10" t="s">
        <v>668</v>
      </c>
      <c r="C551" s="10">
        <v>20181</v>
      </c>
      <c r="D551" s="12">
        <v>43101</v>
      </c>
      <c r="E551" s="10">
        <v>43190</v>
      </c>
      <c r="F551" s="10" t="s">
        <v>134</v>
      </c>
      <c r="G551" s="10" t="s">
        <v>158</v>
      </c>
      <c r="H551" s="10">
        <v>11</v>
      </c>
      <c r="I551" s="10">
        <v>927</v>
      </c>
      <c r="J551" s="10" t="s">
        <v>255</v>
      </c>
      <c r="K551" s="10" t="s">
        <v>369</v>
      </c>
      <c r="L551" s="10" t="s">
        <v>138</v>
      </c>
      <c r="M551" s="10" t="s">
        <v>669</v>
      </c>
      <c r="N551" s="10" t="s">
        <v>670</v>
      </c>
      <c r="O551" s="10" t="s">
        <v>671</v>
      </c>
      <c r="P551" s="10">
        <v>90232</v>
      </c>
      <c r="Q551" s="10" t="s">
        <v>667</v>
      </c>
      <c r="R551" s="10">
        <v>16</v>
      </c>
      <c r="S551" s="10">
        <v>16</v>
      </c>
      <c r="T551" s="10">
        <v>16</v>
      </c>
      <c r="U551" s="10">
        <v>0</v>
      </c>
      <c r="V551" s="10">
        <v>0</v>
      </c>
      <c r="W551" s="10">
        <v>77</v>
      </c>
      <c r="X551" s="10">
        <v>0</v>
      </c>
      <c r="Y551" s="10">
        <v>12</v>
      </c>
      <c r="Z551" s="10">
        <v>0</v>
      </c>
      <c r="AA551" s="10">
        <v>0</v>
      </c>
      <c r="AB551" s="10">
        <v>0</v>
      </c>
      <c r="AC551" s="10">
        <v>89</v>
      </c>
      <c r="AD551" s="10">
        <v>0</v>
      </c>
      <c r="AE551" s="10">
        <v>178</v>
      </c>
      <c r="AF551" s="10">
        <v>0</v>
      </c>
      <c r="AG551" s="10">
        <v>0</v>
      </c>
      <c r="AH551" s="10">
        <v>0</v>
      </c>
      <c r="AI551" s="10">
        <v>1263</v>
      </c>
      <c r="AJ551" s="10">
        <v>0</v>
      </c>
      <c r="AK551" s="10">
        <v>127</v>
      </c>
      <c r="AL551" s="10">
        <v>0</v>
      </c>
      <c r="AM551" s="10">
        <v>0</v>
      </c>
      <c r="AN551" s="10">
        <v>0</v>
      </c>
      <c r="AO551" s="10">
        <v>1390</v>
      </c>
      <c r="AP551" s="10">
        <v>0</v>
      </c>
      <c r="AQ551" s="10">
        <v>2780</v>
      </c>
      <c r="AR551" s="10">
        <v>0</v>
      </c>
      <c r="AS551" s="10">
        <v>0</v>
      </c>
      <c r="AT551" s="10">
        <v>0</v>
      </c>
      <c r="AU551" s="10">
        <v>0</v>
      </c>
      <c r="AV551" s="10">
        <v>0</v>
      </c>
      <c r="AW551" s="10">
        <v>0</v>
      </c>
      <c r="AX551" s="10">
        <v>0</v>
      </c>
      <c r="AY551" s="10">
        <v>0</v>
      </c>
      <c r="AZ551" s="10">
        <v>0</v>
      </c>
      <c r="BA551" s="10">
        <v>0</v>
      </c>
      <c r="BB551" s="10">
        <v>0</v>
      </c>
      <c r="BC551" s="10">
        <v>0</v>
      </c>
      <c r="BD551" s="10">
        <v>0</v>
      </c>
      <c r="BE551" s="10">
        <v>0</v>
      </c>
      <c r="BF551" s="10">
        <v>625097</v>
      </c>
      <c r="BG551" s="10">
        <v>0</v>
      </c>
      <c r="BH551" s="10">
        <v>62856</v>
      </c>
      <c r="BI551" s="10">
        <v>0</v>
      </c>
      <c r="BJ551" s="10">
        <v>0</v>
      </c>
      <c r="BK551" s="10">
        <v>0</v>
      </c>
      <c r="BL551" s="10">
        <v>38473</v>
      </c>
      <c r="BM551" s="10">
        <v>0</v>
      </c>
      <c r="BN551" s="10">
        <v>726426</v>
      </c>
      <c r="BO551" s="10">
        <v>0</v>
      </c>
      <c r="BP551" s="10">
        <v>0</v>
      </c>
      <c r="BQ551" s="10">
        <v>0</v>
      </c>
      <c r="BR551" s="10">
        <v>0</v>
      </c>
      <c r="BS551" s="10">
        <v>0</v>
      </c>
      <c r="BT551" s="10">
        <v>0</v>
      </c>
      <c r="BU551" s="10">
        <v>0</v>
      </c>
      <c r="BV551" s="10">
        <v>0</v>
      </c>
      <c r="BW551" s="10">
        <v>0</v>
      </c>
      <c r="BX551" s="10">
        <v>0</v>
      </c>
      <c r="BY551" s="10">
        <v>0</v>
      </c>
      <c r="BZ551" s="10">
        <v>0</v>
      </c>
      <c r="CA551" s="10">
        <v>0</v>
      </c>
      <c r="CB551" s="10">
        <v>0</v>
      </c>
      <c r="CC551" s="10">
        <v>0</v>
      </c>
      <c r="CD551" s="10">
        <v>0</v>
      </c>
      <c r="CE551" s="10">
        <v>0</v>
      </c>
      <c r="CF551" s="10">
        <v>0</v>
      </c>
      <c r="CG551" s="10">
        <v>0</v>
      </c>
      <c r="CH551" s="10">
        <v>0</v>
      </c>
      <c r="CI551" s="10">
        <v>0</v>
      </c>
      <c r="CJ551" s="10">
        <v>0</v>
      </c>
      <c r="CK551" s="10">
        <v>0</v>
      </c>
      <c r="CL551" s="10">
        <v>0</v>
      </c>
      <c r="CM551" s="10">
        <v>0</v>
      </c>
      <c r="CN551" s="10">
        <v>0</v>
      </c>
      <c r="CO551" s="10">
        <v>0</v>
      </c>
      <c r="CP551" s="10">
        <v>0</v>
      </c>
      <c r="CQ551" s="10">
        <v>0</v>
      </c>
      <c r="CR551" s="10">
        <v>0</v>
      </c>
      <c r="CS551" s="10">
        <v>0</v>
      </c>
      <c r="CT551" s="10">
        <v>0</v>
      </c>
      <c r="CU551" s="10">
        <v>0</v>
      </c>
      <c r="CV551" s="10">
        <v>0</v>
      </c>
      <c r="CW551" s="10">
        <v>0</v>
      </c>
      <c r="CX551" s="10">
        <v>625097</v>
      </c>
      <c r="CY551" s="10">
        <v>0</v>
      </c>
      <c r="CZ551" s="10">
        <v>62856</v>
      </c>
      <c r="DA551" s="10">
        <v>0</v>
      </c>
      <c r="DB551" s="10">
        <v>0</v>
      </c>
      <c r="DC551" s="10">
        <v>0</v>
      </c>
      <c r="DD551" s="10">
        <v>38473</v>
      </c>
      <c r="DE551" s="10">
        <v>0</v>
      </c>
      <c r="DF551" s="10">
        <v>726426</v>
      </c>
      <c r="DG551" s="10">
        <v>0</v>
      </c>
      <c r="DH551" s="10">
        <v>1167965</v>
      </c>
      <c r="DI551" s="10">
        <v>0</v>
      </c>
      <c r="DJ551" s="10">
        <v>0</v>
      </c>
      <c r="DK551" s="10">
        <v>0</v>
      </c>
      <c r="DL551" s="10">
        <v>0</v>
      </c>
      <c r="DM551" s="10">
        <v>0</v>
      </c>
      <c r="DN551" s="10">
        <v>0</v>
      </c>
      <c r="DO551" s="10">
        <v>0</v>
      </c>
      <c r="DP551" s="10">
        <v>0</v>
      </c>
      <c r="DQ551" s="10">
        <v>0</v>
      </c>
      <c r="DR551" s="10">
        <v>0</v>
      </c>
      <c r="DS551" s="10">
        <v>0</v>
      </c>
      <c r="DT551" s="10">
        <v>0</v>
      </c>
      <c r="DU551" s="10">
        <v>0</v>
      </c>
      <c r="DV551" s="10">
        <v>0</v>
      </c>
      <c r="DW551" s="10">
        <v>0</v>
      </c>
      <c r="DX551" s="10">
        <v>0</v>
      </c>
      <c r="DY551" s="10">
        <v>0</v>
      </c>
      <c r="DZ551" s="10">
        <v>0</v>
      </c>
      <c r="EA551" s="10">
        <v>0</v>
      </c>
      <c r="EB551" s="10">
        <v>0</v>
      </c>
      <c r="EC551" s="10">
        <v>0</v>
      </c>
    </row>
    <row r="552" spans="1:133" x14ac:dyDescent="0.3">
      <c r="A552" s="9">
        <v>106474007</v>
      </c>
      <c r="B552" s="9" t="s">
        <v>672</v>
      </c>
      <c r="C552" s="9">
        <v>20181</v>
      </c>
      <c r="D552" s="11">
        <v>43101</v>
      </c>
      <c r="E552" s="9">
        <v>43190</v>
      </c>
      <c r="F552" s="9" t="s">
        <v>134</v>
      </c>
      <c r="G552" s="9" t="s">
        <v>673</v>
      </c>
      <c r="H552" s="9">
        <v>1</v>
      </c>
      <c r="I552" s="9">
        <v>203</v>
      </c>
      <c r="J552" s="9" t="s">
        <v>136</v>
      </c>
      <c r="K552" s="9" t="s">
        <v>137</v>
      </c>
      <c r="L552" s="9" t="s">
        <v>220</v>
      </c>
      <c r="M552" s="9" t="s">
        <v>674</v>
      </c>
      <c r="N552" s="9" t="s">
        <v>675</v>
      </c>
      <c r="O552" s="9" t="s">
        <v>676</v>
      </c>
      <c r="P552" s="9">
        <v>96097</v>
      </c>
      <c r="Q552" s="9" t="s">
        <v>677</v>
      </c>
      <c r="R552" s="9">
        <v>25</v>
      </c>
      <c r="S552" s="9">
        <v>25</v>
      </c>
      <c r="T552" s="9">
        <v>25</v>
      </c>
      <c r="U552" s="9">
        <v>135</v>
      </c>
      <c r="V552" s="9">
        <v>0</v>
      </c>
      <c r="W552" s="9">
        <v>124</v>
      </c>
      <c r="X552" s="9">
        <v>0</v>
      </c>
      <c r="Y552" s="9">
        <v>0</v>
      </c>
      <c r="Z552" s="9">
        <v>0</v>
      </c>
      <c r="AA552" s="9">
        <v>70</v>
      </c>
      <c r="AB552" s="9">
        <v>0</v>
      </c>
      <c r="AC552" s="9">
        <v>0</v>
      </c>
      <c r="AD552" s="9">
        <v>2</v>
      </c>
      <c r="AE552" s="9">
        <v>331</v>
      </c>
      <c r="AF552" s="9">
        <v>0</v>
      </c>
      <c r="AG552" s="9">
        <v>514</v>
      </c>
      <c r="AH552" s="9">
        <v>0</v>
      </c>
      <c r="AI552" s="9">
        <v>375</v>
      </c>
      <c r="AJ552" s="9">
        <v>0</v>
      </c>
      <c r="AK552" s="9">
        <v>0</v>
      </c>
      <c r="AL552" s="9">
        <v>0</v>
      </c>
      <c r="AM552" s="9">
        <v>207</v>
      </c>
      <c r="AN552" s="9">
        <v>0</v>
      </c>
      <c r="AO552" s="9">
        <v>0</v>
      </c>
      <c r="AP552" s="9">
        <v>30</v>
      </c>
      <c r="AQ552" s="9">
        <v>1126</v>
      </c>
      <c r="AR552" s="9">
        <v>0</v>
      </c>
      <c r="AS552" s="9">
        <v>14868</v>
      </c>
      <c r="AT552" s="9">
        <v>0</v>
      </c>
      <c r="AU552" s="9">
        <v>9696</v>
      </c>
      <c r="AV552" s="9">
        <v>0</v>
      </c>
      <c r="AW552" s="9">
        <v>0</v>
      </c>
      <c r="AX552" s="9">
        <v>0</v>
      </c>
      <c r="AY552" s="9">
        <v>6200</v>
      </c>
      <c r="AZ552" s="9">
        <v>0</v>
      </c>
      <c r="BA552" s="9">
        <v>1051</v>
      </c>
      <c r="BB552" s="9">
        <v>0</v>
      </c>
      <c r="BC552" s="9">
        <v>31815</v>
      </c>
      <c r="BD552" s="9">
        <v>7040778</v>
      </c>
      <c r="BE552" s="9">
        <v>0</v>
      </c>
      <c r="BF552" s="9">
        <v>4039438</v>
      </c>
      <c r="BG552" s="9">
        <v>0</v>
      </c>
      <c r="BH552" s="9">
        <v>0</v>
      </c>
      <c r="BI552" s="9">
        <v>0</v>
      </c>
      <c r="BJ552" s="9">
        <v>2356261</v>
      </c>
      <c r="BK552" s="9">
        <v>0</v>
      </c>
      <c r="BL552" s="9">
        <v>0</v>
      </c>
      <c r="BM552" s="9">
        <v>1002107</v>
      </c>
      <c r="BN552" s="9">
        <v>14438584</v>
      </c>
      <c r="BO552" s="9">
        <v>13388052</v>
      </c>
      <c r="BP552" s="9">
        <v>0</v>
      </c>
      <c r="BQ552" s="9">
        <v>10250823</v>
      </c>
      <c r="BR552" s="9">
        <v>0</v>
      </c>
      <c r="BS552" s="9">
        <v>0</v>
      </c>
      <c r="BT552" s="9">
        <v>0</v>
      </c>
      <c r="BU552" s="9">
        <v>8983291</v>
      </c>
      <c r="BV552" s="9">
        <v>0</v>
      </c>
      <c r="BW552" s="9">
        <v>1558125</v>
      </c>
      <c r="BX552" s="9">
        <v>0</v>
      </c>
      <c r="BY552" s="9">
        <v>34180291</v>
      </c>
      <c r="BZ552" s="9">
        <v>1311548</v>
      </c>
      <c r="CA552" s="9">
        <v>12061176</v>
      </c>
      <c r="CB552" s="9">
        <v>0</v>
      </c>
      <c r="CC552" s="9">
        <v>11472826</v>
      </c>
      <c r="CD552" s="9">
        <v>0</v>
      </c>
      <c r="CE552" s="9">
        <v>0</v>
      </c>
      <c r="CF552" s="9">
        <v>0</v>
      </c>
      <c r="CG552" s="9">
        <v>0</v>
      </c>
      <c r="CH552" s="9">
        <v>3351926</v>
      </c>
      <c r="CI552" s="9">
        <v>0</v>
      </c>
      <c r="CJ552" s="9">
        <v>0</v>
      </c>
      <c r="CK552" s="9">
        <v>134340</v>
      </c>
      <c r="CL552" s="9">
        <v>0</v>
      </c>
      <c r="CM552" s="9">
        <v>0</v>
      </c>
      <c r="CN552" s="9">
        <v>0</v>
      </c>
      <c r="CO552" s="9">
        <v>1085688</v>
      </c>
      <c r="CP552" s="9">
        <v>29417504</v>
      </c>
      <c r="CQ552" s="9">
        <v>0</v>
      </c>
      <c r="CR552" s="9">
        <v>0</v>
      </c>
      <c r="CS552" s="9">
        <v>0</v>
      </c>
      <c r="CT552" s="9">
        <v>0</v>
      </c>
      <c r="CU552" s="9">
        <v>0</v>
      </c>
      <c r="CV552" s="9">
        <v>8367654</v>
      </c>
      <c r="CW552" s="9">
        <v>0</v>
      </c>
      <c r="CX552" s="9">
        <v>2817435</v>
      </c>
      <c r="CY552" s="9">
        <v>0</v>
      </c>
      <c r="CZ552" s="9">
        <v>0</v>
      </c>
      <c r="DA552" s="9">
        <v>0</v>
      </c>
      <c r="DB552" s="9">
        <v>6541738</v>
      </c>
      <c r="DC552" s="9">
        <v>0</v>
      </c>
      <c r="DD552" s="9">
        <v>0</v>
      </c>
      <c r="DE552" s="9">
        <v>1474544</v>
      </c>
      <c r="DF552" s="9">
        <v>19201371</v>
      </c>
      <c r="DG552" s="9">
        <v>170710</v>
      </c>
      <c r="DH552" s="9">
        <v>19096114</v>
      </c>
      <c r="DI552" s="9">
        <v>0</v>
      </c>
      <c r="DJ552" s="9">
        <v>0</v>
      </c>
      <c r="DK552" s="9">
        <v>0</v>
      </c>
      <c r="DL552" s="9">
        <v>0</v>
      </c>
      <c r="DM552" s="9">
        <v>0</v>
      </c>
      <c r="DN552" s="9">
        <v>0</v>
      </c>
      <c r="DO552" s="9">
        <v>2486972</v>
      </c>
      <c r="DP552" s="9">
        <v>21962458</v>
      </c>
      <c r="DQ552" s="9">
        <v>0</v>
      </c>
      <c r="DR552" s="9">
        <v>0</v>
      </c>
      <c r="DS552" s="9">
        <v>0</v>
      </c>
      <c r="DT552" s="9">
        <v>0</v>
      </c>
      <c r="DU552" s="9">
        <v>0</v>
      </c>
      <c r="DV552" s="9">
        <v>0</v>
      </c>
      <c r="DW552" s="9">
        <v>0</v>
      </c>
      <c r="DX552" s="9">
        <v>0</v>
      </c>
      <c r="DY552" s="9">
        <v>0</v>
      </c>
      <c r="DZ552" s="9">
        <v>0</v>
      </c>
      <c r="EA552" s="9">
        <v>0</v>
      </c>
      <c r="EB552" s="9">
        <v>0</v>
      </c>
      <c r="EC552" s="9">
        <v>0</v>
      </c>
    </row>
    <row r="553" spans="1:133" x14ac:dyDescent="0.3">
      <c r="A553" s="10">
        <v>106301781</v>
      </c>
      <c r="B553" s="10" t="s">
        <v>678</v>
      </c>
      <c r="C553" s="10">
        <v>20181</v>
      </c>
      <c r="D553" s="12">
        <v>43101</v>
      </c>
      <c r="E553" s="10">
        <v>43190</v>
      </c>
      <c r="F553" s="10" t="s">
        <v>134</v>
      </c>
      <c r="G553" s="10" t="s">
        <v>226</v>
      </c>
      <c r="H553" s="10">
        <v>13</v>
      </c>
      <c r="I553" s="10">
        <v>1016</v>
      </c>
      <c r="J553" s="10" t="s">
        <v>283</v>
      </c>
      <c r="K553" s="10" t="s">
        <v>284</v>
      </c>
      <c r="L553" s="10" t="s">
        <v>138</v>
      </c>
      <c r="M553" s="10" t="s">
        <v>679</v>
      </c>
      <c r="N553" s="10" t="s">
        <v>680</v>
      </c>
      <c r="O553" s="10" t="s">
        <v>496</v>
      </c>
      <c r="P553" s="10">
        <v>92626</v>
      </c>
      <c r="Q553" s="10" t="s">
        <v>681</v>
      </c>
      <c r="R553" s="10">
        <v>1218</v>
      </c>
      <c r="S553" s="10">
        <v>1084</v>
      </c>
      <c r="T553" s="10">
        <v>134</v>
      </c>
      <c r="U553" s="10">
        <v>1</v>
      </c>
      <c r="V553" s="10">
        <v>0</v>
      </c>
      <c r="W553" s="10">
        <v>15</v>
      </c>
      <c r="X553" s="10">
        <v>0</v>
      </c>
      <c r="Y553" s="10">
        <v>0</v>
      </c>
      <c r="Z553" s="10">
        <v>0</v>
      </c>
      <c r="AA553" s="10">
        <v>0</v>
      </c>
      <c r="AB553" s="10">
        <v>0</v>
      </c>
      <c r="AC553" s="10">
        <v>0</v>
      </c>
      <c r="AD553" s="10">
        <v>1</v>
      </c>
      <c r="AE553" s="10">
        <v>17</v>
      </c>
      <c r="AF553" s="10">
        <v>0</v>
      </c>
      <c r="AG553" s="10">
        <v>84</v>
      </c>
      <c r="AH553" s="10">
        <v>0</v>
      </c>
      <c r="AI553" s="10">
        <v>11298</v>
      </c>
      <c r="AJ553" s="10">
        <v>0</v>
      </c>
      <c r="AK553" s="10">
        <v>0</v>
      </c>
      <c r="AL553" s="10">
        <v>0</v>
      </c>
      <c r="AM553" s="10">
        <v>0</v>
      </c>
      <c r="AN553" s="10">
        <v>0</v>
      </c>
      <c r="AO553" s="10">
        <v>0</v>
      </c>
      <c r="AP553" s="10">
        <v>386</v>
      </c>
      <c r="AQ553" s="10">
        <v>11768</v>
      </c>
      <c r="AR553" s="10">
        <v>0</v>
      </c>
      <c r="AS553" s="10">
        <v>0</v>
      </c>
      <c r="AT553" s="10">
        <v>0</v>
      </c>
      <c r="AU553" s="10">
        <v>0</v>
      </c>
      <c r="AV553" s="10">
        <v>0</v>
      </c>
      <c r="AW553" s="10">
        <v>0</v>
      </c>
      <c r="AX553" s="10">
        <v>0</v>
      </c>
      <c r="AY553" s="10">
        <v>0</v>
      </c>
      <c r="AZ553" s="10">
        <v>0</v>
      </c>
      <c r="BA553" s="10">
        <v>0</v>
      </c>
      <c r="BB553" s="10">
        <v>0</v>
      </c>
      <c r="BC553" s="10">
        <v>0</v>
      </c>
      <c r="BD553" s="10">
        <v>299667</v>
      </c>
      <c r="BE553" s="10">
        <v>0</v>
      </c>
      <c r="BF553" s="10">
        <v>14352364</v>
      </c>
      <c r="BG553" s="10">
        <v>0</v>
      </c>
      <c r="BH553" s="10">
        <v>0</v>
      </c>
      <c r="BI553" s="10">
        <v>0</v>
      </c>
      <c r="BJ553" s="10">
        <v>0</v>
      </c>
      <c r="BK553" s="10">
        <v>0</v>
      </c>
      <c r="BL553" s="10">
        <v>0</v>
      </c>
      <c r="BM553" s="10">
        <v>262797</v>
      </c>
      <c r="BN553" s="10">
        <v>14914828</v>
      </c>
      <c r="BO553" s="10">
        <v>0</v>
      </c>
      <c r="BP553" s="10">
        <v>0</v>
      </c>
      <c r="BQ553" s="10">
        <v>0</v>
      </c>
      <c r="BR553" s="10">
        <v>0</v>
      </c>
      <c r="BS553" s="10">
        <v>0</v>
      </c>
      <c r="BT553" s="10">
        <v>0</v>
      </c>
      <c r="BU553" s="10">
        <v>0</v>
      </c>
      <c r="BV553" s="10">
        <v>0</v>
      </c>
      <c r="BW553" s="10">
        <v>0</v>
      </c>
      <c r="BX553" s="10">
        <v>0</v>
      </c>
      <c r="BY553" s="10">
        <v>0</v>
      </c>
      <c r="BZ553" s="10">
        <v>0</v>
      </c>
      <c r="CA553" s="10">
        <v>4334</v>
      </c>
      <c r="CB553" s="10">
        <v>0</v>
      </c>
      <c r="CC553" s="10">
        <v>114663</v>
      </c>
      <c r="CD553" s="10">
        <v>0</v>
      </c>
      <c r="CE553" s="10">
        <v>0</v>
      </c>
      <c r="CF553" s="10">
        <v>0</v>
      </c>
      <c r="CG553" s="10">
        <v>0</v>
      </c>
      <c r="CH553" s="10">
        <v>0</v>
      </c>
      <c r="CI553" s="10">
        <v>0</v>
      </c>
      <c r="CJ553" s="10">
        <v>0</v>
      </c>
      <c r="CK553" s="10">
        <v>0</v>
      </c>
      <c r="CL553" s="10">
        <v>0</v>
      </c>
      <c r="CM553" s="10">
        <v>0</v>
      </c>
      <c r="CN553" s="10">
        <v>0</v>
      </c>
      <c r="CO553" s="10">
        <v>0</v>
      </c>
      <c r="CP553" s="10">
        <v>118997</v>
      </c>
      <c r="CQ553" s="10">
        <v>0</v>
      </c>
      <c r="CR553" s="10">
        <v>0</v>
      </c>
      <c r="CS553" s="10">
        <v>0</v>
      </c>
      <c r="CT553" s="10">
        <v>0</v>
      </c>
      <c r="CU553" s="10">
        <v>0</v>
      </c>
      <c r="CV553" s="10">
        <v>295333</v>
      </c>
      <c r="CW553" s="10">
        <v>0</v>
      </c>
      <c r="CX553" s="10">
        <v>14237701</v>
      </c>
      <c r="CY553" s="10">
        <v>0</v>
      </c>
      <c r="CZ553" s="10">
        <v>0</v>
      </c>
      <c r="DA553" s="10">
        <v>0</v>
      </c>
      <c r="DB553" s="10">
        <v>0</v>
      </c>
      <c r="DC553" s="10">
        <v>0</v>
      </c>
      <c r="DD553" s="10">
        <v>0</v>
      </c>
      <c r="DE553" s="10">
        <v>262797</v>
      </c>
      <c r="DF553" s="10">
        <v>14795831</v>
      </c>
      <c r="DG553" s="10">
        <v>0</v>
      </c>
      <c r="DH553" s="10">
        <v>27736642</v>
      </c>
      <c r="DI553" s="10">
        <v>0</v>
      </c>
      <c r="DJ553" s="10">
        <v>12940811</v>
      </c>
      <c r="DK553" s="10">
        <v>0</v>
      </c>
      <c r="DL553" s="10">
        <v>0</v>
      </c>
      <c r="DM553" s="10">
        <v>0</v>
      </c>
      <c r="DN553" s="10">
        <v>0</v>
      </c>
      <c r="DO553" s="10">
        <v>0</v>
      </c>
      <c r="DP553" s="10">
        <v>0</v>
      </c>
      <c r="DQ553" s="10">
        <v>0</v>
      </c>
      <c r="DR553" s="10">
        <v>0</v>
      </c>
      <c r="DS553" s="10">
        <v>0</v>
      </c>
      <c r="DT553" s="10">
        <v>0</v>
      </c>
      <c r="DU553" s="10">
        <v>0</v>
      </c>
      <c r="DV553" s="10">
        <v>0</v>
      </c>
      <c r="DW553" s="10">
        <v>0</v>
      </c>
      <c r="DX553" s="10">
        <v>0</v>
      </c>
      <c r="DY553" s="10">
        <v>0</v>
      </c>
      <c r="DZ553" s="10">
        <v>0</v>
      </c>
      <c r="EA553" s="10">
        <v>0</v>
      </c>
      <c r="EB553" s="10">
        <v>0</v>
      </c>
      <c r="EC553" s="10">
        <v>0</v>
      </c>
    </row>
    <row r="554" spans="1:133" x14ac:dyDescent="0.3">
      <c r="A554" s="9">
        <v>106190298</v>
      </c>
      <c r="B554" s="9" t="s">
        <v>682</v>
      </c>
      <c r="C554" s="9">
        <v>20181</v>
      </c>
      <c r="D554" s="11">
        <v>43101</v>
      </c>
      <c r="E554" s="9">
        <v>43190</v>
      </c>
      <c r="F554" s="9" t="s">
        <v>134</v>
      </c>
      <c r="G554" s="9" t="s">
        <v>158</v>
      </c>
      <c r="H554" s="9">
        <v>11</v>
      </c>
      <c r="I554" s="9">
        <v>915</v>
      </c>
      <c r="J554" s="9" t="s">
        <v>136</v>
      </c>
      <c r="K554" s="9" t="s">
        <v>137</v>
      </c>
      <c r="L554" s="9" t="s">
        <v>138</v>
      </c>
      <c r="M554" s="9" t="s">
        <v>683</v>
      </c>
      <c r="N554" s="9" t="s">
        <v>684</v>
      </c>
      <c r="O554" s="9" t="s">
        <v>685</v>
      </c>
      <c r="P554" s="9">
        <v>91741</v>
      </c>
      <c r="Q554" s="9" t="s">
        <v>686</v>
      </c>
      <c r="R554" s="9">
        <v>105</v>
      </c>
      <c r="S554" s="9">
        <v>105</v>
      </c>
      <c r="T554" s="9">
        <v>75</v>
      </c>
      <c r="U554" s="9">
        <v>363</v>
      </c>
      <c r="V554" s="9">
        <v>411</v>
      </c>
      <c r="W554" s="9">
        <v>86</v>
      </c>
      <c r="X554" s="9">
        <v>282</v>
      </c>
      <c r="Y554" s="9">
        <v>0</v>
      </c>
      <c r="Z554" s="9">
        <v>0</v>
      </c>
      <c r="AA554" s="9">
        <v>5</v>
      </c>
      <c r="AB554" s="9">
        <v>344</v>
      </c>
      <c r="AC554" s="9">
        <v>11</v>
      </c>
      <c r="AD554" s="9">
        <v>35</v>
      </c>
      <c r="AE554" s="9">
        <v>1537</v>
      </c>
      <c r="AF554" s="9">
        <v>0</v>
      </c>
      <c r="AG554" s="9">
        <v>2031</v>
      </c>
      <c r="AH554" s="9">
        <v>1742</v>
      </c>
      <c r="AI554" s="9">
        <v>375</v>
      </c>
      <c r="AJ554" s="9">
        <v>1093</v>
      </c>
      <c r="AK554" s="9">
        <v>0</v>
      </c>
      <c r="AL554" s="9">
        <v>0</v>
      </c>
      <c r="AM554" s="9">
        <v>17</v>
      </c>
      <c r="AN554" s="9">
        <v>1085</v>
      </c>
      <c r="AO554" s="9">
        <v>17</v>
      </c>
      <c r="AP554" s="9">
        <v>55</v>
      </c>
      <c r="AQ554" s="9">
        <v>6415</v>
      </c>
      <c r="AR554" s="9">
        <v>0</v>
      </c>
      <c r="AS554" s="9">
        <v>3354</v>
      </c>
      <c r="AT554" s="9">
        <v>1965</v>
      </c>
      <c r="AU554" s="9">
        <v>881</v>
      </c>
      <c r="AV554" s="9">
        <v>4730</v>
      </c>
      <c r="AW554" s="9">
        <v>0</v>
      </c>
      <c r="AX554" s="9">
        <v>0</v>
      </c>
      <c r="AY554" s="9">
        <v>249</v>
      </c>
      <c r="AZ554" s="9">
        <v>5103</v>
      </c>
      <c r="BA554" s="9">
        <v>87</v>
      </c>
      <c r="BB554" s="9">
        <v>851</v>
      </c>
      <c r="BC554" s="9">
        <v>17220</v>
      </c>
      <c r="BD554" s="9">
        <v>16761959</v>
      </c>
      <c r="BE554" s="9">
        <v>16316673</v>
      </c>
      <c r="BF554" s="9">
        <v>2859084</v>
      </c>
      <c r="BG554" s="9">
        <v>9347246</v>
      </c>
      <c r="BH554" s="9">
        <v>0</v>
      </c>
      <c r="BI554" s="9">
        <v>0</v>
      </c>
      <c r="BJ554" s="9">
        <v>162157</v>
      </c>
      <c r="BK554" s="9">
        <v>10013607</v>
      </c>
      <c r="BL554" s="9">
        <v>126621</v>
      </c>
      <c r="BM554" s="9">
        <v>545911</v>
      </c>
      <c r="BN554" s="9">
        <v>56133258</v>
      </c>
      <c r="BO554" s="9">
        <v>6486055</v>
      </c>
      <c r="BP554" s="9">
        <v>6393911</v>
      </c>
      <c r="BQ554" s="9">
        <v>1959312</v>
      </c>
      <c r="BR554" s="9">
        <v>9953048</v>
      </c>
      <c r="BS554" s="9">
        <v>0</v>
      </c>
      <c r="BT554" s="9">
        <v>0</v>
      </c>
      <c r="BU554" s="9">
        <v>339158</v>
      </c>
      <c r="BV554" s="9">
        <v>11109404</v>
      </c>
      <c r="BW554" s="9">
        <v>108613</v>
      </c>
      <c r="BX554" s="9">
        <v>1491480</v>
      </c>
      <c r="BY554" s="9">
        <v>37840981</v>
      </c>
      <c r="BZ554" s="9">
        <v>945976</v>
      </c>
      <c r="CA554" s="9">
        <v>18048756</v>
      </c>
      <c r="CB554" s="9">
        <v>15519020</v>
      </c>
      <c r="CC554" s="9">
        <v>4129220</v>
      </c>
      <c r="CD554" s="9">
        <v>15991078</v>
      </c>
      <c r="CE554" s="9">
        <v>0</v>
      </c>
      <c r="CF554" s="9">
        <v>0</v>
      </c>
      <c r="CG554" s="9">
        <v>0</v>
      </c>
      <c r="CH554" s="9">
        <v>322544</v>
      </c>
      <c r="CI554" s="9">
        <v>11730299</v>
      </c>
      <c r="CJ554" s="9">
        <v>0</v>
      </c>
      <c r="CK554" s="9">
        <v>235234</v>
      </c>
      <c r="CL554" s="9">
        <v>0</v>
      </c>
      <c r="CM554" s="9">
        <v>0</v>
      </c>
      <c r="CN554" s="9">
        <v>0</v>
      </c>
      <c r="CO554" s="9">
        <v>559182</v>
      </c>
      <c r="CP554" s="9">
        <v>67481309</v>
      </c>
      <c r="CQ554" s="9">
        <v>0</v>
      </c>
      <c r="CR554" s="9">
        <v>0</v>
      </c>
      <c r="CS554" s="9">
        <v>0</v>
      </c>
      <c r="CT554" s="9">
        <v>0</v>
      </c>
      <c r="CU554" s="9">
        <v>0</v>
      </c>
      <c r="CV554" s="9">
        <v>5199258</v>
      </c>
      <c r="CW554" s="9">
        <v>7191564</v>
      </c>
      <c r="CX554" s="9">
        <v>689176</v>
      </c>
      <c r="CY554" s="9">
        <v>3309216</v>
      </c>
      <c r="CZ554" s="9">
        <v>0</v>
      </c>
      <c r="DA554" s="9">
        <v>0</v>
      </c>
      <c r="DB554" s="9">
        <v>178771</v>
      </c>
      <c r="DC554" s="9">
        <v>9392712</v>
      </c>
      <c r="DD554" s="9">
        <v>0</v>
      </c>
      <c r="DE554" s="9">
        <v>532233</v>
      </c>
      <c r="DF554" s="9">
        <v>26492930</v>
      </c>
      <c r="DG554" s="9">
        <v>148841</v>
      </c>
      <c r="DH554" s="9">
        <v>24460871</v>
      </c>
      <c r="DI554" s="9">
        <v>0</v>
      </c>
      <c r="DJ554" s="9">
        <v>-314950</v>
      </c>
      <c r="DK554" s="9">
        <v>0</v>
      </c>
      <c r="DL554" s="9">
        <v>0</v>
      </c>
      <c r="DM554" s="9">
        <v>0</v>
      </c>
      <c r="DN554" s="9">
        <v>0</v>
      </c>
      <c r="DO554" s="9">
        <v>421473</v>
      </c>
      <c r="DP554" s="9">
        <v>34571744</v>
      </c>
      <c r="DQ554" s="9">
        <v>0</v>
      </c>
      <c r="DR554" s="9">
        <v>0</v>
      </c>
      <c r="DS554" s="9">
        <v>0</v>
      </c>
      <c r="DT554" s="9">
        <v>0</v>
      </c>
      <c r="DU554" s="9">
        <v>0</v>
      </c>
      <c r="DV554" s="9">
        <v>0</v>
      </c>
      <c r="DW554" s="9">
        <v>0</v>
      </c>
      <c r="DX554" s="9">
        <v>0</v>
      </c>
      <c r="DY554" s="9">
        <v>0</v>
      </c>
      <c r="DZ554" s="9">
        <v>0</v>
      </c>
      <c r="EA554" s="9">
        <v>0</v>
      </c>
      <c r="EB554" s="9">
        <v>0</v>
      </c>
      <c r="EC554" s="9">
        <v>0</v>
      </c>
    </row>
    <row r="555" spans="1:133" x14ac:dyDescent="0.3">
      <c r="A555" s="10">
        <v>106301357</v>
      </c>
      <c r="B555" s="10" t="s">
        <v>687</v>
      </c>
      <c r="C555" s="10">
        <v>20181</v>
      </c>
      <c r="D555" s="12">
        <v>43101</v>
      </c>
      <c r="E555" s="10">
        <v>43190</v>
      </c>
      <c r="F555" s="10" t="s">
        <v>134</v>
      </c>
      <c r="G555" s="10" t="s">
        <v>226</v>
      </c>
      <c r="H555" s="10">
        <v>13</v>
      </c>
      <c r="I555" s="10">
        <v>1015</v>
      </c>
      <c r="J555" s="10" t="s">
        <v>255</v>
      </c>
      <c r="K555" s="10" t="s">
        <v>137</v>
      </c>
      <c r="L555" s="10" t="s">
        <v>138</v>
      </c>
      <c r="M555" s="10" t="s">
        <v>688</v>
      </c>
      <c r="N555" s="10" t="s">
        <v>689</v>
      </c>
      <c r="O555" s="10" t="s">
        <v>690</v>
      </c>
      <c r="P555" s="10">
        <v>92780</v>
      </c>
      <c r="Q555" s="10" t="s">
        <v>691</v>
      </c>
      <c r="R555" s="10">
        <v>177</v>
      </c>
      <c r="S555" s="10">
        <v>177</v>
      </c>
      <c r="T555" s="10">
        <v>62</v>
      </c>
      <c r="U555" s="10">
        <v>165</v>
      </c>
      <c r="V555" s="10">
        <v>168</v>
      </c>
      <c r="W555" s="10">
        <v>22</v>
      </c>
      <c r="X555" s="10">
        <v>264</v>
      </c>
      <c r="Y555" s="10">
        <v>0</v>
      </c>
      <c r="Z555" s="10">
        <v>0</v>
      </c>
      <c r="AA555" s="10">
        <v>26</v>
      </c>
      <c r="AB555" s="10">
        <v>14</v>
      </c>
      <c r="AC555" s="10">
        <v>0</v>
      </c>
      <c r="AD555" s="10">
        <v>8</v>
      </c>
      <c r="AE555" s="10">
        <v>667</v>
      </c>
      <c r="AF555" s="10">
        <v>0</v>
      </c>
      <c r="AG555" s="10">
        <v>685</v>
      </c>
      <c r="AH555" s="10">
        <v>726</v>
      </c>
      <c r="AI555" s="10">
        <v>576</v>
      </c>
      <c r="AJ555" s="10">
        <v>3316</v>
      </c>
      <c r="AK555" s="10">
        <v>0</v>
      </c>
      <c r="AL555" s="10">
        <v>0</v>
      </c>
      <c r="AM555" s="10">
        <v>155</v>
      </c>
      <c r="AN555" s="10">
        <v>59</v>
      </c>
      <c r="AO555" s="10">
        <v>0</v>
      </c>
      <c r="AP555" s="10">
        <v>10</v>
      </c>
      <c r="AQ555" s="10">
        <v>5527</v>
      </c>
      <c r="AR555" s="10">
        <v>0</v>
      </c>
      <c r="AS555" s="10">
        <v>111</v>
      </c>
      <c r="AT555" s="10">
        <v>383</v>
      </c>
      <c r="AU555" s="10">
        <v>77</v>
      </c>
      <c r="AV555" s="10">
        <v>475</v>
      </c>
      <c r="AW555" s="10">
        <v>0</v>
      </c>
      <c r="AX555" s="10">
        <v>0</v>
      </c>
      <c r="AY555" s="10">
        <v>177</v>
      </c>
      <c r="AZ555" s="10">
        <v>63</v>
      </c>
      <c r="BA555" s="10">
        <v>0</v>
      </c>
      <c r="BB555" s="10">
        <v>98</v>
      </c>
      <c r="BC555" s="10">
        <v>1384</v>
      </c>
      <c r="BD555" s="10">
        <v>10645559</v>
      </c>
      <c r="BE555" s="10">
        <v>12847529</v>
      </c>
      <c r="BF555" s="10">
        <v>13501557</v>
      </c>
      <c r="BG555" s="10">
        <v>35442757</v>
      </c>
      <c r="BH555" s="10">
        <v>0</v>
      </c>
      <c r="BI555" s="10">
        <v>0</v>
      </c>
      <c r="BJ555" s="10">
        <v>703619</v>
      </c>
      <c r="BK555" s="10">
        <v>2941236</v>
      </c>
      <c r="BL555" s="10">
        <v>0</v>
      </c>
      <c r="BM555" s="10">
        <v>311934</v>
      </c>
      <c r="BN555" s="10">
        <v>76394191</v>
      </c>
      <c r="BO555" s="10">
        <v>545077</v>
      </c>
      <c r="BP555" s="10">
        <v>4560392</v>
      </c>
      <c r="BQ555" s="10">
        <v>439940</v>
      </c>
      <c r="BR555" s="10">
        <v>2344684</v>
      </c>
      <c r="BS555" s="10">
        <v>0</v>
      </c>
      <c r="BT555" s="10">
        <v>0</v>
      </c>
      <c r="BU555" s="10">
        <v>399270</v>
      </c>
      <c r="BV555" s="10">
        <v>1647733</v>
      </c>
      <c r="BW555" s="10">
        <v>0</v>
      </c>
      <c r="BX555" s="10">
        <v>249864</v>
      </c>
      <c r="BY555" s="10">
        <v>10186960</v>
      </c>
      <c r="BZ555" s="10">
        <v>899425</v>
      </c>
      <c r="CA555" s="10">
        <v>8695744</v>
      </c>
      <c r="CB555" s="10">
        <v>13526918</v>
      </c>
      <c r="CC555" s="10">
        <v>13048472</v>
      </c>
      <c r="CD555" s="10">
        <v>35366959</v>
      </c>
      <c r="CE555" s="10">
        <v>0</v>
      </c>
      <c r="CF555" s="10">
        <v>0</v>
      </c>
      <c r="CG555" s="10">
        <v>0</v>
      </c>
      <c r="CH555" s="10">
        <v>321599</v>
      </c>
      <c r="CI555" s="10">
        <v>1338129</v>
      </c>
      <c r="CJ555" s="10">
        <v>0</v>
      </c>
      <c r="CK555" s="10">
        <v>0</v>
      </c>
      <c r="CL555" s="10">
        <v>0</v>
      </c>
      <c r="CM555" s="10">
        <v>0</v>
      </c>
      <c r="CN555" s="10">
        <v>0</v>
      </c>
      <c r="CO555" s="10">
        <v>398915</v>
      </c>
      <c r="CP555" s="10">
        <v>73596161</v>
      </c>
      <c r="CQ555" s="10">
        <v>23150614</v>
      </c>
      <c r="CR555" s="10">
        <v>0</v>
      </c>
      <c r="CS555" s="10">
        <v>0</v>
      </c>
      <c r="CT555" s="10">
        <v>0</v>
      </c>
      <c r="CU555" s="10">
        <v>23150614</v>
      </c>
      <c r="CV555" s="10">
        <v>2494892</v>
      </c>
      <c r="CW555" s="10">
        <v>26976346</v>
      </c>
      <c r="CX555" s="10">
        <v>870683</v>
      </c>
      <c r="CY555" s="10">
        <v>2329866</v>
      </c>
      <c r="CZ555" s="10">
        <v>0</v>
      </c>
      <c r="DA555" s="10">
        <v>0</v>
      </c>
      <c r="DB555" s="10">
        <v>632008</v>
      </c>
      <c r="DC555" s="10">
        <v>3155881</v>
      </c>
      <c r="DD555" s="10">
        <v>0</v>
      </c>
      <c r="DE555" s="10">
        <v>-324072</v>
      </c>
      <c r="DF555" s="10">
        <v>36135604</v>
      </c>
      <c r="DG555" s="10">
        <v>33342</v>
      </c>
      <c r="DH555" s="10">
        <v>36350656</v>
      </c>
      <c r="DI555" s="10">
        <v>0</v>
      </c>
      <c r="DJ555" s="10">
        <v>0</v>
      </c>
      <c r="DK555" s="10">
        <v>0</v>
      </c>
      <c r="DL555" s="10">
        <v>0</v>
      </c>
      <c r="DM555" s="10">
        <v>0</v>
      </c>
      <c r="DN555" s="10">
        <v>0</v>
      </c>
      <c r="DO555" s="10">
        <v>76902</v>
      </c>
      <c r="DP555" s="10">
        <v>26254308</v>
      </c>
      <c r="DQ555" s="10">
        <v>0</v>
      </c>
      <c r="DR555" s="10">
        <v>0</v>
      </c>
      <c r="DS555" s="10">
        <v>0</v>
      </c>
      <c r="DT555" s="10">
        <v>0</v>
      </c>
      <c r="DU555" s="10">
        <v>0</v>
      </c>
      <c r="DV555" s="10">
        <v>0</v>
      </c>
      <c r="DW555" s="10">
        <v>0</v>
      </c>
      <c r="DX555" s="10">
        <v>0</v>
      </c>
      <c r="DY555" s="10">
        <v>0</v>
      </c>
      <c r="DZ555" s="10">
        <v>0</v>
      </c>
      <c r="EA555" s="10">
        <v>0</v>
      </c>
      <c r="EB555" s="10">
        <v>0</v>
      </c>
      <c r="EC555" s="10">
        <v>0</v>
      </c>
    </row>
    <row r="556" spans="1:133" x14ac:dyDescent="0.3">
      <c r="A556" s="9">
        <v>106301175</v>
      </c>
      <c r="B556" s="9" t="s">
        <v>692</v>
      </c>
      <c r="C556" s="9">
        <v>20181</v>
      </c>
      <c r="D556" s="11">
        <v>43101</v>
      </c>
      <c r="E556" s="9">
        <v>43190</v>
      </c>
      <c r="F556" s="9" t="s">
        <v>134</v>
      </c>
      <c r="G556" s="9" t="s">
        <v>226</v>
      </c>
      <c r="H556" s="9">
        <v>13</v>
      </c>
      <c r="I556" s="9">
        <v>1014</v>
      </c>
      <c r="J556" s="9" t="s">
        <v>255</v>
      </c>
      <c r="K556" s="9" t="s">
        <v>137</v>
      </c>
      <c r="L556" s="9" t="s">
        <v>138</v>
      </c>
      <c r="M556" s="9" t="s">
        <v>693</v>
      </c>
      <c r="N556" s="9" t="s">
        <v>694</v>
      </c>
      <c r="O556" s="9" t="s">
        <v>695</v>
      </c>
      <c r="P556" s="9">
        <v>92708</v>
      </c>
      <c r="Q556" s="9" t="s">
        <v>696</v>
      </c>
      <c r="R556" s="9">
        <v>400</v>
      </c>
      <c r="S556" s="9">
        <v>400</v>
      </c>
      <c r="T556" s="9">
        <v>278</v>
      </c>
      <c r="U556" s="9">
        <v>1109</v>
      </c>
      <c r="V556" s="9">
        <v>634</v>
      </c>
      <c r="W556" s="9">
        <v>405</v>
      </c>
      <c r="X556" s="9">
        <v>1886</v>
      </c>
      <c r="Y556" s="9">
        <v>7</v>
      </c>
      <c r="Z556" s="9">
        <v>0</v>
      </c>
      <c r="AA556" s="9">
        <v>15</v>
      </c>
      <c r="AB556" s="9">
        <v>671</v>
      </c>
      <c r="AC556" s="9">
        <v>22</v>
      </c>
      <c r="AD556" s="9">
        <v>310</v>
      </c>
      <c r="AE556" s="9">
        <v>5059</v>
      </c>
      <c r="AF556" s="9">
        <v>0</v>
      </c>
      <c r="AG556" s="9">
        <v>6559</v>
      </c>
      <c r="AH556" s="9">
        <v>3114</v>
      </c>
      <c r="AI556" s="9">
        <v>2225</v>
      </c>
      <c r="AJ556" s="9">
        <v>7909</v>
      </c>
      <c r="AK556" s="9">
        <v>43</v>
      </c>
      <c r="AL556" s="9">
        <v>0</v>
      </c>
      <c r="AM556" s="9">
        <v>46</v>
      </c>
      <c r="AN556" s="9">
        <v>2653</v>
      </c>
      <c r="AO556" s="9">
        <v>58</v>
      </c>
      <c r="AP556" s="9">
        <v>845</v>
      </c>
      <c r="AQ556" s="9">
        <v>23452</v>
      </c>
      <c r="AR556" s="9">
        <v>0</v>
      </c>
      <c r="AS556" s="9">
        <v>1701</v>
      </c>
      <c r="AT556" s="9">
        <v>1678</v>
      </c>
      <c r="AU556" s="9">
        <v>874</v>
      </c>
      <c r="AV556" s="9">
        <v>9274</v>
      </c>
      <c r="AW556" s="9">
        <v>5</v>
      </c>
      <c r="AX556" s="9">
        <v>0</v>
      </c>
      <c r="AY556" s="9">
        <v>457</v>
      </c>
      <c r="AZ556" s="9">
        <v>2751</v>
      </c>
      <c r="BA556" s="9">
        <v>23</v>
      </c>
      <c r="BB556" s="9">
        <v>680</v>
      </c>
      <c r="BC556" s="9">
        <v>17443</v>
      </c>
      <c r="BD556" s="9">
        <v>130831922</v>
      </c>
      <c r="BE556" s="9">
        <v>73706759</v>
      </c>
      <c r="BF556" s="9">
        <v>35135677</v>
      </c>
      <c r="BG556" s="9">
        <v>159491372</v>
      </c>
      <c r="BH556" s="9">
        <v>1178232</v>
      </c>
      <c r="BI556" s="9">
        <v>0</v>
      </c>
      <c r="BJ556" s="9">
        <v>1268724</v>
      </c>
      <c r="BK556" s="9">
        <v>60380048</v>
      </c>
      <c r="BL556" s="9">
        <v>1187263</v>
      </c>
      <c r="BM556" s="9">
        <v>11541139</v>
      </c>
      <c r="BN556" s="9">
        <v>474721136</v>
      </c>
      <c r="BO556" s="9">
        <v>22779446</v>
      </c>
      <c r="BP556" s="9">
        <v>27455920</v>
      </c>
      <c r="BQ556" s="9">
        <v>6231526</v>
      </c>
      <c r="BR556" s="9">
        <v>97870975</v>
      </c>
      <c r="BS556" s="9">
        <v>111447</v>
      </c>
      <c r="BT556" s="9">
        <v>0</v>
      </c>
      <c r="BU556" s="9">
        <v>1965105</v>
      </c>
      <c r="BV556" s="9">
        <v>30206109</v>
      </c>
      <c r="BW556" s="9">
        <v>159103</v>
      </c>
      <c r="BX556" s="9">
        <v>4553338</v>
      </c>
      <c r="BY556" s="9">
        <v>191332969</v>
      </c>
      <c r="BZ556" s="9">
        <v>2046117</v>
      </c>
      <c r="CA556" s="9">
        <v>134606810</v>
      </c>
      <c r="CB556" s="9">
        <v>89130130</v>
      </c>
      <c r="CC556" s="9">
        <v>20636922</v>
      </c>
      <c r="CD556" s="9">
        <v>234748542</v>
      </c>
      <c r="CE556" s="9">
        <v>-6536226</v>
      </c>
      <c r="CF556" s="9">
        <v>1210561</v>
      </c>
      <c r="CG556" s="9">
        <v>0</v>
      </c>
      <c r="CH556" s="9">
        <v>3105475</v>
      </c>
      <c r="CI556" s="9">
        <v>83007775</v>
      </c>
      <c r="CJ556" s="9">
        <v>0</v>
      </c>
      <c r="CK556" s="9">
        <v>1346366</v>
      </c>
      <c r="CL556" s="9">
        <v>0</v>
      </c>
      <c r="CM556" s="9">
        <v>0</v>
      </c>
      <c r="CN556" s="9">
        <v>0</v>
      </c>
      <c r="CO556" s="9">
        <v>12353096</v>
      </c>
      <c r="CP556" s="9">
        <v>575655568</v>
      </c>
      <c r="CQ556" s="9">
        <v>895662</v>
      </c>
      <c r="CR556" s="9">
        <v>5623622</v>
      </c>
      <c r="CS556" s="9">
        <v>0</v>
      </c>
      <c r="CT556" s="9">
        <v>19853518</v>
      </c>
      <c r="CU556" s="9">
        <v>26372802</v>
      </c>
      <c r="CV556" s="9">
        <v>19004558</v>
      </c>
      <c r="CW556" s="9">
        <v>12928211</v>
      </c>
      <c r="CX556" s="9">
        <v>27266507</v>
      </c>
      <c r="CY556" s="9">
        <v>28237427</v>
      </c>
      <c r="CZ556" s="9">
        <v>79118</v>
      </c>
      <c r="DA556" s="9">
        <v>0</v>
      </c>
      <c r="DB556" s="9">
        <v>92724</v>
      </c>
      <c r="DC556" s="9">
        <v>26631176</v>
      </c>
      <c r="DD556" s="9">
        <v>0</v>
      </c>
      <c r="DE556" s="9">
        <v>2531618</v>
      </c>
      <c r="DF556" s="9">
        <v>116771339</v>
      </c>
      <c r="DG556" s="9">
        <v>494850</v>
      </c>
      <c r="DH556" s="9">
        <v>103986393</v>
      </c>
      <c r="DI556" s="9">
        <v>0</v>
      </c>
      <c r="DJ556" s="9">
        <v>0</v>
      </c>
      <c r="DK556" s="9">
        <v>0</v>
      </c>
      <c r="DL556" s="9">
        <v>0</v>
      </c>
      <c r="DM556" s="9">
        <v>0</v>
      </c>
      <c r="DN556" s="9">
        <v>0</v>
      </c>
      <c r="DO556" s="9">
        <v>947336</v>
      </c>
      <c r="DP556" s="9">
        <v>87141113</v>
      </c>
      <c r="DQ556" s="9">
        <v>0</v>
      </c>
      <c r="DR556" s="9">
        <v>0</v>
      </c>
      <c r="DS556" s="9">
        <v>0</v>
      </c>
      <c r="DT556" s="9">
        <v>0</v>
      </c>
      <c r="DU556" s="9">
        <v>0</v>
      </c>
      <c r="DV556" s="9">
        <v>0</v>
      </c>
      <c r="DW556" s="9">
        <v>0</v>
      </c>
      <c r="DX556" s="9">
        <v>0</v>
      </c>
      <c r="DY556" s="9">
        <v>0</v>
      </c>
      <c r="DZ556" s="9">
        <v>0</v>
      </c>
      <c r="EA556" s="9">
        <v>17683445</v>
      </c>
      <c r="EB556" s="9">
        <v>18785290</v>
      </c>
      <c r="EC556" s="9">
        <v>0</v>
      </c>
    </row>
    <row r="557" spans="1:133" x14ac:dyDescent="0.3">
      <c r="A557" s="10">
        <v>106014034</v>
      </c>
      <c r="B557" s="10" t="s">
        <v>697</v>
      </c>
      <c r="C557" s="10">
        <v>20181</v>
      </c>
      <c r="D557" s="12">
        <v>43101</v>
      </c>
      <c r="E557" s="10">
        <v>43190</v>
      </c>
      <c r="F557" s="10" t="s">
        <v>134</v>
      </c>
      <c r="G557" s="10" t="s">
        <v>233</v>
      </c>
      <c r="H557" s="10">
        <v>5</v>
      </c>
      <c r="I557" s="10">
        <v>421</v>
      </c>
      <c r="J557" s="10" t="s">
        <v>255</v>
      </c>
      <c r="K557" s="10" t="s">
        <v>137</v>
      </c>
      <c r="L557" s="10" t="s">
        <v>138</v>
      </c>
      <c r="M557" s="10" t="s">
        <v>698</v>
      </c>
      <c r="N557" s="10" t="s">
        <v>699</v>
      </c>
      <c r="O557" s="10" t="s">
        <v>700</v>
      </c>
      <c r="P557" s="10">
        <v>94538</v>
      </c>
      <c r="Q557" s="10" t="s">
        <v>701</v>
      </c>
      <c r="R557" s="10">
        <v>148</v>
      </c>
      <c r="S557" s="10">
        <v>148</v>
      </c>
      <c r="T557" s="10">
        <v>148</v>
      </c>
      <c r="U557" s="10">
        <v>229</v>
      </c>
      <c r="V557" s="10">
        <v>21</v>
      </c>
      <c r="W557" s="10">
        <v>242</v>
      </c>
      <c r="X557" s="10">
        <v>0</v>
      </c>
      <c r="Y557" s="10">
        <v>0</v>
      </c>
      <c r="Z557" s="10">
        <v>0</v>
      </c>
      <c r="AA557" s="10">
        <v>144</v>
      </c>
      <c r="AB557" s="10">
        <v>755</v>
      </c>
      <c r="AC557" s="10">
        <v>7</v>
      </c>
      <c r="AD557" s="10">
        <v>2</v>
      </c>
      <c r="AE557" s="10">
        <v>1400</v>
      </c>
      <c r="AF557" s="10">
        <v>0</v>
      </c>
      <c r="AG557" s="10">
        <v>2061</v>
      </c>
      <c r="AH557" s="10">
        <v>150</v>
      </c>
      <c r="AI557" s="10">
        <v>1648</v>
      </c>
      <c r="AJ557" s="10">
        <v>0</v>
      </c>
      <c r="AK557" s="10">
        <v>0</v>
      </c>
      <c r="AL557" s="10">
        <v>0</v>
      </c>
      <c r="AM557" s="10">
        <v>980</v>
      </c>
      <c r="AN557" s="10">
        <v>4825</v>
      </c>
      <c r="AO557" s="10">
        <v>48</v>
      </c>
      <c r="AP557" s="10">
        <v>14</v>
      </c>
      <c r="AQ557" s="10">
        <v>9726</v>
      </c>
      <c r="AR557" s="10">
        <v>0</v>
      </c>
      <c r="AS557" s="10">
        <v>192</v>
      </c>
      <c r="AT557" s="10">
        <v>0</v>
      </c>
      <c r="AU557" s="10">
        <v>0</v>
      </c>
      <c r="AV557" s="10">
        <v>0</v>
      </c>
      <c r="AW557" s="10">
        <v>0</v>
      </c>
      <c r="AX557" s="10">
        <v>0</v>
      </c>
      <c r="AY557" s="10">
        <v>814</v>
      </c>
      <c r="AZ557" s="10">
        <v>1142</v>
      </c>
      <c r="BA557" s="10">
        <v>0</v>
      </c>
      <c r="BB557" s="10">
        <v>0</v>
      </c>
      <c r="BC557" s="10">
        <v>2148</v>
      </c>
      <c r="BD557" s="10">
        <v>4946400</v>
      </c>
      <c r="BE557" s="10">
        <v>360000</v>
      </c>
      <c r="BF557" s="10">
        <v>3955200</v>
      </c>
      <c r="BG557" s="10">
        <v>0</v>
      </c>
      <c r="BH557" s="10">
        <v>0</v>
      </c>
      <c r="BI557" s="10">
        <v>0</v>
      </c>
      <c r="BJ557" s="10">
        <v>2352000</v>
      </c>
      <c r="BK557" s="10">
        <v>11577683</v>
      </c>
      <c r="BL557" s="10">
        <v>115117</v>
      </c>
      <c r="BM557" s="10">
        <v>33600</v>
      </c>
      <c r="BN557" s="10">
        <v>23340000</v>
      </c>
      <c r="BO557" s="10">
        <v>112710</v>
      </c>
      <c r="BP557" s="10">
        <v>0</v>
      </c>
      <c r="BQ557" s="10">
        <v>0</v>
      </c>
      <c r="BR557" s="10">
        <v>0</v>
      </c>
      <c r="BS557" s="10">
        <v>0</v>
      </c>
      <c r="BT557" s="10">
        <v>0</v>
      </c>
      <c r="BU557" s="10">
        <v>477620</v>
      </c>
      <c r="BV557" s="10">
        <v>670540</v>
      </c>
      <c r="BW557" s="10">
        <v>0</v>
      </c>
      <c r="BX557" s="10">
        <v>0</v>
      </c>
      <c r="BY557" s="10">
        <v>1260870</v>
      </c>
      <c r="BZ557" s="10">
        <v>420315</v>
      </c>
      <c r="CA557" s="10">
        <v>2401277</v>
      </c>
      <c r="CB557" s="10">
        <v>108560</v>
      </c>
      <c r="CC557" s="10">
        <v>1833098</v>
      </c>
      <c r="CD557" s="10">
        <v>0</v>
      </c>
      <c r="CE557" s="10">
        <v>0</v>
      </c>
      <c r="CF557" s="10">
        <v>0</v>
      </c>
      <c r="CG557" s="10">
        <v>0</v>
      </c>
      <c r="CH557" s="10">
        <v>1133977</v>
      </c>
      <c r="CI557" s="10">
        <v>5452097</v>
      </c>
      <c r="CJ557" s="10">
        <v>0</v>
      </c>
      <c r="CK557" s="10">
        <v>115117</v>
      </c>
      <c r="CL557" s="10">
        <v>0</v>
      </c>
      <c r="CM557" s="10">
        <v>0</v>
      </c>
      <c r="CN557" s="10">
        <v>0</v>
      </c>
      <c r="CO557" s="10">
        <v>23840</v>
      </c>
      <c r="CP557" s="10">
        <v>11488281</v>
      </c>
      <c r="CQ557" s="10">
        <v>0</v>
      </c>
      <c r="CR557" s="10">
        <v>0</v>
      </c>
      <c r="CS557" s="10">
        <v>0</v>
      </c>
      <c r="CT557" s="10">
        <v>0</v>
      </c>
      <c r="CU557" s="10">
        <v>0</v>
      </c>
      <c r="CV557" s="10">
        <v>2237518</v>
      </c>
      <c r="CW557" s="10">
        <v>251440</v>
      </c>
      <c r="CX557" s="10">
        <v>2122102</v>
      </c>
      <c r="CY557" s="10">
        <v>0</v>
      </c>
      <c r="CZ557" s="10">
        <v>0</v>
      </c>
      <c r="DA557" s="10">
        <v>0</v>
      </c>
      <c r="DB557" s="10">
        <v>1695643</v>
      </c>
      <c r="DC557" s="10">
        <v>6796126</v>
      </c>
      <c r="DD557" s="10">
        <v>0</v>
      </c>
      <c r="DE557" s="10">
        <v>9760</v>
      </c>
      <c r="DF557" s="10">
        <v>13112589</v>
      </c>
      <c r="DG557" s="10">
        <v>790</v>
      </c>
      <c r="DH557" s="10">
        <v>9491203</v>
      </c>
      <c r="DI557" s="10">
        <v>751181</v>
      </c>
      <c r="DJ557" s="10">
        <v>3942</v>
      </c>
      <c r="DK557" s="10">
        <v>0</v>
      </c>
      <c r="DL557" s="10">
        <v>0</v>
      </c>
      <c r="DM557" s="10">
        <v>0</v>
      </c>
      <c r="DN557" s="10">
        <v>0</v>
      </c>
      <c r="DO557" s="10">
        <v>134967</v>
      </c>
      <c r="DP557" s="10">
        <v>32740026</v>
      </c>
      <c r="DQ557" s="10">
        <v>0</v>
      </c>
      <c r="DR557" s="10">
        <v>0</v>
      </c>
      <c r="DS557" s="10">
        <v>0</v>
      </c>
      <c r="DT557" s="10">
        <v>0</v>
      </c>
      <c r="DU557" s="10">
        <v>0</v>
      </c>
      <c r="DV557" s="10">
        <v>0</v>
      </c>
      <c r="DW557" s="10">
        <v>0</v>
      </c>
      <c r="DX557" s="10">
        <v>0</v>
      </c>
      <c r="DY557" s="10">
        <v>0</v>
      </c>
      <c r="DZ557" s="10">
        <v>0</v>
      </c>
      <c r="EA557" s="10">
        <v>0</v>
      </c>
      <c r="EB557" s="10">
        <v>0</v>
      </c>
      <c r="EC557" s="10">
        <v>0</v>
      </c>
    </row>
    <row r="558" spans="1:133" x14ac:dyDescent="0.3">
      <c r="A558" s="9">
        <v>106400480</v>
      </c>
      <c r="B558" s="9" t="s">
        <v>702</v>
      </c>
      <c r="C558" s="9">
        <v>20181</v>
      </c>
      <c r="D558" s="11">
        <v>43101</v>
      </c>
      <c r="E558" s="9">
        <v>43190</v>
      </c>
      <c r="F558" s="9" t="s">
        <v>134</v>
      </c>
      <c r="G558" s="9" t="s">
        <v>282</v>
      </c>
      <c r="H558" s="9">
        <v>8</v>
      </c>
      <c r="I558" s="9">
        <v>801</v>
      </c>
      <c r="J558" s="9" t="s">
        <v>136</v>
      </c>
      <c r="K558" s="9" t="s">
        <v>137</v>
      </c>
      <c r="L558" s="9" t="s">
        <v>138</v>
      </c>
      <c r="M558" s="9" t="s">
        <v>703</v>
      </c>
      <c r="N558" s="9" t="s">
        <v>704</v>
      </c>
      <c r="O558" s="9" t="s">
        <v>705</v>
      </c>
      <c r="P558" s="9">
        <v>93401</v>
      </c>
      <c r="Q558" s="9" t="s">
        <v>706</v>
      </c>
      <c r="R558" s="9">
        <v>98</v>
      </c>
      <c r="S558" s="9">
        <v>98</v>
      </c>
      <c r="T558" s="9">
        <v>56</v>
      </c>
      <c r="U558" s="9">
        <v>651</v>
      </c>
      <c r="V558" s="9">
        <v>97</v>
      </c>
      <c r="W558" s="9">
        <v>12</v>
      </c>
      <c r="X558" s="9">
        <v>101</v>
      </c>
      <c r="Y558" s="9">
        <v>0</v>
      </c>
      <c r="Z558" s="9">
        <v>0</v>
      </c>
      <c r="AA558" s="9">
        <v>25</v>
      </c>
      <c r="AB558" s="9">
        <v>319</v>
      </c>
      <c r="AC558" s="9">
        <v>0</v>
      </c>
      <c r="AD558" s="9">
        <v>14</v>
      </c>
      <c r="AE558" s="9">
        <v>1219</v>
      </c>
      <c r="AF558" s="9">
        <v>0</v>
      </c>
      <c r="AG558" s="9">
        <v>2693</v>
      </c>
      <c r="AH558" s="9">
        <v>472</v>
      </c>
      <c r="AI558" s="9">
        <v>96</v>
      </c>
      <c r="AJ558" s="9">
        <v>430</v>
      </c>
      <c r="AK558" s="9">
        <v>0</v>
      </c>
      <c r="AL558" s="9">
        <v>0</v>
      </c>
      <c r="AM558" s="9">
        <v>103</v>
      </c>
      <c r="AN558" s="9">
        <v>986</v>
      </c>
      <c r="AO558" s="9">
        <v>0</v>
      </c>
      <c r="AP558" s="9">
        <v>23</v>
      </c>
      <c r="AQ558" s="9">
        <v>4803</v>
      </c>
      <c r="AR558" s="9">
        <v>0</v>
      </c>
      <c r="AS558" s="9">
        <v>12388</v>
      </c>
      <c r="AT558" s="9">
        <v>1084</v>
      </c>
      <c r="AU558" s="9">
        <v>407</v>
      </c>
      <c r="AV558" s="9">
        <v>2679</v>
      </c>
      <c r="AW558" s="9">
        <v>0</v>
      </c>
      <c r="AX558" s="9">
        <v>0</v>
      </c>
      <c r="AY558" s="9">
        <v>853</v>
      </c>
      <c r="AZ558" s="9">
        <v>8781</v>
      </c>
      <c r="BA558" s="9">
        <v>0</v>
      </c>
      <c r="BB558" s="9">
        <v>3021</v>
      </c>
      <c r="BC558" s="9">
        <v>29213</v>
      </c>
      <c r="BD558" s="9">
        <v>63124072</v>
      </c>
      <c r="BE558" s="9">
        <v>10046757</v>
      </c>
      <c r="BF558" s="9">
        <v>1921361</v>
      </c>
      <c r="BG558" s="9">
        <v>7345363</v>
      </c>
      <c r="BH558" s="9">
        <v>0</v>
      </c>
      <c r="BI558" s="9">
        <v>0</v>
      </c>
      <c r="BJ558" s="9">
        <v>2131156</v>
      </c>
      <c r="BK558" s="9">
        <v>21815907</v>
      </c>
      <c r="BL558" s="9">
        <v>0</v>
      </c>
      <c r="BM558" s="9">
        <v>921524</v>
      </c>
      <c r="BN558" s="9">
        <v>107306140</v>
      </c>
      <c r="BO558" s="9">
        <v>36794279</v>
      </c>
      <c r="BP558" s="9">
        <v>5954772</v>
      </c>
      <c r="BQ558" s="9">
        <v>1024495</v>
      </c>
      <c r="BR558" s="9">
        <v>7465106</v>
      </c>
      <c r="BS558" s="9">
        <v>0</v>
      </c>
      <c r="BT558" s="9">
        <v>0</v>
      </c>
      <c r="BU558" s="9">
        <v>3239574</v>
      </c>
      <c r="BV558" s="9">
        <v>21566699</v>
      </c>
      <c r="BW558" s="9">
        <v>0</v>
      </c>
      <c r="BX558" s="9">
        <v>1396773</v>
      </c>
      <c r="BY558" s="9">
        <v>77441698</v>
      </c>
      <c r="BZ558" s="9">
        <v>1202839</v>
      </c>
      <c r="CA558" s="9">
        <v>85832851</v>
      </c>
      <c r="CB558" s="9">
        <v>13829586</v>
      </c>
      <c r="CC558" s="9">
        <v>1419239</v>
      </c>
      <c r="CD558" s="9">
        <v>14723028</v>
      </c>
      <c r="CE558" s="9">
        <v>0</v>
      </c>
      <c r="CF558" s="9">
        <v>0</v>
      </c>
      <c r="CG558" s="9">
        <v>0</v>
      </c>
      <c r="CH558" s="9">
        <v>4014851</v>
      </c>
      <c r="CI558" s="9">
        <v>26662322</v>
      </c>
      <c r="CJ558" s="9">
        <v>0</v>
      </c>
      <c r="CK558" s="9">
        <v>0</v>
      </c>
      <c r="CL558" s="9">
        <v>0</v>
      </c>
      <c r="CM558" s="9">
        <v>0</v>
      </c>
      <c r="CN558" s="9">
        <v>0</v>
      </c>
      <c r="CO558" s="9">
        <v>1036609</v>
      </c>
      <c r="CP558" s="9">
        <v>148721325</v>
      </c>
      <c r="CQ558" s="9">
        <v>0</v>
      </c>
      <c r="CR558" s="9">
        <v>1026183</v>
      </c>
      <c r="CS558" s="9">
        <v>0</v>
      </c>
      <c r="CT558" s="9">
        <v>3431171</v>
      </c>
      <c r="CU558" s="9">
        <v>4457354</v>
      </c>
      <c r="CV558" s="9">
        <v>13866082</v>
      </c>
      <c r="CW558" s="9">
        <v>2153875</v>
      </c>
      <c r="CX558" s="9">
        <v>1282820</v>
      </c>
      <c r="CY558" s="9">
        <v>1111739</v>
      </c>
      <c r="CZ558" s="9">
        <v>0</v>
      </c>
      <c r="DA558" s="9">
        <v>0</v>
      </c>
      <c r="DB558" s="9">
        <v>1310825</v>
      </c>
      <c r="DC558" s="9">
        <v>20620736</v>
      </c>
      <c r="DD558" s="9">
        <v>0</v>
      </c>
      <c r="DE558" s="9">
        <v>137790</v>
      </c>
      <c r="DF558" s="9">
        <v>40483867</v>
      </c>
      <c r="DG558" s="9">
        <v>251797</v>
      </c>
      <c r="DH558" s="9">
        <v>39939618</v>
      </c>
      <c r="DI558" s="9">
        <v>0</v>
      </c>
      <c r="DJ558" s="9">
        <v>113336</v>
      </c>
      <c r="DK558" s="9">
        <v>0</v>
      </c>
      <c r="DL558" s="9">
        <v>0</v>
      </c>
      <c r="DM558" s="9">
        <v>0</v>
      </c>
      <c r="DN558" s="9">
        <v>0</v>
      </c>
      <c r="DO558" s="9">
        <v>1463412</v>
      </c>
      <c r="DP558" s="9">
        <v>61127345</v>
      </c>
      <c r="DQ558" s="9">
        <v>0</v>
      </c>
      <c r="DR558" s="9">
        <v>0</v>
      </c>
      <c r="DS558" s="9">
        <v>0</v>
      </c>
      <c r="DT558" s="9">
        <v>0</v>
      </c>
      <c r="DU558" s="9">
        <v>0</v>
      </c>
      <c r="DV558" s="9">
        <v>0</v>
      </c>
      <c r="DW558" s="9">
        <v>0</v>
      </c>
      <c r="DX558" s="9">
        <v>0</v>
      </c>
      <c r="DY558" s="9">
        <v>0</v>
      </c>
      <c r="DZ558" s="9">
        <v>0</v>
      </c>
      <c r="EA558" s="9">
        <v>0</v>
      </c>
      <c r="EB558" s="9">
        <v>0</v>
      </c>
      <c r="EC558" s="9">
        <v>0</v>
      </c>
    </row>
    <row r="559" spans="1:133" x14ac:dyDescent="0.3">
      <c r="A559" s="10">
        <v>106104047</v>
      </c>
      <c r="B559" s="10" t="s">
        <v>707</v>
      </c>
      <c r="C559" s="10">
        <v>20181</v>
      </c>
      <c r="D559" s="12">
        <v>43101</v>
      </c>
      <c r="E559" s="10">
        <v>43190</v>
      </c>
      <c r="F559" s="10" t="s">
        <v>134</v>
      </c>
      <c r="G559" s="10" t="s">
        <v>182</v>
      </c>
      <c r="H559" s="10">
        <v>9</v>
      </c>
      <c r="I559" s="10">
        <v>605</v>
      </c>
      <c r="J559" s="10" t="s">
        <v>239</v>
      </c>
      <c r="K559" s="10" t="s">
        <v>137</v>
      </c>
      <c r="L559" s="10" t="s">
        <v>138</v>
      </c>
      <c r="M559" s="10" t="s">
        <v>708</v>
      </c>
      <c r="N559" s="10" t="s">
        <v>709</v>
      </c>
      <c r="O559" s="10" t="s">
        <v>417</v>
      </c>
      <c r="P559" s="10">
        <v>93710</v>
      </c>
      <c r="Q559" s="10" t="s">
        <v>710</v>
      </c>
      <c r="R559" s="10">
        <v>27</v>
      </c>
      <c r="S559" s="10">
        <v>27</v>
      </c>
      <c r="T559" s="10">
        <v>27</v>
      </c>
      <c r="U559" s="10">
        <v>158</v>
      </c>
      <c r="V559" s="10">
        <v>25</v>
      </c>
      <c r="W559" s="10">
        <v>0</v>
      </c>
      <c r="X559" s="10">
        <v>13</v>
      </c>
      <c r="Y559" s="10">
        <v>0</v>
      </c>
      <c r="Z559" s="10">
        <v>0</v>
      </c>
      <c r="AA559" s="10">
        <v>26</v>
      </c>
      <c r="AB559" s="10">
        <v>154</v>
      </c>
      <c r="AC559" s="10">
        <v>0</v>
      </c>
      <c r="AD559" s="10">
        <v>2</v>
      </c>
      <c r="AE559" s="10">
        <v>378</v>
      </c>
      <c r="AF559" s="10">
        <v>0</v>
      </c>
      <c r="AG559" s="10">
        <v>218</v>
      </c>
      <c r="AH559" s="10">
        <v>33</v>
      </c>
      <c r="AI559" s="10">
        <v>0</v>
      </c>
      <c r="AJ559" s="10">
        <v>16</v>
      </c>
      <c r="AK559" s="10">
        <v>0</v>
      </c>
      <c r="AL559" s="10">
        <v>0</v>
      </c>
      <c r="AM559" s="10">
        <v>31</v>
      </c>
      <c r="AN559" s="10">
        <v>194</v>
      </c>
      <c r="AO559" s="10">
        <v>0</v>
      </c>
      <c r="AP559" s="10">
        <v>3</v>
      </c>
      <c r="AQ559" s="10">
        <v>495</v>
      </c>
      <c r="AR559" s="10">
        <v>0</v>
      </c>
      <c r="AS559" s="10">
        <v>1636</v>
      </c>
      <c r="AT559" s="10">
        <v>241</v>
      </c>
      <c r="AU559" s="10">
        <v>34</v>
      </c>
      <c r="AV559" s="10">
        <v>590</v>
      </c>
      <c r="AW559" s="10">
        <v>0</v>
      </c>
      <c r="AX559" s="10">
        <v>0</v>
      </c>
      <c r="AY559" s="10">
        <v>253</v>
      </c>
      <c r="AZ559" s="10">
        <v>1278</v>
      </c>
      <c r="BA559" s="10">
        <v>0</v>
      </c>
      <c r="BB559" s="10">
        <v>44</v>
      </c>
      <c r="BC559" s="10">
        <v>4076</v>
      </c>
      <c r="BD559" s="10">
        <v>8113578</v>
      </c>
      <c r="BE559" s="10">
        <v>1144586</v>
      </c>
      <c r="BF559" s="10">
        <v>0</v>
      </c>
      <c r="BG559" s="10">
        <v>524174</v>
      </c>
      <c r="BH559" s="10">
        <v>0</v>
      </c>
      <c r="BI559" s="10">
        <v>0</v>
      </c>
      <c r="BJ559" s="10">
        <v>1271442</v>
      </c>
      <c r="BK559" s="10">
        <v>7538993</v>
      </c>
      <c r="BL559" s="10">
        <v>0</v>
      </c>
      <c r="BM559" s="10">
        <v>53564</v>
      </c>
      <c r="BN559" s="10">
        <v>18646337</v>
      </c>
      <c r="BO559" s="10">
        <v>17318684</v>
      </c>
      <c r="BP559" s="10">
        <v>3002986</v>
      </c>
      <c r="BQ559" s="10">
        <v>298253</v>
      </c>
      <c r="BR559" s="10">
        <v>6480381</v>
      </c>
      <c r="BS559" s="10">
        <v>0</v>
      </c>
      <c r="BT559" s="10">
        <v>0</v>
      </c>
      <c r="BU559" s="10">
        <v>2797684</v>
      </c>
      <c r="BV559" s="10">
        <v>17328599</v>
      </c>
      <c r="BW559" s="10">
        <v>0</v>
      </c>
      <c r="BX559" s="10">
        <v>567816</v>
      </c>
      <c r="BY559" s="10">
        <v>47794403</v>
      </c>
      <c r="BZ559" s="10">
        <v>252720</v>
      </c>
      <c r="CA559" s="10">
        <v>18878093</v>
      </c>
      <c r="CB559" s="10">
        <v>3238807</v>
      </c>
      <c r="CC559" s="10">
        <v>310210</v>
      </c>
      <c r="CD559" s="10">
        <v>6518512</v>
      </c>
      <c r="CE559" s="10">
        <v>0</v>
      </c>
      <c r="CF559" s="10">
        <v>0</v>
      </c>
      <c r="CG559" s="10">
        <v>0</v>
      </c>
      <c r="CH559" s="10">
        <v>2785021</v>
      </c>
      <c r="CI559" s="10">
        <v>17137663</v>
      </c>
      <c r="CJ559" s="10">
        <v>0</v>
      </c>
      <c r="CK559" s="10">
        <v>0</v>
      </c>
      <c r="CL559" s="10">
        <v>0</v>
      </c>
      <c r="CM559" s="10">
        <v>0</v>
      </c>
      <c r="CN559" s="10">
        <v>0</v>
      </c>
      <c r="CO559" s="10">
        <v>562852</v>
      </c>
      <c r="CP559" s="10">
        <v>49683878</v>
      </c>
      <c r="CQ559" s="10">
        <v>0</v>
      </c>
      <c r="CR559" s="10">
        <v>0</v>
      </c>
      <c r="CS559" s="10">
        <v>0</v>
      </c>
      <c r="CT559" s="10">
        <v>0</v>
      </c>
      <c r="CU559" s="10">
        <v>0</v>
      </c>
      <c r="CV559" s="10">
        <v>6301449</v>
      </c>
      <c r="CW559" s="10">
        <v>908765</v>
      </c>
      <c r="CX559" s="10">
        <v>-11957</v>
      </c>
      <c r="CY559" s="10">
        <v>486043</v>
      </c>
      <c r="CZ559" s="10">
        <v>0</v>
      </c>
      <c r="DA559" s="10">
        <v>0</v>
      </c>
      <c r="DB559" s="10">
        <v>1284105</v>
      </c>
      <c r="DC559" s="10">
        <v>7729929</v>
      </c>
      <c r="DD559" s="10">
        <v>0</v>
      </c>
      <c r="DE559" s="10">
        <v>58528</v>
      </c>
      <c r="DF559" s="10">
        <v>16756862</v>
      </c>
      <c r="DG559" s="10">
        <v>360500</v>
      </c>
      <c r="DH559" s="10">
        <v>16408902</v>
      </c>
      <c r="DI559" s="10">
        <v>0</v>
      </c>
      <c r="DJ559" s="10">
        <v>0</v>
      </c>
      <c r="DK559" s="10">
        <v>0</v>
      </c>
      <c r="DL559" s="10">
        <v>0</v>
      </c>
      <c r="DM559" s="10">
        <v>0</v>
      </c>
      <c r="DN559" s="10">
        <v>0</v>
      </c>
      <c r="DO559" s="10">
        <v>285403</v>
      </c>
      <c r="DP559" s="10">
        <v>14239175</v>
      </c>
      <c r="DQ559" s="10">
        <v>0</v>
      </c>
      <c r="DR559" s="10">
        <v>0</v>
      </c>
      <c r="DS559" s="10">
        <v>0</v>
      </c>
      <c r="DT559" s="10">
        <v>0</v>
      </c>
      <c r="DU559" s="10">
        <v>0</v>
      </c>
      <c r="DV559" s="10">
        <v>0</v>
      </c>
      <c r="DW559" s="10">
        <v>0</v>
      </c>
      <c r="DX559" s="10">
        <v>0</v>
      </c>
      <c r="DY559" s="10">
        <v>0</v>
      </c>
      <c r="DZ559" s="10">
        <v>0</v>
      </c>
      <c r="EA559" s="10">
        <v>0</v>
      </c>
      <c r="EB559" s="10">
        <v>0</v>
      </c>
      <c r="EC559" s="10">
        <v>0</v>
      </c>
    </row>
    <row r="560" spans="1:133" x14ac:dyDescent="0.3">
      <c r="A560" s="9">
        <v>106301283</v>
      </c>
      <c r="B560" s="9" t="s">
        <v>711</v>
      </c>
      <c r="C560" s="9">
        <v>20181</v>
      </c>
      <c r="D560" s="11">
        <v>43101</v>
      </c>
      <c r="E560" s="9">
        <v>43190</v>
      </c>
      <c r="F560" s="9" t="s">
        <v>134</v>
      </c>
      <c r="G560" s="9" t="s">
        <v>226</v>
      </c>
      <c r="H560" s="9">
        <v>13</v>
      </c>
      <c r="I560" s="9">
        <v>1012</v>
      </c>
      <c r="J560" s="9" t="s">
        <v>255</v>
      </c>
      <c r="K560" s="9" t="s">
        <v>137</v>
      </c>
      <c r="L560" s="9" t="s">
        <v>138</v>
      </c>
      <c r="M560" s="9" t="s">
        <v>712</v>
      </c>
      <c r="N560" s="9" t="s">
        <v>713</v>
      </c>
      <c r="O560" s="9" t="s">
        <v>714</v>
      </c>
      <c r="P560" s="9">
        <v>92843</v>
      </c>
      <c r="Q560" s="9" t="s">
        <v>715</v>
      </c>
      <c r="R560" s="9">
        <v>167</v>
      </c>
      <c r="S560" s="9">
        <v>167</v>
      </c>
      <c r="T560" s="9">
        <v>167</v>
      </c>
      <c r="U560" s="9">
        <v>432</v>
      </c>
      <c r="V560" s="9">
        <v>171</v>
      </c>
      <c r="W560" s="9">
        <v>137</v>
      </c>
      <c r="X560" s="9">
        <v>302</v>
      </c>
      <c r="Y560" s="9">
        <v>0</v>
      </c>
      <c r="Z560" s="9">
        <v>0</v>
      </c>
      <c r="AA560" s="9">
        <v>48</v>
      </c>
      <c r="AB560" s="9">
        <v>31</v>
      </c>
      <c r="AC560" s="9">
        <v>0</v>
      </c>
      <c r="AD560" s="9">
        <v>252</v>
      </c>
      <c r="AE560" s="9">
        <v>1373</v>
      </c>
      <c r="AF560" s="9">
        <v>0</v>
      </c>
      <c r="AG560" s="9">
        <v>1931</v>
      </c>
      <c r="AH560" s="9">
        <v>712</v>
      </c>
      <c r="AI560" s="9">
        <v>663</v>
      </c>
      <c r="AJ560" s="9">
        <v>1011</v>
      </c>
      <c r="AK560" s="9">
        <v>0</v>
      </c>
      <c r="AL560" s="9">
        <v>0</v>
      </c>
      <c r="AM560" s="9">
        <v>129</v>
      </c>
      <c r="AN560" s="9">
        <v>78</v>
      </c>
      <c r="AO560" s="9">
        <v>0</v>
      </c>
      <c r="AP560" s="9">
        <v>483</v>
      </c>
      <c r="AQ560" s="9">
        <v>5007</v>
      </c>
      <c r="AR560" s="9">
        <v>0</v>
      </c>
      <c r="AS560" s="9">
        <v>526</v>
      </c>
      <c r="AT560" s="9">
        <v>476</v>
      </c>
      <c r="AU560" s="9">
        <v>1707</v>
      </c>
      <c r="AV560" s="9">
        <v>4126</v>
      </c>
      <c r="AW560" s="9">
        <v>0</v>
      </c>
      <c r="AX560" s="9">
        <v>0</v>
      </c>
      <c r="AY560" s="9">
        <v>677</v>
      </c>
      <c r="AZ560" s="9">
        <v>536</v>
      </c>
      <c r="BA560" s="9">
        <v>0</v>
      </c>
      <c r="BB560" s="9">
        <v>647</v>
      </c>
      <c r="BC560" s="9">
        <v>8695</v>
      </c>
      <c r="BD560" s="9">
        <v>24591840</v>
      </c>
      <c r="BE560" s="9">
        <v>9588576</v>
      </c>
      <c r="BF560" s="9">
        <v>9330505</v>
      </c>
      <c r="BG560" s="9">
        <v>13918187</v>
      </c>
      <c r="BH560" s="9">
        <v>0</v>
      </c>
      <c r="BI560" s="9">
        <v>0</v>
      </c>
      <c r="BJ560" s="9">
        <v>2064876</v>
      </c>
      <c r="BK560" s="9">
        <v>1247900</v>
      </c>
      <c r="BL560" s="9">
        <v>0</v>
      </c>
      <c r="BM560" s="9">
        <v>6123387</v>
      </c>
      <c r="BN560" s="9">
        <v>66865271</v>
      </c>
      <c r="BO560" s="9">
        <v>2622701</v>
      </c>
      <c r="BP560" s="9">
        <v>2642794</v>
      </c>
      <c r="BQ560" s="9">
        <v>3710336</v>
      </c>
      <c r="BR560" s="9">
        <v>12503580</v>
      </c>
      <c r="BS560" s="9">
        <v>0</v>
      </c>
      <c r="BT560" s="9">
        <v>0</v>
      </c>
      <c r="BU560" s="9">
        <v>2520047</v>
      </c>
      <c r="BV560" s="9">
        <v>1823731</v>
      </c>
      <c r="BW560" s="9">
        <v>0</v>
      </c>
      <c r="BX560" s="9">
        <v>2008039</v>
      </c>
      <c r="BY560" s="9">
        <v>27831228</v>
      </c>
      <c r="BZ560" s="9">
        <v>7726506</v>
      </c>
      <c r="CA560" s="9">
        <v>19675300</v>
      </c>
      <c r="CB560" s="9">
        <v>6595648</v>
      </c>
      <c r="CC560" s="9">
        <v>11463256</v>
      </c>
      <c r="CD560" s="9">
        <v>20952391</v>
      </c>
      <c r="CE560" s="9">
        <v>-139695</v>
      </c>
      <c r="CF560" s="9">
        <v>0</v>
      </c>
      <c r="CG560" s="9">
        <v>0</v>
      </c>
      <c r="CH560" s="9">
        <v>3376045</v>
      </c>
      <c r="CI560" s="9">
        <v>2594761</v>
      </c>
      <c r="CJ560" s="9">
        <v>0</v>
      </c>
      <c r="CK560" s="9">
        <v>147737</v>
      </c>
      <c r="CL560" s="9">
        <v>0</v>
      </c>
      <c r="CM560" s="9">
        <v>0</v>
      </c>
      <c r="CN560" s="9">
        <v>0</v>
      </c>
      <c r="CO560" s="9">
        <v>0</v>
      </c>
      <c r="CP560" s="9">
        <v>72391949</v>
      </c>
      <c r="CQ560" s="9">
        <v>0</v>
      </c>
      <c r="CR560" s="9">
        <v>0</v>
      </c>
      <c r="CS560" s="9">
        <v>0</v>
      </c>
      <c r="CT560" s="9">
        <v>0</v>
      </c>
      <c r="CU560" s="9">
        <v>0</v>
      </c>
      <c r="CV560" s="9">
        <v>7539241</v>
      </c>
      <c r="CW560" s="9">
        <v>5635721</v>
      </c>
      <c r="CX560" s="9">
        <v>1717280</v>
      </c>
      <c r="CY560" s="9">
        <v>5469376</v>
      </c>
      <c r="CZ560" s="9">
        <v>0</v>
      </c>
      <c r="DA560" s="9">
        <v>0</v>
      </c>
      <c r="DB560" s="9">
        <v>1208879</v>
      </c>
      <c r="DC560" s="9">
        <v>476870</v>
      </c>
      <c r="DD560" s="9">
        <v>0</v>
      </c>
      <c r="DE560" s="9">
        <v>257183</v>
      </c>
      <c r="DF560" s="9">
        <v>22304550</v>
      </c>
      <c r="DG560" s="9">
        <v>156564</v>
      </c>
      <c r="DH560" s="9">
        <v>21579157</v>
      </c>
      <c r="DI560" s="9">
        <v>0</v>
      </c>
      <c r="DJ560" s="9">
        <v>163142</v>
      </c>
      <c r="DK560" s="9">
        <v>0</v>
      </c>
      <c r="DL560" s="9">
        <v>0</v>
      </c>
      <c r="DM560" s="9">
        <v>0</v>
      </c>
      <c r="DN560" s="9">
        <v>0</v>
      </c>
      <c r="DO560" s="9">
        <v>73738</v>
      </c>
      <c r="DP560" s="9">
        <v>25483424</v>
      </c>
      <c r="DQ560" s="9">
        <v>0</v>
      </c>
      <c r="DR560" s="9">
        <v>0</v>
      </c>
      <c r="DS560" s="9">
        <v>0</v>
      </c>
      <c r="DT560" s="9">
        <v>0</v>
      </c>
      <c r="DU560" s="9">
        <v>0</v>
      </c>
      <c r="DV560" s="9">
        <v>0</v>
      </c>
      <c r="DW560" s="9">
        <v>0</v>
      </c>
      <c r="DX560" s="9">
        <v>0</v>
      </c>
      <c r="DY560" s="9">
        <v>0</v>
      </c>
      <c r="DZ560" s="9">
        <v>0</v>
      </c>
      <c r="EA560" s="9">
        <v>0</v>
      </c>
      <c r="EB560" s="9">
        <v>0</v>
      </c>
      <c r="EC560" s="9">
        <v>0</v>
      </c>
    </row>
    <row r="561" spans="1:133" x14ac:dyDescent="0.3">
      <c r="A561" s="10">
        <v>106190315</v>
      </c>
      <c r="B561" s="10" t="s">
        <v>716</v>
      </c>
      <c r="C561" s="10">
        <v>20181</v>
      </c>
      <c r="D561" s="12">
        <v>43101</v>
      </c>
      <c r="E561" s="10">
        <v>43190</v>
      </c>
      <c r="F561" s="10" t="s">
        <v>134</v>
      </c>
      <c r="G561" s="10" t="s">
        <v>158</v>
      </c>
      <c r="H561" s="10">
        <v>11</v>
      </c>
      <c r="I561" s="10">
        <v>913</v>
      </c>
      <c r="J561" s="10" t="s">
        <v>255</v>
      </c>
      <c r="K561" s="10" t="s">
        <v>137</v>
      </c>
      <c r="L561" s="10" t="s">
        <v>138</v>
      </c>
      <c r="M561" s="10" t="s">
        <v>717</v>
      </c>
      <c r="N561" s="10" t="s">
        <v>718</v>
      </c>
      <c r="O561" s="10" t="s">
        <v>719</v>
      </c>
      <c r="P561" s="10">
        <v>91754</v>
      </c>
      <c r="Q561" s="10" t="s">
        <v>720</v>
      </c>
      <c r="R561" s="10">
        <v>210</v>
      </c>
      <c r="S561" s="10">
        <v>210</v>
      </c>
      <c r="T561" s="10">
        <v>210</v>
      </c>
      <c r="U561" s="10">
        <v>704</v>
      </c>
      <c r="V561" s="10">
        <v>419</v>
      </c>
      <c r="W561" s="10">
        <v>263</v>
      </c>
      <c r="X561" s="10">
        <v>655</v>
      </c>
      <c r="Y561" s="10">
        <v>0</v>
      </c>
      <c r="Z561" s="10">
        <v>0</v>
      </c>
      <c r="AA561" s="10">
        <v>21</v>
      </c>
      <c r="AB561" s="10">
        <v>240</v>
      </c>
      <c r="AC561" s="10">
        <v>41</v>
      </c>
      <c r="AD561" s="10">
        <v>263</v>
      </c>
      <c r="AE561" s="10">
        <v>2606</v>
      </c>
      <c r="AF561" s="10">
        <v>0</v>
      </c>
      <c r="AG561" s="10">
        <v>5216</v>
      </c>
      <c r="AH561" s="10">
        <v>2633</v>
      </c>
      <c r="AI561" s="10">
        <v>1058</v>
      </c>
      <c r="AJ561" s="10">
        <v>3149</v>
      </c>
      <c r="AK561" s="10">
        <v>0</v>
      </c>
      <c r="AL561" s="10">
        <v>0</v>
      </c>
      <c r="AM561" s="10">
        <v>58</v>
      </c>
      <c r="AN561" s="10">
        <v>1016</v>
      </c>
      <c r="AO561" s="10">
        <v>51</v>
      </c>
      <c r="AP561" s="10">
        <v>819</v>
      </c>
      <c r="AQ561" s="10">
        <v>14000</v>
      </c>
      <c r="AR561" s="10">
        <v>0</v>
      </c>
      <c r="AS561" s="10">
        <v>2431</v>
      </c>
      <c r="AT561" s="10">
        <v>1741</v>
      </c>
      <c r="AU561" s="10">
        <v>518</v>
      </c>
      <c r="AV561" s="10">
        <v>2053</v>
      </c>
      <c r="AW561" s="10">
        <v>0</v>
      </c>
      <c r="AX561" s="10">
        <v>0</v>
      </c>
      <c r="AY561" s="10">
        <v>118</v>
      </c>
      <c r="AZ561" s="10">
        <v>723</v>
      </c>
      <c r="BA561" s="10">
        <v>45</v>
      </c>
      <c r="BB561" s="10">
        <v>362</v>
      </c>
      <c r="BC561" s="10">
        <v>7991</v>
      </c>
      <c r="BD561" s="10">
        <v>102099147</v>
      </c>
      <c r="BE561" s="10">
        <v>66020210</v>
      </c>
      <c r="BF561" s="10">
        <v>22897278</v>
      </c>
      <c r="BG561" s="10">
        <v>70899217</v>
      </c>
      <c r="BH561" s="10">
        <v>0</v>
      </c>
      <c r="BI561" s="10">
        <v>0</v>
      </c>
      <c r="BJ561" s="10">
        <v>1326007</v>
      </c>
      <c r="BK561" s="10">
        <v>24460127</v>
      </c>
      <c r="BL561" s="10">
        <v>1287375</v>
      </c>
      <c r="BM561" s="10">
        <v>16101594</v>
      </c>
      <c r="BN561" s="10">
        <v>305090955</v>
      </c>
      <c r="BO561" s="10">
        <v>22564933</v>
      </c>
      <c r="BP561" s="10">
        <v>22930761</v>
      </c>
      <c r="BQ561" s="10">
        <v>3800808</v>
      </c>
      <c r="BR561" s="10">
        <v>36653361</v>
      </c>
      <c r="BS561" s="10">
        <v>0</v>
      </c>
      <c r="BT561" s="10">
        <v>0</v>
      </c>
      <c r="BU561" s="10">
        <v>2399815</v>
      </c>
      <c r="BV561" s="10">
        <v>13246718</v>
      </c>
      <c r="BW561" s="10">
        <v>551947</v>
      </c>
      <c r="BX561" s="10">
        <v>2408649</v>
      </c>
      <c r="BY561" s="10">
        <v>104556992</v>
      </c>
      <c r="BZ561" s="10">
        <v>1979246</v>
      </c>
      <c r="CA561" s="10">
        <v>98232662</v>
      </c>
      <c r="CB561" s="10">
        <v>74212665</v>
      </c>
      <c r="CC561" s="10">
        <v>23974285</v>
      </c>
      <c r="CD561" s="10">
        <v>126739916</v>
      </c>
      <c r="CE561" s="10">
        <v>-1450570</v>
      </c>
      <c r="CF561" s="10">
        <v>0</v>
      </c>
      <c r="CG561" s="10">
        <v>0</v>
      </c>
      <c r="CH561" s="10">
        <v>3294463</v>
      </c>
      <c r="CI561" s="10">
        <v>18169660</v>
      </c>
      <c r="CJ561" s="10">
        <v>0</v>
      </c>
      <c r="CK561" s="10">
        <v>645860</v>
      </c>
      <c r="CL561" s="10">
        <v>0</v>
      </c>
      <c r="CM561" s="10">
        <v>0</v>
      </c>
      <c r="CN561" s="10">
        <v>0</v>
      </c>
      <c r="CO561" s="10">
        <v>11187023</v>
      </c>
      <c r="CP561" s="10">
        <v>356985210</v>
      </c>
      <c r="CQ561" s="10">
        <v>2228424</v>
      </c>
      <c r="CR561" s="10">
        <v>27411958</v>
      </c>
      <c r="CS561" s="10">
        <v>0</v>
      </c>
      <c r="CT561" s="10">
        <v>4406608</v>
      </c>
      <c r="CU561" s="10">
        <v>34046990</v>
      </c>
      <c r="CV561" s="10">
        <v>26431418</v>
      </c>
      <c r="CW561" s="10">
        <v>16966730</v>
      </c>
      <c r="CX561" s="10">
        <v>4174371</v>
      </c>
      <c r="CY561" s="10">
        <v>8224620</v>
      </c>
      <c r="CZ561" s="10">
        <v>0</v>
      </c>
      <c r="DA561" s="10">
        <v>0</v>
      </c>
      <c r="DB561" s="10">
        <v>431359</v>
      </c>
      <c r="DC561" s="10">
        <v>23943793</v>
      </c>
      <c r="DD561" s="10">
        <v>1193462</v>
      </c>
      <c r="DE561" s="10">
        <v>5343974</v>
      </c>
      <c r="DF561" s="10">
        <v>86709727</v>
      </c>
      <c r="DG561" s="10">
        <v>199817</v>
      </c>
      <c r="DH561" s="10">
        <v>83512276</v>
      </c>
      <c r="DI561" s="10">
        <v>0</v>
      </c>
      <c r="DJ561" s="10">
        <v>1390935</v>
      </c>
      <c r="DK561" s="10">
        <v>0</v>
      </c>
      <c r="DL561" s="10">
        <v>0</v>
      </c>
      <c r="DM561" s="10">
        <v>0</v>
      </c>
      <c r="DN561" s="10">
        <v>0</v>
      </c>
      <c r="DO561" s="10">
        <v>726133</v>
      </c>
      <c r="DP561" s="10">
        <v>17700055</v>
      </c>
      <c r="DQ561" s="10">
        <v>0</v>
      </c>
      <c r="DR561" s="10">
        <v>0</v>
      </c>
      <c r="DS561" s="10">
        <v>0</v>
      </c>
      <c r="DT561" s="10">
        <v>0</v>
      </c>
      <c r="DU561" s="10">
        <v>0</v>
      </c>
      <c r="DV561" s="10">
        <v>0</v>
      </c>
      <c r="DW561" s="10">
        <v>0</v>
      </c>
      <c r="DX561" s="10">
        <v>0</v>
      </c>
      <c r="DY561" s="10">
        <v>0</v>
      </c>
      <c r="DZ561" s="10">
        <v>0</v>
      </c>
      <c r="EA561" s="10">
        <v>0</v>
      </c>
      <c r="EB561" s="10">
        <v>0</v>
      </c>
      <c r="EC561" s="10">
        <v>0</v>
      </c>
    </row>
    <row r="562" spans="1:133" x14ac:dyDescent="0.3">
      <c r="A562" s="9">
        <v>106190317</v>
      </c>
      <c r="B562" s="9" t="s">
        <v>721</v>
      </c>
      <c r="C562" s="9">
        <v>20181</v>
      </c>
      <c r="D562" s="11">
        <v>43101</v>
      </c>
      <c r="E562" s="9">
        <v>43190</v>
      </c>
      <c r="F562" s="9" t="s">
        <v>134</v>
      </c>
      <c r="G562" s="9" t="s">
        <v>158</v>
      </c>
      <c r="H562" s="9">
        <v>11</v>
      </c>
      <c r="I562" s="9">
        <v>925</v>
      </c>
      <c r="J562" s="9" t="s">
        <v>136</v>
      </c>
      <c r="K562" s="9" t="s">
        <v>137</v>
      </c>
      <c r="L562" s="9" t="s">
        <v>138</v>
      </c>
      <c r="M562" s="9" t="s">
        <v>722</v>
      </c>
      <c r="N562" s="9" t="s">
        <v>723</v>
      </c>
      <c r="O562" s="9" t="s">
        <v>223</v>
      </c>
      <c r="P562" s="9">
        <v>90026</v>
      </c>
      <c r="Q562" s="9" t="s">
        <v>724</v>
      </c>
      <c r="R562" s="9">
        <v>55</v>
      </c>
      <c r="S562" s="9">
        <v>55</v>
      </c>
      <c r="T562" s="9">
        <v>55</v>
      </c>
      <c r="U562" s="9">
        <v>0</v>
      </c>
      <c r="V562" s="9">
        <v>0</v>
      </c>
      <c r="W562" s="9">
        <v>0</v>
      </c>
      <c r="X562" s="9">
        <v>0</v>
      </c>
      <c r="Y562" s="9">
        <v>112</v>
      </c>
      <c r="Z562" s="9">
        <v>0</v>
      </c>
      <c r="AA562" s="9">
        <v>104</v>
      </c>
      <c r="AB562" s="9">
        <v>0</v>
      </c>
      <c r="AC562" s="9">
        <v>0</v>
      </c>
      <c r="AD562" s="9">
        <v>0</v>
      </c>
      <c r="AE562" s="9">
        <v>216</v>
      </c>
      <c r="AF562" s="9">
        <v>0</v>
      </c>
      <c r="AG562" s="9">
        <v>0</v>
      </c>
      <c r="AH562" s="9">
        <v>0</v>
      </c>
      <c r="AI562" s="9">
        <v>0</v>
      </c>
      <c r="AJ562" s="9">
        <v>0</v>
      </c>
      <c r="AK562" s="9">
        <v>2304</v>
      </c>
      <c r="AL562" s="9">
        <v>0</v>
      </c>
      <c r="AM562" s="9">
        <v>666</v>
      </c>
      <c r="AN562" s="9">
        <v>0</v>
      </c>
      <c r="AO562" s="9">
        <v>0</v>
      </c>
      <c r="AP562" s="9">
        <v>0</v>
      </c>
      <c r="AQ562" s="9">
        <v>2970</v>
      </c>
      <c r="AR562" s="9">
        <v>0</v>
      </c>
      <c r="AS562" s="9">
        <v>0</v>
      </c>
      <c r="AT562" s="9">
        <v>0</v>
      </c>
      <c r="AU562" s="9">
        <v>0</v>
      </c>
      <c r="AV562" s="9">
        <v>0</v>
      </c>
      <c r="AW562" s="9">
        <v>18647</v>
      </c>
      <c r="AX562" s="9">
        <v>0</v>
      </c>
      <c r="AY562" s="9">
        <v>5647</v>
      </c>
      <c r="AZ562" s="9">
        <v>0</v>
      </c>
      <c r="BA562" s="9">
        <v>0</v>
      </c>
      <c r="BB562" s="9">
        <v>0</v>
      </c>
      <c r="BC562" s="9">
        <v>24294</v>
      </c>
      <c r="BD562" s="9">
        <v>0</v>
      </c>
      <c r="BE562" s="9">
        <v>0</v>
      </c>
      <c r="BF562" s="9">
        <v>0</v>
      </c>
      <c r="BG562" s="9">
        <v>0</v>
      </c>
      <c r="BH562" s="9">
        <v>2790716</v>
      </c>
      <c r="BI562" s="9">
        <v>0</v>
      </c>
      <c r="BJ562" s="9">
        <v>1002068</v>
      </c>
      <c r="BK562" s="9">
        <v>0</v>
      </c>
      <c r="BL562" s="9">
        <v>0</v>
      </c>
      <c r="BM562" s="9">
        <v>0</v>
      </c>
      <c r="BN562" s="9">
        <v>3792784</v>
      </c>
      <c r="BO562" s="9">
        <v>0</v>
      </c>
      <c r="BP562" s="9">
        <v>0</v>
      </c>
      <c r="BQ562" s="9">
        <v>0</v>
      </c>
      <c r="BR562" s="9">
        <v>0</v>
      </c>
      <c r="BS562" s="9">
        <v>3555815</v>
      </c>
      <c r="BT562" s="9">
        <v>0</v>
      </c>
      <c r="BU562" s="9">
        <v>1230316</v>
      </c>
      <c r="BV562" s="9">
        <v>0</v>
      </c>
      <c r="BW562" s="9">
        <v>0</v>
      </c>
      <c r="BX562" s="9">
        <v>0</v>
      </c>
      <c r="BY562" s="9">
        <v>4786131</v>
      </c>
      <c r="BZ562" s="9">
        <v>0</v>
      </c>
      <c r="CA562" s="9">
        <v>0</v>
      </c>
      <c r="CB562" s="9">
        <v>0</v>
      </c>
      <c r="CC562" s="9">
        <v>0</v>
      </c>
      <c r="CD562" s="9">
        <v>0</v>
      </c>
      <c r="CE562" s="9">
        <v>-62427</v>
      </c>
      <c r="CF562" s="9">
        <v>1139559</v>
      </c>
      <c r="CG562" s="9">
        <v>0</v>
      </c>
      <c r="CH562" s="9">
        <v>468869</v>
      </c>
      <c r="CI562" s="9">
        <v>0</v>
      </c>
      <c r="CJ562" s="9">
        <v>0</v>
      </c>
      <c r="CK562" s="9">
        <v>0</v>
      </c>
      <c r="CL562" s="9">
        <v>0</v>
      </c>
      <c r="CM562" s="9">
        <v>0</v>
      </c>
      <c r="CN562" s="9">
        <v>0</v>
      </c>
      <c r="CO562" s="9">
        <v>0</v>
      </c>
      <c r="CP562" s="9">
        <v>1546001</v>
      </c>
      <c r="CQ562" s="9">
        <v>0</v>
      </c>
      <c r="CR562" s="9">
        <v>0</v>
      </c>
      <c r="CS562" s="9">
        <v>0</v>
      </c>
      <c r="CT562" s="9">
        <v>0</v>
      </c>
      <c r="CU562" s="9">
        <v>0</v>
      </c>
      <c r="CV562" s="9">
        <v>0</v>
      </c>
      <c r="CW562" s="9">
        <v>0</v>
      </c>
      <c r="CX562" s="9">
        <v>0</v>
      </c>
      <c r="CY562" s="9">
        <v>0</v>
      </c>
      <c r="CZ562" s="9">
        <v>5206972</v>
      </c>
      <c r="DA562" s="9">
        <v>0</v>
      </c>
      <c r="DB562" s="9">
        <v>1825942</v>
      </c>
      <c r="DC562" s="9">
        <v>0</v>
      </c>
      <c r="DD562" s="9">
        <v>0</v>
      </c>
      <c r="DE562" s="9">
        <v>0</v>
      </c>
      <c r="DF562" s="9">
        <v>7032914</v>
      </c>
      <c r="DG562" s="9">
        <v>21658</v>
      </c>
      <c r="DH562" s="9">
        <v>7129208</v>
      </c>
      <c r="DI562" s="9">
        <v>369045</v>
      </c>
      <c r="DJ562" s="9">
        <v>32092</v>
      </c>
      <c r="DK562" s="9">
        <v>0</v>
      </c>
      <c r="DL562" s="9">
        <v>0</v>
      </c>
      <c r="DM562" s="9">
        <v>0</v>
      </c>
      <c r="DN562" s="9">
        <v>0</v>
      </c>
      <c r="DO562" s="9">
        <v>9750</v>
      </c>
      <c r="DP562" s="9">
        <v>12757912</v>
      </c>
      <c r="DQ562" s="9">
        <v>0</v>
      </c>
      <c r="DR562" s="9">
        <v>0</v>
      </c>
      <c r="DS562" s="9">
        <v>0</v>
      </c>
      <c r="DT562" s="9">
        <v>0</v>
      </c>
      <c r="DU562" s="9">
        <v>0</v>
      </c>
      <c r="DV562" s="9">
        <v>0</v>
      </c>
      <c r="DW562" s="9">
        <v>0</v>
      </c>
      <c r="DX562" s="9">
        <v>0</v>
      </c>
      <c r="DY562" s="9">
        <v>0</v>
      </c>
      <c r="DZ562" s="9">
        <v>0</v>
      </c>
      <c r="EA562" s="9">
        <v>0</v>
      </c>
      <c r="EB562" s="9">
        <v>0</v>
      </c>
      <c r="EC562" s="9">
        <v>0</v>
      </c>
    </row>
    <row r="563" spans="1:133" x14ac:dyDescent="0.3">
      <c r="A563" s="10">
        <v>106270777</v>
      </c>
      <c r="B563" s="10" t="s">
        <v>725</v>
      </c>
      <c r="C563" s="10">
        <v>20181</v>
      </c>
      <c r="D563" s="12">
        <v>43101</v>
      </c>
      <c r="E563" s="10">
        <v>43190</v>
      </c>
      <c r="F563" s="10" t="s">
        <v>134</v>
      </c>
      <c r="G563" s="10" t="s">
        <v>528</v>
      </c>
      <c r="H563" s="10">
        <v>8</v>
      </c>
      <c r="I563" s="10">
        <v>709</v>
      </c>
      <c r="J563" s="10" t="s">
        <v>136</v>
      </c>
      <c r="K563" s="10" t="s">
        <v>137</v>
      </c>
      <c r="L563" s="10" t="s">
        <v>220</v>
      </c>
      <c r="M563" s="10" t="s">
        <v>726</v>
      </c>
      <c r="N563" s="10" t="s">
        <v>727</v>
      </c>
      <c r="O563" s="10" t="s">
        <v>728</v>
      </c>
      <c r="P563" s="10">
        <v>93930</v>
      </c>
      <c r="Q563" s="10" t="s">
        <v>729</v>
      </c>
      <c r="R563" s="10">
        <v>94</v>
      </c>
      <c r="S563" s="10">
        <v>94</v>
      </c>
      <c r="T563" s="10">
        <v>94</v>
      </c>
      <c r="U563" s="10">
        <v>78</v>
      </c>
      <c r="V563" s="10">
        <v>0</v>
      </c>
      <c r="W563" s="10">
        <v>55</v>
      </c>
      <c r="X563" s="10">
        <v>92</v>
      </c>
      <c r="Y563" s="10">
        <v>0</v>
      </c>
      <c r="Z563" s="10">
        <v>0</v>
      </c>
      <c r="AA563" s="10">
        <v>22</v>
      </c>
      <c r="AB563" s="10">
        <v>0</v>
      </c>
      <c r="AC563" s="10">
        <v>0</v>
      </c>
      <c r="AD563" s="10">
        <v>3</v>
      </c>
      <c r="AE563" s="10">
        <v>250</v>
      </c>
      <c r="AF563" s="10">
        <v>0</v>
      </c>
      <c r="AG563" s="10">
        <v>470</v>
      </c>
      <c r="AH563" s="10">
        <v>0</v>
      </c>
      <c r="AI563" s="10">
        <v>181</v>
      </c>
      <c r="AJ563" s="10">
        <v>3774</v>
      </c>
      <c r="AK563" s="10">
        <v>0</v>
      </c>
      <c r="AL563" s="10">
        <v>0</v>
      </c>
      <c r="AM563" s="10">
        <v>118</v>
      </c>
      <c r="AN563" s="10">
        <v>0</v>
      </c>
      <c r="AO563" s="10">
        <v>0</v>
      </c>
      <c r="AP563" s="10">
        <v>5</v>
      </c>
      <c r="AQ563" s="10">
        <v>4548</v>
      </c>
      <c r="AR563" s="10">
        <v>0</v>
      </c>
      <c r="AS563" s="10">
        <v>4119</v>
      </c>
      <c r="AT563" s="10">
        <v>0</v>
      </c>
      <c r="AU563" s="10">
        <v>2099</v>
      </c>
      <c r="AV563" s="10">
        <v>16172</v>
      </c>
      <c r="AW563" s="10">
        <v>0</v>
      </c>
      <c r="AX563" s="10">
        <v>0</v>
      </c>
      <c r="AY563" s="10">
        <v>6317</v>
      </c>
      <c r="AZ563" s="10">
        <v>0</v>
      </c>
      <c r="BA563" s="10">
        <v>0</v>
      </c>
      <c r="BB563" s="10">
        <v>1036</v>
      </c>
      <c r="BC563" s="10">
        <v>29743</v>
      </c>
      <c r="BD563" s="10">
        <v>4943489</v>
      </c>
      <c r="BE563" s="10">
        <v>0</v>
      </c>
      <c r="BF563" s="10">
        <v>1808376</v>
      </c>
      <c r="BG563" s="10">
        <v>7950500</v>
      </c>
      <c r="BH563" s="10">
        <v>0</v>
      </c>
      <c r="BI563" s="10">
        <v>0</v>
      </c>
      <c r="BJ563" s="10">
        <v>1787317</v>
      </c>
      <c r="BK563" s="10">
        <v>0</v>
      </c>
      <c r="BL563" s="10">
        <v>0</v>
      </c>
      <c r="BM563" s="10">
        <v>181481</v>
      </c>
      <c r="BN563" s="10">
        <v>16671163</v>
      </c>
      <c r="BO563" s="10">
        <v>7473307</v>
      </c>
      <c r="BP563" s="10">
        <v>0</v>
      </c>
      <c r="BQ563" s="10">
        <v>3265139</v>
      </c>
      <c r="BR563" s="10">
        <v>17286736</v>
      </c>
      <c r="BS563" s="10">
        <v>0</v>
      </c>
      <c r="BT563" s="10">
        <v>0</v>
      </c>
      <c r="BU563" s="10">
        <v>6514489</v>
      </c>
      <c r="BV563" s="10">
        <v>0</v>
      </c>
      <c r="BW563" s="10">
        <v>0</v>
      </c>
      <c r="BX563" s="10">
        <v>1229471</v>
      </c>
      <c r="BY563" s="10">
        <v>35769142</v>
      </c>
      <c r="BZ563" s="10">
        <v>513963</v>
      </c>
      <c r="CA563" s="10">
        <v>9617692</v>
      </c>
      <c r="CB563" s="10">
        <v>0</v>
      </c>
      <c r="CC563" s="10">
        <v>4657998</v>
      </c>
      <c r="CD563" s="10">
        <v>17255347</v>
      </c>
      <c r="CE563" s="10">
        <v>-146680</v>
      </c>
      <c r="CF563" s="10">
        <v>0</v>
      </c>
      <c r="CG563" s="10">
        <v>0</v>
      </c>
      <c r="CH563" s="10">
        <v>2568509</v>
      </c>
      <c r="CI563" s="10">
        <v>0</v>
      </c>
      <c r="CJ563" s="10">
        <v>0</v>
      </c>
      <c r="CK563" s="10">
        <v>625386</v>
      </c>
      <c r="CL563" s="10">
        <v>0</v>
      </c>
      <c r="CM563" s="10">
        <v>0</v>
      </c>
      <c r="CN563" s="10">
        <v>0</v>
      </c>
      <c r="CO563" s="10">
        <v>19147</v>
      </c>
      <c r="CP563" s="10">
        <v>35111362</v>
      </c>
      <c r="CQ563" s="10">
        <v>0</v>
      </c>
      <c r="CR563" s="10">
        <v>0</v>
      </c>
      <c r="CS563" s="10">
        <v>0</v>
      </c>
      <c r="CT563" s="10">
        <v>0</v>
      </c>
      <c r="CU563" s="10">
        <v>0</v>
      </c>
      <c r="CV563" s="10">
        <v>2799104</v>
      </c>
      <c r="CW563" s="10">
        <v>0</v>
      </c>
      <c r="CX563" s="10">
        <v>562197</v>
      </c>
      <c r="CY563" s="10">
        <v>7981889</v>
      </c>
      <c r="CZ563" s="10">
        <v>0</v>
      </c>
      <c r="DA563" s="10">
        <v>0</v>
      </c>
      <c r="DB563" s="10">
        <v>5733297</v>
      </c>
      <c r="DC563" s="10">
        <v>0</v>
      </c>
      <c r="DD563" s="10">
        <v>0</v>
      </c>
      <c r="DE563" s="10">
        <v>252456</v>
      </c>
      <c r="DF563" s="10">
        <v>17328943</v>
      </c>
      <c r="DG563" s="10">
        <v>270353</v>
      </c>
      <c r="DH563" s="10">
        <v>16793061</v>
      </c>
      <c r="DI563" s="10">
        <v>0</v>
      </c>
      <c r="DJ563" s="10">
        <v>146226</v>
      </c>
      <c r="DK563" s="10">
        <v>0</v>
      </c>
      <c r="DL563" s="10">
        <v>0</v>
      </c>
      <c r="DM563" s="10">
        <v>0</v>
      </c>
      <c r="DN563" s="10">
        <v>0</v>
      </c>
      <c r="DO563" s="10">
        <v>2480096</v>
      </c>
      <c r="DP563" s="10">
        <v>19894559</v>
      </c>
      <c r="DQ563" s="10">
        <v>0</v>
      </c>
      <c r="DR563" s="10">
        <v>0</v>
      </c>
      <c r="DS563" s="10">
        <v>0</v>
      </c>
      <c r="DT563" s="10">
        <v>0</v>
      </c>
      <c r="DU563" s="10">
        <v>0</v>
      </c>
      <c r="DV563" s="10">
        <v>0</v>
      </c>
      <c r="DW563" s="10">
        <v>0</v>
      </c>
      <c r="DX563" s="10">
        <v>0</v>
      </c>
      <c r="DY563" s="10">
        <v>0</v>
      </c>
      <c r="DZ563" s="10">
        <v>0</v>
      </c>
      <c r="EA563" s="10">
        <v>0</v>
      </c>
      <c r="EB563" s="10">
        <v>0</v>
      </c>
      <c r="EC563" s="10">
        <v>0</v>
      </c>
    </row>
    <row r="564" spans="1:133" x14ac:dyDescent="0.3">
      <c r="A564" s="9">
        <v>106190522</v>
      </c>
      <c r="B564" s="9" t="s">
        <v>730</v>
      </c>
      <c r="C564" s="9">
        <v>20181</v>
      </c>
      <c r="D564" s="11">
        <v>43101</v>
      </c>
      <c r="E564" s="9">
        <v>43190</v>
      </c>
      <c r="F564" s="9" t="s">
        <v>134</v>
      </c>
      <c r="G564" s="9" t="s">
        <v>158</v>
      </c>
      <c r="H564" s="9">
        <v>11</v>
      </c>
      <c r="I564" s="9">
        <v>909</v>
      </c>
      <c r="J564" s="9" t="s">
        <v>136</v>
      </c>
      <c r="K564" s="9" t="s">
        <v>137</v>
      </c>
      <c r="L564" s="9" t="s">
        <v>138</v>
      </c>
      <c r="M564" s="9" t="s">
        <v>731</v>
      </c>
      <c r="N564" s="9" t="s">
        <v>732</v>
      </c>
      <c r="O564" s="9" t="s">
        <v>161</v>
      </c>
      <c r="P564" s="9">
        <v>91204</v>
      </c>
      <c r="Q564" s="9" t="s">
        <v>733</v>
      </c>
      <c r="R564" s="9">
        <v>334</v>
      </c>
      <c r="S564" s="9">
        <v>321</v>
      </c>
      <c r="T564" s="9">
        <v>148</v>
      </c>
      <c r="U564" s="9">
        <v>838</v>
      </c>
      <c r="V564" s="9">
        <v>273</v>
      </c>
      <c r="W564" s="9">
        <v>505</v>
      </c>
      <c r="X564" s="9">
        <v>623</v>
      </c>
      <c r="Y564" s="9">
        <v>0</v>
      </c>
      <c r="Z564" s="9">
        <v>0</v>
      </c>
      <c r="AA564" s="9">
        <v>14</v>
      </c>
      <c r="AB564" s="9">
        <v>274</v>
      </c>
      <c r="AC564" s="9">
        <v>3</v>
      </c>
      <c r="AD564" s="9">
        <v>26</v>
      </c>
      <c r="AE564" s="9">
        <v>2556</v>
      </c>
      <c r="AF564" s="9">
        <v>0</v>
      </c>
      <c r="AG564" s="9">
        <v>4976</v>
      </c>
      <c r="AH564" s="9">
        <v>1011</v>
      </c>
      <c r="AI564" s="9">
        <v>2149</v>
      </c>
      <c r="AJ564" s="9">
        <v>2794</v>
      </c>
      <c r="AK564" s="9">
        <v>0</v>
      </c>
      <c r="AL564" s="9">
        <v>0</v>
      </c>
      <c r="AM564" s="9">
        <v>58</v>
      </c>
      <c r="AN564" s="9">
        <v>968</v>
      </c>
      <c r="AO564" s="9">
        <v>17</v>
      </c>
      <c r="AP564" s="9">
        <v>130</v>
      </c>
      <c r="AQ564" s="9">
        <v>12103</v>
      </c>
      <c r="AR564" s="9">
        <v>0</v>
      </c>
      <c r="AS564" s="9">
        <v>8401</v>
      </c>
      <c r="AT564" s="9">
        <v>2176</v>
      </c>
      <c r="AU564" s="9">
        <v>1534</v>
      </c>
      <c r="AV564" s="9">
        <v>12543</v>
      </c>
      <c r="AW564" s="9">
        <v>0</v>
      </c>
      <c r="AX564" s="9">
        <v>0</v>
      </c>
      <c r="AY564" s="9">
        <v>264</v>
      </c>
      <c r="AZ564" s="9">
        <v>4571</v>
      </c>
      <c r="BA564" s="9">
        <v>304</v>
      </c>
      <c r="BB564" s="9">
        <v>1128</v>
      </c>
      <c r="BC564" s="9">
        <v>30921</v>
      </c>
      <c r="BD564" s="9">
        <v>89054881</v>
      </c>
      <c r="BE564" s="9">
        <v>21690682</v>
      </c>
      <c r="BF564" s="9">
        <v>21012454</v>
      </c>
      <c r="BG564" s="9">
        <v>44710836</v>
      </c>
      <c r="BH564" s="9">
        <v>0</v>
      </c>
      <c r="BI564" s="9">
        <v>0</v>
      </c>
      <c r="BJ564" s="9">
        <v>1008413</v>
      </c>
      <c r="BK564" s="9">
        <v>18176257</v>
      </c>
      <c r="BL564" s="9">
        <v>171227</v>
      </c>
      <c r="BM564" s="9">
        <v>1348540</v>
      </c>
      <c r="BN564" s="9">
        <v>197173290</v>
      </c>
      <c r="BO564" s="9">
        <v>19878669</v>
      </c>
      <c r="BP564" s="9">
        <v>4808823</v>
      </c>
      <c r="BQ564" s="9">
        <v>5043349</v>
      </c>
      <c r="BR564" s="9">
        <v>23751162</v>
      </c>
      <c r="BS564" s="9">
        <v>0</v>
      </c>
      <c r="BT564" s="9">
        <v>0</v>
      </c>
      <c r="BU564" s="9">
        <v>915744</v>
      </c>
      <c r="BV564" s="9">
        <v>10439847</v>
      </c>
      <c r="BW564" s="9">
        <v>467933</v>
      </c>
      <c r="BX564" s="9">
        <v>1736570</v>
      </c>
      <c r="BY564" s="9">
        <v>67042097</v>
      </c>
      <c r="BZ564" s="9">
        <v>8242318</v>
      </c>
      <c r="CA564" s="9">
        <v>89840482</v>
      </c>
      <c r="CB564" s="9">
        <v>21167189</v>
      </c>
      <c r="CC564" s="9">
        <v>12922682</v>
      </c>
      <c r="CD564" s="9">
        <v>60241258</v>
      </c>
      <c r="CE564" s="9">
        <v>-1533199</v>
      </c>
      <c r="CF564" s="9">
        <v>0</v>
      </c>
      <c r="CG564" s="9">
        <v>0</v>
      </c>
      <c r="CH564" s="9">
        <v>1555632</v>
      </c>
      <c r="CI564" s="9">
        <v>18108840</v>
      </c>
      <c r="CJ564" s="9">
        <v>0</v>
      </c>
      <c r="CK564" s="9">
        <v>1341785</v>
      </c>
      <c r="CL564" s="9">
        <v>0</v>
      </c>
      <c r="CM564" s="9">
        <v>0</v>
      </c>
      <c r="CN564" s="9">
        <v>0</v>
      </c>
      <c r="CO564" s="9">
        <v>459493</v>
      </c>
      <c r="CP564" s="9">
        <v>212346480</v>
      </c>
      <c r="CQ564" s="9">
        <v>534345</v>
      </c>
      <c r="CR564" s="9">
        <v>1843130</v>
      </c>
      <c r="CS564" s="9">
        <v>0</v>
      </c>
      <c r="CT564" s="9">
        <v>0</v>
      </c>
      <c r="CU564" s="9">
        <v>2377475</v>
      </c>
      <c r="CV564" s="9">
        <v>16727043</v>
      </c>
      <c r="CW564" s="9">
        <v>5276649</v>
      </c>
      <c r="CX564" s="9">
        <v>12284435</v>
      </c>
      <c r="CY564" s="9">
        <v>9570948</v>
      </c>
      <c r="CZ564" s="9">
        <v>0</v>
      </c>
      <c r="DA564" s="9">
        <v>0</v>
      </c>
      <c r="DB564" s="9">
        <v>322259</v>
      </c>
      <c r="DC564" s="9">
        <v>9495857</v>
      </c>
      <c r="DD564" s="9">
        <v>0</v>
      </c>
      <c r="DE564" s="9">
        <v>569191</v>
      </c>
      <c r="DF564" s="9">
        <v>54246382</v>
      </c>
      <c r="DG564" s="9">
        <v>559608</v>
      </c>
      <c r="DH564" s="9">
        <v>60826131</v>
      </c>
      <c r="DI564" s="9">
        <v>0</v>
      </c>
      <c r="DJ564" s="9">
        <v>58352</v>
      </c>
      <c r="DK564" s="9">
        <v>0</v>
      </c>
      <c r="DL564" s="9">
        <v>0</v>
      </c>
      <c r="DM564" s="9">
        <v>0</v>
      </c>
      <c r="DN564" s="9">
        <v>0</v>
      </c>
      <c r="DO564" s="9">
        <v>1351945</v>
      </c>
      <c r="DP564" s="9">
        <v>49402262</v>
      </c>
      <c r="DQ564" s="9">
        <v>0</v>
      </c>
      <c r="DR564" s="9">
        <v>0</v>
      </c>
      <c r="DS564" s="9">
        <v>0</v>
      </c>
      <c r="DT564" s="9">
        <v>0</v>
      </c>
      <c r="DU564" s="9">
        <v>0</v>
      </c>
      <c r="DV564" s="9">
        <v>0</v>
      </c>
      <c r="DW564" s="9">
        <v>0</v>
      </c>
      <c r="DX564" s="9">
        <v>0</v>
      </c>
      <c r="DY564" s="9">
        <v>0</v>
      </c>
      <c r="DZ564" s="9">
        <v>0</v>
      </c>
      <c r="EA564" s="9">
        <v>0</v>
      </c>
      <c r="EB564" s="9">
        <v>0</v>
      </c>
      <c r="EC564" s="9">
        <v>0</v>
      </c>
    </row>
    <row r="565" spans="1:133" x14ac:dyDescent="0.3">
      <c r="A565" s="10">
        <v>106190328</v>
      </c>
      <c r="B565" s="10" t="s">
        <v>734</v>
      </c>
      <c r="C565" s="10">
        <v>20181</v>
      </c>
      <c r="D565" s="12">
        <v>43101</v>
      </c>
      <c r="E565" s="10">
        <v>43190</v>
      </c>
      <c r="F565" s="10" t="s">
        <v>134</v>
      </c>
      <c r="G565" s="10" t="s">
        <v>158</v>
      </c>
      <c r="H565" s="10">
        <v>11</v>
      </c>
      <c r="I565" s="10">
        <v>915</v>
      </c>
      <c r="J565" s="10" t="s">
        <v>136</v>
      </c>
      <c r="K565" s="10" t="s">
        <v>137</v>
      </c>
      <c r="L565" s="10" t="s">
        <v>138</v>
      </c>
      <c r="M565" s="10" t="s">
        <v>735</v>
      </c>
      <c r="N565" s="10" t="s">
        <v>736</v>
      </c>
      <c r="O565" s="10" t="s">
        <v>685</v>
      </c>
      <c r="P565" s="10">
        <v>91740</v>
      </c>
      <c r="Q565" s="10" t="s">
        <v>737</v>
      </c>
      <c r="R565" s="10">
        <v>128</v>
      </c>
      <c r="S565" s="10">
        <v>128</v>
      </c>
      <c r="T565" s="10">
        <v>128</v>
      </c>
      <c r="U565" s="10">
        <v>451</v>
      </c>
      <c r="V565" s="10">
        <v>49</v>
      </c>
      <c r="W565" s="10">
        <v>42</v>
      </c>
      <c r="X565" s="10">
        <v>81</v>
      </c>
      <c r="Y565" s="10">
        <v>0</v>
      </c>
      <c r="Z565" s="10">
        <v>0</v>
      </c>
      <c r="AA565" s="10">
        <v>13</v>
      </c>
      <c r="AB565" s="10">
        <v>9</v>
      </c>
      <c r="AC565" s="10">
        <v>0</v>
      </c>
      <c r="AD565" s="10">
        <v>4</v>
      </c>
      <c r="AE565" s="10">
        <v>649</v>
      </c>
      <c r="AF565" s="10">
        <v>0</v>
      </c>
      <c r="AG565" s="10">
        <v>3642</v>
      </c>
      <c r="AH565" s="10">
        <v>361</v>
      </c>
      <c r="AI565" s="10">
        <v>270</v>
      </c>
      <c r="AJ565" s="10">
        <v>425</v>
      </c>
      <c r="AK565" s="10">
        <v>0</v>
      </c>
      <c r="AL565" s="10">
        <v>0</v>
      </c>
      <c r="AM565" s="10">
        <v>84</v>
      </c>
      <c r="AN565" s="10">
        <v>19</v>
      </c>
      <c r="AO565" s="10">
        <v>0</v>
      </c>
      <c r="AP565" s="10">
        <v>14</v>
      </c>
      <c r="AQ565" s="10">
        <v>4815</v>
      </c>
      <c r="AR565" s="10">
        <v>0</v>
      </c>
      <c r="AS565" s="10">
        <v>86</v>
      </c>
      <c r="AT565" s="10">
        <v>48</v>
      </c>
      <c r="AU565" s="10">
        <v>163</v>
      </c>
      <c r="AV565" s="10">
        <v>502</v>
      </c>
      <c r="AW565" s="10">
        <v>0</v>
      </c>
      <c r="AX565" s="10">
        <v>0</v>
      </c>
      <c r="AY565" s="10">
        <v>54</v>
      </c>
      <c r="AZ565" s="10">
        <v>107</v>
      </c>
      <c r="BA565" s="10">
        <v>0</v>
      </c>
      <c r="BB565" s="10">
        <v>146</v>
      </c>
      <c r="BC565" s="10">
        <v>1106</v>
      </c>
      <c r="BD565" s="10">
        <v>18336482</v>
      </c>
      <c r="BE565" s="10">
        <v>2218209</v>
      </c>
      <c r="BF565" s="10">
        <v>2282200</v>
      </c>
      <c r="BG565" s="10">
        <v>3204348</v>
      </c>
      <c r="BH565" s="10">
        <v>0</v>
      </c>
      <c r="BI565" s="10">
        <v>0</v>
      </c>
      <c r="BJ565" s="10">
        <v>28075</v>
      </c>
      <c r="BK565" s="10">
        <v>530064</v>
      </c>
      <c r="BL565" s="10">
        <v>0</v>
      </c>
      <c r="BM565" s="10">
        <v>115472</v>
      </c>
      <c r="BN565" s="10">
        <v>26714850</v>
      </c>
      <c r="BO565" s="10">
        <v>317519</v>
      </c>
      <c r="BP565" s="10">
        <v>169336</v>
      </c>
      <c r="BQ565" s="10">
        <v>300197</v>
      </c>
      <c r="BR565" s="10">
        <v>937089</v>
      </c>
      <c r="BS565" s="10">
        <v>0</v>
      </c>
      <c r="BT565" s="10">
        <v>0</v>
      </c>
      <c r="BU565" s="10">
        <v>179278</v>
      </c>
      <c r="BV565" s="10">
        <v>133163</v>
      </c>
      <c r="BW565" s="10">
        <v>0</v>
      </c>
      <c r="BX565" s="10">
        <v>238332</v>
      </c>
      <c r="BY565" s="10">
        <v>2274914</v>
      </c>
      <c r="BZ565" s="10">
        <v>359809</v>
      </c>
      <c r="CA565" s="10">
        <v>13144949</v>
      </c>
      <c r="CB565" s="10">
        <v>1615007</v>
      </c>
      <c r="CC565" s="10">
        <v>1627310</v>
      </c>
      <c r="CD565" s="10">
        <v>3490455</v>
      </c>
      <c r="CE565" s="10">
        <v>0</v>
      </c>
      <c r="CF565" s="10">
        <v>0</v>
      </c>
      <c r="CG565" s="10">
        <v>0</v>
      </c>
      <c r="CH565" s="10">
        <v>135349</v>
      </c>
      <c r="CI565" s="10">
        <v>76087</v>
      </c>
      <c r="CJ565" s="10">
        <v>0</v>
      </c>
      <c r="CK565" s="10">
        <v>6272</v>
      </c>
      <c r="CL565" s="10">
        <v>0</v>
      </c>
      <c r="CM565" s="10">
        <v>0</v>
      </c>
      <c r="CN565" s="10">
        <v>0</v>
      </c>
      <c r="CO565" s="10">
        <v>-12277</v>
      </c>
      <c r="CP565" s="10">
        <v>20442961</v>
      </c>
      <c r="CQ565" s="10">
        <v>0</v>
      </c>
      <c r="CR565" s="10">
        <v>0</v>
      </c>
      <c r="CS565" s="10">
        <v>0</v>
      </c>
      <c r="CT565" s="10">
        <v>0</v>
      </c>
      <c r="CU565" s="10">
        <v>0</v>
      </c>
      <c r="CV565" s="10">
        <v>5509052</v>
      </c>
      <c r="CW565" s="10">
        <v>772538</v>
      </c>
      <c r="CX565" s="10">
        <v>955087</v>
      </c>
      <c r="CY565" s="10">
        <v>650982</v>
      </c>
      <c r="CZ565" s="10">
        <v>0</v>
      </c>
      <c r="DA565" s="10">
        <v>0</v>
      </c>
      <c r="DB565" s="10">
        <v>72004</v>
      </c>
      <c r="DC565" s="10">
        <v>587140</v>
      </c>
      <c r="DD565" s="10">
        <v>0</v>
      </c>
      <c r="DE565" s="10">
        <v>0</v>
      </c>
      <c r="DF565" s="10">
        <v>8546803</v>
      </c>
      <c r="DG565" s="10">
        <v>38122</v>
      </c>
      <c r="DH565" s="10">
        <v>9695005</v>
      </c>
      <c r="DI565" s="10">
        <v>0</v>
      </c>
      <c r="DJ565" s="10">
        <v>0</v>
      </c>
      <c r="DK565" s="10">
        <v>0</v>
      </c>
      <c r="DL565" s="10">
        <v>0</v>
      </c>
      <c r="DM565" s="10">
        <v>0</v>
      </c>
      <c r="DN565" s="10">
        <v>0</v>
      </c>
      <c r="DO565" s="10">
        <v>1570885</v>
      </c>
      <c r="DP565" s="10">
        <v>39893691</v>
      </c>
      <c r="DQ565" s="10">
        <v>0</v>
      </c>
      <c r="DR565" s="10">
        <v>0</v>
      </c>
      <c r="DS565" s="10">
        <v>0</v>
      </c>
      <c r="DT565" s="10">
        <v>0</v>
      </c>
      <c r="DU565" s="10">
        <v>0</v>
      </c>
      <c r="DV565" s="10">
        <v>0</v>
      </c>
      <c r="DW565" s="10">
        <v>0</v>
      </c>
      <c r="DX565" s="10">
        <v>0</v>
      </c>
      <c r="DY565" s="10">
        <v>0</v>
      </c>
      <c r="DZ565" s="10">
        <v>0</v>
      </c>
      <c r="EA565" s="10">
        <v>0</v>
      </c>
      <c r="EB565" s="10">
        <v>0</v>
      </c>
      <c r="EC565" s="10">
        <v>0</v>
      </c>
    </row>
    <row r="566" spans="1:133" x14ac:dyDescent="0.3">
      <c r="A566" s="9">
        <v>106110889</v>
      </c>
      <c r="B566" s="9" t="s">
        <v>738</v>
      </c>
      <c r="C566" s="9">
        <v>20181</v>
      </c>
      <c r="D566" s="11">
        <v>43101</v>
      </c>
      <c r="E566" s="9">
        <v>43190</v>
      </c>
      <c r="F566" s="9" t="s">
        <v>134</v>
      </c>
      <c r="G566" s="9" t="s">
        <v>739</v>
      </c>
      <c r="H566" s="9">
        <v>1</v>
      </c>
      <c r="I566" s="9">
        <v>223</v>
      </c>
      <c r="J566" s="9" t="s">
        <v>136</v>
      </c>
      <c r="K566" s="9" t="s">
        <v>137</v>
      </c>
      <c r="L566" s="9" t="s">
        <v>220</v>
      </c>
      <c r="M566" s="9" t="s">
        <v>740</v>
      </c>
      <c r="N566" s="9" t="s">
        <v>741</v>
      </c>
      <c r="O566" s="9" t="s">
        <v>742</v>
      </c>
      <c r="P566" s="9">
        <v>95988</v>
      </c>
      <c r="Q566" s="9" t="s">
        <v>743</v>
      </c>
      <c r="R566" s="9">
        <v>47</v>
      </c>
      <c r="S566" s="9">
        <v>25</v>
      </c>
      <c r="T566" s="9">
        <v>25</v>
      </c>
      <c r="U566" s="9">
        <v>32</v>
      </c>
      <c r="V566" s="9">
        <v>0</v>
      </c>
      <c r="W566" s="9">
        <v>5</v>
      </c>
      <c r="X566" s="9">
        <v>5</v>
      </c>
      <c r="Y566" s="9">
        <v>0</v>
      </c>
      <c r="Z566" s="9">
        <v>0</v>
      </c>
      <c r="AA566" s="9">
        <v>7</v>
      </c>
      <c r="AB566" s="9">
        <v>0</v>
      </c>
      <c r="AC566" s="9">
        <v>0</v>
      </c>
      <c r="AD566" s="9">
        <v>2</v>
      </c>
      <c r="AE566" s="9">
        <v>51</v>
      </c>
      <c r="AF566" s="9">
        <v>0</v>
      </c>
      <c r="AG566" s="9">
        <v>638</v>
      </c>
      <c r="AH566" s="9">
        <v>0</v>
      </c>
      <c r="AI566" s="9">
        <v>325</v>
      </c>
      <c r="AJ566" s="9">
        <v>127</v>
      </c>
      <c r="AK566" s="9">
        <v>0</v>
      </c>
      <c r="AL566" s="9">
        <v>0</v>
      </c>
      <c r="AM566" s="9">
        <v>191</v>
      </c>
      <c r="AN566" s="9">
        <v>0</v>
      </c>
      <c r="AO566" s="9">
        <v>0</v>
      </c>
      <c r="AP566" s="9">
        <v>12</v>
      </c>
      <c r="AQ566" s="9">
        <v>1293</v>
      </c>
      <c r="AR566" s="9">
        <v>0</v>
      </c>
      <c r="AS566" s="9">
        <v>3458</v>
      </c>
      <c r="AT566" s="9">
        <v>0</v>
      </c>
      <c r="AU566" s="9">
        <v>3285</v>
      </c>
      <c r="AV566" s="9">
        <v>0</v>
      </c>
      <c r="AW566" s="9">
        <v>0</v>
      </c>
      <c r="AX566" s="9">
        <v>0</v>
      </c>
      <c r="AY566" s="9">
        <v>2015</v>
      </c>
      <c r="AZ566" s="9">
        <v>0</v>
      </c>
      <c r="BA566" s="9">
        <v>0</v>
      </c>
      <c r="BB566" s="9">
        <v>365</v>
      </c>
      <c r="BC566" s="9">
        <v>9123</v>
      </c>
      <c r="BD566" s="9">
        <v>1231599</v>
      </c>
      <c r="BE566" s="9">
        <v>0</v>
      </c>
      <c r="BF566" s="9">
        <v>860980</v>
      </c>
      <c r="BG566" s="9">
        <v>363992</v>
      </c>
      <c r="BH566" s="9">
        <v>0</v>
      </c>
      <c r="BI566" s="9">
        <v>0</v>
      </c>
      <c r="BJ566" s="9">
        <v>54850</v>
      </c>
      <c r="BK566" s="9">
        <v>0</v>
      </c>
      <c r="BL566" s="9">
        <v>0</v>
      </c>
      <c r="BM566" s="9">
        <v>10000</v>
      </c>
      <c r="BN566" s="9">
        <v>2521421</v>
      </c>
      <c r="BO566" s="9">
        <v>2442816</v>
      </c>
      <c r="BP566" s="9">
        <v>0</v>
      </c>
      <c r="BQ566" s="9">
        <v>1662894</v>
      </c>
      <c r="BR566" s="9">
        <v>0</v>
      </c>
      <c r="BS566" s="9">
        <v>0</v>
      </c>
      <c r="BT566" s="9">
        <v>0</v>
      </c>
      <c r="BU566" s="9">
        <v>2327121</v>
      </c>
      <c r="BV566" s="9">
        <v>0</v>
      </c>
      <c r="BW566" s="9">
        <v>0</v>
      </c>
      <c r="BX566" s="9">
        <v>350422</v>
      </c>
      <c r="BY566" s="9">
        <v>6783253</v>
      </c>
      <c r="BZ566" s="9">
        <v>128187</v>
      </c>
      <c r="CA566" s="9">
        <v>2050874</v>
      </c>
      <c r="CB566" s="9">
        <v>0</v>
      </c>
      <c r="CC566" s="9">
        <v>1495642</v>
      </c>
      <c r="CD566" s="9">
        <v>0</v>
      </c>
      <c r="CE566" s="9">
        <v>0</v>
      </c>
      <c r="CF566" s="9">
        <v>0</v>
      </c>
      <c r="CG566" s="9">
        <v>0</v>
      </c>
      <c r="CH566" s="9">
        <v>1119954</v>
      </c>
      <c r="CI566" s="9">
        <v>0</v>
      </c>
      <c r="CJ566" s="9">
        <v>0</v>
      </c>
      <c r="CK566" s="9">
        <v>0</v>
      </c>
      <c r="CL566" s="9">
        <v>0</v>
      </c>
      <c r="CM566" s="9">
        <v>0</v>
      </c>
      <c r="CN566" s="9">
        <v>0</v>
      </c>
      <c r="CO566" s="9">
        <v>0</v>
      </c>
      <c r="CP566" s="9">
        <v>4794657</v>
      </c>
      <c r="CQ566" s="9">
        <v>0</v>
      </c>
      <c r="CR566" s="9">
        <v>0</v>
      </c>
      <c r="CS566" s="9">
        <v>0</v>
      </c>
      <c r="CT566" s="9">
        <v>0</v>
      </c>
      <c r="CU566" s="9">
        <v>0</v>
      </c>
      <c r="CV566" s="9">
        <v>1623541</v>
      </c>
      <c r="CW566" s="9">
        <v>0</v>
      </c>
      <c r="CX566" s="9">
        <v>1392224</v>
      </c>
      <c r="CY566" s="9">
        <v>0</v>
      </c>
      <c r="CZ566" s="9">
        <v>0</v>
      </c>
      <c r="DA566" s="9">
        <v>0</v>
      </c>
      <c r="DB566" s="9">
        <v>1262017</v>
      </c>
      <c r="DC566" s="9">
        <v>0</v>
      </c>
      <c r="DD566" s="9">
        <v>0</v>
      </c>
      <c r="DE566" s="9">
        <v>232235</v>
      </c>
      <c r="DF566" s="9">
        <v>4510017</v>
      </c>
      <c r="DG566" s="9">
        <v>43095</v>
      </c>
      <c r="DH566" s="9">
        <v>4290090</v>
      </c>
      <c r="DI566" s="9">
        <v>0</v>
      </c>
      <c r="DJ566" s="9">
        <v>0</v>
      </c>
      <c r="DK566" s="9">
        <v>0</v>
      </c>
      <c r="DL566" s="9">
        <v>0</v>
      </c>
      <c r="DM566" s="9">
        <v>0</v>
      </c>
      <c r="DN566" s="9">
        <v>0</v>
      </c>
      <c r="DO566" s="9">
        <v>15285</v>
      </c>
      <c r="DP566" s="9">
        <v>3247799</v>
      </c>
      <c r="DQ566" s="9">
        <v>0</v>
      </c>
      <c r="DR566" s="9">
        <v>0</v>
      </c>
      <c r="DS566" s="9">
        <v>0</v>
      </c>
      <c r="DT566" s="9">
        <v>0</v>
      </c>
      <c r="DU566" s="9">
        <v>0</v>
      </c>
      <c r="DV566" s="9">
        <v>0</v>
      </c>
      <c r="DW566" s="9">
        <v>0</v>
      </c>
      <c r="DX566" s="9">
        <v>0</v>
      </c>
      <c r="DY566" s="9">
        <v>0</v>
      </c>
      <c r="DZ566" s="9">
        <v>0</v>
      </c>
      <c r="EA566" s="9">
        <v>0</v>
      </c>
      <c r="EB566" s="9">
        <v>0</v>
      </c>
      <c r="EC566" s="9">
        <v>0</v>
      </c>
    </row>
    <row r="567" spans="1:133" x14ac:dyDescent="0.3">
      <c r="A567" s="10">
        <v>106420483</v>
      </c>
      <c r="B567" s="10" t="s">
        <v>744</v>
      </c>
      <c r="C567" s="10">
        <v>20181</v>
      </c>
      <c r="D567" s="12">
        <v>43101</v>
      </c>
      <c r="E567" s="10">
        <v>43190</v>
      </c>
      <c r="F567" s="10" t="s">
        <v>134</v>
      </c>
      <c r="G567" s="10" t="s">
        <v>745</v>
      </c>
      <c r="H567" s="10">
        <v>10</v>
      </c>
      <c r="I567" s="10">
        <v>807</v>
      </c>
      <c r="J567" s="10" t="s">
        <v>136</v>
      </c>
      <c r="K567" s="10" t="s">
        <v>137</v>
      </c>
      <c r="L567" s="10" t="s">
        <v>138</v>
      </c>
      <c r="M567" s="10" t="s">
        <v>746</v>
      </c>
      <c r="N567" s="10" t="s">
        <v>747</v>
      </c>
      <c r="O567" s="10" t="s">
        <v>748</v>
      </c>
      <c r="P567" s="10">
        <v>93111</v>
      </c>
      <c r="Q567" s="10" t="s">
        <v>749</v>
      </c>
      <c r="R567" s="10">
        <v>52</v>
      </c>
      <c r="S567" s="10">
        <v>28</v>
      </c>
      <c r="T567" s="10">
        <v>28</v>
      </c>
      <c r="U567" s="10">
        <v>201</v>
      </c>
      <c r="V567" s="10">
        <v>41</v>
      </c>
      <c r="W567" s="10">
        <v>3</v>
      </c>
      <c r="X567" s="10">
        <v>24</v>
      </c>
      <c r="Y567" s="10">
        <v>0</v>
      </c>
      <c r="Z567" s="10">
        <v>0</v>
      </c>
      <c r="AA567" s="10">
        <v>10</v>
      </c>
      <c r="AB567" s="10">
        <v>102</v>
      </c>
      <c r="AC567" s="10">
        <v>0</v>
      </c>
      <c r="AD567" s="10">
        <v>10</v>
      </c>
      <c r="AE567" s="10">
        <v>391</v>
      </c>
      <c r="AF567" s="10">
        <v>0</v>
      </c>
      <c r="AG567" s="10">
        <v>518</v>
      </c>
      <c r="AH567" s="10">
        <v>84</v>
      </c>
      <c r="AI567" s="10">
        <v>7</v>
      </c>
      <c r="AJ567" s="10">
        <v>46</v>
      </c>
      <c r="AK567" s="10">
        <v>0</v>
      </c>
      <c r="AL567" s="10">
        <v>0</v>
      </c>
      <c r="AM567" s="10">
        <v>18</v>
      </c>
      <c r="AN567" s="10">
        <v>209</v>
      </c>
      <c r="AO567" s="10">
        <v>0</v>
      </c>
      <c r="AP567" s="10">
        <v>14</v>
      </c>
      <c r="AQ567" s="10">
        <v>896</v>
      </c>
      <c r="AR567" s="10">
        <v>0</v>
      </c>
      <c r="AS567" s="10">
        <v>3235</v>
      </c>
      <c r="AT567" s="10">
        <v>395</v>
      </c>
      <c r="AU567" s="10">
        <v>546</v>
      </c>
      <c r="AV567" s="10">
        <v>3250</v>
      </c>
      <c r="AW567" s="10">
        <v>0</v>
      </c>
      <c r="AX567" s="10">
        <v>0</v>
      </c>
      <c r="AY567" s="10">
        <v>574</v>
      </c>
      <c r="AZ567" s="10">
        <v>4509</v>
      </c>
      <c r="BA567" s="10">
        <v>0</v>
      </c>
      <c r="BB567" s="10">
        <v>567</v>
      </c>
      <c r="BC567" s="10">
        <v>13076</v>
      </c>
      <c r="BD567" s="10">
        <v>14110109</v>
      </c>
      <c r="BE567" s="10">
        <v>3165588</v>
      </c>
      <c r="BF567" s="10">
        <v>117491</v>
      </c>
      <c r="BG567" s="10">
        <v>1296996</v>
      </c>
      <c r="BH567" s="10">
        <v>0</v>
      </c>
      <c r="BI567" s="10">
        <v>0</v>
      </c>
      <c r="BJ567" s="10">
        <v>663947</v>
      </c>
      <c r="BK567" s="10">
        <v>7675312</v>
      </c>
      <c r="BL567" s="10">
        <v>0</v>
      </c>
      <c r="BM567" s="10">
        <v>704559</v>
      </c>
      <c r="BN567" s="10">
        <v>27734002</v>
      </c>
      <c r="BO567" s="10">
        <v>10815031</v>
      </c>
      <c r="BP567" s="10">
        <v>1860313</v>
      </c>
      <c r="BQ567" s="10">
        <v>993688</v>
      </c>
      <c r="BR567" s="10">
        <v>5759323</v>
      </c>
      <c r="BS567" s="10">
        <v>0</v>
      </c>
      <c r="BT567" s="10">
        <v>0</v>
      </c>
      <c r="BU567" s="10">
        <v>774711</v>
      </c>
      <c r="BV567" s="10">
        <v>10970464</v>
      </c>
      <c r="BW567" s="10">
        <v>0</v>
      </c>
      <c r="BX567" s="10">
        <v>853648</v>
      </c>
      <c r="BY567" s="10">
        <v>32027178</v>
      </c>
      <c r="BZ567" s="10">
        <v>284202</v>
      </c>
      <c r="CA567" s="10">
        <v>20263976</v>
      </c>
      <c r="CB567" s="10">
        <v>4121202</v>
      </c>
      <c r="CC567" s="10">
        <v>1021299</v>
      </c>
      <c r="CD567" s="10">
        <v>6391884</v>
      </c>
      <c r="CE567" s="10">
        <v>0</v>
      </c>
      <c r="CF567" s="10">
        <v>0</v>
      </c>
      <c r="CG567" s="10">
        <v>0</v>
      </c>
      <c r="CH567" s="10">
        <v>939578</v>
      </c>
      <c r="CI567" s="10">
        <v>4751237</v>
      </c>
      <c r="CJ567" s="10">
        <v>0</v>
      </c>
      <c r="CK567" s="10">
        <v>264532</v>
      </c>
      <c r="CL567" s="10">
        <v>0</v>
      </c>
      <c r="CM567" s="10">
        <v>0</v>
      </c>
      <c r="CN567" s="10">
        <v>0</v>
      </c>
      <c r="CO567" s="10">
        <v>701193</v>
      </c>
      <c r="CP567" s="10">
        <v>38739103</v>
      </c>
      <c r="CQ567" s="10">
        <v>0</v>
      </c>
      <c r="CR567" s="10">
        <v>0</v>
      </c>
      <c r="CS567" s="10">
        <v>0</v>
      </c>
      <c r="CT567" s="10">
        <v>0</v>
      </c>
      <c r="CU567" s="10">
        <v>0</v>
      </c>
      <c r="CV567" s="10">
        <v>4661164</v>
      </c>
      <c r="CW567" s="10">
        <v>904698</v>
      </c>
      <c r="CX567" s="10">
        <v>89881</v>
      </c>
      <c r="CY567" s="10">
        <v>664434</v>
      </c>
      <c r="CZ567" s="10">
        <v>0</v>
      </c>
      <c r="DA567" s="10">
        <v>0</v>
      </c>
      <c r="DB567" s="10">
        <v>499080</v>
      </c>
      <c r="DC567" s="10">
        <v>13610338</v>
      </c>
      <c r="DD567" s="10">
        <v>0</v>
      </c>
      <c r="DE567" s="10">
        <v>592482</v>
      </c>
      <c r="DF567" s="10">
        <v>21022077</v>
      </c>
      <c r="DG567" s="10">
        <v>391050</v>
      </c>
      <c r="DH567" s="10">
        <v>17872218</v>
      </c>
      <c r="DI567" s="10">
        <v>562574</v>
      </c>
      <c r="DJ567" s="10">
        <v>79330</v>
      </c>
      <c r="DK567" s="10">
        <v>0</v>
      </c>
      <c r="DL567" s="10">
        <v>0</v>
      </c>
      <c r="DM567" s="10">
        <v>0</v>
      </c>
      <c r="DN567" s="10">
        <v>0</v>
      </c>
      <c r="DO567" s="10">
        <v>0</v>
      </c>
      <c r="DP567" s="10">
        <v>116575873</v>
      </c>
      <c r="DQ567" s="10">
        <v>0</v>
      </c>
      <c r="DR567" s="10">
        <v>0</v>
      </c>
      <c r="DS567" s="10">
        <v>0</v>
      </c>
      <c r="DT567" s="10">
        <v>0</v>
      </c>
      <c r="DU567" s="10">
        <v>0</v>
      </c>
      <c r="DV567" s="10">
        <v>0</v>
      </c>
      <c r="DW567" s="10">
        <v>0</v>
      </c>
      <c r="DX567" s="10">
        <v>0</v>
      </c>
      <c r="DY567" s="10">
        <v>0</v>
      </c>
      <c r="DZ567" s="10">
        <v>0</v>
      </c>
      <c r="EA567" s="10">
        <v>0</v>
      </c>
      <c r="EB567" s="10">
        <v>0</v>
      </c>
      <c r="EC567" s="10">
        <v>0</v>
      </c>
    </row>
    <row r="568" spans="1:133" x14ac:dyDescent="0.3">
      <c r="A568" s="9">
        <v>106150775</v>
      </c>
      <c r="B568" s="9" t="s">
        <v>750</v>
      </c>
      <c r="C568" s="9">
        <v>20181</v>
      </c>
      <c r="D568" s="11">
        <v>43101</v>
      </c>
      <c r="E568" s="9">
        <v>43190</v>
      </c>
      <c r="F568" s="9" t="s">
        <v>134</v>
      </c>
      <c r="G568" s="9" t="s">
        <v>135</v>
      </c>
      <c r="H568" s="9">
        <v>9</v>
      </c>
      <c r="I568" s="9">
        <v>617</v>
      </c>
      <c r="J568" s="9" t="s">
        <v>239</v>
      </c>
      <c r="K568" s="9" t="s">
        <v>137</v>
      </c>
      <c r="L568" s="9" t="s">
        <v>138</v>
      </c>
      <c r="M568" s="9" t="s">
        <v>751</v>
      </c>
      <c r="N568" s="9" t="s">
        <v>752</v>
      </c>
      <c r="O568" s="9" t="s">
        <v>141</v>
      </c>
      <c r="P568" s="9">
        <v>93308</v>
      </c>
      <c r="Q568" s="9" t="s">
        <v>753</v>
      </c>
      <c r="R568" s="9">
        <v>64</v>
      </c>
      <c r="S568" s="9">
        <v>64</v>
      </c>
      <c r="T568" s="9">
        <v>57</v>
      </c>
      <c r="U568" s="9">
        <v>159</v>
      </c>
      <c r="V568" s="9">
        <v>33</v>
      </c>
      <c r="W568" s="9">
        <v>20</v>
      </c>
      <c r="X568" s="9">
        <v>78</v>
      </c>
      <c r="Y568" s="9">
        <v>1</v>
      </c>
      <c r="Z568" s="9">
        <v>0</v>
      </c>
      <c r="AA568" s="9">
        <v>53</v>
      </c>
      <c r="AB568" s="9">
        <v>5</v>
      </c>
      <c r="AC568" s="9">
        <v>0</v>
      </c>
      <c r="AD568" s="9">
        <v>0</v>
      </c>
      <c r="AE568" s="9">
        <v>349</v>
      </c>
      <c r="AF568" s="9">
        <v>0</v>
      </c>
      <c r="AG568" s="9">
        <v>1003</v>
      </c>
      <c r="AH568" s="9">
        <v>276</v>
      </c>
      <c r="AI568" s="9">
        <v>249</v>
      </c>
      <c r="AJ568" s="9">
        <v>331</v>
      </c>
      <c r="AK568" s="9">
        <v>10</v>
      </c>
      <c r="AL568" s="9">
        <v>0</v>
      </c>
      <c r="AM568" s="9">
        <v>184</v>
      </c>
      <c r="AN568" s="9">
        <v>52</v>
      </c>
      <c r="AO568" s="9">
        <v>0</v>
      </c>
      <c r="AP568" s="9">
        <v>0</v>
      </c>
      <c r="AQ568" s="9">
        <v>2105</v>
      </c>
      <c r="AR568" s="9">
        <v>0</v>
      </c>
      <c r="AS568" s="9">
        <v>273</v>
      </c>
      <c r="AT568" s="9">
        <v>77</v>
      </c>
      <c r="AU568" s="9">
        <v>73</v>
      </c>
      <c r="AV568" s="9">
        <v>801</v>
      </c>
      <c r="AW568" s="9">
        <v>0</v>
      </c>
      <c r="AX568" s="9">
        <v>0</v>
      </c>
      <c r="AY568" s="9">
        <v>899</v>
      </c>
      <c r="AZ568" s="9">
        <v>0</v>
      </c>
      <c r="BA568" s="9">
        <v>0</v>
      </c>
      <c r="BB568" s="9">
        <v>363</v>
      </c>
      <c r="BC568" s="9">
        <v>2486</v>
      </c>
      <c r="BD568" s="9">
        <v>3536145</v>
      </c>
      <c r="BE568" s="9">
        <v>1009958</v>
      </c>
      <c r="BF568" s="9">
        <v>666095</v>
      </c>
      <c r="BG568" s="9">
        <v>1463739</v>
      </c>
      <c r="BH568" s="9">
        <v>25437</v>
      </c>
      <c r="BI568" s="9">
        <v>0</v>
      </c>
      <c r="BJ568" s="9">
        <v>746244</v>
      </c>
      <c r="BK568" s="9">
        <v>140427</v>
      </c>
      <c r="BL568" s="9">
        <v>0</v>
      </c>
      <c r="BM568" s="9">
        <v>0</v>
      </c>
      <c r="BN568" s="9">
        <v>7588045</v>
      </c>
      <c r="BO568" s="9">
        <v>779150</v>
      </c>
      <c r="BP568" s="9">
        <v>181453</v>
      </c>
      <c r="BQ568" s="9">
        <v>45893</v>
      </c>
      <c r="BR568" s="9">
        <v>1610716</v>
      </c>
      <c r="BS568" s="9">
        <v>0</v>
      </c>
      <c r="BT568" s="9">
        <v>0</v>
      </c>
      <c r="BU568" s="9">
        <v>1363978</v>
      </c>
      <c r="BV568" s="9">
        <v>0</v>
      </c>
      <c r="BW568" s="9">
        <v>0</v>
      </c>
      <c r="BX568" s="9">
        <v>99805</v>
      </c>
      <c r="BY568" s="9">
        <v>4080995</v>
      </c>
      <c r="BZ568" s="9">
        <v>86596</v>
      </c>
      <c r="CA568" s="9">
        <v>1849279</v>
      </c>
      <c r="CB568" s="9">
        <v>356971</v>
      </c>
      <c r="CC568" s="9">
        <v>-2678306</v>
      </c>
      <c r="CD568" s="9">
        <v>2482411</v>
      </c>
      <c r="CE568" s="9">
        <v>0</v>
      </c>
      <c r="CF568" s="9">
        <v>0</v>
      </c>
      <c r="CG568" s="9">
        <v>0</v>
      </c>
      <c r="CH568" s="9">
        <v>1638960</v>
      </c>
      <c r="CI568" s="9">
        <v>0</v>
      </c>
      <c r="CJ568" s="9">
        <v>0</v>
      </c>
      <c r="CK568" s="9">
        <v>45232</v>
      </c>
      <c r="CL568" s="9">
        <v>0</v>
      </c>
      <c r="CM568" s="9">
        <v>0</v>
      </c>
      <c r="CN568" s="9">
        <v>0</v>
      </c>
      <c r="CO568" s="9">
        <v>0</v>
      </c>
      <c r="CP568" s="9">
        <v>3781143</v>
      </c>
      <c r="CQ568" s="9">
        <v>0</v>
      </c>
      <c r="CR568" s="9">
        <v>0</v>
      </c>
      <c r="CS568" s="9">
        <v>0</v>
      </c>
      <c r="CT568" s="9">
        <v>0</v>
      </c>
      <c r="CU568" s="9">
        <v>0</v>
      </c>
      <c r="CV568" s="9">
        <v>2379420</v>
      </c>
      <c r="CW568" s="9">
        <v>834440</v>
      </c>
      <c r="CX568" s="9">
        <v>3390294</v>
      </c>
      <c r="CY568" s="9">
        <v>592044</v>
      </c>
      <c r="CZ568" s="9">
        <v>25437</v>
      </c>
      <c r="DA568" s="9">
        <v>0</v>
      </c>
      <c r="DB568" s="9">
        <v>471262</v>
      </c>
      <c r="DC568" s="9">
        <v>140427</v>
      </c>
      <c r="DD568" s="9">
        <v>0</v>
      </c>
      <c r="DE568" s="9">
        <v>54573</v>
      </c>
      <c r="DF568" s="9">
        <v>7887897</v>
      </c>
      <c r="DG568" s="9">
        <v>102768</v>
      </c>
      <c r="DH568" s="9">
        <v>9678935</v>
      </c>
      <c r="DI568" s="9">
        <v>0</v>
      </c>
      <c r="DJ568" s="9">
        <v>0</v>
      </c>
      <c r="DK568" s="9">
        <v>0</v>
      </c>
      <c r="DL568" s="9">
        <v>0</v>
      </c>
      <c r="DM568" s="9">
        <v>0</v>
      </c>
      <c r="DN568" s="9">
        <v>0</v>
      </c>
      <c r="DO568" s="9">
        <v>0</v>
      </c>
      <c r="DP568" s="9">
        <v>2747629</v>
      </c>
      <c r="DQ568" s="9">
        <v>0</v>
      </c>
      <c r="DR568" s="9">
        <v>0</v>
      </c>
      <c r="DS568" s="9">
        <v>0</v>
      </c>
      <c r="DT568" s="9">
        <v>0</v>
      </c>
      <c r="DU568" s="9">
        <v>0</v>
      </c>
      <c r="DV568" s="9">
        <v>0</v>
      </c>
      <c r="DW568" s="9">
        <v>0</v>
      </c>
      <c r="DX568" s="9">
        <v>0</v>
      </c>
      <c r="DY568" s="9">
        <v>0</v>
      </c>
      <c r="DZ568" s="9">
        <v>0</v>
      </c>
      <c r="EA568" s="9">
        <v>3137724</v>
      </c>
      <c r="EB568" s="9">
        <v>3603843</v>
      </c>
      <c r="EC568" s="9">
        <v>0</v>
      </c>
    </row>
    <row r="569" spans="1:133" x14ac:dyDescent="0.3">
      <c r="A569" s="10">
        <v>106190392</v>
      </c>
      <c r="B569" s="10" t="s">
        <v>754</v>
      </c>
      <c r="C569" s="10">
        <v>20181</v>
      </c>
      <c r="D569" s="12">
        <v>43101</v>
      </c>
      <c r="E569" s="10">
        <v>43190</v>
      </c>
      <c r="F569" s="10" t="s">
        <v>134</v>
      </c>
      <c r="G569" s="10" t="s">
        <v>158</v>
      </c>
      <c r="H569" s="10">
        <v>11</v>
      </c>
      <c r="I569" s="10">
        <v>925</v>
      </c>
      <c r="J569" s="10" t="s">
        <v>136</v>
      </c>
      <c r="K569" s="10" t="s">
        <v>137</v>
      </c>
      <c r="L569" s="10" t="s">
        <v>138</v>
      </c>
      <c r="M569" s="10" t="s">
        <v>755</v>
      </c>
      <c r="N569" s="10" t="s">
        <v>756</v>
      </c>
      <c r="O569" s="10" t="s">
        <v>223</v>
      </c>
      <c r="P569" s="10">
        <v>90017</v>
      </c>
      <c r="Q569" s="10" t="s">
        <v>757</v>
      </c>
      <c r="R569" s="10">
        <v>408</v>
      </c>
      <c r="S569" s="10">
        <v>313</v>
      </c>
      <c r="T569" s="10">
        <v>186</v>
      </c>
      <c r="U569" s="10">
        <v>922</v>
      </c>
      <c r="V569" s="10">
        <v>486</v>
      </c>
      <c r="W569" s="10">
        <v>602</v>
      </c>
      <c r="X569" s="10">
        <v>616</v>
      </c>
      <c r="Y569" s="10">
        <v>0</v>
      </c>
      <c r="Z569" s="10">
        <v>0</v>
      </c>
      <c r="AA569" s="10">
        <v>35</v>
      </c>
      <c r="AB569" s="10">
        <v>617</v>
      </c>
      <c r="AC569" s="10">
        <v>43</v>
      </c>
      <c r="AD569" s="10">
        <v>13</v>
      </c>
      <c r="AE569" s="10">
        <v>3334</v>
      </c>
      <c r="AF569" s="10">
        <v>0</v>
      </c>
      <c r="AG569" s="10">
        <v>5002</v>
      </c>
      <c r="AH569" s="10">
        <v>2213</v>
      </c>
      <c r="AI569" s="10">
        <v>3185</v>
      </c>
      <c r="AJ569" s="10">
        <v>3663</v>
      </c>
      <c r="AK569" s="10">
        <v>0</v>
      </c>
      <c r="AL569" s="10">
        <v>0</v>
      </c>
      <c r="AM569" s="10">
        <v>185</v>
      </c>
      <c r="AN569" s="10">
        <v>2256</v>
      </c>
      <c r="AO569" s="10">
        <v>166</v>
      </c>
      <c r="AP569" s="10">
        <v>34</v>
      </c>
      <c r="AQ569" s="10">
        <v>16704</v>
      </c>
      <c r="AR569" s="10">
        <v>0</v>
      </c>
      <c r="AS569" s="10">
        <v>3970</v>
      </c>
      <c r="AT569" s="10">
        <v>1054</v>
      </c>
      <c r="AU569" s="10">
        <v>1480</v>
      </c>
      <c r="AV569" s="10">
        <v>3639</v>
      </c>
      <c r="AW569" s="10">
        <v>0</v>
      </c>
      <c r="AX569" s="10">
        <v>0</v>
      </c>
      <c r="AY569" s="10">
        <v>377</v>
      </c>
      <c r="AZ569" s="10">
        <v>5371</v>
      </c>
      <c r="BA569" s="10">
        <v>1257</v>
      </c>
      <c r="BB569" s="10">
        <v>10</v>
      </c>
      <c r="BC569" s="10">
        <v>17158</v>
      </c>
      <c r="BD569" s="10">
        <v>107604361</v>
      </c>
      <c r="BE569" s="10">
        <v>50949558</v>
      </c>
      <c r="BF569" s="10">
        <v>46037054</v>
      </c>
      <c r="BG569" s="10">
        <v>55967476</v>
      </c>
      <c r="BH569" s="10">
        <v>0</v>
      </c>
      <c r="BI569" s="10">
        <v>0</v>
      </c>
      <c r="BJ569" s="10">
        <v>4890474</v>
      </c>
      <c r="BK569" s="10">
        <v>48758752</v>
      </c>
      <c r="BL569" s="10">
        <v>3647395</v>
      </c>
      <c r="BM569" s="10">
        <v>939049</v>
      </c>
      <c r="BN569" s="10">
        <v>318794119</v>
      </c>
      <c r="BO569" s="10">
        <v>28432544</v>
      </c>
      <c r="BP569" s="10">
        <v>10321429</v>
      </c>
      <c r="BQ569" s="10">
        <v>8670484</v>
      </c>
      <c r="BR569" s="10">
        <v>22874792</v>
      </c>
      <c r="BS569" s="10">
        <v>0</v>
      </c>
      <c r="BT569" s="10">
        <v>0</v>
      </c>
      <c r="BU569" s="10">
        <v>2975809</v>
      </c>
      <c r="BV569" s="10">
        <v>31422625</v>
      </c>
      <c r="BW569" s="10">
        <v>6801269</v>
      </c>
      <c r="BX569" s="10">
        <v>107872</v>
      </c>
      <c r="BY569" s="10">
        <v>111606824</v>
      </c>
      <c r="BZ569" s="10">
        <v>2065925</v>
      </c>
      <c r="CA569" s="10">
        <v>115559849</v>
      </c>
      <c r="CB569" s="10">
        <v>50956212</v>
      </c>
      <c r="CC569" s="10">
        <v>30845814</v>
      </c>
      <c r="CD569" s="10">
        <v>70644496</v>
      </c>
      <c r="CE569" s="10">
        <v>0</v>
      </c>
      <c r="CF569" s="10">
        <v>0</v>
      </c>
      <c r="CG569" s="10">
        <v>0</v>
      </c>
      <c r="CH569" s="10">
        <v>5997879</v>
      </c>
      <c r="CI569" s="10">
        <v>59450995</v>
      </c>
      <c r="CJ569" s="10">
        <v>0</v>
      </c>
      <c r="CK569" s="10">
        <v>9682315</v>
      </c>
      <c r="CL569" s="10">
        <v>0</v>
      </c>
      <c r="CM569" s="10">
        <v>0</v>
      </c>
      <c r="CN569" s="10">
        <v>0</v>
      </c>
      <c r="CO569" s="10">
        <v>857500</v>
      </c>
      <c r="CP569" s="10">
        <v>346060985</v>
      </c>
      <c r="CQ569" s="10">
        <v>704980</v>
      </c>
      <c r="CR569" s="10">
        <v>907154</v>
      </c>
      <c r="CS569" s="10">
        <v>0</v>
      </c>
      <c r="CT569" s="10">
        <v>922562</v>
      </c>
      <c r="CU569" s="10">
        <v>2534696</v>
      </c>
      <c r="CV569" s="10">
        <v>19817221</v>
      </c>
      <c r="CW569" s="10">
        <v>10728827</v>
      </c>
      <c r="CX569" s="10">
        <v>23583704</v>
      </c>
      <c r="CY569" s="10">
        <v>8701463</v>
      </c>
      <c r="CZ569" s="10">
        <v>0</v>
      </c>
      <c r="DA569" s="10">
        <v>0</v>
      </c>
      <c r="DB569" s="10">
        <v>1834173</v>
      </c>
      <c r="DC569" s="10">
        <v>21313696</v>
      </c>
      <c r="DD569" s="10">
        <v>711044</v>
      </c>
      <c r="DE569" s="10">
        <v>184526</v>
      </c>
      <c r="DF569" s="10">
        <v>86874654</v>
      </c>
      <c r="DG569" s="10">
        <v>806560</v>
      </c>
      <c r="DH569" s="10">
        <v>88126542</v>
      </c>
      <c r="DI569" s="10">
        <v>0</v>
      </c>
      <c r="DJ569" s="10">
        <v>23056788</v>
      </c>
      <c r="DK569" s="10">
        <v>0</v>
      </c>
      <c r="DL569" s="10">
        <v>0</v>
      </c>
      <c r="DM569" s="10">
        <v>0</v>
      </c>
      <c r="DN569" s="10">
        <v>0</v>
      </c>
      <c r="DO569" s="10">
        <v>4109919</v>
      </c>
      <c r="DP569" s="10">
        <v>133834015</v>
      </c>
      <c r="DQ569" s="10">
        <v>0</v>
      </c>
      <c r="DR569" s="10">
        <v>0</v>
      </c>
      <c r="DS569" s="10">
        <v>0</v>
      </c>
      <c r="DT569" s="10">
        <v>0</v>
      </c>
      <c r="DU569" s="10">
        <v>0</v>
      </c>
      <c r="DV569" s="10">
        <v>0</v>
      </c>
      <c r="DW569" s="10">
        <v>0</v>
      </c>
      <c r="DX569" s="10">
        <v>0</v>
      </c>
      <c r="DY569" s="10">
        <v>0</v>
      </c>
      <c r="DZ569" s="10">
        <v>0</v>
      </c>
      <c r="EA569" s="10">
        <v>93700</v>
      </c>
      <c r="EB569" s="10">
        <v>0</v>
      </c>
      <c r="EC569" s="10">
        <v>0</v>
      </c>
    </row>
    <row r="570" spans="1:133" x14ac:dyDescent="0.3">
      <c r="A570" s="9">
        <v>106430779</v>
      </c>
      <c r="B570" s="9" t="s">
        <v>758</v>
      </c>
      <c r="C570" s="9">
        <v>20181</v>
      </c>
      <c r="D570" s="11">
        <v>43101</v>
      </c>
      <c r="E570" s="9">
        <v>43190</v>
      </c>
      <c r="F570" s="9" t="s">
        <v>134</v>
      </c>
      <c r="G570" s="9" t="s">
        <v>446</v>
      </c>
      <c r="H570" s="9">
        <v>7</v>
      </c>
      <c r="I570" s="9">
        <v>431</v>
      </c>
      <c r="J570" s="9" t="s">
        <v>255</v>
      </c>
      <c r="K570" s="9" t="s">
        <v>137</v>
      </c>
      <c r="L570" s="9" t="s">
        <v>138</v>
      </c>
      <c r="M570" s="9" t="s">
        <v>759</v>
      </c>
      <c r="N570" s="9" t="s">
        <v>760</v>
      </c>
      <c r="O570" s="9" t="s">
        <v>566</v>
      </c>
      <c r="P570" s="9">
        <v>95124</v>
      </c>
      <c r="Q570" s="9" t="s">
        <v>761</v>
      </c>
      <c r="R570" s="9">
        <v>474</v>
      </c>
      <c r="S570" s="9">
        <v>327</v>
      </c>
      <c r="T570" s="9">
        <v>287</v>
      </c>
      <c r="U570" s="9">
        <v>1331</v>
      </c>
      <c r="V570" s="9">
        <v>383</v>
      </c>
      <c r="W570" s="9">
        <v>125</v>
      </c>
      <c r="X570" s="9">
        <v>366</v>
      </c>
      <c r="Y570" s="9">
        <v>0</v>
      </c>
      <c r="Z570" s="9">
        <v>0</v>
      </c>
      <c r="AA570" s="9">
        <v>77</v>
      </c>
      <c r="AB570" s="9">
        <v>2115</v>
      </c>
      <c r="AC570" s="9">
        <v>13</v>
      </c>
      <c r="AD570" s="9">
        <v>115</v>
      </c>
      <c r="AE570" s="9">
        <v>4525</v>
      </c>
      <c r="AF570" s="9">
        <v>0</v>
      </c>
      <c r="AG570" s="9">
        <v>7968</v>
      </c>
      <c r="AH570" s="9">
        <v>2228</v>
      </c>
      <c r="AI570" s="9">
        <v>620</v>
      </c>
      <c r="AJ570" s="9">
        <v>1479</v>
      </c>
      <c r="AK570" s="9">
        <v>0</v>
      </c>
      <c r="AL570" s="9">
        <v>0</v>
      </c>
      <c r="AM570" s="9">
        <v>566</v>
      </c>
      <c r="AN570" s="9">
        <v>8229</v>
      </c>
      <c r="AO570" s="9">
        <v>55</v>
      </c>
      <c r="AP570" s="9">
        <v>372</v>
      </c>
      <c r="AQ570" s="9">
        <v>21517</v>
      </c>
      <c r="AR570" s="9">
        <v>0</v>
      </c>
      <c r="AS570" s="9">
        <v>9849</v>
      </c>
      <c r="AT570" s="9">
        <v>2063</v>
      </c>
      <c r="AU570" s="9">
        <v>471</v>
      </c>
      <c r="AV570" s="9">
        <v>3658</v>
      </c>
      <c r="AW570" s="9">
        <v>0</v>
      </c>
      <c r="AX570" s="9">
        <v>0</v>
      </c>
      <c r="AY570" s="9">
        <v>805</v>
      </c>
      <c r="AZ570" s="9">
        <v>15913</v>
      </c>
      <c r="BA570" s="9">
        <v>187</v>
      </c>
      <c r="BB570" s="9">
        <v>845</v>
      </c>
      <c r="BC570" s="9">
        <v>33791</v>
      </c>
      <c r="BD570" s="9">
        <v>317789016</v>
      </c>
      <c r="BE570" s="9">
        <v>77482313</v>
      </c>
      <c r="BF570" s="9">
        <v>15914650</v>
      </c>
      <c r="BG570" s="9">
        <v>39433199</v>
      </c>
      <c r="BH570" s="9">
        <v>0</v>
      </c>
      <c r="BI570" s="9">
        <v>0</v>
      </c>
      <c r="BJ570" s="9">
        <v>22968121</v>
      </c>
      <c r="BK570" s="9">
        <v>241501196</v>
      </c>
      <c r="BL570" s="9">
        <v>1693500</v>
      </c>
      <c r="BM570" s="9">
        <v>9920646</v>
      </c>
      <c r="BN570" s="9">
        <v>726702641</v>
      </c>
      <c r="BO570" s="9">
        <v>122540843</v>
      </c>
      <c r="BP570" s="9">
        <v>34149459</v>
      </c>
      <c r="BQ570" s="9">
        <v>4935054</v>
      </c>
      <c r="BR570" s="9">
        <v>33242305</v>
      </c>
      <c r="BS570" s="9">
        <v>0</v>
      </c>
      <c r="BT570" s="9">
        <v>0</v>
      </c>
      <c r="BU570" s="9">
        <v>9520231</v>
      </c>
      <c r="BV570" s="9">
        <v>165346879</v>
      </c>
      <c r="BW570" s="9">
        <v>1676315</v>
      </c>
      <c r="BX570" s="9">
        <v>5761026</v>
      </c>
      <c r="BY570" s="9">
        <v>377172112</v>
      </c>
      <c r="BZ570" s="9">
        <v>0</v>
      </c>
      <c r="CA570" s="9">
        <v>400165283</v>
      </c>
      <c r="CB570" s="9">
        <v>107231116</v>
      </c>
      <c r="CC570" s="9">
        <v>17132850</v>
      </c>
      <c r="CD570" s="9">
        <v>70915422</v>
      </c>
      <c r="CE570" s="9">
        <v>0</v>
      </c>
      <c r="CF570" s="9">
        <v>0</v>
      </c>
      <c r="CG570" s="9">
        <v>0</v>
      </c>
      <c r="CH570" s="9">
        <v>26554718</v>
      </c>
      <c r="CI570" s="9">
        <v>319355197</v>
      </c>
      <c r="CJ570" s="9">
        <v>0</v>
      </c>
      <c r="CK570" s="9">
        <v>538471</v>
      </c>
      <c r="CL570" s="9">
        <v>0</v>
      </c>
      <c r="CM570" s="9">
        <v>0</v>
      </c>
      <c r="CN570" s="9">
        <v>0</v>
      </c>
      <c r="CO570" s="9">
        <v>4840226</v>
      </c>
      <c r="CP570" s="9">
        <v>946733283</v>
      </c>
      <c r="CQ570" s="9">
        <v>0</v>
      </c>
      <c r="CR570" s="9">
        <v>0</v>
      </c>
      <c r="CS570" s="9">
        <v>0</v>
      </c>
      <c r="CT570" s="9">
        <v>0</v>
      </c>
      <c r="CU570" s="9">
        <v>0</v>
      </c>
      <c r="CV570" s="9">
        <v>40164576</v>
      </c>
      <c r="CW570" s="9">
        <v>4400656</v>
      </c>
      <c r="CX570" s="9">
        <v>3716854</v>
      </c>
      <c r="CY570" s="9">
        <v>1760082</v>
      </c>
      <c r="CZ570" s="9">
        <v>0</v>
      </c>
      <c r="DA570" s="9">
        <v>0</v>
      </c>
      <c r="DB570" s="9">
        <v>5933634</v>
      </c>
      <c r="DC570" s="9">
        <v>87492878</v>
      </c>
      <c r="DD570" s="9">
        <v>2831344</v>
      </c>
      <c r="DE570" s="9">
        <v>10841446</v>
      </c>
      <c r="DF570" s="9">
        <v>157141470</v>
      </c>
      <c r="DG570" s="9">
        <v>268706</v>
      </c>
      <c r="DH570" s="9">
        <v>125222546</v>
      </c>
      <c r="DI570" s="9">
        <v>2407162</v>
      </c>
      <c r="DJ570" s="9">
        <v>0</v>
      </c>
      <c r="DK570" s="9">
        <v>0</v>
      </c>
      <c r="DL570" s="9">
        <v>0</v>
      </c>
      <c r="DM570" s="9">
        <v>0</v>
      </c>
      <c r="DN570" s="9">
        <v>0</v>
      </c>
      <c r="DO570" s="9">
        <v>6813721</v>
      </c>
      <c r="DP570" s="9">
        <v>138411686</v>
      </c>
      <c r="DQ570" s="9">
        <v>0</v>
      </c>
      <c r="DR570" s="9">
        <v>0</v>
      </c>
      <c r="DS570" s="9">
        <v>0</v>
      </c>
      <c r="DT570" s="9">
        <v>0</v>
      </c>
      <c r="DU570" s="9">
        <v>0</v>
      </c>
      <c r="DV570" s="9">
        <v>0</v>
      </c>
      <c r="DW570" s="9">
        <v>0</v>
      </c>
      <c r="DX570" s="9">
        <v>0</v>
      </c>
      <c r="DY570" s="9">
        <v>0</v>
      </c>
      <c r="DZ570" s="9">
        <v>0</v>
      </c>
      <c r="EA570" s="9">
        <v>0</v>
      </c>
      <c r="EB570" s="9">
        <v>0</v>
      </c>
      <c r="EC570" s="9">
        <v>0</v>
      </c>
    </row>
    <row r="571" spans="1:133" x14ac:dyDescent="0.3">
      <c r="A571" s="10">
        <v>106190352</v>
      </c>
      <c r="B571" s="10" t="s">
        <v>762</v>
      </c>
      <c r="C571" s="10">
        <v>20181</v>
      </c>
      <c r="D571" s="12">
        <v>43101</v>
      </c>
      <c r="E571" s="10">
        <v>43190</v>
      </c>
      <c r="F571" s="10" t="s">
        <v>134</v>
      </c>
      <c r="G571" s="10" t="s">
        <v>158</v>
      </c>
      <c r="H571" s="10">
        <v>11</v>
      </c>
      <c r="I571" s="10">
        <v>913</v>
      </c>
      <c r="J571" s="10" t="s">
        <v>255</v>
      </c>
      <c r="K571" s="10" t="s">
        <v>137</v>
      </c>
      <c r="L571" s="10" t="s">
        <v>138</v>
      </c>
      <c r="M571" s="10" t="s">
        <v>763</v>
      </c>
      <c r="N571" s="10" t="s">
        <v>764</v>
      </c>
      <c r="O571" s="10" t="s">
        <v>765</v>
      </c>
      <c r="P571" s="10">
        <v>91733</v>
      </c>
      <c r="Q571" s="10" t="s">
        <v>766</v>
      </c>
      <c r="R571" s="10">
        <v>117</v>
      </c>
      <c r="S571" s="10">
        <v>117</v>
      </c>
      <c r="T571" s="10">
        <v>117</v>
      </c>
      <c r="U571" s="10">
        <v>157</v>
      </c>
      <c r="V571" s="10">
        <v>80</v>
      </c>
      <c r="W571" s="10">
        <v>228</v>
      </c>
      <c r="X571" s="10">
        <v>432</v>
      </c>
      <c r="Y571" s="10">
        <v>0</v>
      </c>
      <c r="Z571" s="10">
        <v>0</v>
      </c>
      <c r="AA571" s="10">
        <v>0</v>
      </c>
      <c r="AB571" s="10">
        <v>51</v>
      </c>
      <c r="AC571" s="10">
        <v>0</v>
      </c>
      <c r="AD571" s="10">
        <v>14</v>
      </c>
      <c r="AE571" s="10">
        <v>962</v>
      </c>
      <c r="AF571" s="10">
        <v>0</v>
      </c>
      <c r="AG571" s="10">
        <v>867</v>
      </c>
      <c r="AH571" s="10">
        <v>724</v>
      </c>
      <c r="AI571" s="10">
        <v>1283</v>
      </c>
      <c r="AJ571" s="10">
        <v>2282</v>
      </c>
      <c r="AK571" s="10">
        <v>0</v>
      </c>
      <c r="AL571" s="10">
        <v>0</v>
      </c>
      <c r="AM571" s="10">
        <v>0</v>
      </c>
      <c r="AN571" s="10">
        <v>339</v>
      </c>
      <c r="AO571" s="10">
        <v>0</v>
      </c>
      <c r="AP571" s="10">
        <v>48</v>
      </c>
      <c r="AQ571" s="10">
        <v>5543</v>
      </c>
      <c r="AR571" s="10">
        <v>0</v>
      </c>
      <c r="AS571" s="10">
        <v>226</v>
      </c>
      <c r="AT571" s="10">
        <v>196</v>
      </c>
      <c r="AU571" s="10">
        <v>1089</v>
      </c>
      <c r="AV571" s="10">
        <v>2958</v>
      </c>
      <c r="AW571" s="10">
        <v>0</v>
      </c>
      <c r="AX571" s="10">
        <v>0</v>
      </c>
      <c r="AY571" s="10">
        <v>0</v>
      </c>
      <c r="AZ571" s="10">
        <v>328</v>
      </c>
      <c r="BA571" s="10">
        <v>0</v>
      </c>
      <c r="BB571" s="10">
        <v>627</v>
      </c>
      <c r="BC571" s="10">
        <v>5424</v>
      </c>
      <c r="BD571" s="10">
        <v>12537969</v>
      </c>
      <c r="BE571" s="10">
        <v>9106468</v>
      </c>
      <c r="BF571" s="10">
        <v>14665537</v>
      </c>
      <c r="BG571" s="10">
        <v>26576583</v>
      </c>
      <c r="BH571" s="10">
        <v>0</v>
      </c>
      <c r="BI571" s="10">
        <v>0</v>
      </c>
      <c r="BJ571" s="10">
        <v>0</v>
      </c>
      <c r="BK571" s="10">
        <v>4160778</v>
      </c>
      <c r="BL571" s="10">
        <v>0</v>
      </c>
      <c r="BM571" s="10">
        <v>510003</v>
      </c>
      <c r="BN571" s="10">
        <v>67557338</v>
      </c>
      <c r="BO571" s="10">
        <v>3014375</v>
      </c>
      <c r="BP571" s="10">
        <v>2451654</v>
      </c>
      <c r="BQ571" s="10">
        <v>5702327</v>
      </c>
      <c r="BR571" s="10">
        <v>12376288</v>
      </c>
      <c r="BS571" s="10">
        <v>0</v>
      </c>
      <c r="BT571" s="10">
        <v>0</v>
      </c>
      <c r="BU571" s="10">
        <v>0</v>
      </c>
      <c r="BV571" s="10">
        <v>1804486</v>
      </c>
      <c r="BW571" s="10">
        <v>0</v>
      </c>
      <c r="BX571" s="10">
        <v>2050848</v>
      </c>
      <c r="BY571" s="10">
        <v>27399978</v>
      </c>
      <c r="BZ571" s="10">
        <v>691405</v>
      </c>
      <c r="CA571" s="10">
        <v>13134990</v>
      </c>
      <c r="CB571" s="10">
        <v>9577188</v>
      </c>
      <c r="CC571" s="10">
        <v>19860500</v>
      </c>
      <c r="CD571" s="10">
        <v>35725975</v>
      </c>
      <c r="CE571" s="10">
        <v>-1267500</v>
      </c>
      <c r="CF571" s="10">
        <v>0</v>
      </c>
      <c r="CG571" s="10">
        <v>0</v>
      </c>
      <c r="CH571" s="10">
        <v>0</v>
      </c>
      <c r="CI571" s="10">
        <v>4285075</v>
      </c>
      <c r="CJ571" s="10">
        <v>0</v>
      </c>
      <c r="CK571" s="10">
        <v>0</v>
      </c>
      <c r="CL571" s="10">
        <v>0</v>
      </c>
      <c r="CM571" s="10">
        <v>0</v>
      </c>
      <c r="CN571" s="10">
        <v>0</v>
      </c>
      <c r="CO571" s="10">
        <v>418899</v>
      </c>
      <c r="CP571" s="10">
        <v>82426532</v>
      </c>
      <c r="CQ571" s="10">
        <v>0</v>
      </c>
      <c r="CR571" s="10">
        <v>2640564</v>
      </c>
      <c r="CS571" s="10">
        <v>0</v>
      </c>
      <c r="CT571" s="10">
        <v>0</v>
      </c>
      <c r="CU571" s="10">
        <v>2640564</v>
      </c>
      <c r="CV571" s="10">
        <v>2417354</v>
      </c>
      <c r="CW571" s="10">
        <v>1980934</v>
      </c>
      <c r="CX571" s="10">
        <v>1774864</v>
      </c>
      <c r="CY571" s="10">
        <v>5867460</v>
      </c>
      <c r="CZ571" s="10">
        <v>0</v>
      </c>
      <c r="DA571" s="10">
        <v>0</v>
      </c>
      <c r="DB571" s="10">
        <v>0</v>
      </c>
      <c r="DC571" s="10">
        <v>1680189</v>
      </c>
      <c r="DD571" s="10">
        <v>0</v>
      </c>
      <c r="DE571" s="10">
        <v>1450547</v>
      </c>
      <c r="DF571" s="10">
        <v>15171348</v>
      </c>
      <c r="DG571" s="10">
        <v>41836</v>
      </c>
      <c r="DH571" s="10">
        <v>18534058</v>
      </c>
      <c r="DI571" s="10">
        <v>0</v>
      </c>
      <c r="DJ571" s="10">
        <v>0</v>
      </c>
      <c r="DK571" s="10">
        <v>0</v>
      </c>
      <c r="DL571" s="10">
        <v>0</v>
      </c>
      <c r="DM571" s="10">
        <v>0</v>
      </c>
      <c r="DN571" s="10">
        <v>0</v>
      </c>
      <c r="DO571" s="10">
        <v>88602</v>
      </c>
      <c r="DP571" s="10">
        <v>1990990</v>
      </c>
      <c r="DQ571" s="10">
        <v>0</v>
      </c>
      <c r="DR571" s="10">
        <v>0</v>
      </c>
      <c r="DS571" s="10">
        <v>0</v>
      </c>
      <c r="DT571" s="10">
        <v>0</v>
      </c>
      <c r="DU571" s="10">
        <v>0</v>
      </c>
      <c r="DV571" s="10">
        <v>0</v>
      </c>
      <c r="DW571" s="10">
        <v>0</v>
      </c>
      <c r="DX571" s="10">
        <v>0</v>
      </c>
      <c r="DY571" s="10">
        <v>0</v>
      </c>
      <c r="DZ571" s="10">
        <v>0</v>
      </c>
      <c r="EA571" s="10">
        <v>0</v>
      </c>
      <c r="EB571" s="10">
        <v>0</v>
      </c>
      <c r="EC571" s="10">
        <v>0</v>
      </c>
    </row>
    <row r="572" spans="1:133" x14ac:dyDescent="0.3">
      <c r="A572" s="9">
        <v>106350784</v>
      </c>
      <c r="B572" s="9" t="s">
        <v>767</v>
      </c>
      <c r="C572" s="9">
        <v>20181</v>
      </c>
      <c r="D572" s="11">
        <v>43101</v>
      </c>
      <c r="E572" s="9">
        <v>43190</v>
      </c>
      <c r="F572" s="9" t="s">
        <v>134</v>
      </c>
      <c r="G572" s="9" t="s">
        <v>768</v>
      </c>
      <c r="H572" s="9">
        <v>8</v>
      </c>
      <c r="I572" s="9">
        <v>701</v>
      </c>
      <c r="J572" s="9" t="s">
        <v>183</v>
      </c>
      <c r="K572" s="9" t="s">
        <v>137</v>
      </c>
      <c r="L572" s="9" t="s">
        <v>220</v>
      </c>
      <c r="M572" s="9" t="s">
        <v>769</v>
      </c>
      <c r="N572" s="9" t="s">
        <v>770</v>
      </c>
      <c r="O572" s="9" t="s">
        <v>771</v>
      </c>
      <c r="P572" s="9">
        <v>95023</v>
      </c>
      <c r="Q572" s="9" t="s">
        <v>772</v>
      </c>
      <c r="R572" s="9">
        <v>168</v>
      </c>
      <c r="S572" s="9">
        <v>162</v>
      </c>
      <c r="T572" s="9">
        <v>124</v>
      </c>
      <c r="U572" s="9">
        <v>257</v>
      </c>
      <c r="V572" s="9">
        <v>15</v>
      </c>
      <c r="W572" s="9">
        <v>142</v>
      </c>
      <c r="X572" s="9">
        <v>42</v>
      </c>
      <c r="Y572" s="9">
        <v>0</v>
      </c>
      <c r="Z572" s="9">
        <v>0</v>
      </c>
      <c r="AA572" s="9">
        <v>8</v>
      </c>
      <c r="AB572" s="9">
        <v>84</v>
      </c>
      <c r="AC572" s="9">
        <v>0</v>
      </c>
      <c r="AD572" s="9">
        <v>3</v>
      </c>
      <c r="AE572" s="9">
        <v>551</v>
      </c>
      <c r="AF572" s="9">
        <v>60</v>
      </c>
      <c r="AG572" s="9">
        <v>2121</v>
      </c>
      <c r="AH572" s="9">
        <v>66</v>
      </c>
      <c r="AI572" s="9">
        <v>7552</v>
      </c>
      <c r="AJ572" s="9">
        <v>185</v>
      </c>
      <c r="AK572" s="9">
        <v>0</v>
      </c>
      <c r="AL572" s="9">
        <v>0</v>
      </c>
      <c r="AM572" s="9">
        <v>19</v>
      </c>
      <c r="AN572" s="9">
        <v>220</v>
      </c>
      <c r="AO572" s="9">
        <v>0</v>
      </c>
      <c r="AP572" s="9">
        <v>191</v>
      </c>
      <c r="AQ572" s="9">
        <v>10354</v>
      </c>
      <c r="AR572" s="9">
        <v>8827</v>
      </c>
      <c r="AS572" s="9">
        <v>11312</v>
      </c>
      <c r="AT572" s="9">
        <v>820</v>
      </c>
      <c r="AU572" s="9">
        <v>11193</v>
      </c>
      <c r="AV572" s="9">
        <v>5858</v>
      </c>
      <c r="AW572" s="9">
        <v>0</v>
      </c>
      <c r="AX572" s="9">
        <v>6</v>
      </c>
      <c r="AY572" s="9">
        <v>1453</v>
      </c>
      <c r="AZ572" s="9">
        <v>12774</v>
      </c>
      <c r="BA572" s="9">
        <v>299</v>
      </c>
      <c r="BB572" s="9">
        <v>713</v>
      </c>
      <c r="BC572" s="9">
        <v>44428</v>
      </c>
      <c r="BD572" s="9">
        <v>14421511</v>
      </c>
      <c r="BE572" s="9">
        <v>933359</v>
      </c>
      <c r="BF572" s="9">
        <v>9159156</v>
      </c>
      <c r="BG572" s="9">
        <v>1810911</v>
      </c>
      <c r="BH572" s="9">
        <v>0</v>
      </c>
      <c r="BI572" s="9">
        <v>0</v>
      </c>
      <c r="BJ572" s="9">
        <v>428485</v>
      </c>
      <c r="BK572" s="9">
        <v>3476153</v>
      </c>
      <c r="BL572" s="9">
        <v>0</v>
      </c>
      <c r="BM572" s="9">
        <v>182868</v>
      </c>
      <c r="BN572" s="9">
        <v>30412443</v>
      </c>
      <c r="BO572" s="9">
        <v>18712621</v>
      </c>
      <c r="BP572" s="9">
        <v>1367637</v>
      </c>
      <c r="BQ572" s="9">
        <v>11961186</v>
      </c>
      <c r="BR572" s="9">
        <v>7837879</v>
      </c>
      <c r="BS572" s="9">
        <v>0</v>
      </c>
      <c r="BT572" s="9">
        <v>2288</v>
      </c>
      <c r="BU572" s="9">
        <v>2810536</v>
      </c>
      <c r="BV572" s="9">
        <v>14129570</v>
      </c>
      <c r="BW572" s="9">
        <v>130878</v>
      </c>
      <c r="BX572" s="9">
        <v>704044</v>
      </c>
      <c r="BY572" s="9">
        <v>57656639</v>
      </c>
      <c r="BZ572" s="9">
        <v>579756</v>
      </c>
      <c r="CA572" s="9">
        <v>27969945</v>
      </c>
      <c r="CB572" s="9">
        <v>1953743</v>
      </c>
      <c r="CC572" s="9">
        <v>10085710</v>
      </c>
      <c r="CD572" s="9">
        <v>8843726</v>
      </c>
      <c r="CE572" s="9">
        <v>-220866</v>
      </c>
      <c r="CF572" s="9">
        <v>0</v>
      </c>
      <c r="CG572" s="9">
        <v>172</v>
      </c>
      <c r="CH572" s="9">
        <v>1888227</v>
      </c>
      <c r="CI572" s="9">
        <v>9451382</v>
      </c>
      <c r="CJ572" s="9">
        <v>0</v>
      </c>
      <c r="CK572" s="9">
        <v>169497</v>
      </c>
      <c r="CL572" s="9">
        <v>0</v>
      </c>
      <c r="CM572" s="9">
        <v>0</v>
      </c>
      <c r="CN572" s="9">
        <v>0</v>
      </c>
      <c r="CO572" s="9">
        <v>307730</v>
      </c>
      <c r="CP572" s="9">
        <v>61029022</v>
      </c>
      <c r="CQ572" s="9">
        <v>0</v>
      </c>
      <c r="CR572" s="9">
        <v>0</v>
      </c>
      <c r="CS572" s="9">
        <v>0</v>
      </c>
      <c r="CT572" s="9">
        <v>0</v>
      </c>
      <c r="CU572" s="9">
        <v>0</v>
      </c>
      <c r="CV572" s="9">
        <v>5164091</v>
      </c>
      <c r="CW572" s="9">
        <v>347253</v>
      </c>
      <c r="CX572" s="9">
        <v>11248659</v>
      </c>
      <c r="CY572" s="9">
        <v>804401</v>
      </c>
      <c r="CZ572" s="9">
        <v>0</v>
      </c>
      <c r="DA572" s="9">
        <v>2116</v>
      </c>
      <c r="DB572" s="9">
        <v>1273133</v>
      </c>
      <c r="DC572" s="9">
        <v>7780449</v>
      </c>
      <c r="DD572" s="9">
        <v>12599</v>
      </c>
      <c r="DE572" s="9">
        <v>407359</v>
      </c>
      <c r="DF572" s="9">
        <v>27040060</v>
      </c>
      <c r="DG572" s="9">
        <v>1924627</v>
      </c>
      <c r="DH572" s="9">
        <v>29194328</v>
      </c>
      <c r="DI572" s="9">
        <v>3113986</v>
      </c>
      <c r="DJ572" s="9">
        <v>1925917</v>
      </c>
      <c r="DK572" s="9">
        <v>0</v>
      </c>
      <c r="DL572" s="9">
        <v>0</v>
      </c>
      <c r="DM572" s="9">
        <v>0</v>
      </c>
      <c r="DN572" s="9">
        <v>0</v>
      </c>
      <c r="DO572" s="9">
        <v>200993</v>
      </c>
      <c r="DP572" s="9">
        <v>66252239</v>
      </c>
      <c r="DQ572" s="9">
        <v>0</v>
      </c>
      <c r="DR572" s="9">
        <v>0</v>
      </c>
      <c r="DS572" s="9">
        <v>0</v>
      </c>
      <c r="DT572" s="9">
        <v>0</v>
      </c>
      <c r="DU572" s="9">
        <v>0</v>
      </c>
      <c r="DV572" s="9">
        <v>0</v>
      </c>
      <c r="DW572" s="9">
        <v>0</v>
      </c>
      <c r="DX572" s="9">
        <v>0</v>
      </c>
      <c r="DY572" s="9">
        <v>0</v>
      </c>
      <c r="DZ572" s="9">
        <v>0</v>
      </c>
      <c r="EA572" s="9">
        <v>0</v>
      </c>
      <c r="EB572" s="9">
        <v>0</v>
      </c>
      <c r="EC572" s="9">
        <v>0</v>
      </c>
    </row>
    <row r="573" spans="1:133" x14ac:dyDescent="0.3">
      <c r="A573" s="10">
        <v>106490964</v>
      </c>
      <c r="B573" s="10" t="s">
        <v>773</v>
      </c>
      <c r="C573" s="10">
        <v>20181</v>
      </c>
      <c r="D573" s="12">
        <v>43101</v>
      </c>
      <c r="E573" s="10">
        <v>43190</v>
      </c>
      <c r="F573" s="10" t="s">
        <v>134</v>
      </c>
      <c r="G573" s="10" t="s">
        <v>290</v>
      </c>
      <c r="H573" s="10">
        <v>3</v>
      </c>
      <c r="I573" s="10">
        <v>401</v>
      </c>
      <c r="J573" s="10" t="s">
        <v>183</v>
      </c>
      <c r="K573" s="10" t="s">
        <v>137</v>
      </c>
      <c r="L573" s="10" t="s">
        <v>220</v>
      </c>
      <c r="M573" s="10" t="s">
        <v>774</v>
      </c>
      <c r="N573" s="10" t="s">
        <v>775</v>
      </c>
      <c r="O573" s="10" t="s">
        <v>776</v>
      </c>
      <c r="P573" s="10">
        <v>95448</v>
      </c>
      <c r="Q573" s="10" t="s">
        <v>777</v>
      </c>
      <c r="R573" s="10">
        <v>42</v>
      </c>
      <c r="S573" s="10">
        <v>38</v>
      </c>
      <c r="T573" s="10">
        <v>27</v>
      </c>
      <c r="U573" s="10">
        <v>137</v>
      </c>
      <c r="V573" s="10">
        <v>8</v>
      </c>
      <c r="W573" s="10">
        <v>7</v>
      </c>
      <c r="X573" s="10">
        <v>41</v>
      </c>
      <c r="Y573" s="10">
        <v>0</v>
      </c>
      <c r="Z573" s="10">
        <v>0</v>
      </c>
      <c r="AA573" s="10">
        <v>14</v>
      </c>
      <c r="AB573" s="10">
        <v>13</v>
      </c>
      <c r="AC573" s="10">
        <v>0</v>
      </c>
      <c r="AD573" s="10">
        <v>6</v>
      </c>
      <c r="AE573" s="10">
        <v>226</v>
      </c>
      <c r="AF573" s="10">
        <v>0</v>
      </c>
      <c r="AG573" s="10">
        <v>971</v>
      </c>
      <c r="AH573" s="10">
        <v>58</v>
      </c>
      <c r="AI573" s="10">
        <v>112</v>
      </c>
      <c r="AJ573" s="10">
        <v>927</v>
      </c>
      <c r="AK573" s="10">
        <v>0</v>
      </c>
      <c r="AL573" s="10">
        <v>0</v>
      </c>
      <c r="AM573" s="10">
        <v>53</v>
      </c>
      <c r="AN573" s="10">
        <v>42</v>
      </c>
      <c r="AO573" s="10">
        <v>0</v>
      </c>
      <c r="AP573" s="10">
        <v>13</v>
      </c>
      <c r="AQ573" s="10">
        <v>2176</v>
      </c>
      <c r="AR573" s="10">
        <v>0</v>
      </c>
      <c r="AS573" s="10">
        <v>4885</v>
      </c>
      <c r="AT573" s="10">
        <v>674</v>
      </c>
      <c r="AU573" s="10">
        <v>151</v>
      </c>
      <c r="AV573" s="10">
        <v>1953</v>
      </c>
      <c r="AW573" s="10">
        <v>0</v>
      </c>
      <c r="AX573" s="10">
        <v>0</v>
      </c>
      <c r="AY573" s="10">
        <v>2769</v>
      </c>
      <c r="AZ573" s="10">
        <v>745</v>
      </c>
      <c r="BA573" s="10">
        <v>0</v>
      </c>
      <c r="BB573" s="10">
        <v>800</v>
      </c>
      <c r="BC573" s="10">
        <v>11977</v>
      </c>
      <c r="BD573" s="10">
        <v>5281209</v>
      </c>
      <c r="BE573" s="10">
        <v>419258</v>
      </c>
      <c r="BF573" s="10">
        <v>528816</v>
      </c>
      <c r="BG573" s="10">
        <v>4363982</v>
      </c>
      <c r="BH573" s="10">
        <v>0</v>
      </c>
      <c r="BI573" s="10">
        <v>0</v>
      </c>
      <c r="BJ573" s="10">
        <v>490583</v>
      </c>
      <c r="BK573" s="10">
        <v>500911</v>
      </c>
      <c r="BL573" s="10">
        <v>0</v>
      </c>
      <c r="BM573" s="10">
        <v>101875</v>
      </c>
      <c r="BN573" s="10">
        <v>11686634</v>
      </c>
      <c r="BO573" s="10">
        <v>7028245</v>
      </c>
      <c r="BP573" s="10">
        <v>849071</v>
      </c>
      <c r="BQ573" s="10">
        <v>285056</v>
      </c>
      <c r="BR573" s="10">
        <v>3425358</v>
      </c>
      <c r="BS573" s="10">
        <v>0</v>
      </c>
      <c r="BT573" s="10">
        <v>0</v>
      </c>
      <c r="BU573" s="10">
        <v>3537157</v>
      </c>
      <c r="BV573" s="10">
        <v>832887</v>
      </c>
      <c r="BW573" s="10">
        <v>0</v>
      </c>
      <c r="BX573" s="10">
        <v>698546</v>
      </c>
      <c r="BY573" s="10">
        <v>16656320</v>
      </c>
      <c r="BZ573" s="10">
        <v>466129</v>
      </c>
      <c r="CA573" s="10">
        <v>7034718</v>
      </c>
      <c r="CB573" s="10">
        <v>883585</v>
      </c>
      <c r="CC573" s="10">
        <v>850396</v>
      </c>
      <c r="CD573" s="10">
        <v>5614658</v>
      </c>
      <c r="CE573" s="10">
        <v>0</v>
      </c>
      <c r="CF573" s="10">
        <v>0</v>
      </c>
      <c r="CG573" s="10">
        <v>0</v>
      </c>
      <c r="CH573" s="10">
        <v>2413505</v>
      </c>
      <c r="CI573" s="10">
        <v>618284</v>
      </c>
      <c r="CJ573" s="10">
        <v>0</v>
      </c>
      <c r="CK573" s="10">
        <v>0</v>
      </c>
      <c r="CL573" s="10">
        <v>0</v>
      </c>
      <c r="CM573" s="10">
        <v>0</v>
      </c>
      <c r="CN573" s="10">
        <v>0</v>
      </c>
      <c r="CO573" s="10">
        <v>177557</v>
      </c>
      <c r="CP573" s="10">
        <v>18058832</v>
      </c>
      <c r="CQ573" s="10">
        <v>91427</v>
      </c>
      <c r="CR573" s="10">
        <v>158320</v>
      </c>
      <c r="CS573" s="10">
        <v>0</v>
      </c>
      <c r="CT573" s="10">
        <v>76916</v>
      </c>
      <c r="CU573" s="10">
        <v>326663</v>
      </c>
      <c r="CV573" s="10">
        <v>5274736</v>
      </c>
      <c r="CW573" s="10">
        <v>476171</v>
      </c>
      <c r="CX573" s="10">
        <v>-36524</v>
      </c>
      <c r="CY573" s="10">
        <v>2333002</v>
      </c>
      <c r="CZ573" s="10">
        <v>0</v>
      </c>
      <c r="DA573" s="10">
        <v>0</v>
      </c>
      <c r="DB573" s="10">
        <v>1614235</v>
      </c>
      <c r="DC573" s="10">
        <v>792430</v>
      </c>
      <c r="DD573" s="10">
        <v>0</v>
      </c>
      <c r="DE573" s="10">
        <v>156735</v>
      </c>
      <c r="DF573" s="10">
        <v>10610785</v>
      </c>
      <c r="DG573" s="10">
        <v>308188</v>
      </c>
      <c r="DH573" s="10">
        <v>12939007</v>
      </c>
      <c r="DI573" s="10">
        <v>0</v>
      </c>
      <c r="DJ573" s="10">
        <v>814653</v>
      </c>
      <c r="DK573" s="10">
        <v>0</v>
      </c>
      <c r="DL573" s="10">
        <v>0</v>
      </c>
      <c r="DM573" s="10">
        <v>0</v>
      </c>
      <c r="DN573" s="10">
        <v>0</v>
      </c>
      <c r="DO573" s="10">
        <v>2148364</v>
      </c>
      <c r="DP573" s="10">
        <v>8881615</v>
      </c>
      <c r="DQ573" s="10">
        <v>0</v>
      </c>
      <c r="DR573" s="10">
        <v>0</v>
      </c>
      <c r="DS573" s="10">
        <v>0</v>
      </c>
      <c r="DT573" s="10">
        <v>0</v>
      </c>
      <c r="DU573" s="10">
        <v>0</v>
      </c>
      <c r="DV573" s="10">
        <v>0</v>
      </c>
      <c r="DW573" s="10">
        <v>0</v>
      </c>
      <c r="DX573" s="10">
        <v>0</v>
      </c>
      <c r="DY573" s="10">
        <v>0</v>
      </c>
      <c r="DZ573" s="10">
        <v>0</v>
      </c>
      <c r="EA573" s="10">
        <v>0</v>
      </c>
      <c r="EB573" s="10">
        <v>0</v>
      </c>
      <c r="EC573" s="10">
        <v>0</v>
      </c>
    </row>
    <row r="574" spans="1:133" x14ac:dyDescent="0.3">
      <c r="A574" s="9">
        <v>106304159</v>
      </c>
      <c r="B574" s="9" t="s">
        <v>778</v>
      </c>
      <c r="C574" s="9">
        <v>20181</v>
      </c>
      <c r="D574" s="11">
        <v>43101</v>
      </c>
      <c r="E574" s="9">
        <v>43190</v>
      </c>
      <c r="F574" s="9" t="s">
        <v>134</v>
      </c>
      <c r="G574" s="9" t="s">
        <v>226</v>
      </c>
      <c r="H574" s="9">
        <v>13</v>
      </c>
      <c r="I574" s="9">
        <v>1015</v>
      </c>
      <c r="J574" s="9" t="s">
        <v>239</v>
      </c>
      <c r="K574" s="9" t="s">
        <v>137</v>
      </c>
      <c r="L574" s="9" t="s">
        <v>138</v>
      </c>
      <c r="M574" s="9" t="s">
        <v>779</v>
      </c>
      <c r="N574" s="9" t="s">
        <v>780</v>
      </c>
      <c r="O574" s="9" t="s">
        <v>428</v>
      </c>
      <c r="P574" s="9">
        <v>92866</v>
      </c>
      <c r="Q574" s="9" t="s">
        <v>781</v>
      </c>
      <c r="R574" s="9">
        <v>27</v>
      </c>
      <c r="S574" s="9">
        <v>27</v>
      </c>
      <c r="T574" s="9">
        <v>27</v>
      </c>
      <c r="U574" s="9">
        <v>0</v>
      </c>
      <c r="V574" s="9">
        <v>0</v>
      </c>
      <c r="W574" s="9">
        <v>10</v>
      </c>
      <c r="X574" s="9">
        <v>7</v>
      </c>
      <c r="Y574" s="9">
        <v>0</v>
      </c>
      <c r="Z574" s="9">
        <v>0</v>
      </c>
      <c r="AA574" s="9">
        <v>0</v>
      </c>
      <c r="AB574" s="9">
        <v>12</v>
      </c>
      <c r="AC574" s="9">
        <v>0</v>
      </c>
      <c r="AD574" s="9">
        <v>0</v>
      </c>
      <c r="AE574" s="9">
        <v>29</v>
      </c>
      <c r="AF574" s="9">
        <v>0</v>
      </c>
      <c r="AG574" s="9">
        <v>0</v>
      </c>
      <c r="AH574" s="9">
        <v>0</v>
      </c>
      <c r="AI574" s="9">
        <v>557</v>
      </c>
      <c r="AJ574" s="9">
        <v>1020</v>
      </c>
      <c r="AK574" s="9">
        <v>0</v>
      </c>
      <c r="AL574" s="9">
        <v>0</v>
      </c>
      <c r="AM574" s="9">
        <v>0</v>
      </c>
      <c r="AN574" s="9">
        <v>355</v>
      </c>
      <c r="AO574" s="9">
        <v>0</v>
      </c>
      <c r="AP574" s="9">
        <v>0</v>
      </c>
      <c r="AQ574" s="9">
        <v>1932</v>
      </c>
      <c r="AR574" s="9">
        <v>0</v>
      </c>
      <c r="AS574" s="9">
        <v>0</v>
      </c>
      <c r="AT574" s="9">
        <v>0</v>
      </c>
      <c r="AU574" s="9">
        <v>0</v>
      </c>
      <c r="AV574" s="9">
        <v>0</v>
      </c>
      <c r="AW574" s="9">
        <v>0</v>
      </c>
      <c r="AX574" s="9">
        <v>0</v>
      </c>
      <c r="AY574" s="9">
        <v>0</v>
      </c>
      <c r="AZ574" s="9">
        <v>47</v>
      </c>
      <c r="BA574" s="9">
        <v>0</v>
      </c>
      <c r="BB574" s="9">
        <v>0</v>
      </c>
      <c r="BC574" s="9">
        <v>47</v>
      </c>
      <c r="BD574" s="9">
        <v>0</v>
      </c>
      <c r="BE574" s="9">
        <v>0</v>
      </c>
      <c r="BF574" s="9">
        <v>3456015</v>
      </c>
      <c r="BG574" s="9">
        <v>6014509</v>
      </c>
      <c r="BH574" s="9">
        <v>0</v>
      </c>
      <c r="BI574" s="9">
        <v>0</v>
      </c>
      <c r="BJ574" s="9">
        <v>0</v>
      </c>
      <c r="BK574" s="9">
        <v>1878805</v>
      </c>
      <c r="BL574" s="9">
        <v>0</v>
      </c>
      <c r="BM574" s="9">
        <v>0</v>
      </c>
      <c r="BN574" s="9">
        <v>11349329</v>
      </c>
      <c r="BO574" s="9">
        <v>0</v>
      </c>
      <c r="BP574" s="9">
        <v>0</v>
      </c>
      <c r="BQ574" s="9">
        <v>0</v>
      </c>
      <c r="BR574" s="9">
        <v>0</v>
      </c>
      <c r="BS574" s="9">
        <v>0</v>
      </c>
      <c r="BT574" s="9">
        <v>0</v>
      </c>
      <c r="BU574" s="9">
        <v>0</v>
      </c>
      <c r="BV574" s="9">
        <v>217642</v>
      </c>
      <c r="BW574" s="9">
        <v>0</v>
      </c>
      <c r="BX574" s="9">
        <v>0</v>
      </c>
      <c r="BY574" s="9">
        <v>217642</v>
      </c>
      <c r="BZ574" s="9">
        <v>69792</v>
      </c>
      <c r="CA574" s="9">
        <v>0</v>
      </c>
      <c r="CB574" s="9">
        <v>0</v>
      </c>
      <c r="CC574" s="9">
        <v>2738118</v>
      </c>
      <c r="CD574" s="9">
        <v>4976059</v>
      </c>
      <c r="CE574" s="9">
        <v>0</v>
      </c>
      <c r="CF574" s="9">
        <v>0</v>
      </c>
      <c r="CG574" s="9">
        <v>0</v>
      </c>
      <c r="CH574" s="9">
        <v>0</v>
      </c>
      <c r="CI574" s="9">
        <v>1592320</v>
      </c>
      <c r="CJ574" s="9">
        <v>0</v>
      </c>
      <c r="CK574" s="9">
        <v>0</v>
      </c>
      <c r="CL574" s="9">
        <v>0</v>
      </c>
      <c r="CM574" s="9">
        <v>0</v>
      </c>
      <c r="CN574" s="9">
        <v>0</v>
      </c>
      <c r="CO574" s="9">
        <v>0</v>
      </c>
      <c r="CP574" s="9">
        <v>9376289</v>
      </c>
      <c r="CQ574" s="9">
        <v>0</v>
      </c>
      <c r="CR574" s="9">
        <v>0</v>
      </c>
      <c r="CS574" s="9">
        <v>0</v>
      </c>
      <c r="CT574" s="9">
        <v>0</v>
      </c>
      <c r="CU574" s="9">
        <v>0</v>
      </c>
      <c r="CV574" s="9">
        <v>0</v>
      </c>
      <c r="CW574" s="9">
        <v>0</v>
      </c>
      <c r="CX574" s="9">
        <v>717897</v>
      </c>
      <c r="CY574" s="9">
        <v>1038450</v>
      </c>
      <c r="CZ574" s="9">
        <v>0</v>
      </c>
      <c r="DA574" s="9">
        <v>0</v>
      </c>
      <c r="DB574" s="9">
        <v>0</v>
      </c>
      <c r="DC574" s="9">
        <v>434335</v>
      </c>
      <c r="DD574" s="9">
        <v>0</v>
      </c>
      <c r="DE574" s="9">
        <v>0</v>
      </c>
      <c r="DF574" s="9">
        <v>2190682</v>
      </c>
      <c r="DG574" s="9">
        <v>320</v>
      </c>
      <c r="DH574" s="9">
        <v>2429429</v>
      </c>
      <c r="DI574" s="9">
        <v>0</v>
      </c>
      <c r="DJ574" s="9">
        <v>0</v>
      </c>
      <c r="DK574" s="9">
        <v>0</v>
      </c>
      <c r="DL574" s="9">
        <v>0</v>
      </c>
      <c r="DM574" s="9">
        <v>0</v>
      </c>
      <c r="DN574" s="9">
        <v>0</v>
      </c>
      <c r="DO574" s="9">
        <v>0</v>
      </c>
      <c r="DP574" s="9">
        <v>3060369</v>
      </c>
      <c r="DQ574" s="9">
        <v>0</v>
      </c>
      <c r="DR574" s="9">
        <v>0</v>
      </c>
      <c r="DS574" s="9">
        <v>0</v>
      </c>
      <c r="DT574" s="9">
        <v>0</v>
      </c>
      <c r="DU574" s="9">
        <v>0</v>
      </c>
      <c r="DV574" s="9">
        <v>0</v>
      </c>
      <c r="DW574" s="9">
        <v>0</v>
      </c>
      <c r="DX574" s="9">
        <v>0</v>
      </c>
      <c r="DY574" s="9">
        <v>0</v>
      </c>
      <c r="DZ574" s="9">
        <v>0</v>
      </c>
      <c r="EA574" s="9">
        <v>0</v>
      </c>
      <c r="EB574" s="9">
        <v>0</v>
      </c>
      <c r="EC574" s="9">
        <v>0</v>
      </c>
    </row>
    <row r="575" spans="1:133" x14ac:dyDescent="0.3">
      <c r="A575" s="10">
        <v>106154022</v>
      </c>
      <c r="B575" s="10" t="s">
        <v>782</v>
      </c>
      <c r="C575" s="10">
        <v>20181</v>
      </c>
      <c r="D575" s="12">
        <v>43101</v>
      </c>
      <c r="E575" s="10">
        <v>43190</v>
      </c>
      <c r="F575" s="10" t="s">
        <v>134</v>
      </c>
      <c r="G575" s="10" t="s">
        <v>135</v>
      </c>
      <c r="H575" s="10">
        <v>9</v>
      </c>
      <c r="I575" s="10">
        <v>617</v>
      </c>
      <c r="J575" s="10" t="s">
        <v>255</v>
      </c>
      <c r="K575" s="10" t="s">
        <v>137</v>
      </c>
      <c r="L575" s="10" t="s">
        <v>138</v>
      </c>
      <c r="M575" s="10" t="s">
        <v>783</v>
      </c>
      <c r="N575" s="10" t="s">
        <v>784</v>
      </c>
      <c r="O575" s="10" t="s">
        <v>141</v>
      </c>
      <c r="P575" s="10">
        <v>93309</v>
      </c>
      <c r="Q575" s="10" t="s">
        <v>785</v>
      </c>
      <c r="R575" s="10">
        <v>86</v>
      </c>
      <c r="S575" s="10">
        <v>86</v>
      </c>
      <c r="T575" s="10">
        <v>65</v>
      </c>
      <c r="U575" s="10">
        <v>274</v>
      </c>
      <c r="V575" s="10">
        <v>24</v>
      </c>
      <c r="W575" s="10">
        <v>22</v>
      </c>
      <c r="X575" s="10">
        <v>75</v>
      </c>
      <c r="Y575" s="10">
        <v>0</v>
      </c>
      <c r="Z575" s="10">
        <v>0</v>
      </c>
      <c r="AA575" s="10">
        <v>28</v>
      </c>
      <c r="AB575" s="10">
        <v>17</v>
      </c>
      <c r="AC575" s="10">
        <v>0</v>
      </c>
      <c r="AD575" s="10">
        <v>0</v>
      </c>
      <c r="AE575" s="10">
        <v>440</v>
      </c>
      <c r="AF575" s="10">
        <v>0</v>
      </c>
      <c r="AG575" s="10">
        <v>3404</v>
      </c>
      <c r="AH575" s="10">
        <v>310</v>
      </c>
      <c r="AI575" s="10">
        <v>393</v>
      </c>
      <c r="AJ575" s="10">
        <v>807</v>
      </c>
      <c r="AK575" s="10">
        <v>0</v>
      </c>
      <c r="AL575" s="10">
        <v>0</v>
      </c>
      <c r="AM575" s="10">
        <v>349</v>
      </c>
      <c r="AN575" s="10">
        <v>257</v>
      </c>
      <c r="AO575" s="10">
        <v>0</v>
      </c>
      <c r="AP575" s="10">
        <v>0</v>
      </c>
      <c r="AQ575" s="10">
        <v>5520</v>
      </c>
      <c r="AR575" s="10">
        <v>0</v>
      </c>
      <c r="AS575" s="10">
        <v>0</v>
      </c>
      <c r="AT575" s="10">
        <v>0</v>
      </c>
      <c r="AU575" s="10">
        <v>0</v>
      </c>
      <c r="AV575" s="10">
        <v>0</v>
      </c>
      <c r="AW575" s="10">
        <v>0</v>
      </c>
      <c r="AX575" s="10">
        <v>0</v>
      </c>
      <c r="AY575" s="10">
        <v>0</v>
      </c>
      <c r="AZ575" s="10">
        <v>0</v>
      </c>
      <c r="BA575" s="10">
        <v>0</v>
      </c>
      <c r="BB575" s="10">
        <v>0</v>
      </c>
      <c r="BC575" s="10">
        <v>0</v>
      </c>
      <c r="BD575" s="10">
        <v>8995299</v>
      </c>
      <c r="BE575" s="10">
        <v>900535</v>
      </c>
      <c r="BF575" s="10">
        <v>968428</v>
      </c>
      <c r="BG575" s="10">
        <v>2053069</v>
      </c>
      <c r="BH575" s="10">
        <v>0</v>
      </c>
      <c r="BI575" s="10">
        <v>0</v>
      </c>
      <c r="BJ575" s="10">
        <v>874541</v>
      </c>
      <c r="BK575" s="10">
        <v>638705</v>
      </c>
      <c r="BL575" s="10">
        <v>0</v>
      </c>
      <c r="BM575" s="10">
        <v>0</v>
      </c>
      <c r="BN575" s="10">
        <v>14430577</v>
      </c>
      <c r="BO575" s="10">
        <v>0</v>
      </c>
      <c r="BP575" s="10">
        <v>0</v>
      </c>
      <c r="BQ575" s="10">
        <v>0</v>
      </c>
      <c r="BR575" s="10">
        <v>0</v>
      </c>
      <c r="BS575" s="10">
        <v>0</v>
      </c>
      <c r="BT575" s="10">
        <v>0</v>
      </c>
      <c r="BU575" s="10">
        <v>0</v>
      </c>
      <c r="BV575" s="10">
        <v>0</v>
      </c>
      <c r="BW575" s="10">
        <v>0</v>
      </c>
      <c r="BX575" s="10">
        <v>0</v>
      </c>
      <c r="BY575" s="10">
        <v>0</v>
      </c>
      <c r="BZ575" s="10">
        <v>-101919</v>
      </c>
      <c r="CA575" s="10">
        <v>2149350</v>
      </c>
      <c r="CB575" s="10">
        <v>356115</v>
      </c>
      <c r="CC575" s="10">
        <v>307587</v>
      </c>
      <c r="CD575" s="10">
        <v>945510</v>
      </c>
      <c r="CE575" s="10">
        <v>0</v>
      </c>
      <c r="CF575" s="10">
        <v>0</v>
      </c>
      <c r="CG575" s="10">
        <v>0</v>
      </c>
      <c r="CH575" s="10">
        <v>425837</v>
      </c>
      <c r="CI575" s="10">
        <v>324738</v>
      </c>
      <c r="CJ575" s="10">
        <v>0</v>
      </c>
      <c r="CK575" s="10">
        <v>0</v>
      </c>
      <c r="CL575" s="10">
        <v>0</v>
      </c>
      <c r="CM575" s="10">
        <v>0</v>
      </c>
      <c r="CN575" s="10">
        <v>0</v>
      </c>
      <c r="CO575" s="10">
        <v>0</v>
      </c>
      <c r="CP575" s="10">
        <v>4407218</v>
      </c>
      <c r="CQ575" s="10">
        <v>0</v>
      </c>
      <c r="CR575" s="10">
        <v>0</v>
      </c>
      <c r="CS575" s="10">
        <v>0</v>
      </c>
      <c r="CT575" s="10">
        <v>0</v>
      </c>
      <c r="CU575" s="10">
        <v>0</v>
      </c>
      <c r="CV575" s="10">
        <v>6845949</v>
      </c>
      <c r="CW575" s="10">
        <v>544420</v>
      </c>
      <c r="CX575" s="10">
        <v>660841</v>
      </c>
      <c r="CY575" s="10">
        <v>1107559</v>
      </c>
      <c r="CZ575" s="10">
        <v>0</v>
      </c>
      <c r="DA575" s="10">
        <v>0</v>
      </c>
      <c r="DB575" s="10">
        <v>499663</v>
      </c>
      <c r="DC575" s="10">
        <v>364927</v>
      </c>
      <c r="DD575" s="10">
        <v>0</v>
      </c>
      <c r="DE575" s="10">
        <v>0</v>
      </c>
      <c r="DF575" s="10">
        <v>10023359</v>
      </c>
      <c r="DG575" s="10">
        <v>9846</v>
      </c>
      <c r="DH575" s="10">
        <v>7980470</v>
      </c>
      <c r="DI575" s="10">
        <v>0</v>
      </c>
      <c r="DJ575" s="10">
        <v>0</v>
      </c>
      <c r="DK575" s="10">
        <v>0</v>
      </c>
      <c r="DL575" s="10">
        <v>0</v>
      </c>
      <c r="DM575" s="10">
        <v>0</v>
      </c>
      <c r="DN575" s="10">
        <v>0</v>
      </c>
      <c r="DO575" s="10">
        <v>206994</v>
      </c>
      <c r="DP575" s="10">
        <v>7527808</v>
      </c>
      <c r="DQ575" s="10">
        <v>0</v>
      </c>
      <c r="DR575" s="10">
        <v>0</v>
      </c>
      <c r="DS575" s="10">
        <v>0</v>
      </c>
      <c r="DT575" s="10">
        <v>0</v>
      </c>
      <c r="DU575" s="10">
        <v>0</v>
      </c>
      <c r="DV575" s="10">
        <v>0</v>
      </c>
      <c r="DW575" s="10">
        <v>0</v>
      </c>
      <c r="DX575" s="10">
        <v>0</v>
      </c>
      <c r="DY575" s="10">
        <v>0</v>
      </c>
      <c r="DZ575" s="10">
        <v>0</v>
      </c>
      <c r="EA575" s="10">
        <v>0</v>
      </c>
      <c r="EB575" s="10">
        <v>0</v>
      </c>
      <c r="EC575" s="10">
        <v>0</v>
      </c>
    </row>
    <row r="576" spans="1:133" x14ac:dyDescent="0.3">
      <c r="A576" s="9">
        <v>106504079</v>
      </c>
      <c r="B576" s="9" t="s">
        <v>786</v>
      </c>
      <c r="C576" s="9">
        <v>20181</v>
      </c>
      <c r="D576" s="11">
        <v>43101</v>
      </c>
      <c r="E576" s="9">
        <v>43190</v>
      </c>
      <c r="F576" s="9" t="s">
        <v>134</v>
      </c>
      <c r="G576" s="9" t="s">
        <v>420</v>
      </c>
      <c r="H576" s="9">
        <v>6</v>
      </c>
      <c r="I576" s="9">
        <v>511</v>
      </c>
      <c r="J576" s="9" t="s">
        <v>255</v>
      </c>
      <c r="K576" s="9" t="s">
        <v>137</v>
      </c>
      <c r="L576" s="9" t="s">
        <v>138</v>
      </c>
      <c r="M576" s="9" t="s">
        <v>787</v>
      </c>
      <c r="N576" s="9" t="s">
        <v>788</v>
      </c>
      <c r="O576" s="9" t="s">
        <v>423</v>
      </c>
      <c r="P576" s="9">
        <v>95355</v>
      </c>
      <c r="Q576" s="9" t="s">
        <v>2101</v>
      </c>
      <c r="R576" s="9">
        <v>50</v>
      </c>
      <c r="S576" s="9">
        <v>50</v>
      </c>
      <c r="T576" s="9">
        <v>38</v>
      </c>
      <c r="U576" s="9">
        <v>136</v>
      </c>
      <c r="V576" s="9">
        <v>3</v>
      </c>
      <c r="W576" s="9">
        <v>15</v>
      </c>
      <c r="X576" s="9">
        <v>34</v>
      </c>
      <c r="Y576" s="9">
        <v>0</v>
      </c>
      <c r="Z576" s="9">
        <v>0</v>
      </c>
      <c r="AA576" s="9">
        <v>0</v>
      </c>
      <c r="AB576" s="9">
        <v>24</v>
      </c>
      <c r="AC576" s="9">
        <v>0</v>
      </c>
      <c r="AD576" s="9">
        <v>6</v>
      </c>
      <c r="AE576" s="9">
        <v>218</v>
      </c>
      <c r="AF576" s="9">
        <v>0</v>
      </c>
      <c r="AG576" s="9">
        <v>1904</v>
      </c>
      <c r="AH576" s="9">
        <v>44</v>
      </c>
      <c r="AI576" s="9">
        <v>191</v>
      </c>
      <c r="AJ576" s="9">
        <v>589</v>
      </c>
      <c r="AK576" s="9">
        <v>0</v>
      </c>
      <c r="AL576" s="9">
        <v>0</v>
      </c>
      <c r="AM576" s="9">
        <v>0</v>
      </c>
      <c r="AN576" s="9">
        <v>416</v>
      </c>
      <c r="AO576" s="9">
        <v>0</v>
      </c>
      <c r="AP576" s="9">
        <v>153</v>
      </c>
      <c r="AQ576" s="9">
        <v>3297</v>
      </c>
      <c r="AR576" s="9">
        <v>0</v>
      </c>
      <c r="AS576" s="9">
        <v>0</v>
      </c>
      <c r="AT576" s="9">
        <v>0</v>
      </c>
      <c r="AU576" s="9">
        <v>0</v>
      </c>
      <c r="AV576" s="9">
        <v>0</v>
      </c>
      <c r="AW576" s="9">
        <v>0</v>
      </c>
      <c r="AX576" s="9">
        <v>0</v>
      </c>
      <c r="AY576" s="9">
        <v>0</v>
      </c>
      <c r="AZ576" s="9">
        <v>0</v>
      </c>
      <c r="BA576" s="9">
        <v>0</v>
      </c>
      <c r="BB576" s="9">
        <v>0</v>
      </c>
      <c r="BC576" s="9">
        <v>0</v>
      </c>
      <c r="BD576" s="9">
        <v>4947258</v>
      </c>
      <c r="BE576" s="9">
        <v>107831</v>
      </c>
      <c r="BF576" s="9">
        <v>487583</v>
      </c>
      <c r="BG576" s="9">
        <v>1464444</v>
      </c>
      <c r="BH576" s="9">
        <v>0</v>
      </c>
      <c r="BI576" s="9">
        <v>0</v>
      </c>
      <c r="BJ576" s="9">
        <v>0</v>
      </c>
      <c r="BK576" s="9">
        <v>1028042</v>
      </c>
      <c r="BL576" s="9">
        <v>0</v>
      </c>
      <c r="BM576" s="9">
        <v>384716</v>
      </c>
      <c r="BN576" s="9">
        <v>8419874</v>
      </c>
      <c r="BO576" s="9">
        <v>0</v>
      </c>
      <c r="BP576" s="9">
        <v>0</v>
      </c>
      <c r="BQ576" s="9">
        <v>0</v>
      </c>
      <c r="BR576" s="9">
        <v>0</v>
      </c>
      <c r="BS576" s="9">
        <v>0</v>
      </c>
      <c r="BT576" s="9">
        <v>0</v>
      </c>
      <c r="BU576" s="9">
        <v>0</v>
      </c>
      <c r="BV576" s="9">
        <v>0</v>
      </c>
      <c r="BW576" s="9">
        <v>0</v>
      </c>
      <c r="BX576" s="9">
        <v>0</v>
      </c>
      <c r="BY576" s="9">
        <v>0</v>
      </c>
      <c r="BZ576" s="9">
        <v>135580</v>
      </c>
      <c r="CA576" s="9">
        <v>1421742</v>
      </c>
      <c r="CB576" s="9">
        <v>32493</v>
      </c>
      <c r="CC576" s="9">
        <v>256173</v>
      </c>
      <c r="CD576" s="9">
        <v>730449</v>
      </c>
      <c r="CE576" s="9">
        <v>0</v>
      </c>
      <c r="CF576" s="9">
        <v>0</v>
      </c>
      <c r="CG576" s="9">
        <v>0</v>
      </c>
      <c r="CH576" s="9">
        <v>0</v>
      </c>
      <c r="CI576" s="9">
        <v>511385</v>
      </c>
      <c r="CJ576" s="9">
        <v>0</v>
      </c>
      <c r="CK576" s="9">
        <v>0</v>
      </c>
      <c r="CL576" s="9">
        <v>0</v>
      </c>
      <c r="CM576" s="9">
        <v>0</v>
      </c>
      <c r="CN576" s="9">
        <v>0</v>
      </c>
      <c r="CO576" s="9">
        <v>173681</v>
      </c>
      <c r="CP576" s="9">
        <v>3261503</v>
      </c>
      <c r="CQ576" s="9">
        <v>0</v>
      </c>
      <c r="CR576" s="9">
        <v>0</v>
      </c>
      <c r="CS576" s="9">
        <v>0</v>
      </c>
      <c r="CT576" s="9">
        <v>0</v>
      </c>
      <c r="CU576" s="9">
        <v>0</v>
      </c>
      <c r="CV576" s="9">
        <v>3445853</v>
      </c>
      <c r="CW576" s="9">
        <v>73602</v>
      </c>
      <c r="CX576" s="9">
        <v>223559</v>
      </c>
      <c r="CY576" s="9">
        <v>710414</v>
      </c>
      <c r="CZ576" s="9">
        <v>0</v>
      </c>
      <c r="DA576" s="9">
        <v>0</v>
      </c>
      <c r="DB576" s="9">
        <v>0</v>
      </c>
      <c r="DC576" s="9">
        <v>500103</v>
      </c>
      <c r="DD576" s="9">
        <v>0</v>
      </c>
      <c r="DE576" s="9">
        <v>204840</v>
      </c>
      <c r="DF576" s="9">
        <v>5158371</v>
      </c>
      <c r="DG576" s="9">
        <v>14505</v>
      </c>
      <c r="DH576" s="9">
        <v>4601610</v>
      </c>
      <c r="DI576" s="9">
        <v>0</v>
      </c>
      <c r="DJ576" s="9">
        <v>0</v>
      </c>
      <c r="DK576" s="9">
        <v>0</v>
      </c>
      <c r="DL576" s="9">
        <v>0</v>
      </c>
      <c r="DM576" s="9">
        <v>0</v>
      </c>
      <c r="DN576" s="9">
        <v>0</v>
      </c>
      <c r="DO576" s="9">
        <v>55098</v>
      </c>
      <c r="DP576" s="9">
        <v>2347213</v>
      </c>
      <c r="DQ576" s="9">
        <v>0</v>
      </c>
      <c r="DR576" s="9">
        <v>0</v>
      </c>
      <c r="DS576" s="9">
        <v>0</v>
      </c>
      <c r="DT576" s="9">
        <v>0</v>
      </c>
      <c r="DU576" s="9">
        <v>0</v>
      </c>
      <c r="DV576" s="9">
        <v>0</v>
      </c>
      <c r="DW576" s="9">
        <v>0</v>
      </c>
      <c r="DX576" s="9">
        <v>0</v>
      </c>
      <c r="DY576" s="9">
        <v>0</v>
      </c>
      <c r="DZ576" s="9">
        <v>0</v>
      </c>
      <c r="EA576" s="9">
        <v>0</v>
      </c>
      <c r="EB576" s="9">
        <v>0</v>
      </c>
      <c r="EC576" s="9">
        <v>0</v>
      </c>
    </row>
    <row r="577" spans="1:133" x14ac:dyDescent="0.3">
      <c r="A577" s="10">
        <v>106304079</v>
      </c>
      <c r="B577" s="10" t="s">
        <v>790</v>
      </c>
      <c r="C577" s="10">
        <v>20181</v>
      </c>
      <c r="D577" s="12">
        <v>43101</v>
      </c>
      <c r="E577" s="10">
        <v>43190</v>
      </c>
      <c r="F577" s="10" t="s">
        <v>134</v>
      </c>
      <c r="G577" s="10" t="s">
        <v>226</v>
      </c>
      <c r="H577" s="10">
        <v>13</v>
      </c>
      <c r="I577" s="10">
        <v>1015</v>
      </c>
      <c r="J577" s="10" t="s">
        <v>239</v>
      </c>
      <c r="K577" s="10" t="s">
        <v>137</v>
      </c>
      <c r="L577" s="10" t="s">
        <v>138</v>
      </c>
      <c r="M577" s="10" t="s">
        <v>791</v>
      </c>
      <c r="N577" s="10" t="s">
        <v>792</v>
      </c>
      <c r="O577" s="10" t="s">
        <v>690</v>
      </c>
      <c r="P577" s="10">
        <v>92780</v>
      </c>
      <c r="Q577" s="10" t="s">
        <v>793</v>
      </c>
      <c r="R577" s="10">
        <v>48</v>
      </c>
      <c r="S577" s="10">
        <v>48</v>
      </c>
      <c r="T577" s="10">
        <v>40</v>
      </c>
      <c r="U577" s="10">
        <v>165</v>
      </c>
      <c r="V577" s="10">
        <v>17</v>
      </c>
      <c r="W577" s="10">
        <v>0</v>
      </c>
      <c r="X577" s="10">
        <v>28</v>
      </c>
      <c r="Y577" s="10">
        <v>0</v>
      </c>
      <c r="Z577" s="10">
        <v>0</v>
      </c>
      <c r="AA577" s="10">
        <v>11</v>
      </c>
      <c r="AB577" s="10">
        <v>74</v>
      </c>
      <c r="AC577" s="10">
        <v>0</v>
      </c>
      <c r="AD577" s="10">
        <v>1</v>
      </c>
      <c r="AE577" s="10">
        <v>296</v>
      </c>
      <c r="AF577" s="10">
        <v>0</v>
      </c>
      <c r="AG577" s="10">
        <v>1939</v>
      </c>
      <c r="AH577" s="10">
        <v>209</v>
      </c>
      <c r="AI577" s="10">
        <v>0</v>
      </c>
      <c r="AJ577" s="10">
        <v>313</v>
      </c>
      <c r="AK577" s="10">
        <v>0</v>
      </c>
      <c r="AL577" s="10">
        <v>0</v>
      </c>
      <c r="AM577" s="10">
        <v>96</v>
      </c>
      <c r="AN577" s="10">
        <v>813</v>
      </c>
      <c r="AO577" s="10">
        <v>0</v>
      </c>
      <c r="AP577" s="10">
        <v>8</v>
      </c>
      <c r="AQ577" s="10">
        <v>3378</v>
      </c>
      <c r="AR577" s="10">
        <v>0</v>
      </c>
      <c r="AS577" s="10">
        <v>0</v>
      </c>
      <c r="AT577" s="10">
        <v>0</v>
      </c>
      <c r="AU577" s="10">
        <v>0</v>
      </c>
      <c r="AV577" s="10">
        <v>0</v>
      </c>
      <c r="AW577" s="10">
        <v>0</v>
      </c>
      <c r="AX577" s="10">
        <v>0</v>
      </c>
      <c r="AY577" s="10">
        <v>0</v>
      </c>
      <c r="AZ577" s="10">
        <v>0</v>
      </c>
      <c r="BA577" s="10">
        <v>0</v>
      </c>
      <c r="BB577" s="10">
        <v>0</v>
      </c>
      <c r="BC577" s="10">
        <v>0</v>
      </c>
      <c r="BD577" s="10">
        <v>5371719</v>
      </c>
      <c r="BE577" s="10">
        <v>561784</v>
      </c>
      <c r="BF577" s="10">
        <v>0</v>
      </c>
      <c r="BG577" s="10">
        <v>846653</v>
      </c>
      <c r="BH577" s="10">
        <v>0</v>
      </c>
      <c r="BI577" s="10">
        <v>0</v>
      </c>
      <c r="BJ577" s="10">
        <v>259795</v>
      </c>
      <c r="BK577" s="10">
        <v>2207635</v>
      </c>
      <c r="BL577" s="10">
        <v>0</v>
      </c>
      <c r="BM577" s="10">
        <v>20791</v>
      </c>
      <c r="BN577" s="10">
        <v>9268377</v>
      </c>
      <c r="BO577" s="10">
        <v>0</v>
      </c>
      <c r="BP577" s="10">
        <v>0</v>
      </c>
      <c r="BQ577" s="10">
        <v>0</v>
      </c>
      <c r="BR577" s="10">
        <v>0</v>
      </c>
      <c r="BS577" s="10">
        <v>0</v>
      </c>
      <c r="BT577" s="10">
        <v>0</v>
      </c>
      <c r="BU577" s="10">
        <v>0</v>
      </c>
      <c r="BV577" s="10">
        <v>0</v>
      </c>
      <c r="BW577" s="10">
        <v>0</v>
      </c>
      <c r="BX577" s="10">
        <v>0</v>
      </c>
      <c r="BY577" s="10">
        <v>0</v>
      </c>
      <c r="BZ577" s="10">
        <v>53595</v>
      </c>
      <c r="CA577" s="10">
        <v>1733777</v>
      </c>
      <c r="CB577" s="10">
        <v>226380</v>
      </c>
      <c r="CC577" s="10">
        <v>0</v>
      </c>
      <c r="CD577" s="10">
        <v>402754</v>
      </c>
      <c r="CE577" s="10">
        <v>0</v>
      </c>
      <c r="CF577" s="10">
        <v>0</v>
      </c>
      <c r="CG577" s="10">
        <v>0</v>
      </c>
      <c r="CH577" s="10">
        <v>141320</v>
      </c>
      <c r="CI577" s="10">
        <v>1226540</v>
      </c>
      <c r="CJ577" s="10">
        <v>0</v>
      </c>
      <c r="CK577" s="10">
        <v>0</v>
      </c>
      <c r="CL577" s="10">
        <v>0</v>
      </c>
      <c r="CM577" s="10">
        <v>0</v>
      </c>
      <c r="CN577" s="10">
        <v>0</v>
      </c>
      <c r="CO577" s="10">
        <v>11589</v>
      </c>
      <c r="CP577" s="10">
        <v>3795955</v>
      </c>
      <c r="CQ577" s="10">
        <v>0</v>
      </c>
      <c r="CR577" s="10">
        <v>0</v>
      </c>
      <c r="CS577" s="10">
        <v>0</v>
      </c>
      <c r="CT577" s="10">
        <v>0</v>
      </c>
      <c r="CU577" s="10">
        <v>0</v>
      </c>
      <c r="CV577" s="10">
        <v>3624543</v>
      </c>
      <c r="CW577" s="10">
        <v>335404</v>
      </c>
      <c r="CX577" s="10">
        <v>0</v>
      </c>
      <c r="CY577" s="10">
        <v>430500</v>
      </c>
      <c r="CZ577" s="10">
        <v>0</v>
      </c>
      <c r="DA577" s="10">
        <v>0</v>
      </c>
      <c r="DB577" s="10">
        <v>118475</v>
      </c>
      <c r="DC577" s="10">
        <v>954298</v>
      </c>
      <c r="DD577" s="10">
        <v>0</v>
      </c>
      <c r="DE577" s="10">
        <v>9202</v>
      </c>
      <c r="DF577" s="10">
        <v>5472422</v>
      </c>
      <c r="DG577" s="10">
        <v>10891</v>
      </c>
      <c r="DH577" s="10">
        <v>5664400</v>
      </c>
      <c r="DI577" s="10">
        <v>0</v>
      </c>
      <c r="DJ577" s="10">
        <v>-621</v>
      </c>
      <c r="DK577" s="10">
        <v>0</v>
      </c>
      <c r="DL577" s="10">
        <v>0</v>
      </c>
      <c r="DM577" s="10">
        <v>0</v>
      </c>
      <c r="DN577" s="10">
        <v>0</v>
      </c>
      <c r="DO577" s="10">
        <v>187143</v>
      </c>
      <c r="DP577" s="10">
        <v>843330</v>
      </c>
      <c r="DQ577" s="10">
        <v>0</v>
      </c>
      <c r="DR577" s="10">
        <v>0</v>
      </c>
      <c r="DS577" s="10">
        <v>0</v>
      </c>
      <c r="DT577" s="10">
        <v>0</v>
      </c>
      <c r="DU577" s="10">
        <v>0</v>
      </c>
      <c r="DV577" s="10">
        <v>0</v>
      </c>
      <c r="DW577" s="10">
        <v>0</v>
      </c>
      <c r="DX577" s="10">
        <v>0</v>
      </c>
      <c r="DY577" s="10">
        <v>0</v>
      </c>
      <c r="DZ577" s="10">
        <v>0</v>
      </c>
      <c r="EA577" s="10">
        <v>0</v>
      </c>
      <c r="EB577" s="10">
        <v>0</v>
      </c>
      <c r="EC577" s="10">
        <v>0</v>
      </c>
    </row>
    <row r="578" spans="1:133" x14ac:dyDescent="0.3">
      <c r="A578" s="9">
        <v>106331194</v>
      </c>
      <c r="B578" s="9" t="s">
        <v>794</v>
      </c>
      <c r="C578" s="9">
        <v>20181</v>
      </c>
      <c r="D578" s="11">
        <v>43101</v>
      </c>
      <c r="E578" s="9">
        <v>43190</v>
      </c>
      <c r="F578" s="9" t="s">
        <v>134</v>
      </c>
      <c r="G578" s="9" t="s">
        <v>548</v>
      </c>
      <c r="H578" s="9">
        <v>12</v>
      </c>
      <c r="I578" s="9">
        <v>1109</v>
      </c>
      <c r="J578" s="9" t="s">
        <v>183</v>
      </c>
      <c r="K578" s="9" t="s">
        <v>137</v>
      </c>
      <c r="L578" s="9" t="s">
        <v>138</v>
      </c>
      <c r="M578" s="9" t="s">
        <v>795</v>
      </c>
      <c r="N578" s="9" t="s">
        <v>796</v>
      </c>
      <c r="O578" s="9" t="s">
        <v>797</v>
      </c>
      <c r="P578" s="9">
        <v>92543</v>
      </c>
      <c r="Q578" s="9" t="s">
        <v>798</v>
      </c>
      <c r="R578" s="9">
        <v>417</v>
      </c>
      <c r="S578" s="9">
        <v>417</v>
      </c>
      <c r="T578" s="9">
        <v>200</v>
      </c>
      <c r="U578" s="9">
        <v>490</v>
      </c>
      <c r="V578" s="9">
        <v>948</v>
      </c>
      <c r="W578" s="9">
        <v>72</v>
      </c>
      <c r="X578" s="9">
        <v>719</v>
      </c>
      <c r="Y578" s="9">
        <v>0</v>
      </c>
      <c r="Z578" s="9">
        <v>0</v>
      </c>
      <c r="AA578" s="9">
        <v>48</v>
      </c>
      <c r="AB578" s="9">
        <v>197</v>
      </c>
      <c r="AC578" s="9">
        <v>0</v>
      </c>
      <c r="AD578" s="9">
        <v>31</v>
      </c>
      <c r="AE578" s="9">
        <v>2505</v>
      </c>
      <c r="AF578" s="9">
        <v>0</v>
      </c>
      <c r="AG578" s="9">
        <v>3264</v>
      </c>
      <c r="AH578" s="9">
        <v>6514</v>
      </c>
      <c r="AI578" s="9">
        <v>403</v>
      </c>
      <c r="AJ578" s="9">
        <v>5009</v>
      </c>
      <c r="AK578" s="9">
        <v>0</v>
      </c>
      <c r="AL578" s="9">
        <v>0</v>
      </c>
      <c r="AM578" s="9">
        <v>284</v>
      </c>
      <c r="AN578" s="9">
        <v>1201</v>
      </c>
      <c r="AO578" s="9">
        <v>0</v>
      </c>
      <c r="AP578" s="9">
        <v>151</v>
      </c>
      <c r="AQ578" s="9">
        <v>16826</v>
      </c>
      <c r="AR578" s="9">
        <v>0</v>
      </c>
      <c r="AS578" s="9">
        <v>1592</v>
      </c>
      <c r="AT578" s="9">
        <v>2754</v>
      </c>
      <c r="AU578" s="9">
        <v>1019</v>
      </c>
      <c r="AV578" s="9">
        <v>6876</v>
      </c>
      <c r="AW578" s="9">
        <v>0</v>
      </c>
      <c r="AX578" s="9">
        <v>0</v>
      </c>
      <c r="AY578" s="9">
        <v>335</v>
      </c>
      <c r="AZ578" s="9">
        <v>982</v>
      </c>
      <c r="BA578" s="9">
        <v>0</v>
      </c>
      <c r="BB578" s="9">
        <v>843</v>
      </c>
      <c r="BC578" s="9">
        <v>14401</v>
      </c>
      <c r="BD578" s="9">
        <v>33792946</v>
      </c>
      <c r="BE578" s="9">
        <v>54715747</v>
      </c>
      <c r="BF578" s="9">
        <v>4364407</v>
      </c>
      <c r="BG578" s="9">
        <v>50654881</v>
      </c>
      <c r="BH578" s="9">
        <v>0</v>
      </c>
      <c r="BI578" s="9">
        <v>0</v>
      </c>
      <c r="BJ578" s="9">
        <v>3632619</v>
      </c>
      <c r="BK578" s="9">
        <v>6222789</v>
      </c>
      <c r="BL578" s="9">
        <v>0</v>
      </c>
      <c r="BM578" s="9">
        <v>851916</v>
      </c>
      <c r="BN578" s="9">
        <v>154235305</v>
      </c>
      <c r="BO578" s="9">
        <v>9389575</v>
      </c>
      <c r="BP578" s="9">
        <v>18613933</v>
      </c>
      <c r="BQ578" s="9">
        <v>3319105</v>
      </c>
      <c r="BR578" s="9">
        <v>27007242</v>
      </c>
      <c r="BS578" s="9">
        <v>0</v>
      </c>
      <c r="BT578" s="9">
        <v>0</v>
      </c>
      <c r="BU578" s="9">
        <v>3483158</v>
      </c>
      <c r="BV578" s="9">
        <v>5463512</v>
      </c>
      <c r="BW578" s="9">
        <v>0</v>
      </c>
      <c r="BX578" s="9">
        <v>2387252</v>
      </c>
      <c r="BY578" s="9">
        <v>69663777</v>
      </c>
      <c r="BZ578" s="9">
        <v>3449388</v>
      </c>
      <c r="CA578" s="9">
        <v>33741731</v>
      </c>
      <c r="CB578" s="9">
        <v>57639562</v>
      </c>
      <c r="CC578" s="9">
        <v>7122681</v>
      </c>
      <c r="CD578" s="9">
        <v>64831304</v>
      </c>
      <c r="CE578" s="9">
        <v>0</v>
      </c>
      <c r="CF578" s="9">
        <v>0</v>
      </c>
      <c r="CG578" s="9">
        <v>0</v>
      </c>
      <c r="CH578" s="9">
        <v>4751146</v>
      </c>
      <c r="CI578" s="9">
        <v>9347801</v>
      </c>
      <c r="CJ578" s="9">
        <v>0</v>
      </c>
      <c r="CK578" s="9">
        <v>0</v>
      </c>
      <c r="CL578" s="9">
        <v>0</v>
      </c>
      <c r="CM578" s="9">
        <v>0</v>
      </c>
      <c r="CN578" s="9">
        <v>0</v>
      </c>
      <c r="CO578" s="9">
        <v>0</v>
      </c>
      <c r="CP578" s="9">
        <v>180883613</v>
      </c>
      <c r="CQ578" s="9">
        <v>0</v>
      </c>
      <c r="CR578" s="9">
        <v>0</v>
      </c>
      <c r="CS578" s="9">
        <v>0</v>
      </c>
      <c r="CT578" s="9">
        <v>0</v>
      </c>
      <c r="CU578" s="9">
        <v>0</v>
      </c>
      <c r="CV578" s="9">
        <v>9440790</v>
      </c>
      <c r="CW578" s="9">
        <v>15690118</v>
      </c>
      <c r="CX578" s="9">
        <v>560831</v>
      </c>
      <c r="CY578" s="9">
        <v>12830818</v>
      </c>
      <c r="CZ578" s="9">
        <v>0</v>
      </c>
      <c r="DA578" s="9">
        <v>0</v>
      </c>
      <c r="DB578" s="9">
        <v>2364630</v>
      </c>
      <c r="DC578" s="9">
        <v>2338500</v>
      </c>
      <c r="DD578" s="9">
        <v>0</v>
      </c>
      <c r="DE578" s="9">
        <v>-210218</v>
      </c>
      <c r="DF578" s="9">
        <v>43015469</v>
      </c>
      <c r="DG578" s="9">
        <v>85305</v>
      </c>
      <c r="DH578" s="9">
        <v>36620918</v>
      </c>
      <c r="DI578" s="9">
        <v>0</v>
      </c>
      <c r="DJ578" s="9">
        <v>0</v>
      </c>
      <c r="DK578" s="9">
        <v>0</v>
      </c>
      <c r="DL578" s="9">
        <v>0</v>
      </c>
      <c r="DM578" s="9">
        <v>0</v>
      </c>
      <c r="DN578" s="9">
        <v>0</v>
      </c>
      <c r="DO578" s="9">
        <v>548370</v>
      </c>
      <c r="DP578" s="9">
        <v>22268260</v>
      </c>
      <c r="DQ578" s="9">
        <v>0</v>
      </c>
      <c r="DR578" s="9">
        <v>0</v>
      </c>
      <c r="DS578" s="9">
        <v>0</v>
      </c>
      <c r="DT578" s="9">
        <v>0</v>
      </c>
      <c r="DU578" s="9">
        <v>0</v>
      </c>
      <c r="DV578" s="9">
        <v>0</v>
      </c>
      <c r="DW578" s="9">
        <v>0</v>
      </c>
      <c r="DX578" s="9">
        <v>0</v>
      </c>
      <c r="DY578" s="9">
        <v>0</v>
      </c>
      <c r="DZ578" s="9">
        <v>0</v>
      </c>
      <c r="EA578" s="9">
        <v>0</v>
      </c>
      <c r="EB578" s="9">
        <v>0</v>
      </c>
      <c r="EC578" s="9">
        <v>0</v>
      </c>
    </row>
    <row r="579" spans="1:133" x14ac:dyDescent="0.3">
      <c r="A579" s="10">
        <v>106190949</v>
      </c>
      <c r="B579" s="10" t="s">
        <v>799</v>
      </c>
      <c r="C579" s="10">
        <v>20181</v>
      </c>
      <c r="D579" s="12">
        <v>43101</v>
      </c>
      <c r="E579" s="10">
        <v>43190</v>
      </c>
      <c r="F579" s="10" t="s">
        <v>134</v>
      </c>
      <c r="G579" s="10" t="s">
        <v>158</v>
      </c>
      <c r="H579" s="10">
        <v>11</v>
      </c>
      <c r="I579" s="10">
        <v>903</v>
      </c>
      <c r="J579" s="10" t="s">
        <v>136</v>
      </c>
      <c r="K579" s="10" t="s">
        <v>137</v>
      </c>
      <c r="L579" s="10" t="s">
        <v>138</v>
      </c>
      <c r="M579" s="10" t="s">
        <v>800</v>
      </c>
      <c r="N579" s="10" t="s">
        <v>801</v>
      </c>
      <c r="O579" s="10" t="s">
        <v>802</v>
      </c>
      <c r="P579" s="10">
        <v>91355</v>
      </c>
      <c r="Q579" s="10" t="s">
        <v>803</v>
      </c>
      <c r="R579" s="10">
        <v>238</v>
      </c>
      <c r="S579" s="10">
        <v>232</v>
      </c>
      <c r="T579" s="10">
        <v>175</v>
      </c>
      <c r="U579" s="10">
        <v>866</v>
      </c>
      <c r="V579" s="10">
        <v>576</v>
      </c>
      <c r="W579" s="10">
        <v>297</v>
      </c>
      <c r="X579" s="10">
        <v>289</v>
      </c>
      <c r="Y579" s="10">
        <v>0</v>
      </c>
      <c r="Z579" s="10">
        <v>0</v>
      </c>
      <c r="AA579" s="10">
        <v>58</v>
      </c>
      <c r="AB579" s="10">
        <v>1088</v>
      </c>
      <c r="AC579" s="10">
        <v>8</v>
      </c>
      <c r="AD579" s="10">
        <v>47</v>
      </c>
      <c r="AE579" s="10">
        <v>3229</v>
      </c>
      <c r="AF579" s="10">
        <v>0</v>
      </c>
      <c r="AG579" s="10">
        <v>5456</v>
      </c>
      <c r="AH579" s="10">
        <v>2455</v>
      </c>
      <c r="AI579" s="10">
        <v>1224</v>
      </c>
      <c r="AJ579" s="10">
        <v>1375</v>
      </c>
      <c r="AK579" s="10">
        <v>0</v>
      </c>
      <c r="AL579" s="10">
        <v>0</v>
      </c>
      <c r="AM579" s="10">
        <v>342</v>
      </c>
      <c r="AN579" s="10">
        <v>4510</v>
      </c>
      <c r="AO579" s="10">
        <v>32</v>
      </c>
      <c r="AP579" s="10">
        <v>181</v>
      </c>
      <c r="AQ579" s="10">
        <v>15575</v>
      </c>
      <c r="AR579" s="10">
        <v>0</v>
      </c>
      <c r="AS579" s="10">
        <v>6215</v>
      </c>
      <c r="AT579" s="10">
        <v>2357</v>
      </c>
      <c r="AU579" s="10">
        <v>1698</v>
      </c>
      <c r="AV579" s="10">
        <v>5773</v>
      </c>
      <c r="AW579" s="10">
        <v>39</v>
      </c>
      <c r="AX579" s="10">
        <v>0</v>
      </c>
      <c r="AY579" s="10">
        <v>989</v>
      </c>
      <c r="AZ579" s="10">
        <v>12098</v>
      </c>
      <c r="BA579" s="10">
        <v>201</v>
      </c>
      <c r="BB579" s="10">
        <v>1137</v>
      </c>
      <c r="BC579" s="10">
        <v>30507</v>
      </c>
      <c r="BD579" s="10">
        <v>80460882</v>
      </c>
      <c r="BE579" s="10">
        <v>46026460</v>
      </c>
      <c r="BF579" s="10">
        <v>17352863</v>
      </c>
      <c r="BG579" s="10">
        <v>23747066</v>
      </c>
      <c r="BH579" s="10">
        <v>0</v>
      </c>
      <c r="BI579" s="10">
        <v>0</v>
      </c>
      <c r="BJ579" s="10">
        <v>7724472</v>
      </c>
      <c r="BK579" s="10">
        <v>71840194</v>
      </c>
      <c r="BL579" s="10">
        <v>567626</v>
      </c>
      <c r="BM579" s="10">
        <v>3216547</v>
      </c>
      <c r="BN579" s="10">
        <v>250936110</v>
      </c>
      <c r="BO579" s="10">
        <v>34003675</v>
      </c>
      <c r="BP579" s="10">
        <v>22492890</v>
      </c>
      <c r="BQ579" s="10">
        <v>8804377</v>
      </c>
      <c r="BR579" s="10">
        <v>27897781</v>
      </c>
      <c r="BS579" s="10">
        <v>242694</v>
      </c>
      <c r="BT579" s="10">
        <v>0</v>
      </c>
      <c r="BU579" s="10">
        <v>5450151</v>
      </c>
      <c r="BV579" s="10">
        <v>69227978</v>
      </c>
      <c r="BW579" s="10">
        <v>993230</v>
      </c>
      <c r="BX579" s="10">
        <v>5458706</v>
      </c>
      <c r="BY579" s="10">
        <v>174571482</v>
      </c>
      <c r="BZ579" s="10">
        <v>2413435</v>
      </c>
      <c r="CA579" s="10">
        <v>96074145</v>
      </c>
      <c r="CB579" s="10">
        <v>56185867</v>
      </c>
      <c r="CC579" s="10">
        <v>21056578</v>
      </c>
      <c r="CD579" s="10">
        <v>47771483</v>
      </c>
      <c r="CE579" s="10">
        <v>0</v>
      </c>
      <c r="CF579" s="10">
        <v>194155</v>
      </c>
      <c r="CG579" s="10">
        <v>0</v>
      </c>
      <c r="CH579" s="10">
        <v>10605572</v>
      </c>
      <c r="CI579" s="10">
        <v>92955332</v>
      </c>
      <c r="CJ579" s="10">
        <v>0</v>
      </c>
      <c r="CK579" s="10">
        <v>1365749</v>
      </c>
      <c r="CL579" s="10">
        <v>0</v>
      </c>
      <c r="CM579" s="10">
        <v>0</v>
      </c>
      <c r="CN579" s="10">
        <v>0</v>
      </c>
      <c r="CO579" s="10">
        <v>7590846</v>
      </c>
      <c r="CP579" s="10">
        <v>336213162</v>
      </c>
      <c r="CQ579" s="10">
        <v>0</v>
      </c>
      <c r="CR579" s="10">
        <v>0</v>
      </c>
      <c r="CS579" s="10">
        <v>0</v>
      </c>
      <c r="CT579" s="10">
        <v>0</v>
      </c>
      <c r="CU579" s="10">
        <v>0</v>
      </c>
      <c r="CV579" s="10">
        <v>18390412</v>
      </c>
      <c r="CW579" s="10">
        <v>12333483</v>
      </c>
      <c r="CX579" s="10">
        <v>5100662</v>
      </c>
      <c r="CY579" s="10">
        <v>3873364</v>
      </c>
      <c r="CZ579" s="10">
        <v>48539</v>
      </c>
      <c r="DA579" s="10">
        <v>0</v>
      </c>
      <c r="DB579" s="10">
        <v>2569051</v>
      </c>
      <c r="DC579" s="10">
        <v>45699405</v>
      </c>
      <c r="DD579" s="10">
        <v>195107</v>
      </c>
      <c r="DE579" s="10">
        <v>1084407</v>
      </c>
      <c r="DF579" s="10">
        <v>89294430</v>
      </c>
      <c r="DG579" s="10">
        <v>968585</v>
      </c>
      <c r="DH579" s="10">
        <v>86585009</v>
      </c>
      <c r="DI579" s="10">
        <v>0</v>
      </c>
      <c r="DJ579" s="10">
        <v>206893</v>
      </c>
      <c r="DK579" s="10">
        <v>0</v>
      </c>
      <c r="DL579" s="10">
        <v>0</v>
      </c>
      <c r="DM579" s="10">
        <v>0</v>
      </c>
      <c r="DN579" s="10">
        <v>0</v>
      </c>
      <c r="DO579" s="10">
        <v>20906318</v>
      </c>
      <c r="DP579" s="10">
        <v>258178508</v>
      </c>
      <c r="DQ579" s="10">
        <v>0</v>
      </c>
      <c r="DR579" s="10">
        <v>0</v>
      </c>
      <c r="DS579" s="10">
        <v>0</v>
      </c>
      <c r="DT579" s="10">
        <v>0</v>
      </c>
      <c r="DU579" s="10">
        <v>0</v>
      </c>
      <c r="DV579" s="10">
        <v>0</v>
      </c>
      <c r="DW579" s="10">
        <v>0</v>
      </c>
      <c r="DX579" s="10">
        <v>0</v>
      </c>
      <c r="DY579" s="10">
        <v>0</v>
      </c>
      <c r="DZ579" s="10">
        <v>0</v>
      </c>
      <c r="EA579" s="10">
        <v>0</v>
      </c>
      <c r="EB579" s="10">
        <v>0</v>
      </c>
      <c r="EC579" s="10">
        <v>0</v>
      </c>
    </row>
    <row r="580" spans="1:133" x14ac:dyDescent="0.3">
      <c r="A580" s="9">
        <v>106344021</v>
      </c>
      <c r="B580" s="9" t="s">
        <v>804</v>
      </c>
      <c r="C580" s="9">
        <v>20181</v>
      </c>
      <c r="D580" s="11">
        <v>43101</v>
      </c>
      <c r="E580" s="9">
        <v>43190</v>
      </c>
      <c r="F580" s="9" t="s">
        <v>134</v>
      </c>
      <c r="G580" s="9" t="s">
        <v>558</v>
      </c>
      <c r="H580" s="9">
        <v>2</v>
      </c>
      <c r="I580" s="9">
        <v>311</v>
      </c>
      <c r="J580" s="9" t="s">
        <v>255</v>
      </c>
      <c r="K580" s="9" t="s">
        <v>137</v>
      </c>
      <c r="L580" s="9" t="s">
        <v>138</v>
      </c>
      <c r="M580" s="9" t="s">
        <v>805</v>
      </c>
      <c r="N580" s="9" t="s">
        <v>806</v>
      </c>
      <c r="O580" s="9" t="s">
        <v>563</v>
      </c>
      <c r="P580" s="9">
        <v>95841</v>
      </c>
      <c r="Q580" s="9" t="s">
        <v>807</v>
      </c>
      <c r="R580" s="9">
        <v>125</v>
      </c>
      <c r="S580" s="9">
        <v>120</v>
      </c>
      <c r="T580" s="9">
        <v>120</v>
      </c>
      <c r="U580" s="9">
        <v>166</v>
      </c>
      <c r="V580" s="9">
        <v>0</v>
      </c>
      <c r="W580" s="9">
        <v>395</v>
      </c>
      <c r="X580" s="9">
        <v>0</v>
      </c>
      <c r="Y580" s="9">
        <v>0</v>
      </c>
      <c r="Z580" s="9">
        <v>172</v>
      </c>
      <c r="AA580" s="9">
        <v>0</v>
      </c>
      <c r="AB580" s="9">
        <v>219</v>
      </c>
      <c r="AC580" s="9">
        <v>17</v>
      </c>
      <c r="AD580" s="9">
        <v>0</v>
      </c>
      <c r="AE580" s="9">
        <v>969</v>
      </c>
      <c r="AF580" s="9">
        <v>0</v>
      </c>
      <c r="AG580" s="9">
        <v>2401</v>
      </c>
      <c r="AH580" s="9">
        <v>0</v>
      </c>
      <c r="AI580" s="9">
        <v>3951</v>
      </c>
      <c r="AJ580" s="9">
        <v>0</v>
      </c>
      <c r="AK580" s="9">
        <v>0</v>
      </c>
      <c r="AL580" s="9">
        <v>2084</v>
      </c>
      <c r="AM580" s="9">
        <v>0</v>
      </c>
      <c r="AN580" s="9">
        <v>1635</v>
      </c>
      <c r="AO580" s="9">
        <v>200</v>
      </c>
      <c r="AP580" s="9">
        <v>0</v>
      </c>
      <c r="AQ580" s="9">
        <v>10271</v>
      </c>
      <c r="AR580" s="9">
        <v>0</v>
      </c>
      <c r="AS580" s="9">
        <v>1034</v>
      </c>
      <c r="AT580" s="9">
        <v>0</v>
      </c>
      <c r="AU580" s="9">
        <v>0</v>
      </c>
      <c r="AV580" s="9">
        <v>0</v>
      </c>
      <c r="AW580" s="9">
        <v>0</v>
      </c>
      <c r="AX580" s="9">
        <v>0</v>
      </c>
      <c r="AY580" s="9">
        <v>0</v>
      </c>
      <c r="AZ580" s="9">
        <v>3550</v>
      </c>
      <c r="BA580" s="9">
        <v>0</v>
      </c>
      <c r="BB580" s="9">
        <v>0</v>
      </c>
      <c r="BC580" s="9">
        <v>4584</v>
      </c>
      <c r="BD580" s="9">
        <v>3843725</v>
      </c>
      <c r="BE580" s="9">
        <v>0</v>
      </c>
      <c r="BF580" s="9">
        <v>6321600</v>
      </c>
      <c r="BG580" s="9">
        <v>0</v>
      </c>
      <c r="BH580" s="9">
        <v>0</v>
      </c>
      <c r="BI580" s="9">
        <v>3334400</v>
      </c>
      <c r="BJ580" s="9">
        <v>0</v>
      </c>
      <c r="BK580" s="9">
        <v>2616000</v>
      </c>
      <c r="BL580" s="9">
        <v>320000</v>
      </c>
      <c r="BM580" s="9">
        <v>0</v>
      </c>
      <c r="BN580" s="9">
        <v>16435725</v>
      </c>
      <c r="BO580" s="9">
        <v>554723</v>
      </c>
      <c r="BP580" s="9">
        <v>0</v>
      </c>
      <c r="BQ580" s="9">
        <v>0</v>
      </c>
      <c r="BR580" s="9">
        <v>0</v>
      </c>
      <c r="BS580" s="9">
        <v>0</v>
      </c>
      <c r="BT580" s="9">
        <v>0</v>
      </c>
      <c r="BU580" s="9">
        <v>0</v>
      </c>
      <c r="BV580" s="9">
        <v>1903300</v>
      </c>
      <c r="BW580" s="9">
        <v>0</v>
      </c>
      <c r="BX580" s="9">
        <v>0</v>
      </c>
      <c r="BY580" s="9">
        <v>2458023</v>
      </c>
      <c r="BZ580" s="9">
        <v>102450</v>
      </c>
      <c r="CA580" s="9">
        <v>1230067</v>
      </c>
      <c r="CB580" s="9">
        <v>0</v>
      </c>
      <c r="CC580" s="9">
        <v>3096645</v>
      </c>
      <c r="CD580" s="9">
        <v>0</v>
      </c>
      <c r="CE580" s="9">
        <v>0</v>
      </c>
      <c r="CF580" s="9">
        <v>0</v>
      </c>
      <c r="CG580" s="9">
        <v>1396763</v>
      </c>
      <c r="CH580" s="9">
        <v>0</v>
      </c>
      <c r="CI580" s="9">
        <v>2275550</v>
      </c>
      <c r="CJ580" s="9">
        <v>0</v>
      </c>
      <c r="CK580" s="9">
        <v>320000</v>
      </c>
      <c r="CL580" s="9">
        <v>0</v>
      </c>
      <c r="CM580" s="9">
        <v>0</v>
      </c>
      <c r="CN580" s="9">
        <v>0</v>
      </c>
      <c r="CO580" s="9">
        <v>0</v>
      </c>
      <c r="CP580" s="9">
        <v>8421475</v>
      </c>
      <c r="CQ580" s="9">
        <v>0</v>
      </c>
      <c r="CR580" s="9">
        <v>0</v>
      </c>
      <c r="CS580" s="9">
        <v>0</v>
      </c>
      <c r="CT580" s="9">
        <v>0</v>
      </c>
      <c r="CU580" s="9">
        <v>0</v>
      </c>
      <c r="CV580" s="9">
        <v>3137685</v>
      </c>
      <c r="CW580" s="9">
        <v>0</v>
      </c>
      <c r="CX580" s="9">
        <v>3193711</v>
      </c>
      <c r="CY580" s="9">
        <v>0</v>
      </c>
      <c r="CZ580" s="9">
        <v>0</v>
      </c>
      <c r="DA580" s="9">
        <v>1918865</v>
      </c>
      <c r="DB580" s="9">
        <v>0</v>
      </c>
      <c r="DC580" s="9">
        <v>2222012</v>
      </c>
      <c r="DD580" s="9">
        <v>0</v>
      </c>
      <c r="DE580" s="9">
        <v>0</v>
      </c>
      <c r="DF580" s="9">
        <v>10472273</v>
      </c>
      <c r="DG580" s="9">
        <v>2308</v>
      </c>
      <c r="DH580" s="9">
        <v>7745763</v>
      </c>
      <c r="DI580" s="9">
        <v>958837</v>
      </c>
      <c r="DJ580" s="9">
        <v>33759</v>
      </c>
      <c r="DK580" s="9">
        <v>0</v>
      </c>
      <c r="DL580" s="9">
        <v>0</v>
      </c>
      <c r="DM580" s="9">
        <v>0</v>
      </c>
      <c r="DN580" s="9">
        <v>0</v>
      </c>
      <c r="DO580" s="9">
        <v>100281</v>
      </c>
      <c r="DP580" s="9">
        <v>16118810</v>
      </c>
      <c r="DQ580" s="9">
        <v>0</v>
      </c>
      <c r="DR580" s="9">
        <v>0</v>
      </c>
      <c r="DS580" s="9">
        <v>0</v>
      </c>
      <c r="DT580" s="9">
        <v>0</v>
      </c>
      <c r="DU580" s="9">
        <v>0</v>
      </c>
      <c r="DV580" s="9">
        <v>0</v>
      </c>
      <c r="DW580" s="9">
        <v>0</v>
      </c>
      <c r="DX580" s="9">
        <v>0</v>
      </c>
      <c r="DY580" s="9">
        <v>0</v>
      </c>
      <c r="DZ580" s="9">
        <v>0</v>
      </c>
      <c r="EA580" s="9">
        <v>0</v>
      </c>
      <c r="EB580" s="9">
        <v>0</v>
      </c>
      <c r="EC580" s="9">
        <v>0</v>
      </c>
    </row>
    <row r="581" spans="1:133" x14ac:dyDescent="0.3">
      <c r="A581" s="10">
        <v>106362041</v>
      </c>
      <c r="B581" s="10" t="s">
        <v>808</v>
      </c>
      <c r="C581" s="10">
        <v>20181</v>
      </c>
      <c r="D581" s="12">
        <v>43101</v>
      </c>
      <c r="E581" s="10">
        <v>43190</v>
      </c>
      <c r="F581" s="10" t="s">
        <v>134</v>
      </c>
      <c r="G581" s="10" t="s">
        <v>275</v>
      </c>
      <c r="H581" s="10">
        <v>12</v>
      </c>
      <c r="I581" s="10">
        <v>1214</v>
      </c>
      <c r="J581" s="10" t="s">
        <v>239</v>
      </c>
      <c r="K581" s="10" t="s">
        <v>137</v>
      </c>
      <c r="L581" s="10" t="s">
        <v>220</v>
      </c>
      <c r="M581" s="10" t="s">
        <v>809</v>
      </c>
      <c r="N581" s="10" t="s">
        <v>810</v>
      </c>
      <c r="O581" s="10" t="s">
        <v>811</v>
      </c>
      <c r="P581" s="10">
        <v>92252</v>
      </c>
      <c r="Q581" s="10" t="s">
        <v>812</v>
      </c>
      <c r="R581" s="10">
        <v>179</v>
      </c>
      <c r="S581" s="10">
        <v>179</v>
      </c>
      <c r="T581" s="10">
        <v>106</v>
      </c>
      <c r="U581" s="10">
        <v>203</v>
      </c>
      <c r="V581" s="10">
        <v>135</v>
      </c>
      <c r="W581" s="10">
        <v>170</v>
      </c>
      <c r="X581" s="10">
        <v>46</v>
      </c>
      <c r="Y581" s="10">
        <v>0</v>
      </c>
      <c r="Z581" s="10">
        <v>0</v>
      </c>
      <c r="AA581" s="10">
        <v>9</v>
      </c>
      <c r="AB581" s="10">
        <v>66</v>
      </c>
      <c r="AC581" s="10">
        <v>0</v>
      </c>
      <c r="AD581" s="10">
        <v>9</v>
      </c>
      <c r="AE581" s="10">
        <v>638</v>
      </c>
      <c r="AF581" s="10">
        <v>0</v>
      </c>
      <c r="AG581" s="10">
        <v>1376</v>
      </c>
      <c r="AH581" s="10">
        <v>465</v>
      </c>
      <c r="AI581" s="10">
        <v>6236</v>
      </c>
      <c r="AJ581" s="10">
        <v>708</v>
      </c>
      <c r="AK581" s="10">
        <v>0</v>
      </c>
      <c r="AL581" s="10">
        <v>0</v>
      </c>
      <c r="AM581" s="10">
        <v>379</v>
      </c>
      <c r="AN581" s="10">
        <v>217</v>
      </c>
      <c r="AO581" s="10">
        <v>0</v>
      </c>
      <c r="AP581" s="10">
        <v>20</v>
      </c>
      <c r="AQ581" s="10">
        <v>9401</v>
      </c>
      <c r="AR581" s="10">
        <v>0</v>
      </c>
      <c r="AS581" s="10">
        <v>3787</v>
      </c>
      <c r="AT581" s="10">
        <v>1724</v>
      </c>
      <c r="AU581" s="10">
        <v>6359</v>
      </c>
      <c r="AV581" s="10">
        <v>1389</v>
      </c>
      <c r="AW581" s="10">
        <v>0</v>
      </c>
      <c r="AX581" s="10">
        <v>0</v>
      </c>
      <c r="AY581" s="10">
        <v>510</v>
      </c>
      <c r="AZ581" s="10">
        <v>2509</v>
      </c>
      <c r="BA581" s="10">
        <v>0</v>
      </c>
      <c r="BB581" s="10">
        <v>576</v>
      </c>
      <c r="BC581" s="10">
        <v>16854</v>
      </c>
      <c r="BD581" s="10">
        <v>8624499</v>
      </c>
      <c r="BE581" s="10">
        <v>4460518</v>
      </c>
      <c r="BF581" s="10">
        <v>11289308</v>
      </c>
      <c r="BG581" s="10">
        <v>2235728</v>
      </c>
      <c r="BH581" s="10">
        <v>0</v>
      </c>
      <c r="BI581" s="10">
        <v>0</v>
      </c>
      <c r="BJ581" s="10">
        <v>441698</v>
      </c>
      <c r="BK581" s="10">
        <v>2489316</v>
      </c>
      <c r="BL581" s="10">
        <v>0</v>
      </c>
      <c r="BM581" s="10">
        <v>133422</v>
      </c>
      <c r="BN581" s="10">
        <v>29674489</v>
      </c>
      <c r="BO581" s="10">
        <v>7908082</v>
      </c>
      <c r="BP581" s="10">
        <v>4856431</v>
      </c>
      <c r="BQ581" s="10">
        <v>13046847</v>
      </c>
      <c r="BR581" s="10">
        <v>3475310</v>
      </c>
      <c r="BS581" s="10">
        <v>0</v>
      </c>
      <c r="BT581" s="10">
        <v>0</v>
      </c>
      <c r="BU581" s="10">
        <v>1695371</v>
      </c>
      <c r="BV581" s="10">
        <v>5578670</v>
      </c>
      <c r="BW581" s="10">
        <v>0</v>
      </c>
      <c r="BX581" s="10">
        <v>1072428</v>
      </c>
      <c r="BY581" s="10">
        <v>37633139</v>
      </c>
      <c r="BZ581" s="10">
        <v>305373</v>
      </c>
      <c r="CA581" s="10">
        <v>13220026</v>
      </c>
      <c r="CB581" s="10">
        <v>6956771</v>
      </c>
      <c r="CC581" s="10">
        <v>9437880</v>
      </c>
      <c r="CD581" s="10">
        <v>5596531</v>
      </c>
      <c r="CE581" s="10">
        <v>-77929</v>
      </c>
      <c r="CF581" s="10">
        <v>0</v>
      </c>
      <c r="CG581" s="10">
        <v>0</v>
      </c>
      <c r="CH581" s="10">
        <v>1592063</v>
      </c>
      <c r="CI581" s="10">
        <v>5537034</v>
      </c>
      <c r="CJ581" s="10">
        <v>0</v>
      </c>
      <c r="CK581" s="10">
        <v>0</v>
      </c>
      <c r="CL581" s="10">
        <v>0</v>
      </c>
      <c r="CM581" s="10">
        <v>0</v>
      </c>
      <c r="CN581" s="10">
        <v>0</v>
      </c>
      <c r="CO581" s="10">
        <v>1150035</v>
      </c>
      <c r="CP581" s="10">
        <v>43717784</v>
      </c>
      <c r="CQ581" s="10">
        <v>0</v>
      </c>
      <c r="CR581" s="10">
        <v>0</v>
      </c>
      <c r="CS581" s="10">
        <v>0</v>
      </c>
      <c r="CT581" s="10">
        <v>0</v>
      </c>
      <c r="CU581" s="10">
        <v>0</v>
      </c>
      <c r="CV581" s="10">
        <v>3312555</v>
      </c>
      <c r="CW581" s="10">
        <v>2360178</v>
      </c>
      <c r="CX581" s="10">
        <v>14976204</v>
      </c>
      <c r="CY581" s="10">
        <v>114507</v>
      </c>
      <c r="CZ581" s="10">
        <v>0</v>
      </c>
      <c r="DA581" s="10">
        <v>0</v>
      </c>
      <c r="DB581" s="10">
        <v>490577</v>
      </c>
      <c r="DC581" s="10">
        <v>2335823</v>
      </c>
      <c r="DD581" s="10">
        <v>0</v>
      </c>
      <c r="DE581" s="10">
        <v>0</v>
      </c>
      <c r="DF581" s="10">
        <v>23589844</v>
      </c>
      <c r="DG581" s="10">
        <v>119525</v>
      </c>
      <c r="DH581" s="10">
        <v>17255451</v>
      </c>
      <c r="DI581" s="10">
        <v>0</v>
      </c>
      <c r="DJ581" s="10">
        <v>7272</v>
      </c>
      <c r="DK581" s="10">
        <v>0</v>
      </c>
      <c r="DL581" s="10">
        <v>0</v>
      </c>
      <c r="DM581" s="10">
        <v>0</v>
      </c>
      <c r="DN581" s="10">
        <v>0</v>
      </c>
      <c r="DO581" s="10">
        <v>541541</v>
      </c>
      <c r="DP581" s="10">
        <v>21956686</v>
      </c>
      <c r="DQ581" s="10">
        <v>0</v>
      </c>
      <c r="DR581" s="10">
        <v>0</v>
      </c>
      <c r="DS581" s="10">
        <v>0</v>
      </c>
      <c r="DT581" s="10">
        <v>0</v>
      </c>
      <c r="DU581" s="10">
        <v>0</v>
      </c>
      <c r="DV581" s="10">
        <v>0</v>
      </c>
      <c r="DW581" s="10">
        <v>0</v>
      </c>
      <c r="DX581" s="10">
        <v>0</v>
      </c>
      <c r="DY581" s="10">
        <v>0</v>
      </c>
      <c r="DZ581" s="10">
        <v>0</v>
      </c>
      <c r="EA581" s="10">
        <v>0</v>
      </c>
      <c r="EB581" s="10">
        <v>8675452</v>
      </c>
      <c r="EC581" s="10">
        <v>0</v>
      </c>
    </row>
    <row r="582" spans="1:133" x14ac:dyDescent="0.3">
      <c r="A582" s="9">
        <v>106010846</v>
      </c>
      <c r="B582" s="9" t="s">
        <v>813</v>
      </c>
      <c r="C582" s="9">
        <v>20181</v>
      </c>
      <c r="D582" s="11">
        <v>43101</v>
      </c>
      <c r="E582" s="9">
        <v>43190</v>
      </c>
      <c r="F582" s="9" t="s">
        <v>134</v>
      </c>
      <c r="G582" s="9" t="s">
        <v>233</v>
      </c>
      <c r="H582" s="9">
        <v>5</v>
      </c>
      <c r="I582" s="9">
        <v>417</v>
      </c>
      <c r="J582" s="9" t="s">
        <v>276</v>
      </c>
      <c r="K582" s="9" t="s">
        <v>137</v>
      </c>
      <c r="L582" s="9" t="s">
        <v>145</v>
      </c>
      <c r="M582" s="9" t="s">
        <v>234</v>
      </c>
      <c r="N582" s="9" t="s">
        <v>814</v>
      </c>
      <c r="O582" s="9" t="s">
        <v>252</v>
      </c>
      <c r="P582" s="9">
        <v>94602</v>
      </c>
      <c r="Q582" s="9" t="s">
        <v>237</v>
      </c>
      <c r="R582" s="9">
        <v>408</v>
      </c>
      <c r="S582" s="9">
        <v>372</v>
      </c>
      <c r="T582" s="9">
        <v>372</v>
      </c>
      <c r="U582" s="9">
        <v>716</v>
      </c>
      <c r="V582" s="9">
        <v>78</v>
      </c>
      <c r="W582" s="9">
        <v>869</v>
      </c>
      <c r="X582" s="9">
        <v>1503</v>
      </c>
      <c r="Y582" s="9">
        <v>0</v>
      </c>
      <c r="Z582" s="9">
        <v>81</v>
      </c>
      <c r="AA582" s="9">
        <v>16</v>
      </c>
      <c r="AB582" s="9">
        <v>194</v>
      </c>
      <c r="AC582" s="9">
        <v>3</v>
      </c>
      <c r="AD582" s="9">
        <v>81</v>
      </c>
      <c r="AE582" s="9">
        <v>3541</v>
      </c>
      <c r="AF582" s="9">
        <v>0</v>
      </c>
      <c r="AG582" s="9">
        <v>7195</v>
      </c>
      <c r="AH582" s="9">
        <v>469</v>
      </c>
      <c r="AI582" s="9">
        <v>8396</v>
      </c>
      <c r="AJ582" s="9">
        <v>8876</v>
      </c>
      <c r="AK582" s="9">
        <v>0</v>
      </c>
      <c r="AL582" s="9">
        <v>275</v>
      </c>
      <c r="AM582" s="9">
        <v>146</v>
      </c>
      <c r="AN582" s="9">
        <v>1065</v>
      </c>
      <c r="AO582" s="9">
        <v>5</v>
      </c>
      <c r="AP582" s="9">
        <v>313</v>
      </c>
      <c r="AQ582" s="9">
        <v>26740</v>
      </c>
      <c r="AR582" s="9">
        <v>0</v>
      </c>
      <c r="AS582" s="9">
        <v>9450</v>
      </c>
      <c r="AT582" s="9">
        <v>723</v>
      </c>
      <c r="AU582" s="9">
        <v>12467</v>
      </c>
      <c r="AV582" s="9">
        <v>30867</v>
      </c>
      <c r="AW582" s="9">
        <v>0</v>
      </c>
      <c r="AX582" s="9">
        <v>10484</v>
      </c>
      <c r="AY582" s="9">
        <v>122</v>
      </c>
      <c r="AZ582" s="9">
        <v>2415</v>
      </c>
      <c r="BA582" s="9">
        <v>258</v>
      </c>
      <c r="BB582" s="9">
        <v>3243</v>
      </c>
      <c r="BC582" s="9">
        <v>70029</v>
      </c>
      <c r="BD582" s="9">
        <v>74642360</v>
      </c>
      <c r="BE582" s="9">
        <v>7961530</v>
      </c>
      <c r="BF582" s="9">
        <v>76322545</v>
      </c>
      <c r="BG582" s="9">
        <v>115824829</v>
      </c>
      <c r="BH582" s="9">
        <v>0</v>
      </c>
      <c r="BI582" s="9">
        <v>4652049</v>
      </c>
      <c r="BJ582" s="9">
        <v>2295534</v>
      </c>
      <c r="BK582" s="9">
        <v>17748897</v>
      </c>
      <c r="BL582" s="9">
        <v>58717</v>
      </c>
      <c r="BM582" s="9">
        <v>4730479</v>
      </c>
      <c r="BN582" s="9">
        <v>304236940</v>
      </c>
      <c r="BO582" s="9">
        <v>59435801</v>
      </c>
      <c r="BP582" s="9">
        <v>5779325</v>
      </c>
      <c r="BQ582" s="9">
        <v>44622016</v>
      </c>
      <c r="BR582" s="9">
        <v>103343886</v>
      </c>
      <c r="BS582" s="9">
        <v>0</v>
      </c>
      <c r="BT582" s="9">
        <v>25896449</v>
      </c>
      <c r="BU582" s="9">
        <v>1311323</v>
      </c>
      <c r="BV582" s="9">
        <v>15140025</v>
      </c>
      <c r="BW582" s="9">
        <v>1121116</v>
      </c>
      <c r="BX582" s="9">
        <v>15086931</v>
      </c>
      <c r="BY582" s="9">
        <v>271736872</v>
      </c>
      <c r="BZ582" s="9">
        <v>14577989</v>
      </c>
      <c r="CA582" s="9">
        <v>107509229</v>
      </c>
      <c r="CB582" s="9">
        <v>11110189</v>
      </c>
      <c r="CC582" s="9">
        <v>93914336</v>
      </c>
      <c r="CD582" s="9">
        <v>189591438</v>
      </c>
      <c r="CE582" s="9">
        <v>-26686500</v>
      </c>
      <c r="CF582" s="9">
        <v>0</v>
      </c>
      <c r="CG582" s="9">
        <v>30548498</v>
      </c>
      <c r="CH582" s="9">
        <v>2795225</v>
      </c>
      <c r="CI582" s="9">
        <v>16193202</v>
      </c>
      <c r="CJ582" s="9">
        <v>0</v>
      </c>
      <c r="CK582" s="9">
        <v>1153960</v>
      </c>
      <c r="CL582" s="9">
        <v>0</v>
      </c>
      <c r="CM582" s="9">
        <v>0</v>
      </c>
      <c r="CN582" s="9">
        <v>0</v>
      </c>
      <c r="CO582" s="9">
        <v>3875162</v>
      </c>
      <c r="CP582" s="9">
        <v>444582728</v>
      </c>
      <c r="CQ582" s="9">
        <v>0</v>
      </c>
      <c r="CR582" s="9">
        <v>0</v>
      </c>
      <c r="CS582" s="9">
        <v>7782883</v>
      </c>
      <c r="CT582" s="9">
        <v>0</v>
      </c>
      <c r="CU582" s="9">
        <v>7782883</v>
      </c>
      <c r="CV582" s="9">
        <v>26568932</v>
      </c>
      <c r="CW582" s="9">
        <v>2630666</v>
      </c>
      <c r="CX582" s="9">
        <v>53716725</v>
      </c>
      <c r="CY582" s="9">
        <v>29577277</v>
      </c>
      <c r="CZ582" s="9">
        <v>0</v>
      </c>
      <c r="DA582" s="9">
        <v>7782883</v>
      </c>
      <c r="DB582" s="9">
        <v>811632</v>
      </c>
      <c r="DC582" s="9">
        <v>16695720</v>
      </c>
      <c r="DD582" s="9">
        <v>25873</v>
      </c>
      <c r="DE582" s="9">
        <v>1364259</v>
      </c>
      <c r="DF582" s="9">
        <v>139173967</v>
      </c>
      <c r="DG582" s="9">
        <v>44075584</v>
      </c>
      <c r="DH582" s="9">
        <v>208379708</v>
      </c>
      <c r="DI582" s="9">
        <v>0</v>
      </c>
      <c r="DJ582" s="9">
        <v>0</v>
      </c>
      <c r="DK582" s="9">
        <v>0</v>
      </c>
      <c r="DL582" s="9">
        <v>0</v>
      </c>
      <c r="DM582" s="9">
        <v>0</v>
      </c>
      <c r="DN582" s="9">
        <v>0</v>
      </c>
      <c r="DO582" s="9">
        <v>4304827</v>
      </c>
      <c r="DP582" s="9">
        <v>62939059</v>
      </c>
      <c r="DQ582" s="9">
        <v>0</v>
      </c>
      <c r="DR582" s="9">
        <v>0</v>
      </c>
      <c r="DS582" s="9">
        <v>0</v>
      </c>
      <c r="DT582" s="9">
        <v>0</v>
      </c>
      <c r="DU582" s="9">
        <v>0</v>
      </c>
      <c r="DV582" s="9">
        <v>0</v>
      </c>
      <c r="DW582" s="9">
        <v>0</v>
      </c>
      <c r="DX582" s="9">
        <v>0</v>
      </c>
      <c r="DY582" s="9">
        <v>0</v>
      </c>
      <c r="DZ582" s="9">
        <v>0</v>
      </c>
      <c r="EA582" s="9">
        <v>0</v>
      </c>
      <c r="EB582" s="9">
        <v>0</v>
      </c>
      <c r="EC582" s="9">
        <v>0</v>
      </c>
    </row>
    <row r="583" spans="1:133" x14ac:dyDescent="0.3">
      <c r="A583" s="10">
        <v>106301205</v>
      </c>
      <c r="B583" s="10" t="s">
        <v>815</v>
      </c>
      <c r="C583" s="10">
        <v>20181</v>
      </c>
      <c r="D583" s="12">
        <v>43101</v>
      </c>
      <c r="E583" s="10">
        <v>43190</v>
      </c>
      <c r="F583" s="10" t="s">
        <v>134</v>
      </c>
      <c r="G583" s="10" t="s">
        <v>226</v>
      </c>
      <c r="H583" s="10">
        <v>13</v>
      </c>
      <c r="I583" s="10">
        <v>1016</v>
      </c>
      <c r="J583" s="10" t="s">
        <v>136</v>
      </c>
      <c r="K583" s="10" t="s">
        <v>137</v>
      </c>
      <c r="L583" s="10" t="s">
        <v>138</v>
      </c>
      <c r="M583" s="10" t="s">
        <v>816</v>
      </c>
      <c r="N583" s="10" t="s">
        <v>817</v>
      </c>
      <c r="O583" s="10" t="s">
        <v>818</v>
      </c>
      <c r="P583" s="10">
        <v>92663</v>
      </c>
      <c r="Q583" s="10" t="s">
        <v>819</v>
      </c>
      <c r="R583" s="10">
        <v>527</v>
      </c>
      <c r="S583" s="10">
        <v>499</v>
      </c>
      <c r="T583" s="10">
        <v>382</v>
      </c>
      <c r="U583" s="10">
        <v>2648</v>
      </c>
      <c r="V583" s="10">
        <v>1231</v>
      </c>
      <c r="W583" s="10">
        <v>159</v>
      </c>
      <c r="X583" s="10">
        <v>653</v>
      </c>
      <c r="Y583" s="10">
        <v>0</v>
      </c>
      <c r="Z583" s="10">
        <v>0</v>
      </c>
      <c r="AA583" s="10">
        <v>77</v>
      </c>
      <c r="AB583" s="10">
        <v>2979</v>
      </c>
      <c r="AC583" s="10">
        <v>0</v>
      </c>
      <c r="AD583" s="10">
        <v>377</v>
      </c>
      <c r="AE583" s="10">
        <v>8124</v>
      </c>
      <c r="AF583" s="10">
        <v>0</v>
      </c>
      <c r="AG583" s="10">
        <v>11427</v>
      </c>
      <c r="AH583" s="10">
        <v>4792</v>
      </c>
      <c r="AI583" s="10">
        <v>624</v>
      </c>
      <c r="AJ583" s="10">
        <v>2657</v>
      </c>
      <c r="AK583" s="10">
        <v>0</v>
      </c>
      <c r="AL583" s="10">
        <v>0</v>
      </c>
      <c r="AM583" s="10">
        <v>304</v>
      </c>
      <c r="AN583" s="10">
        <v>10621</v>
      </c>
      <c r="AO583" s="10">
        <v>0</v>
      </c>
      <c r="AP583" s="10">
        <v>1208</v>
      </c>
      <c r="AQ583" s="10">
        <v>31633</v>
      </c>
      <c r="AR583" s="10">
        <v>0</v>
      </c>
      <c r="AS583" s="10">
        <v>34084</v>
      </c>
      <c r="AT583" s="10">
        <v>11802</v>
      </c>
      <c r="AU583" s="10">
        <v>953</v>
      </c>
      <c r="AV583" s="10">
        <v>7532</v>
      </c>
      <c r="AW583" s="10">
        <v>0</v>
      </c>
      <c r="AX583" s="10">
        <v>0</v>
      </c>
      <c r="AY583" s="10">
        <v>1423</v>
      </c>
      <c r="AZ583" s="10">
        <v>51819</v>
      </c>
      <c r="BA583" s="10">
        <v>0</v>
      </c>
      <c r="BB583" s="10">
        <v>5135</v>
      </c>
      <c r="BC583" s="10">
        <v>112748</v>
      </c>
      <c r="BD583" s="10">
        <v>151198638</v>
      </c>
      <c r="BE583" s="10">
        <v>65969985</v>
      </c>
      <c r="BF583" s="10">
        <v>8351534</v>
      </c>
      <c r="BG583" s="10">
        <v>29013174</v>
      </c>
      <c r="BH583" s="10">
        <v>0</v>
      </c>
      <c r="BI583" s="10">
        <v>0</v>
      </c>
      <c r="BJ583" s="10">
        <v>4247776</v>
      </c>
      <c r="BK583" s="10">
        <v>114277255</v>
      </c>
      <c r="BL583" s="10">
        <v>0</v>
      </c>
      <c r="BM583" s="10">
        <v>9928049</v>
      </c>
      <c r="BN583" s="10">
        <v>382986411</v>
      </c>
      <c r="BO583" s="10">
        <v>138821229</v>
      </c>
      <c r="BP583" s="10">
        <v>43992389</v>
      </c>
      <c r="BQ583" s="10">
        <v>3516653</v>
      </c>
      <c r="BR583" s="10">
        <v>24645392</v>
      </c>
      <c r="BS583" s="10">
        <v>0</v>
      </c>
      <c r="BT583" s="10">
        <v>0</v>
      </c>
      <c r="BU583" s="10">
        <v>3772184</v>
      </c>
      <c r="BV583" s="10">
        <v>152220338</v>
      </c>
      <c r="BW583" s="10">
        <v>0</v>
      </c>
      <c r="BX583" s="10">
        <v>14788259</v>
      </c>
      <c r="BY583" s="10">
        <v>381756444</v>
      </c>
      <c r="BZ583" s="10">
        <v>7361397</v>
      </c>
      <c r="CA583" s="10">
        <v>235686668</v>
      </c>
      <c r="CB583" s="10">
        <v>79079837</v>
      </c>
      <c r="CC583" s="10">
        <v>-27374260</v>
      </c>
      <c r="CD583" s="10">
        <v>76481359</v>
      </c>
      <c r="CE583" s="10">
        <v>0</v>
      </c>
      <c r="CF583" s="10">
        <v>0</v>
      </c>
      <c r="CG583" s="10">
        <v>0</v>
      </c>
      <c r="CH583" s="10">
        <v>1706391</v>
      </c>
      <c r="CI583" s="10">
        <v>151745271</v>
      </c>
      <c r="CJ583" s="10">
        <v>0</v>
      </c>
      <c r="CK583" s="10">
        <v>4282436</v>
      </c>
      <c r="CL583" s="10">
        <v>0</v>
      </c>
      <c r="CM583" s="10">
        <v>0</v>
      </c>
      <c r="CN583" s="10">
        <v>0</v>
      </c>
      <c r="CO583" s="10">
        <v>894981</v>
      </c>
      <c r="CP583" s="10">
        <v>529864080</v>
      </c>
      <c r="CQ583" s="10">
        <v>102504</v>
      </c>
      <c r="CR583" s="10">
        <v>0</v>
      </c>
      <c r="CS583" s="10">
        <v>0</v>
      </c>
      <c r="CT583" s="10">
        <v>8985070</v>
      </c>
      <c r="CU583" s="10">
        <v>9087574</v>
      </c>
      <c r="CV583" s="10">
        <v>52970691</v>
      </c>
      <c r="CW583" s="10">
        <v>30896985</v>
      </c>
      <c r="CX583" s="10">
        <v>39218154</v>
      </c>
      <c r="CY583" s="10">
        <v>-22828682</v>
      </c>
      <c r="CZ583" s="10">
        <v>0</v>
      </c>
      <c r="DA583" s="10">
        <v>0</v>
      </c>
      <c r="DB583" s="10">
        <v>6024923</v>
      </c>
      <c r="DC583" s="10">
        <v>119151081</v>
      </c>
      <c r="DD583" s="10">
        <v>0</v>
      </c>
      <c r="DE583" s="10">
        <v>18533197</v>
      </c>
      <c r="DF583" s="10">
        <v>243966349</v>
      </c>
      <c r="DG583" s="10">
        <v>10591663</v>
      </c>
      <c r="DH583" s="10">
        <v>248038401</v>
      </c>
      <c r="DI583" s="10">
        <v>0</v>
      </c>
      <c r="DJ583" s="10">
        <v>16510614</v>
      </c>
      <c r="DK583" s="10">
        <v>0</v>
      </c>
      <c r="DL583" s="10">
        <v>0</v>
      </c>
      <c r="DM583" s="10">
        <v>0</v>
      </c>
      <c r="DN583" s="10">
        <v>0</v>
      </c>
      <c r="DO583" s="10">
        <v>32694297</v>
      </c>
      <c r="DP583" s="10">
        <v>797289900</v>
      </c>
      <c r="DQ583" s="10">
        <v>0</v>
      </c>
      <c r="DR583" s="10">
        <v>0</v>
      </c>
      <c r="DS583" s="10">
        <v>0</v>
      </c>
      <c r="DT583" s="10">
        <v>0</v>
      </c>
      <c r="DU583" s="10">
        <v>0</v>
      </c>
      <c r="DV583" s="10">
        <v>0</v>
      </c>
      <c r="DW583" s="10">
        <v>0</v>
      </c>
      <c r="DX583" s="10">
        <v>0</v>
      </c>
      <c r="DY583" s="10">
        <v>0</v>
      </c>
      <c r="DZ583" s="10">
        <v>0</v>
      </c>
      <c r="EA583" s="10">
        <v>0</v>
      </c>
      <c r="EB583" s="10">
        <v>0</v>
      </c>
      <c r="EC583" s="10">
        <v>0</v>
      </c>
    </row>
    <row r="584" spans="1:133" x14ac:dyDescent="0.3">
      <c r="A584" s="9">
        <v>106304460</v>
      </c>
      <c r="B584" s="9" t="s">
        <v>820</v>
      </c>
      <c r="C584" s="9">
        <v>20181</v>
      </c>
      <c r="D584" s="11">
        <v>43101</v>
      </c>
      <c r="E584" s="9">
        <v>43190</v>
      </c>
      <c r="F584" s="9" t="s">
        <v>134</v>
      </c>
      <c r="G584" s="9" t="s">
        <v>226</v>
      </c>
      <c r="H584" s="9">
        <v>13</v>
      </c>
      <c r="I584" s="9">
        <v>1016</v>
      </c>
      <c r="J584" s="9" t="s">
        <v>239</v>
      </c>
      <c r="K584" s="9" t="s">
        <v>137</v>
      </c>
      <c r="L584" s="9" t="s">
        <v>138</v>
      </c>
      <c r="M584" s="9" t="s">
        <v>821</v>
      </c>
      <c r="N584" s="9" t="s">
        <v>822</v>
      </c>
      <c r="O584" s="9" t="s">
        <v>823</v>
      </c>
      <c r="P584" s="9">
        <v>92618</v>
      </c>
      <c r="Q584" s="9" t="s">
        <v>824</v>
      </c>
      <c r="R584" s="9">
        <v>70</v>
      </c>
      <c r="S584" s="9">
        <v>70</v>
      </c>
      <c r="T584" s="9">
        <v>25</v>
      </c>
      <c r="U584" s="9">
        <v>468</v>
      </c>
      <c r="V584" s="9">
        <v>156</v>
      </c>
      <c r="W584" s="9">
        <v>1</v>
      </c>
      <c r="X584" s="9">
        <v>2</v>
      </c>
      <c r="Y584" s="9">
        <v>0</v>
      </c>
      <c r="Z584" s="9">
        <v>0</v>
      </c>
      <c r="AA584" s="9">
        <v>46</v>
      </c>
      <c r="AB584" s="9">
        <v>398</v>
      </c>
      <c r="AC584" s="9">
        <v>0</v>
      </c>
      <c r="AD584" s="9">
        <v>5</v>
      </c>
      <c r="AE584" s="9">
        <v>1076</v>
      </c>
      <c r="AF584" s="9">
        <v>0</v>
      </c>
      <c r="AG584" s="9">
        <v>933</v>
      </c>
      <c r="AH584" s="9">
        <v>322</v>
      </c>
      <c r="AI584" s="9">
        <v>2</v>
      </c>
      <c r="AJ584" s="9">
        <v>10</v>
      </c>
      <c r="AK584" s="9">
        <v>0</v>
      </c>
      <c r="AL584" s="9">
        <v>0</v>
      </c>
      <c r="AM584" s="9">
        <v>88</v>
      </c>
      <c r="AN584" s="9">
        <v>650</v>
      </c>
      <c r="AO584" s="9">
        <v>0</v>
      </c>
      <c r="AP584" s="9">
        <v>9</v>
      </c>
      <c r="AQ584" s="9">
        <v>2014</v>
      </c>
      <c r="AR584" s="9">
        <v>0</v>
      </c>
      <c r="AS584" s="9">
        <v>83</v>
      </c>
      <c r="AT584" s="9">
        <v>25</v>
      </c>
      <c r="AU584" s="9">
        <v>0</v>
      </c>
      <c r="AV584" s="9">
        <v>1</v>
      </c>
      <c r="AW584" s="9">
        <v>0</v>
      </c>
      <c r="AX584" s="9">
        <v>0</v>
      </c>
      <c r="AY584" s="9">
        <v>8</v>
      </c>
      <c r="AZ584" s="9">
        <v>102</v>
      </c>
      <c r="BA584" s="9">
        <v>0</v>
      </c>
      <c r="BB584" s="9">
        <v>5</v>
      </c>
      <c r="BC584" s="9">
        <v>224</v>
      </c>
      <c r="BD584" s="9">
        <v>38639418</v>
      </c>
      <c r="BE584" s="9">
        <v>13650237</v>
      </c>
      <c r="BF584" s="9">
        <v>81654</v>
      </c>
      <c r="BG584" s="9">
        <v>275220</v>
      </c>
      <c r="BH584" s="9">
        <v>0</v>
      </c>
      <c r="BI584" s="9">
        <v>0</v>
      </c>
      <c r="BJ584" s="9">
        <v>4297373</v>
      </c>
      <c r="BK584" s="9">
        <v>30682123</v>
      </c>
      <c r="BL584" s="9">
        <v>0</v>
      </c>
      <c r="BM584" s="9">
        <v>393204</v>
      </c>
      <c r="BN584" s="9">
        <v>88019229</v>
      </c>
      <c r="BO584" s="9">
        <v>5415404</v>
      </c>
      <c r="BP584" s="9">
        <v>1117133</v>
      </c>
      <c r="BQ584" s="9">
        <v>0</v>
      </c>
      <c r="BR584" s="9">
        <v>25676</v>
      </c>
      <c r="BS584" s="9">
        <v>0</v>
      </c>
      <c r="BT584" s="9">
        <v>0</v>
      </c>
      <c r="BU584" s="9">
        <v>396143</v>
      </c>
      <c r="BV584" s="9">
        <v>4501896</v>
      </c>
      <c r="BW584" s="9">
        <v>0</v>
      </c>
      <c r="BX584" s="9">
        <v>176669</v>
      </c>
      <c r="BY584" s="9">
        <v>11632921</v>
      </c>
      <c r="BZ584" s="9">
        <v>204202</v>
      </c>
      <c r="CA584" s="9">
        <v>34285470</v>
      </c>
      <c r="CB584" s="9">
        <v>9301240</v>
      </c>
      <c r="CC584" s="9">
        <v>70943</v>
      </c>
      <c r="CD584" s="9">
        <v>225270</v>
      </c>
      <c r="CE584" s="9">
        <v>0</v>
      </c>
      <c r="CF584" s="9">
        <v>0</v>
      </c>
      <c r="CG584" s="9">
        <v>0</v>
      </c>
      <c r="CH584" s="9">
        <v>3861517</v>
      </c>
      <c r="CI584" s="9">
        <v>21759180</v>
      </c>
      <c r="CJ584" s="9">
        <v>0</v>
      </c>
      <c r="CK584" s="9">
        <v>16239</v>
      </c>
      <c r="CL584" s="9">
        <v>0</v>
      </c>
      <c r="CM584" s="9">
        <v>0</v>
      </c>
      <c r="CN584" s="9">
        <v>0</v>
      </c>
      <c r="CO584" s="9">
        <v>4037</v>
      </c>
      <c r="CP584" s="9">
        <v>69728098</v>
      </c>
      <c r="CQ584" s="9">
        <v>0</v>
      </c>
      <c r="CR584" s="9">
        <v>0</v>
      </c>
      <c r="CS584" s="9">
        <v>0</v>
      </c>
      <c r="CT584" s="9">
        <v>0</v>
      </c>
      <c r="CU584" s="9">
        <v>0</v>
      </c>
      <c r="CV584" s="9">
        <v>9752867</v>
      </c>
      <c r="CW584" s="9">
        <v>5432998</v>
      </c>
      <c r="CX584" s="9">
        <v>10711</v>
      </c>
      <c r="CY584" s="9">
        <v>73055</v>
      </c>
      <c r="CZ584" s="9">
        <v>0</v>
      </c>
      <c r="DA584" s="9">
        <v>0</v>
      </c>
      <c r="DB584" s="9">
        <v>821252</v>
      </c>
      <c r="DC584" s="9">
        <v>13310573</v>
      </c>
      <c r="DD584" s="9">
        <v>0</v>
      </c>
      <c r="DE584" s="9">
        <v>522596</v>
      </c>
      <c r="DF584" s="9">
        <v>29924052</v>
      </c>
      <c r="DG584" s="9">
        <v>1064243</v>
      </c>
      <c r="DH584" s="9">
        <v>22755665</v>
      </c>
      <c r="DI584" s="9">
        <v>0</v>
      </c>
      <c r="DJ584" s="9">
        <v>114635</v>
      </c>
      <c r="DK584" s="9">
        <v>0</v>
      </c>
      <c r="DL584" s="9">
        <v>0</v>
      </c>
      <c r="DM584" s="9">
        <v>0</v>
      </c>
      <c r="DN584" s="9">
        <v>0</v>
      </c>
      <c r="DO584" s="9">
        <v>317570</v>
      </c>
      <c r="DP584" s="9">
        <v>5027500</v>
      </c>
      <c r="DQ584" s="9">
        <v>0</v>
      </c>
      <c r="DR584" s="9">
        <v>0</v>
      </c>
      <c r="DS584" s="9">
        <v>0</v>
      </c>
      <c r="DT584" s="9">
        <v>0</v>
      </c>
      <c r="DU584" s="9">
        <v>0</v>
      </c>
      <c r="DV584" s="9">
        <v>0</v>
      </c>
      <c r="DW584" s="9">
        <v>0</v>
      </c>
      <c r="DX584" s="9">
        <v>0</v>
      </c>
      <c r="DY584" s="9">
        <v>0</v>
      </c>
      <c r="DZ584" s="9">
        <v>0</v>
      </c>
      <c r="EA584" s="9">
        <v>0</v>
      </c>
      <c r="EB584" s="9">
        <v>0</v>
      </c>
      <c r="EC584" s="9">
        <v>0</v>
      </c>
    </row>
    <row r="585" spans="1:133" x14ac:dyDescent="0.3">
      <c r="A585" s="10">
        <v>106190382</v>
      </c>
      <c r="B585" s="10" t="s">
        <v>825</v>
      </c>
      <c r="C585" s="10">
        <v>20181</v>
      </c>
      <c r="D585" s="12">
        <v>43101</v>
      </c>
      <c r="E585" s="10">
        <v>43190</v>
      </c>
      <c r="F585" s="10" t="s">
        <v>134</v>
      </c>
      <c r="G585" s="10" t="s">
        <v>158</v>
      </c>
      <c r="H585" s="10">
        <v>11</v>
      </c>
      <c r="I585" s="10">
        <v>925</v>
      </c>
      <c r="J585" s="10" t="s">
        <v>255</v>
      </c>
      <c r="K585" s="10" t="s">
        <v>137</v>
      </c>
      <c r="L585" s="10" t="s">
        <v>138</v>
      </c>
      <c r="M585" s="10" t="s">
        <v>2102</v>
      </c>
      <c r="N585" s="10" t="s">
        <v>827</v>
      </c>
      <c r="O585" s="10" t="s">
        <v>223</v>
      </c>
      <c r="P585" s="10">
        <v>90027</v>
      </c>
      <c r="Q585" s="10" t="s">
        <v>2103</v>
      </c>
      <c r="R585" s="10">
        <v>434</v>
      </c>
      <c r="S585" s="10">
        <v>413</v>
      </c>
      <c r="T585" s="10">
        <v>238</v>
      </c>
      <c r="U585" s="10">
        <v>860</v>
      </c>
      <c r="V585" s="10">
        <v>235</v>
      </c>
      <c r="W585" s="10">
        <v>741</v>
      </c>
      <c r="X585" s="10">
        <v>1180</v>
      </c>
      <c r="Y585" s="10">
        <v>0</v>
      </c>
      <c r="Z585" s="10">
        <v>0</v>
      </c>
      <c r="AA585" s="10">
        <v>4</v>
      </c>
      <c r="AB585" s="10">
        <v>297</v>
      </c>
      <c r="AC585" s="10">
        <v>0</v>
      </c>
      <c r="AD585" s="10">
        <v>84</v>
      </c>
      <c r="AE585" s="10">
        <v>3401</v>
      </c>
      <c r="AF585" s="10">
        <v>0</v>
      </c>
      <c r="AG585" s="10">
        <v>6181</v>
      </c>
      <c r="AH585" s="10">
        <v>909</v>
      </c>
      <c r="AI585" s="10">
        <v>3930</v>
      </c>
      <c r="AJ585" s="10">
        <v>8982</v>
      </c>
      <c r="AK585" s="10">
        <v>0</v>
      </c>
      <c r="AL585" s="10">
        <v>0</v>
      </c>
      <c r="AM585" s="10">
        <v>99</v>
      </c>
      <c r="AN585" s="10">
        <v>1156</v>
      </c>
      <c r="AO585" s="10">
        <v>0</v>
      </c>
      <c r="AP585" s="10">
        <v>119</v>
      </c>
      <c r="AQ585" s="10">
        <v>21376</v>
      </c>
      <c r="AR585" s="10">
        <v>0</v>
      </c>
      <c r="AS585" s="10">
        <v>1826</v>
      </c>
      <c r="AT585" s="10">
        <v>470</v>
      </c>
      <c r="AU585" s="10">
        <v>2646</v>
      </c>
      <c r="AV585" s="10">
        <v>4581</v>
      </c>
      <c r="AW585" s="10">
        <v>0</v>
      </c>
      <c r="AX585" s="10">
        <v>0</v>
      </c>
      <c r="AY585" s="10">
        <v>546</v>
      </c>
      <c r="AZ585" s="10">
        <v>1226</v>
      </c>
      <c r="BA585" s="10">
        <v>0</v>
      </c>
      <c r="BB585" s="10">
        <v>1001</v>
      </c>
      <c r="BC585" s="10">
        <v>12296</v>
      </c>
      <c r="BD585" s="10">
        <v>62066420</v>
      </c>
      <c r="BE585" s="10">
        <v>13516550</v>
      </c>
      <c r="BF585" s="10">
        <v>29468587</v>
      </c>
      <c r="BG585" s="10">
        <v>66535257</v>
      </c>
      <c r="BH585" s="10">
        <v>0</v>
      </c>
      <c r="BI585" s="10">
        <v>0</v>
      </c>
      <c r="BJ585" s="10">
        <v>544137</v>
      </c>
      <c r="BK585" s="10">
        <v>15233301</v>
      </c>
      <c r="BL585" s="10">
        <v>0</v>
      </c>
      <c r="BM585" s="10">
        <v>1941013</v>
      </c>
      <c r="BN585" s="10">
        <v>189305265</v>
      </c>
      <c r="BO585" s="10">
        <v>10762522</v>
      </c>
      <c r="BP585" s="10">
        <v>4477347</v>
      </c>
      <c r="BQ585" s="10">
        <v>8368207</v>
      </c>
      <c r="BR585" s="10">
        <v>21612371</v>
      </c>
      <c r="BS585" s="10">
        <v>0</v>
      </c>
      <c r="BT585" s="10">
        <v>0</v>
      </c>
      <c r="BU585" s="10">
        <v>336580</v>
      </c>
      <c r="BV585" s="10">
        <v>7292995</v>
      </c>
      <c r="BW585" s="10">
        <v>0</v>
      </c>
      <c r="BX585" s="10">
        <v>2466504</v>
      </c>
      <c r="BY585" s="10">
        <v>55316526</v>
      </c>
      <c r="BZ585" s="10">
        <v>736556</v>
      </c>
      <c r="CA585" s="10">
        <v>52292337</v>
      </c>
      <c r="CB585" s="10">
        <v>13698006</v>
      </c>
      <c r="CC585" s="10">
        <v>21574475</v>
      </c>
      <c r="CD585" s="10">
        <v>76586064</v>
      </c>
      <c r="CE585" s="10">
        <v>-4194076</v>
      </c>
      <c r="CF585" s="10">
        <v>0</v>
      </c>
      <c r="CG585" s="10">
        <v>0</v>
      </c>
      <c r="CH585" s="10">
        <v>2811554</v>
      </c>
      <c r="CI585" s="10">
        <v>17331804</v>
      </c>
      <c r="CJ585" s="10">
        <v>0</v>
      </c>
      <c r="CK585" s="10">
        <v>655408</v>
      </c>
      <c r="CL585" s="10">
        <v>0</v>
      </c>
      <c r="CM585" s="10">
        <v>0</v>
      </c>
      <c r="CN585" s="10">
        <v>0</v>
      </c>
      <c r="CO585" s="10">
        <v>4305550</v>
      </c>
      <c r="CP585" s="10">
        <v>185797678</v>
      </c>
      <c r="CQ585" s="10">
        <v>0</v>
      </c>
      <c r="CR585" s="10">
        <v>6475100</v>
      </c>
      <c r="CS585" s="10">
        <v>0</v>
      </c>
      <c r="CT585" s="10">
        <v>0</v>
      </c>
      <c r="CU585" s="10">
        <v>6475100</v>
      </c>
      <c r="CV585" s="10">
        <v>20536604</v>
      </c>
      <c r="CW585" s="10">
        <v>4295891</v>
      </c>
      <c r="CX585" s="10">
        <v>20456395</v>
      </c>
      <c r="CY585" s="10">
        <v>18036665</v>
      </c>
      <c r="CZ585" s="10">
        <v>0</v>
      </c>
      <c r="DA585" s="10">
        <v>0</v>
      </c>
      <c r="DB585" s="10">
        <v>-1930837</v>
      </c>
      <c r="DC585" s="10">
        <v>5194492</v>
      </c>
      <c r="DD585" s="10">
        <v>0</v>
      </c>
      <c r="DE585" s="10">
        <v>-1289997</v>
      </c>
      <c r="DF585" s="10">
        <v>65299213</v>
      </c>
      <c r="DG585" s="10">
        <v>933773</v>
      </c>
      <c r="DH585" s="10">
        <v>64005706</v>
      </c>
      <c r="DI585" s="10">
        <v>0</v>
      </c>
      <c r="DJ585" s="10">
        <v>-1698</v>
      </c>
      <c r="DK585" s="10">
        <v>0</v>
      </c>
      <c r="DL585" s="10">
        <v>0</v>
      </c>
      <c r="DM585" s="10">
        <v>0</v>
      </c>
      <c r="DN585" s="10">
        <v>0</v>
      </c>
      <c r="DO585" s="10">
        <v>1591770</v>
      </c>
      <c r="DP585" s="10">
        <v>84500097</v>
      </c>
      <c r="DQ585" s="10">
        <v>0</v>
      </c>
      <c r="DR585" s="10">
        <v>0</v>
      </c>
      <c r="DS585" s="10">
        <v>0</v>
      </c>
      <c r="DT585" s="10">
        <v>0</v>
      </c>
      <c r="DU585" s="10">
        <v>0</v>
      </c>
      <c r="DV585" s="10">
        <v>0</v>
      </c>
      <c r="DW585" s="10">
        <v>0</v>
      </c>
      <c r="DX585" s="10">
        <v>0</v>
      </c>
      <c r="DY585" s="10">
        <v>0</v>
      </c>
      <c r="DZ585" s="10">
        <v>0</v>
      </c>
      <c r="EA585" s="10">
        <v>0</v>
      </c>
      <c r="EB585" s="10">
        <v>0</v>
      </c>
      <c r="EC585" s="10">
        <v>0</v>
      </c>
    </row>
    <row r="586" spans="1:133" x14ac:dyDescent="0.3">
      <c r="A586" s="9">
        <v>106301209</v>
      </c>
      <c r="B586" s="9" t="s">
        <v>829</v>
      </c>
      <c r="C586" s="9">
        <v>20181</v>
      </c>
      <c r="D586" s="11">
        <v>43101</v>
      </c>
      <c r="E586" s="9">
        <v>43190</v>
      </c>
      <c r="F586" s="9" t="s">
        <v>134</v>
      </c>
      <c r="G586" s="9" t="s">
        <v>226</v>
      </c>
      <c r="H586" s="9">
        <v>13</v>
      </c>
      <c r="I586" s="9">
        <v>1014</v>
      </c>
      <c r="J586" s="9" t="s">
        <v>255</v>
      </c>
      <c r="K586" s="9" t="s">
        <v>137</v>
      </c>
      <c r="L586" s="9" t="s">
        <v>138</v>
      </c>
      <c r="M586" s="9" t="s">
        <v>830</v>
      </c>
      <c r="N586" s="9" t="s">
        <v>831</v>
      </c>
      <c r="O586" s="9" t="s">
        <v>832</v>
      </c>
      <c r="P586" s="9">
        <v>92647</v>
      </c>
      <c r="Q586" s="9" t="s">
        <v>715</v>
      </c>
      <c r="R586" s="9">
        <v>131</v>
      </c>
      <c r="S586" s="9">
        <v>131</v>
      </c>
      <c r="T586" s="9">
        <v>131</v>
      </c>
      <c r="U586" s="9">
        <v>455</v>
      </c>
      <c r="V586" s="9">
        <v>127</v>
      </c>
      <c r="W586" s="9">
        <v>55</v>
      </c>
      <c r="X586" s="9">
        <v>202</v>
      </c>
      <c r="Y586" s="9">
        <v>0</v>
      </c>
      <c r="Z586" s="9">
        <v>0</v>
      </c>
      <c r="AA586" s="9">
        <v>48</v>
      </c>
      <c r="AB586" s="9">
        <v>60</v>
      </c>
      <c r="AC586" s="9">
        <v>0</v>
      </c>
      <c r="AD586" s="9">
        <v>39</v>
      </c>
      <c r="AE586" s="9">
        <v>986</v>
      </c>
      <c r="AF586" s="9">
        <v>0</v>
      </c>
      <c r="AG586" s="9">
        <v>4089</v>
      </c>
      <c r="AH586" s="9">
        <v>656</v>
      </c>
      <c r="AI586" s="9">
        <v>449</v>
      </c>
      <c r="AJ586" s="9">
        <v>686</v>
      </c>
      <c r="AK586" s="9">
        <v>0</v>
      </c>
      <c r="AL586" s="9">
        <v>0</v>
      </c>
      <c r="AM586" s="9">
        <v>202</v>
      </c>
      <c r="AN586" s="9">
        <v>159</v>
      </c>
      <c r="AO586" s="9">
        <v>0</v>
      </c>
      <c r="AP586" s="9">
        <v>41</v>
      </c>
      <c r="AQ586" s="9">
        <v>6282</v>
      </c>
      <c r="AR586" s="9">
        <v>0</v>
      </c>
      <c r="AS586" s="9">
        <v>2709</v>
      </c>
      <c r="AT586" s="9">
        <v>265</v>
      </c>
      <c r="AU586" s="9">
        <v>395</v>
      </c>
      <c r="AV586" s="9">
        <v>1954</v>
      </c>
      <c r="AW586" s="9">
        <v>0</v>
      </c>
      <c r="AX586" s="9">
        <v>0</v>
      </c>
      <c r="AY586" s="9">
        <v>593</v>
      </c>
      <c r="AZ586" s="9">
        <v>526</v>
      </c>
      <c r="BA586" s="9">
        <v>0</v>
      </c>
      <c r="BB586" s="9">
        <v>396</v>
      </c>
      <c r="BC586" s="9">
        <v>6838</v>
      </c>
      <c r="BD586" s="9">
        <v>25682430</v>
      </c>
      <c r="BE586" s="9">
        <v>7812931</v>
      </c>
      <c r="BF586" s="9">
        <v>3900889</v>
      </c>
      <c r="BG586" s="9">
        <v>7457214</v>
      </c>
      <c r="BH586" s="9">
        <v>0</v>
      </c>
      <c r="BI586" s="9">
        <v>0</v>
      </c>
      <c r="BJ586" s="9">
        <v>2097836</v>
      </c>
      <c r="BK586" s="9">
        <v>1994748</v>
      </c>
      <c r="BL586" s="9">
        <v>0</v>
      </c>
      <c r="BM586" s="9">
        <v>360763</v>
      </c>
      <c r="BN586" s="9">
        <v>49306811</v>
      </c>
      <c r="BO586" s="9">
        <v>3083156</v>
      </c>
      <c r="BP586" s="9">
        <v>1108507</v>
      </c>
      <c r="BQ586" s="9">
        <v>1175946</v>
      </c>
      <c r="BR586" s="9">
        <v>5744878</v>
      </c>
      <c r="BS586" s="9">
        <v>0</v>
      </c>
      <c r="BT586" s="9">
        <v>0</v>
      </c>
      <c r="BU586" s="9">
        <v>1867380</v>
      </c>
      <c r="BV586" s="9">
        <v>1410643</v>
      </c>
      <c r="BW586" s="9">
        <v>0</v>
      </c>
      <c r="BX586" s="9">
        <v>1078129</v>
      </c>
      <c r="BY586" s="9">
        <v>15468639</v>
      </c>
      <c r="BZ586" s="9">
        <v>1172365</v>
      </c>
      <c r="CA586" s="9">
        <v>23886967</v>
      </c>
      <c r="CB586" s="9">
        <v>6925509</v>
      </c>
      <c r="CC586" s="9">
        <v>4866227</v>
      </c>
      <c r="CD586" s="9">
        <v>9195289</v>
      </c>
      <c r="CE586" s="9">
        <v>-105180</v>
      </c>
      <c r="CF586" s="9">
        <v>0</v>
      </c>
      <c r="CG586" s="9">
        <v>0</v>
      </c>
      <c r="CH586" s="9">
        <v>3039013</v>
      </c>
      <c r="CI586" s="9">
        <v>2883548</v>
      </c>
      <c r="CJ586" s="9">
        <v>0</v>
      </c>
      <c r="CK586" s="9">
        <v>221718</v>
      </c>
      <c r="CL586" s="9">
        <v>0</v>
      </c>
      <c r="CM586" s="9">
        <v>0</v>
      </c>
      <c r="CN586" s="9">
        <v>0</v>
      </c>
      <c r="CO586" s="9">
        <v>0</v>
      </c>
      <c r="CP586" s="9">
        <v>52085456</v>
      </c>
      <c r="CQ586" s="9">
        <v>0</v>
      </c>
      <c r="CR586" s="9">
        <v>0</v>
      </c>
      <c r="CS586" s="9">
        <v>0</v>
      </c>
      <c r="CT586" s="9">
        <v>0</v>
      </c>
      <c r="CU586" s="9">
        <v>0</v>
      </c>
      <c r="CV586" s="9">
        <v>4878619</v>
      </c>
      <c r="CW586" s="9">
        <v>1995929</v>
      </c>
      <c r="CX586" s="9">
        <v>315788</v>
      </c>
      <c r="CY586" s="9">
        <v>4006803</v>
      </c>
      <c r="CZ586" s="9">
        <v>0</v>
      </c>
      <c r="DA586" s="9">
        <v>0</v>
      </c>
      <c r="DB586" s="9">
        <v>926203</v>
      </c>
      <c r="DC586" s="9">
        <v>521843</v>
      </c>
      <c r="DD586" s="9">
        <v>0</v>
      </c>
      <c r="DE586" s="9">
        <v>44809</v>
      </c>
      <c r="DF586" s="9">
        <v>12689994</v>
      </c>
      <c r="DG586" s="9">
        <v>150088</v>
      </c>
      <c r="DH586" s="9">
        <v>16034125</v>
      </c>
      <c r="DI586" s="9">
        <v>0</v>
      </c>
      <c r="DJ586" s="9">
        <v>0</v>
      </c>
      <c r="DK586" s="9">
        <v>0</v>
      </c>
      <c r="DL586" s="9">
        <v>0</v>
      </c>
      <c r="DM586" s="9">
        <v>0</v>
      </c>
      <c r="DN586" s="9">
        <v>0</v>
      </c>
      <c r="DO586" s="9">
        <v>90950</v>
      </c>
      <c r="DP586" s="9">
        <v>61670512</v>
      </c>
      <c r="DQ586" s="9">
        <v>0</v>
      </c>
      <c r="DR586" s="9">
        <v>0</v>
      </c>
      <c r="DS586" s="9">
        <v>0</v>
      </c>
      <c r="DT586" s="9">
        <v>0</v>
      </c>
      <c r="DU586" s="9">
        <v>0</v>
      </c>
      <c r="DV586" s="9">
        <v>0</v>
      </c>
      <c r="DW586" s="9">
        <v>0</v>
      </c>
      <c r="DX586" s="9">
        <v>0</v>
      </c>
      <c r="DY586" s="9">
        <v>0</v>
      </c>
      <c r="DZ586" s="9">
        <v>0</v>
      </c>
      <c r="EA586" s="9">
        <v>0</v>
      </c>
      <c r="EB586" s="9">
        <v>0</v>
      </c>
      <c r="EC586" s="9">
        <v>0</v>
      </c>
    </row>
    <row r="587" spans="1:133" x14ac:dyDescent="0.3">
      <c r="A587" s="10">
        <v>106190400</v>
      </c>
      <c r="B587" s="10" t="s">
        <v>833</v>
      </c>
      <c r="C587" s="10">
        <v>20181</v>
      </c>
      <c r="D587" s="12">
        <v>43101</v>
      </c>
      <c r="E587" s="10">
        <v>43190</v>
      </c>
      <c r="F587" s="10" t="s">
        <v>134</v>
      </c>
      <c r="G587" s="10" t="s">
        <v>158</v>
      </c>
      <c r="H587" s="10">
        <v>11</v>
      </c>
      <c r="I587" s="10">
        <v>911</v>
      </c>
      <c r="J587" s="10" t="s">
        <v>136</v>
      </c>
      <c r="K587" s="10" t="s">
        <v>137</v>
      </c>
      <c r="L587" s="10" t="s">
        <v>138</v>
      </c>
      <c r="M587" s="10" t="s">
        <v>834</v>
      </c>
      <c r="N587" s="10" t="s">
        <v>835</v>
      </c>
      <c r="O587" s="10" t="s">
        <v>303</v>
      </c>
      <c r="P587" s="10">
        <v>91105</v>
      </c>
      <c r="Q587" s="10" t="s">
        <v>836</v>
      </c>
      <c r="R587" s="10">
        <v>578</v>
      </c>
      <c r="S587" s="10">
        <v>578</v>
      </c>
      <c r="T587" s="10">
        <v>369</v>
      </c>
      <c r="U587" s="10">
        <v>2057</v>
      </c>
      <c r="V587" s="10">
        <v>1143</v>
      </c>
      <c r="W587" s="10">
        <v>595</v>
      </c>
      <c r="X587" s="10">
        <v>781</v>
      </c>
      <c r="Y587" s="10">
        <v>0</v>
      </c>
      <c r="Z587" s="10">
        <v>0</v>
      </c>
      <c r="AA587" s="10">
        <v>104</v>
      </c>
      <c r="AB587" s="10">
        <v>2622</v>
      </c>
      <c r="AC587" s="10">
        <v>17</v>
      </c>
      <c r="AD587" s="10">
        <v>112</v>
      </c>
      <c r="AE587" s="10">
        <v>7431</v>
      </c>
      <c r="AF587" s="10">
        <v>0</v>
      </c>
      <c r="AG587" s="10">
        <v>10363</v>
      </c>
      <c r="AH587" s="10">
        <v>5861</v>
      </c>
      <c r="AI587" s="10">
        <v>2958</v>
      </c>
      <c r="AJ587" s="10">
        <v>2842</v>
      </c>
      <c r="AK587" s="10">
        <v>0</v>
      </c>
      <c r="AL587" s="10">
        <v>0</v>
      </c>
      <c r="AM587" s="10">
        <v>346</v>
      </c>
      <c r="AN587" s="10">
        <v>10379</v>
      </c>
      <c r="AO587" s="10">
        <v>54</v>
      </c>
      <c r="AP587" s="10">
        <v>360</v>
      </c>
      <c r="AQ587" s="10">
        <v>33163</v>
      </c>
      <c r="AR587" s="10">
        <v>0</v>
      </c>
      <c r="AS587" s="10">
        <v>9971</v>
      </c>
      <c r="AT587" s="10">
        <v>2889</v>
      </c>
      <c r="AU587" s="10">
        <v>1459</v>
      </c>
      <c r="AV587" s="10">
        <v>4563</v>
      </c>
      <c r="AW587" s="10">
        <v>5</v>
      </c>
      <c r="AX587" s="10">
        <v>0</v>
      </c>
      <c r="AY587" s="10">
        <v>1595</v>
      </c>
      <c r="AZ587" s="10">
        <v>19729</v>
      </c>
      <c r="BA587" s="10">
        <v>272</v>
      </c>
      <c r="BB587" s="10">
        <v>1567</v>
      </c>
      <c r="BC587" s="10">
        <v>42050</v>
      </c>
      <c r="BD587" s="10">
        <v>215573124</v>
      </c>
      <c r="BE587" s="10">
        <v>128348910</v>
      </c>
      <c r="BF587" s="10">
        <v>50983642</v>
      </c>
      <c r="BG587" s="10">
        <v>56916026</v>
      </c>
      <c r="BH587" s="10">
        <v>0</v>
      </c>
      <c r="BI587" s="10">
        <v>0</v>
      </c>
      <c r="BJ587" s="10">
        <v>8761977</v>
      </c>
      <c r="BK587" s="10">
        <v>192671295</v>
      </c>
      <c r="BL587" s="10">
        <v>866606</v>
      </c>
      <c r="BM587" s="10">
        <v>5720449</v>
      </c>
      <c r="BN587" s="10">
        <v>659842029</v>
      </c>
      <c r="BO587" s="10">
        <v>41813985</v>
      </c>
      <c r="BP587" s="10">
        <v>30644570</v>
      </c>
      <c r="BQ587" s="10">
        <v>6942245</v>
      </c>
      <c r="BR587" s="10">
        <v>24730580</v>
      </c>
      <c r="BS587" s="10">
        <v>273292</v>
      </c>
      <c r="BT587" s="10">
        <v>0</v>
      </c>
      <c r="BU587" s="10">
        <v>3562738</v>
      </c>
      <c r="BV587" s="10">
        <v>66770945</v>
      </c>
      <c r="BW587" s="10">
        <v>939028</v>
      </c>
      <c r="BX587" s="10">
        <v>6338621</v>
      </c>
      <c r="BY587" s="10">
        <v>182016004</v>
      </c>
      <c r="BZ587" s="10">
        <v>11366724</v>
      </c>
      <c r="CA587" s="10">
        <v>222295814</v>
      </c>
      <c r="CB587" s="10">
        <v>132230740</v>
      </c>
      <c r="CC587" s="10">
        <v>51317199</v>
      </c>
      <c r="CD587" s="10">
        <v>74330919</v>
      </c>
      <c r="CE587" s="10">
        <v>0</v>
      </c>
      <c r="CF587" s="10">
        <v>251721</v>
      </c>
      <c r="CG587" s="10">
        <v>0</v>
      </c>
      <c r="CH587" s="10">
        <v>9812793</v>
      </c>
      <c r="CI587" s="10">
        <v>186755382</v>
      </c>
      <c r="CJ587" s="10">
        <v>0</v>
      </c>
      <c r="CK587" s="10">
        <v>1805634</v>
      </c>
      <c r="CL587" s="10">
        <v>0</v>
      </c>
      <c r="CM587" s="10">
        <v>0</v>
      </c>
      <c r="CN587" s="10">
        <v>0</v>
      </c>
      <c r="CO587" s="10">
        <v>0</v>
      </c>
      <c r="CP587" s="10">
        <v>690166926</v>
      </c>
      <c r="CQ587" s="10">
        <v>0</v>
      </c>
      <c r="CR587" s="10">
        <v>0</v>
      </c>
      <c r="CS587" s="10">
        <v>0</v>
      </c>
      <c r="CT587" s="10">
        <v>0</v>
      </c>
      <c r="CU587" s="10">
        <v>0</v>
      </c>
      <c r="CV587" s="10">
        <v>35091295</v>
      </c>
      <c r="CW587" s="10">
        <v>26762740</v>
      </c>
      <c r="CX587" s="10">
        <v>6608688</v>
      </c>
      <c r="CY587" s="10">
        <v>7315687</v>
      </c>
      <c r="CZ587" s="10">
        <v>21571</v>
      </c>
      <c r="DA587" s="10">
        <v>0</v>
      </c>
      <c r="DB587" s="10">
        <v>2511922</v>
      </c>
      <c r="DC587" s="10">
        <v>72686858</v>
      </c>
      <c r="DD587" s="10">
        <v>0</v>
      </c>
      <c r="DE587" s="10">
        <v>692346</v>
      </c>
      <c r="DF587" s="10">
        <v>151691107</v>
      </c>
      <c r="DG587" s="10">
        <v>3750990</v>
      </c>
      <c r="DH587" s="10">
        <v>158049281</v>
      </c>
      <c r="DI587" s="10">
        <v>0</v>
      </c>
      <c r="DJ587" s="10">
        <v>329169</v>
      </c>
      <c r="DK587" s="10">
        <v>0</v>
      </c>
      <c r="DL587" s="10">
        <v>0</v>
      </c>
      <c r="DM587" s="10">
        <v>0</v>
      </c>
      <c r="DN587" s="10">
        <v>0</v>
      </c>
      <c r="DO587" s="10">
        <v>14212515</v>
      </c>
      <c r="DP587" s="10">
        <v>426802785</v>
      </c>
      <c r="DQ587" s="10">
        <v>0</v>
      </c>
      <c r="DR587" s="10">
        <v>0</v>
      </c>
      <c r="DS587" s="10">
        <v>0</v>
      </c>
      <c r="DT587" s="10">
        <v>0</v>
      </c>
      <c r="DU587" s="10">
        <v>0</v>
      </c>
      <c r="DV587" s="10">
        <v>0</v>
      </c>
      <c r="DW587" s="10">
        <v>0</v>
      </c>
      <c r="DX587" s="10">
        <v>0</v>
      </c>
      <c r="DY587" s="10">
        <v>0</v>
      </c>
      <c r="DZ587" s="10">
        <v>0</v>
      </c>
      <c r="EA587" s="10">
        <v>0</v>
      </c>
      <c r="EB587" s="10">
        <v>0</v>
      </c>
      <c r="EC587" s="10">
        <v>0</v>
      </c>
    </row>
    <row r="588" spans="1:133" x14ac:dyDescent="0.3">
      <c r="A588" s="9">
        <v>106121031</v>
      </c>
      <c r="B588" s="9" t="s">
        <v>837</v>
      </c>
      <c r="C588" s="9">
        <v>20181</v>
      </c>
      <c r="D588" s="11">
        <v>43101</v>
      </c>
      <c r="E588" s="9">
        <v>43190</v>
      </c>
      <c r="F588" s="9" t="s">
        <v>134</v>
      </c>
      <c r="G588" s="9" t="s">
        <v>838</v>
      </c>
      <c r="H588" s="9">
        <v>1</v>
      </c>
      <c r="I588" s="9">
        <v>109</v>
      </c>
      <c r="J588" s="9" t="s">
        <v>183</v>
      </c>
      <c r="K588" s="9" t="s">
        <v>137</v>
      </c>
      <c r="L588" s="9" t="s">
        <v>220</v>
      </c>
      <c r="M588" s="9" t="s">
        <v>839</v>
      </c>
      <c r="N588" s="9" t="s">
        <v>840</v>
      </c>
      <c r="O588" s="9" t="s">
        <v>841</v>
      </c>
      <c r="P588" s="9">
        <v>95542</v>
      </c>
      <c r="Q588" s="9" t="s">
        <v>842</v>
      </c>
      <c r="R588" s="9">
        <v>17</v>
      </c>
      <c r="S588" s="9">
        <v>17</v>
      </c>
      <c r="T588" s="9">
        <v>17</v>
      </c>
      <c r="U588" s="9">
        <v>8</v>
      </c>
      <c r="V588" s="9">
        <v>0</v>
      </c>
      <c r="W588" s="9">
        <v>1</v>
      </c>
      <c r="X588" s="9">
        <v>10</v>
      </c>
      <c r="Y588" s="9">
        <v>0</v>
      </c>
      <c r="Z588" s="9">
        <v>0</v>
      </c>
      <c r="AA588" s="9">
        <v>0</v>
      </c>
      <c r="AB588" s="9">
        <v>0</v>
      </c>
      <c r="AC588" s="9">
        <v>0</v>
      </c>
      <c r="AD588" s="9">
        <v>0</v>
      </c>
      <c r="AE588" s="9">
        <v>19</v>
      </c>
      <c r="AF588" s="9">
        <v>0</v>
      </c>
      <c r="AG588" s="9">
        <v>113</v>
      </c>
      <c r="AH588" s="9">
        <v>0</v>
      </c>
      <c r="AI588" s="9">
        <v>16</v>
      </c>
      <c r="AJ588" s="9">
        <v>846</v>
      </c>
      <c r="AK588" s="9">
        <v>0</v>
      </c>
      <c r="AL588" s="9">
        <v>0</v>
      </c>
      <c r="AM588" s="9">
        <v>0</v>
      </c>
      <c r="AN588" s="9">
        <v>0</v>
      </c>
      <c r="AO588" s="9">
        <v>0</v>
      </c>
      <c r="AP588" s="9">
        <v>59</v>
      </c>
      <c r="AQ588" s="9">
        <v>1034</v>
      </c>
      <c r="AR588" s="9">
        <v>714</v>
      </c>
      <c r="AS588" s="9">
        <v>1194</v>
      </c>
      <c r="AT588" s="9">
        <v>33</v>
      </c>
      <c r="AU588" s="9">
        <v>88</v>
      </c>
      <c r="AV588" s="9">
        <v>825</v>
      </c>
      <c r="AW588" s="9">
        <v>0</v>
      </c>
      <c r="AX588" s="9">
        <v>0</v>
      </c>
      <c r="AY588" s="9">
        <v>865</v>
      </c>
      <c r="AZ588" s="9">
        <v>54</v>
      </c>
      <c r="BA588" s="9">
        <v>0</v>
      </c>
      <c r="BB588" s="9">
        <v>214</v>
      </c>
      <c r="BC588" s="9">
        <v>3273</v>
      </c>
      <c r="BD588" s="9">
        <v>200503</v>
      </c>
      <c r="BE588" s="9">
        <v>0</v>
      </c>
      <c r="BF588" s="9">
        <v>35513</v>
      </c>
      <c r="BG588" s="9">
        <v>457170</v>
      </c>
      <c r="BH588" s="9">
        <v>0</v>
      </c>
      <c r="BI588" s="9">
        <v>0</v>
      </c>
      <c r="BJ588" s="9">
        <v>0</v>
      </c>
      <c r="BK588" s="9">
        <v>0</v>
      </c>
      <c r="BL588" s="9">
        <v>0</v>
      </c>
      <c r="BM588" s="9">
        <v>23204</v>
      </c>
      <c r="BN588" s="9">
        <v>716390</v>
      </c>
      <c r="BO588" s="9">
        <v>753481</v>
      </c>
      <c r="BP588" s="9">
        <v>45434</v>
      </c>
      <c r="BQ588" s="9">
        <v>186036</v>
      </c>
      <c r="BR588" s="9">
        <v>831253</v>
      </c>
      <c r="BS588" s="9">
        <v>0</v>
      </c>
      <c r="BT588" s="9">
        <v>0</v>
      </c>
      <c r="BU588" s="9">
        <v>415597</v>
      </c>
      <c r="BV588" s="9">
        <v>34336</v>
      </c>
      <c r="BW588" s="9">
        <v>0</v>
      </c>
      <c r="BX588" s="9">
        <v>198935</v>
      </c>
      <c r="BY588" s="9">
        <v>2465072</v>
      </c>
      <c r="BZ588" s="9">
        <v>0</v>
      </c>
      <c r="CA588" s="9">
        <v>314815</v>
      </c>
      <c r="CB588" s="9">
        <v>13630</v>
      </c>
      <c r="CC588" s="9">
        <v>190532</v>
      </c>
      <c r="CD588" s="9">
        <v>824591</v>
      </c>
      <c r="CE588" s="9">
        <v>0</v>
      </c>
      <c r="CF588" s="9">
        <v>0</v>
      </c>
      <c r="CG588" s="9">
        <v>0</v>
      </c>
      <c r="CH588" s="9">
        <v>66496</v>
      </c>
      <c r="CI588" s="9">
        <v>8241</v>
      </c>
      <c r="CJ588" s="9">
        <v>0</v>
      </c>
      <c r="CK588" s="9">
        <v>0</v>
      </c>
      <c r="CL588" s="9">
        <v>0</v>
      </c>
      <c r="CM588" s="9">
        <v>0</v>
      </c>
      <c r="CN588" s="9">
        <v>0</v>
      </c>
      <c r="CO588" s="9">
        <v>177711</v>
      </c>
      <c r="CP588" s="9">
        <v>1596016</v>
      </c>
      <c r="CQ588" s="9">
        <v>0</v>
      </c>
      <c r="CR588" s="9">
        <v>0</v>
      </c>
      <c r="CS588" s="9">
        <v>0</v>
      </c>
      <c r="CT588" s="9">
        <v>0</v>
      </c>
      <c r="CU588" s="9">
        <v>0</v>
      </c>
      <c r="CV588" s="9">
        <v>639169</v>
      </c>
      <c r="CW588" s="9">
        <v>31804</v>
      </c>
      <c r="CX588" s="9">
        <v>31017</v>
      </c>
      <c r="CY588" s="9">
        <v>463832</v>
      </c>
      <c r="CZ588" s="9">
        <v>0</v>
      </c>
      <c r="DA588" s="9">
        <v>0</v>
      </c>
      <c r="DB588" s="9">
        <v>349101</v>
      </c>
      <c r="DC588" s="9">
        <v>26095</v>
      </c>
      <c r="DD588" s="9">
        <v>0</v>
      </c>
      <c r="DE588" s="9">
        <v>44428</v>
      </c>
      <c r="DF588" s="9">
        <v>1585446</v>
      </c>
      <c r="DG588" s="9">
        <v>0</v>
      </c>
      <c r="DH588" s="9">
        <v>0</v>
      </c>
      <c r="DI588" s="9">
        <v>0</v>
      </c>
      <c r="DJ588" s="9">
        <v>0</v>
      </c>
      <c r="DK588" s="9">
        <v>0</v>
      </c>
      <c r="DL588" s="9">
        <v>0</v>
      </c>
      <c r="DM588" s="9">
        <v>0</v>
      </c>
      <c r="DN588" s="9">
        <v>0</v>
      </c>
      <c r="DO588" s="9">
        <v>0</v>
      </c>
      <c r="DP588" s="9">
        <v>0</v>
      </c>
      <c r="DQ588" s="9">
        <v>0</v>
      </c>
      <c r="DR588" s="9">
        <v>0</v>
      </c>
      <c r="DS588" s="9">
        <v>0</v>
      </c>
      <c r="DT588" s="9">
        <v>0</v>
      </c>
      <c r="DU588" s="9">
        <v>0</v>
      </c>
      <c r="DV588" s="9">
        <v>0</v>
      </c>
      <c r="DW588" s="9">
        <v>0</v>
      </c>
      <c r="DX588" s="9">
        <v>0</v>
      </c>
      <c r="DY588" s="9">
        <v>0</v>
      </c>
      <c r="DZ588" s="9">
        <v>0</v>
      </c>
      <c r="EA588" s="9">
        <v>0</v>
      </c>
      <c r="EB588" s="9">
        <v>0</v>
      </c>
      <c r="EC588" s="9">
        <v>0</v>
      </c>
    </row>
    <row r="589" spans="1:133" x14ac:dyDescent="0.3">
      <c r="A589" s="10">
        <v>106380842</v>
      </c>
      <c r="B589" s="10" t="s">
        <v>843</v>
      </c>
      <c r="C589" s="10">
        <v>20181</v>
      </c>
      <c r="D589" s="12">
        <v>43101</v>
      </c>
      <c r="E589" s="10">
        <v>43190</v>
      </c>
      <c r="F589" s="10" t="s">
        <v>134</v>
      </c>
      <c r="G589" s="10" t="s">
        <v>379</v>
      </c>
      <c r="H589" s="10">
        <v>4</v>
      </c>
      <c r="I589" s="10">
        <v>423</v>
      </c>
      <c r="J589" s="10" t="s">
        <v>136</v>
      </c>
      <c r="K589" s="10" t="s">
        <v>844</v>
      </c>
      <c r="L589" s="10" t="s">
        <v>138</v>
      </c>
      <c r="M589" s="10" t="s">
        <v>845</v>
      </c>
      <c r="N589" s="10" t="s">
        <v>846</v>
      </c>
      <c r="O589" s="10" t="s">
        <v>382</v>
      </c>
      <c r="P589" s="10">
        <v>94112</v>
      </c>
      <c r="Q589" s="10" t="s">
        <v>847</v>
      </c>
      <c r="R589" s="10">
        <v>391</v>
      </c>
      <c r="S589" s="10">
        <v>391</v>
      </c>
      <c r="T589" s="10">
        <v>360</v>
      </c>
      <c r="U589" s="10">
        <v>188</v>
      </c>
      <c r="V589" s="10">
        <v>185</v>
      </c>
      <c r="W589" s="10">
        <v>17</v>
      </c>
      <c r="X589" s="10">
        <v>0</v>
      </c>
      <c r="Y589" s="10">
        <v>0</v>
      </c>
      <c r="Z589" s="10">
        <v>0</v>
      </c>
      <c r="AA589" s="10">
        <v>0</v>
      </c>
      <c r="AB589" s="10">
        <v>0</v>
      </c>
      <c r="AC589" s="10">
        <v>0</v>
      </c>
      <c r="AD589" s="10">
        <v>13</v>
      </c>
      <c r="AE589" s="10">
        <v>403</v>
      </c>
      <c r="AF589" s="10">
        <v>364</v>
      </c>
      <c r="AG589" s="10">
        <v>5048</v>
      </c>
      <c r="AH589" s="10">
        <v>4441</v>
      </c>
      <c r="AI589" s="10">
        <v>21848</v>
      </c>
      <c r="AJ589" s="10">
        <v>0</v>
      </c>
      <c r="AK589" s="10">
        <v>0</v>
      </c>
      <c r="AL589" s="10">
        <v>0</v>
      </c>
      <c r="AM589" s="10">
        <v>0</v>
      </c>
      <c r="AN589" s="10">
        <v>0</v>
      </c>
      <c r="AO589" s="10">
        <v>0</v>
      </c>
      <c r="AP589" s="10">
        <v>1034</v>
      </c>
      <c r="AQ589" s="10">
        <v>32371</v>
      </c>
      <c r="AR589" s="10">
        <v>31425</v>
      </c>
      <c r="AS589" s="10">
        <v>0</v>
      </c>
      <c r="AT589" s="10">
        <v>0</v>
      </c>
      <c r="AU589" s="10">
        <v>0</v>
      </c>
      <c r="AV589" s="10">
        <v>0</v>
      </c>
      <c r="AW589" s="10">
        <v>0</v>
      </c>
      <c r="AX589" s="10">
        <v>0</v>
      </c>
      <c r="AY589" s="10">
        <v>0</v>
      </c>
      <c r="AZ589" s="10">
        <v>0</v>
      </c>
      <c r="BA589" s="10">
        <v>0</v>
      </c>
      <c r="BB589" s="10">
        <v>0</v>
      </c>
      <c r="BC589" s="10">
        <v>0</v>
      </c>
      <c r="BD589" s="10">
        <v>10859654</v>
      </c>
      <c r="BE589" s="10">
        <v>1129354</v>
      </c>
      <c r="BF589" s="10">
        <v>11736824</v>
      </c>
      <c r="BG589" s="10">
        <v>0</v>
      </c>
      <c r="BH589" s="10">
        <v>0</v>
      </c>
      <c r="BI589" s="10">
        <v>0</v>
      </c>
      <c r="BJ589" s="10">
        <v>0</v>
      </c>
      <c r="BK589" s="10">
        <v>0</v>
      </c>
      <c r="BL589" s="10">
        <v>0</v>
      </c>
      <c r="BM589" s="10">
        <v>637696</v>
      </c>
      <c r="BN589" s="10">
        <v>24363528</v>
      </c>
      <c r="BO589" s="10">
        <v>0</v>
      </c>
      <c r="BP589" s="10">
        <v>0</v>
      </c>
      <c r="BQ589" s="10">
        <v>0</v>
      </c>
      <c r="BR589" s="10">
        <v>0</v>
      </c>
      <c r="BS589" s="10">
        <v>0</v>
      </c>
      <c r="BT589" s="10">
        <v>0</v>
      </c>
      <c r="BU589" s="10">
        <v>0</v>
      </c>
      <c r="BV589" s="10">
        <v>0</v>
      </c>
      <c r="BW589" s="10">
        <v>0</v>
      </c>
      <c r="BX589" s="10">
        <v>0</v>
      </c>
      <c r="BY589" s="10">
        <v>0</v>
      </c>
      <c r="BZ589" s="10">
        <v>171528</v>
      </c>
      <c r="CA589" s="10">
        <v>4864685</v>
      </c>
      <c r="CB589" s="10">
        <v>670374</v>
      </c>
      <c r="CC589" s="10">
        <v>2681482</v>
      </c>
      <c r="CD589" s="10">
        <v>0</v>
      </c>
      <c r="CE589" s="10">
        <v>0</v>
      </c>
      <c r="CF589" s="10">
        <v>0</v>
      </c>
      <c r="CG589" s="10">
        <v>0</v>
      </c>
      <c r="CH589" s="10">
        <v>0</v>
      </c>
      <c r="CI589" s="10">
        <v>0</v>
      </c>
      <c r="CJ589" s="10">
        <v>0</v>
      </c>
      <c r="CK589" s="10">
        <v>22714</v>
      </c>
      <c r="CL589" s="10">
        <v>0</v>
      </c>
      <c r="CM589" s="10">
        <v>0</v>
      </c>
      <c r="CN589" s="10">
        <v>0</v>
      </c>
      <c r="CO589" s="10">
        <v>0</v>
      </c>
      <c r="CP589" s="10">
        <v>8410783</v>
      </c>
      <c r="CQ589" s="10">
        <v>0</v>
      </c>
      <c r="CR589" s="10">
        <v>0</v>
      </c>
      <c r="CS589" s="10">
        <v>0</v>
      </c>
      <c r="CT589" s="10">
        <v>0</v>
      </c>
      <c r="CU589" s="10">
        <v>0</v>
      </c>
      <c r="CV589" s="10">
        <v>5994969</v>
      </c>
      <c r="CW589" s="10">
        <v>458980</v>
      </c>
      <c r="CX589" s="10">
        <v>9055342</v>
      </c>
      <c r="CY589" s="10">
        <v>0</v>
      </c>
      <c r="CZ589" s="10">
        <v>0</v>
      </c>
      <c r="DA589" s="10">
        <v>0</v>
      </c>
      <c r="DB589" s="10">
        <v>0</v>
      </c>
      <c r="DC589" s="10">
        <v>0</v>
      </c>
      <c r="DD589" s="10">
        <v>0</v>
      </c>
      <c r="DE589" s="10">
        <v>443454</v>
      </c>
      <c r="DF589" s="10">
        <v>15952745</v>
      </c>
      <c r="DG589" s="10">
        <v>132466</v>
      </c>
      <c r="DH589" s="10">
        <v>17542427</v>
      </c>
      <c r="DI589" s="10">
        <v>0</v>
      </c>
      <c r="DJ589" s="10">
        <v>4861097</v>
      </c>
      <c r="DK589" s="10">
        <v>0</v>
      </c>
      <c r="DL589" s="10">
        <v>0</v>
      </c>
      <c r="DM589" s="10">
        <v>0</v>
      </c>
      <c r="DN589" s="10">
        <v>0</v>
      </c>
      <c r="DO589" s="10">
        <v>6771421</v>
      </c>
      <c r="DP589" s="10">
        <v>82398894</v>
      </c>
      <c r="DQ589" s="10">
        <v>0</v>
      </c>
      <c r="DR589" s="10">
        <v>0</v>
      </c>
      <c r="DS589" s="10">
        <v>0</v>
      </c>
      <c r="DT589" s="10">
        <v>0</v>
      </c>
      <c r="DU589" s="10">
        <v>0</v>
      </c>
      <c r="DV589" s="10">
        <v>0</v>
      </c>
      <c r="DW589" s="10">
        <v>0</v>
      </c>
      <c r="DX589" s="10">
        <v>0</v>
      </c>
      <c r="DY589" s="10">
        <v>0</v>
      </c>
      <c r="DZ589" s="10">
        <v>0</v>
      </c>
      <c r="EA589" s="10">
        <v>0</v>
      </c>
      <c r="EB589" s="10">
        <v>0</v>
      </c>
      <c r="EC589" s="10">
        <v>0</v>
      </c>
    </row>
    <row r="590" spans="1:133" x14ac:dyDescent="0.3">
      <c r="A590" s="9">
        <v>106220733</v>
      </c>
      <c r="B590" s="9" t="s">
        <v>848</v>
      </c>
      <c r="C590" s="9">
        <v>20181</v>
      </c>
      <c r="D590" s="11">
        <v>43101</v>
      </c>
      <c r="E590" s="9">
        <v>43190</v>
      </c>
      <c r="F590" s="9" t="s">
        <v>134</v>
      </c>
      <c r="G590" s="9" t="s">
        <v>849</v>
      </c>
      <c r="H590" s="9">
        <v>9</v>
      </c>
      <c r="I590" s="9">
        <v>603</v>
      </c>
      <c r="J590" s="9" t="s">
        <v>183</v>
      </c>
      <c r="K590" s="9" t="s">
        <v>137</v>
      </c>
      <c r="L590" s="9" t="s">
        <v>220</v>
      </c>
      <c r="M590" s="9" t="s">
        <v>850</v>
      </c>
      <c r="N590" s="9" t="s">
        <v>851</v>
      </c>
      <c r="O590" s="9" t="s">
        <v>852</v>
      </c>
      <c r="P590" s="9">
        <v>95338</v>
      </c>
      <c r="Q590" s="9" t="s">
        <v>853</v>
      </c>
      <c r="R590" s="9">
        <v>34</v>
      </c>
      <c r="S590" s="9">
        <v>33</v>
      </c>
      <c r="T590" s="9">
        <v>33</v>
      </c>
      <c r="U590" s="9">
        <v>59</v>
      </c>
      <c r="V590" s="9">
        <v>0</v>
      </c>
      <c r="W590" s="9">
        <v>15</v>
      </c>
      <c r="X590" s="9">
        <v>0</v>
      </c>
      <c r="Y590" s="9">
        <v>0</v>
      </c>
      <c r="Z590" s="9">
        <v>0</v>
      </c>
      <c r="AA590" s="9">
        <v>5</v>
      </c>
      <c r="AB590" s="9">
        <v>0</v>
      </c>
      <c r="AC590" s="9">
        <v>0</v>
      </c>
      <c r="AD590" s="9">
        <v>1</v>
      </c>
      <c r="AE590" s="9">
        <v>80</v>
      </c>
      <c r="AF590" s="9">
        <v>0</v>
      </c>
      <c r="AG590" s="9">
        <v>392</v>
      </c>
      <c r="AH590" s="9">
        <v>0</v>
      </c>
      <c r="AI590" s="9">
        <v>2114</v>
      </c>
      <c r="AJ590" s="9">
        <v>0</v>
      </c>
      <c r="AK590" s="9">
        <v>0</v>
      </c>
      <c r="AL590" s="9">
        <v>0</v>
      </c>
      <c r="AM590" s="9">
        <v>107</v>
      </c>
      <c r="AN590" s="9">
        <v>0</v>
      </c>
      <c r="AO590" s="9">
        <v>0</v>
      </c>
      <c r="AP590" s="9">
        <v>5</v>
      </c>
      <c r="AQ590" s="9">
        <v>2618</v>
      </c>
      <c r="AR590" s="9">
        <v>0</v>
      </c>
      <c r="AS590" s="9">
        <v>5854</v>
      </c>
      <c r="AT590" s="9">
        <v>0</v>
      </c>
      <c r="AU590" s="9">
        <v>3043</v>
      </c>
      <c r="AV590" s="9">
        <v>0</v>
      </c>
      <c r="AW590" s="9">
        <v>0</v>
      </c>
      <c r="AX590" s="9">
        <v>0</v>
      </c>
      <c r="AY590" s="9">
        <v>2704</v>
      </c>
      <c r="AZ590" s="9">
        <v>0</v>
      </c>
      <c r="BA590" s="9">
        <v>0</v>
      </c>
      <c r="BB590" s="9">
        <v>368</v>
      </c>
      <c r="BC590" s="9">
        <v>11969</v>
      </c>
      <c r="BD590" s="9">
        <v>1469272</v>
      </c>
      <c r="BE590" s="9">
        <v>0</v>
      </c>
      <c r="BF590" s="9">
        <v>1126373</v>
      </c>
      <c r="BG590" s="9">
        <v>0</v>
      </c>
      <c r="BH590" s="9">
        <v>0</v>
      </c>
      <c r="BI590" s="9">
        <v>0</v>
      </c>
      <c r="BJ590" s="9">
        <v>429989</v>
      </c>
      <c r="BK590" s="9">
        <v>0</v>
      </c>
      <c r="BL590" s="9">
        <v>0</v>
      </c>
      <c r="BM590" s="9">
        <v>22883</v>
      </c>
      <c r="BN590" s="9">
        <v>3048517</v>
      </c>
      <c r="BO590" s="9">
        <v>3402886</v>
      </c>
      <c r="BP590" s="9">
        <v>0</v>
      </c>
      <c r="BQ590" s="9">
        <v>441915</v>
      </c>
      <c r="BR590" s="9">
        <v>0</v>
      </c>
      <c r="BS590" s="9">
        <v>0</v>
      </c>
      <c r="BT590" s="9">
        <v>0</v>
      </c>
      <c r="BU590" s="9">
        <v>3155787</v>
      </c>
      <c r="BV590" s="9">
        <v>0</v>
      </c>
      <c r="BW590" s="9">
        <v>0</v>
      </c>
      <c r="BX590" s="9">
        <v>316543</v>
      </c>
      <c r="BY590" s="9">
        <v>7317131</v>
      </c>
      <c r="BZ590" s="9">
        <v>377890</v>
      </c>
      <c r="CA590" s="9">
        <v>2419959</v>
      </c>
      <c r="CB590" s="9">
        <v>0</v>
      </c>
      <c r="CC590" s="9">
        <v>34816</v>
      </c>
      <c r="CD590" s="9">
        <v>0</v>
      </c>
      <c r="CE590" s="9">
        <v>0</v>
      </c>
      <c r="CF590" s="9">
        <v>0</v>
      </c>
      <c r="CG590" s="9">
        <v>0</v>
      </c>
      <c r="CH590" s="9">
        <v>2152316</v>
      </c>
      <c r="CI590" s="9">
        <v>0</v>
      </c>
      <c r="CJ590" s="9">
        <v>0</v>
      </c>
      <c r="CK590" s="9">
        <v>34362</v>
      </c>
      <c r="CL590" s="9">
        <v>0</v>
      </c>
      <c r="CM590" s="9">
        <v>0</v>
      </c>
      <c r="CN590" s="9">
        <v>0</v>
      </c>
      <c r="CO590" s="9">
        <v>67368</v>
      </c>
      <c r="CP590" s="9">
        <v>5086711</v>
      </c>
      <c r="CQ590" s="9">
        <v>0</v>
      </c>
      <c r="CR590" s="9">
        <v>0</v>
      </c>
      <c r="CS590" s="9">
        <v>0</v>
      </c>
      <c r="CT590" s="9">
        <v>0</v>
      </c>
      <c r="CU590" s="9">
        <v>0</v>
      </c>
      <c r="CV590" s="9">
        <v>2452199</v>
      </c>
      <c r="CW590" s="9">
        <v>0</v>
      </c>
      <c r="CX590" s="9">
        <v>1533472</v>
      </c>
      <c r="CY590" s="9">
        <v>0</v>
      </c>
      <c r="CZ590" s="9">
        <v>0</v>
      </c>
      <c r="DA590" s="9">
        <v>0</v>
      </c>
      <c r="DB590" s="9">
        <v>1433460</v>
      </c>
      <c r="DC590" s="9">
        <v>0</v>
      </c>
      <c r="DD590" s="9">
        <v>0</v>
      </c>
      <c r="DE590" s="9">
        <v>-140194</v>
      </c>
      <c r="DF590" s="9">
        <v>5278937</v>
      </c>
      <c r="DG590" s="9">
        <v>834627</v>
      </c>
      <c r="DH590" s="9">
        <v>6179545</v>
      </c>
      <c r="DI590" s="9">
        <v>799001</v>
      </c>
      <c r="DJ590" s="9">
        <v>507222</v>
      </c>
      <c r="DK590" s="9">
        <v>0</v>
      </c>
      <c r="DL590" s="9">
        <v>0</v>
      </c>
      <c r="DM590" s="9">
        <v>0</v>
      </c>
      <c r="DN590" s="9">
        <v>0</v>
      </c>
      <c r="DO590" s="9">
        <v>43113</v>
      </c>
      <c r="DP590" s="9">
        <v>3387395</v>
      </c>
      <c r="DQ590" s="9">
        <v>0</v>
      </c>
      <c r="DR590" s="9">
        <v>0</v>
      </c>
      <c r="DS590" s="9">
        <v>0</v>
      </c>
      <c r="DT590" s="9">
        <v>0</v>
      </c>
      <c r="DU590" s="9">
        <v>0</v>
      </c>
      <c r="DV590" s="9">
        <v>0</v>
      </c>
      <c r="DW590" s="9">
        <v>0</v>
      </c>
      <c r="DX590" s="9">
        <v>0</v>
      </c>
      <c r="DY590" s="9">
        <v>0</v>
      </c>
      <c r="DZ590" s="9">
        <v>0</v>
      </c>
      <c r="EA590" s="9">
        <v>0</v>
      </c>
      <c r="EB590" s="9">
        <v>0</v>
      </c>
      <c r="EC590" s="9">
        <v>0</v>
      </c>
    </row>
    <row r="591" spans="1:133" x14ac:dyDescent="0.3">
      <c r="A591" s="10">
        <v>106331216</v>
      </c>
      <c r="B591" s="10" t="s">
        <v>854</v>
      </c>
      <c r="C591" s="10">
        <v>20181</v>
      </c>
      <c r="D591" s="12">
        <v>43101</v>
      </c>
      <c r="E591" s="10">
        <v>43190</v>
      </c>
      <c r="F591" s="10" t="s">
        <v>134</v>
      </c>
      <c r="G591" s="10" t="s">
        <v>548</v>
      </c>
      <c r="H591" s="10">
        <v>12</v>
      </c>
      <c r="I591" s="10">
        <v>1103</v>
      </c>
      <c r="J591" s="10" t="s">
        <v>255</v>
      </c>
      <c r="K591" s="10" t="s">
        <v>137</v>
      </c>
      <c r="L591" s="10" t="s">
        <v>138</v>
      </c>
      <c r="M591" s="10" t="s">
        <v>855</v>
      </c>
      <c r="N591" s="10" t="s">
        <v>856</v>
      </c>
      <c r="O591" s="10" t="s">
        <v>857</v>
      </c>
      <c r="P591" s="10">
        <v>92201</v>
      </c>
      <c r="Q591" s="10" t="s">
        <v>858</v>
      </c>
      <c r="R591" s="10">
        <v>145</v>
      </c>
      <c r="S591" s="10">
        <v>145</v>
      </c>
      <c r="T591" s="10">
        <v>60</v>
      </c>
      <c r="U591" s="10">
        <v>284</v>
      </c>
      <c r="V591" s="10">
        <v>275</v>
      </c>
      <c r="W591" s="10">
        <v>231</v>
      </c>
      <c r="X591" s="10">
        <v>626</v>
      </c>
      <c r="Y591" s="10">
        <v>2</v>
      </c>
      <c r="Z591" s="10">
        <v>0</v>
      </c>
      <c r="AA591" s="10">
        <v>16</v>
      </c>
      <c r="AB591" s="10">
        <v>177</v>
      </c>
      <c r="AC591" s="10">
        <v>1</v>
      </c>
      <c r="AD591" s="10">
        <v>25</v>
      </c>
      <c r="AE591" s="10">
        <v>1637</v>
      </c>
      <c r="AF591" s="10">
        <v>0</v>
      </c>
      <c r="AG591" s="10">
        <v>1200</v>
      </c>
      <c r="AH591" s="10">
        <v>835</v>
      </c>
      <c r="AI591" s="10">
        <v>621</v>
      </c>
      <c r="AJ591" s="10">
        <v>1537</v>
      </c>
      <c r="AK591" s="10">
        <v>4</v>
      </c>
      <c r="AL591" s="10">
        <v>0</v>
      </c>
      <c r="AM591" s="10">
        <v>45</v>
      </c>
      <c r="AN591" s="10">
        <v>439</v>
      </c>
      <c r="AO591" s="10">
        <v>1</v>
      </c>
      <c r="AP591" s="10">
        <v>41</v>
      </c>
      <c r="AQ591" s="10">
        <v>4723</v>
      </c>
      <c r="AR591" s="10">
        <v>0</v>
      </c>
      <c r="AS591" s="10">
        <v>1038</v>
      </c>
      <c r="AT591" s="10">
        <v>1098</v>
      </c>
      <c r="AU591" s="10">
        <v>1357</v>
      </c>
      <c r="AV591" s="10">
        <v>7384</v>
      </c>
      <c r="AW591" s="10">
        <v>84</v>
      </c>
      <c r="AX591" s="10">
        <v>0</v>
      </c>
      <c r="AY591" s="10">
        <v>208</v>
      </c>
      <c r="AZ591" s="10">
        <v>2502</v>
      </c>
      <c r="BA591" s="10">
        <v>8</v>
      </c>
      <c r="BB591" s="10">
        <v>829</v>
      </c>
      <c r="BC591" s="10">
        <v>14508</v>
      </c>
      <c r="BD591" s="10">
        <v>39742768</v>
      </c>
      <c r="BE591" s="10">
        <v>29293114</v>
      </c>
      <c r="BF591" s="10">
        <v>16445668</v>
      </c>
      <c r="BG591" s="10">
        <v>41532682</v>
      </c>
      <c r="BH591" s="10">
        <v>105308</v>
      </c>
      <c r="BI591" s="10">
        <v>0</v>
      </c>
      <c r="BJ591" s="10">
        <v>1542542</v>
      </c>
      <c r="BK591" s="10">
        <v>16377714</v>
      </c>
      <c r="BL591" s="10">
        <v>26234</v>
      </c>
      <c r="BM591" s="10">
        <v>2176090</v>
      </c>
      <c r="BN591" s="10">
        <v>147242120</v>
      </c>
      <c r="BO591" s="10">
        <v>15621179</v>
      </c>
      <c r="BP591" s="10">
        <v>16152707</v>
      </c>
      <c r="BQ591" s="10">
        <v>7077549</v>
      </c>
      <c r="BR591" s="10">
        <v>42629334</v>
      </c>
      <c r="BS591" s="10">
        <v>640362</v>
      </c>
      <c r="BT591" s="10">
        <v>0</v>
      </c>
      <c r="BU591" s="10">
        <v>1492871</v>
      </c>
      <c r="BV591" s="10">
        <v>23504870</v>
      </c>
      <c r="BW591" s="10">
        <v>66792</v>
      </c>
      <c r="BX591" s="10">
        <v>4505166</v>
      </c>
      <c r="BY591" s="10">
        <v>111690830</v>
      </c>
      <c r="BZ591" s="10">
        <v>1646701</v>
      </c>
      <c r="CA591" s="10">
        <v>50154191</v>
      </c>
      <c r="CB591" s="10">
        <v>40610209</v>
      </c>
      <c r="CC591" s="10">
        <v>12942288</v>
      </c>
      <c r="CD591" s="10">
        <v>79053221</v>
      </c>
      <c r="CE591" s="10">
        <v>-306829</v>
      </c>
      <c r="CF591" s="10">
        <v>618148</v>
      </c>
      <c r="CG591" s="10">
        <v>0</v>
      </c>
      <c r="CH591" s="10">
        <v>1702108</v>
      </c>
      <c r="CI591" s="10">
        <v>31743204</v>
      </c>
      <c r="CJ591" s="10">
        <v>0</v>
      </c>
      <c r="CK591" s="10">
        <v>93026</v>
      </c>
      <c r="CL591" s="10">
        <v>0</v>
      </c>
      <c r="CM591" s="10">
        <v>0</v>
      </c>
      <c r="CN591" s="10">
        <v>0</v>
      </c>
      <c r="CO591" s="10">
        <v>5539042</v>
      </c>
      <c r="CP591" s="10">
        <v>223795309</v>
      </c>
      <c r="CQ591" s="10">
        <v>0</v>
      </c>
      <c r="CR591" s="10">
        <v>0</v>
      </c>
      <c r="CS591" s="10">
        <v>0</v>
      </c>
      <c r="CT591" s="10">
        <v>0</v>
      </c>
      <c r="CU591" s="10">
        <v>0</v>
      </c>
      <c r="CV591" s="10">
        <v>5209756</v>
      </c>
      <c r="CW591" s="10">
        <v>4835612</v>
      </c>
      <c r="CX591" s="10">
        <v>10887758</v>
      </c>
      <c r="CY591" s="10">
        <v>5108795</v>
      </c>
      <c r="CZ591" s="10">
        <v>127521</v>
      </c>
      <c r="DA591" s="10">
        <v>0</v>
      </c>
      <c r="DB591" s="10">
        <v>1278298</v>
      </c>
      <c r="DC591" s="10">
        <v>7501593</v>
      </c>
      <c r="DD591" s="10">
        <v>0</v>
      </c>
      <c r="DE591" s="10">
        <v>188308</v>
      </c>
      <c r="DF591" s="10">
        <v>35137641</v>
      </c>
      <c r="DG591" s="10">
        <v>109833</v>
      </c>
      <c r="DH591" s="10">
        <v>35068329</v>
      </c>
      <c r="DI591" s="10">
        <v>0</v>
      </c>
      <c r="DJ591" s="10">
        <v>48770</v>
      </c>
      <c r="DK591" s="10">
        <v>0</v>
      </c>
      <c r="DL591" s="10">
        <v>0</v>
      </c>
      <c r="DM591" s="10">
        <v>0</v>
      </c>
      <c r="DN591" s="10">
        <v>0</v>
      </c>
      <c r="DO591" s="10">
        <v>454027</v>
      </c>
      <c r="DP591" s="10">
        <v>24115918</v>
      </c>
      <c r="DQ591" s="10">
        <v>0</v>
      </c>
      <c r="DR591" s="10">
        <v>0</v>
      </c>
      <c r="DS591" s="10">
        <v>0</v>
      </c>
      <c r="DT591" s="10">
        <v>0</v>
      </c>
      <c r="DU591" s="10">
        <v>0</v>
      </c>
      <c r="DV591" s="10">
        <v>0</v>
      </c>
      <c r="DW591" s="10">
        <v>0</v>
      </c>
      <c r="DX591" s="10">
        <v>0</v>
      </c>
      <c r="DY591" s="10">
        <v>0</v>
      </c>
      <c r="DZ591" s="10">
        <v>0</v>
      </c>
      <c r="EA591" s="10">
        <v>5318899</v>
      </c>
      <c r="EB591" s="10">
        <v>8808256</v>
      </c>
      <c r="EC591" s="10">
        <v>0</v>
      </c>
    </row>
    <row r="592" spans="1:133" x14ac:dyDescent="0.3">
      <c r="A592" s="9">
        <v>106074039</v>
      </c>
      <c r="B592" s="9" t="s">
        <v>859</v>
      </c>
      <c r="C592" s="9">
        <v>20181</v>
      </c>
      <c r="D592" s="11">
        <v>43101</v>
      </c>
      <c r="E592" s="9">
        <v>43190</v>
      </c>
      <c r="F592" s="9" t="s">
        <v>134</v>
      </c>
      <c r="G592" s="9" t="s">
        <v>542</v>
      </c>
      <c r="H592" s="9">
        <v>5</v>
      </c>
      <c r="I592" s="9">
        <v>411</v>
      </c>
      <c r="J592" s="9" t="s">
        <v>136</v>
      </c>
      <c r="K592" s="9" t="s">
        <v>137</v>
      </c>
      <c r="L592" s="9" t="s">
        <v>138</v>
      </c>
      <c r="M592" s="9" t="s">
        <v>860</v>
      </c>
      <c r="N592" s="9" t="s">
        <v>861</v>
      </c>
      <c r="O592" s="9" t="s">
        <v>862</v>
      </c>
      <c r="P592" s="9">
        <v>94520</v>
      </c>
      <c r="Q592" s="9" t="s">
        <v>863</v>
      </c>
      <c r="R592" s="9">
        <v>73</v>
      </c>
      <c r="S592" s="9">
        <v>70</v>
      </c>
      <c r="T592" s="9">
        <v>58</v>
      </c>
      <c r="U592" s="9">
        <v>85</v>
      </c>
      <c r="V592" s="9">
        <v>31</v>
      </c>
      <c r="W592" s="9">
        <v>263</v>
      </c>
      <c r="X592" s="9">
        <v>8</v>
      </c>
      <c r="Y592" s="9">
        <v>0</v>
      </c>
      <c r="Z592" s="9">
        <v>0</v>
      </c>
      <c r="AA592" s="9">
        <v>52</v>
      </c>
      <c r="AB592" s="9">
        <v>421</v>
      </c>
      <c r="AC592" s="9">
        <v>0</v>
      </c>
      <c r="AD592" s="9">
        <v>10</v>
      </c>
      <c r="AE592" s="9">
        <v>870</v>
      </c>
      <c r="AF592" s="9">
        <v>0</v>
      </c>
      <c r="AG592" s="9">
        <v>807</v>
      </c>
      <c r="AH592" s="9">
        <v>217</v>
      </c>
      <c r="AI592" s="9">
        <v>1556</v>
      </c>
      <c r="AJ592" s="9">
        <v>94</v>
      </c>
      <c r="AK592" s="9">
        <v>0</v>
      </c>
      <c r="AL592" s="9">
        <v>0</v>
      </c>
      <c r="AM592" s="9">
        <v>363</v>
      </c>
      <c r="AN592" s="9">
        <v>2135</v>
      </c>
      <c r="AO592" s="9">
        <v>0</v>
      </c>
      <c r="AP592" s="9">
        <v>37</v>
      </c>
      <c r="AQ592" s="9">
        <v>5209</v>
      </c>
      <c r="AR592" s="9">
        <v>0</v>
      </c>
      <c r="AS592" s="9">
        <v>297</v>
      </c>
      <c r="AT592" s="9">
        <v>57</v>
      </c>
      <c r="AU592" s="9">
        <v>0</v>
      </c>
      <c r="AV592" s="9">
        <v>0</v>
      </c>
      <c r="AW592" s="9">
        <v>0</v>
      </c>
      <c r="AX592" s="9">
        <v>0</v>
      </c>
      <c r="AY592" s="9">
        <v>187</v>
      </c>
      <c r="AZ592" s="9">
        <v>3642</v>
      </c>
      <c r="BA592" s="9">
        <v>0</v>
      </c>
      <c r="BB592" s="9">
        <v>0</v>
      </c>
      <c r="BC592" s="9">
        <v>4183</v>
      </c>
      <c r="BD592" s="9">
        <v>3093005</v>
      </c>
      <c r="BE592" s="9">
        <v>779979</v>
      </c>
      <c r="BF592" s="9">
        <v>5490859</v>
      </c>
      <c r="BG592" s="9">
        <v>337338</v>
      </c>
      <c r="BH592" s="9">
        <v>0</v>
      </c>
      <c r="BI592" s="9">
        <v>0</v>
      </c>
      <c r="BJ592" s="9">
        <v>1291649</v>
      </c>
      <c r="BK592" s="9">
        <v>7622517</v>
      </c>
      <c r="BL592" s="9">
        <v>0</v>
      </c>
      <c r="BM592" s="9">
        <v>141155</v>
      </c>
      <c r="BN592" s="9">
        <v>18756502</v>
      </c>
      <c r="BO592" s="9">
        <v>438012</v>
      </c>
      <c r="BP592" s="9">
        <v>65977</v>
      </c>
      <c r="BQ592" s="9">
        <v>0</v>
      </c>
      <c r="BR592" s="9">
        <v>0</v>
      </c>
      <c r="BS592" s="9">
        <v>0</v>
      </c>
      <c r="BT592" s="9">
        <v>0</v>
      </c>
      <c r="BU592" s="9">
        <v>229677</v>
      </c>
      <c r="BV592" s="9">
        <v>3991326</v>
      </c>
      <c r="BW592" s="9">
        <v>0</v>
      </c>
      <c r="BX592" s="9">
        <v>0</v>
      </c>
      <c r="BY592" s="9">
        <v>4724992</v>
      </c>
      <c r="BZ592" s="9">
        <v>133555</v>
      </c>
      <c r="CA592" s="9">
        <v>2390763</v>
      </c>
      <c r="CB592" s="9">
        <v>561944</v>
      </c>
      <c r="CC592" s="9">
        <v>2992627</v>
      </c>
      <c r="CD592" s="9">
        <v>212244</v>
      </c>
      <c r="CE592" s="9">
        <v>0</v>
      </c>
      <c r="CF592" s="9">
        <v>0</v>
      </c>
      <c r="CG592" s="9">
        <v>0</v>
      </c>
      <c r="CH592" s="9">
        <v>826985</v>
      </c>
      <c r="CI592" s="9">
        <v>6600745</v>
      </c>
      <c r="CJ592" s="9">
        <v>0</v>
      </c>
      <c r="CK592" s="9">
        <v>39857</v>
      </c>
      <c r="CL592" s="9">
        <v>0</v>
      </c>
      <c r="CM592" s="9">
        <v>0</v>
      </c>
      <c r="CN592" s="9">
        <v>0</v>
      </c>
      <c r="CO592" s="9">
        <v>60105</v>
      </c>
      <c r="CP592" s="9">
        <v>13818825</v>
      </c>
      <c r="CQ592" s="9">
        <v>0</v>
      </c>
      <c r="CR592" s="9">
        <v>0</v>
      </c>
      <c r="CS592" s="9">
        <v>0</v>
      </c>
      <c r="CT592" s="9">
        <v>0</v>
      </c>
      <c r="CU592" s="9">
        <v>0</v>
      </c>
      <c r="CV592" s="9">
        <v>1140254</v>
      </c>
      <c r="CW592" s="9">
        <v>284012</v>
      </c>
      <c r="CX592" s="9">
        <v>2498231</v>
      </c>
      <c r="CY592" s="9">
        <v>125094</v>
      </c>
      <c r="CZ592" s="9">
        <v>0</v>
      </c>
      <c r="DA592" s="9">
        <v>0</v>
      </c>
      <c r="DB592" s="9">
        <v>464664</v>
      </c>
      <c r="DC592" s="9">
        <v>5253454</v>
      </c>
      <c r="DD592" s="9">
        <v>0</v>
      </c>
      <c r="DE592" s="9">
        <v>-103040</v>
      </c>
      <c r="DF592" s="9">
        <v>9662669</v>
      </c>
      <c r="DG592" s="9">
        <v>71643</v>
      </c>
      <c r="DH592" s="9">
        <v>9919996</v>
      </c>
      <c r="DI592" s="9">
        <v>553989</v>
      </c>
      <c r="DJ592" s="9">
        <v>0</v>
      </c>
      <c r="DK592" s="9">
        <v>0</v>
      </c>
      <c r="DL592" s="9">
        <v>0</v>
      </c>
      <c r="DM592" s="9">
        <v>0</v>
      </c>
      <c r="DN592" s="9">
        <v>0</v>
      </c>
      <c r="DO592" s="9">
        <v>9499063</v>
      </c>
      <c r="DP592" s="9">
        <v>12444846</v>
      </c>
      <c r="DQ592" s="9">
        <v>0</v>
      </c>
      <c r="DR592" s="9">
        <v>0</v>
      </c>
      <c r="DS592" s="9">
        <v>0</v>
      </c>
      <c r="DT592" s="9">
        <v>0</v>
      </c>
      <c r="DU592" s="9">
        <v>0</v>
      </c>
      <c r="DV592" s="9">
        <v>0</v>
      </c>
      <c r="DW592" s="9">
        <v>0</v>
      </c>
      <c r="DX592" s="9">
        <v>0</v>
      </c>
      <c r="DY592" s="9">
        <v>0</v>
      </c>
      <c r="DZ592" s="9">
        <v>0</v>
      </c>
      <c r="EA592" s="9">
        <v>0</v>
      </c>
      <c r="EB592" s="9">
        <v>0</v>
      </c>
      <c r="EC592" s="9">
        <v>0</v>
      </c>
    </row>
    <row r="593" spans="1:133" x14ac:dyDescent="0.3">
      <c r="A593" s="10">
        <v>106071018</v>
      </c>
      <c r="B593" s="10" t="s">
        <v>864</v>
      </c>
      <c r="C593" s="10">
        <v>20181</v>
      </c>
      <c r="D593" s="12">
        <v>43101</v>
      </c>
      <c r="E593" s="10">
        <v>43190</v>
      </c>
      <c r="F593" s="10" t="s">
        <v>134</v>
      </c>
      <c r="G593" s="10" t="s">
        <v>542</v>
      </c>
      <c r="H593" s="10">
        <v>5</v>
      </c>
      <c r="I593" s="10">
        <v>411</v>
      </c>
      <c r="J593" s="10" t="s">
        <v>136</v>
      </c>
      <c r="K593" s="10" t="s">
        <v>137</v>
      </c>
      <c r="L593" s="10" t="s">
        <v>138</v>
      </c>
      <c r="M593" s="10" t="s">
        <v>865</v>
      </c>
      <c r="N593" s="10" t="s">
        <v>866</v>
      </c>
      <c r="O593" s="10" t="s">
        <v>862</v>
      </c>
      <c r="P593" s="10">
        <v>94520</v>
      </c>
      <c r="Q593" s="10" t="s">
        <v>863</v>
      </c>
      <c r="R593" s="10">
        <v>245</v>
      </c>
      <c r="S593" s="10">
        <v>207</v>
      </c>
      <c r="T593" s="10">
        <v>154</v>
      </c>
      <c r="U593" s="10">
        <v>1333</v>
      </c>
      <c r="V593" s="10">
        <v>544</v>
      </c>
      <c r="W593" s="10">
        <v>94</v>
      </c>
      <c r="X593" s="10">
        <v>452</v>
      </c>
      <c r="Y593" s="10">
        <v>0</v>
      </c>
      <c r="Z593" s="10">
        <v>0</v>
      </c>
      <c r="AA593" s="10">
        <v>12</v>
      </c>
      <c r="AB593" s="10">
        <v>478</v>
      </c>
      <c r="AC593" s="10">
        <v>0</v>
      </c>
      <c r="AD593" s="10">
        <v>34</v>
      </c>
      <c r="AE593" s="10">
        <v>2947</v>
      </c>
      <c r="AF593" s="10">
        <v>0</v>
      </c>
      <c r="AG593" s="10">
        <v>6327</v>
      </c>
      <c r="AH593" s="10">
        <v>2510</v>
      </c>
      <c r="AI593" s="10">
        <v>671</v>
      </c>
      <c r="AJ593" s="10">
        <v>2294</v>
      </c>
      <c r="AK593" s="10">
        <v>0</v>
      </c>
      <c r="AL593" s="10">
        <v>0</v>
      </c>
      <c r="AM593" s="10">
        <v>51</v>
      </c>
      <c r="AN593" s="10">
        <v>1880</v>
      </c>
      <c r="AO593" s="10">
        <v>0</v>
      </c>
      <c r="AP593" s="10">
        <v>100</v>
      </c>
      <c r="AQ593" s="10">
        <v>13833</v>
      </c>
      <c r="AR593" s="10">
        <v>0</v>
      </c>
      <c r="AS593" s="10">
        <v>8834</v>
      </c>
      <c r="AT593" s="10">
        <v>4559</v>
      </c>
      <c r="AU593" s="10">
        <v>1123</v>
      </c>
      <c r="AV593" s="10">
        <v>7499</v>
      </c>
      <c r="AW593" s="10">
        <v>0</v>
      </c>
      <c r="AX593" s="10">
        <v>0</v>
      </c>
      <c r="AY593" s="10">
        <v>517</v>
      </c>
      <c r="AZ593" s="10">
        <v>11340</v>
      </c>
      <c r="BA593" s="10">
        <v>0</v>
      </c>
      <c r="BB593" s="10">
        <v>1028</v>
      </c>
      <c r="BC593" s="10">
        <v>34900</v>
      </c>
      <c r="BD593" s="10">
        <v>232525065</v>
      </c>
      <c r="BE593" s="10">
        <v>83040668</v>
      </c>
      <c r="BF593" s="10">
        <v>19803854</v>
      </c>
      <c r="BG593" s="10">
        <v>75053289</v>
      </c>
      <c r="BH593" s="10">
        <v>0</v>
      </c>
      <c r="BI593" s="10">
        <v>0</v>
      </c>
      <c r="BJ593" s="10">
        <v>2663914</v>
      </c>
      <c r="BK593" s="10">
        <v>80738083</v>
      </c>
      <c r="BL593" s="10">
        <v>0</v>
      </c>
      <c r="BM593" s="10">
        <v>3643685</v>
      </c>
      <c r="BN593" s="10">
        <v>497468558</v>
      </c>
      <c r="BO593" s="10">
        <v>97354779</v>
      </c>
      <c r="BP593" s="10">
        <v>37639443</v>
      </c>
      <c r="BQ593" s="10">
        <v>7843767</v>
      </c>
      <c r="BR593" s="10">
        <v>50514221</v>
      </c>
      <c r="BS593" s="10">
        <v>0</v>
      </c>
      <c r="BT593" s="10">
        <v>0</v>
      </c>
      <c r="BU593" s="10">
        <v>1909369</v>
      </c>
      <c r="BV593" s="10">
        <v>83677309</v>
      </c>
      <c r="BW593" s="10">
        <v>0</v>
      </c>
      <c r="BX593" s="10">
        <v>5072010</v>
      </c>
      <c r="BY593" s="10">
        <v>284010898</v>
      </c>
      <c r="BZ593" s="10">
        <v>0</v>
      </c>
      <c r="CA593" s="10">
        <v>288648266</v>
      </c>
      <c r="CB593" s="10">
        <v>108303072</v>
      </c>
      <c r="CC593" s="10">
        <v>29894853</v>
      </c>
      <c r="CD593" s="10">
        <v>118407989</v>
      </c>
      <c r="CE593" s="10">
        <v>0</v>
      </c>
      <c r="CF593" s="10">
        <v>0</v>
      </c>
      <c r="CG593" s="10">
        <v>0</v>
      </c>
      <c r="CH593" s="10">
        <v>3298206</v>
      </c>
      <c r="CI593" s="10">
        <v>98873004</v>
      </c>
      <c r="CJ593" s="10">
        <v>0</v>
      </c>
      <c r="CK593" s="10">
        <v>3370397</v>
      </c>
      <c r="CL593" s="10">
        <v>0</v>
      </c>
      <c r="CM593" s="10">
        <v>0</v>
      </c>
      <c r="CN593" s="10">
        <v>0</v>
      </c>
      <c r="CO593" s="10">
        <v>3888427</v>
      </c>
      <c r="CP593" s="10">
        <v>654684214</v>
      </c>
      <c r="CQ593" s="10">
        <v>0</v>
      </c>
      <c r="CR593" s="10">
        <v>0</v>
      </c>
      <c r="CS593" s="10">
        <v>0</v>
      </c>
      <c r="CT593" s="10">
        <v>0</v>
      </c>
      <c r="CU593" s="10">
        <v>0</v>
      </c>
      <c r="CV593" s="10">
        <v>41231578</v>
      </c>
      <c r="CW593" s="10">
        <v>12377038</v>
      </c>
      <c r="CX593" s="10">
        <v>-2247233</v>
      </c>
      <c r="CY593" s="10">
        <v>7159521</v>
      </c>
      <c r="CZ593" s="10">
        <v>0</v>
      </c>
      <c r="DA593" s="10">
        <v>0</v>
      </c>
      <c r="DB593" s="10">
        <v>1275076</v>
      </c>
      <c r="DC593" s="10">
        <v>65542388</v>
      </c>
      <c r="DD593" s="10">
        <v>-3370397</v>
      </c>
      <c r="DE593" s="10">
        <v>4827271</v>
      </c>
      <c r="DF593" s="10">
        <v>126795242</v>
      </c>
      <c r="DG593" s="10">
        <v>1053082</v>
      </c>
      <c r="DH593" s="10">
        <v>116551491</v>
      </c>
      <c r="DI593" s="10">
        <v>0</v>
      </c>
      <c r="DJ593" s="10">
        <v>770455</v>
      </c>
      <c r="DK593" s="10">
        <v>0</v>
      </c>
      <c r="DL593" s="10">
        <v>0</v>
      </c>
      <c r="DM593" s="10">
        <v>0</v>
      </c>
      <c r="DN593" s="10">
        <v>0</v>
      </c>
      <c r="DO593" s="10">
        <v>12722427</v>
      </c>
      <c r="DP593" s="10">
        <v>222673877</v>
      </c>
      <c r="DQ593" s="10">
        <v>0</v>
      </c>
      <c r="DR593" s="10">
        <v>0</v>
      </c>
      <c r="DS593" s="10">
        <v>0</v>
      </c>
      <c r="DT593" s="10">
        <v>0</v>
      </c>
      <c r="DU593" s="10">
        <v>0</v>
      </c>
      <c r="DV593" s="10">
        <v>0</v>
      </c>
      <c r="DW593" s="10">
        <v>0</v>
      </c>
      <c r="DX593" s="10">
        <v>0</v>
      </c>
      <c r="DY593" s="10">
        <v>0</v>
      </c>
      <c r="DZ593" s="10">
        <v>0</v>
      </c>
      <c r="EA593" s="10">
        <v>0</v>
      </c>
      <c r="EB593" s="10">
        <v>0</v>
      </c>
      <c r="EC593" s="10">
        <v>0</v>
      </c>
    </row>
    <row r="594" spans="1:133" x14ac:dyDescent="0.3">
      <c r="A594" s="9">
        <v>106070988</v>
      </c>
      <c r="B594" s="9" t="s">
        <v>867</v>
      </c>
      <c r="C594" s="9">
        <v>20181</v>
      </c>
      <c r="D594" s="11">
        <v>43101</v>
      </c>
      <c r="E594" s="9">
        <v>43190</v>
      </c>
      <c r="F594" s="9" t="s">
        <v>134</v>
      </c>
      <c r="G594" s="9" t="s">
        <v>542</v>
      </c>
      <c r="H594" s="9">
        <v>5</v>
      </c>
      <c r="I594" s="9">
        <v>411</v>
      </c>
      <c r="J594" s="9" t="s">
        <v>136</v>
      </c>
      <c r="K594" s="9" t="s">
        <v>137</v>
      </c>
      <c r="L594" s="9" t="s">
        <v>138</v>
      </c>
      <c r="M594" s="9" t="s">
        <v>860</v>
      </c>
      <c r="N594" s="9" t="s">
        <v>868</v>
      </c>
      <c r="O594" s="9" t="s">
        <v>869</v>
      </c>
      <c r="P594" s="9">
        <v>94598</v>
      </c>
      <c r="Q594" s="9" t="s">
        <v>863</v>
      </c>
      <c r="R594" s="9">
        <v>554</v>
      </c>
      <c r="S594" s="9">
        <v>399</v>
      </c>
      <c r="T594" s="9">
        <v>304</v>
      </c>
      <c r="U594" s="9">
        <v>2038</v>
      </c>
      <c r="V594" s="9">
        <v>637</v>
      </c>
      <c r="W594" s="9">
        <v>146</v>
      </c>
      <c r="X594" s="9">
        <v>585</v>
      </c>
      <c r="Y594" s="9">
        <v>0</v>
      </c>
      <c r="Z594" s="9">
        <v>0</v>
      </c>
      <c r="AA594" s="9">
        <v>62</v>
      </c>
      <c r="AB594" s="9">
        <v>1740</v>
      </c>
      <c r="AC594" s="9">
        <v>0</v>
      </c>
      <c r="AD594" s="9">
        <v>52</v>
      </c>
      <c r="AE594" s="9">
        <v>5260</v>
      </c>
      <c r="AF594" s="9">
        <v>0</v>
      </c>
      <c r="AG594" s="9">
        <v>10914</v>
      </c>
      <c r="AH594" s="9">
        <v>3358</v>
      </c>
      <c r="AI594" s="9">
        <v>1213</v>
      </c>
      <c r="AJ594" s="9">
        <v>3387</v>
      </c>
      <c r="AK594" s="9">
        <v>0</v>
      </c>
      <c r="AL594" s="9">
        <v>0</v>
      </c>
      <c r="AM594" s="9">
        <v>295</v>
      </c>
      <c r="AN594" s="9">
        <v>7908</v>
      </c>
      <c r="AO594" s="9">
        <v>0</v>
      </c>
      <c r="AP594" s="9">
        <v>241</v>
      </c>
      <c r="AQ594" s="9">
        <v>27316</v>
      </c>
      <c r="AR594" s="9">
        <v>0</v>
      </c>
      <c r="AS594" s="9">
        <v>27070</v>
      </c>
      <c r="AT594" s="9">
        <v>6084</v>
      </c>
      <c r="AU594" s="9">
        <v>1764</v>
      </c>
      <c r="AV594" s="9">
        <v>4368</v>
      </c>
      <c r="AW594" s="9">
        <v>0</v>
      </c>
      <c r="AX594" s="9">
        <v>0</v>
      </c>
      <c r="AY594" s="9">
        <v>2489</v>
      </c>
      <c r="AZ594" s="9">
        <v>35017</v>
      </c>
      <c r="BA594" s="9">
        <v>0</v>
      </c>
      <c r="BB594" s="9">
        <v>688</v>
      </c>
      <c r="BC594" s="9">
        <v>77480</v>
      </c>
      <c r="BD594" s="9">
        <v>330786688</v>
      </c>
      <c r="BE594" s="9">
        <v>103243890</v>
      </c>
      <c r="BF594" s="9">
        <v>26598286</v>
      </c>
      <c r="BG594" s="9">
        <v>100220402</v>
      </c>
      <c r="BH594" s="9">
        <v>0</v>
      </c>
      <c r="BI594" s="9">
        <v>0</v>
      </c>
      <c r="BJ594" s="9">
        <v>13696173</v>
      </c>
      <c r="BK594" s="9">
        <v>226847613</v>
      </c>
      <c r="BL594" s="9">
        <v>0</v>
      </c>
      <c r="BM594" s="9">
        <v>4740751</v>
      </c>
      <c r="BN594" s="9">
        <v>806133803</v>
      </c>
      <c r="BO594" s="9">
        <v>105681769</v>
      </c>
      <c r="BP594" s="9">
        <v>41491029</v>
      </c>
      <c r="BQ594" s="9">
        <v>6983390</v>
      </c>
      <c r="BR594" s="9">
        <v>29279332</v>
      </c>
      <c r="BS594" s="9">
        <v>0</v>
      </c>
      <c r="BT594" s="9">
        <v>0</v>
      </c>
      <c r="BU594" s="9">
        <v>3321587</v>
      </c>
      <c r="BV594" s="9">
        <v>121666543</v>
      </c>
      <c r="BW594" s="9">
        <v>0</v>
      </c>
      <c r="BX594" s="9">
        <v>4224293</v>
      </c>
      <c r="BY594" s="9">
        <v>312647943</v>
      </c>
      <c r="BZ594" s="9">
        <v>8302135</v>
      </c>
      <c r="CA594" s="9">
        <v>381403003</v>
      </c>
      <c r="CB594" s="9">
        <v>128665356</v>
      </c>
      <c r="CC594" s="9">
        <v>36984334</v>
      </c>
      <c r="CD594" s="9">
        <v>115865835</v>
      </c>
      <c r="CE594" s="9">
        <v>0</v>
      </c>
      <c r="CF594" s="9">
        <v>0</v>
      </c>
      <c r="CG594" s="9">
        <v>0</v>
      </c>
      <c r="CH594" s="9">
        <v>13480897</v>
      </c>
      <c r="CI594" s="9">
        <v>198109821</v>
      </c>
      <c r="CJ594" s="9">
        <v>0</v>
      </c>
      <c r="CK594" s="9">
        <v>3253190</v>
      </c>
      <c r="CL594" s="9">
        <v>0</v>
      </c>
      <c r="CM594" s="9">
        <v>0</v>
      </c>
      <c r="CN594" s="9">
        <v>0</v>
      </c>
      <c r="CO594" s="9">
        <v>2161640</v>
      </c>
      <c r="CP594" s="9">
        <v>888226211</v>
      </c>
      <c r="CQ594" s="9">
        <v>0</v>
      </c>
      <c r="CR594" s="9">
        <v>0</v>
      </c>
      <c r="CS594" s="9">
        <v>0</v>
      </c>
      <c r="CT594" s="9">
        <v>159036</v>
      </c>
      <c r="CU594" s="9">
        <v>159036</v>
      </c>
      <c r="CV594" s="9">
        <v>55065454</v>
      </c>
      <c r="CW594" s="9">
        <v>16069562</v>
      </c>
      <c r="CX594" s="9">
        <v>-3402658</v>
      </c>
      <c r="CY594" s="9">
        <v>13633899</v>
      </c>
      <c r="CZ594" s="9">
        <v>0</v>
      </c>
      <c r="DA594" s="9">
        <v>0</v>
      </c>
      <c r="DB594" s="9">
        <v>3536863</v>
      </c>
      <c r="DC594" s="9">
        <v>150563370</v>
      </c>
      <c r="DD594" s="9">
        <v>0</v>
      </c>
      <c r="DE594" s="9">
        <v>-4751919</v>
      </c>
      <c r="DF594" s="9">
        <v>230714571</v>
      </c>
      <c r="DG594" s="9">
        <v>3999600</v>
      </c>
      <c r="DH594" s="9">
        <v>205189129</v>
      </c>
      <c r="DI594" s="9">
        <v>0</v>
      </c>
      <c r="DJ594" s="9">
        <v>294250</v>
      </c>
      <c r="DK594" s="9">
        <v>0</v>
      </c>
      <c r="DL594" s="9">
        <v>0</v>
      </c>
      <c r="DM594" s="9">
        <v>0</v>
      </c>
      <c r="DN594" s="9">
        <v>0</v>
      </c>
      <c r="DO594" s="9">
        <v>6013499</v>
      </c>
      <c r="DP594" s="9">
        <v>526212891</v>
      </c>
      <c r="DQ594" s="9">
        <v>0</v>
      </c>
      <c r="DR594" s="9">
        <v>0</v>
      </c>
      <c r="DS594" s="9">
        <v>0</v>
      </c>
      <c r="DT594" s="9">
        <v>0</v>
      </c>
      <c r="DU594" s="9">
        <v>0</v>
      </c>
      <c r="DV594" s="9">
        <v>0</v>
      </c>
      <c r="DW594" s="9">
        <v>0</v>
      </c>
      <c r="DX594" s="9">
        <v>0</v>
      </c>
      <c r="DY594" s="9">
        <v>0</v>
      </c>
      <c r="DZ594" s="9">
        <v>0</v>
      </c>
      <c r="EA594" s="9">
        <v>0</v>
      </c>
      <c r="EB594" s="9">
        <v>0</v>
      </c>
      <c r="EC594" s="9">
        <v>0</v>
      </c>
    </row>
    <row r="595" spans="1:133" x14ac:dyDescent="0.3">
      <c r="A595" s="10">
        <v>106196404</v>
      </c>
      <c r="B595" s="10" t="s">
        <v>870</v>
      </c>
      <c r="C595" s="10">
        <v>20181</v>
      </c>
      <c r="D595" s="12">
        <v>43101</v>
      </c>
      <c r="E595" s="10">
        <v>43190</v>
      </c>
      <c r="F595" s="10" t="s">
        <v>134</v>
      </c>
      <c r="G595" s="10" t="s">
        <v>158</v>
      </c>
      <c r="H595" s="10">
        <v>11</v>
      </c>
      <c r="I595" s="10">
        <v>905</v>
      </c>
      <c r="J595" s="10" t="s">
        <v>136</v>
      </c>
      <c r="K595" s="10" t="s">
        <v>844</v>
      </c>
      <c r="L595" s="10" t="s">
        <v>138</v>
      </c>
      <c r="M595" s="10" t="s">
        <v>871</v>
      </c>
      <c r="N595" s="10" t="s">
        <v>872</v>
      </c>
      <c r="O595" s="10" t="s">
        <v>873</v>
      </c>
      <c r="P595" s="10">
        <v>91335</v>
      </c>
      <c r="Q595" s="10" t="s">
        <v>874</v>
      </c>
      <c r="R595" s="10">
        <v>249</v>
      </c>
      <c r="S595" s="10">
        <v>249</v>
      </c>
      <c r="T595" s="10">
        <v>241</v>
      </c>
      <c r="U595" s="10">
        <v>15</v>
      </c>
      <c r="V595" s="10">
        <v>29</v>
      </c>
      <c r="W595" s="10">
        <v>15</v>
      </c>
      <c r="X595" s="10">
        <v>32</v>
      </c>
      <c r="Y595" s="10">
        <v>0</v>
      </c>
      <c r="Z595" s="10">
        <v>0</v>
      </c>
      <c r="AA595" s="10">
        <v>0</v>
      </c>
      <c r="AB595" s="10">
        <v>0</v>
      </c>
      <c r="AC595" s="10">
        <v>0</v>
      </c>
      <c r="AD595" s="10">
        <v>26</v>
      </c>
      <c r="AE595" s="10">
        <v>117</v>
      </c>
      <c r="AF595" s="10">
        <v>0</v>
      </c>
      <c r="AG595" s="10">
        <v>1842</v>
      </c>
      <c r="AH595" s="10">
        <v>538</v>
      </c>
      <c r="AI595" s="10">
        <v>2248</v>
      </c>
      <c r="AJ595" s="10">
        <v>13801</v>
      </c>
      <c r="AK595" s="10">
        <v>0</v>
      </c>
      <c r="AL595" s="10">
        <v>0</v>
      </c>
      <c r="AM595" s="10">
        <v>0</v>
      </c>
      <c r="AN595" s="10">
        <v>0</v>
      </c>
      <c r="AO595" s="10">
        <v>0</v>
      </c>
      <c r="AP595" s="10">
        <v>3259</v>
      </c>
      <c r="AQ595" s="10">
        <v>21688</v>
      </c>
      <c r="AR595" s="10">
        <v>0</v>
      </c>
      <c r="AS595" s="10">
        <v>0</v>
      </c>
      <c r="AT595" s="10">
        <v>0</v>
      </c>
      <c r="AU595" s="10">
        <v>0</v>
      </c>
      <c r="AV595" s="10">
        <v>0</v>
      </c>
      <c r="AW595" s="10">
        <v>0</v>
      </c>
      <c r="AX595" s="10">
        <v>0</v>
      </c>
      <c r="AY595" s="10">
        <v>0</v>
      </c>
      <c r="AZ595" s="10">
        <v>0</v>
      </c>
      <c r="BA595" s="10">
        <v>0</v>
      </c>
      <c r="BB595" s="10">
        <v>0</v>
      </c>
      <c r="BC595" s="10">
        <v>0</v>
      </c>
      <c r="BD595" s="10">
        <v>1482097</v>
      </c>
      <c r="BE595" s="10">
        <v>706089</v>
      </c>
      <c r="BF595" s="10">
        <v>1051873</v>
      </c>
      <c r="BG595" s="10">
        <v>6000531</v>
      </c>
      <c r="BH595" s="10">
        <v>0</v>
      </c>
      <c r="BI595" s="10">
        <v>0</v>
      </c>
      <c r="BJ595" s="10">
        <v>0</v>
      </c>
      <c r="BK595" s="10">
        <v>0</v>
      </c>
      <c r="BL595" s="10">
        <v>0</v>
      </c>
      <c r="BM595" s="10">
        <v>1309449</v>
      </c>
      <c r="BN595" s="10">
        <v>10550039</v>
      </c>
      <c r="BO595" s="10">
        <v>0</v>
      </c>
      <c r="BP595" s="10">
        <v>0</v>
      </c>
      <c r="BQ595" s="10">
        <v>0</v>
      </c>
      <c r="BR595" s="10">
        <v>0</v>
      </c>
      <c r="BS595" s="10">
        <v>0</v>
      </c>
      <c r="BT595" s="10">
        <v>0</v>
      </c>
      <c r="BU595" s="10">
        <v>0</v>
      </c>
      <c r="BV595" s="10">
        <v>0</v>
      </c>
      <c r="BW595" s="10">
        <v>0</v>
      </c>
      <c r="BX595" s="10">
        <v>0</v>
      </c>
      <c r="BY595" s="10">
        <v>0</v>
      </c>
      <c r="BZ595" s="10">
        <v>12000</v>
      </c>
      <c r="CA595" s="10">
        <v>1191981</v>
      </c>
      <c r="CB595" s="10">
        <v>308748</v>
      </c>
      <c r="CC595" s="10">
        <v>195490</v>
      </c>
      <c r="CD595" s="10">
        <v>1148587</v>
      </c>
      <c r="CE595" s="10">
        <v>0</v>
      </c>
      <c r="CF595" s="10">
        <v>0</v>
      </c>
      <c r="CG595" s="10">
        <v>0</v>
      </c>
      <c r="CH595" s="10">
        <v>0</v>
      </c>
      <c r="CI595" s="10">
        <v>0</v>
      </c>
      <c r="CJ595" s="10">
        <v>0</v>
      </c>
      <c r="CK595" s="10">
        <v>0</v>
      </c>
      <c r="CL595" s="10">
        <v>0</v>
      </c>
      <c r="CM595" s="10">
        <v>0</v>
      </c>
      <c r="CN595" s="10">
        <v>0</v>
      </c>
      <c r="CO595" s="10">
        <v>-79158</v>
      </c>
      <c r="CP595" s="10">
        <v>2777648</v>
      </c>
      <c r="CQ595" s="10">
        <v>0</v>
      </c>
      <c r="CR595" s="10">
        <v>0</v>
      </c>
      <c r="CS595" s="10">
        <v>0</v>
      </c>
      <c r="CT595" s="10">
        <v>0</v>
      </c>
      <c r="CU595" s="10">
        <v>0</v>
      </c>
      <c r="CV595" s="10">
        <v>290116</v>
      </c>
      <c r="CW595" s="10">
        <v>397341</v>
      </c>
      <c r="CX595" s="10">
        <v>856383</v>
      </c>
      <c r="CY595" s="10">
        <v>4851944</v>
      </c>
      <c r="CZ595" s="10">
        <v>0</v>
      </c>
      <c r="DA595" s="10">
        <v>0</v>
      </c>
      <c r="DB595" s="10">
        <v>0</v>
      </c>
      <c r="DC595" s="10">
        <v>0</v>
      </c>
      <c r="DD595" s="10">
        <v>0</v>
      </c>
      <c r="DE595" s="10">
        <v>1376607</v>
      </c>
      <c r="DF595" s="10">
        <v>7772391</v>
      </c>
      <c r="DG595" s="10">
        <v>104277</v>
      </c>
      <c r="DH595" s="10">
        <v>7674045</v>
      </c>
      <c r="DI595" s="10">
        <v>0</v>
      </c>
      <c r="DJ595" s="10">
        <v>3434</v>
      </c>
      <c r="DK595" s="10">
        <v>0</v>
      </c>
      <c r="DL595" s="10">
        <v>0</v>
      </c>
      <c r="DM595" s="10">
        <v>0</v>
      </c>
      <c r="DN595" s="10">
        <v>0</v>
      </c>
      <c r="DO595" s="10">
        <v>82348</v>
      </c>
      <c r="DP595" s="10">
        <v>55265295</v>
      </c>
      <c r="DQ595" s="10">
        <v>0</v>
      </c>
      <c r="DR595" s="10">
        <v>0</v>
      </c>
      <c r="DS595" s="10">
        <v>0</v>
      </c>
      <c r="DT595" s="10">
        <v>0</v>
      </c>
      <c r="DU595" s="10">
        <v>0</v>
      </c>
      <c r="DV595" s="10">
        <v>0</v>
      </c>
      <c r="DW595" s="10">
        <v>0</v>
      </c>
      <c r="DX595" s="10">
        <v>0</v>
      </c>
      <c r="DY595" s="10">
        <v>0</v>
      </c>
      <c r="DZ595" s="10">
        <v>0</v>
      </c>
      <c r="EA595" s="10">
        <v>0</v>
      </c>
      <c r="EB595" s="10">
        <v>0</v>
      </c>
      <c r="EC595" s="10">
        <v>0</v>
      </c>
    </row>
    <row r="596" spans="1:133" x14ac:dyDescent="0.3">
      <c r="A596" s="9">
        <v>106074097</v>
      </c>
      <c r="B596" s="9" t="s">
        <v>875</v>
      </c>
      <c r="C596" s="9">
        <v>20181</v>
      </c>
      <c r="D596" s="11">
        <v>43101</v>
      </c>
      <c r="E596" s="9">
        <v>43190</v>
      </c>
      <c r="F596" s="9" t="s">
        <v>134</v>
      </c>
      <c r="G596" s="9" t="s">
        <v>542</v>
      </c>
      <c r="H596" s="9">
        <v>5</v>
      </c>
      <c r="I596" s="9">
        <v>411</v>
      </c>
      <c r="J596" s="9" t="s">
        <v>136</v>
      </c>
      <c r="K596" s="9" t="s">
        <v>876</v>
      </c>
      <c r="L596" s="9" t="s">
        <v>138</v>
      </c>
      <c r="M596" s="9" t="s">
        <v>877</v>
      </c>
      <c r="N596" s="9" t="s">
        <v>878</v>
      </c>
      <c r="O596" s="9" t="s">
        <v>879</v>
      </c>
      <c r="P596" s="9">
        <v>94531</v>
      </c>
      <c r="Q596" s="9" t="s">
        <v>880</v>
      </c>
      <c r="R596" s="9">
        <v>146</v>
      </c>
      <c r="S596" s="9">
        <v>146</v>
      </c>
      <c r="T596" s="9">
        <v>68</v>
      </c>
      <c r="U596" s="9">
        <v>116</v>
      </c>
      <c r="V596" s="9">
        <v>801</v>
      </c>
      <c r="W596" s="9">
        <v>15</v>
      </c>
      <c r="X596" s="9">
        <v>167</v>
      </c>
      <c r="Y596" s="9">
        <v>0</v>
      </c>
      <c r="Z596" s="9">
        <v>0</v>
      </c>
      <c r="AA596" s="9">
        <v>8</v>
      </c>
      <c r="AB596" s="9">
        <v>733</v>
      </c>
      <c r="AC596" s="9">
        <v>0</v>
      </c>
      <c r="AD596" s="9">
        <v>21</v>
      </c>
      <c r="AE596" s="9">
        <v>1861</v>
      </c>
      <c r="AF596" s="9">
        <v>0</v>
      </c>
      <c r="AG596" s="9">
        <v>418</v>
      </c>
      <c r="AH596" s="9">
        <v>2769</v>
      </c>
      <c r="AI596" s="9">
        <v>51</v>
      </c>
      <c r="AJ596" s="9">
        <v>487</v>
      </c>
      <c r="AK596" s="9">
        <v>0</v>
      </c>
      <c r="AL596" s="9">
        <v>0</v>
      </c>
      <c r="AM596" s="9">
        <v>29</v>
      </c>
      <c r="AN596" s="9">
        <v>1861</v>
      </c>
      <c r="AO596" s="9">
        <v>0</v>
      </c>
      <c r="AP596" s="9">
        <v>59</v>
      </c>
      <c r="AQ596" s="9">
        <v>5674</v>
      </c>
      <c r="AR596" s="9">
        <v>0</v>
      </c>
      <c r="AS596" s="9">
        <v>489</v>
      </c>
      <c r="AT596" s="9">
        <v>7781</v>
      </c>
      <c r="AU596" s="9">
        <v>362</v>
      </c>
      <c r="AV596" s="9">
        <v>4482</v>
      </c>
      <c r="AW596" s="9">
        <v>0</v>
      </c>
      <c r="AX596" s="9">
        <v>0</v>
      </c>
      <c r="AY596" s="9">
        <v>585</v>
      </c>
      <c r="AZ596" s="9">
        <v>18401</v>
      </c>
      <c r="BA596" s="9">
        <v>0</v>
      </c>
      <c r="BB596" s="9">
        <v>3694</v>
      </c>
      <c r="BC596" s="9">
        <v>35794</v>
      </c>
      <c r="BD596" s="9">
        <v>0</v>
      </c>
      <c r="BE596" s="9">
        <v>0</v>
      </c>
      <c r="BF596" s="9">
        <v>0</v>
      </c>
      <c r="BG596" s="9">
        <v>0</v>
      </c>
      <c r="BH596" s="9">
        <v>0</v>
      </c>
      <c r="BI596" s="9">
        <v>0</v>
      </c>
      <c r="BJ596" s="9">
        <v>0</v>
      </c>
      <c r="BK596" s="9">
        <v>0</v>
      </c>
      <c r="BL596" s="9">
        <v>0</v>
      </c>
      <c r="BM596" s="9">
        <v>0</v>
      </c>
      <c r="BN596" s="9">
        <v>0</v>
      </c>
      <c r="BO596" s="9">
        <v>0</v>
      </c>
      <c r="BP596" s="9">
        <v>0</v>
      </c>
      <c r="BQ596" s="9">
        <v>0</v>
      </c>
      <c r="BR596" s="9">
        <v>0</v>
      </c>
      <c r="BS596" s="9">
        <v>0</v>
      </c>
      <c r="BT596" s="9">
        <v>0</v>
      </c>
      <c r="BU596" s="9">
        <v>0</v>
      </c>
      <c r="BV596" s="9">
        <v>0</v>
      </c>
      <c r="BW596" s="9">
        <v>0</v>
      </c>
      <c r="BX596" s="9">
        <v>0</v>
      </c>
      <c r="BY596" s="9">
        <v>0</v>
      </c>
      <c r="BZ596" s="9">
        <v>0</v>
      </c>
      <c r="CA596" s="9">
        <v>0</v>
      </c>
      <c r="CB596" s="9">
        <v>0</v>
      </c>
      <c r="CC596" s="9">
        <v>0</v>
      </c>
      <c r="CD596" s="9">
        <v>0</v>
      </c>
      <c r="CE596" s="9">
        <v>0</v>
      </c>
      <c r="CF596" s="9">
        <v>0</v>
      </c>
      <c r="CG596" s="9">
        <v>0</v>
      </c>
      <c r="CH596" s="9">
        <v>0</v>
      </c>
      <c r="CI596" s="9">
        <v>0</v>
      </c>
      <c r="CJ596" s="9">
        <v>0</v>
      </c>
      <c r="CK596" s="9">
        <v>0</v>
      </c>
      <c r="CL596" s="9">
        <v>0</v>
      </c>
      <c r="CM596" s="9">
        <v>0</v>
      </c>
      <c r="CN596" s="9">
        <v>0</v>
      </c>
      <c r="CO596" s="9">
        <v>0</v>
      </c>
      <c r="CP596" s="9">
        <v>0</v>
      </c>
      <c r="CQ596" s="9">
        <v>0</v>
      </c>
      <c r="CR596" s="9">
        <v>0</v>
      </c>
      <c r="CS596" s="9">
        <v>0</v>
      </c>
      <c r="CT596" s="9">
        <v>0</v>
      </c>
      <c r="CU596" s="9">
        <v>0</v>
      </c>
      <c r="CV596" s="9">
        <v>0</v>
      </c>
      <c r="CW596" s="9">
        <v>0</v>
      </c>
      <c r="CX596" s="9">
        <v>0</v>
      </c>
      <c r="CY596" s="9">
        <v>0</v>
      </c>
      <c r="CZ596" s="9">
        <v>0</v>
      </c>
      <c r="DA596" s="9">
        <v>0</v>
      </c>
      <c r="DB596" s="9">
        <v>0</v>
      </c>
      <c r="DC596" s="9">
        <v>0</v>
      </c>
      <c r="DD596" s="9">
        <v>0</v>
      </c>
      <c r="DE596" s="9">
        <v>0</v>
      </c>
      <c r="DF596" s="9">
        <v>0</v>
      </c>
      <c r="DG596" s="9">
        <v>0</v>
      </c>
      <c r="DH596" s="9">
        <v>85108244</v>
      </c>
      <c r="DI596" s="9">
        <v>0</v>
      </c>
      <c r="DJ596" s="9">
        <v>0</v>
      </c>
      <c r="DK596" s="9">
        <v>0</v>
      </c>
      <c r="DL596" s="9">
        <v>0</v>
      </c>
      <c r="DM596" s="9">
        <v>0</v>
      </c>
      <c r="DN596" s="9">
        <v>0</v>
      </c>
      <c r="DO596" s="9">
        <v>1310965</v>
      </c>
      <c r="DP596" s="9">
        <v>259999526</v>
      </c>
      <c r="DQ596" s="9">
        <v>0</v>
      </c>
      <c r="DR596" s="9">
        <v>0</v>
      </c>
      <c r="DS596" s="9">
        <v>0</v>
      </c>
      <c r="DT596" s="9">
        <v>0</v>
      </c>
      <c r="DU596" s="9">
        <v>0</v>
      </c>
      <c r="DV596" s="9">
        <v>0</v>
      </c>
      <c r="DW596" s="9">
        <v>0</v>
      </c>
      <c r="DX596" s="9">
        <v>0</v>
      </c>
      <c r="DY596" s="9">
        <v>0</v>
      </c>
      <c r="DZ596" s="9">
        <v>0</v>
      </c>
      <c r="EA596" s="9">
        <v>0</v>
      </c>
      <c r="EB596" s="9">
        <v>0</v>
      </c>
      <c r="EC596" s="9">
        <v>0</v>
      </c>
    </row>
    <row r="597" spans="1:133" x14ac:dyDescent="0.3">
      <c r="A597" s="10">
        <v>106196035</v>
      </c>
      <c r="B597" s="10" t="s">
        <v>881</v>
      </c>
      <c r="C597" s="10">
        <v>20181</v>
      </c>
      <c r="D597" s="12">
        <v>43101</v>
      </c>
      <c r="E597" s="10">
        <v>43190</v>
      </c>
      <c r="F597" s="10" t="s">
        <v>134</v>
      </c>
      <c r="G597" s="10" t="s">
        <v>158</v>
      </c>
      <c r="H597" s="10">
        <v>11</v>
      </c>
      <c r="I597" s="10">
        <v>915</v>
      </c>
      <c r="J597" s="10" t="s">
        <v>136</v>
      </c>
      <c r="K597" s="10" t="s">
        <v>876</v>
      </c>
      <c r="L597" s="10" t="s">
        <v>138</v>
      </c>
      <c r="M597" s="10" t="s">
        <v>882</v>
      </c>
      <c r="N597" s="10" t="s">
        <v>883</v>
      </c>
      <c r="O597" s="10" t="s">
        <v>884</v>
      </c>
      <c r="P597" s="10">
        <v>91706</v>
      </c>
      <c r="Q597" s="10" t="s">
        <v>885</v>
      </c>
      <c r="R597" s="10">
        <v>272</v>
      </c>
      <c r="S597" s="10">
        <v>257</v>
      </c>
      <c r="T597" s="10">
        <v>113</v>
      </c>
      <c r="U597" s="10">
        <v>71</v>
      </c>
      <c r="V597" s="10">
        <v>1145</v>
      </c>
      <c r="W597" s="10">
        <v>43</v>
      </c>
      <c r="X597" s="10">
        <v>180</v>
      </c>
      <c r="Y597" s="10">
        <v>0</v>
      </c>
      <c r="Z597" s="10">
        <v>0</v>
      </c>
      <c r="AA597" s="10">
        <v>7</v>
      </c>
      <c r="AB597" s="10">
        <v>1369</v>
      </c>
      <c r="AC597" s="10">
        <v>0</v>
      </c>
      <c r="AD597" s="10">
        <v>33</v>
      </c>
      <c r="AE597" s="10">
        <v>2848</v>
      </c>
      <c r="AF597" s="10">
        <v>0</v>
      </c>
      <c r="AG597" s="10">
        <v>284</v>
      </c>
      <c r="AH597" s="10">
        <v>3970</v>
      </c>
      <c r="AI597" s="10">
        <v>181</v>
      </c>
      <c r="AJ597" s="10">
        <v>461</v>
      </c>
      <c r="AK597" s="10">
        <v>0</v>
      </c>
      <c r="AL597" s="10">
        <v>0</v>
      </c>
      <c r="AM597" s="10">
        <v>16</v>
      </c>
      <c r="AN597" s="10">
        <v>4161</v>
      </c>
      <c r="AO597" s="10">
        <v>0</v>
      </c>
      <c r="AP597" s="10">
        <v>192</v>
      </c>
      <c r="AQ597" s="10">
        <v>9265</v>
      </c>
      <c r="AR597" s="10">
        <v>0</v>
      </c>
      <c r="AS597" s="10">
        <v>631</v>
      </c>
      <c r="AT597" s="10">
        <v>27160</v>
      </c>
      <c r="AU597" s="10">
        <v>1058</v>
      </c>
      <c r="AV597" s="10">
        <v>10322</v>
      </c>
      <c r="AW597" s="10">
        <v>0</v>
      </c>
      <c r="AX597" s="10">
        <v>0</v>
      </c>
      <c r="AY597" s="10">
        <v>328</v>
      </c>
      <c r="AZ597" s="10">
        <v>57881</v>
      </c>
      <c r="BA597" s="10">
        <v>1</v>
      </c>
      <c r="BB597" s="10">
        <v>6095</v>
      </c>
      <c r="BC597" s="10">
        <v>103476</v>
      </c>
      <c r="BD597" s="10">
        <v>0</v>
      </c>
      <c r="BE597" s="10">
        <v>0</v>
      </c>
      <c r="BF597" s="10">
        <v>0</v>
      </c>
      <c r="BG597" s="10">
        <v>0</v>
      </c>
      <c r="BH597" s="10">
        <v>0</v>
      </c>
      <c r="BI597" s="10">
        <v>0</v>
      </c>
      <c r="BJ597" s="10">
        <v>0</v>
      </c>
      <c r="BK597" s="10">
        <v>0</v>
      </c>
      <c r="BL597" s="10">
        <v>0</v>
      </c>
      <c r="BM597" s="10">
        <v>0</v>
      </c>
      <c r="BN597" s="10">
        <v>0</v>
      </c>
      <c r="BO597" s="10">
        <v>0</v>
      </c>
      <c r="BP597" s="10">
        <v>0</v>
      </c>
      <c r="BQ597" s="10">
        <v>0</v>
      </c>
      <c r="BR597" s="10">
        <v>0</v>
      </c>
      <c r="BS597" s="10">
        <v>0</v>
      </c>
      <c r="BT597" s="10">
        <v>0</v>
      </c>
      <c r="BU597" s="10">
        <v>0</v>
      </c>
      <c r="BV597" s="10">
        <v>0</v>
      </c>
      <c r="BW597" s="10">
        <v>0</v>
      </c>
      <c r="BX597" s="10">
        <v>0</v>
      </c>
      <c r="BY597" s="10">
        <v>0</v>
      </c>
      <c r="BZ597" s="10">
        <v>0</v>
      </c>
      <c r="CA597" s="10">
        <v>0</v>
      </c>
      <c r="CB597" s="10">
        <v>0</v>
      </c>
      <c r="CC597" s="10">
        <v>0</v>
      </c>
      <c r="CD597" s="10">
        <v>0</v>
      </c>
      <c r="CE597" s="10">
        <v>0</v>
      </c>
      <c r="CF597" s="10">
        <v>0</v>
      </c>
      <c r="CG597" s="10">
        <v>0</v>
      </c>
      <c r="CH597" s="10">
        <v>0</v>
      </c>
      <c r="CI597" s="10">
        <v>0</v>
      </c>
      <c r="CJ597" s="10">
        <v>0</v>
      </c>
      <c r="CK597" s="10">
        <v>0</v>
      </c>
      <c r="CL597" s="10">
        <v>0</v>
      </c>
      <c r="CM597" s="10">
        <v>0</v>
      </c>
      <c r="CN597" s="10">
        <v>0</v>
      </c>
      <c r="CO597" s="10">
        <v>0</v>
      </c>
      <c r="CP597" s="10">
        <v>0</v>
      </c>
      <c r="CQ597" s="10">
        <v>0</v>
      </c>
      <c r="CR597" s="10">
        <v>0</v>
      </c>
      <c r="CS597" s="10">
        <v>0</v>
      </c>
      <c r="CT597" s="10">
        <v>0</v>
      </c>
      <c r="CU597" s="10">
        <v>0</v>
      </c>
      <c r="CV597" s="10">
        <v>0</v>
      </c>
      <c r="CW597" s="10">
        <v>0</v>
      </c>
      <c r="CX597" s="10">
        <v>0</v>
      </c>
      <c r="CY597" s="10">
        <v>0</v>
      </c>
      <c r="CZ597" s="10">
        <v>0</v>
      </c>
      <c r="DA597" s="10">
        <v>0</v>
      </c>
      <c r="DB597" s="10">
        <v>0</v>
      </c>
      <c r="DC597" s="10">
        <v>0</v>
      </c>
      <c r="DD597" s="10">
        <v>0</v>
      </c>
      <c r="DE597" s="10">
        <v>0</v>
      </c>
      <c r="DF597" s="10">
        <v>0</v>
      </c>
      <c r="DG597" s="10">
        <v>0</v>
      </c>
      <c r="DH597" s="10">
        <v>119580560</v>
      </c>
      <c r="DI597" s="10">
        <v>0</v>
      </c>
      <c r="DJ597" s="10">
        <v>0</v>
      </c>
      <c r="DK597" s="10">
        <v>0</v>
      </c>
      <c r="DL597" s="10">
        <v>0</v>
      </c>
      <c r="DM597" s="10">
        <v>0</v>
      </c>
      <c r="DN597" s="10">
        <v>0</v>
      </c>
      <c r="DO597" s="10">
        <v>3796827</v>
      </c>
      <c r="DP597" s="10">
        <v>203466057</v>
      </c>
      <c r="DQ597" s="10">
        <v>0</v>
      </c>
      <c r="DR597" s="10">
        <v>0</v>
      </c>
      <c r="DS597" s="10">
        <v>0</v>
      </c>
      <c r="DT597" s="10">
        <v>0</v>
      </c>
      <c r="DU597" s="10">
        <v>0</v>
      </c>
      <c r="DV597" s="10">
        <v>0</v>
      </c>
      <c r="DW597" s="10">
        <v>0</v>
      </c>
      <c r="DX597" s="10">
        <v>0</v>
      </c>
      <c r="DY597" s="10">
        <v>0</v>
      </c>
      <c r="DZ597" s="10">
        <v>0</v>
      </c>
      <c r="EA597" s="10">
        <v>0</v>
      </c>
      <c r="EB597" s="10">
        <v>0</v>
      </c>
      <c r="EC597" s="10">
        <v>0</v>
      </c>
    </row>
    <row r="598" spans="1:133" x14ac:dyDescent="0.3">
      <c r="A598" s="9">
        <v>106196403</v>
      </c>
      <c r="B598" s="9" t="s">
        <v>886</v>
      </c>
      <c r="C598" s="9">
        <v>20181</v>
      </c>
      <c r="D598" s="11">
        <v>43101</v>
      </c>
      <c r="E598" s="9">
        <v>43190</v>
      </c>
      <c r="F598" s="9" t="s">
        <v>134</v>
      </c>
      <c r="G598" s="9" t="s">
        <v>158</v>
      </c>
      <c r="H598" s="9">
        <v>11</v>
      </c>
      <c r="I598" s="9">
        <v>921</v>
      </c>
      <c r="J598" s="9" t="s">
        <v>136</v>
      </c>
      <c r="K598" s="9" t="s">
        <v>876</v>
      </c>
      <c r="L598" s="9" t="s">
        <v>138</v>
      </c>
      <c r="M598" s="9" t="s">
        <v>882</v>
      </c>
      <c r="N598" s="9" t="s">
        <v>887</v>
      </c>
      <c r="O598" s="9" t="s">
        <v>612</v>
      </c>
      <c r="P598" s="9">
        <v>90242</v>
      </c>
      <c r="Q598" s="9" t="s">
        <v>885</v>
      </c>
      <c r="R598" s="9">
        <v>352</v>
      </c>
      <c r="S598" s="9">
        <v>352</v>
      </c>
      <c r="T598" s="9">
        <v>178</v>
      </c>
      <c r="U598" s="9">
        <v>120</v>
      </c>
      <c r="V598" s="9">
        <v>1313</v>
      </c>
      <c r="W598" s="9">
        <v>53</v>
      </c>
      <c r="X598" s="9">
        <v>361</v>
      </c>
      <c r="Y598" s="9">
        <v>0</v>
      </c>
      <c r="Z598" s="9">
        <v>0</v>
      </c>
      <c r="AA598" s="9">
        <v>19</v>
      </c>
      <c r="AB598" s="9">
        <v>1977</v>
      </c>
      <c r="AC598" s="9">
        <v>0</v>
      </c>
      <c r="AD598" s="9">
        <v>24</v>
      </c>
      <c r="AE598" s="9">
        <v>3867</v>
      </c>
      <c r="AF598" s="9">
        <v>0</v>
      </c>
      <c r="AG598" s="9">
        <v>511</v>
      </c>
      <c r="AH598" s="9">
        <v>5550</v>
      </c>
      <c r="AI598" s="9">
        <v>269</v>
      </c>
      <c r="AJ598" s="9">
        <v>1241</v>
      </c>
      <c r="AK598" s="9">
        <v>0</v>
      </c>
      <c r="AL598" s="9">
        <v>0</v>
      </c>
      <c r="AM598" s="9">
        <v>81</v>
      </c>
      <c r="AN598" s="9">
        <v>6817</v>
      </c>
      <c r="AO598" s="9">
        <v>0</v>
      </c>
      <c r="AP598" s="9">
        <v>86</v>
      </c>
      <c r="AQ598" s="9">
        <v>14555</v>
      </c>
      <c r="AR598" s="9">
        <v>0</v>
      </c>
      <c r="AS598" s="9">
        <v>574</v>
      </c>
      <c r="AT598" s="9">
        <v>12825</v>
      </c>
      <c r="AU598" s="9">
        <v>846</v>
      </c>
      <c r="AV598" s="9">
        <v>7848</v>
      </c>
      <c r="AW598" s="9">
        <v>0</v>
      </c>
      <c r="AX598" s="9">
        <v>0</v>
      </c>
      <c r="AY598" s="9">
        <v>353</v>
      </c>
      <c r="AZ598" s="9">
        <v>31620</v>
      </c>
      <c r="BA598" s="9">
        <v>1</v>
      </c>
      <c r="BB598" s="9">
        <v>2527</v>
      </c>
      <c r="BC598" s="9">
        <v>56594</v>
      </c>
      <c r="BD598" s="9">
        <v>0</v>
      </c>
      <c r="BE598" s="9">
        <v>0</v>
      </c>
      <c r="BF598" s="9">
        <v>0</v>
      </c>
      <c r="BG598" s="9">
        <v>0</v>
      </c>
      <c r="BH598" s="9">
        <v>0</v>
      </c>
      <c r="BI598" s="9">
        <v>0</v>
      </c>
      <c r="BJ598" s="9">
        <v>0</v>
      </c>
      <c r="BK598" s="9">
        <v>0</v>
      </c>
      <c r="BL598" s="9">
        <v>0</v>
      </c>
      <c r="BM598" s="9">
        <v>0</v>
      </c>
      <c r="BN598" s="9">
        <v>0</v>
      </c>
      <c r="BO598" s="9">
        <v>0</v>
      </c>
      <c r="BP598" s="9">
        <v>0</v>
      </c>
      <c r="BQ598" s="9">
        <v>0</v>
      </c>
      <c r="BR598" s="9">
        <v>0</v>
      </c>
      <c r="BS598" s="9">
        <v>0</v>
      </c>
      <c r="BT598" s="9">
        <v>0</v>
      </c>
      <c r="BU598" s="9">
        <v>0</v>
      </c>
      <c r="BV598" s="9">
        <v>0</v>
      </c>
      <c r="BW598" s="9">
        <v>0</v>
      </c>
      <c r="BX598" s="9">
        <v>0</v>
      </c>
      <c r="BY598" s="9">
        <v>0</v>
      </c>
      <c r="BZ598" s="9">
        <v>0</v>
      </c>
      <c r="CA598" s="9">
        <v>0</v>
      </c>
      <c r="CB598" s="9">
        <v>0</v>
      </c>
      <c r="CC598" s="9">
        <v>0</v>
      </c>
      <c r="CD598" s="9">
        <v>0</v>
      </c>
      <c r="CE598" s="9">
        <v>0</v>
      </c>
      <c r="CF598" s="9">
        <v>0</v>
      </c>
      <c r="CG598" s="9">
        <v>0</v>
      </c>
      <c r="CH598" s="9">
        <v>0</v>
      </c>
      <c r="CI598" s="9">
        <v>0</v>
      </c>
      <c r="CJ598" s="9">
        <v>0</v>
      </c>
      <c r="CK598" s="9">
        <v>0</v>
      </c>
      <c r="CL598" s="9">
        <v>0</v>
      </c>
      <c r="CM598" s="9">
        <v>0</v>
      </c>
      <c r="CN598" s="9">
        <v>0</v>
      </c>
      <c r="CO598" s="9">
        <v>0</v>
      </c>
      <c r="CP598" s="9">
        <v>0</v>
      </c>
      <c r="CQ598" s="9">
        <v>0</v>
      </c>
      <c r="CR598" s="9">
        <v>0</v>
      </c>
      <c r="CS598" s="9">
        <v>0</v>
      </c>
      <c r="CT598" s="9">
        <v>0</v>
      </c>
      <c r="CU598" s="9">
        <v>0</v>
      </c>
      <c r="CV598" s="9">
        <v>0</v>
      </c>
      <c r="CW598" s="9">
        <v>0</v>
      </c>
      <c r="CX598" s="9">
        <v>0</v>
      </c>
      <c r="CY598" s="9">
        <v>0</v>
      </c>
      <c r="CZ598" s="9">
        <v>0</v>
      </c>
      <c r="DA598" s="9">
        <v>0</v>
      </c>
      <c r="DB598" s="9">
        <v>0</v>
      </c>
      <c r="DC598" s="9">
        <v>0</v>
      </c>
      <c r="DD598" s="9">
        <v>0</v>
      </c>
      <c r="DE598" s="9">
        <v>0</v>
      </c>
      <c r="DF598" s="9">
        <v>0</v>
      </c>
      <c r="DG598" s="9">
        <v>0</v>
      </c>
      <c r="DH598" s="9">
        <v>153742660</v>
      </c>
      <c r="DI598" s="9">
        <v>0</v>
      </c>
      <c r="DJ598" s="9">
        <v>0</v>
      </c>
      <c r="DK598" s="9">
        <v>0</v>
      </c>
      <c r="DL598" s="9">
        <v>0</v>
      </c>
      <c r="DM598" s="9">
        <v>0</v>
      </c>
      <c r="DN598" s="9">
        <v>0</v>
      </c>
      <c r="DO598" s="9">
        <v>13580786</v>
      </c>
      <c r="DP598" s="9">
        <v>516618513</v>
      </c>
      <c r="DQ598" s="9">
        <v>0</v>
      </c>
      <c r="DR598" s="9">
        <v>0</v>
      </c>
      <c r="DS598" s="9">
        <v>0</v>
      </c>
      <c r="DT598" s="9">
        <v>0</v>
      </c>
      <c r="DU598" s="9">
        <v>0</v>
      </c>
      <c r="DV598" s="9">
        <v>0</v>
      </c>
      <c r="DW598" s="9">
        <v>0</v>
      </c>
      <c r="DX598" s="9">
        <v>0</v>
      </c>
      <c r="DY598" s="9">
        <v>0</v>
      </c>
      <c r="DZ598" s="9">
        <v>0</v>
      </c>
      <c r="EA598" s="9">
        <v>0</v>
      </c>
      <c r="EB598" s="9">
        <v>0</v>
      </c>
      <c r="EC598" s="9">
        <v>0</v>
      </c>
    </row>
    <row r="599" spans="1:133" x14ac:dyDescent="0.3">
      <c r="A599" s="10">
        <v>106361223</v>
      </c>
      <c r="B599" s="10" t="s">
        <v>888</v>
      </c>
      <c r="C599" s="10">
        <v>20181</v>
      </c>
      <c r="D599" s="12">
        <v>43101</v>
      </c>
      <c r="E599" s="10">
        <v>43190</v>
      </c>
      <c r="F599" s="10" t="s">
        <v>134</v>
      </c>
      <c r="G599" s="10" t="s">
        <v>275</v>
      </c>
      <c r="H599" s="10">
        <v>12</v>
      </c>
      <c r="I599" s="10">
        <v>1209</v>
      </c>
      <c r="J599" s="10" t="s">
        <v>136</v>
      </c>
      <c r="K599" s="10" t="s">
        <v>876</v>
      </c>
      <c r="L599" s="10" t="s">
        <v>145</v>
      </c>
      <c r="M599" s="10" t="s">
        <v>882</v>
      </c>
      <c r="N599" s="10" t="s">
        <v>889</v>
      </c>
      <c r="O599" s="10" t="s">
        <v>890</v>
      </c>
      <c r="P599" s="10">
        <v>92335</v>
      </c>
      <c r="Q599" s="10" t="s">
        <v>885</v>
      </c>
      <c r="R599" s="10">
        <v>626</v>
      </c>
      <c r="S599" s="10">
        <v>626</v>
      </c>
      <c r="T599" s="10">
        <v>359</v>
      </c>
      <c r="U599" s="10">
        <v>182</v>
      </c>
      <c r="V599" s="10">
        <v>2515</v>
      </c>
      <c r="W599" s="10">
        <v>67</v>
      </c>
      <c r="X599" s="10">
        <v>918</v>
      </c>
      <c r="Y599" s="10">
        <v>0</v>
      </c>
      <c r="Z599" s="10">
        <v>0</v>
      </c>
      <c r="AA599" s="10">
        <v>31</v>
      </c>
      <c r="AB599" s="10">
        <v>3719</v>
      </c>
      <c r="AC599" s="10">
        <v>0</v>
      </c>
      <c r="AD599" s="10">
        <v>95</v>
      </c>
      <c r="AE599" s="10">
        <v>7527</v>
      </c>
      <c r="AF599" s="10">
        <v>0</v>
      </c>
      <c r="AG599" s="10">
        <v>831</v>
      </c>
      <c r="AH599" s="10">
        <v>11665</v>
      </c>
      <c r="AI599" s="10">
        <v>256</v>
      </c>
      <c r="AJ599" s="10">
        <v>2901</v>
      </c>
      <c r="AK599" s="10">
        <v>0</v>
      </c>
      <c r="AL599" s="10">
        <v>0</v>
      </c>
      <c r="AM599" s="10">
        <v>123</v>
      </c>
      <c r="AN599" s="10">
        <v>13183</v>
      </c>
      <c r="AO599" s="10">
        <v>0</v>
      </c>
      <c r="AP599" s="10">
        <v>400</v>
      </c>
      <c r="AQ599" s="10">
        <v>29359</v>
      </c>
      <c r="AR599" s="10">
        <v>0</v>
      </c>
      <c r="AS599" s="10">
        <v>933</v>
      </c>
      <c r="AT599" s="10">
        <v>17636</v>
      </c>
      <c r="AU599" s="10">
        <v>1755</v>
      </c>
      <c r="AV599" s="10">
        <v>13161</v>
      </c>
      <c r="AW599" s="10">
        <v>0</v>
      </c>
      <c r="AX599" s="10">
        <v>0</v>
      </c>
      <c r="AY599" s="10">
        <v>954</v>
      </c>
      <c r="AZ599" s="10">
        <v>38241</v>
      </c>
      <c r="BA599" s="10">
        <v>0</v>
      </c>
      <c r="BB599" s="10">
        <v>4268</v>
      </c>
      <c r="BC599" s="10">
        <v>76948</v>
      </c>
      <c r="BD599" s="10">
        <v>0</v>
      </c>
      <c r="BE599" s="10">
        <v>0</v>
      </c>
      <c r="BF599" s="10">
        <v>0</v>
      </c>
      <c r="BG599" s="10">
        <v>0</v>
      </c>
      <c r="BH599" s="10">
        <v>0</v>
      </c>
      <c r="BI599" s="10">
        <v>0</v>
      </c>
      <c r="BJ599" s="10">
        <v>0</v>
      </c>
      <c r="BK599" s="10">
        <v>0</v>
      </c>
      <c r="BL599" s="10">
        <v>0</v>
      </c>
      <c r="BM599" s="10">
        <v>0</v>
      </c>
      <c r="BN599" s="10">
        <v>0</v>
      </c>
      <c r="BO599" s="10">
        <v>0</v>
      </c>
      <c r="BP599" s="10">
        <v>0</v>
      </c>
      <c r="BQ599" s="10">
        <v>0</v>
      </c>
      <c r="BR599" s="10">
        <v>0</v>
      </c>
      <c r="BS599" s="10">
        <v>0</v>
      </c>
      <c r="BT599" s="10">
        <v>0</v>
      </c>
      <c r="BU599" s="10">
        <v>0</v>
      </c>
      <c r="BV599" s="10">
        <v>0</v>
      </c>
      <c r="BW599" s="10">
        <v>0</v>
      </c>
      <c r="BX599" s="10">
        <v>0</v>
      </c>
      <c r="BY599" s="10">
        <v>0</v>
      </c>
      <c r="BZ599" s="10">
        <v>0</v>
      </c>
      <c r="CA599" s="10">
        <v>0</v>
      </c>
      <c r="CB599" s="10">
        <v>0</v>
      </c>
      <c r="CC599" s="10">
        <v>0</v>
      </c>
      <c r="CD599" s="10">
        <v>0</v>
      </c>
      <c r="CE599" s="10">
        <v>0</v>
      </c>
      <c r="CF599" s="10">
        <v>0</v>
      </c>
      <c r="CG599" s="10">
        <v>0</v>
      </c>
      <c r="CH599" s="10">
        <v>0</v>
      </c>
      <c r="CI599" s="10">
        <v>0</v>
      </c>
      <c r="CJ599" s="10">
        <v>0</v>
      </c>
      <c r="CK599" s="10">
        <v>0</v>
      </c>
      <c r="CL599" s="10">
        <v>0</v>
      </c>
      <c r="CM599" s="10">
        <v>0</v>
      </c>
      <c r="CN599" s="10">
        <v>0</v>
      </c>
      <c r="CO599" s="10">
        <v>0</v>
      </c>
      <c r="CP599" s="10">
        <v>0</v>
      </c>
      <c r="CQ599" s="10">
        <v>0</v>
      </c>
      <c r="CR599" s="10">
        <v>0</v>
      </c>
      <c r="CS599" s="10">
        <v>0</v>
      </c>
      <c r="CT599" s="10">
        <v>0</v>
      </c>
      <c r="CU599" s="10">
        <v>0</v>
      </c>
      <c r="CV599" s="10">
        <v>0</v>
      </c>
      <c r="CW599" s="10">
        <v>0</v>
      </c>
      <c r="CX599" s="10">
        <v>0</v>
      </c>
      <c r="CY599" s="10">
        <v>0</v>
      </c>
      <c r="CZ599" s="10">
        <v>0</v>
      </c>
      <c r="DA599" s="10">
        <v>0</v>
      </c>
      <c r="DB599" s="10">
        <v>0</v>
      </c>
      <c r="DC599" s="10">
        <v>0</v>
      </c>
      <c r="DD599" s="10">
        <v>0</v>
      </c>
      <c r="DE599" s="10">
        <v>0</v>
      </c>
      <c r="DF599" s="10">
        <v>0</v>
      </c>
      <c r="DG599" s="10">
        <v>0</v>
      </c>
      <c r="DH599" s="10">
        <v>262796399</v>
      </c>
      <c r="DI599" s="10">
        <v>0</v>
      </c>
      <c r="DJ599" s="10">
        <v>0</v>
      </c>
      <c r="DK599" s="10">
        <v>0</v>
      </c>
      <c r="DL599" s="10">
        <v>0</v>
      </c>
      <c r="DM599" s="10">
        <v>0</v>
      </c>
      <c r="DN599" s="10">
        <v>0</v>
      </c>
      <c r="DO599" s="10">
        <v>6020848</v>
      </c>
      <c r="DP599" s="10">
        <v>976194700</v>
      </c>
      <c r="DQ599" s="10">
        <v>0</v>
      </c>
      <c r="DR599" s="10">
        <v>0</v>
      </c>
      <c r="DS599" s="10">
        <v>0</v>
      </c>
      <c r="DT599" s="10">
        <v>0</v>
      </c>
      <c r="DU599" s="10">
        <v>0</v>
      </c>
      <c r="DV599" s="10">
        <v>0</v>
      </c>
      <c r="DW599" s="10">
        <v>0</v>
      </c>
      <c r="DX599" s="10">
        <v>0</v>
      </c>
      <c r="DY599" s="10">
        <v>0</v>
      </c>
      <c r="DZ599" s="10">
        <v>0</v>
      </c>
      <c r="EA599" s="10">
        <v>0</v>
      </c>
      <c r="EB599" s="10">
        <v>0</v>
      </c>
      <c r="EC599" s="10">
        <v>0</v>
      </c>
    </row>
    <row r="600" spans="1:133" x14ac:dyDescent="0.3">
      <c r="A600" s="9">
        <v>106014132</v>
      </c>
      <c r="B600" s="9" t="s">
        <v>891</v>
      </c>
      <c r="C600" s="9">
        <v>20181</v>
      </c>
      <c r="D600" s="11">
        <v>43101</v>
      </c>
      <c r="E600" s="9">
        <v>43190</v>
      </c>
      <c r="F600" s="9" t="s">
        <v>134</v>
      </c>
      <c r="G600" s="9" t="s">
        <v>233</v>
      </c>
      <c r="H600" s="9">
        <v>5</v>
      </c>
      <c r="I600" s="9">
        <v>421</v>
      </c>
      <c r="J600" s="9" t="s">
        <v>136</v>
      </c>
      <c r="K600" s="9" t="s">
        <v>876</v>
      </c>
      <c r="L600" s="9" t="s">
        <v>138</v>
      </c>
      <c r="M600" s="9" t="s">
        <v>877</v>
      </c>
      <c r="N600" s="9" t="s">
        <v>892</v>
      </c>
      <c r="O600" s="9" t="s">
        <v>700</v>
      </c>
      <c r="P600" s="9">
        <v>94538</v>
      </c>
      <c r="Q600" s="9" t="s">
        <v>880</v>
      </c>
      <c r="R600" s="9">
        <v>106</v>
      </c>
      <c r="S600" s="9">
        <v>101</v>
      </c>
      <c r="T600" s="9">
        <v>40</v>
      </c>
      <c r="U600" s="9">
        <v>48</v>
      </c>
      <c r="V600" s="9">
        <v>588</v>
      </c>
      <c r="W600" s="9">
        <v>2</v>
      </c>
      <c r="X600" s="9">
        <v>44</v>
      </c>
      <c r="Y600" s="9">
        <v>0</v>
      </c>
      <c r="Z600" s="9">
        <v>0</v>
      </c>
      <c r="AA600" s="9">
        <v>7</v>
      </c>
      <c r="AB600" s="9">
        <v>332</v>
      </c>
      <c r="AC600" s="9">
        <v>0</v>
      </c>
      <c r="AD600" s="9">
        <v>16</v>
      </c>
      <c r="AE600" s="9">
        <v>1037</v>
      </c>
      <c r="AF600" s="9">
        <v>0</v>
      </c>
      <c r="AG600" s="9">
        <v>181</v>
      </c>
      <c r="AH600" s="9">
        <v>2006</v>
      </c>
      <c r="AI600" s="9">
        <v>3</v>
      </c>
      <c r="AJ600" s="9">
        <v>197</v>
      </c>
      <c r="AK600" s="9">
        <v>0</v>
      </c>
      <c r="AL600" s="9">
        <v>0</v>
      </c>
      <c r="AM600" s="9">
        <v>22</v>
      </c>
      <c r="AN600" s="9">
        <v>914</v>
      </c>
      <c r="AO600" s="9">
        <v>0</v>
      </c>
      <c r="AP600" s="9">
        <v>55</v>
      </c>
      <c r="AQ600" s="9">
        <v>3378</v>
      </c>
      <c r="AR600" s="9">
        <v>0</v>
      </c>
      <c r="AS600" s="9">
        <v>292</v>
      </c>
      <c r="AT600" s="9">
        <v>15852</v>
      </c>
      <c r="AU600" s="9">
        <v>190</v>
      </c>
      <c r="AV600" s="9">
        <v>2942</v>
      </c>
      <c r="AW600" s="9">
        <v>0</v>
      </c>
      <c r="AX600" s="9">
        <v>1</v>
      </c>
      <c r="AY600" s="9">
        <v>521</v>
      </c>
      <c r="AZ600" s="9">
        <v>32373</v>
      </c>
      <c r="BA600" s="9">
        <v>0</v>
      </c>
      <c r="BB600" s="9">
        <v>10703</v>
      </c>
      <c r="BC600" s="9">
        <v>62874</v>
      </c>
      <c r="BD600" s="9">
        <v>0</v>
      </c>
      <c r="BE600" s="9">
        <v>0</v>
      </c>
      <c r="BF600" s="9">
        <v>0</v>
      </c>
      <c r="BG600" s="9">
        <v>0</v>
      </c>
      <c r="BH600" s="9">
        <v>0</v>
      </c>
      <c r="BI600" s="9">
        <v>0</v>
      </c>
      <c r="BJ600" s="9">
        <v>0</v>
      </c>
      <c r="BK600" s="9">
        <v>0</v>
      </c>
      <c r="BL600" s="9">
        <v>0</v>
      </c>
      <c r="BM600" s="9">
        <v>0</v>
      </c>
      <c r="BN600" s="9">
        <v>0</v>
      </c>
      <c r="BO600" s="9">
        <v>0</v>
      </c>
      <c r="BP600" s="9">
        <v>0</v>
      </c>
      <c r="BQ600" s="9">
        <v>0</v>
      </c>
      <c r="BR600" s="9">
        <v>0</v>
      </c>
      <c r="BS600" s="9">
        <v>0</v>
      </c>
      <c r="BT600" s="9">
        <v>0</v>
      </c>
      <c r="BU600" s="9">
        <v>0</v>
      </c>
      <c r="BV600" s="9">
        <v>0</v>
      </c>
      <c r="BW600" s="9">
        <v>0</v>
      </c>
      <c r="BX600" s="9">
        <v>0</v>
      </c>
      <c r="BY600" s="9">
        <v>0</v>
      </c>
      <c r="BZ600" s="9">
        <v>0</v>
      </c>
      <c r="CA600" s="9">
        <v>0</v>
      </c>
      <c r="CB600" s="9">
        <v>0</v>
      </c>
      <c r="CC600" s="9">
        <v>0</v>
      </c>
      <c r="CD600" s="9">
        <v>0</v>
      </c>
      <c r="CE600" s="9">
        <v>0</v>
      </c>
      <c r="CF600" s="9">
        <v>0</v>
      </c>
      <c r="CG600" s="9">
        <v>0</v>
      </c>
      <c r="CH600" s="9">
        <v>0</v>
      </c>
      <c r="CI600" s="9">
        <v>0</v>
      </c>
      <c r="CJ600" s="9">
        <v>0</v>
      </c>
      <c r="CK600" s="9">
        <v>0</v>
      </c>
      <c r="CL600" s="9">
        <v>0</v>
      </c>
      <c r="CM600" s="9">
        <v>0</v>
      </c>
      <c r="CN600" s="9">
        <v>0</v>
      </c>
      <c r="CO600" s="9">
        <v>0</v>
      </c>
      <c r="CP600" s="9">
        <v>0</v>
      </c>
      <c r="CQ600" s="9">
        <v>0</v>
      </c>
      <c r="CR600" s="9">
        <v>0</v>
      </c>
      <c r="CS600" s="9">
        <v>0</v>
      </c>
      <c r="CT600" s="9">
        <v>0</v>
      </c>
      <c r="CU600" s="9">
        <v>0</v>
      </c>
      <c r="CV600" s="9">
        <v>0</v>
      </c>
      <c r="CW600" s="9">
        <v>0</v>
      </c>
      <c r="CX600" s="9">
        <v>0</v>
      </c>
      <c r="CY600" s="9">
        <v>0</v>
      </c>
      <c r="CZ600" s="9">
        <v>0</v>
      </c>
      <c r="DA600" s="9">
        <v>0</v>
      </c>
      <c r="DB600" s="9">
        <v>0</v>
      </c>
      <c r="DC600" s="9">
        <v>0</v>
      </c>
      <c r="DD600" s="9">
        <v>0</v>
      </c>
      <c r="DE600" s="9">
        <v>0</v>
      </c>
      <c r="DF600" s="9">
        <v>0</v>
      </c>
      <c r="DG600" s="9">
        <v>0</v>
      </c>
      <c r="DH600" s="9">
        <v>58937464</v>
      </c>
      <c r="DI600" s="9">
        <v>0</v>
      </c>
      <c r="DJ600" s="9">
        <v>0</v>
      </c>
      <c r="DK600" s="9">
        <v>0</v>
      </c>
      <c r="DL600" s="9">
        <v>0</v>
      </c>
      <c r="DM600" s="9">
        <v>0</v>
      </c>
      <c r="DN600" s="9">
        <v>0</v>
      </c>
      <c r="DO600" s="9">
        <v>4317388</v>
      </c>
      <c r="DP600" s="9">
        <v>86979026</v>
      </c>
      <c r="DQ600" s="9">
        <v>0</v>
      </c>
      <c r="DR600" s="9">
        <v>0</v>
      </c>
      <c r="DS600" s="9">
        <v>0</v>
      </c>
      <c r="DT600" s="9">
        <v>0</v>
      </c>
      <c r="DU600" s="9">
        <v>0</v>
      </c>
      <c r="DV600" s="9">
        <v>0</v>
      </c>
      <c r="DW600" s="9">
        <v>0</v>
      </c>
      <c r="DX600" s="9">
        <v>0</v>
      </c>
      <c r="DY600" s="9">
        <v>0</v>
      </c>
      <c r="DZ600" s="9">
        <v>0</v>
      </c>
      <c r="EA600" s="9">
        <v>0</v>
      </c>
      <c r="EB600" s="9">
        <v>0</v>
      </c>
      <c r="EC600" s="9">
        <v>0</v>
      </c>
    </row>
    <row r="601" spans="1:133" x14ac:dyDescent="0.3">
      <c r="A601" s="10">
        <v>106104062</v>
      </c>
      <c r="B601" s="10" t="s">
        <v>893</v>
      </c>
      <c r="C601" s="10">
        <v>20181</v>
      </c>
      <c r="D601" s="12">
        <v>43101</v>
      </c>
      <c r="E601" s="10">
        <v>43190</v>
      </c>
      <c r="F601" s="10" t="s">
        <v>134</v>
      </c>
      <c r="G601" s="10" t="s">
        <v>182</v>
      </c>
      <c r="H601" s="10">
        <v>9</v>
      </c>
      <c r="I601" s="10">
        <v>605</v>
      </c>
      <c r="J601" s="10" t="s">
        <v>136</v>
      </c>
      <c r="K601" s="10" t="s">
        <v>876</v>
      </c>
      <c r="L601" s="10" t="s">
        <v>138</v>
      </c>
      <c r="M601" s="10" t="s">
        <v>877</v>
      </c>
      <c r="N601" s="10" t="s">
        <v>894</v>
      </c>
      <c r="O601" s="10" t="s">
        <v>417</v>
      </c>
      <c r="P601" s="10">
        <v>93720</v>
      </c>
      <c r="Q601" s="10" t="s">
        <v>880</v>
      </c>
      <c r="R601" s="10">
        <v>169</v>
      </c>
      <c r="S601" s="10">
        <v>169</v>
      </c>
      <c r="T601" s="10">
        <v>82</v>
      </c>
      <c r="U601" s="10">
        <v>84</v>
      </c>
      <c r="V601" s="10">
        <v>1047</v>
      </c>
      <c r="W601" s="10">
        <v>13</v>
      </c>
      <c r="X601" s="10">
        <v>26</v>
      </c>
      <c r="Y601" s="10">
        <v>0</v>
      </c>
      <c r="Z601" s="10">
        <v>0</v>
      </c>
      <c r="AA601" s="10">
        <v>9</v>
      </c>
      <c r="AB601" s="10">
        <v>875</v>
      </c>
      <c r="AC601" s="10">
        <v>0</v>
      </c>
      <c r="AD601" s="10">
        <v>22</v>
      </c>
      <c r="AE601" s="10">
        <v>2076</v>
      </c>
      <c r="AF601" s="10">
        <v>0</v>
      </c>
      <c r="AG601" s="10">
        <v>440</v>
      </c>
      <c r="AH601" s="10">
        <v>3989</v>
      </c>
      <c r="AI601" s="10">
        <v>42</v>
      </c>
      <c r="AJ601" s="10">
        <v>72</v>
      </c>
      <c r="AK601" s="10">
        <v>0</v>
      </c>
      <c r="AL601" s="10">
        <v>0</v>
      </c>
      <c r="AM601" s="10">
        <v>36</v>
      </c>
      <c r="AN601" s="10">
        <v>2210</v>
      </c>
      <c r="AO601" s="10">
        <v>0</v>
      </c>
      <c r="AP601" s="10">
        <v>91</v>
      </c>
      <c r="AQ601" s="10">
        <v>6880</v>
      </c>
      <c r="AR601" s="10">
        <v>0</v>
      </c>
      <c r="AS601" s="10">
        <v>479</v>
      </c>
      <c r="AT601" s="10">
        <v>22884</v>
      </c>
      <c r="AU601" s="10">
        <v>753</v>
      </c>
      <c r="AV601" s="10">
        <v>660</v>
      </c>
      <c r="AW601" s="10">
        <v>0</v>
      </c>
      <c r="AX601" s="10">
        <v>0</v>
      </c>
      <c r="AY601" s="10">
        <v>1155</v>
      </c>
      <c r="AZ601" s="10">
        <v>31162</v>
      </c>
      <c r="BA601" s="10">
        <v>0</v>
      </c>
      <c r="BB601" s="10">
        <v>11092</v>
      </c>
      <c r="BC601" s="10">
        <v>68185</v>
      </c>
      <c r="BD601" s="10">
        <v>0</v>
      </c>
      <c r="BE601" s="10">
        <v>0</v>
      </c>
      <c r="BF601" s="10">
        <v>0</v>
      </c>
      <c r="BG601" s="10">
        <v>0</v>
      </c>
      <c r="BH601" s="10">
        <v>0</v>
      </c>
      <c r="BI601" s="10">
        <v>0</v>
      </c>
      <c r="BJ601" s="10">
        <v>0</v>
      </c>
      <c r="BK601" s="10">
        <v>0</v>
      </c>
      <c r="BL601" s="10">
        <v>0</v>
      </c>
      <c r="BM601" s="10">
        <v>0</v>
      </c>
      <c r="BN601" s="10">
        <v>0</v>
      </c>
      <c r="BO601" s="10">
        <v>0</v>
      </c>
      <c r="BP601" s="10">
        <v>0</v>
      </c>
      <c r="BQ601" s="10">
        <v>0</v>
      </c>
      <c r="BR601" s="10">
        <v>0</v>
      </c>
      <c r="BS601" s="10">
        <v>0</v>
      </c>
      <c r="BT601" s="10">
        <v>0</v>
      </c>
      <c r="BU601" s="10">
        <v>0</v>
      </c>
      <c r="BV601" s="10">
        <v>0</v>
      </c>
      <c r="BW601" s="10">
        <v>0</v>
      </c>
      <c r="BX601" s="10">
        <v>0</v>
      </c>
      <c r="BY601" s="10">
        <v>0</v>
      </c>
      <c r="BZ601" s="10">
        <v>0</v>
      </c>
      <c r="CA601" s="10">
        <v>0</v>
      </c>
      <c r="CB601" s="10">
        <v>0</v>
      </c>
      <c r="CC601" s="10">
        <v>0</v>
      </c>
      <c r="CD601" s="10">
        <v>0</v>
      </c>
      <c r="CE601" s="10">
        <v>0</v>
      </c>
      <c r="CF601" s="10">
        <v>0</v>
      </c>
      <c r="CG601" s="10">
        <v>0</v>
      </c>
      <c r="CH601" s="10">
        <v>0</v>
      </c>
      <c r="CI601" s="10">
        <v>0</v>
      </c>
      <c r="CJ601" s="10">
        <v>0</v>
      </c>
      <c r="CK601" s="10">
        <v>0</v>
      </c>
      <c r="CL601" s="10">
        <v>0</v>
      </c>
      <c r="CM601" s="10">
        <v>0</v>
      </c>
      <c r="CN601" s="10">
        <v>0</v>
      </c>
      <c r="CO601" s="10">
        <v>0</v>
      </c>
      <c r="CP601" s="10">
        <v>0</v>
      </c>
      <c r="CQ601" s="10">
        <v>0</v>
      </c>
      <c r="CR601" s="10">
        <v>0</v>
      </c>
      <c r="CS601" s="10">
        <v>0</v>
      </c>
      <c r="CT601" s="10">
        <v>0</v>
      </c>
      <c r="CU601" s="10">
        <v>0</v>
      </c>
      <c r="CV601" s="10">
        <v>0</v>
      </c>
      <c r="CW601" s="10">
        <v>0</v>
      </c>
      <c r="CX601" s="10">
        <v>0</v>
      </c>
      <c r="CY601" s="10">
        <v>0</v>
      </c>
      <c r="CZ601" s="10">
        <v>0</v>
      </c>
      <c r="DA601" s="10">
        <v>0</v>
      </c>
      <c r="DB601" s="10">
        <v>0</v>
      </c>
      <c r="DC601" s="10">
        <v>0</v>
      </c>
      <c r="DD601" s="10">
        <v>0</v>
      </c>
      <c r="DE601" s="10">
        <v>0</v>
      </c>
      <c r="DF601" s="10">
        <v>0</v>
      </c>
      <c r="DG601" s="10">
        <v>0</v>
      </c>
      <c r="DH601" s="10">
        <v>84434929</v>
      </c>
      <c r="DI601" s="10">
        <v>0</v>
      </c>
      <c r="DJ601" s="10">
        <v>0</v>
      </c>
      <c r="DK601" s="10">
        <v>0</v>
      </c>
      <c r="DL601" s="10">
        <v>0</v>
      </c>
      <c r="DM601" s="10">
        <v>0</v>
      </c>
      <c r="DN601" s="10">
        <v>0</v>
      </c>
      <c r="DO601" s="10">
        <v>1023057</v>
      </c>
      <c r="DP601" s="10">
        <v>82249974</v>
      </c>
      <c r="DQ601" s="10">
        <v>0</v>
      </c>
      <c r="DR601" s="10">
        <v>0</v>
      </c>
      <c r="DS601" s="10">
        <v>0</v>
      </c>
      <c r="DT601" s="10">
        <v>0</v>
      </c>
      <c r="DU601" s="10">
        <v>0</v>
      </c>
      <c r="DV601" s="10">
        <v>0</v>
      </c>
      <c r="DW601" s="10">
        <v>0</v>
      </c>
      <c r="DX601" s="10">
        <v>0</v>
      </c>
      <c r="DY601" s="10">
        <v>0</v>
      </c>
      <c r="DZ601" s="10">
        <v>0</v>
      </c>
      <c r="EA601" s="10">
        <v>0</v>
      </c>
      <c r="EB601" s="10">
        <v>0</v>
      </c>
      <c r="EC601" s="10">
        <v>0</v>
      </c>
    </row>
    <row r="602" spans="1:133" x14ac:dyDescent="0.3">
      <c r="A602" s="9">
        <v>106190429</v>
      </c>
      <c r="B602" s="9" t="s">
        <v>895</v>
      </c>
      <c r="C602" s="9">
        <v>20181</v>
      </c>
      <c r="D602" s="11">
        <v>43101</v>
      </c>
      <c r="E602" s="9">
        <v>43190</v>
      </c>
      <c r="F602" s="9" t="s">
        <v>134</v>
      </c>
      <c r="G602" s="9" t="s">
        <v>158</v>
      </c>
      <c r="H602" s="9">
        <v>11</v>
      </c>
      <c r="I602" s="9">
        <v>925</v>
      </c>
      <c r="J602" s="9" t="s">
        <v>136</v>
      </c>
      <c r="K602" s="9" t="s">
        <v>876</v>
      </c>
      <c r="L602" s="9" t="s">
        <v>145</v>
      </c>
      <c r="M602" s="9" t="s">
        <v>882</v>
      </c>
      <c r="N602" s="9" t="s">
        <v>896</v>
      </c>
      <c r="O602" s="9" t="s">
        <v>223</v>
      </c>
      <c r="P602" s="9">
        <v>90027</v>
      </c>
      <c r="Q602" s="9" t="s">
        <v>885</v>
      </c>
      <c r="R602" s="9">
        <v>528</v>
      </c>
      <c r="S602" s="9">
        <v>528</v>
      </c>
      <c r="T602" s="9">
        <v>385</v>
      </c>
      <c r="U602" s="9">
        <v>107</v>
      </c>
      <c r="V602" s="9">
        <v>2494</v>
      </c>
      <c r="W602" s="9">
        <v>70</v>
      </c>
      <c r="X602" s="9">
        <v>506</v>
      </c>
      <c r="Y602" s="9">
        <v>0</v>
      </c>
      <c r="Z602" s="9">
        <v>0</v>
      </c>
      <c r="AA602" s="9">
        <v>38</v>
      </c>
      <c r="AB602" s="9">
        <v>3472</v>
      </c>
      <c r="AC602" s="9">
        <v>0</v>
      </c>
      <c r="AD602" s="9">
        <v>138</v>
      </c>
      <c r="AE602" s="9">
        <v>6825</v>
      </c>
      <c r="AF602" s="9">
        <v>0</v>
      </c>
      <c r="AG602" s="9">
        <v>504</v>
      </c>
      <c r="AH602" s="9">
        <v>13277</v>
      </c>
      <c r="AI602" s="9">
        <v>168</v>
      </c>
      <c r="AJ602" s="9">
        <v>1968</v>
      </c>
      <c r="AK602" s="9">
        <v>0</v>
      </c>
      <c r="AL602" s="9">
        <v>0</v>
      </c>
      <c r="AM602" s="9">
        <v>177</v>
      </c>
      <c r="AN602" s="9">
        <v>14799</v>
      </c>
      <c r="AO602" s="9">
        <v>0</v>
      </c>
      <c r="AP602" s="9">
        <v>594</v>
      </c>
      <c r="AQ602" s="9">
        <v>31487</v>
      </c>
      <c r="AR602" s="9">
        <v>0</v>
      </c>
      <c r="AS602" s="9">
        <v>1226</v>
      </c>
      <c r="AT602" s="9">
        <v>11361</v>
      </c>
      <c r="AU602" s="9">
        <v>1170</v>
      </c>
      <c r="AV602" s="9">
        <v>5139</v>
      </c>
      <c r="AW602" s="9">
        <v>0</v>
      </c>
      <c r="AX602" s="9">
        <v>1</v>
      </c>
      <c r="AY602" s="9">
        <v>289</v>
      </c>
      <c r="AZ602" s="9">
        <v>15362</v>
      </c>
      <c r="BA602" s="9">
        <v>35</v>
      </c>
      <c r="BB602" s="9">
        <v>2340</v>
      </c>
      <c r="BC602" s="9">
        <v>36923</v>
      </c>
      <c r="BD602" s="9">
        <v>0</v>
      </c>
      <c r="BE602" s="9">
        <v>0</v>
      </c>
      <c r="BF602" s="9">
        <v>0</v>
      </c>
      <c r="BG602" s="9">
        <v>0</v>
      </c>
      <c r="BH602" s="9">
        <v>0</v>
      </c>
      <c r="BI602" s="9">
        <v>0</v>
      </c>
      <c r="BJ602" s="9">
        <v>0</v>
      </c>
      <c r="BK602" s="9">
        <v>0</v>
      </c>
      <c r="BL602" s="9">
        <v>0</v>
      </c>
      <c r="BM602" s="9">
        <v>0</v>
      </c>
      <c r="BN602" s="9">
        <v>0</v>
      </c>
      <c r="BO602" s="9">
        <v>0</v>
      </c>
      <c r="BP602" s="9">
        <v>0</v>
      </c>
      <c r="BQ602" s="9">
        <v>0</v>
      </c>
      <c r="BR602" s="9">
        <v>0</v>
      </c>
      <c r="BS602" s="9">
        <v>0</v>
      </c>
      <c r="BT602" s="9">
        <v>0</v>
      </c>
      <c r="BU602" s="9">
        <v>0</v>
      </c>
      <c r="BV602" s="9">
        <v>0</v>
      </c>
      <c r="BW602" s="9">
        <v>0</v>
      </c>
      <c r="BX602" s="9">
        <v>0</v>
      </c>
      <c r="BY602" s="9">
        <v>0</v>
      </c>
      <c r="BZ602" s="9">
        <v>0</v>
      </c>
      <c r="CA602" s="9">
        <v>0</v>
      </c>
      <c r="CB602" s="9">
        <v>0</v>
      </c>
      <c r="CC602" s="9">
        <v>0</v>
      </c>
      <c r="CD602" s="9">
        <v>0</v>
      </c>
      <c r="CE602" s="9">
        <v>0</v>
      </c>
      <c r="CF602" s="9">
        <v>0</v>
      </c>
      <c r="CG602" s="9">
        <v>0</v>
      </c>
      <c r="CH602" s="9">
        <v>0</v>
      </c>
      <c r="CI602" s="9">
        <v>0</v>
      </c>
      <c r="CJ602" s="9">
        <v>0</v>
      </c>
      <c r="CK602" s="9">
        <v>0</v>
      </c>
      <c r="CL602" s="9">
        <v>0</v>
      </c>
      <c r="CM602" s="9">
        <v>0</v>
      </c>
      <c r="CN602" s="9">
        <v>0</v>
      </c>
      <c r="CO602" s="9">
        <v>0</v>
      </c>
      <c r="CP602" s="9">
        <v>0</v>
      </c>
      <c r="CQ602" s="9">
        <v>0</v>
      </c>
      <c r="CR602" s="9">
        <v>0</v>
      </c>
      <c r="CS602" s="9">
        <v>0</v>
      </c>
      <c r="CT602" s="9">
        <v>0</v>
      </c>
      <c r="CU602" s="9">
        <v>0</v>
      </c>
      <c r="CV602" s="9">
        <v>0</v>
      </c>
      <c r="CW602" s="9">
        <v>0</v>
      </c>
      <c r="CX602" s="9">
        <v>0</v>
      </c>
      <c r="CY602" s="9">
        <v>0</v>
      </c>
      <c r="CZ602" s="9">
        <v>0</v>
      </c>
      <c r="DA602" s="9">
        <v>0</v>
      </c>
      <c r="DB602" s="9">
        <v>0</v>
      </c>
      <c r="DC602" s="9">
        <v>0</v>
      </c>
      <c r="DD602" s="9">
        <v>0</v>
      </c>
      <c r="DE602" s="9">
        <v>0</v>
      </c>
      <c r="DF602" s="9">
        <v>0</v>
      </c>
      <c r="DG602" s="9">
        <v>0</v>
      </c>
      <c r="DH602" s="9">
        <v>221727810</v>
      </c>
      <c r="DI602" s="9">
        <v>0</v>
      </c>
      <c r="DJ602" s="9">
        <v>0</v>
      </c>
      <c r="DK602" s="9">
        <v>0</v>
      </c>
      <c r="DL602" s="9">
        <v>0</v>
      </c>
      <c r="DM602" s="9">
        <v>0</v>
      </c>
      <c r="DN602" s="9">
        <v>0</v>
      </c>
      <c r="DO602" s="9">
        <v>1042644</v>
      </c>
      <c r="DP602" s="9">
        <v>527104211</v>
      </c>
      <c r="DQ602" s="9">
        <v>0</v>
      </c>
      <c r="DR602" s="9">
        <v>0</v>
      </c>
      <c r="DS602" s="9">
        <v>0</v>
      </c>
      <c r="DT602" s="9">
        <v>0</v>
      </c>
      <c r="DU602" s="9">
        <v>0</v>
      </c>
      <c r="DV602" s="9">
        <v>0</v>
      </c>
      <c r="DW602" s="9">
        <v>0</v>
      </c>
      <c r="DX602" s="9">
        <v>0</v>
      </c>
      <c r="DY602" s="9">
        <v>0</v>
      </c>
      <c r="DZ602" s="9">
        <v>0</v>
      </c>
      <c r="EA602" s="9">
        <v>0</v>
      </c>
      <c r="EB602" s="9">
        <v>0</v>
      </c>
      <c r="EC602" s="9">
        <v>0</v>
      </c>
    </row>
    <row r="603" spans="1:133" x14ac:dyDescent="0.3">
      <c r="A603" s="10">
        <v>106394009</v>
      </c>
      <c r="B603" s="10" t="s">
        <v>897</v>
      </c>
      <c r="C603" s="10">
        <v>20181</v>
      </c>
      <c r="D603" s="12">
        <v>43101</v>
      </c>
      <c r="E603" s="10">
        <v>43190</v>
      </c>
      <c r="F603" s="10" t="s">
        <v>134</v>
      </c>
      <c r="G603" s="10" t="s">
        <v>176</v>
      </c>
      <c r="H603" s="10">
        <v>6</v>
      </c>
      <c r="I603" s="10">
        <v>507</v>
      </c>
      <c r="J603" s="10" t="s">
        <v>136</v>
      </c>
      <c r="K603" s="10" t="s">
        <v>876</v>
      </c>
      <c r="L603" s="10" t="s">
        <v>138</v>
      </c>
      <c r="M603" s="10" t="s">
        <v>877</v>
      </c>
      <c r="N603" s="10" t="s">
        <v>898</v>
      </c>
      <c r="O603" s="10" t="s">
        <v>597</v>
      </c>
      <c r="P603" s="10">
        <v>95337</v>
      </c>
      <c r="Q603" s="10" t="s">
        <v>880</v>
      </c>
      <c r="R603" s="10">
        <v>251</v>
      </c>
      <c r="S603" s="10">
        <v>251</v>
      </c>
      <c r="T603" s="10">
        <v>110</v>
      </c>
      <c r="U603" s="10">
        <v>94</v>
      </c>
      <c r="V603" s="10">
        <v>1025</v>
      </c>
      <c r="W603" s="10">
        <v>13</v>
      </c>
      <c r="X603" s="10">
        <v>99</v>
      </c>
      <c r="Y603" s="10">
        <v>0</v>
      </c>
      <c r="Z603" s="10">
        <v>0</v>
      </c>
      <c r="AA603" s="10">
        <v>11</v>
      </c>
      <c r="AB603" s="10">
        <v>1608</v>
      </c>
      <c r="AC603" s="10">
        <v>0</v>
      </c>
      <c r="AD603" s="10">
        <v>32</v>
      </c>
      <c r="AE603" s="10">
        <v>2882</v>
      </c>
      <c r="AF603" s="10">
        <v>0</v>
      </c>
      <c r="AG603" s="10">
        <v>409</v>
      </c>
      <c r="AH603" s="10">
        <v>3743</v>
      </c>
      <c r="AI603" s="10">
        <v>66</v>
      </c>
      <c r="AJ603" s="10">
        <v>288</v>
      </c>
      <c r="AK603" s="10">
        <v>0</v>
      </c>
      <c r="AL603" s="10">
        <v>0</v>
      </c>
      <c r="AM603" s="10">
        <v>35</v>
      </c>
      <c r="AN603" s="10">
        <v>4592</v>
      </c>
      <c r="AO603" s="10">
        <v>0</v>
      </c>
      <c r="AP603" s="10">
        <v>83</v>
      </c>
      <c r="AQ603" s="10">
        <v>9216</v>
      </c>
      <c r="AR603" s="10">
        <v>0</v>
      </c>
      <c r="AS603" s="10">
        <v>407</v>
      </c>
      <c r="AT603" s="10">
        <v>10087</v>
      </c>
      <c r="AU603" s="10">
        <v>525</v>
      </c>
      <c r="AV603" s="10">
        <v>3711</v>
      </c>
      <c r="AW603" s="10">
        <v>0</v>
      </c>
      <c r="AX603" s="10">
        <v>0</v>
      </c>
      <c r="AY603" s="10">
        <v>1030</v>
      </c>
      <c r="AZ603" s="10">
        <v>28754</v>
      </c>
      <c r="BA603" s="10">
        <v>0</v>
      </c>
      <c r="BB603" s="10">
        <v>6126</v>
      </c>
      <c r="BC603" s="10">
        <v>50640</v>
      </c>
      <c r="BD603" s="10">
        <v>0</v>
      </c>
      <c r="BE603" s="10">
        <v>0</v>
      </c>
      <c r="BF603" s="10">
        <v>0</v>
      </c>
      <c r="BG603" s="10">
        <v>0</v>
      </c>
      <c r="BH603" s="10">
        <v>0</v>
      </c>
      <c r="BI603" s="10">
        <v>0</v>
      </c>
      <c r="BJ603" s="10">
        <v>0</v>
      </c>
      <c r="BK603" s="10">
        <v>0</v>
      </c>
      <c r="BL603" s="10">
        <v>0</v>
      </c>
      <c r="BM603" s="10">
        <v>0</v>
      </c>
      <c r="BN603" s="10">
        <v>0</v>
      </c>
      <c r="BO603" s="10">
        <v>0</v>
      </c>
      <c r="BP603" s="10">
        <v>0</v>
      </c>
      <c r="BQ603" s="10">
        <v>0</v>
      </c>
      <c r="BR603" s="10">
        <v>0</v>
      </c>
      <c r="BS603" s="10">
        <v>0</v>
      </c>
      <c r="BT603" s="10">
        <v>0</v>
      </c>
      <c r="BU603" s="10">
        <v>0</v>
      </c>
      <c r="BV603" s="10">
        <v>0</v>
      </c>
      <c r="BW603" s="10">
        <v>0</v>
      </c>
      <c r="BX603" s="10">
        <v>0</v>
      </c>
      <c r="BY603" s="10">
        <v>0</v>
      </c>
      <c r="BZ603" s="10">
        <v>0</v>
      </c>
      <c r="CA603" s="10">
        <v>0</v>
      </c>
      <c r="CB603" s="10">
        <v>0</v>
      </c>
      <c r="CC603" s="10">
        <v>0</v>
      </c>
      <c r="CD603" s="10">
        <v>0</v>
      </c>
      <c r="CE603" s="10">
        <v>0</v>
      </c>
      <c r="CF603" s="10">
        <v>0</v>
      </c>
      <c r="CG603" s="10">
        <v>0</v>
      </c>
      <c r="CH603" s="10">
        <v>0</v>
      </c>
      <c r="CI603" s="10">
        <v>0</v>
      </c>
      <c r="CJ603" s="10">
        <v>0</v>
      </c>
      <c r="CK603" s="10">
        <v>0</v>
      </c>
      <c r="CL603" s="10">
        <v>0</v>
      </c>
      <c r="CM603" s="10">
        <v>0</v>
      </c>
      <c r="CN603" s="10">
        <v>0</v>
      </c>
      <c r="CO603" s="10">
        <v>0</v>
      </c>
      <c r="CP603" s="10">
        <v>0</v>
      </c>
      <c r="CQ603" s="10">
        <v>0</v>
      </c>
      <c r="CR603" s="10">
        <v>0</v>
      </c>
      <c r="CS603" s="10">
        <v>0</v>
      </c>
      <c r="CT603" s="10">
        <v>0</v>
      </c>
      <c r="CU603" s="10">
        <v>0</v>
      </c>
      <c r="CV603" s="10">
        <v>0</v>
      </c>
      <c r="CW603" s="10">
        <v>0</v>
      </c>
      <c r="CX603" s="10">
        <v>0</v>
      </c>
      <c r="CY603" s="10">
        <v>0</v>
      </c>
      <c r="CZ603" s="10">
        <v>0</v>
      </c>
      <c r="DA603" s="10">
        <v>0</v>
      </c>
      <c r="DB603" s="10">
        <v>0</v>
      </c>
      <c r="DC603" s="10">
        <v>0</v>
      </c>
      <c r="DD603" s="10">
        <v>0</v>
      </c>
      <c r="DE603" s="10">
        <v>0</v>
      </c>
      <c r="DF603" s="10">
        <v>0</v>
      </c>
      <c r="DG603" s="10">
        <v>0</v>
      </c>
      <c r="DH603" s="10">
        <v>129887650</v>
      </c>
      <c r="DI603" s="10">
        <v>0</v>
      </c>
      <c r="DJ603" s="10">
        <v>0</v>
      </c>
      <c r="DK603" s="10">
        <v>0</v>
      </c>
      <c r="DL603" s="10">
        <v>0</v>
      </c>
      <c r="DM603" s="10">
        <v>0</v>
      </c>
      <c r="DN603" s="10">
        <v>0</v>
      </c>
      <c r="DO603" s="10">
        <v>1723742</v>
      </c>
      <c r="DP603" s="10">
        <v>341836212</v>
      </c>
      <c r="DQ603" s="10">
        <v>0</v>
      </c>
      <c r="DR603" s="10">
        <v>0</v>
      </c>
      <c r="DS603" s="10">
        <v>0</v>
      </c>
      <c r="DT603" s="10">
        <v>0</v>
      </c>
      <c r="DU603" s="10">
        <v>0</v>
      </c>
      <c r="DV603" s="10">
        <v>0</v>
      </c>
      <c r="DW603" s="10">
        <v>0</v>
      </c>
      <c r="DX603" s="10">
        <v>0</v>
      </c>
      <c r="DY603" s="10">
        <v>0</v>
      </c>
      <c r="DZ603" s="10">
        <v>0</v>
      </c>
      <c r="EA603" s="10">
        <v>0</v>
      </c>
      <c r="EB603" s="10">
        <v>0</v>
      </c>
      <c r="EC603" s="10">
        <v>0</v>
      </c>
    </row>
    <row r="604" spans="1:133" x14ac:dyDescent="0.3">
      <c r="A604" s="9">
        <v>106334048</v>
      </c>
      <c r="B604" s="9" t="s">
        <v>899</v>
      </c>
      <c r="C604" s="9">
        <v>20181</v>
      </c>
      <c r="D604" s="11">
        <v>43101</v>
      </c>
      <c r="E604" s="9">
        <v>43190</v>
      </c>
      <c r="F604" s="9" t="s">
        <v>134</v>
      </c>
      <c r="G604" s="9" t="s">
        <v>548</v>
      </c>
      <c r="H604" s="9">
        <v>12</v>
      </c>
      <c r="I604" s="9">
        <v>1109</v>
      </c>
      <c r="J604" s="9" t="s">
        <v>136</v>
      </c>
      <c r="K604" s="9" t="s">
        <v>876</v>
      </c>
      <c r="L604" s="9" t="s">
        <v>138</v>
      </c>
      <c r="M604" s="9" t="s">
        <v>882</v>
      </c>
      <c r="N604" s="9" t="s">
        <v>900</v>
      </c>
      <c r="O604" s="9" t="s">
        <v>901</v>
      </c>
      <c r="P604" s="9">
        <v>92555</v>
      </c>
      <c r="Q604" s="9" t="s">
        <v>885</v>
      </c>
      <c r="R604" s="9">
        <v>94</v>
      </c>
      <c r="S604" s="9">
        <v>94</v>
      </c>
      <c r="T604" s="9">
        <v>42</v>
      </c>
      <c r="U604" s="9">
        <v>26</v>
      </c>
      <c r="V604" s="9">
        <v>421</v>
      </c>
      <c r="W604" s="9">
        <v>10</v>
      </c>
      <c r="X604" s="9">
        <v>122</v>
      </c>
      <c r="Y604" s="9">
        <v>0</v>
      </c>
      <c r="Z604" s="9">
        <v>0</v>
      </c>
      <c r="AA604" s="9">
        <v>7</v>
      </c>
      <c r="AB604" s="9">
        <v>454</v>
      </c>
      <c r="AC604" s="9">
        <v>0</v>
      </c>
      <c r="AD604" s="9">
        <v>7</v>
      </c>
      <c r="AE604" s="9">
        <v>1047</v>
      </c>
      <c r="AF604" s="9">
        <v>0</v>
      </c>
      <c r="AG604" s="9">
        <v>91</v>
      </c>
      <c r="AH604" s="9">
        <v>1838</v>
      </c>
      <c r="AI604" s="9">
        <v>20</v>
      </c>
      <c r="AJ604" s="9">
        <v>248</v>
      </c>
      <c r="AK604" s="9">
        <v>0</v>
      </c>
      <c r="AL604" s="9">
        <v>0</v>
      </c>
      <c r="AM604" s="9">
        <v>16</v>
      </c>
      <c r="AN604" s="9">
        <v>1177</v>
      </c>
      <c r="AO604" s="9">
        <v>0</v>
      </c>
      <c r="AP604" s="9">
        <v>22</v>
      </c>
      <c r="AQ604" s="9">
        <v>3412</v>
      </c>
      <c r="AR604" s="9">
        <v>0</v>
      </c>
      <c r="AS604" s="9">
        <v>248</v>
      </c>
      <c r="AT604" s="9">
        <v>2620</v>
      </c>
      <c r="AU604" s="9">
        <v>489</v>
      </c>
      <c r="AV604" s="9">
        <v>4363</v>
      </c>
      <c r="AW604" s="9">
        <v>0</v>
      </c>
      <c r="AX604" s="9">
        <v>0</v>
      </c>
      <c r="AY604" s="9">
        <v>217</v>
      </c>
      <c r="AZ604" s="9">
        <v>5952</v>
      </c>
      <c r="BA604" s="9">
        <v>0</v>
      </c>
      <c r="BB604" s="9">
        <v>686</v>
      </c>
      <c r="BC604" s="9">
        <v>14575</v>
      </c>
      <c r="BD604" s="9">
        <v>0</v>
      </c>
      <c r="BE604" s="9">
        <v>0</v>
      </c>
      <c r="BF604" s="9">
        <v>0</v>
      </c>
      <c r="BG604" s="9">
        <v>0</v>
      </c>
      <c r="BH604" s="9">
        <v>0</v>
      </c>
      <c r="BI604" s="9">
        <v>0</v>
      </c>
      <c r="BJ604" s="9">
        <v>0</v>
      </c>
      <c r="BK604" s="9">
        <v>0</v>
      </c>
      <c r="BL604" s="9">
        <v>0</v>
      </c>
      <c r="BM604" s="9">
        <v>0</v>
      </c>
      <c r="BN604" s="9">
        <v>0</v>
      </c>
      <c r="BO604" s="9">
        <v>0</v>
      </c>
      <c r="BP604" s="9">
        <v>0</v>
      </c>
      <c r="BQ604" s="9">
        <v>0</v>
      </c>
      <c r="BR604" s="9">
        <v>0</v>
      </c>
      <c r="BS604" s="9">
        <v>0</v>
      </c>
      <c r="BT604" s="9">
        <v>0</v>
      </c>
      <c r="BU604" s="9">
        <v>0</v>
      </c>
      <c r="BV604" s="9">
        <v>0</v>
      </c>
      <c r="BW604" s="9">
        <v>0</v>
      </c>
      <c r="BX604" s="9">
        <v>0</v>
      </c>
      <c r="BY604" s="9">
        <v>0</v>
      </c>
      <c r="BZ604" s="9">
        <v>0</v>
      </c>
      <c r="CA604" s="9">
        <v>0</v>
      </c>
      <c r="CB604" s="9">
        <v>0</v>
      </c>
      <c r="CC604" s="9">
        <v>0</v>
      </c>
      <c r="CD604" s="9">
        <v>0</v>
      </c>
      <c r="CE604" s="9">
        <v>0</v>
      </c>
      <c r="CF604" s="9">
        <v>0</v>
      </c>
      <c r="CG604" s="9">
        <v>0</v>
      </c>
      <c r="CH604" s="9">
        <v>0</v>
      </c>
      <c r="CI604" s="9">
        <v>0</v>
      </c>
      <c r="CJ604" s="9">
        <v>0</v>
      </c>
      <c r="CK604" s="9">
        <v>0</v>
      </c>
      <c r="CL604" s="9">
        <v>0</v>
      </c>
      <c r="CM604" s="9">
        <v>0</v>
      </c>
      <c r="CN604" s="9">
        <v>0</v>
      </c>
      <c r="CO604" s="9">
        <v>0</v>
      </c>
      <c r="CP604" s="9">
        <v>0</v>
      </c>
      <c r="CQ604" s="9">
        <v>0</v>
      </c>
      <c r="CR604" s="9">
        <v>0</v>
      </c>
      <c r="CS604" s="9">
        <v>0</v>
      </c>
      <c r="CT604" s="9">
        <v>0</v>
      </c>
      <c r="CU604" s="9">
        <v>0</v>
      </c>
      <c r="CV604" s="9">
        <v>0</v>
      </c>
      <c r="CW604" s="9">
        <v>0</v>
      </c>
      <c r="CX604" s="9">
        <v>0</v>
      </c>
      <c r="CY604" s="9">
        <v>0</v>
      </c>
      <c r="CZ604" s="9">
        <v>0</v>
      </c>
      <c r="DA604" s="9">
        <v>0</v>
      </c>
      <c r="DB604" s="9">
        <v>0</v>
      </c>
      <c r="DC604" s="9">
        <v>0</v>
      </c>
      <c r="DD604" s="9">
        <v>0</v>
      </c>
      <c r="DE604" s="9">
        <v>0</v>
      </c>
      <c r="DF604" s="9">
        <v>0</v>
      </c>
      <c r="DG604" s="9">
        <v>0</v>
      </c>
      <c r="DH604" s="9">
        <v>31575435</v>
      </c>
      <c r="DI604" s="9">
        <v>0</v>
      </c>
      <c r="DJ604" s="9">
        <v>0</v>
      </c>
      <c r="DK604" s="9">
        <v>0</v>
      </c>
      <c r="DL604" s="9">
        <v>0</v>
      </c>
      <c r="DM604" s="9">
        <v>0</v>
      </c>
      <c r="DN604" s="9">
        <v>0</v>
      </c>
      <c r="DO604" s="9">
        <v>1493884</v>
      </c>
      <c r="DP604" s="9">
        <v>110307283</v>
      </c>
      <c r="DQ604" s="9">
        <v>0</v>
      </c>
      <c r="DR604" s="9">
        <v>0</v>
      </c>
      <c r="DS604" s="9">
        <v>0</v>
      </c>
      <c r="DT604" s="9">
        <v>0</v>
      </c>
      <c r="DU604" s="9">
        <v>0</v>
      </c>
      <c r="DV604" s="9">
        <v>0</v>
      </c>
      <c r="DW604" s="9">
        <v>0</v>
      </c>
      <c r="DX604" s="9">
        <v>0</v>
      </c>
      <c r="DY604" s="9">
        <v>0</v>
      </c>
      <c r="DZ604" s="9">
        <v>0</v>
      </c>
      <c r="EA604" s="9">
        <v>0</v>
      </c>
      <c r="EB604" s="9">
        <v>0</v>
      </c>
      <c r="EC604" s="9">
        <v>0</v>
      </c>
    </row>
    <row r="605" spans="1:133" x14ac:dyDescent="0.3">
      <c r="A605" s="10">
        <v>106014326</v>
      </c>
      <c r="B605" s="10" t="s">
        <v>902</v>
      </c>
      <c r="C605" s="10">
        <v>20181</v>
      </c>
      <c r="D605" s="12">
        <v>43101</v>
      </c>
      <c r="E605" s="10">
        <v>43190</v>
      </c>
      <c r="F605" s="10" t="s">
        <v>134</v>
      </c>
      <c r="G605" s="10" t="s">
        <v>233</v>
      </c>
      <c r="H605" s="10">
        <v>5</v>
      </c>
      <c r="I605" s="10">
        <v>417</v>
      </c>
      <c r="J605" s="10" t="s">
        <v>136</v>
      </c>
      <c r="K605" s="10" t="s">
        <v>876</v>
      </c>
      <c r="L605" s="10" t="s">
        <v>145</v>
      </c>
      <c r="M605" s="10" t="s">
        <v>877</v>
      </c>
      <c r="N605" s="10" t="s">
        <v>903</v>
      </c>
      <c r="O605" s="10" t="s">
        <v>252</v>
      </c>
      <c r="P605" s="10">
        <v>94611</v>
      </c>
      <c r="Q605" s="10" t="s">
        <v>880</v>
      </c>
      <c r="R605" s="10">
        <v>365</v>
      </c>
      <c r="S605" s="10">
        <v>365</v>
      </c>
      <c r="T605" s="10">
        <v>252</v>
      </c>
      <c r="U605" s="10">
        <v>460</v>
      </c>
      <c r="V605" s="10">
        <v>1776</v>
      </c>
      <c r="W605" s="10">
        <v>69</v>
      </c>
      <c r="X605" s="10">
        <v>461</v>
      </c>
      <c r="Y605" s="10">
        <v>0</v>
      </c>
      <c r="Z605" s="10">
        <v>0</v>
      </c>
      <c r="AA605" s="10">
        <v>35</v>
      </c>
      <c r="AB605" s="10">
        <v>2333</v>
      </c>
      <c r="AC605" s="10">
        <v>0</v>
      </c>
      <c r="AD605" s="10">
        <v>76</v>
      </c>
      <c r="AE605" s="10">
        <v>5210</v>
      </c>
      <c r="AF605" s="10">
        <v>0</v>
      </c>
      <c r="AG605" s="10">
        <v>2130</v>
      </c>
      <c r="AH605" s="10">
        <v>7712</v>
      </c>
      <c r="AI605" s="10">
        <v>348</v>
      </c>
      <c r="AJ605" s="10">
        <v>1572</v>
      </c>
      <c r="AK605" s="10">
        <v>0</v>
      </c>
      <c r="AL605" s="10">
        <v>0</v>
      </c>
      <c r="AM605" s="10">
        <v>138</v>
      </c>
      <c r="AN605" s="10">
        <v>8893</v>
      </c>
      <c r="AO605" s="10">
        <v>0</v>
      </c>
      <c r="AP605" s="10">
        <v>251</v>
      </c>
      <c r="AQ605" s="10">
        <v>21044</v>
      </c>
      <c r="AR605" s="10">
        <v>0</v>
      </c>
      <c r="AS605" s="10">
        <v>1867</v>
      </c>
      <c r="AT605" s="10">
        <v>21959</v>
      </c>
      <c r="AU605" s="10">
        <v>1479</v>
      </c>
      <c r="AV605" s="10">
        <v>11188</v>
      </c>
      <c r="AW605" s="10">
        <v>0</v>
      </c>
      <c r="AX605" s="10">
        <v>0</v>
      </c>
      <c r="AY605" s="10">
        <v>1664</v>
      </c>
      <c r="AZ605" s="10">
        <v>42683</v>
      </c>
      <c r="BA605" s="10">
        <v>0</v>
      </c>
      <c r="BB605" s="10">
        <v>13452</v>
      </c>
      <c r="BC605" s="10">
        <v>94292</v>
      </c>
      <c r="BD605" s="10">
        <v>0</v>
      </c>
      <c r="BE605" s="10">
        <v>0</v>
      </c>
      <c r="BF605" s="10">
        <v>0</v>
      </c>
      <c r="BG605" s="10">
        <v>0</v>
      </c>
      <c r="BH605" s="10">
        <v>0</v>
      </c>
      <c r="BI605" s="10">
        <v>0</v>
      </c>
      <c r="BJ605" s="10">
        <v>0</v>
      </c>
      <c r="BK605" s="10">
        <v>0</v>
      </c>
      <c r="BL605" s="10">
        <v>0</v>
      </c>
      <c r="BM605" s="10">
        <v>0</v>
      </c>
      <c r="BN605" s="10">
        <v>0</v>
      </c>
      <c r="BO605" s="10">
        <v>0</v>
      </c>
      <c r="BP605" s="10">
        <v>0</v>
      </c>
      <c r="BQ605" s="10">
        <v>0</v>
      </c>
      <c r="BR605" s="10">
        <v>0</v>
      </c>
      <c r="BS605" s="10">
        <v>0</v>
      </c>
      <c r="BT605" s="10">
        <v>0</v>
      </c>
      <c r="BU605" s="10">
        <v>0</v>
      </c>
      <c r="BV605" s="10">
        <v>0</v>
      </c>
      <c r="BW605" s="10">
        <v>0</v>
      </c>
      <c r="BX605" s="10">
        <v>0</v>
      </c>
      <c r="BY605" s="10">
        <v>0</v>
      </c>
      <c r="BZ605" s="10">
        <v>0</v>
      </c>
      <c r="CA605" s="10">
        <v>0</v>
      </c>
      <c r="CB605" s="10">
        <v>0</v>
      </c>
      <c r="CC605" s="10">
        <v>0</v>
      </c>
      <c r="CD605" s="10">
        <v>0</v>
      </c>
      <c r="CE605" s="10">
        <v>0</v>
      </c>
      <c r="CF605" s="10">
        <v>0</v>
      </c>
      <c r="CG605" s="10">
        <v>0</v>
      </c>
      <c r="CH605" s="10">
        <v>0</v>
      </c>
      <c r="CI605" s="10">
        <v>0</v>
      </c>
      <c r="CJ605" s="10">
        <v>0</v>
      </c>
      <c r="CK605" s="10">
        <v>0</v>
      </c>
      <c r="CL605" s="10">
        <v>0</v>
      </c>
      <c r="CM605" s="10">
        <v>0</v>
      </c>
      <c r="CN605" s="10">
        <v>0</v>
      </c>
      <c r="CO605" s="10">
        <v>0</v>
      </c>
      <c r="CP605" s="10">
        <v>0</v>
      </c>
      <c r="CQ605" s="10">
        <v>0</v>
      </c>
      <c r="CR605" s="10">
        <v>0</v>
      </c>
      <c r="CS605" s="10">
        <v>0</v>
      </c>
      <c r="CT605" s="10">
        <v>0</v>
      </c>
      <c r="CU605" s="10">
        <v>0</v>
      </c>
      <c r="CV605" s="10">
        <v>0</v>
      </c>
      <c r="CW605" s="10">
        <v>0</v>
      </c>
      <c r="CX605" s="10">
        <v>0</v>
      </c>
      <c r="CY605" s="10">
        <v>0</v>
      </c>
      <c r="CZ605" s="10">
        <v>0</v>
      </c>
      <c r="DA605" s="10">
        <v>0</v>
      </c>
      <c r="DB605" s="10">
        <v>0</v>
      </c>
      <c r="DC605" s="10">
        <v>0</v>
      </c>
      <c r="DD605" s="10">
        <v>0</v>
      </c>
      <c r="DE605" s="10">
        <v>0</v>
      </c>
      <c r="DF605" s="10">
        <v>0</v>
      </c>
      <c r="DG605" s="10">
        <v>0</v>
      </c>
      <c r="DH605" s="10">
        <v>268371581</v>
      </c>
      <c r="DI605" s="10">
        <v>0</v>
      </c>
      <c r="DJ605" s="10">
        <v>0</v>
      </c>
      <c r="DK605" s="10">
        <v>0</v>
      </c>
      <c r="DL605" s="10">
        <v>0</v>
      </c>
      <c r="DM605" s="10">
        <v>0</v>
      </c>
      <c r="DN605" s="10">
        <v>0</v>
      </c>
      <c r="DO605" s="10">
        <v>1836552</v>
      </c>
      <c r="DP605" s="10">
        <v>1212806714</v>
      </c>
      <c r="DQ605" s="10">
        <v>0</v>
      </c>
      <c r="DR605" s="10">
        <v>0</v>
      </c>
      <c r="DS605" s="10">
        <v>0</v>
      </c>
      <c r="DT605" s="10">
        <v>0</v>
      </c>
      <c r="DU605" s="10">
        <v>0</v>
      </c>
      <c r="DV605" s="10">
        <v>0</v>
      </c>
      <c r="DW605" s="10">
        <v>0</v>
      </c>
      <c r="DX605" s="10">
        <v>0</v>
      </c>
      <c r="DY605" s="10">
        <v>0</v>
      </c>
      <c r="DZ605" s="10">
        <v>0</v>
      </c>
      <c r="EA605" s="10">
        <v>0</v>
      </c>
      <c r="EB605" s="10">
        <v>0</v>
      </c>
      <c r="EC605" s="10">
        <v>0</v>
      </c>
    </row>
    <row r="606" spans="1:133" x14ac:dyDescent="0.3">
      <c r="A606" s="9">
        <v>106304409</v>
      </c>
      <c r="B606" s="9" t="s">
        <v>904</v>
      </c>
      <c r="C606" s="9">
        <v>20181</v>
      </c>
      <c r="D606" s="11">
        <v>43101</v>
      </c>
      <c r="E606" s="9">
        <v>43190</v>
      </c>
      <c r="F606" s="9" t="s">
        <v>134</v>
      </c>
      <c r="G606" s="9" t="s">
        <v>226</v>
      </c>
      <c r="H606" s="9">
        <v>13</v>
      </c>
      <c r="I606" s="9">
        <v>1011</v>
      </c>
      <c r="J606" s="9" t="s">
        <v>136</v>
      </c>
      <c r="K606" s="9" t="s">
        <v>876</v>
      </c>
      <c r="L606" s="9" t="s">
        <v>145</v>
      </c>
      <c r="M606" s="9" t="s">
        <v>882</v>
      </c>
      <c r="N606" s="9" t="s">
        <v>905</v>
      </c>
      <c r="O606" s="9" t="s">
        <v>230</v>
      </c>
      <c r="P606" s="9">
        <v>92806</v>
      </c>
      <c r="Q606" s="9" t="s">
        <v>885</v>
      </c>
      <c r="R606" s="9">
        <v>483</v>
      </c>
      <c r="S606" s="9">
        <v>474</v>
      </c>
      <c r="T606" s="9">
        <v>271</v>
      </c>
      <c r="U606" s="9">
        <v>53</v>
      </c>
      <c r="V606" s="9">
        <v>2235</v>
      </c>
      <c r="W606" s="9">
        <v>56</v>
      </c>
      <c r="X606" s="9">
        <v>439</v>
      </c>
      <c r="Y606" s="9">
        <v>0</v>
      </c>
      <c r="Z606" s="9">
        <v>0</v>
      </c>
      <c r="AA606" s="9">
        <v>27</v>
      </c>
      <c r="AB606" s="9">
        <v>3310</v>
      </c>
      <c r="AC606" s="9">
        <v>0</v>
      </c>
      <c r="AD606" s="9">
        <v>26</v>
      </c>
      <c r="AE606" s="9">
        <v>6146</v>
      </c>
      <c r="AF606" s="9">
        <v>0</v>
      </c>
      <c r="AG606" s="9">
        <v>272</v>
      </c>
      <c r="AH606" s="9">
        <v>9233</v>
      </c>
      <c r="AI606" s="9">
        <v>258</v>
      </c>
      <c r="AJ606" s="9">
        <v>1520</v>
      </c>
      <c r="AK606" s="9">
        <v>0</v>
      </c>
      <c r="AL606" s="9">
        <v>0</v>
      </c>
      <c r="AM606" s="9">
        <v>86</v>
      </c>
      <c r="AN606" s="9">
        <v>10772</v>
      </c>
      <c r="AO606" s="9">
        <v>0</v>
      </c>
      <c r="AP606" s="9">
        <v>64</v>
      </c>
      <c r="AQ606" s="9">
        <v>22205</v>
      </c>
      <c r="AR606" s="9">
        <v>0</v>
      </c>
      <c r="AS606" s="9">
        <v>264</v>
      </c>
      <c r="AT606" s="9">
        <v>15843</v>
      </c>
      <c r="AU606" s="9">
        <v>410</v>
      </c>
      <c r="AV606" s="9">
        <v>6863</v>
      </c>
      <c r="AW606" s="9">
        <v>0</v>
      </c>
      <c r="AX606" s="9">
        <v>2</v>
      </c>
      <c r="AY606" s="9">
        <v>459</v>
      </c>
      <c r="AZ606" s="9">
        <v>34017</v>
      </c>
      <c r="BA606" s="9">
        <v>0</v>
      </c>
      <c r="BB606" s="9">
        <v>2651</v>
      </c>
      <c r="BC606" s="9">
        <v>60509</v>
      </c>
      <c r="BD606" s="9">
        <v>0</v>
      </c>
      <c r="BE606" s="9">
        <v>0</v>
      </c>
      <c r="BF606" s="9">
        <v>0</v>
      </c>
      <c r="BG606" s="9">
        <v>0</v>
      </c>
      <c r="BH606" s="9">
        <v>0</v>
      </c>
      <c r="BI606" s="9">
        <v>0</v>
      </c>
      <c r="BJ606" s="9">
        <v>0</v>
      </c>
      <c r="BK606" s="9">
        <v>0</v>
      </c>
      <c r="BL606" s="9">
        <v>0</v>
      </c>
      <c r="BM606" s="9">
        <v>0</v>
      </c>
      <c r="BN606" s="9">
        <v>0</v>
      </c>
      <c r="BO606" s="9">
        <v>0</v>
      </c>
      <c r="BP606" s="9">
        <v>0</v>
      </c>
      <c r="BQ606" s="9">
        <v>0</v>
      </c>
      <c r="BR606" s="9">
        <v>0</v>
      </c>
      <c r="BS606" s="9">
        <v>0</v>
      </c>
      <c r="BT606" s="9">
        <v>0</v>
      </c>
      <c r="BU606" s="9">
        <v>0</v>
      </c>
      <c r="BV606" s="9">
        <v>0</v>
      </c>
      <c r="BW606" s="9">
        <v>0</v>
      </c>
      <c r="BX606" s="9">
        <v>0</v>
      </c>
      <c r="BY606" s="9">
        <v>0</v>
      </c>
      <c r="BZ606" s="9">
        <v>0</v>
      </c>
      <c r="CA606" s="9">
        <v>0</v>
      </c>
      <c r="CB606" s="9">
        <v>0</v>
      </c>
      <c r="CC606" s="9">
        <v>0</v>
      </c>
      <c r="CD606" s="9">
        <v>0</v>
      </c>
      <c r="CE606" s="9">
        <v>0</v>
      </c>
      <c r="CF606" s="9">
        <v>0</v>
      </c>
      <c r="CG606" s="9">
        <v>0</v>
      </c>
      <c r="CH606" s="9">
        <v>0</v>
      </c>
      <c r="CI606" s="9">
        <v>0</v>
      </c>
      <c r="CJ606" s="9">
        <v>0</v>
      </c>
      <c r="CK606" s="9">
        <v>0</v>
      </c>
      <c r="CL606" s="9">
        <v>0</v>
      </c>
      <c r="CM606" s="9">
        <v>0</v>
      </c>
      <c r="CN606" s="9">
        <v>0</v>
      </c>
      <c r="CO606" s="9">
        <v>0</v>
      </c>
      <c r="CP606" s="9">
        <v>0</v>
      </c>
      <c r="CQ606" s="9">
        <v>0</v>
      </c>
      <c r="CR606" s="9">
        <v>0</v>
      </c>
      <c r="CS606" s="9">
        <v>0</v>
      </c>
      <c r="CT606" s="9">
        <v>0</v>
      </c>
      <c r="CU606" s="9">
        <v>0</v>
      </c>
      <c r="CV606" s="9">
        <v>0</v>
      </c>
      <c r="CW606" s="9">
        <v>0</v>
      </c>
      <c r="CX606" s="9">
        <v>0</v>
      </c>
      <c r="CY606" s="9">
        <v>0</v>
      </c>
      <c r="CZ606" s="9">
        <v>0</v>
      </c>
      <c r="DA606" s="9">
        <v>0</v>
      </c>
      <c r="DB606" s="9">
        <v>0</v>
      </c>
      <c r="DC606" s="9">
        <v>0</v>
      </c>
      <c r="DD606" s="9">
        <v>0</v>
      </c>
      <c r="DE606" s="9">
        <v>0</v>
      </c>
      <c r="DF606" s="9">
        <v>0</v>
      </c>
      <c r="DG606" s="9">
        <v>0</v>
      </c>
      <c r="DH606" s="9">
        <v>190148666</v>
      </c>
      <c r="DI606" s="9">
        <v>0</v>
      </c>
      <c r="DJ606" s="9">
        <v>0</v>
      </c>
      <c r="DK606" s="9">
        <v>0</v>
      </c>
      <c r="DL606" s="9">
        <v>0</v>
      </c>
      <c r="DM606" s="9">
        <v>0</v>
      </c>
      <c r="DN606" s="9">
        <v>0</v>
      </c>
      <c r="DO606" s="9">
        <v>2717639</v>
      </c>
      <c r="DP606" s="9">
        <v>774571411</v>
      </c>
      <c r="DQ606" s="9">
        <v>0</v>
      </c>
      <c r="DR606" s="9">
        <v>0</v>
      </c>
      <c r="DS606" s="9">
        <v>0</v>
      </c>
      <c r="DT606" s="9">
        <v>0</v>
      </c>
      <c r="DU606" s="9">
        <v>0</v>
      </c>
      <c r="DV606" s="9">
        <v>0</v>
      </c>
      <c r="DW606" s="9">
        <v>0</v>
      </c>
      <c r="DX606" s="9">
        <v>0</v>
      </c>
      <c r="DY606" s="9">
        <v>0</v>
      </c>
      <c r="DZ606" s="9">
        <v>0</v>
      </c>
      <c r="EA606" s="9">
        <v>0</v>
      </c>
      <c r="EB606" s="9">
        <v>0</v>
      </c>
      <c r="EC606" s="9">
        <v>0</v>
      </c>
    </row>
    <row r="607" spans="1:133" x14ac:dyDescent="0.3">
      <c r="A607" s="10">
        <v>106190432</v>
      </c>
      <c r="B607" s="10" t="s">
        <v>906</v>
      </c>
      <c r="C607" s="10">
        <v>20181</v>
      </c>
      <c r="D607" s="12">
        <v>43101</v>
      </c>
      <c r="E607" s="10">
        <v>43190</v>
      </c>
      <c r="F607" s="10" t="s">
        <v>134</v>
      </c>
      <c r="G607" s="10" t="s">
        <v>158</v>
      </c>
      <c r="H607" s="10">
        <v>11</v>
      </c>
      <c r="I607" s="10">
        <v>905</v>
      </c>
      <c r="J607" s="10" t="s">
        <v>136</v>
      </c>
      <c r="K607" s="10" t="s">
        <v>876</v>
      </c>
      <c r="L607" s="10" t="s">
        <v>138</v>
      </c>
      <c r="M607" s="10" t="s">
        <v>882</v>
      </c>
      <c r="N607" s="10" t="s">
        <v>907</v>
      </c>
      <c r="O607" s="10" t="s">
        <v>908</v>
      </c>
      <c r="P607" s="10">
        <v>91402</v>
      </c>
      <c r="Q607" s="10" t="s">
        <v>885</v>
      </c>
      <c r="R607" s="10">
        <v>218</v>
      </c>
      <c r="S607" s="10">
        <v>218</v>
      </c>
      <c r="T607" s="10">
        <v>88</v>
      </c>
      <c r="U607" s="10">
        <v>32</v>
      </c>
      <c r="V607" s="10">
        <v>825</v>
      </c>
      <c r="W607" s="10">
        <v>19</v>
      </c>
      <c r="X607" s="10">
        <v>207</v>
      </c>
      <c r="Y607" s="10">
        <v>0</v>
      </c>
      <c r="Z607" s="10">
        <v>0</v>
      </c>
      <c r="AA607" s="10">
        <v>13</v>
      </c>
      <c r="AB607" s="10">
        <v>1141</v>
      </c>
      <c r="AC607" s="10">
        <v>0</v>
      </c>
      <c r="AD607" s="10">
        <v>19</v>
      </c>
      <c r="AE607" s="10">
        <v>2256</v>
      </c>
      <c r="AF607" s="10">
        <v>0</v>
      </c>
      <c r="AG607" s="10">
        <v>191</v>
      </c>
      <c r="AH607" s="10">
        <v>2643</v>
      </c>
      <c r="AI607" s="10">
        <v>90</v>
      </c>
      <c r="AJ607" s="10">
        <v>649</v>
      </c>
      <c r="AK607" s="10">
        <v>0</v>
      </c>
      <c r="AL607" s="10">
        <v>0</v>
      </c>
      <c r="AM607" s="10">
        <v>35</v>
      </c>
      <c r="AN607" s="10">
        <v>3513</v>
      </c>
      <c r="AO607" s="10">
        <v>0</v>
      </c>
      <c r="AP607" s="10">
        <v>56</v>
      </c>
      <c r="AQ607" s="10">
        <v>7177</v>
      </c>
      <c r="AR607" s="10">
        <v>0</v>
      </c>
      <c r="AS607" s="10">
        <v>491</v>
      </c>
      <c r="AT607" s="10">
        <v>11458</v>
      </c>
      <c r="AU607" s="10">
        <v>1334</v>
      </c>
      <c r="AV607" s="10">
        <v>6104</v>
      </c>
      <c r="AW607" s="10">
        <v>0</v>
      </c>
      <c r="AX607" s="10">
        <v>0</v>
      </c>
      <c r="AY607" s="10">
        <v>361</v>
      </c>
      <c r="AZ607" s="10">
        <v>21656</v>
      </c>
      <c r="BA607" s="10">
        <v>0</v>
      </c>
      <c r="BB607" s="10">
        <v>2572</v>
      </c>
      <c r="BC607" s="10">
        <v>43976</v>
      </c>
      <c r="BD607" s="10">
        <v>0</v>
      </c>
      <c r="BE607" s="10">
        <v>0</v>
      </c>
      <c r="BF607" s="10">
        <v>0</v>
      </c>
      <c r="BG607" s="10">
        <v>0</v>
      </c>
      <c r="BH607" s="10">
        <v>0</v>
      </c>
      <c r="BI607" s="10">
        <v>0</v>
      </c>
      <c r="BJ607" s="10">
        <v>0</v>
      </c>
      <c r="BK607" s="10">
        <v>0</v>
      </c>
      <c r="BL607" s="10">
        <v>0</v>
      </c>
      <c r="BM607" s="10">
        <v>0</v>
      </c>
      <c r="BN607" s="10">
        <v>0</v>
      </c>
      <c r="BO607" s="10">
        <v>0</v>
      </c>
      <c r="BP607" s="10">
        <v>0</v>
      </c>
      <c r="BQ607" s="10">
        <v>0</v>
      </c>
      <c r="BR607" s="10">
        <v>0</v>
      </c>
      <c r="BS607" s="10">
        <v>0</v>
      </c>
      <c r="BT607" s="10">
        <v>0</v>
      </c>
      <c r="BU607" s="10">
        <v>0</v>
      </c>
      <c r="BV607" s="10">
        <v>0</v>
      </c>
      <c r="BW607" s="10">
        <v>0</v>
      </c>
      <c r="BX607" s="10">
        <v>0</v>
      </c>
      <c r="BY607" s="10">
        <v>0</v>
      </c>
      <c r="BZ607" s="10">
        <v>0</v>
      </c>
      <c r="CA607" s="10">
        <v>0</v>
      </c>
      <c r="CB607" s="10">
        <v>0</v>
      </c>
      <c r="CC607" s="10">
        <v>0</v>
      </c>
      <c r="CD607" s="10">
        <v>0</v>
      </c>
      <c r="CE607" s="10">
        <v>0</v>
      </c>
      <c r="CF607" s="10">
        <v>0</v>
      </c>
      <c r="CG607" s="10">
        <v>0</v>
      </c>
      <c r="CH607" s="10">
        <v>0</v>
      </c>
      <c r="CI607" s="10">
        <v>0</v>
      </c>
      <c r="CJ607" s="10">
        <v>0</v>
      </c>
      <c r="CK607" s="10">
        <v>0</v>
      </c>
      <c r="CL607" s="10">
        <v>0</v>
      </c>
      <c r="CM607" s="10">
        <v>0</v>
      </c>
      <c r="CN607" s="10">
        <v>0</v>
      </c>
      <c r="CO607" s="10">
        <v>0</v>
      </c>
      <c r="CP607" s="10">
        <v>0</v>
      </c>
      <c r="CQ607" s="10">
        <v>0</v>
      </c>
      <c r="CR607" s="10">
        <v>0</v>
      </c>
      <c r="CS607" s="10">
        <v>0</v>
      </c>
      <c r="CT607" s="10">
        <v>0</v>
      </c>
      <c r="CU607" s="10">
        <v>0</v>
      </c>
      <c r="CV607" s="10">
        <v>0</v>
      </c>
      <c r="CW607" s="10">
        <v>0</v>
      </c>
      <c r="CX607" s="10">
        <v>0</v>
      </c>
      <c r="CY607" s="10">
        <v>0</v>
      </c>
      <c r="CZ607" s="10">
        <v>0</v>
      </c>
      <c r="DA607" s="10">
        <v>0</v>
      </c>
      <c r="DB607" s="10">
        <v>0</v>
      </c>
      <c r="DC607" s="10">
        <v>0</v>
      </c>
      <c r="DD607" s="10">
        <v>0</v>
      </c>
      <c r="DE607" s="10">
        <v>0</v>
      </c>
      <c r="DF607" s="10">
        <v>0</v>
      </c>
      <c r="DG607" s="10">
        <v>0</v>
      </c>
      <c r="DH607" s="10">
        <v>88916043</v>
      </c>
      <c r="DI607" s="10">
        <v>0</v>
      </c>
      <c r="DJ607" s="10">
        <v>0</v>
      </c>
      <c r="DK607" s="10">
        <v>0</v>
      </c>
      <c r="DL607" s="10">
        <v>0</v>
      </c>
      <c r="DM607" s="10">
        <v>0</v>
      </c>
      <c r="DN607" s="10">
        <v>0</v>
      </c>
      <c r="DO607" s="10">
        <v>1211322</v>
      </c>
      <c r="DP607" s="10">
        <v>274032857</v>
      </c>
      <c r="DQ607" s="10">
        <v>0</v>
      </c>
      <c r="DR607" s="10">
        <v>0</v>
      </c>
      <c r="DS607" s="10">
        <v>0</v>
      </c>
      <c r="DT607" s="10">
        <v>0</v>
      </c>
      <c r="DU607" s="10">
        <v>0</v>
      </c>
      <c r="DV607" s="10">
        <v>0</v>
      </c>
      <c r="DW607" s="10">
        <v>0</v>
      </c>
      <c r="DX607" s="10">
        <v>0</v>
      </c>
      <c r="DY607" s="10">
        <v>0</v>
      </c>
      <c r="DZ607" s="10">
        <v>0</v>
      </c>
      <c r="EA607" s="10">
        <v>0</v>
      </c>
      <c r="EB607" s="10">
        <v>0</v>
      </c>
      <c r="EC607" s="10">
        <v>0</v>
      </c>
    </row>
    <row r="608" spans="1:133" x14ac:dyDescent="0.3">
      <c r="A608" s="9">
        <v>106414139</v>
      </c>
      <c r="B608" s="9" t="s">
        <v>909</v>
      </c>
      <c r="C608" s="9">
        <v>20181</v>
      </c>
      <c r="D608" s="11">
        <v>43101</v>
      </c>
      <c r="E608" s="9">
        <v>43190</v>
      </c>
      <c r="F608" s="9" t="s">
        <v>134</v>
      </c>
      <c r="G608" s="9" t="s">
        <v>910</v>
      </c>
      <c r="H608" s="9">
        <v>4</v>
      </c>
      <c r="I608" s="9">
        <v>428</v>
      </c>
      <c r="J608" s="9" t="s">
        <v>136</v>
      </c>
      <c r="K608" s="9" t="s">
        <v>876</v>
      </c>
      <c r="L608" s="9" t="s">
        <v>138</v>
      </c>
      <c r="M608" s="9" t="s">
        <v>877</v>
      </c>
      <c r="N608" s="9" t="s">
        <v>911</v>
      </c>
      <c r="O608" s="9" t="s">
        <v>912</v>
      </c>
      <c r="P608" s="9">
        <v>94063</v>
      </c>
      <c r="Q608" s="9" t="s">
        <v>880</v>
      </c>
      <c r="R608" s="9">
        <v>149</v>
      </c>
      <c r="S608" s="9">
        <v>149</v>
      </c>
      <c r="T608" s="9">
        <v>80</v>
      </c>
      <c r="U608" s="9">
        <v>79</v>
      </c>
      <c r="V608" s="9">
        <v>792</v>
      </c>
      <c r="W608" s="9">
        <v>13</v>
      </c>
      <c r="X608" s="9">
        <v>85</v>
      </c>
      <c r="Y608" s="9">
        <v>0</v>
      </c>
      <c r="Z608" s="9">
        <v>0</v>
      </c>
      <c r="AA608" s="9">
        <v>18</v>
      </c>
      <c r="AB608" s="9">
        <v>1069</v>
      </c>
      <c r="AC608" s="9">
        <v>0</v>
      </c>
      <c r="AD608" s="9">
        <v>32</v>
      </c>
      <c r="AE608" s="9">
        <v>2088</v>
      </c>
      <c r="AF608" s="9">
        <v>0</v>
      </c>
      <c r="AG608" s="9">
        <v>312</v>
      </c>
      <c r="AH608" s="9">
        <v>2816</v>
      </c>
      <c r="AI608" s="9">
        <v>70</v>
      </c>
      <c r="AJ608" s="9">
        <v>277</v>
      </c>
      <c r="AK608" s="9">
        <v>0</v>
      </c>
      <c r="AL608" s="9">
        <v>0</v>
      </c>
      <c r="AM608" s="9">
        <v>89</v>
      </c>
      <c r="AN608" s="9">
        <v>3022</v>
      </c>
      <c r="AO608" s="9">
        <v>0</v>
      </c>
      <c r="AP608" s="9">
        <v>127</v>
      </c>
      <c r="AQ608" s="9">
        <v>6713</v>
      </c>
      <c r="AR608" s="9">
        <v>0</v>
      </c>
      <c r="AS608" s="9">
        <v>118</v>
      </c>
      <c r="AT608" s="9">
        <v>3989</v>
      </c>
      <c r="AU608" s="9">
        <v>124</v>
      </c>
      <c r="AV608" s="9">
        <v>1172</v>
      </c>
      <c r="AW608" s="9">
        <v>0</v>
      </c>
      <c r="AX608" s="9">
        <v>0</v>
      </c>
      <c r="AY608" s="9">
        <v>403</v>
      </c>
      <c r="AZ608" s="9">
        <v>7763</v>
      </c>
      <c r="BA608" s="9">
        <v>0</v>
      </c>
      <c r="BB608" s="9">
        <v>1472</v>
      </c>
      <c r="BC608" s="9">
        <v>15041</v>
      </c>
      <c r="BD608" s="9">
        <v>0</v>
      </c>
      <c r="BE608" s="9">
        <v>0</v>
      </c>
      <c r="BF608" s="9">
        <v>0</v>
      </c>
      <c r="BG608" s="9">
        <v>0</v>
      </c>
      <c r="BH608" s="9">
        <v>0</v>
      </c>
      <c r="BI608" s="9">
        <v>0</v>
      </c>
      <c r="BJ608" s="9">
        <v>0</v>
      </c>
      <c r="BK608" s="9">
        <v>0</v>
      </c>
      <c r="BL608" s="9">
        <v>0</v>
      </c>
      <c r="BM608" s="9">
        <v>0</v>
      </c>
      <c r="BN608" s="9">
        <v>0</v>
      </c>
      <c r="BO608" s="9">
        <v>0</v>
      </c>
      <c r="BP608" s="9">
        <v>0</v>
      </c>
      <c r="BQ608" s="9">
        <v>0</v>
      </c>
      <c r="BR608" s="9">
        <v>0</v>
      </c>
      <c r="BS608" s="9">
        <v>0</v>
      </c>
      <c r="BT608" s="9">
        <v>0</v>
      </c>
      <c r="BU608" s="9">
        <v>0</v>
      </c>
      <c r="BV608" s="9">
        <v>0</v>
      </c>
      <c r="BW608" s="9">
        <v>0</v>
      </c>
      <c r="BX608" s="9">
        <v>0</v>
      </c>
      <c r="BY608" s="9">
        <v>0</v>
      </c>
      <c r="BZ608" s="9">
        <v>0</v>
      </c>
      <c r="CA608" s="9">
        <v>0</v>
      </c>
      <c r="CB608" s="9">
        <v>0</v>
      </c>
      <c r="CC608" s="9">
        <v>0</v>
      </c>
      <c r="CD608" s="9">
        <v>0</v>
      </c>
      <c r="CE608" s="9">
        <v>0</v>
      </c>
      <c r="CF608" s="9">
        <v>0</v>
      </c>
      <c r="CG608" s="9">
        <v>0</v>
      </c>
      <c r="CH608" s="9">
        <v>0</v>
      </c>
      <c r="CI608" s="9">
        <v>0</v>
      </c>
      <c r="CJ608" s="9">
        <v>0</v>
      </c>
      <c r="CK608" s="9">
        <v>0</v>
      </c>
      <c r="CL608" s="9">
        <v>0</v>
      </c>
      <c r="CM608" s="9">
        <v>0</v>
      </c>
      <c r="CN608" s="9">
        <v>0</v>
      </c>
      <c r="CO608" s="9">
        <v>0</v>
      </c>
      <c r="CP608" s="9">
        <v>0</v>
      </c>
      <c r="CQ608" s="9">
        <v>0</v>
      </c>
      <c r="CR608" s="9">
        <v>0</v>
      </c>
      <c r="CS608" s="9">
        <v>0</v>
      </c>
      <c r="CT608" s="9">
        <v>0</v>
      </c>
      <c r="CU608" s="9">
        <v>0</v>
      </c>
      <c r="CV608" s="9">
        <v>0</v>
      </c>
      <c r="CW608" s="9">
        <v>0</v>
      </c>
      <c r="CX608" s="9">
        <v>0</v>
      </c>
      <c r="CY608" s="9">
        <v>0</v>
      </c>
      <c r="CZ608" s="9">
        <v>0</v>
      </c>
      <c r="DA608" s="9">
        <v>0</v>
      </c>
      <c r="DB608" s="9">
        <v>0</v>
      </c>
      <c r="DC608" s="9">
        <v>0</v>
      </c>
      <c r="DD608" s="9">
        <v>0</v>
      </c>
      <c r="DE608" s="9">
        <v>0</v>
      </c>
      <c r="DF608" s="9">
        <v>0</v>
      </c>
      <c r="DG608" s="9">
        <v>0</v>
      </c>
      <c r="DH608" s="9">
        <v>86228515</v>
      </c>
      <c r="DI608" s="9">
        <v>0</v>
      </c>
      <c r="DJ608" s="9">
        <v>0</v>
      </c>
      <c r="DK608" s="9">
        <v>0</v>
      </c>
      <c r="DL608" s="9">
        <v>0</v>
      </c>
      <c r="DM608" s="9">
        <v>0</v>
      </c>
      <c r="DN608" s="9">
        <v>0</v>
      </c>
      <c r="DO608" s="9">
        <v>4314157</v>
      </c>
      <c r="DP608" s="9">
        <v>397953145</v>
      </c>
      <c r="DQ608" s="9">
        <v>0</v>
      </c>
      <c r="DR608" s="9">
        <v>0</v>
      </c>
      <c r="DS608" s="9">
        <v>0</v>
      </c>
      <c r="DT608" s="9">
        <v>0</v>
      </c>
      <c r="DU608" s="9">
        <v>0</v>
      </c>
      <c r="DV608" s="9">
        <v>0</v>
      </c>
      <c r="DW608" s="9">
        <v>0</v>
      </c>
      <c r="DX608" s="9">
        <v>0</v>
      </c>
      <c r="DY608" s="9">
        <v>0</v>
      </c>
      <c r="DZ608" s="9">
        <v>0</v>
      </c>
      <c r="EA608" s="9">
        <v>0</v>
      </c>
      <c r="EB608" s="9">
        <v>0</v>
      </c>
      <c r="EC608" s="9">
        <v>0</v>
      </c>
    </row>
    <row r="609" spans="1:133" x14ac:dyDescent="0.3">
      <c r="A609" s="10">
        <v>106480989</v>
      </c>
      <c r="B609" s="10" t="s">
        <v>2104</v>
      </c>
      <c r="C609" s="10">
        <v>20181</v>
      </c>
      <c r="D609" s="12">
        <v>43101</v>
      </c>
      <c r="E609" s="10">
        <v>43190</v>
      </c>
      <c r="F609" s="10" t="s">
        <v>134</v>
      </c>
      <c r="G609" s="10" t="s">
        <v>215</v>
      </c>
      <c r="H609" s="10">
        <v>3</v>
      </c>
      <c r="I609" s="10">
        <v>409</v>
      </c>
      <c r="J609" s="10" t="s">
        <v>136</v>
      </c>
      <c r="K609" s="10" t="s">
        <v>876</v>
      </c>
      <c r="L609" s="10" t="s">
        <v>138</v>
      </c>
      <c r="M609" s="10" t="s">
        <v>877</v>
      </c>
      <c r="N609" s="10" t="s">
        <v>959</v>
      </c>
      <c r="O609" s="10" t="s">
        <v>217</v>
      </c>
      <c r="P609" s="10">
        <v>94589</v>
      </c>
      <c r="Q609" s="10" t="s">
        <v>880</v>
      </c>
      <c r="R609" s="10">
        <v>248</v>
      </c>
      <c r="S609" s="10">
        <v>248</v>
      </c>
      <c r="T609" s="10">
        <v>143</v>
      </c>
      <c r="U609" s="10">
        <v>218</v>
      </c>
      <c r="V609" s="10">
        <v>1074</v>
      </c>
      <c r="W609" s="10">
        <v>83</v>
      </c>
      <c r="X609" s="10">
        <v>201</v>
      </c>
      <c r="Y609" s="10">
        <v>0</v>
      </c>
      <c r="Z609" s="10">
        <v>0</v>
      </c>
      <c r="AA609" s="10">
        <v>15</v>
      </c>
      <c r="AB609" s="10">
        <v>886</v>
      </c>
      <c r="AC609" s="10">
        <v>0</v>
      </c>
      <c r="AD609" s="10">
        <v>59</v>
      </c>
      <c r="AE609" s="10">
        <v>2536</v>
      </c>
      <c r="AF609" s="10">
        <v>0</v>
      </c>
      <c r="AG609" s="10">
        <v>1038</v>
      </c>
      <c r="AH609" s="10">
        <v>5448</v>
      </c>
      <c r="AI609" s="10">
        <v>276</v>
      </c>
      <c r="AJ609" s="10">
        <v>737</v>
      </c>
      <c r="AK609" s="10">
        <v>0</v>
      </c>
      <c r="AL609" s="10">
        <v>0</v>
      </c>
      <c r="AM609" s="10">
        <v>99</v>
      </c>
      <c r="AN609" s="10">
        <v>3992</v>
      </c>
      <c r="AO609" s="10">
        <v>0</v>
      </c>
      <c r="AP609" s="10">
        <v>378</v>
      </c>
      <c r="AQ609" s="10">
        <v>11968</v>
      </c>
      <c r="AR609" s="10">
        <v>0</v>
      </c>
      <c r="AS609" s="10">
        <v>772</v>
      </c>
      <c r="AT609" s="10">
        <v>11607</v>
      </c>
      <c r="AU609" s="10">
        <v>338</v>
      </c>
      <c r="AV609" s="10">
        <v>6234</v>
      </c>
      <c r="AW609" s="10">
        <v>0</v>
      </c>
      <c r="AX609" s="10">
        <v>0</v>
      </c>
      <c r="AY609" s="10">
        <v>776</v>
      </c>
      <c r="AZ609" s="10">
        <v>19346</v>
      </c>
      <c r="BA609" s="10">
        <v>0</v>
      </c>
      <c r="BB609" s="10">
        <v>4843</v>
      </c>
      <c r="BC609" s="10">
        <v>43916</v>
      </c>
      <c r="BD609" s="10">
        <v>0</v>
      </c>
      <c r="BE609" s="10">
        <v>0</v>
      </c>
      <c r="BF609" s="10">
        <v>0</v>
      </c>
      <c r="BG609" s="10">
        <v>0</v>
      </c>
      <c r="BH609" s="10">
        <v>0</v>
      </c>
      <c r="BI609" s="10">
        <v>0</v>
      </c>
      <c r="BJ609" s="10">
        <v>0</v>
      </c>
      <c r="BK609" s="10">
        <v>0</v>
      </c>
      <c r="BL609" s="10">
        <v>0</v>
      </c>
      <c r="BM609" s="10">
        <v>0</v>
      </c>
      <c r="BN609" s="10">
        <v>0</v>
      </c>
      <c r="BO609" s="10">
        <v>0</v>
      </c>
      <c r="BP609" s="10">
        <v>0</v>
      </c>
      <c r="BQ609" s="10">
        <v>0</v>
      </c>
      <c r="BR609" s="10">
        <v>0</v>
      </c>
      <c r="BS609" s="10">
        <v>0</v>
      </c>
      <c r="BT609" s="10">
        <v>0</v>
      </c>
      <c r="BU609" s="10">
        <v>0</v>
      </c>
      <c r="BV609" s="10">
        <v>0</v>
      </c>
      <c r="BW609" s="10">
        <v>0</v>
      </c>
      <c r="BX609" s="10">
        <v>0</v>
      </c>
      <c r="BY609" s="10">
        <v>0</v>
      </c>
      <c r="BZ609" s="10">
        <v>0</v>
      </c>
      <c r="CA609" s="10">
        <v>0</v>
      </c>
      <c r="CB609" s="10">
        <v>0</v>
      </c>
      <c r="CC609" s="10">
        <v>0</v>
      </c>
      <c r="CD609" s="10">
        <v>0</v>
      </c>
      <c r="CE609" s="10">
        <v>0</v>
      </c>
      <c r="CF609" s="10">
        <v>0</v>
      </c>
      <c r="CG609" s="10">
        <v>0</v>
      </c>
      <c r="CH609" s="10">
        <v>0</v>
      </c>
      <c r="CI609" s="10">
        <v>0</v>
      </c>
      <c r="CJ609" s="10">
        <v>0</v>
      </c>
      <c r="CK609" s="10">
        <v>0</v>
      </c>
      <c r="CL609" s="10">
        <v>0</v>
      </c>
      <c r="CM609" s="10">
        <v>0</v>
      </c>
      <c r="CN609" s="10">
        <v>0</v>
      </c>
      <c r="CO609" s="10">
        <v>0</v>
      </c>
      <c r="CP609" s="10">
        <v>0</v>
      </c>
      <c r="CQ609" s="10">
        <v>0</v>
      </c>
      <c r="CR609" s="10">
        <v>0</v>
      </c>
      <c r="CS609" s="10">
        <v>0</v>
      </c>
      <c r="CT609" s="10">
        <v>0</v>
      </c>
      <c r="CU609" s="10">
        <v>0</v>
      </c>
      <c r="CV609" s="10">
        <v>0</v>
      </c>
      <c r="CW609" s="10">
        <v>0</v>
      </c>
      <c r="CX609" s="10">
        <v>0</v>
      </c>
      <c r="CY609" s="10">
        <v>0</v>
      </c>
      <c r="CZ609" s="10">
        <v>0</v>
      </c>
      <c r="DA609" s="10">
        <v>0</v>
      </c>
      <c r="DB609" s="10">
        <v>0</v>
      </c>
      <c r="DC609" s="10">
        <v>0</v>
      </c>
      <c r="DD609" s="10">
        <v>0</v>
      </c>
      <c r="DE609" s="10">
        <v>0</v>
      </c>
      <c r="DF609" s="10">
        <v>0</v>
      </c>
      <c r="DG609" s="10">
        <v>0</v>
      </c>
      <c r="DH609" s="10">
        <v>121906874</v>
      </c>
      <c r="DI609" s="10">
        <v>0</v>
      </c>
      <c r="DJ609" s="10">
        <v>0</v>
      </c>
      <c r="DK609" s="10">
        <v>0</v>
      </c>
      <c r="DL609" s="10">
        <v>0</v>
      </c>
      <c r="DM609" s="10">
        <v>0</v>
      </c>
      <c r="DN609" s="10">
        <v>0</v>
      </c>
      <c r="DO609" s="10">
        <v>1832678</v>
      </c>
      <c r="DP609" s="10">
        <v>431063507</v>
      </c>
      <c r="DQ609" s="10">
        <v>0</v>
      </c>
      <c r="DR609" s="10">
        <v>0</v>
      </c>
      <c r="DS609" s="10">
        <v>0</v>
      </c>
      <c r="DT609" s="10">
        <v>0</v>
      </c>
      <c r="DU609" s="10">
        <v>0</v>
      </c>
      <c r="DV609" s="10">
        <v>0</v>
      </c>
      <c r="DW609" s="10">
        <v>0</v>
      </c>
      <c r="DX609" s="10">
        <v>0</v>
      </c>
      <c r="DY609" s="10">
        <v>0</v>
      </c>
      <c r="DZ609" s="10">
        <v>0</v>
      </c>
      <c r="EA609" s="10">
        <v>0</v>
      </c>
      <c r="EB609" s="10">
        <v>0</v>
      </c>
      <c r="EC609" s="10">
        <v>0</v>
      </c>
    </row>
    <row r="610" spans="1:133" x14ac:dyDescent="0.3">
      <c r="A610" s="9">
        <v>106334025</v>
      </c>
      <c r="B610" s="9" t="s">
        <v>913</v>
      </c>
      <c r="C610" s="9">
        <v>20181</v>
      </c>
      <c r="D610" s="11">
        <v>43101</v>
      </c>
      <c r="E610" s="9">
        <v>43190</v>
      </c>
      <c r="F610" s="9" t="s">
        <v>134</v>
      </c>
      <c r="G610" s="9" t="s">
        <v>548</v>
      </c>
      <c r="H610" s="9">
        <v>12</v>
      </c>
      <c r="I610" s="9">
        <v>1111</v>
      </c>
      <c r="J610" s="9" t="s">
        <v>136</v>
      </c>
      <c r="K610" s="9" t="s">
        <v>876</v>
      </c>
      <c r="L610" s="9" t="s">
        <v>138</v>
      </c>
      <c r="M610" s="9" t="s">
        <v>882</v>
      </c>
      <c r="N610" s="9" t="s">
        <v>914</v>
      </c>
      <c r="O610" s="9" t="s">
        <v>915</v>
      </c>
      <c r="P610" s="9">
        <v>92505</v>
      </c>
      <c r="Q610" s="9" t="s">
        <v>885</v>
      </c>
      <c r="R610" s="9">
        <v>226</v>
      </c>
      <c r="S610" s="9">
        <v>226</v>
      </c>
      <c r="T610" s="9">
        <v>125</v>
      </c>
      <c r="U610" s="9">
        <v>59</v>
      </c>
      <c r="V610" s="9">
        <v>867</v>
      </c>
      <c r="W610" s="9">
        <v>20</v>
      </c>
      <c r="X610" s="9">
        <v>249</v>
      </c>
      <c r="Y610" s="9">
        <v>0</v>
      </c>
      <c r="Z610" s="9">
        <v>0</v>
      </c>
      <c r="AA610" s="9">
        <v>7</v>
      </c>
      <c r="AB610" s="9">
        <v>1291</v>
      </c>
      <c r="AC610" s="9">
        <v>0</v>
      </c>
      <c r="AD610" s="9">
        <v>23</v>
      </c>
      <c r="AE610" s="9">
        <v>2516</v>
      </c>
      <c r="AF610" s="9">
        <v>0</v>
      </c>
      <c r="AG610" s="9">
        <v>384</v>
      </c>
      <c r="AH610" s="9">
        <v>4502</v>
      </c>
      <c r="AI610" s="9">
        <v>74</v>
      </c>
      <c r="AJ610" s="9">
        <v>874</v>
      </c>
      <c r="AK610" s="9">
        <v>0</v>
      </c>
      <c r="AL610" s="9">
        <v>0</v>
      </c>
      <c r="AM610" s="9">
        <v>38</v>
      </c>
      <c r="AN610" s="9">
        <v>4249</v>
      </c>
      <c r="AO610" s="9">
        <v>0</v>
      </c>
      <c r="AP610" s="9">
        <v>110</v>
      </c>
      <c r="AQ610" s="9">
        <v>10231</v>
      </c>
      <c r="AR610" s="9">
        <v>0</v>
      </c>
      <c r="AS610" s="9">
        <v>523</v>
      </c>
      <c r="AT610" s="9">
        <v>17725</v>
      </c>
      <c r="AU610" s="9">
        <v>545</v>
      </c>
      <c r="AV610" s="9">
        <v>7447</v>
      </c>
      <c r="AW610" s="9">
        <v>0</v>
      </c>
      <c r="AX610" s="9">
        <v>1</v>
      </c>
      <c r="AY610" s="9">
        <v>407</v>
      </c>
      <c r="AZ610" s="9">
        <v>40771</v>
      </c>
      <c r="BA610" s="9">
        <v>0</v>
      </c>
      <c r="BB610" s="9">
        <v>4812</v>
      </c>
      <c r="BC610" s="9">
        <v>72231</v>
      </c>
      <c r="BD610" s="9">
        <v>0</v>
      </c>
      <c r="BE610" s="9">
        <v>0</v>
      </c>
      <c r="BF610" s="9">
        <v>0</v>
      </c>
      <c r="BG610" s="9">
        <v>0</v>
      </c>
      <c r="BH610" s="9">
        <v>0</v>
      </c>
      <c r="BI610" s="9">
        <v>0</v>
      </c>
      <c r="BJ610" s="9">
        <v>0</v>
      </c>
      <c r="BK610" s="9">
        <v>0</v>
      </c>
      <c r="BL610" s="9">
        <v>0</v>
      </c>
      <c r="BM610" s="9">
        <v>0</v>
      </c>
      <c r="BN610" s="9">
        <v>0</v>
      </c>
      <c r="BO610" s="9">
        <v>0</v>
      </c>
      <c r="BP610" s="9">
        <v>0</v>
      </c>
      <c r="BQ610" s="9">
        <v>0</v>
      </c>
      <c r="BR610" s="9">
        <v>0</v>
      </c>
      <c r="BS610" s="9">
        <v>0</v>
      </c>
      <c r="BT610" s="9">
        <v>0</v>
      </c>
      <c r="BU610" s="9">
        <v>0</v>
      </c>
      <c r="BV610" s="9">
        <v>0</v>
      </c>
      <c r="BW610" s="9">
        <v>0</v>
      </c>
      <c r="BX610" s="9">
        <v>0</v>
      </c>
      <c r="BY610" s="9">
        <v>0</v>
      </c>
      <c r="BZ610" s="9">
        <v>0</v>
      </c>
      <c r="CA610" s="9">
        <v>0</v>
      </c>
      <c r="CB610" s="9">
        <v>0</v>
      </c>
      <c r="CC610" s="9">
        <v>0</v>
      </c>
      <c r="CD610" s="9">
        <v>0</v>
      </c>
      <c r="CE610" s="9">
        <v>0</v>
      </c>
      <c r="CF610" s="9">
        <v>0</v>
      </c>
      <c r="CG610" s="9">
        <v>0</v>
      </c>
      <c r="CH610" s="9">
        <v>0</v>
      </c>
      <c r="CI610" s="9">
        <v>0</v>
      </c>
      <c r="CJ610" s="9">
        <v>0</v>
      </c>
      <c r="CK610" s="9">
        <v>0</v>
      </c>
      <c r="CL610" s="9">
        <v>0</v>
      </c>
      <c r="CM610" s="9">
        <v>0</v>
      </c>
      <c r="CN610" s="9">
        <v>0</v>
      </c>
      <c r="CO610" s="9">
        <v>0</v>
      </c>
      <c r="CP610" s="9">
        <v>0</v>
      </c>
      <c r="CQ610" s="9">
        <v>0</v>
      </c>
      <c r="CR610" s="9">
        <v>0</v>
      </c>
      <c r="CS610" s="9">
        <v>0</v>
      </c>
      <c r="CT610" s="9">
        <v>0</v>
      </c>
      <c r="CU610" s="9">
        <v>0</v>
      </c>
      <c r="CV610" s="9">
        <v>0</v>
      </c>
      <c r="CW610" s="9">
        <v>0</v>
      </c>
      <c r="CX610" s="9">
        <v>0</v>
      </c>
      <c r="CY610" s="9">
        <v>0</v>
      </c>
      <c r="CZ610" s="9">
        <v>0</v>
      </c>
      <c r="DA610" s="9">
        <v>0</v>
      </c>
      <c r="DB610" s="9">
        <v>0</v>
      </c>
      <c r="DC610" s="9">
        <v>0</v>
      </c>
      <c r="DD610" s="9">
        <v>0</v>
      </c>
      <c r="DE610" s="9">
        <v>0</v>
      </c>
      <c r="DF610" s="9">
        <v>0</v>
      </c>
      <c r="DG610" s="9">
        <v>0</v>
      </c>
      <c r="DH610" s="9">
        <v>115285113</v>
      </c>
      <c r="DI610" s="9">
        <v>0</v>
      </c>
      <c r="DJ610" s="9">
        <v>0</v>
      </c>
      <c r="DK610" s="9">
        <v>0</v>
      </c>
      <c r="DL610" s="9">
        <v>0</v>
      </c>
      <c r="DM610" s="9">
        <v>0</v>
      </c>
      <c r="DN610" s="9">
        <v>0</v>
      </c>
      <c r="DO610" s="9">
        <v>5482408</v>
      </c>
      <c r="DP610" s="9">
        <v>168481417</v>
      </c>
      <c r="DQ610" s="9">
        <v>0</v>
      </c>
      <c r="DR610" s="9">
        <v>0</v>
      </c>
      <c r="DS610" s="9">
        <v>0</v>
      </c>
      <c r="DT610" s="9">
        <v>0</v>
      </c>
      <c r="DU610" s="9">
        <v>0</v>
      </c>
      <c r="DV610" s="9">
        <v>0</v>
      </c>
      <c r="DW610" s="9">
        <v>0</v>
      </c>
      <c r="DX610" s="9">
        <v>0</v>
      </c>
      <c r="DY610" s="9">
        <v>0</v>
      </c>
      <c r="DZ610" s="9">
        <v>0</v>
      </c>
      <c r="EA610" s="9">
        <v>0</v>
      </c>
      <c r="EB610" s="9">
        <v>0</v>
      </c>
      <c r="EC610" s="9">
        <v>0</v>
      </c>
    </row>
    <row r="611" spans="1:133" x14ac:dyDescent="0.3">
      <c r="A611" s="10">
        <v>106314024</v>
      </c>
      <c r="B611" s="10" t="s">
        <v>916</v>
      </c>
      <c r="C611" s="10">
        <v>20181</v>
      </c>
      <c r="D611" s="12">
        <v>43101</v>
      </c>
      <c r="E611" s="10">
        <v>43190</v>
      </c>
      <c r="F611" s="10" t="s">
        <v>134</v>
      </c>
      <c r="G611" s="10" t="s">
        <v>917</v>
      </c>
      <c r="H611" s="10">
        <v>2</v>
      </c>
      <c r="I611" s="10">
        <v>309</v>
      </c>
      <c r="J611" s="10" t="s">
        <v>136</v>
      </c>
      <c r="K611" s="10" t="s">
        <v>876</v>
      </c>
      <c r="L611" s="10" t="s">
        <v>138</v>
      </c>
      <c r="M611" s="10" t="s">
        <v>877</v>
      </c>
      <c r="N611" s="10" t="s">
        <v>918</v>
      </c>
      <c r="O611" s="10" t="s">
        <v>919</v>
      </c>
      <c r="P611" s="10">
        <v>95661</v>
      </c>
      <c r="Q611" s="10" t="s">
        <v>880</v>
      </c>
      <c r="R611" s="10">
        <v>340</v>
      </c>
      <c r="S611" s="10">
        <v>340</v>
      </c>
      <c r="T611" s="10">
        <v>232</v>
      </c>
      <c r="U611" s="10">
        <v>226</v>
      </c>
      <c r="V611" s="10">
        <v>2095</v>
      </c>
      <c r="W611" s="10">
        <v>51</v>
      </c>
      <c r="X611" s="10">
        <v>532</v>
      </c>
      <c r="Y611" s="10">
        <v>0</v>
      </c>
      <c r="Z611" s="10">
        <v>0</v>
      </c>
      <c r="AA611" s="10">
        <v>38</v>
      </c>
      <c r="AB611" s="10">
        <v>2649</v>
      </c>
      <c r="AC611" s="10">
        <v>0</v>
      </c>
      <c r="AD611" s="10">
        <v>52</v>
      </c>
      <c r="AE611" s="10">
        <v>5643</v>
      </c>
      <c r="AF611" s="10">
        <v>0</v>
      </c>
      <c r="AG611" s="10">
        <v>758</v>
      </c>
      <c r="AH611" s="10">
        <v>7539</v>
      </c>
      <c r="AI611" s="10">
        <v>193</v>
      </c>
      <c r="AJ611" s="10">
        <v>1460</v>
      </c>
      <c r="AK611" s="10">
        <v>0</v>
      </c>
      <c r="AL611" s="10">
        <v>0</v>
      </c>
      <c r="AM611" s="10">
        <v>168</v>
      </c>
      <c r="AN611" s="10">
        <v>9133</v>
      </c>
      <c r="AO611" s="10">
        <v>0</v>
      </c>
      <c r="AP611" s="10">
        <v>159</v>
      </c>
      <c r="AQ611" s="10">
        <v>19410</v>
      </c>
      <c r="AR611" s="10">
        <v>0</v>
      </c>
      <c r="AS611" s="10">
        <v>471</v>
      </c>
      <c r="AT611" s="10">
        <v>12689</v>
      </c>
      <c r="AU611" s="10">
        <v>1272</v>
      </c>
      <c r="AV611" s="10">
        <v>6533</v>
      </c>
      <c r="AW611" s="10">
        <v>0</v>
      </c>
      <c r="AX611" s="10">
        <v>1</v>
      </c>
      <c r="AY611" s="10">
        <v>584</v>
      </c>
      <c r="AZ611" s="10">
        <v>23685</v>
      </c>
      <c r="BA611" s="10">
        <v>0</v>
      </c>
      <c r="BB611" s="10">
        <v>3978</v>
      </c>
      <c r="BC611" s="10">
        <v>49213</v>
      </c>
      <c r="BD611" s="10">
        <v>0</v>
      </c>
      <c r="BE611" s="10">
        <v>0</v>
      </c>
      <c r="BF611" s="10">
        <v>0</v>
      </c>
      <c r="BG611" s="10">
        <v>0</v>
      </c>
      <c r="BH611" s="10">
        <v>0</v>
      </c>
      <c r="BI611" s="10">
        <v>0</v>
      </c>
      <c r="BJ611" s="10">
        <v>0</v>
      </c>
      <c r="BK611" s="10">
        <v>0</v>
      </c>
      <c r="BL611" s="10">
        <v>0</v>
      </c>
      <c r="BM611" s="10">
        <v>0</v>
      </c>
      <c r="BN611" s="10">
        <v>0</v>
      </c>
      <c r="BO611" s="10">
        <v>0</v>
      </c>
      <c r="BP611" s="10">
        <v>0</v>
      </c>
      <c r="BQ611" s="10">
        <v>0</v>
      </c>
      <c r="BR611" s="10">
        <v>0</v>
      </c>
      <c r="BS611" s="10">
        <v>0</v>
      </c>
      <c r="BT611" s="10">
        <v>0</v>
      </c>
      <c r="BU611" s="10">
        <v>0</v>
      </c>
      <c r="BV611" s="10">
        <v>0</v>
      </c>
      <c r="BW611" s="10">
        <v>0</v>
      </c>
      <c r="BX611" s="10">
        <v>0</v>
      </c>
      <c r="BY611" s="10">
        <v>0</v>
      </c>
      <c r="BZ611" s="10">
        <v>0</v>
      </c>
      <c r="CA611" s="10">
        <v>0</v>
      </c>
      <c r="CB611" s="10">
        <v>0</v>
      </c>
      <c r="CC611" s="10">
        <v>0</v>
      </c>
      <c r="CD611" s="10">
        <v>0</v>
      </c>
      <c r="CE611" s="10">
        <v>0</v>
      </c>
      <c r="CF611" s="10">
        <v>0</v>
      </c>
      <c r="CG611" s="10">
        <v>0</v>
      </c>
      <c r="CH611" s="10">
        <v>0</v>
      </c>
      <c r="CI611" s="10">
        <v>0</v>
      </c>
      <c r="CJ611" s="10">
        <v>0</v>
      </c>
      <c r="CK611" s="10">
        <v>0</v>
      </c>
      <c r="CL611" s="10">
        <v>0</v>
      </c>
      <c r="CM611" s="10">
        <v>0</v>
      </c>
      <c r="CN611" s="10">
        <v>0</v>
      </c>
      <c r="CO611" s="10">
        <v>0</v>
      </c>
      <c r="CP611" s="10">
        <v>0</v>
      </c>
      <c r="CQ611" s="10">
        <v>0</v>
      </c>
      <c r="CR611" s="10">
        <v>0</v>
      </c>
      <c r="CS611" s="10">
        <v>0</v>
      </c>
      <c r="CT611" s="10">
        <v>0</v>
      </c>
      <c r="CU611" s="10">
        <v>0</v>
      </c>
      <c r="CV611" s="10">
        <v>0</v>
      </c>
      <c r="CW611" s="10">
        <v>0</v>
      </c>
      <c r="CX611" s="10">
        <v>0</v>
      </c>
      <c r="CY611" s="10">
        <v>0</v>
      </c>
      <c r="CZ611" s="10">
        <v>0</v>
      </c>
      <c r="DA611" s="10">
        <v>0</v>
      </c>
      <c r="DB611" s="10">
        <v>0</v>
      </c>
      <c r="DC611" s="10">
        <v>0</v>
      </c>
      <c r="DD611" s="10">
        <v>0</v>
      </c>
      <c r="DE611" s="10">
        <v>0</v>
      </c>
      <c r="DF611" s="10">
        <v>0</v>
      </c>
      <c r="DG611" s="10">
        <v>0</v>
      </c>
      <c r="DH611" s="10">
        <v>201293622</v>
      </c>
      <c r="DI611" s="10">
        <v>0</v>
      </c>
      <c r="DJ611" s="10">
        <v>0</v>
      </c>
      <c r="DK611" s="10">
        <v>0</v>
      </c>
      <c r="DL611" s="10">
        <v>0</v>
      </c>
      <c r="DM611" s="10">
        <v>0</v>
      </c>
      <c r="DN611" s="10">
        <v>0</v>
      </c>
      <c r="DO611" s="10">
        <v>3707032</v>
      </c>
      <c r="DP611" s="10">
        <v>468710239</v>
      </c>
      <c r="DQ611" s="10">
        <v>0</v>
      </c>
      <c r="DR611" s="10">
        <v>0</v>
      </c>
      <c r="DS611" s="10">
        <v>0</v>
      </c>
      <c r="DT611" s="10">
        <v>0</v>
      </c>
      <c r="DU611" s="10">
        <v>0</v>
      </c>
      <c r="DV611" s="10">
        <v>0</v>
      </c>
      <c r="DW611" s="10">
        <v>0</v>
      </c>
      <c r="DX611" s="10">
        <v>0</v>
      </c>
      <c r="DY611" s="10">
        <v>0</v>
      </c>
      <c r="DZ611" s="10">
        <v>0</v>
      </c>
      <c r="EA611" s="10">
        <v>0</v>
      </c>
      <c r="EB611" s="10">
        <v>0</v>
      </c>
      <c r="EC611" s="10">
        <v>0</v>
      </c>
    </row>
    <row r="612" spans="1:133" x14ac:dyDescent="0.3">
      <c r="A612" s="9">
        <v>106340913</v>
      </c>
      <c r="B612" s="9" t="s">
        <v>920</v>
      </c>
      <c r="C612" s="9">
        <v>20181</v>
      </c>
      <c r="D612" s="11">
        <v>43101</v>
      </c>
      <c r="E612" s="9">
        <v>43190</v>
      </c>
      <c r="F612" s="9" t="s">
        <v>134</v>
      </c>
      <c r="G612" s="9" t="s">
        <v>558</v>
      </c>
      <c r="H612" s="9">
        <v>2</v>
      </c>
      <c r="I612" s="9">
        <v>311</v>
      </c>
      <c r="J612" s="9" t="s">
        <v>136</v>
      </c>
      <c r="K612" s="9" t="s">
        <v>876</v>
      </c>
      <c r="L612" s="9" t="s">
        <v>138</v>
      </c>
      <c r="M612" s="9" t="s">
        <v>877</v>
      </c>
      <c r="N612" s="9" t="s">
        <v>921</v>
      </c>
      <c r="O612" s="9" t="s">
        <v>563</v>
      </c>
      <c r="P612" s="9">
        <v>95825</v>
      </c>
      <c r="Q612" s="9" t="s">
        <v>880</v>
      </c>
      <c r="R612" s="9">
        <v>287</v>
      </c>
      <c r="S612" s="9">
        <v>287</v>
      </c>
      <c r="T612" s="9">
        <v>146</v>
      </c>
      <c r="U612" s="9">
        <v>303</v>
      </c>
      <c r="V612" s="9">
        <v>1475</v>
      </c>
      <c r="W612" s="9">
        <v>69</v>
      </c>
      <c r="X612" s="9">
        <v>284</v>
      </c>
      <c r="Y612" s="9">
        <v>0</v>
      </c>
      <c r="Z612" s="9">
        <v>0</v>
      </c>
      <c r="AA612" s="9">
        <v>21</v>
      </c>
      <c r="AB612" s="9">
        <v>864</v>
      </c>
      <c r="AC612" s="9">
        <v>0</v>
      </c>
      <c r="AD612" s="9">
        <v>65</v>
      </c>
      <c r="AE612" s="9">
        <v>3081</v>
      </c>
      <c r="AF612" s="9">
        <v>0</v>
      </c>
      <c r="AG612" s="9">
        <v>1591</v>
      </c>
      <c r="AH612" s="9">
        <v>5647</v>
      </c>
      <c r="AI612" s="9">
        <v>284</v>
      </c>
      <c r="AJ612" s="9">
        <v>1424</v>
      </c>
      <c r="AK612" s="9">
        <v>0</v>
      </c>
      <c r="AL612" s="9">
        <v>0</v>
      </c>
      <c r="AM612" s="9">
        <v>98</v>
      </c>
      <c r="AN612" s="9">
        <v>3014</v>
      </c>
      <c r="AO612" s="9">
        <v>0</v>
      </c>
      <c r="AP612" s="9">
        <v>176</v>
      </c>
      <c r="AQ612" s="9">
        <v>12234</v>
      </c>
      <c r="AR612" s="9">
        <v>0</v>
      </c>
      <c r="AS612" s="9">
        <v>1406</v>
      </c>
      <c r="AT612" s="9">
        <v>18952</v>
      </c>
      <c r="AU612" s="9">
        <v>3406</v>
      </c>
      <c r="AV612" s="9">
        <v>11930</v>
      </c>
      <c r="AW612" s="9">
        <v>0</v>
      </c>
      <c r="AX612" s="9">
        <v>0</v>
      </c>
      <c r="AY612" s="9">
        <v>988</v>
      </c>
      <c r="AZ612" s="9">
        <v>25441</v>
      </c>
      <c r="BA612" s="9">
        <v>0</v>
      </c>
      <c r="BB612" s="9">
        <v>7653</v>
      </c>
      <c r="BC612" s="9">
        <v>69776</v>
      </c>
      <c r="BD612" s="9">
        <v>0</v>
      </c>
      <c r="BE612" s="9">
        <v>0</v>
      </c>
      <c r="BF612" s="9">
        <v>0</v>
      </c>
      <c r="BG612" s="9">
        <v>0</v>
      </c>
      <c r="BH612" s="9">
        <v>0</v>
      </c>
      <c r="BI612" s="9">
        <v>0</v>
      </c>
      <c r="BJ612" s="9">
        <v>0</v>
      </c>
      <c r="BK612" s="9">
        <v>0</v>
      </c>
      <c r="BL612" s="9">
        <v>0</v>
      </c>
      <c r="BM612" s="9">
        <v>0</v>
      </c>
      <c r="BN612" s="9">
        <v>0</v>
      </c>
      <c r="BO612" s="9">
        <v>0</v>
      </c>
      <c r="BP612" s="9">
        <v>0</v>
      </c>
      <c r="BQ612" s="9">
        <v>0</v>
      </c>
      <c r="BR612" s="9">
        <v>0</v>
      </c>
      <c r="BS612" s="9">
        <v>0</v>
      </c>
      <c r="BT612" s="9">
        <v>0</v>
      </c>
      <c r="BU612" s="9">
        <v>0</v>
      </c>
      <c r="BV612" s="9">
        <v>0</v>
      </c>
      <c r="BW612" s="9">
        <v>0</v>
      </c>
      <c r="BX612" s="9">
        <v>0</v>
      </c>
      <c r="BY612" s="9">
        <v>0</v>
      </c>
      <c r="BZ612" s="9">
        <v>0</v>
      </c>
      <c r="CA612" s="9">
        <v>0</v>
      </c>
      <c r="CB612" s="9">
        <v>0</v>
      </c>
      <c r="CC612" s="9">
        <v>0</v>
      </c>
      <c r="CD612" s="9">
        <v>0</v>
      </c>
      <c r="CE612" s="9">
        <v>0</v>
      </c>
      <c r="CF612" s="9">
        <v>0</v>
      </c>
      <c r="CG612" s="9">
        <v>0</v>
      </c>
      <c r="CH612" s="9">
        <v>0</v>
      </c>
      <c r="CI612" s="9">
        <v>0</v>
      </c>
      <c r="CJ612" s="9">
        <v>0</v>
      </c>
      <c r="CK612" s="9">
        <v>0</v>
      </c>
      <c r="CL612" s="9">
        <v>0</v>
      </c>
      <c r="CM612" s="9">
        <v>0</v>
      </c>
      <c r="CN612" s="9">
        <v>0</v>
      </c>
      <c r="CO612" s="9">
        <v>0</v>
      </c>
      <c r="CP612" s="9">
        <v>0</v>
      </c>
      <c r="CQ612" s="9">
        <v>0</v>
      </c>
      <c r="CR612" s="9">
        <v>0</v>
      </c>
      <c r="CS612" s="9">
        <v>0</v>
      </c>
      <c r="CT612" s="9">
        <v>0</v>
      </c>
      <c r="CU612" s="9">
        <v>0</v>
      </c>
      <c r="CV612" s="9">
        <v>0</v>
      </c>
      <c r="CW612" s="9">
        <v>0</v>
      </c>
      <c r="CX612" s="9">
        <v>0</v>
      </c>
      <c r="CY612" s="9">
        <v>0</v>
      </c>
      <c r="CZ612" s="9">
        <v>0</v>
      </c>
      <c r="DA612" s="9">
        <v>0</v>
      </c>
      <c r="DB612" s="9">
        <v>0</v>
      </c>
      <c r="DC612" s="9">
        <v>0</v>
      </c>
      <c r="DD612" s="9">
        <v>0</v>
      </c>
      <c r="DE612" s="9">
        <v>0</v>
      </c>
      <c r="DF612" s="9">
        <v>0</v>
      </c>
      <c r="DG612" s="9">
        <v>0</v>
      </c>
      <c r="DH612" s="9">
        <v>167558254</v>
      </c>
      <c r="DI612" s="9">
        <v>0</v>
      </c>
      <c r="DJ612" s="9">
        <v>0</v>
      </c>
      <c r="DK612" s="9">
        <v>0</v>
      </c>
      <c r="DL612" s="9">
        <v>0</v>
      </c>
      <c r="DM612" s="9">
        <v>0</v>
      </c>
      <c r="DN612" s="9">
        <v>0</v>
      </c>
      <c r="DO612" s="9">
        <v>3913924</v>
      </c>
      <c r="DP612" s="9">
        <v>122845061</v>
      </c>
      <c r="DQ612" s="9">
        <v>0</v>
      </c>
      <c r="DR612" s="9">
        <v>0</v>
      </c>
      <c r="DS612" s="9">
        <v>0</v>
      </c>
      <c r="DT612" s="9">
        <v>0</v>
      </c>
      <c r="DU612" s="9">
        <v>0</v>
      </c>
      <c r="DV612" s="9">
        <v>0</v>
      </c>
      <c r="DW612" s="9">
        <v>0</v>
      </c>
      <c r="DX612" s="9">
        <v>0</v>
      </c>
      <c r="DY612" s="9">
        <v>0</v>
      </c>
      <c r="DZ612" s="9">
        <v>0</v>
      </c>
      <c r="EA612" s="9">
        <v>0</v>
      </c>
      <c r="EB612" s="9">
        <v>0</v>
      </c>
      <c r="EC612" s="9">
        <v>0</v>
      </c>
    </row>
    <row r="613" spans="1:133" x14ac:dyDescent="0.3">
      <c r="A613" s="10">
        <v>106370730</v>
      </c>
      <c r="B613" s="10" t="s">
        <v>922</v>
      </c>
      <c r="C613" s="10">
        <v>20181</v>
      </c>
      <c r="D613" s="12">
        <v>43101</v>
      </c>
      <c r="E613" s="10">
        <v>43190</v>
      </c>
      <c r="F613" s="10" t="s">
        <v>134</v>
      </c>
      <c r="G613" s="10" t="s">
        <v>254</v>
      </c>
      <c r="H613" s="10">
        <v>14</v>
      </c>
      <c r="I613" s="10">
        <v>1416</v>
      </c>
      <c r="J613" s="10" t="s">
        <v>136</v>
      </c>
      <c r="K613" s="10" t="s">
        <v>876</v>
      </c>
      <c r="L613" s="10" t="s">
        <v>145</v>
      </c>
      <c r="M613" s="10" t="s">
        <v>882</v>
      </c>
      <c r="N613" s="10" t="s">
        <v>923</v>
      </c>
      <c r="O613" s="10" t="s">
        <v>308</v>
      </c>
      <c r="P613" s="10">
        <v>92120</v>
      </c>
      <c r="Q613" s="10" t="s">
        <v>885</v>
      </c>
      <c r="R613" s="10">
        <v>556</v>
      </c>
      <c r="S613" s="10">
        <v>556</v>
      </c>
      <c r="T613" s="10">
        <v>298</v>
      </c>
      <c r="U613" s="10">
        <v>152</v>
      </c>
      <c r="V613" s="10">
        <v>2808</v>
      </c>
      <c r="W613" s="10">
        <v>74</v>
      </c>
      <c r="X613" s="10">
        <v>358</v>
      </c>
      <c r="Y613" s="10">
        <v>0</v>
      </c>
      <c r="Z613" s="10">
        <v>0</v>
      </c>
      <c r="AA613" s="10">
        <v>25</v>
      </c>
      <c r="AB613" s="10">
        <v>2941</v>
      </c>
      <c r="AC613" s="10">
        <v>0</v>
      </c>
      <c r="AD613" s="10">
        <v>53</v>
      </c>
      <c r="AE613" s="10">
        <v>6411</v>
      </c>
      <c r="AF613" s="10">
        <v>0</v>
      </c>
      <c r="AG613" s="10">
        <v>836</v>
      </c>
      <c r="AH613" s="10">
        <v>11927</v>
      </c>
      <c r="AI613" s="10">
        <v>191</v>
      </c>
      <c r="AJ613" s="10">
        <v>1270</v>
      </c>
      <c r="AK613" s="10">
        <v>0</v>
      </c>
      <c r="AL613" s="10">
        <v>0</v>
      </c>
      <c r="AM613" s="10">
        <v>102</v>
      </c>
      <c r="AN613" s="10">
        <v>9830</v>
      </c>
      <c r="AO613" s="10">
        <v>0</v>
      </c>
      <c r="AP613" s="10">
        <v>211</v>
      </c>
      <c r="AQ613" s="10">
        <v>24367</v>
      </c>
      <c r="AR613" s="10">
        <v>0</v>
      </c>
      <c r="AS613" s="10">
        <v>498</v>
      </c>
      <c r="AT613" s="10">
        <v>15300</v>
      </c>
      <c r="AU613" s="10">
        <v>435</v>
      </c>
      <c r="AV613" s="10">
        <v>4727</v>
      </c>
      <c r="AW613" s="10">
        <v>0</v>
      </c>
      <c r="AX613" s="10">
        <v>2</v>
      </c>
      <c r="AY613" s="10">
        <v>611</v>
      </c>
      <c r="AZ613" s="10">
        <v>29161</v>
      </c>
      <c r="BA613" s="10">
        <v>3</v>
      </c>
      <c r="BB613" s="10">
        <v>2210</v>
      </c>
      <c r="BC613" s="10">
        <v>52947</v>
      </c>
      <c r="BD613" s="10">
        <v>0</v>
      </c>
      <c r="BE613" s="10">
        <v>0</v>
      </c>
      <c r="BF613" s="10">
        <v>0</v>
      </c>
      <c r="BG613" s="10">
        <v>0</v>
      </c>
      <c r="BH613" s="10">
        <v>0</v>
      </c>
      <c r="BI613" s="10">
        <v>0</v>
      </c>
      <c r="BJ613" s="10">
        <v>0</v>
      </c>
      <c r="BK613" s="10">
        <v>0</v>
      </c>
      <c r="BL613" s="10">
        <v>0</v>
      </c>
      <c r="BM613" s="10">
        <v>0</v>
      </c>
      <c r="BN613" s="10">
        <v>0</v>
      </c>
      <c r="BO613" s="10">
        <v>0</v>
      </c>
      <c r="BP613" s="10">
        <v>0</v>
      </c>
      <c r="BQ613" s="10">
        <v>0</v>
      </c>
      <c r="BR613" s="10">
        <v>0</v>
      </c>
      <c r="BS613" s="10">
        <v>0</v>
      </c>
      <c r="BT613" s="10">
        <v>0</v>
      </c>
      <c r="BU613" s="10">
        <v>0</v>
      </c>
      <c r="BV613" s="10">
        <v>0</v>
      </c>
      <c r="BW613" s="10">
        <v>0</v>
      </c>
      <c r="BX613" s="10">
        <v>0</v>
      </c>
      <c r="BY613" s="10">
        <v>0</v>
      </c>
      <c r="BZ613" s="10">
        <v>0</v>
      </c>
      <c r="CA613" s="10">
        <v>0</v>
      </c>
      <c r="CB613" s="10">
        <v>0</v>
      </c>
      <c r="CC613" s="10">
        <v>0</v>
      </c>
      <c r="CD613" s="10">
        <v>0</v>
      </c>
      <c r="CE613" s="10">
        <v>0</v>
      </c>
      <c r="CF613" s="10">
        <v>0</v>
      </c>
      <c r="CG613" s="10">
        <v>0</v>
      </c>
      <c r="CH613" s="10">
        <v>0</v>
      </c>
      <c r="CI613" s="10">
        <v>0</v>
      </c>
      <c r="CJ613" s="10">
        <v>0</v>
      </c>
      <c r="CK613" s="10">
        <v>0</v>
      </c>
      <c r="CL613" s="10">
        <v>0</v>
      </c>
      <c r="CM613" s="10">
        <v>0</v>
      </c>
      <c r="CN613" s="10">
        <v>0</v>
      </c>
      <c r="CO613" s="10">
        <v>0</v>
      </c>
      <c r="CP613" s="10">
        <v>0</v>
      </c>
      <c r="CQ613" s="10">
        <v>0</v>
      </c>
      <c r="CR613" s="10">
        <v>0</v>
      </c>
      <c r="CS613" s="10">
        <v>0</v>
      </c>
      <c r="CT613" s="10">
        <v>0</v>
      </c>
      <c r="CU613" s="10">
        <v>0</v>
      </c>
      <c r="CV613" s="10">
        <v>0</v>
      </c>
      <c r="CW613" s="10">
        <v>0</v>
      </c>
      <c r="CX613" s="10">
        <v>0</v>
      </c>
      <c r="CY613" s="10">
        <v>0</v>
      </c>
      <c r="CZ613" s="10">
        <v>0</v>
      </c>
      <c r="DA613" s="10">
        <v>0</v>
      </c>
      <c r="DB613" s="10">
        <v>0</v>
      </c>
      <c r="DC613" s="10">
        <v>0</v>
      </c>
      <c r="DD613" s="10">
        <v>0</v>
      </c>
      <c r="DE613" s="10">
        <v>0</v>
      </c>
      <c r="DF613" s="10">
        <v>0</v>
      </c>
      <c r="DG613" s="10">
        <v>0</v>
      </c>
      <c r="DH613" s="10">
        <v>247501211</v>
      </c>
      <c r="DI613" s="10">
        <v>0</v>
      </c>
      <c r="DJ613" s="10">
        <v>0</v>
      </c>
      <c r="DK613" s="10">
        <v>0</v>
      </c>
      <c r="DL613" s="10">
        <v>0</v>
      </c>
      <c r="DM613" s="10">
        <v>0</v>
      </c>
      <c r="DN613" s="10">
        <v>0</v>
      </c>
      <c r="DO613" s="10">
        <v>2718251</v>
      </c>
      <c r="DP613" s="10">
        <v>877650918</v>
      </c>
      <c r="DQ613" s="10">
        <v>0</v>
      </c>
      <c r="DR613" s="10">
        <v>0</v>
      </c>
      <c r="DS613" s="10">
        <v>0</v>
      </c>
      <c r="DT613" s="10">
        <v>0</v>
      </c>
      <c r="DU613" s="10">
        <v>0</v>
      </c>
      <c r="DV613" s="10">
        <v>0</v>
      </c>
      <c r="DW613" s="10">
        <v>0</v>
      </c>
      <c r="DX613" s="10">
        <v>0</v>
      </c>
      <c r="DY613" s="10">
        <v>0</v>
      </c>
      <c r="DZ613" s="10">
        <v>0</v>
      </c>
      <c r="EA613" s="10">
        <v>0</v>
      </c>
      <c r="EB613" s="10">
        <v>0</v>
      </c>
      <c r="EC613" s="10">
        <v>0</v>
      </c>
    </row>
    <row r="614" spans="1:133" x14ac:dyDescent="0.3">
      <c r="A614" s="9">
        <v>106380857</v>
      </c>
      <c r="B614" s="9" t="s">
        <v>924</v>
      </c>
      <c r="C614" s="9">
        <v>20181</v>
      </c>
      <c r="D614" s="11">
        <v>43101</v>
      </c>
      <c r="E614" s="9">
        <v>43190</v>
      </c>
      <c r="F614" s="9" t="s">
        <v>134</v>
      </c>
      <c r="G614" s="9" t="s">
        <v>379</v>
      </c>
      <c r="H614" s="9">
        <v>4</v>
      </c>
      <c r="I614" s="9">
        <v>423</v>
      </c>
      <c r="J614" s="9" t="s">
        <v>136</v>
      </c>
      <c r="K614" s="9" t="s">
        <v>876</v>
      </c>
      <c r="L614" s="9" t="s">
        <v>145</v>
      </c>
      <c r="M614" s="9" t="s">
        <v>877</v>
      </c>
      <c r="N614" s="9" t="s">
        <v>925</v>
      </c>
      <c r="O614" s="9" t="s">
        <v>382</v>
      </c>
      <c r="P614" s="9">
        <v>94115</v>
      </c>
      <c r="Q614" s="9" t="s">
        <v>880</v>
      </c>
      <c r="R614" s="9">
        <v>239</v>
      </c>
      <c r="S614" s="9">
        <v>239</v>
      </c>
      <c r="T614" s="9">
        <v>148</v>
      </c>
      <c r="U614" s="9">
        <v>110</v>
      </c>
      <c r="V614" s="9">
        <v>1238</v>
      </c>
      <c r="W614" s="9">
        <v>13</v>
      </c>
      <c r="X614" s="9">
        <v>107</v>
      </c>
      <c r="Y614" s="9">
        <v>0</v>
      </c>
      <c r="Z614" s="9">
        <v>0</v>
      </c>
      <c r="AA614" s="9">
        <v>7</v>
      </c>
      <c r="AB614" s="9">
        <v>1529</v>
      </c>
      <c r="AC614" s="9">
        <v>0</v>
      </c>
      <c r="AD614" s="9">
        <v>30</v>
      </c>
      <c r="AE614" s="9">
        <v>3034</v>
      </c>
      <c r="AF614" s="9">
        <v>0</v>
      </c>
      <c r="AG614" s="9">
        <v>648</v>
      </c>
      <c r="AH614" s="9">
        <v>5584</v>
      </c>
      <c r="AI614" s="9">
        <v>31</v>
      </c>
      <c r="AJ614" s="9">
        <v>354</v>
      </c>
      <c r="AK614" s="9">
        <v>0</v>
      </c>
      <c r="AL614" s="9">
        <v>0</v>
      </c>
      <c r="AM614" s="9">
        <v>57</v>
      </c>
      <c r="AN614" s="9">
        <v>5597</v>
      </c>
      <c r="AO614" s="9">
        <v>0</v>
      </c>
      <c r="AP614" s="9">
        <v>128</v>
      </c>
      <c r="AQ614" s="9">
        <v>12399</v>
      </c>
      <c r="AR614" s="9">
        <v>0</v>
      </c>
      <c r="AS614" s="9">
        <v>258</v>
      </c>
      <c r="AT614" s="9">
        <v>4990</v>
      </c>
      <c r="AU614" s="9">
        <v>127</v>
      </c>
      <c r="AV614" s="9">
        <v>1225</v>
      </c>
      <c r="AW614" s="9">
        <v>0</v>
      </c>
      <c r="AX614" s="9">
        <v>0</v>
      </c>
      <c r="AY614" s="9">
        <v>380</v>
      </c>
      <c r="AZ614" s="9">
        <v>11080</v>
      </c>
      <c r="BA614" s="9">
        <v>0</v>
      </c>
      <c r="BB614" s="9">
        <v>1411</v>
      </c>
      <c r="BC614" s="9">
        <v>19471</v>
      </c>
      <c r="BD614" s="9">
        <v>0</v>
      </c>
      <c r="BE614" s="9">
        <v>0</v>
      </c>
      <c r="BF614" s="9">
        <v>0</v>
      </c>
      <c r="BG614" s="9">
        <v>0</v>
      </c>
      <c r="BH614" s="9">
        <v>0</v>
      </c>
      <c r="BI614" s="9">
        <v>0</v>
      </c>
      <c r="BJ614" s="9">
        <v>0</v>
      </c>
      <c r="BK614" s="9">
        <v>0</v>
      </c>
      <c r="BL614" s="9">
        <v>0</v>
      </c>
      <c r="BM614" s="9">
        <v>0</v>
      </c>
      <c r="BN614" s="9">
        <v>0</v>
      </c>
      <c r="BO614" s="9">
        <v>0</v>
      </c>
      <c r="BP614" s="9">
        <v>0</v>
      </c>
      <c r="BQ614" s="9">
        <v>0</v>
      </c>
      <c r="BR614" s="9">
        <v>0</v>
      </c>
      <c r="BS614" s="9">
        <v>0</v>
      </c>
      <c r="BT614" s="9">
        <v>0</v>
      </c>
      <c r="BU614" s="9">
        <v>0</v>
      </c>
      <c r="BV614" s="9">
        <v>0</v>
      </c>
      <c r="BW614" s="9">
        <v>0</v>
      </c>
      <c r="BX614" s="9">
        <v>0</v>
      </c>
      <c r="BY614" s="9">
        <v>0</v>
      </c>
      <c r="BZ614" s="9">
        <v>0</v>
      </c>
      <c r="CA614" s="9">
        <v>0</v>
      </c>
      <c r="CB614" s="9">
        <v>0</v>
      </c>
      <c r="CC614" s="9">
        <v>0</v>
      </c>
      <c r="CD614" s="9">
        <v>0</v>
      </c>
      <c r="CE614" s="9">
        <v>0</v>
      </c>
      <c r="CF614" s="9">
        <v>0</v>
      </c>
      <c r="CG614" s="9">
        <v>0</v>
      </c>
      <c r="CH614" s="9">
        <v>0</v>
      </c>
      <c r="CI614" s="9">
        <v>0</v>
      </c>
      <c r="CJ614" s="9">
        <v>0</v>
      </c>
      <c r="CK614" s="9">
        <v>0</v>
      </c>
      <c r="CL614" s="9">
        <v>0</v>
      </c>
      <c r="CM614" s="9">
        <v>0</v>
      </c>
      <c r="CN614" s="9">
        <v>0</v>
      </c>
      <c r="CO614" s="9">
        <v>0</v>
      </c>
      <c r="CP614" s="9">
        <v>0</v>
      </c>
      <c r="CQ614" s="9">
        <v>0</v>
      </c>
      <c r="CR614" s="9">
        <v>0</v>
      </c>
      <c r="CS614" s="9">
        <v>0</v>
      </c>
      <c r="CT614" s="9">
        <v>0</v>
      </c>
      <c r="CU614" s="9">
        <v>0</v>
      </c>
      <c r="CV614" s="9">
        <v>0</v>
      </c>
      <c r="CW614" s="9">
        <v>0</v>
      </c>
      <c r="CX614" s="9">
        <v>0</v>
      </c>
      <c r="CY614" s="9">
        <v>0</v>
      </c>
      <c r="CZ614" s="9">
        <v>0</v>
      </c>
      <c r="DA614" s="9">
        <v>0</v>
      </c>
      <c r="DB614" s="9">
        <v>0</v>
      </c>
      <c r="DC614" s="9">
        <v>0</v>
      </c>
      <c r="DD614" s="9">
        <v>0</v>
      </c>
      <c r="DE614" s="9">
        <v>0</v>
      </c>
      <c r="DF614" s="9">
        <v>0</v>
      </c>
      <c r="DG614" s="9">
        <v>0</v>
      </c>
      <c r="DH614" s="9">
        <v>169645137</v>
      </c>
      <c r="DI614" s="9">
        <v>0</v>
      </c>
      <c r="DJ614" s="9">
        <v>0</v>
      </c>
      <c r="DK614" s="9">
        <v>0</v>
      </c>
      <c r="DL614" s="9">
        <v>0</v>
      </c>
      <c r="DM614" s="9">
        <v>0</v>
      </c>
      <c r="DN614" s="9">
        <v>0</v>
      </c>
      <c r="DO614" s="9">
        <v>3390331</v>
      </c>
      <c r="DP614" s="9">
        <v>282371513</v>
      </c>
      <c r="DQ614" s="9">
        <v>0</v>
      </c>
      <c r="DR614" s="9">
        <v>0</v>
      </c>
      <c r="DS614" s="9">
        <v>0</v>
      </c>
      <c r="DT614" s="9">
        <v>0</v>
      </c>
      <c r="DU614" s="9">
        <v>0</v>
      </c>
      <c r="DV614" s="9">
        <v>0</v>
      </c>
      <c r="DW614" s="9">
        <v>0</v>
      </c>
      <c r="DX614" s="9">
        <v>0</v>
      </c>
      <c r="DY614" s="9">
        <v>0</v>
      </c>
      <c r="DZ614" s="9">
        <v>0</v>
      </c>
      <c r="EA614" s="9">
        <v>0</v>
      </c>
      <c r="EB614" s="9">
        <v>0</v>
      </c>
      <c r="EC614" s="9">
        <v>0</v>
      </c>
    </row>
    <row r="615" spans="1:133" x14ac:dyDescent="0.3">
      <c r="A615" s="10">
        <v>106431506</v>
      </c>
      <c r="B615" s="10" t="s">
        <v>926</v>
      </c>
      <c r="C615" s="10">
        <v>20181</v>
      </c>
      <c r="D615" s="12">
        <v>43101</v>
      </c>
      <c r="E615" s="10">
        <v>43190</v>
      </c>
      <c r="F615" s="10" t="s">
        <v>134</v>
      </c>
      <c r="G615" s="10" t="s">
        <v>446</v>
      </c>
      <c r="H615" s="10">
        <v>7</v>
      </c>
      <c r="I615" s="10">
        <v>431</v>
      </c>
      <c r="J615" s="10" t="s">
        <v>136</v>
      </c>
      <c r="K615" s="10" t="s">
        <v>876</v>
      </c>
      <c r="L615" s="10" t="s">
        <v>138</v>
      </c>
      <c r="M615" s="10" t="s">
        <v>877</v>
      </c>
      <c r="N615" s="10" t="s">
        <v>927</v>
      </c>
      <c r="O615" s="10" t="s">
        <v>566</v>
      </c>
      <c r="P615" s="10">
        <v>95119</v>
      </c>
      <c r="Q615" s="10" t="s">
        <v>880</v>
      </c>
      <c r="R615" s="10">
        <v>247</v>
      </c>
      <c r="S615" s="10">
        <v>247</v>
      </c>
      <c r="T615" s="10">
        <v>114</v>
      </c>
      <c r="U615" s="10">
        <v>140</v>
      </c>
      <c r="V615" s="10">
        <v>1162</v>
      </c>
      <c r="W615" s="10">
        <v>58</v>
      </c>
      <c r="X615" s="10">
        <v>96</v>
      </c>
      <c r="Y615" s="10">
        <v>0</v>
      </c>
      <c r="Z615" s="10">
        <v>0</v>
      </c>
      <c r="AA615" s="10">
        <v>31</v>
      </c>
      <c r="AB615" s="10">
        <v>1400</v>
      </c>
      <c r="AC615" s="10">
        <v>0</v>
      </c>
      <c r="AD615" s="10">
        <v>25</v>
      </c>
      <c r="AE615" s="10">
        <v>2912</v>
      </c>
      <c r="AF615" s="10">
        <v>0</v>
      </c>
      <c r="AG615" s="10">
        <v>664</v>
      </c>
      <c r="AH615" s="10">
        <v>4500</v>
      </c>
      <c r="AI615" s="10">
        <v>207</v>
      </c>
      <c r="AJ615" s="10">
        <v>370</v>
      </c>
      <c r="AK615" s="10">
        <v>0</v>
      </c>
      <c r="AL615" s="10">
        <v>0</v>
      </c>
      <c r="AM615" s="10">
        <v>70</v>
      </c>
      <c r="AN615" s="10">
        <v>3648</v>
      </c>
      <c r="AO615" s="10">
        <v>0</v>
      </c>
      <c r="AP615" s="10">
        <v>90</v>
      </c>
      <c r="AQ615" s="10">
        <v>9549</v>
      </c>
      <c r="AR615" s="10">
        <v>0</v>
      </c>
      <c r="AS615" s="10">
        <v>457</v>
      </c>
      <c r="AT615" s="10">
        <v>9091</v>
      </c>
      <c r="AU615" s="10">
        <v>864</v>
      </c>
      <c r="AV615" s="10">
        <v>2409</v>
      </c>
      <c r="AW615" s="10">
        <v>0</v>
      </c>
      <c r="AX615" s="10">
        <v>0</v>
      </c>
      <c r="AY615" s="10">
        <v>1064</v>
      </c>
      <c r="AZ615" s="10">
        <v>21359</v>
      </c>
      <c r="BA615" s="10">
        <v>0</v>
      </c>
      <c r="BB615" s="10">
        <v>4326</v>
      </c>
      <c r="BC615" s="10">
        <v>39570</v>
      </c>
      <c r="BD615" s="10">
        <v>0</v>
      </c>
      <c r="BE615" s="10">
        <v>0</v>
      </c>
      <c r="BF615" s="10">
        <v>0</v>
      </c>
      <c r="BG615" s="10">
        <v>0</v>
      </c>
      <c r="BH615" s="10">
        <v>0</v>
      </c>
      <c r="BI615" s="10">
        <v>0</v>
      </c>
      <c r="BJ615" s="10">
        <v>0</v>
      </c>
      <c r="BK615" s="10">
        <v>0</v>
      </c>
      <c r="BL615" s="10">
        <v>0</v>
      </c>
      <c r="BM615" s="10">
        <v>0</v>
      </c>
      <c r="BN615" s="10">
        <v>0</v>
      </c>
      <c r="BO615" s="10">
        <v>0</v>
      </c>
      <c r="BP615" s="10">
        <v>0</v>
      </c>
      <c r="BQ615" s="10">
        <v>0</v>
      </c>
      <c r="BR615" s="10">
        <v>0</v>
      </c>
      <c r="BS615" s="10">
        <v>0</v>
      </c>
      <c r="BT615" s="10">
        <v>0</v>
      </c>
      <c r="BU615" s="10">
        <v>0</v>
      </c>
      <c r="BV615" s="10">
        <v>0</v>
      </c>
      <c r="BW615" s="10">
        <v>0</v>
      </c>
      <c r="BX615" s="10">
        <v>0</v>
      </c>
      <c r="BY615" s="10">
        <v>0</v>
      </c>
      <c r="BZ615" s="10">
        <v>0</v>
      </c>
      <c r="CA615" s="10">
        <v>0</v>
      </c>
      <c r="CB615" s="10">
        <v>0</v>
      </c>
      <c r="CC615" s="10">
        <v>0</v>
      </c>
      <c r="CD615" s="10">
        <v>0</v>
      </c>
      <c r="CE615" s="10">
        <v>0</v>
      </c>
      <c r="CF615" s="10">
        <v>0</v>
      </c>
      <c r="CG615" s="10">
        <v>0</v>
      </c>
      <c r="CH615" s="10">
        <v>0</v>
      </c>
      <c r="CI615" s="10">
        <v>0</v>
      </c>
      <c r="CJ615" s="10">
        <v>0</v>
      </c>
      <c r="CK615" s="10">
        <v>0</v>
      </c>
      <c r="CL615" s="10">
        <v>0</v>
      </c>
      <c r="CM615" s="10">
        <v>0</v>
      </c>
      <c r="CN615" s="10">
        <v>0</v>
      </c>
      <c r="CO615" s="10">
        <v>0</v>
      </c>
      <c r="CP615" s="10">
        <v>0</v>
      </c>
      <c r="CQ615" s="10">
        <v>0</v>
      </c>
      <c r="CR615" s="10">
        <v>0</v>
      </c>
      <c r="CS615" s="10">
        <v>0</v>
      </c>
      <c r="CT615" s="10">
        <v>0</v>
      </c>
      <c r="CU615" s="10">
        <v>0</v>
      </c>
      <c r="CV615" s="10">
        <v>0</v>
      </c>
      <c r="CW615" s="10">
        <v>0</v>
      </c>
      <c r="CX615" s="10">
        <v>0</v>
      </c>
      <c r="CY615" s="10">
        <v>0</v>
      </c>
      <c r="CZ615" s="10">
        <v>0</v>
      </c>
      <c r="DA615" s="10">
        <v>0</v>
      </c>
      <c r="DB615" s="10">
        <v>0</v>
      </c>
      <c r="DC615" s="10">
        <v>0</v>
      </c>
      <c r="DD615" s="10">
        <v>0</v>
      </c>
      <c r="DE615" s="10">
        <v>0</v>
      </c>
      <c r="DF615" s="10">
        <v>0</v>
      </c>
      <c r="DG615" s="10">
        <v>0</v>
      </c>
      <c r="DH615" s="10">
        <v>124751154</v>
      </c>
      <c r="DI615" s="10">
        <v>0</v>
      </c>
      <c r="DJ615" s="10">
        <v>0</v>
      </c>
      <c r="DK615" s="10">
        <v>0</v>
      </c>
      <c r="DL615" s="10">
        <v>0</v>
      </c>
      <c r="DM615" s="10">
        <v>0</v>
      </c>
      <c r="DN615" s="10">
        <v>0</v>
      </c>
      <c r="DO615" s="10">
        <v>3685126</v>
      </c>
      <c r="DP615" s="10">
        <v>105737051</v>
      </c>
      <c r="DQ615" s="10">
        <v>0</v>
      </c>
      <c r="DR615" s="10">
        <v>0</v>
      </c>
      <c r="DS615" s="10">
        <v>0</v>
      </c>
      <c r="DT615" s="10">
        <v>0</v>
      </c>
      <c r="DU615" s="10">
        <v>0</v>
      </c>
      <c r="DV615" s="10">
        <v>0</v>
      </c>
      <c r="DW615" s="10">
        <v>0</v>
      </c>
      <c r="DX615" s="10">
        <v>0</v>
      </c>
      <c r="DY615" s="10">
        <v>0</v>
      </c>
      <c r="DZ615" s="10">
        <v>0</v>
      </c>
      <c r="EA615" s="10">
        <v>0</v>
      </c>
      <c r="EB615" s="10">
        <v>0</v>
      </c>
      <c r="EC615" s="10">
        <v>0</v>
      </c>
    </row>
    <row r="616" spans="1:133" x14ac:dyDescent="0.3">
      <c r="A616" s="9">
        <v>106014337</v>
      </c>
      <c r="B616" s="9" t="s">
        <v>928</v>
      </c>
      <c r="C616" s="9">
        <v>20181</v>
      </c>
      <c r="D616" s="11">
        <v>43101</v>
      </c>
      <c r="E616" s="9">
        <v>43190</v>
      </c>
      <c r="F616" s="9" t="s">
        <v>134</v>
      </c>
      <c r="G616" s="9" t="s">
        <v>233</v>
      </c>
      <c r="H616" s="9">
        <v>5</v>
      </c>
      <c r="I616" s="9">
        <v>421</v>
      </c>
      <c r="J616" s="9" t="s">
        <v>136</v>
      </c>
      <c r="K616" s="9" t="s">
        <v>876</v>
      </c>
      <c r="L616" s="9" t="s">
        <v>138</v>
      </c>
      <c r="M616" s="9" t="s">
        <v>877</v>
      </c>
      <c r="N616" s="9" t="s">
        <v>929</v>
      </c>
      <c r="O616" s="9" t="s">
        <v>930</v>
      </c>
      <c r="P616" s="9">
        <v>94577</v>
      </c>
      <c r="Q616" s="9" t="s">
        <v>880</v>
      </c>
      <c r="R616" s="9">
        <v>206</v>
      </c>
      <c r="S616" s="9">
        <v>206</v>
      </c>
      <c r="T616" s="9">
        <v>113</v>
      </c>
      <c r="U616" s="9">
        <v>105</v>
      </c>
      <c r="V616" s="9">
        <v>980</v>
      </c>
      <c r="W616" s="9">
        <v>38</v>
      </c>
      <c r="X616" s="9">
        <v>140</v>
      </c>
      <c r="Y616" s="9">
        <v>0</v>
      </c>
      <c r="Z616" s="9">
        <v>0</v>
      </c>
      <c r="AA616" s="9">
        <v>9</v>
      </c>
      <c r="AB616" s="9">
        <v>1432</v>
      </c>
      <c r="AC616" s="9">
        <v>0</v>
      </c>
      <c r="AD616" s="9">
        <v>18</v>
      </c>
      <c r="AE616" s="9">
        <v>2722</v>
      </c>
      <c r="AF616" s="9">
        <v>0</v>
      </c>
      <c r="AG616" s="9">
        <v>528</v>
      </c>
      <c r="AH616" s="9">
        <v>3735</v>
      </c>
      <c r="AI616" s="9">
        <v>228</v>
      </c>
      <c r="AJ616" s="9">
        <v>436</v>
      </c>
      <c r="AK616" s="9">
        <v>0</v>
      </c>
      <c r="AL616" s="9">
        <v>0</v>
      </c>
      <c r="AM616" s="9">
        <v>40</v>
      </c>
      <c r="AN616" s="9">
        <v>4382</v>
      </c>
      <c r="AO616" s="9">
        <v>0</v>
      </c>
      <c r="AP616" s="9">
        <v>107</v>
      </c>
      <c r="AQ616" s="9">
        <v>9456</v>
      </c>
      <c r="AR616" s="9">
        <v>0</v>
      </c>
      <c r="AS616" s="9">
        <v>357</v>
      </c>
      <c r="AT616" s="9">
        <v>9753</v>
      </c>
      <c r="AU616" s="9">
        <v>327</v>
      </c>
      <c r="AV616" s="9">
        <v>3844</v>
      </c>
      <c r="AW616" s="9">
        <v>0</v>
      </c>
      <c r="AX616" s="9">
        <v>1</v>
      </c>
      <c r="AY616" s="9">
        <v>546</v>
      </c>
      <c r="AZ616" s="9">
        <v>21334</v>
      </c>
      <c r="BA616" s="9">
        <v>0</v>
      </c>
      <c r="BB616" s="9">
        <v>4093</v>
      </c>
      <c r="BC616" s="9">
        <v>40255</v>
      </c>
      <c r="BD616" s="9">
        <v>0</v>
      </c>
      <c r="BE616" s="9">
        <v>0</v>
      </c>
      <c r="BF616" s="9">
        <v>0</v>
      </c>
      <c r="BG616" s="9">
        <v>0</v>
      </c>
      <c r="BH616" s="9">
        <v>0</v>
      </c>
      <c r="BI616" s="9">
        <v>0</v>
      </c>
      <c r="BJ616" s="9">
        <v>0</v>
      </c>
      <c r="BK616" s="9">
        <v>0</v>
      </c>
      <c r="BL616" s="9">
        <v>0</v>
      </c>
      <c r="BM616" s="9">
        <v>0</v>
      </c>
      <c r="BN616" s="9">
        <v>0</v>
      </c>
      <c r="BO616" s="9">
        <v>0</v>
      </c>
      <c r="BP616" s="9">
        <v>0</v>
      </c>
      <c r="BQ616" s="9">
        <v>0</v>
      </c>
      <c r="BR616" s="9">
        <v>0</v>
      </c>
      <c r="BS616" s="9">
        <v>0</v>
      </c>
      <c r="BT616" s="9">
        <v>0</v>
      </c>
      <c r="BU616" s="9">
        <v>0</v>
      </c>
      <c r="BV616" s="9">
        <v>0</v>
      </c>
      <c r="BW616" s="9">
        <v>0</v>
      </c>
      <c r="BX616" s="9">
        <v>0</v>
      </c>
      <c r="BY616" s="9">
        <v>0</v>
      </c>
      <c r="BZ616" s="9">
        <v>0</v>
      </c>
      <c r="CA616" s="9">
        <v>0</v>
      </c>
      <c r="CB616" s="9">
        <v>0</v>
      </c>
      <c r="CC616" s="9">
        <v>0</v>
      </c>
      <c r="CD616" s="9">
        <v>0</v>
      </c>
      <c r="CE616" s="9">
        <v>0</v>
      </c>
      <c r="CF616" s="9">
        <v>0</v>
      </c>
      <c r="CG616" s="9">
        <v>0</v>
      </c>
      <c r="CH616" s="9">
        <v>0</v>
      </c>
      <c r="CI616" s="9">
        <v>0</v>
      </c>
      <c r="CJ616" s="9">
        <v>0</v>
      </c>
      <c r="CK616" s="9">
        <v>0</v>
      </c>
      <c r="CL616" s="9">
        <v>0</v>
      </c>
      <c r="CM616" s="9">
        <v>0</v>
      </c>
      <c r="CN616" s="9">
        <v>0</v>
      </c>
      <c r="CO616" s="9">
        <v>0</v>
      </c>
      <c r="CP616" s="9">
        <v>0</v>
      </c>
      <c r="CQ616" s="9">
        <v>0</v>
      </c>
      <c r="CR616" s="9">
        <v>0</v>
      </c>
      <c r="CS616" s="9">
        <v>0</v>
      </c>
      <c r="CT616" s="9">
        <v>0</v>
      </c>
      <c r="CU616" s="9">
        <v>0</v>
      </c>
      <c r="CV616" s="9">
        <v>0</v>
      </c>
      <c r="CW616" s="9">
        <v>0</v>
      </c>
      <c r="CX616" s="9">
        <v>0</v>
      </c>
      <c r="CY616" s="9">
        <v>0</v>
      </c>
      <c r="CZ616" s="9">
        <v>0</v>
      </c>
      <c r="DA616" s="9">
        <v>0</v>
      </c>
      <c r="DB616" s="9">
        <v>0</v>
      </c>
      <c r="DC616" s="9">
        <v>0</v>
      </c>
      <c r="DD616" s="9">
        <v>0</v>
      </c>
      <c r="DE616" s="9">
        <v>0</v>
      </c>
      <c r="DF616" s="9">
        <v>0</v>
      </c>
      <c r="DG616" s="9">
        <v>0</v>
      </c>
      <c r="DH616" s="9">
        <v>131092739</v>
      </c>
      <c r="DI616" s="9">
        <v>0</v>
      </c>
      <c r="DJ616" s="9">
        <v>0</v>
      </c>
      <c r="DK616" s="9">
        <v>0</v>
      </c>
      <c r="DL616" s="9">
        <v>0</v>
      </c>
      <c r="DM616" s="9">
        <v>0</v>
      </c>
      <c r="DN616" s="9">
        <v>0</v>
      </c>
      <c r="DO616" s="9">
        <v>1631414</v>
      </c>
      <c r="DP616" s="9">
        <v>566741101</v>
      </c>
      <c r="DQ616" s="9">
        <v>0</v>
      </c>
      <c r="DR616" s="9">
        <v>0</v>
      </c>
      <c r="DS616" s="9">
        <v>0</v>
      </c>
      <c r="DT616" s="9">
        <v>0</v>
      </c>
      <c r="DU616" s="9">
        <v>0</v>
      </c>
      <c r="DV616" s="9">
        <v>0</v>
      </c>
      <c r="DW616" s="9">
        <v>0</v>
      </c>
      <c r="DX616" s="9">
        <v>0</v>
      </c>
      <c r="DY616" s="9">
        <v>0</v>
      </c>
      <c r="DZ616" s="9">
        <v>0</v>
      </c>
      <c r="EA616" s="9">
        <v>0</v>
      </c>
      <c r="EB616" s="9">
        <v>0</v>
      </c>
      <c r="EC616" s="9">
        <v>0</v>
      </c>
    </row>
    <row r="617" spans="1:133" x14ac:dyDescent="0.3">
      <c r="A617" s="10">
        <v>106210992</v>
      </c>
      <c r="B617" s="10" t="s">
        <v>931</v>
      </c>
      <c r="C617" s="10">
        <v>20181</v>
      </c>
      <c r="D617" s="12">
        <v>43101</v>
      </c>
      <c r="E617" s="10">
        <v>43190</v>
      </c>
      <c r="F617" s="10" t="s">
        <v>134</v>
      </c>
      <c r="G617" s="10" t="s">
        <v>932</v>
      </c>
      <c r="H617" s="10">
        <v>4</v>
      </c>
      <c r="I617" s="10">
        <v>405</v>
      </c>
      <c r="J617" s="10" t="s">
        <v>136</v>
      </c>
      <c r="K617" s="10" t="s">
        <v>876</v>
      </c>
      <c r="L617" s="10" t="s">
        <v>138</v>
      </c>
      <c r="M617" s="10" t="s">
        <v>877</v>
      </c>
      <c r="N617" s="10" t="s">
        <v>933</v>
      </c>
      <c r="O617" s="10" t="s">
        <v>934</v>
      </c>
      <c r="P617" s="10">
        <v>94903</v>
      </c>
      <c r="Q617" s="10" t="s">
        <v>880</v>
      </c>
      <c r="R617" s="10">
        <v>116</v>
      </c>
      <c r="S617" s="10">
        <v>116</v>
      </c>
      <c r="T617" s="10">
        <v>50</v>
      </c>
      <c r="U617" s="10">
        <v>44</v>
      </c>
      <c r="V617" s="10">
        <v>801</v>
      </c>
      <c r="W617" s="10">
        <v>16</v>
      </c>
      <c r="X617" s="10">
        <v>0</v>
      </c>
      <c r="Y617" s="10">
        <v>0</v>
      </c>
      <c r="Z617" s="10">
        <v>0</v>
      </c>
      <c r="AA617" s="10">
        <v>9</v>
      </c>
      <c r="AB617" s="10">
        <v>361</v>
      </c>
      <c r="AC617" s="10">
        <v>0</v>
      </c>
      <c r="AD617" s="10">
        <v>13</v>
      </c>
      <c r="AE617" s="10">
        <v>1244</v>
      </c>
      <c r="AF617" s="10">
        <v>0</v>
      </c>
      <c r="AG617" s="10">
        <v>168</v>
      </c>
      <c r="AH617" s="10">
        <v>2642</v>
      </c>
      <c r="AI617" s="10">
        <v>76</v>
      </c>
      <c r="AJ617" s="10">
        <v>0</v>
      </c>
      <c r="AK617" s="10">
        <v>0</v>
      </c>
      <c r="AL617" s="10">
        <v>0</v>
      </c>
      <c r="AM617" s="10">
        <v>29</v>
      </c>
      <c r="AN617" s="10">
        <v>1252</v>
      </c>
      <c r="AO617" s="10">
        <v>0</v>
      </c>
      <c r="AP617" s="10">
        <v>55</v>
      </c>
      <c r="AQ617" s="10">
        <v>4222</v>
      </c>
      <c r="AR617" s="10">
        <v>0</v>
      </c>
      <c r="AS617" s="10">
        <v>194</v>
      </c>
      <c r="AT617" s="10">
        <v>11698</v>
      </c>
      <c r="AU617" s="10">
        <v>44</v>
      </c>
      <c r="AV617" s="10">
        <v>1746</v>
      </c>
      <c r="AW617" s="10">
        <v>0</v>
      </c>
      <c r="AX617" s="10">
        <v>0</v>
      </c>
      <c r="AY617" s="10">
        <v>380</v>
      </c>
      <c r="AZ617" s="10">
        <v>13599</v>
      </c>
      <c r="BA617" s="10">
        <v>0</v>
      </c>
      <c r="BB617" s="10">
        <v>6080</v>
      </c>
      <c r="BC617" s="10">
        <v>33741</v>
      </c>
      <c r="BD617" s="10">
        <v>0</v>
      </c>
      <c r="BE617" s="10">
        <v>0</v>
      </c>
      <c r="BF617" s="10">
        <v>0</v>
      </c>
      <c r="BG617" s="10">
        <v>0</v>
      </c>
      <c r="BH617" s="10">
        <v>0</v>
      </c>
      <c r="BI617" s="10">
        <v>0</v>
      </c>
      <c r="BJ617" s="10">
        <v>0</v>
      </c>
      <c r="BK617" s="10">
        <v>0</v>
      </c>
      <c r="BL617" s="10">
        <v>0</v>
      </c>
      <c r="BM617" s="10">
        <v>0</v>
      </c>
      <c r="BN617" s="10">
        <v>0</v>
      </c>
      <c r="BO617" s="10">
        <v>0</v>
      </c>
      <c r="BP617" s="10">
        <v>0</v>
      </c>
      <c r="BQ617" s="10">
        <v>0</v>
      </c>
      <c r="BR617" s="10">
        <v>0</v>
      </c>
      <c r="BS617" s="10">
        <v>0</v>
      </c>
      <c r="BT617" s="10">
        <v>0</v>
      </c>
      <c r="BU617" s="10">
        <v>0</v>
      </c>
      <c r="BV617" s="10">
        <v>0</v>
      </c>
      <c r="BW617" s="10">
        <v>0</v>
      </c>
      <c r="BX617" s="10">
        <v>0</v>
      </c>
      <c r="BY617" s="10">
        <v>0</v>
      </c>
      <c r="BZ617" s="10">
        <v>0</v>
      </c>
      <c r="CA617" s="10">
        <v>0</v>
      </c>
      <c r="CB617" s="10">
        <v>0</v>
      </c>
      <c r="CC617" s="10">
        <v>0</v>
      </c>
      <c r="CD617" s="10">
        <v>0</v>
      </c>
      <c r="CE617" s="10">
        <v>0</v>
      </c>
      <c r="CF617" s="10">
        <v>0</v>
      </c>
      <c r="CG617" s="10">
        <v>0</v>
      </c>
      <c r="CH617" s="10">
        <v>0</v>
      </c>
      <c r="CI617" s="10">
        <v>0</v>
      </c>
      <c r="CJ617" s="10">
        <v>0</v>
      </c>
      <c r="CK617" s="10">
        <v>0</v>
      </c>
      <c r="CL617" s="10">
        <v>0</v>
      </c>
      <c r="CM617" s="10">
        <v>0</v>
      </c>
      <c r="CN617" s="10">
        <v>0</v>
      </c>
      <c r="CO617" s="10">
        <v>0</v>
      </c>
      <c r="CP617" s="10">
        <v>0</v>
      </c>
      <c r="CQ617" s="10">
        <v>0</v>
      </c>
      <c r="CR617" s="10">
        <v>0</v>
      </c>
      <c r="CS617" s="10">
        <v>0</v>
      </c>
      <c r="CT617" s="10">
        <v>0</v>
      </c>
      <c r="CU617" s="10">
        <v>0</v>
      </c>
      <c r="CV617" s="10">
        <v>0</v>
      </c>
      <c r="CW617" s="10">
        <v>0</v>
      </c>
      <c r="CX617" s="10">
        <v>0</v>
      </c>
      <c r="CY617" s="10">
        <v>0</v>
      </c>
      <c r="CZ617" s="10">
        <v>0</v>
      </c>
      <c r="DA617" s="10">
        <v>0</v>
      </c>
      <c r="DB617" s="10">
        <v>0</v>
      </c>
      <c r="DC617" s="10">
        <v>0</v>
      </c>
      <c r="DD617" s="10">
        <v>0</v>
      </c>
      <c r="DE617" s="10">
        <v>0</v>
      </c>
      <c r="DF617" s="10">
        <v>0</v>
      </c>
      <c r="DG617" s="10">
        <v>0</v>
      </c>
      <c r="DH617" s="10">
        <v>73304800</v>
      </c>
      <c r="DI617" s="10">
        <v>0</v>
      </c>
      <c r="DJ617" s="10">
        <v>0</v>
      </c>
      <c r="DK617" s="10">
        <v>0</v>
      </c>
      <c r="DL617" s="10">
        <v>0</v>
      </c>
      <c r="DM617" s="10">
        <v>0</v>
      </c>
      <c r="DN617" s="10">
        <v>0</v>
      </c>
      <c r="DO617" s="10">
        <v>5048572</v>
      </c>
      <c r="DP617" s="10">
        <v>60679912</v>
      </c>
      <c r="DQ617" s="10">
        <v>0</v>
      </c>
      <c r="DR617" s="10">
        <v>0</v>
      </c>
      <c r="DS617" s="10">
        <v>0</v>
      </c>
      <c r="DT617" s="10">
        <v>0</v>
      </c>
      <c r="DU617" s="10">
        <v>0</v>
      </c>
      <c r="DV617" s="10">
        <v>0</v>
      </c>
      <c r="DW617" s="10">
        <v>0</v>
      </c>
      <c r="DX617" s="10">
        <v>0</v>
      </c>
      <c r="DY617" s="10">
        <v>0</v>
      </c>
      <c r="DZ617" s="10">
        <v>0</v>
      </c>
      <c r="EA617" s="10">
        <v>0</v>
      </c>
      <c r="EB617" s="10">
        <v>0</v>
      </c>
      <c r="EC617" s="10">
        <v>0</v>
      </c>
    </row>
    <row r="618" spans="1:133" x14ac:dyDescent="0.3">
      <c r="A618" s="9">
        <v>106434153</v>
      </c>
      <c r="B618" s="9" t="s">
        <v>935</v>
      </c>
      <c r="C618" s="9">
        <v>20181</v>
      </c>
      <c r="D618" s="11">
        <v>43101</v>
      </c>
      <c r="E618" s="9">
        <v>43190</v>
      </c>
      <c r="F618" s="9" t="s">
        <v>134</v>
      </c>
      <c r="G618" s="9" t="s">
        <v>446</v>
      </c>
      <c r="H618" s="9">
        <v>7</v>
      </c>
      <c r="I618" s="9">
        <v>429</v>
      </c>
      <c r="J618" s="9" t="s">
        <v>136</v>
      </c>
      <c r="K618" s="9" t="s">
        <v>876</v>
      </c>
      <c r="L618" s="9" t="s">
        <v>145</v>
      </c>
      <c r="M618" s="9" t="s">
        <v>877</v>
      </c>
      <c r="N618" s="9" t="s">
        <v>936</v>
      </c>
      <c r="O618" s="9" t="s">
        <v>937</v>
      </c>
      <c r="P618" s="9">
        <v>95051</v>
      </c>
      <c r="Q618" s="9" t="s">
        <v>880</v>
      </c>
      <c r="R618" s="9">
        <v>327</v>
      </c>
      <c r="S618" s="9">
        <v>327</v>
      </c>
      <c r="T618" s="9">
        <v>218</v>
      </c>
      <c r="U618" s="9">
        <v>143</v>
      </c>
      <c r="V618" s="9">
        <v>1720</v>
      </c>
      <c r="W618" s="9">
        <v>27</v>
      </c>
      <c r="X618" s="9">
        <v>166</v>
      </c>
      <c r="Y618" s="9">
        <v>0</v>
      </c>
      <c r="Z618" s="9">
        <v>0</v>
      </c>
      <c r="AA618" s="9">
        <v>22</v>
      </c>
      <c r="AB618" s="9">
        <v>2495</v>
      </c>
      <c r="AC618" s="9">
        <v>0</v>
      </c>
      <c r="AD618" s="9">
        <v>45</v>
      </c>
      <c r="AE618" s="9">
        <v>4618</v>
      </c>
      <c r="AF618" s="9">
        <v>0</v>
      </c>
      <c r="AG618" s="9">
        <v>699</v>
      </c>
      <c r="AH618" s="9">
        <v>7451</v>
      </c>
      <c r="AI618" s="9">
        <v>85</v>
      </c>
      <c r="AJ618" s="9">
        <v>610</v>
      </c>
      <c r="AK618" s="9">
        <v>0</v>
      </c>
      <c r="AL618" s="9">
        <v>0</v>
      </c>
      <c r="AM618" s="9">
        <v>103</v>
      </c>
      <c r="AN618" s="9">
        <v>9042</v>
      </c>
      <c r="AO618" s="9">
        <v>0</v>
      </c>
      <c r="AP618" s="9">
        <v>215</v>
      </c>
      <c r="AQ618" s="9">
        <v>18205</v>
      </c>
      <c r="AR618" s="9">
        <v>0</v>
      </c>
      <c r="AS618" s="9">
        <v>408</v>
      </c>
      <c r="AT618" s="9">
        <v>13899</v>
      </c>
      <c r="AU618" s="9">
        <v>422</v>
      </c>
      <c r="AV618" s="9">
        <v>2668</v>
      </c>
      <c r="AW618" s="9">
        <v>0</v>
      </c>
      <c r="AX618" s="9">
        <v>0</v>
      </c>
      <c r="AY618" s="9">
        <v>936</v>
      </c>
      <c r="AZ618" s="9">
        <v>32350</v>
      </c>
      <c r="BA618" s="9">
        <v>0</v>
      </c>
      <c r="BB618" s="9">
        <v>5904</v>
      </c>
      <c r="BC618" s="9">
        <v>56587</v>
      </c>
      <c r="BD618" s="9">
        <v>0</v>
      </c>
      <c r="BE618" s="9">
        <v>0</v>
      </c>
      <c r="BF618" s="9">
        <v>0</v>
      </c>
      <c r="BG618" s="9">
        <v>0</v>
      </c>
      <c r="BH618" s="9">
        <v>0</v>
      </c>
      <c r="BI618" s="9">
        <v>0</v>
      </c>
      <c r="BJ618" s="9">
        <v>0</v>
      </c>
      <c r="BK618" s="9">
        <v>0</v>
      </c>
      <c r="BL618" s="9">
        <v>0</v>
      </c>
      <c r="BM618" s="9">
        <v>0</v>
      </c>
      <c r="BN618" s="9">
        <v>0</v>
      </c>
      <c r="BO618" s="9">
        <v>0</v>
      </c>
      <c r="BP618" s="9">
        <v>0</v>
      </c>
      <c r="BQ618" s="9">
        <v>0</v>
      </c>
      <c r="BR618" s="9">
        <v>0</v>
      </c>
      <c r="BS618" s="9">
        <v>0</v>
      </c>
      <c r="BT618" s="9">
        <v>0</v>
      </c>
      <c r="BU618" s="9">
        <v>0</v>
      </c>
      <c r="BV618" s="9">
        <v>0</v>
      </c>
      <c r="BW618" s="9">
        <v>0</v>
      </c>
      <c r="BX618" s="9">
        <v>0</v>
      </c>
      <c r="BY618" s="9">
        <v>0</v>
      </c>
      <c r="BZ618" s="9">
        <v>0</v>
      </c>
      <c r="CA618" s="9">
        <v>0</v>
      </c>
      <c r="CB618" s="9">
        <v>0</v>
      </c>
      <c r="CC618" s="9">
        <v>0</v>
      </c>
      <c r="CD618" s="9">
        <v>0</v>
      </c>
      <c r="CE618" s="9">
        <v>0</v>
      </c>
      <c r="CF618" s="9">
        <v>0</v>
      </c>
      <c r="CG618" s="9">
        <v>0</v>
      </c>
      <c r="CH618" s="9">
        <v>0</v>
      </c>
      <c r="CI618" s="9">
        <v>0</v>
      </c>
      <c r="CJ618" s="9">
        <v>0</v>
      </c>
      <c r="CK618" s="9">
        <v>0</v>
      </c>
      <c r="CL618" s="9">
        <v>0</v>
      </c>
      <c r="CM618" s="9">
        <v>0</v>
      </c>
      <c r="CN618" s="9">
        <v>0</v>
      </c>
      <c r="CO618" s="9">
        <v>0</v>
      </c>
      <c r="CP618" s="9">
        <v>0</v>
      </c>
      <c r="CQ618" s="9">
        <v>0</v>
      </c>
      <c r="CR618" s="9">
        <v>0</v>
      </c>
      <c r="CS618" s="9">
        <v>0</v>
      </c>
      <c r="CT618" s="9">
        <v>0</v>
      </c>
      <c r="CU618" s="9">
        <v>0</v>
      </c>
      <c r="CV618" s="9">
        <v>0</v>
      </c>
      <c r="CW618" s="9">
        <v>0</v>
      </c>
      <c r="CX618" s="9">
        <v>0</v>
      </c>
      <c r="CY618" s="9">
        <v>0</v>
      </c>
      <c r="CZ618" s="9">
        <v>0</v>
      </c>
      <c r="DA618" s="9">
        <v>0</v>
      </c>
      <c r="DB618" s="9">
        <v>0</v>
      </c>
      <c r="DC618" s="9">
        <v>0</v>
      </c>
      <c r="DD618" s="9">
        <v>0</v>
      </c>
      <c r="DE618" s="9">
        <v>0</v>
      </c>
      <c r="DF618" s="9">
        <v>0</v>
      </c>
      <c r="DG618" s="9">
        <v>0</v>
      </c>
      <c r="DH618" s="9">
        <v>221031226</v>
      </c>
      <c r="DI618" s="9">
        <v>0</v>
      </c>
      <c r="DJ618" s="9">
        <v>0</v>
      </c>
      <c r="DK618" s="9">
        <v>0</v>
      </c>
      <c r="DL618" s="9">
        <v>0</v>
      </c>
      <c r="DM618" s="9">
        <v>0</v>
      </c>
      <c r="DN618" s="9">
        <v>0</v>
      </c>
      <c r="DO618" s="9">
        <v>5634474</v>
      </c>
      <c r="DP618" s="9">
        <v>477858993</v>
      </c>
      <c r="DQ618" s="9">
        <v>0</v>
      </c>
      <c r="DR618" s="9">
        <v>0</v>
      </c>
      <c r="DS618" s="9">
        <v>0</v>
      </c>
      <c r="DT618" s="9">
        <v>0</v>
      </c>
      <c r="DU618" s="9">
        <v>0</v>
      </c>
      <c r="DV618" s="9">
        <v>0</v>
      </c>
      <c r="DW618" s="9">
        <v>0</v>
      </c>
      <c r="DX618" s="9">
        <v>0</v>
      </c>
      <c r="DY618" s="9">
        <v>0</v>
      </c>
      <c r="DZ618" s="9">
        <v>0</v>
      </c>
      <c r="EA618" s="9">
        <v>0</v>
      </c>
      <c r="EB618" s="9">
        <v>0</v>
      </c>
      <c r="EC618" s="9">
        <v>0</v>
      </c>
    </row>
    <row r="619" spans="1:133" x14ac:dyDescent="0.3">
      <c r="A619" s="10">
        <v>106494019</v>
      </c>
      <c r="B619" s="10" t="s">
        <v>938</v>
      </c>
      <c r="C619" s="10">
        <v>20181</v>
      </c>
      <c r="D619" s="12">
        <v>43101</v>
      </c>
      <c r="E619" s="10">
        <v>43190</v>
      </c>
      <c r="F619" s="10" t="s">
        <v>134</v>
      </c>
      <c r="G619" s="10" t="s">
        <v>290</v>
      </c>
      <c r="H619" s="10">
        <v>3</v>
      </c>
      <c r="I619" s="10">
        <v>401</v>
      </c>
      <c r="J619" s="10" t="s">
        <v>136</v>
      </c>
      <c r="K619" s="10" t="s">
        <v>876</v>
      </c>
      <c r="L619" s="10" t="s">
        <v>138</v>
      </c>
      <c r="M619" s="10" t="s">
        <v>877</v>
      </c>
      <c r="N619" s="10" t="s">
        <v>939</v>
      </c>
      <c r="O619" s="10" t="s">
        <v>293</v>
      </c>
      <c r="P619" s="10">
        <v>95403</v>
      </c>
      <c r="Q619" s="10" t="s">
        <v>880</v>
      </c>
      <c r="R619" s="10">
        <v>173</v>
      </c>
      <c r="S619" s="10">
        <v>173</v>
      </c>
      <c r="T619" s="10">
        <v>107</v>
      </c>
      <c r="U619" s="10">
        <v>89</v>
      </c>
      <c r="V619" s="10">
        <v>1274</v>
      </c>
      <c r="W619" s="10">
        <v>14</v>
      </c>
      <c r="X619" s="10">
        <v>150</v>
      </c>
      <c r="Y619" s="10">
        <v>0</v>
      </c>
      <c r="Z619" s="10">
        <v>0</v>
      </c>
      <c r="AA619" s="10">
        <v>15</v>
      </c>
      <c r="AB619" s="10">
        <v>1015</v>
      </c>
      <c r="AC619" s="10">
        <v>0</v>
      </c>
      <c r="AD619" s="10">
        <v>29</v>
      </c>
      <c r="AE619" s="10">
        <v>2586</v>
      </c>
      <c r="AF619" s="10">
        <v>0</v>
      </c>
      <c r="AG619" s="10">
        <v>336</v>
      </c>
      <c r="AH619" s="10">
        <v>4973</v>
      </c>
      <c r="AI619" s="10">
        <v>66</v>
      </c>
      <c r="AJ619" s="10">
        <v>521</v>
      </c>
      <c r="AK619" s="10">
        <v>0</v>
      </c>
      <c r="AL619" s="10">
        <v>0</v>
      </c>
      <c r="AM619" s="10">
        <v>52</v>
      </c>
      <c r="AN619" s="10">
        <v>2866</v>
      </c>
      <c r="AO619" s="10">
        <v>0</v>
      </c>
      <c r="AP619" s="10">
        <v>110</v>
      </c>
      <c r="AQ619" s="10">
        <v>8924</v>
      </c>
      <c r="AR619" s="10">
        <v>0</v>
      </c>
      <c r="AS619" s="10">
        <v>336</v>
      </c>
      <c r="AT619" s="10">
        <v>13189</v>
      </c>
      <c r="AU619" s="10">
        <v>359</v>
      </c>
      <c r="AV619" s="10">
        <v>3748</v>
      </c>
      <c r="AW619" s="10">
        <v>0</v>
      </c>
      <c r="AX619" s="10">
        <v>0</v>
      </c>
      <c r="AY619" s="10">
        <v>572</v>
      </c>
      <c r="AZ619" s="10">
        <v>17512</v>
      </c>
      <c r="BA619" s="10">
        <v>0</v>
      </c>
      <c r="BB619" s="10">
        <v>4499</v>
      </c>
      <c r="BC619" s="10">
        <v>40215</v>
      </c>
      <c r="BD619" s="10">
        <v>0</v>
      </c>
      <c r="BE619" s="10">
        <v>0</v>
      </c>
      <c r="BF619" s="10">
        <v>0</v>
      </c>
      <c r="BG619" s="10">
        <v>0</v>
      </c>
      <c r="BH619" s="10">
        <v>0</v>
      </c>
      <c r="BI619" s="10">
        <v>0</v>
      </c>
      <c r="BJ619" s="10">
        <v>0</v>
      </c>
      <c r="BK619" s="10">
        <v>0</v>
      </c>
      <c r="BL619" s="10">
        <v>0</v>
      </c>
      <c r="BM619" s="10">
        <v>0</v>
      </c>
      <c r="BN619" s="10">
        <v>0</v>
      </c>
      <c r="BO619" s="10">
        <v>0</v>
      </c>
      <c r="BP619" s="10">
        <v>0</v>
      </c>
      <c r="BQ619" s="10">
        <v>0</v>
      </c>
      <c r="BR619" s="10">
        <v>0</v>
      </c>
      <c r="BS619" s="10">
        <v>0</v>
      </c>
      <c r="BT619" s="10">
        <v>0</v>
      </c>
      <c r="BU619" s="10">
        <v>0</v>
      </c>
      <c r="BV619" s="10">
        <v>0</v>
      </c>
      <c r="BW619" s="10">
        <v>0</v>
      </c>
      <c r="BX619" s="10">
        <v>0</v>
      </c>
      <c r="BY619" s="10">
        <v>0</v>
      </c>
      <c r="BZ619" s="10">
        <v>0</v>
      </c>
      <c r="CA619" s="10">
        <v>0</v>
      </c>
      <c r="CB619" s="10">
        <v>0</v>
      </c>
      <c r="CC619" s="10">
        <v>0</v>
      </c>
      <c r="CD619" s="10">
        <v>0</v>
      </c>
      <c r="CE619" s="10">
        <v>0</v>
      </c>
      <c r="CF619" s="10">
        <v>0</v>
      </c>
      <c r="CG619" s="10">
        <v>0</v>
      </c>
      <c r="CH619" s="10">
        <v>0</v>
      </c>
      <c r="CI619" s="10">
        <v>0</v>
      </c>
      <c r="CJ619" s="10">
        <v>0</v>
      </c>
      <c r="CK619" s="10">
        <v>0</v>
      </c>
      <c r="CL619" s="10">
        <v>0</v>
      </c>
      <c r="CM619" s="10">
        <v>0</v>
      </c>
      <c r="CN619" s="10">
        <v>0</v>
      </c>
      <c r="CO619" s="10">
        <v>0</v>
      </c>
      <c r="CP619" s="10">
        <v>0</v>
      </c>
      <c r="CQ619" s="10">
        <v>0</v>
      </c>
      <c r="CR619" s="10">
        <v>0</v>
      </c>
      <c r="CS619" s="10">
        <v>0</v>
      </c>
      <c r="CT619" s="10">
        <v>0</v>
      </c>
      <c r="CU619" s="10">
        <v>0</v>
      </c>
      <c r="CV619" s="10">
        <v>0</v>
      </c>
      <c r="CW619" s="10">
        <v>0</v>
      </c>
      <c r="CX619" s="10">
        <v>0</v>
      </c>
      <c r="CY619" s="10">
        <v>0</v>
      </c>
      <c r="CZ619" s="10">
        <v>0</v>
      </c>
      <c r="DA619" s="10">
        <v>0</v>
      </c>
      <c r="DB619" s="10">
        <v>0</v>
      </c>
      <c r="DC619" s="10">
        <v>0</v>
      </c>
      <c r="DD619" s="10">
        <v>0</v>
      </c>
      <c r="DE619" s="10">
        <v>0</v>
      </c>
      <c r="DF619" s="10">
        <v>0</v>
      </c>
      <c r="DG619" s="10">
        <v>0</v>
      </c>
      <c r="DH619" s="10">
        <v>99395963</v>
      </c>
      <c r="DI619" s="10">
        <v>0</v>
      </c>
      <c r="DJ619" s="10">
        <v>0</v>
      </c>
      <c r="DK619" s="10">
        <v>0</v>
      </c>
      <c r="DL619" s="10">
        <v>0</v>
      </c>
      <c r="DM619" s="10">
        <v>0</v>
      </c>
      <c r="DN619" s="10">
        <v>0</v>
      </c>
      <c r="DO619" s="10">
        <v>3589457</v>
      </c>
      <c r="DP619" s="10">
        <v>272669674</v>
      </c>
      <c r="DQ619" s="10">
        <v>0</v>
      </c>
      <c r="DR619" s="10">
        <v>0</v>
      </c>
      <c r="DS619" s="10">
        <v>0</v>
      </c>
      <c r="DT619" s="10">
        <v>0</v>
      </c>
      <c r="DU619" s="10">
        <v>0</v>
      </c>
      <c r="DV619" s="10">
        <v>0</v>
      </c>
      <c r="DW619" s="10">
        <v>0</v>
      </c>
      <c r="DX619" s="10">
        <v>0</v>
      </c>
      <c r="DY619" s="10">
        <v>0</v>
      </c>
      <c r="DZ619" s="10">
        <v>0</v>
      </c>
      <c r="EA619" s="10">
        <v>0</v>
      </c>
      <c r="EB619" s="10">
        <v>0</v>
      </c>
      <c r="EC619" s="10">
        <v>0</v>
      </c>
    </row>
    <row r="620" spans="1:133" x14ac:dyDescent="0.3">
      <c r="A620" s="9">
        <v>106190431</v>
      </c>
      <c r="B620" s="9" t="s">
        <v>940</v>
      </c>
      <c r="C620" s="9">
        <v>20181</v>
      </c>
      <c r="D620" s="11">
        <v>43101</v>
      </c>
      <c r="E620" s="9">
        <v>43190</v>
      </c>
      <c r="F620" s="9" t="s">
        <v>134</v>
      </c>
      <c r="G620" s="9" t="s">
        <v>158</v>
      </c>
      <c r="H620" s="9">
        <v>11</v>
      </c>
      <c r="I620" s="9">
        <v>933</v>
      </c>
      <c r="J620" s="9" t="s">
        <v>136</v>
      </c>
      <c r="K620" s="9" t="s">
        <v>876</v>
      </c>
      <c r="L620" s="9" t="s">
        <v>138</v>
      </c>
      <c r="M620" s="9" t="s">
        <v>882</v>
      </c>
      <c r="N620" s="9" t="s">
        <v>941</v>
      </c>
      <c r="O620" s="9" t="s">
        <v>942</v>
      </c>
      <c r="P620" s="9">
        <v>90710</v>
      </c>
      <c r="Q620" s="9" t="s">
        <v>885</v>
      </c>
      <c r="R620" s="9">
        <v>257</v>
      </c>
      <c r="S620" s="9">
        <v>257</v>
      </c>
      <c r="T620" s="9">
        <v>114</v>
      </c>
      <c r="U620" s="9">
        <v>92</v>
      </c>
      <c r="V620" s="9">
        <v>1043</v>
      </c>
      <c r="W620" s="9">
        <v>22</v>
      </c>
      <c r="X620" s="9">
        <v>218</v>
      </c>
      <c r="Y620" s="9">
        <v>0</v>
      </c>
      <c r="Z620" s="9">
        <v>0</v>
      </c>
      <c r="AA620" s="9">
        <v>11</v>
      </c>
      <c r="AB620" s="9">
        <v>1457</v>
      </c>
      <c r="AC620" s="9">
        <v>0</v>
      </c>
      <c r="AD620" s="9">
        <v>14</v>
      </c>
      <c r="AE620" s="9">
        <v>2857</v>
      </c>
      <c r="AF620" s="9">
        <v>0</v>
      </c>
      <c r="AG620" s="9">
        <v>413</v>
      </c>
      <c r="AH620" s="9">
        <v>4326</v>
      </c>
      <c r="AI620" s="9">
        <v>86</v>
      </c>
      <c r="AJ620" s="9">
        <v>631</v>
      </c>
      <c r="AK620" s="9">
        <v>0</v>
      </c>
      <c r="AL620" s="9">
        <v>0</v>
      </c>
      <c r="AM620" s="9">
        <v>35</v>
      </c>
      <c r="AN620" s="9">
        <v>3816</v>
      </c>
      <c r="AO620" s="9">
        <v>0</v>
      </c>
      <c r="AP620" s="9">
        <v>47</v>
      </c>
      <c r="AQ620" s="9">
        <v>9354</v>
      </c>
      <c r="AR620" s="9">
        <v>0</v>
      </c>
      <c r="AS620" s="9">
        <v>470</v>
      </c>
      <c r="AT620" s="9">
        <v>10314</v>
      </c>
      <c r="AU620" s="9">
        <v>457</v>
      </c>
      <c r="AV620" s="9">
        <v>4609</v>
      </c>
      <c r="AW620" s="9">
        <v>0</v>
      </c>
      <c r="AX620" s="9">
        <v>1</v>
      </c>
      <c r="AY620" s="9">
        <v>146</v>
      </c>
      <c r="AZ620" s="9">
        <v>20284</v>
      </c>
      <c r="BA620" s="9">
        <v>0</v>
      </c>
      <c r="BB620" s="9">
        <v>1984</v>
      </c>
      <c r="BC620" s="9">
        <v>38265</v>
      </c>
      <c r="BD620" s="9">
        <v>0</v>
      </c>
      <c r="BE620" s="9">
        <v>0</v>
      </c>
      <c r="BF620" s="9">
        <v>0</v>
      </c>
      <c r="BG620" s="9">
        <v>0</v>
      </c>
      <c r="BH620" s="9">
        <v>0</v>
      </c>
      <c r="BI620" s="9">
        <v>0</v>
      </c>
      <c r="BJ620" s="9">
        <v>0</v>
      </c>
      <c r="BK620" s="9">
        <v>0</v>
      </c>
      <c r="BL620" s="9">
        <v>0</v>
      </c>
      <c r="BM620" s="9">
        <v>0</v>
      </c>
      <c r="BN620" s="9">
        <v>0</v>
      </c>
      <c r="BO620" s="9">
        <v>0</v>
      </c>
      <c r="BP620" s="9">
        <v>0</v>
      </c>
      <c r="BQ620" s="9">
        <v>0</v>
      </c>
      <c r="BR620" s="9">
        <v>0</v>
      </c>
      <c r="BS620" s="9">
        <v>0</v>
      </c>
      <c r="BT620" s="9">
        <v>0</v>
      </c>
      <c r="BU620" s="9">
        <v>0</v>
      </c>
      <c r="BV620" s="9">
        <v>0</v>
      </c>
      <c r="BW620" s="9">
        <v>0</v>
      </c>
      <c r="BX620" s="9">
        <v>0</v>
      </c>
      <c r="BY620" s="9">
        <v>0</v>
      </c>
      <c r="BZ620" s="9">
        <v>0</v>
      </c>
      <c r="CA620" s="9">
        <v>0</v>
      </c>
      <c r="CB620" s="9">
        <v>0</v>
      </c>
      <c r="CC620" s="9">
        <v>0</v>
      </c>
      <c r="CD620" s="9">
        <v>0</v>
      </c>
      <c r="CE620" s="9">
        <v>0</v>
      </c>
      <c r="CF620" s="9">
        <v>0</v>
      </c>
      <c r="CG620" s="9">
        <v>0</v>
      </c>
      <c r="CH620" s="9">
        <v>0</v>
      </c>
      <c r="CI620" s="9">
        <v>0</v>
      </c>
      <c r="CJ620" s="9">
        <v>0</v>
      </c>
      <c r="CK620" s="9">
        <v>0</v>
      </c>
      <c r="CL620" s="9">
        <v>0</v>
      </c>
      <c r="CM620" s="9">
        <v>0</v>
      </c>
      <c r="CN620" s="9">
        <v>0</v>
      </c>
      <c r="CO620" s="9">
        <v>0</v>
      </c>
      <c r="CP620" s="9">
        <v>0</v>
      </c>
      <c r="CQ620" s="9">
        <v>0</v>
      </c>
      <c r="CR620" s="9">
        <v>0</v>
      </c>
      <c r="CS620" s="9">
        <v>0</v>
      </c>
      <c r="CT620" s="9">
        <v>0</v>
      </c>
      <c r="CU620" s="9">
        <v>0</v>
      </c>
      <c r="CV620" s="9">
        <v>0</v>
      </c>
      <c r="CW620" s="9">
        <v>0</v>
      </c>
      <c r="CX620" s="9">
        <v>0</v>
      </c>
      <c r="CY620" s="9">
        <v>0</v>
      </c>
      <c r="CZ620" s="9">
        <v>0</v>
      </c>
      <c r="DA620" s="9">
        <v>0</v>
      </c>
      <c r="DB620" s="9">
        <v>0</v>
      </c>
      <c r="DC620" s="9">
        <v>0</v>
      </c>
      <c r="DD620" s="9">
        <v>0</v>
      </c>
      <c r="DE620" s="9">
        <v>0</v>
      </c>
      <c r="DF620" s="9">
        <v>0</v>
      </c>
      <c r="DG620" s="9">
        <v>0</v>
      </c>
      <c r="DH620" s="9">
        <v>98580954</v>
      </c>
      <c r="DI620" s="9">
        <v>0</v>
      </c>
      <c r="DJ620" s="9">
        <v>0</v>
      </c>
      <c r="DK620" s="9">
        <v>0</v>
      </c>
      <c r="DL620" s="9">
        <v>0</v>
      </c>
      <c r="DM620" s="9">
        <v>0</v>
      </c>
      <c r="DN620" s="9">
        <v>0</v>
      </c>
      <c r="DO620" s="9">
        <v>1606921</v>
      </c>
      <c r="DP620" s="9">
        <v>496906391</v>
      </c>
      <c r="DQ620" s="9">
        <v>0</v>
      </c>
      <c r="DR620" s="9">
        <v>0</v>
      </c>
      <c r="DS620" s="9">
        <v>0</v>
      </c>
      <c r="DT620" s="9">
        <v>0</v>
      </c>
      <c r="DU620" s="9">
        <v>0</v>
      </c>
      <c r="DV620" s="9">
        <v>0</v>
      </c>
      <c r="DW620" s="9">
        <v>0</v>
      </c>
      <c r="DX620" s="9">
        <v>0</v>
      </c>
      <c r="DY620" s="9">
        <v>0</v>
      </c>
      <c r="DZ620" s="9">
        <v>0</v>
      </c>
      <c r="EA620" s="9">
        <v>0</v>
      </c>
      <c r="EB620" s="9">
        <v>0</v>
      </c>
      <c r="EC620" s="9">
        <v>0</v>
      </c>
    </row>
    <row r="621" spans="1:133" x14ac:dyDescent="0.3">
      <c r="A621" s="10">
        <v>106342344</v>
      </c>
      <c r="B621" s="10" t="s">
        <v>943</v>
      </c>
      <c r="C621" s="10">
        <v>20181</v>
      </c>
      <c r="D621" s="12">
        <v>43101</v>
      </c>
      <c r="E621" s="10">
        <v>43190</v>
      </c>
      <c r="F621" s="10" t="s">
        <v>134</v>
      </c>
      <c r="G621" s="10" t="s">
        <v>558</v>
      </c>
      <c r="H621" s="10">
        <v>2</v>
      </c>
      <c r="I621" s="10">
        <v>311</v>
      </c>
      <c r="J621" s="10" t="s">
        <v>136</v>
      </c>
      <c r="K621" s="10" t="s">
        <v>876</v>
      </c>
      <c r="L621" s="10" t="s">
        <v>138</v>
      </c>
      <c r="M621" s="10" t="s">
        <v>877</v>
      </c>
      <c r="N621" s="10" t="s">
        <v>944</v>
      </c>
      <c r="O621" s="10" t="s">
        <v>563</v>
      </c>
      <c r="P621" s="10">
        <v>95823</v>
      </c>
      <c r="Q621" s="10" t="s">
        <v>880</v>
      </c>
      <c r="R621" s="10">
        <v>217</v>
      </c>
      <c r="S621" s="10">
        <v>217</v>
      </c>
      <c r="T621" s="10">
        <v>158</v>
      </c>
      <c r="U621" s="10">
        <v>298</v>
      </c>
      <c r="V621" s="10">
        <v>1529</v>
      </c>
      <c r="W621" s="10">
        <v>151</v>
      </c>
      <c r="X621" s="10">
        <v>483</v>
      </c>
      <c r="Y621" s="10">
        <v>0</v>
      </c>
      <c r="Z621" s="10">
        <v>0</v>
      </c>
      <c r="AA621" s="10">
        <v>38</v>
      </c>
      <c r="AB621" s="10">
        <v>1489</v>
      </c>
      <c r="AC621" s="10">
        <v>0</v>
      </c>
      <c r="AD621" s="10">
        <v>37</v>
      </c>
      <c r="AE621" s="10">
        <v>4025</v>
      </c>
      <c r="AF621" s="10">
        <v>0</v>
      </c>
      <c r="AG621" s="10">
        <v>1319</v>
      </c>
      <c r="AH621" s="10">
        <v>5624</v>
      </c>
      <c r="AI621" s="10">
        <v>664</v>
      </c>
      <c r="AJ621" s="10">
        <v>1593</v>
      </c>
      <c r="AK621" s="10">
        <v>0</v>
      </c>
      <c r="AL621" s="10">
        <v>0</v>
      </c>
      <c r="AM621" s="10">
        <v>139</v>
      </c>
      <c r="AN621" s="10">
        <v>3770</v>
      </c>
      <c r="AO621" s="10">
        <v>0</v>
      </c>
      <c r="AP621" s="10">
        <v>127</v>
      </c>
      <c r="AQ621" s="10">
        <v>13236</v>
      </c>
      <c r="AR621" s="10">
        <v>0</v>
      </c>
      <c r="AS621" s="10">
        <v>1281</v>
      </c>
      <c r="AT621" s="10">
        <v>12453</v>
      </c>
      <c r="AU621" s="10">
        <v>3255</v>
      </c>
      <c r="AV621" s="10">
        <v>12843</v>
      </c>
      <c r="AW621" s="10">
        <v>0</v>
      </c>
      <c r="AX621" s="10">
        <v>0</v>
      </c>
      <c r="AY621" s="10">
        <v>1089</v>
      </c>
      <c r="AZ621" s="10">
        <v>21025</v>
      </c>
      <c r="BA621" s="10">
        <v>0</v>
      </c>
      <c r="BB621" s="10">
        <v>5295</v>
      </c>
      <c r="BC621" s="10">
        <v>57241</v>
      </c>
      <c r="BD621" s="10">
        <v>0</v>
      </c>
      <c r="BE621" s="10">
        <v>0</v>
      </c>
      <c r="BF621" s="10">
        <v>0</v>
      </c>
      <c r="BG621" s="10">
        <v>0</v>
      </c>
      <c r="BH621" s="10">
        <v>0</v>
      </c>
      <c r="BI621" s="10">
        <v>0</v>
      </c>
      <c r="BJ621" s="10">
        <v>0</v>
      </c>
      <c r="BK621" s="10">
        <v>0</v>
      </c>
      <c r="BL621" s="10">
        <v>0</v>
      </c>
      <c r="BM621" s="10">
        <v>0</v>
      </c>
      <c r="BN621" s="10">
        <v>0</v>
      </c>
      <c r="BO621" s="10">
        <v>0</v>
      </c>
      <c r="BP621" s="10">
        <v>0</v>
      </c>
      <c r="BQ621" s="10">
        <v>0</v>
      </c>
      <c r="BR621" s="10">
        <v>0</v>
      </c>
      <c r="BS621" s="10">
        <v>0</v>
      </c>
      <c r="BT621" s="10">
        <v>0</v>
      </c>
      <c r="BU621" s="10">
        <v>0</v>
      </c>
      <c r="BV621" s="10">
        <v>0</v>
      </c>
      <c r="BW621" s="10">
        <v>0</v>
      </c>
      <c r="BX621" s="10">
        <v>0</v>
      </c>
      <c r="BY621" s="10">
        <v>0</v>
      </c>
      <c r="BZ621" s="10">
        <v>0</v>
      </c>
      <c r="CA621" s="10">
        <v>0</v>
      </c>
      <c r="CB621" s="10">
        <v>0</v>
      </c>
      <c r="CC621" s="10">
        <v>0</v>
      </c>
      <c r="CD621" s="10">
        <v>0</v>
      </c>
      <c r="CE621" s="10">
        <v>0</v>
      </c>
      <c r="CF621" s="10">
        <v>0</v>
      </c>
      <c r="CG621" s="10">
        <v>0</v>
      </c>
      <c r="CH621" s="10">
        <v>0</v>
      </c>
      <c r="CI621" s="10">
        <v>0</v>
      </c>
      <c r="CJ621" s="10">
        <v>0</v>
      </c>
      <c r="CK621" s="10">
        <v>0</v>
      </c>
      <c r="CL621" s="10">
        <v>0</v>
      </c>
      <c r="CM621" s="10">
        <v>0</v>
      </c>
      <c r="CN621" s="10">
        <v>0</v>
      </c>
      <c r="CO621" s="10">
        <v>0</v>
      </c>
      <c r="CP621" s="10">
        <v>0</v>
      </c>
      <c r="CQ621" s="10">
        <v>0</v>
      </c>
      <c r="CR621" s="10">
        <v>0</v>
      </c>
      <c r="CS621" s="10">
        <v>0</v>
      </c>
      <c r="CT621" s="10">
        <v>0</v>
      </c>
      <c r="CU621" s="10">
        <v>0</v>
      </c>
      <c r="CV621" s="10">
        <v>0</v>
      </c>
      <c r="CW621" s="10">
        <v>0</v>
      </c>
      <c r="CX621" s="10">
        <v>0</v>
      </c>
      <c r="CY621" s="10">
        <v>0</v>
      </c>
      <c r="CZ621" s="10">
        <v>0</v>
      </c>
      <c r="DA621" s="10">
        <v>0</v>
      </c>
      <c r="DB621" s="10">
        <v>0</v>
      </c>
      <c r="DC621" s="10">
        <v>0</v>
      </c>
      <c r="DD621" s="10">
        <v>0</v>
      </c>
      <c r="DE621" s="10">
        <v>0</v>
      </c>
      <c r="DF621" s="10">
        <v>0</v>
      </c>
      <c r="DG621" s="10">
        <v>0</v>
      </c>
      <c r="DH621" s="10">
        <v>152018898</v>
      </c>
      <c r="DI621" s="10">
        <v>0</v>
      </c>
      <c r="DJ621" s="10">
        <v>0</v>
      </c>
      <c r="DK621" s="10">
        <v>0</v>
      </c>
      <c r="DL621" s="10">
        <v>0</v>
      </c>
      <c r="DM621" s="10">
        <v>0</v>
      </c>
      <c r="DN621" s="10">
        <v>0</v>
      </c>
      <c r="DO621" s="10">
        <v>4262436</v>
      </c>
      <c r="DP621" s="10">
        <v>277684610</v>
      </c>
      <c r="DQ621" s="10">
        <v>0</v>
      </c>
      <c r="DR621" s="10">
        <v>0</v>
      </c>
      <c r="DS621" s="10">
        <v>0</v>
      </c>
      <c r="DT621" s="10">
        <v>0</v>
      </c>
      <c r="DU621" s="10">
        <v>0</v>
      </c>
      <c r="DV621" s="10">
        <v>0</v>
      </c>
      <c r="DW621" s="10">
        <v>0</v>
      </c>
      <c r="DX621" s="10">
        <v>0</v>
      </c>
      <c r="DY621" s="10">
        <v>0</v>
      </c>
      <c r="DZ621" s="10">
        <v>0</v>
      </c>
      <c r="EA621" s="10">
        <v>0</v>
      </c>
      <c r="EB621" s="10">
        <v>0</v>
      </c>
      <c r="EC621" s="10">
        <v>0</v>
      </c>
    </row>
    <row r="622" spans="1:133" x14ac:dyDescent="0.3">
      <c r="A622" s="9">
        <v>106410806</v>
      </c>
      <c r="B622" s="9" t="s">
        <v>945</v>
      </c>
      <c r="C622" s="9">
        <v>20181</v>
      </c>
      <c r="D622" s="11">
        <v>43101</v>
      </c>
      <c r="E622" s="9">
        <v>43190</v>
      </c>
      <c r="F622" s="9" t="s">
        <v>134</v>
      </c>
      <c r="G622" s="9" t="s">
        <v>910</v>
      </c>
      <c r="H622" s="9">
        <v>4</v>
      </c>
      <c r="I622" s="9">
        <v>425</v>
      </c>
      <c r="J622" s="9" t="s">
        <v>136</v>
      </c>
      <c r="K622" s="9" t="s">
        <v>876</v>
      </c>
      <c r="L622" s="9" t="s">
        <v>138</v>
      </c>
      <c r="M622" s="9" t="s">
        <v>877</v>
      </c>
      <c r="N622" s="9" t="s">
        <v>946</v>
      </c>
      <c r="O622" s="9" t="s">
        <v>947</v>
      </c>
      <c r="P622" s="9">
        <v>94080</v>
      </c>
      <c r="Q622" s="9" t="s">
        <v>880</v>
      </c>
      <c r="R622" s="9">
        <v>120</v>
      </c>
      <c r="S622" s="9">
        <v>120</v>
      </c>
      <c r="T622" s="9">
        <v>61</v>
      </c>
      <c r="U622" s="9">
        <v>66</v>
      </c>
      <c r="V622" s="9">
        <v>848</v>
      </c>
      <c r="W622" s="9">
        <v>8</v>
      </c>
      <c r="X622" s="9">
        <v>34</v>
      </c>
      <c r="Y622" s="9">
        <v>0</v>
      </c>
      <c r="Z622" s="9">
        <v>0</v>
      </c>
      <c r="AA622" s="9">
        <v>7</v>
      </c>
      <c r="AB622" s="9">
        <v>428</v>
      </c>
      <c r="AC622" s="9">
        <v>0</v>
      </c>
      <c r="AD622" s="9">
        <v>23</v>
      </c>
      <c r="AE622" s="9">
        <v>1414</v>
      </c>
      <c r="AF622" s="9">
        <v>0</v>
      </c>
      <c r="AG622" s="9">
        <v>256</v>
      </c>
      <c r="AH622" s="9">
        <v>3371</v>
      </c>
      <c r="AI622" s="9">
        <v>62</v>
      </c>
      <c r="AJ622" s="9">
        <v>104</v>
      </c>
      <c r="AK622" s="9">
        <v>0</v>
      </c>
      <c r="AL622" s="9">
        <v>0</v>
      </c>
      <c r="AM622" s="9">
        <v>13</v>
      </c>
      <c r="AN622" s="9">
        <v>1258</v>
      </c>
      <c r="AO622" s="9">
        <v>0</v>
      </c>
      <c r="AP622" s="9">
        <v>78</v>
      </c>
      <c r="AQ622" s="9">
        <v>5142</v>
      </c>
      <c r="AR622" s="9">
        <v>0</v>
      </c>
      <c r="AS622" s="9">
        <v>229</v>
      </c>
      <c r="AT622" s="9">
        <v>6875</v>
      </c>
      <c r="AU622" s="9">
        <v>108</v>
      </c>
      <c r="AV622" s="9">
        <v>1365</v>
      </c>
      <c r="AW622" s="9">
        <v>0</v>
      </c>
      <c r="AX622" s="9">
        <v>0</v>
      </c>
      <c r="AY622" s="9">
        <v>568</v>
      </c>
      <c r="AZ622" s="9">
        <v>12127</v>
      </c>
      <c r="BA622" s="9">
        <v>0</v>
      </c>
      <c r="BB622" s="9">
        <v>2392</v>
      </c>
      <c r="BC622" s="9">
        <v>23664</v>
      </c>
      <c r="BD622" s="9">
        <v>0</v>
      </c>
      <c r="BE622" s="9">
        <v>0</v>
      </c>
      <c r="BF622" s="9">
        <v>0</v>
      </c>
      <c r="BG622" s="9">
        <v>0</v>
      </c>
      <c r="BH622" s="9">
        <v>0</v>
      </c>
      <c r="BI622" s="9">
        <v>0</v>
      </c>
      <c r="BJ622" s="9">
        <v>0</v>
      </c>
      <c r="BK622" s="9">
        <v>0</v>
      </c>
      <c r="BL622" s="9">
        <v>0</v>
      </c>
      <c r="BM622" s="9">
        <v>0</v>
      </c>
      <c r="BN622" s="9">
        <v>0</v>
      </c>
      <c r="BO622" s="9">
        <v>0</v>
      </c>
      <c r="BP622" s="9">
        <v>0</v>
      </c>
      <c r="BQ622" s="9">
        <v>0</v>
      </c>
      <c r="BR622" s="9">
        <v>0</v>
      </c>
      <c r="BS622" s="9">
        <v>0</v>
      </c>
      <c r="BT622" s="9">
        <v>0</v>
      </c>
      <c r="BU622" s="9">
        <v>0</v>
      </c>
      <c r="BV622" s="9">
        <v>0</v>
      </c>
      <c r="BW622" s="9">
        <v>0</v>
      </c>
      <c r="BX622" s="9">
        <v>0</v>
      </c>
      <c r="BY622" s="9">
        <v>0</v>
      </c>
      <c r="BZ622" s="9">
        <v>0</v>
      </c>
      <c r="CA622" s="9">
        <v>0</v>
      </c>
      <c r="CB622" s="9">
        <v>0</v>
      </c>
      <c r="CC622" s="9">
        <v>0</v>
      </c>
      <c r="CD622" s="9">
        <v>0</v>
      </c>
      <c r="CE622" s="9">
        <v>0</v>
      </c>
      <c r="CF622" s="9">
        <v>0</v>
      </c>
      <c r="CG622" s="9">
        <v>0</v>
      </c>
      <c r="CH622" s="9">
        <v>0</v>
      </c>
      <c r="CI622" s="9">
        <v>0</v>
      </c>
      <c r="CJ622" s="9">
        <v>0</v>
      </c>
      <c r="CK622" s="9">
        <v>0</v>
      </c>
      <c r="CL622" s="9">
        <v>0</v>
      </c>
      <c r="CM622" s="9">
        <v>0</v>
      </c>
      <c r="CN622" s="9">
        <v>0</v>
      </c>
      <c r="CO622" s="9">
        <v>0</v>
      </c>
      <c r="CP622" s="9">
        <v>0</v>
      </c>
      <c r="CQ622" s="9">
        <v>0</v>
      </c>
      <c r="CR622" s="9">
        <v>0</v>
      </c>
      <c r="CS622" s="9">
        <v>0</v>
      </c>
      <c r="CT622" s="9">
        <v>0</v>
      </c>
      <c r="CU622" s="9">
        <v>0</v>
      </c>
      <c r="CV622" s="9">
        <v>0</v>
      </c>
      <c r="CW622" s="9">
        <v>0</v>
      </c>
      <c r="CX622" s="9">
        <v>0</v>
      </c>
      <c r="CY622" s="9">
        <v>0</v>
      </c>
      <c r="CZ622" s="9">
        <v>0</v>
      </c>
      <c r="DA622" s="9">
        <v>0</v>
      </c>
      <c r="DB622" s="9">
        <v>0</v>
      </c>
      <c r="DC622" s="9">
        <v>0</v>
      </c>
      <c r="DD622" s="9">
        <v>0</v>
      </c>
      <c r="DE622" s="9">
        <v>0</v>
      </c>
      <c r="DF622" s="9">
        <v>0</v>
      </c>
      <c r="DG622" s="9">
        <v>0</v>
      </c>
      <c r="DH622" s="9">
        <v>77785513</v>
      </c>
      <c r="DI622" s="9">
        <v>0</v>
      </c>
      <c r="DJ622" s="9">
        <v>0</v>
      </c>
      <c r="DK622" s="9">
        <v>0</v>
      </c>
      <c r="DL622" s="9">
        <v>0</v>
      </c>
      <c r="DM622" s="9">
        <v>0</v>
      </c>
      <c r="DN622" s="9">
        <v>0</v>
      </c>
      <c r="DO622" s="9">
        <v>3967264</v>
      </c>
      <c r="DP622" s="9">
        <v>81801324</v>
      </c>
      <c r="DQ622" s="9">
        <v>0</v>
      </c>
      <c r="DR622" s="9">
        <v>0</v>
      </c>
      <c r="DS622" s="9">
        <v>0</v>
      </c>
      <c r="DT622" s="9">
        <v>0</v>
      </c>
      <c r="DU622" s="9">
        <v>0</v>
      </c>
      <c r="DV622" s="9">
        <v>0</v>
      </c>
      <c r="DW622" s="9">
        <v>0</v>
      </c>
      <c r="DX622" s="9">
        <v>0</v>
      </c>
      <c r="DY622" s="9">
        <v>0</v>
      </c>
      <c r="DZ622" s="9">
        <v>0</v>
      </c>
      <c r="EA622" s="9">
        <v>0</v>
      </c>
      <c r="EB622" s="9">
        <v>0</v>
      </c>
      <c r="EC622" s="9">
        <v>0</v>
      </c>
    </row>
    <row r="623" spans="1:133" x14ac:dyDescent="0.3">
      <c r="A623" s="10">
        <v>106484044</v>
      </c>
      <c r="B623" s="10" t="s">
        <v>948</v>
      </c>
      <c r="C623" s="10">
        <v>20181</v>
      </c>
      <c r="D623" s="12">
        <v>43101</v>
      </c>
      <c r="E623" s="10">
        <v>43190</v>
      </c>
      <c r="F623" s="10" t="s">
        <v>134</v>
      </c>
      <c r="G623" s="10" t="s">
        <v>215</v>
      </c>
      <c r="H623" s="10">
        <v>3</v>
      </c>
      <c r="I623" s="10">
        <v>408</v>
      </c>
      <c r="J623" s="10" t="s">
        <v>136</v>
      </c>
      <c r="K623" s="10" t="s">
        <v>876</v>
      </c>
      <c r="L623" s="10" t="s">
        <v>138</v>
      </c>
      <c r="M623" s="10" t="s">
        <v>877</v>
      </c>
      <c r="N623" s="10" t="s">
        <v>949</v>
      </c>
      <c r="O623" s="10" t="s">
        <v>950</v>
      </c>
      <c r="P623" s="10">
        <v>95688</v>
      </c>
      <c r="Q623" s="10" t="s">
        <v>880</v>
      </c>
      <c r="R623" s="10">
        <v>140</v>
      </c>
      <c r="S623" s="10">
        <v>140</v>
      </c>
      <c r="T623" s="10">
        <v>67</v>
      </c>
      <c r="U623" s="10">
        <v>74</v>
      </c>
      <c r="V623" s="10">
        <v>624</v>
      </c>
      <c r="W623" s="10">
        <v>13</v>
      </c>
      <c r="X623" s="10">
        <v>99</v>
      </c>
      <c r="Y623" s="10">
        <v>0</v>
      </c>
      <c r="Z623" s="10">
        <v>0</v>
      </c>
      <c r="AA623" s="10">
        <v>16</v>
      </c>
      <c r="AB623" s="10">
        <v>575</v>
      </c>
      <c r="AC623" s="10">
        <v>0</v>
      </c>
      <c r="AD623" s="10">
        <v>26</v>
      </c>
      <c r="AE623" s="10">
        <v>1427</v>
      </c>
      <c r="AF623" s="10">
        <v>0</v>
      </c>
      <c r="AG623" s="10">
        <v>342</v>
      </c>
      <c r="AH623" s="10">
        <v>2739</v>
      </c>
      <c r="AI623" s="10">
        <v>37</v>
      </c>
      <c r="AJ623" s="10">
        <v>299</v>
      </c>
      <c r="AK623" s="10">
        <v>0</v>
      </c>
      <c r="AL623" s="10">
        <v>0</v>
      </c>
      <c r="AM623" s="10">
        <v>112</v>
      </c>
      <c r="AN623" s="10">
        <v>1933</v>
      </c>
      <c r="AO623" s="10">
        <v>0</v>
      </c>
      <c r="AP623" s="10">
        <v>102</v>
      </c>
      <c r="AQ623" s="10">
        <v>5564</v>
      </c>
      <c r="AR623" s="10">
        <v>0</v>
      </c>
      <c r="AS623" s="10">
        <v>350</v>
      </c>
      <c r="AT623" s="10">
        <v>9641</v>
      </c>
      <c r="AU623" s="10">
        <v>101</v>
      </c>
      <c r="AV623" s="10">
        <v>3312</v>
      </c>
      <c r="AW623" s="10">
        <v>0</v>
      </c>
      <c r="AX623" s="10">
        <v>0</v>
      </c>
      <c r="AY623" s="10">
        <v>709</v>
      </c>
      <c r="AZ623" s="10">
        <v>18570</v>
      </c>
      <c r="BA623" s="10">
        <v>0</v>
      </c>
      <c r="BB623" s="10">
        <v>2817</v>
      </c>
      <c r="BC623" s="10">
        <v>35500</v>
      </c>
      <c r="BD623" s="10">
        <v>0</v>
      </c>
      <c r="BE623" s="10">
        <v>0</v>
      </c>
      <c r="BF623" s="10">
        <v>0</v>
      </c>
      <c r="BG623" s="10">
        <v>0</v>
      </c>
      <c r="BH623" s="10">
        <v>0</v>
      </c>
      <c r="BI623" s="10">
        <v>0</v>
      </c>
      <c r="BJ623" s="10">
        <v>0</v>
      </c>
      <c r="BK623" s="10">
        <v>0</v>
      </c>
      <c r="BL623" s="10">
        <v>0</v>
      </c>
      <c r="BM623" s="10">
        <v>0</v>
      </c>
      <c r="BN623" s="10">
        <v>0</v>
      </c>
      <c r="BO623" s="10">
        <v>0</v>
      </c>
      <c r="BP623" s="10">
        <v>0</v>
      </c>
      <c r="BQ623" s="10">
        <v>0</v>
      </c>
      <c r="BR623" s="10">
        <v>0</v>
      </c>
      <c r="BS623" s="10">
        <v>0</v>
      </c>
      <c r="BT623" s="10">
        <v>0</v>
      </c>
      <c r="BU623" s="10">
        <v>0</v>
      </c>
      <c r="BV623" s="10">
        <v>0</v>
      </c>
      <c r="BW623" s="10">
        <v>0</v>
      </c>
      <c r="BX623" s="10">
        <v>0</v>
      </c>
      <c r="BY623" s="10">
        <v>0</v>
      </c>
      <c r="BZ623" s="10">
        <v>0</v>
      </c>
      <c r="CA623" s="10">
        <v>0</v>
      </c>
      <c r="CB623" s="10">
        <v>0</v>
      </c>
      <c r="CC623" s="10">
        <v>0</v>
      </c>
      <c r="CD623" s="10">
        <v>0</v>
      </c>
      <c r="CE623" s="10">
        <v>0</v>
      </c>
      <c r="CF623" s="10">
        <v>0</v>
      </c>
      <c r="CG623" s="10">
        <v>0</v>
      </c>
      <c r="CH623" s="10">
        <v>0</v>
      </c>
      <c r="CI623" s="10">
        <v>0</v>
      </c>
      <c r="CJ623" s="10">
        <v>0</v>
      </c>
      <c r="CK623" s="10">
        <v>0</v>
      </c>
      <c r="CL623" s="10">
        <v>0</v>
      </c>
      <c r="CM623" s="10">
        <v>0</v>
      </c>
      <c r="CN623" s="10">
        <v>0</v>
      </c>
      <c r="CO623" s="10">
        <v>0</v>
      </c>
      <c r="CP623" s="10">
        <v>0</v>
      </c>
      <c r="CQ623" s="10">
        <v>0</v>
      </c>
      <c r="CR623" s="10">
        <v>0</v>
      </c>
      <c r="CS623" s="10">
        <v>0</v>
      </c>
      <c r="CT623" s="10">
        <v>0</v>
      </c>
      <c r="CU623" s="10">
        <v>0</v>
      </c>
      <c r="CV623" s="10">
        <v>0</v>
      </c>
      <c r="CW623" s="10">
        <v>0</v>
      </c>
      <c r="CX623" s="10">
        <v>0</v>
      </c>
      <c r="CY623" s="10">
        <v>0</v>
      </c>
      <c r="CZ623" s="10">
        <v>0</v>
      </c>
      <c r="DA623" s="10">
        <v>0</v>
      </c>
      <c r="DB623" s="10">
        <v>0</v>
      </c>
      <c r="DC623" s="10">
        <v>0</v>
      </c>
      <c r="DD623" s="10">
        <v>0</v>
      </c>
      <c r="DE623" s="10">
        <v>0</v>
      </c>
      <c r="DF623" s="10">
        <v>0</v>
      </c>
      <c r="DG623" s="10">
        <v>0</v>
      </c>
      <c r="DH623" s="10">
        <v>79877692</v>
      </c>
      <c r="DI623" s="10">
        <v>0</v>
      </c>
      <c r="DJ623" s="10">
        <v>0</v>
      </c>
      <c r="DK623" s="10">
        <v>0</v>
      </c>
      <c r="DL623" s="10">
        <v>0</v>
      </c>
      <c r="DM623" s="10">
        <v>0</v>
      </c>
      <c r="DN623" s="10">
        <v>0</v>
      </c>
      <c r="DO623" s="10">
        <v>884235</v>
      </c>
      <c r="DP623" s="10">
        <v>341642859</v>
      </c>
      <c r="DQ623" s="10">
        <v>0</v>
      </c>
      <c r="DR623" s="10">
        <v>0</v>
      </c>
      <c r="DS623" s="10">
        <v>0</v>
      </c>
      <c r="DT623" s="10">
        <v>0</v>
      </c>
      <c r="DU623" s="10">
        <v>0</v>
      </c>
      <c r="DV623" s="10">
        <v>0</v>
      </c>
      <c r="DW623" s="10">
        <v>0</v>
      </c>
      <c r="DX623" s="10">
        <v>0</v>
      </c>
      <c r="DY623" s="10">
        <v>0</v>
      </c>
      <c r="DZ623" s="10">
        <v>0</v>
      </c>
      <c r="EA623" s="10">
        <v>0</v>
      </c>
      <c r="EB623" s="10">
        <v>0</v>
      </c>
      <c r="EC623" s="10">
        <v>0</v>
      </c>
    </row>
    <row r="624" spans="1:133" x14ac:dyDescent="0.3">
      <c r="A624" s="9">
        <v>106070990</v>
      </c>
      <c r="B624" s="9" t="s">
        <v>951</v>
      </c>
      <c r="C624" s="9">
        <v>20181</v>
      </c>
      <c r="D624" s="11">
        <v>43101</v>
      </c>
      <c r="E624" s="9">
        <v>43190</v>
      </c>
      <c r="F624" s="9" t="s">
        <v>134</v>
      </c>
      <c r="G624" s="9" t="s">
        <v>542</v>
      </c>
      <c r="H624" s="9">
        <v>5</v>
      </c>
      <c r="I624" s="9">
        <v>411</v>
      </c>
      <c r="J624" s="9" t="s">
        <v>136</v>
      </c>
      <c r="K624" s="9" t="s">
        <v>876</v>
      </c>
      <c r="L624" s="9" t="s">
        <v>138</v>
      </c>
      <c r="M624" s="9" t="s">
        <v>877</v>
      </c>
      <c r="N624" s="9" t="s">
        <v>952</v>
      </c>
      <c r="O624" s="9" t="s">
        <v>869</v>
      </c>
      <c r="P624" s="9">
        <v>94596</v>
      </c>
      <c r="Q624" s="9" t="s">
        <v>880</v>
      </c>
      <c r="R624" s="9">
        <v>233</v>
      </c>
      <c r="S624" s="9">
        <v>233</v>
      </c>
      <c r="T624" s="9">
        <v>129</v>
      </c>
      <c r="U624" s="9">
        <v>87</v>
      </c>
      <c r="V624" s="9">
        <v>1332</v>
      </c>
      <c r="W624" s="9">
        <v>5</v>
      </c>
      <c r="X624" s="9">
        <v>107</v>
      </c>
      <c r="Y624" s="9">
        <v>0</v>
      </c>
      <c r="Z624" s="9">
        <v>0</v>
      </c>
      <c r="AA624" s="9">
        <v>49</v>
      </c>
      <c r="AB624" s="9">
        <v>1443</v>
      </c>
      <c r="AC624" s="9">
        <v>0</v>
      </c>
      <c r="AD624" s="9">
        <v>18</v>
      </c>
      <c r="AE624" s="9">
        <v>3041</v>
      </c>
      <c r="AF624" s="9">
        <v>0</v>
      </c>
      <c r="AG624" s="9">
        <v>377</v>
      </c>
      <c r="AH624" s="9">
        <v>5208</v>
      </c>
      <c r="AI624" s="9">
        <v>15</v>
      </c>
      <c r="AJ624" s="9">
        <v>266</v>
      </c>
      <c r="AK624" s="9">
        <v>0</v>
      </c>
      <c r="AL624" s="9">
        <v>0</v>
      </c>
      <c r="AM624" s="9">
        <v>199</v>
      </c>
      <c r="AN624" s="9">
        <v>4627</v>
      </c>
      <c r="AO624" s="9">
        <v>0</v>
      </c>
      <c r="AP624" s="9">
        <v>67</v>
      </c>
      <c r="AQ624" s="9">
        <v>10759</v>
      </c>
      <c r="AR624" s="9">
        <v>0</v>
      </c>
      <c r="AS624" s="9">
        <v>245</v>
      </c>
      <c r="AT624" s="9">
        <v>12043</v>
      </c>
      <c r="AU624" s="9">
        <v>101</v>
      </c>
      <c r="AV624" s="9">
        <v>1928</v>
      </c>
      <c r="AW624" s="9">
        <v>0</v>
      </c>
      <c r="AX624" s="9">
        <v>0</v>
      </c>
      <c r="AY624" s="9">
        <v>418</v>
      </c>
      <c r="AZ624" s="9">
        <v>19268</v>
      </c>
      <c r="BA624" s="9">
        <v>0</v>
      </c>
      <c r="BB624" s="9">
        <v>3756</v>
      </c>
      <c r="BC624" s="9">
        <v>37759</v>
      </c>
      <c r="BD624" s="9">
        <v>0</v>
      </c>
      <c r="BE624" s="9">
        <v>0</v>
      </c>
      <c r="BF624" s="9">
        <v>0</v>
      </c>
      <c r="BG624" s="9">
        <v>0</v>
      </c>
      <c r="BH624" s="9">
        <v>0</v>
      </c>
      <c r="BI624" s="9">
        <v>0</v>
      </c>
      <c r="BJ624" s="9">
        <v>0</v>
      </c>
      <c r="BK624" s="9">
        <v>0</v>
      </c>
      <c r="BL624" s="9">
        <v>0</v>
      </c>
      <c r="BM624" s="9">
        <v>0</v>
      </c>
      <c r="BN624" s="9">
        <v>0</v>
      </c>
      <c r="BO624" s="9">
        <v>0</v>
      </c>
      <c r="BP624" s="9">
        <v>0</v>
      </c>
      <c r="BQ624" s="9">
        <v>0</v>
      </c>
      <c r="BR624" s="9">
        <v>0</v>
      </c>
      <c r="BS624" s="9">
        <v>0</v>
      </c>
      <c r="BT624" s="9">
        <v>0</v>
      </c>
      <c r="BU624" s="9">
        <v>0</v>
      </c>
      <c r="BV624" s="9">
        <v>0</v>
      </c>
      <c r="BW624" s="9">
        <v>0</v>
      </c>
      <c r="BX624" s="9">
        <v>0</v>
      </c>
      <c r="BY624" s="9">
        <v>0</v>
      </c>
      <c r="BZ624" s="9">
        <v>0</v>
      </c>
      <c r="CA624" s="9">
        <v>0</v>
      </c>
      <c r="CB624" s="9">
        <v>0</v>
      </c>
      <c r="CC624" s="9">
        <v>0</v>
      </c>
      <c r="CD624" s="9">
        <v>0</v>
      </c>
      <c r="CE624" s="9">
        <v>0</v>
      </c>
      <c r="CF624" s="9">
        <v>0</v>
      </c>
      <c r="CG624" s="9">
        <v>0</v>
      </c>
      <c r="CH624" s="9">
        <v>0</v>
      </c>
      <c r="CI624" s="9">
        <v>0</v>
      </c>
      <c r="CJ624" s="9">
        <v>0</v>
      </c>
      <c r="CK624" s="9">
        <v>0</v>
      </c>
      <c r="CL624" s="9">
        <v>0</v>
      </c>
      <c r="CM624" s="9">
        <v>0</v>
      </c>
      <c r="CN624" s="9">
        <v>0</v>
      </c>
      <c r="CO624" s="9">
        <v>0</v>
      </c>
      <c r="CP624" s="9">
        <v>0</v>
      </c>
      <c r="CQ624" s="9">
        <v>0</v>
      </c>
      <c r="CR624" s="9">
        <v>0</v>
      </c>
      <c r="CS624" s="9">
        <v>0</v>
      </c>
      <c r="CT624" s="9">
        <v>0</v>
      </c>
      <c r="CU624" s="9">
        <v>0</v>
      </c>
      <c r="CV624" s="9">
        <v>0</v>
      </c>
      <c r="CW624" s="9">
        <v>0</v>
      </c>
      <c r="CX624" s="9">
        <v>0</v>
      </c>
      <c r="CY624" s="9">
        <v>0</v>
      </c>
      <c r="CZ624" s="9">
        <v>0</v>
      </c>
      <c r="DA624" s="9">
        <v>0</v>
      </c>
      <c r="DB624" s="9">
        <v>0</v>
      </c>
      <c r="DC624" s="9">
        <v>0</v>
      </c>
      <c r="DD624" s="9">
        <v>0</v>
      </c>
      <c r="DE624" s="9">
        <v>0</v>
      </c>
      <c r="DF624" s="9">
        <v>0</v>
      </c>
      <c r="DG624" s="9">
        <v>0</v>
      </c>
      <c r="DH624" s="9">
        <v>169582395</v>
      </c>
      <c r="DI624" s="9">
        <v>0</v>
      </c>
      <c r="DJ624" s="9">
        <v>0</v>
      </c>
      <c r="DK624" s="9">
        <v>0</v>
      </c>
      <c r="DL624" s="9">
        <v>0</v>
      </c>
      <c r="DM624" s="9">
        <v>0</v>
      </c>
      <c r="DN624" s="9">
        <v>0</v>
      </c>
      <c r="DO624" s="9">
        <v>5187298</v>
      </c>
      <c r="DP624" s="9">
        <v>189834860</v>
      </c>
      <c r="DQ624" s="9">
        <v>0</v>
      </c>
      <c r="DR624" s="9">
        <v>0</v>
      </c>
      <c r="DS624" s="9">
        <v>0</v>
      </c>
      <c r="DT624" s="9">
        <v>0</v>
      </c>
      <c r="DU624" s="9">
        <v>0</v>
      </c>
      <c r="DV624" s="9">
        <v>0</v>
      </c>
      <c r="DW624" s="9">
        <v>0</v>
      </c>
      <c r="DX624" s="9">
        <v>0</v>
      </c>
      <c r="DY624" s="9">
        <v>0</v>
      </c>
      <c r="DZ624" s="9">
        <v>0</v>
      </c>
      <c r="EA624" s="9">
        <v>0</v>
      </c>
      <c r="EB624" s="9">
        <v>0</v>
      </c>
      <c r="EC624" s="9">
        <v>0</v>
      </c>
    </row>
    <row r="625" spans="1:133" x14ac:dyDescent="0.3">
      <c r="A625" s="10">
        <v>106190434</v>
      </c>
      <c r="B625" s="10" t="s">
        <v>953</v>
      </c>
      <c r="C625" s="10">
        <v>20181</v>
      </c>
      <c r="D625" s="12">
        <v>43101</v>
      </c>
      <c r="E625" s="10">
        <v>43190</v>
      </c>
      <c r="F625" s="10" t="s">
        <v>134</v>
      </c>
      <c r="G625" s="10" t="s">
        <v>158</v>
      </c>
      <c r="H625" s="10">
        <v>11</v>
      </c>
      <c r="I625" s="10">
        <v>927</v>
      </c>
      <c r="J625" s="10" t="s">
        <v>136</v>
      </c>
      <c r="K625" s="10" t="s">
        <v>876</v>
      </c>
      <c r="L625" s="10" t="s">
        <v>138</v>
      </c>
      <c r="M625" s="10" t="s">
        <v>882</v>
      </c>
      <c r="N625" s="10" t="s">
        <v>954</v>
      </c>
      <c r="O625" s="10" t="s">
        <v>223</v>
      </c>
      <c r="P625" s="10">
        <v>90034</v>
      </c>
      <c r="Q625" s="10" t="s">
        <v>885</v>
      </c>
      <c r="R625" s="10">
        <v>265</v>
      </c>
      <c r="S625" s="10">
        <v>265</v>
      </c>
      <c r="T625" s="10">
        <v>96</v>
      </c>
      <c r="U625" s="10">
        <v>77</v>
      </c>
      <c r="V625" s="10">
        <v>898</v>
      </c>
      <c r="W625" s="10">
        <v>29</v>
      </c>
      <c r="X625" s="10">
        <v>225</v>
      </c>
      <c r="Y625" s="10">
        <v>0</v>
      </c>
      <c r="Z625" s="10">
        <v>0</v>
      </c>
      <c r="AA625" s="10">
        <v>6</v>
      </c>
      <c r="AB625" s="10">
        <v>1117</v>
      </c>
      <c r="AC625" s="10">
        <v>0</v>
      </c>
      <c r="AD625" s="10">
        <v>44</v>
      </c>
      <c r="AE625" s="10">
        <v>2396</v>
      </c>
      <c r="AF625" s="10">
        <v>0</v>
      </c>
      <c r="AG625" s="10">
        <v>411</v>
      </c>
      <c r="AH625" s="10">
        <v>3632</v>
      </c>
      <c r="AI625" s="10">
        <v>85</v>
      </c>
      <c r="AJ625" s="10">
        <v>625</v>
      </c>
      <c r="AK625" s="10">
        <v>0</v>
      </c>
      <c r="AL625" s="10">
        <v>0</v>
      </c>
      <c r="AM625" s="10">
        <v>18</v>
      </c>
      <c r="AN625" s="10">
        <v>2874</v>
      </c>
      <c r="AO625" s="10">
        <v>0</v>
      </c>
      <c r="AP625" s="10">
        <v>207</v>
      </c>
      <c r="AQ625" s="10">
        <v>7852</v>
      </c>
      <c r="AR625" s="10">
        <v>0</v>
      </c>
      <c r="AS625" s="10">
        <v>1058</v>
      </c>
      <c r="AT625" s="10">
        <v>20686</v>
      </c>
      <c r="AU625" s="10">
        <v>1390</v>
      </c>
      <c r="AV625" s="10">
        <v>9026</v>
      </c>
      <c r="AW625" s="10">
        <v>0</v>
      </c>
      <c r="AX625" s="10">
        <v>0</v>
      </c>
      <c r="AY625" s="10">
        <v>439</v>
      </c>
      <c r="AZ625" s="10">
        <v>34870</v>
      </c>
      <c r="BA625" s="10">
        <v>30</v>
      </c>
      <c r="BB625" s="10">
        <v>5738</v>
      </c>
      <c r="BC625" s="10">
        <v>73237</v>
      </c>
      <c r="BD625" s="10">
        <v>0</v>
      </c>
      <c r="BE625" s="10">
        <v>0</v>
      </c>
      <c r="BF625" s="10">
        <v>0</v>
      </c>
      <c r="BG625" s="10">
        <v>0</v>
      </c>
      <c r="BH625" s="10">
        <v>0</v>
      </c>
      <c r="BI625" s="10">
        <v>0</v>
      </c>
      <c r="BJ625" s="10">
        <v>0</v>
      </c>
      <c r="BK625" s="10">
        <v>0</v>
      </c>
      <c r="BL625" s="10">
        <v>0</v>
      </c>
      <c r="BM625" s="10">
        <v>0</v>
      </c>
      <c r="BN625" s="10">
        <v>0</v>
      </c>
      <c r="BO625" s="10">
        <v>0</v>
      </c>
      <c r="BP625" s="10">
        <v>0</v>
      </c>
      <c r="BQ625" s="10">
        <v>0</v>
      </c>
      <c r="BR625" s="10">
        <v>0</v>
      </c>
      <c r="BS625" s="10">
        <v>0</v>
      </c>
      <c r="BT625" s="10">
        <v>0</v>
      </c>
      <c r="BU625" s="10">
        <v>0</v>
      </c>
      <c r="BV625" s="10">
        <v>0</v>
      </c>
      <c r="BW625" s="10">
        <v>0</v>
      </c>
      <c r="BX625" s="10">
        <v>0</v>
      </c>
      <c r="BY625" s="10">
        <v>0</v>
      </c>
      <c r="BZ625" s="10">
        <v>0</v>
      </c>
      <c r="CA625" s="10">
        <v>0</v>
      </c>
      <c r="CB625" s="10">
        <v>0</v>
      </c>
      <c r="CC625" s="10">
        <v>0</v>
      </c>
      <c r="CD625" s="10">
        <v>0</v>
      </c>
      <c r="CE625" s="10">
        <v>0</v>
      </c>
      <c r="CF625" s="10">
        <v>0</v>
      </c>
      <c r="CG625" s="10">
        <v>0</v>
      </c>
      <c r="CH625" s="10">
        <v>0</v>
      </c>
      <c r="CI625" s="10">
        <v>0</v>
      </c>
      <c r="CJ625" s="10">
        <v>0</v>
      </c>
      <c r="CK625" s="10">
        <v>0</v>
      </c>
      <c r="CL625" s="10">
        <v>0</v>
      </c>
      <c r="CM625" s="10">
        <v>0</v>
      </c>
      <c r="CN625" s="10">
        <v>0</v>
      </c>
      <c r="CO625" s="10">
        <v>0</v>
      </c>
      <c r="CP625" s="10">
        <v>0</v>
      </c>
      <c r="CQ625" s="10">
        <v>0</v>
      </c>
      <c r="CR625" s="10">
        <v>0</v>
      </c>
      <c r="CS625" s="10">
        <v>0</v>
      </c>
      <c r="CT625" s="10">
        <v>0</v>
      </c>
      <c r="CU625" s="10">
        <v>0</v>
      </c>
      <c r="CV625" s="10">
        <v>0</v>
      </c>
      <c r="CW625" s="10">
        <v>0</v>
      </c>
      <c r="CX625" s="10">
        <v>0</v>
      </c>
      <c r="CY625" s="10">
        <v>0</v>
      </c>
      <c r="CZ625" s="10">
        <v>0</v>
      </c>
      <c r="DA625" s="10">
        <v>0</v>
      </c>
      <c r="DB625" s="10">
        <v>0</v>
      </c>
      <c r="DC625" s="10">
        <v>0</v>
      </c>
      <c r="DD625" s="10">
        <v>0</v>
      </c>
      <c r="DE625" s="10">
        <v>0</v>
      </c>
      <c r="DF625" s="10">
        <v>0</v>
      </c>
      <c r="DG625" s="10">
        <v>0</v>
      </c>
      <c r="DH625" s="10">
        <v>105161350</v>
      </c>
      <c r="DI625" s="10">
        <v>0</v>
      </c>
      <c r="DJ625" s="10">
        <v>0</v>
      </c>
      <c r="DK625" s="10">
        <v>0</v>
      </c>
      <c r="DL625" s="10">
        <v>0</v>
      </c>
      <c r="DM625" s="10">
        <v>0</v>
      </c>
      <c r="DN625" s="10">
        <v>0</v>
      </c>
      <c r="DO625" s="10">
        <v>2937963</v>
      </c>
      <c r="DP625" s="10">
        <v>225521563</v>
      </c>
      <c r="DQ625" s="10">
        <v>0</v>
      </c>
      <c r="DR625" s="10">
        <v>0</v>
      </c>
      <c r="DS625" s="10">
        <v>0</v>
      </c>
      <c r="DT625" s="10">
        <v>0</v>
      </c>
      <c r="DU625" s="10">
        <v>0</v>
      </c>
      <c r="DV625" s="10">
        <v>0</v>
      </c>
      <c r="DW625" s="10">
        <v>0</v>
      </c>
      <c r="DX625" s="10">
        <v>0</v>
      </c>
      <c r="DY625" s="10">
        <v>0</v>
      </c>
      <c r="DZ625" s="10">
        <v>0</v>
      </c>
      <c r="EA625" s="10">
        <v>0</v>
      </c>
      <c r="EB625" s="10">
        <v>0</v>
      </c>
      <c r="EC625" s="10">
        <v>0</v>
      </c>
    </row>
    <row r="626" spans="1:133" x14ac:dyDescent="0.3">
      <c r="A626" s="9">
        <v>106191450</v>
      </c>
      <c r="B626" s="9" t="s">
        <v>955</v>
      </c>
      <c r="C626" s="9">
        <v>20181</v>
      </c>
      <c r="D626" s="11">
        <v>43101</v>
      </c>
      <c r="E626" s="9">
        <v>43190</v>
      </c>
      <c r="F626" s="9" t="s">
        <v>134</v>
      </c>
      <c r="G626" s="9" t="s">
        <v>158</v>
      </c>
      <c r="H626" s="9">
        <v>11</v>
      </c>
      <c r="I626" s="9">
        <v>905</v>
      </c>
      <c r="J626" s="9" t="s">
        <v>136</v>
      </c>
      <c r="K626" s="9" t="s">
        <v>876</v>
      </c>
      <c r="L626" s="9" t="s">
        <v>138</v>
      </c>
      <c r="M626" s="9" t="s">
        <v>882</v>
      </c>
      <c r="N626" s="9" t="s">
        <v>956</v>
      </c>
      <c r="O626" s="9" t="s">
        <v>957</v>
      </c>
      <c r="P626" s="9">
        <v>91367</v>
      </c>
      <c r="Q626" s="9" t="s">
        <v>885</v>
      </c>
      <c r="R626" s="9">
        <v>280</v>
      </c>
      <c r="S626" s="9">
        <v>280</v>
      </c>
      <c r="T626" s="9">
        <v>88</v>
      </c>
      <c r="U626" s="9">
        <v>33</v>
      </c>
      <c r="V626" s="9">
        <v>1143</v>
      </c>
      <c r="W626" s="9">
        <v>22</v>
      </c>
      <c r="X626" s="9">
        <v>123</v>
      </c>
      <c r="Y626" s="9">
        <v>0</v>
      </c>
      <c r="Z626" s="9">
        <v>0</v>
      </c>
      <c r="AA626" s="9">
        <v>7</v>
      </c>
      <c r="AB626" s="9">
        <v>881</v>
      </c>
      <c r="AC626" s="9">
        <v>0</v>
      </c>
      <c r="AD626" s="9">
        <v>20</v>
      </c>
      <c r="AE626" s="9">
        <v>2229</v>
      </c>
      <c r="AF626" s="9">
        <v>0</v>
      </c>
      <c r="AG626" s="9">
        <v>144</v>
      </c>
      <c r="AH626" s="9">
        <v>4103</v>
      </c>
      <c r="AI626" s="9">
        <v>74</v>
      </c>
      <c r="AJ626" s="9">
        <v>384</v>
      </c>
      <c r="AK626" s="9">
        <v>0</v>
      </c>
      <c r="AL626" s="9">
        <v>0</v>
      </c>
      <c r="AM626" s="9">
        <v>27</v>
      </c>
      <c r="AN626" s="9">
        <v>2436</v>
      </c>
      <c r="AO626" s="9">
        <v>0</v>
      </c>
      <c r="AP626" s="9">
        <v>67</v>
      </c>
      <c r="AQ626" s="9">
        <v>7235</v>
      </c>
      <c r="AR626" s="9">
        <v>0</v>
      </c>
      <c r="AS626" s="9">
        <v>265</v>
      </c>
      <c r="AT626" s="9">
        <v>12197</v>
      </c>
      <c r="AU626" s="9">
        <v>573</v>
      </c>
      <c r="AV626" s="9">
        <v>2846</v>
      </c>
      <c r="AW626" s="9">
        <v>0</v>
      </c>
      <c r="AX626" s="9">
        <v>0</v>
      </c>
      <c r="AY626" s="9">
        <v>361</v>
      </c>
      <c r="AZ626" s="9">
        <v>16737</v>
      </c>
      <c r="BA626" s="9">
        <v>1</v>
      </c>
      <c r="BB626" s="9">
        <v>2983</v>
      </c>
      <c r="BC626" s="9">
        <v>35963</v>
      </c>
      <c r="BD626" s="9">
        <v>0</v>
      </c>
      <c r="BE626" s="9">
        <v>0</v>
      </c>
      <c r="BF626" s="9">
        <v>0</v>
      </c>
      <c r="BG626" s="9">
        <v>0</v>
      </c>
      <c r="BH626" s="9">
        <v>0</v>
      </c>
      <c r="BI626" s="9">
        <v>0</v>
      </c>
      <c r="BJ626" s="9">
        <v>0</v>
      </c>
      <c r="BK626" s="9">
        <v>0</v>
      </c>
      <c r="BL626" s="9">
        <v>0</v>
      </c>
      <c r="BM626" s="9">
        <v>0</v>
      </c>
      <c r="BN626" s="9">
        <v>0</v>
      </c>
      <c r="BO626" s="9">
        <v>0</v>
      </c>
      <c r="BP626" s="9">
        <v>0</v>
      </c>
      <c r="BQ626" s="9">
        <v>0</v>
      </c>
      <c r="BR626" s="9">
        <v>0</v>
      </c>
      <c r="BS626" s="9">
        <v>0</v>
      </c>
      <c r="BT626" s="9">
        <v>0</v>
      </c>
      <c r="BU626" s="9">
        <v>0</v>
      </c>
      <c r="BV626" s="9">
        <v>0</v>
      </c>
      <c r="BW626" s="9">
        <v>0</v>
      </c>
      <c r="BX626" s="9">
        <v>0</v>
      </c>
      <c r="BY626" s="9">
        <v>0</v>
      </c>
      <c r="BZ626" s="9">
        <v>0</v>
      </c>
      <c r="CA626" s="9">
        <v>0</v>
      </c>
      <c r="CB626" s="9">
        <v>0</v>
      </c>
      <c r="CC626" s="9">
        <v>0</v>
      </c>
      <c r="CD626" s="9">
        <v>0</v>
      </c>
      <c r="CE626" s="9">
        <v>0</v>
      </c>
      <c r="CF626" s="9">
        <v>0</v>
      </c>
      <c r="CG626" s="9">
        <v>0</v>
      </c>
      <c r="CH626" s="9">
        <v>0</v>
      </c>
      <c r="CI626" s="9">
        <v>0</v>
      </c>
      <c r="CJ626" s="9">
        <v>0</v>
      </c>
      <c r="CK626" s="9">
        <v>0</v>
      </c>
      <c r="CL626" s="9">
        <v>0</v>
      </c>
      <c r="CM626" s="9">
        <v>0</v>
      </c>
      <c r="CN626" s="9">
        <v>0</v>
      </c>
      <c r="CO626" s="9">
        <v>0</v>
      </c>
      <c r="CP626" s="9">
        <v>0</v>
      </c>
      <c r="CQ626" s="9">
        <v>0</v>
      </c>
      <c r="CR626" s="9">
        <v>0</v>
      </c>
      <c r="CS626" s="9">
        <v>0</v>
      </c>
      <c r="CT626" s="9">
        <v>0</v>
      </c>
      <c r="CU626" s="9">
        <v>0</v>
      </c>
      <c r="CV626" s="9">
        <v>0</v>
      </c>
      <c r="CW626" s="9">
        <v>0</v>
      </c>
      <c r="CX626" s="9">
        <v>0</v>
      </c>
      <c r="CY626" s="9">
        <v>0</v>
      </c>
      <c r="CZ626" s="9">
        <v>0</v>
      </c>
      <c r="DA626" s="9">
        <v>0</v>
      </c>
      <c r="DB626" s="9">
        <v>0</v>
      </c>
      <c r="DC626" s="9">
        <v>0</v>
      </c>
      <c r="DD626" s="9">
        <v>0</v>
      </c>
      <c r="DE626" s="9">
        <v>0</v>
      </c>
      <c r="DF626" s="9">
        <v>0</v>
      </c>
      <c r="DG626" s="9">
        <v>0</v>
      </c>
      <c r="DH626" s="9">
        <v>96608820</v>
      </c>
      <c r="DI626" s="9">
        <v>0</v>
      </c>
      <c r="DJ626" s="9">
        <v>0</v>
      </c>
      <c r="DK626" s="9">
        <v>0</v>
      </c>
      <c r="DL626" s="9">
        <v>0</v>
      </c>
      <c r="DM626" s="9">
        <v>0</v>
      </c>
      <c r="DN626" s="9">
        <v>0</v>
      </c>
      <c r="DO626" s="9">
        <v>20941899</v>
      </c>
      <c r="DP626" s="9">
        <v>331760239</v>
      </c>
      <c r="DQ626" s="9">
        <v>0</v>
      </c>
      <c r="DR626" s="9">
        <v>0</v>
      </c>
      <c r="DS626" s="9">
        <v>0</v>
      </c>
      <c r="DT626" s="9">
        <v>0</v>
      </c>
      <c r="DU626" s="9">
        <v>0</v>
      </c>
      <c r="DV626" s="9">
        <v>0</v>
      </c>
      <c r="DW626" s="9">
        <v>0</v>
      </c>
      <c r="DX626" s="9">
        <v>0</v>
      </c>
      <c r="DY626" s="9">
        <v>0</v>
      </c>
      <c r="DZ626" s="9">
        <v>0</v>
      </c>
      <c r="EA626" s="9">
        <v>0</v>
      </c>
      <c r="EB626" s="9">
        <v>0</v>
      </c>
      <c r="EC626" s="9">
        <v>0</v>
      </c>
    </row>
    <row r="627" spans="1:133" x14ac:dyDescent="0.3">
      <c r="A627" s="10">
        <v>106015000</v>
      </c>
      <c r="B627" s="10" t="s">
        <v>960</v>
      </c>
      <c r="C627" s="10">
        <v>20181</v>
      </c>
      <c r="D627" s="12">
        <v>43101</v>
      </c>
      <c r="E627" s="10">
        <v>43190</v>
      </c>
      <c r="F627" s="10" t="s">
        <v>134</v>
      </c>
      <c r="G627" s="10" t="s">
        <v>233</v>
      </c>
      <c r="H627" s="10">
        <v>5</v>
      </c>
      <c r="I627" s="10">
        <v>417</v>
      </c>
      <c r="J627" s="10" t="s">
        <v>136</v>
      </c>
      <c r="K627" s="10" t="s">
        <v>876</v>
      </c>
      <c r="L627" s="10" t="s">
        <v>138</v>
      </c>
      <c r="M627" s="10" t="s">
        <v>877</v>
      </c>
      <c r="N627" s="10" t="s">
        <v>961</v>
      </c>
      <c r="O627" s="10" t="s">
        <v>252</v>
      </c>
      <c r="P627" s="10">
        <v>94612</v>
      </c>
      <c r="Q627" s="10" t="s">
        <v>880</v>
      </c>
      <c r="R627" s="10">
        <v>4279</v>
      </c>
      <c r="S627" s="10">
        <v>4074</v>
      </c>
      <c r="T627" s="10">
        <v>2342</v>
      </c>
      <c r="U627" s="10">
        <v>2787</v>
      </c>
      <c r="V627" s="10">
        <v>22223</v>
      </c>
      <c r="W627" s="10">
        <v>672</v>
      </c>
      <c r="X627" s="10">
        <v>3287</v>
      </c>
      <c r="Y627" s="10">
        <v>0</v>
      </c>
      <c r="Z627" s="10">
        <v>0</v>
      </c>
      <c r="AA627" s="10">
        <v>366</v>
      </c>
      <c r="AB627" s="10">
        <v>23713</v>
      </c>
      <c r="AC627" s="10">
        <v>0</v>
      </c>
      <c r="AD627" s="10">
        <v>650</v>
      </c>
      <c r="AE627" s="10">
        <v>53698</v>
      </c>
      <c r="AF627" s="10">
        <v>0</v>
      </c>
      <c r="AG627" s="10">
        <v>12620</v>
      </c>
      <c r="AH627" s="10">
        <v>87897</v>
      </c>
      <c r="AI627" s="10">
        <v>2812</v>
      </c>
      <c r="AJ627" s="10">
        <v>11091</v>
      </c>
      <c r="AK627" s="10">
        <v>0</v>
      </c>
      <c r="AL627" s="10">
        <v>0</v>
      </c>
      <c r="AM627" s="10">
        <v>1531</v>
      </c>
      <c r="AN627" s="10">
        <v>77155</v>
      </c>
      <c r="AO627" s="10">
        <v>0</v>
      </c>
      <c r="AP627" s="10">
        <v>2548</v>
      </c>
      <c r="AQ627" s="10">
        <v>195654</v>
      </c>
      <c r="AR627" s="10">
        <v>0</v>
      </c>
      <c r="AS627" s="10">
        <v>10416</v>
      </c>
      <c r="AT627" s="10">
        <v>229432</v>
      </c>
      <c r="AU627" s="10">
        <v>14157</v>
      </c>
      <c r="AV627" s="10">
        <v>83940</v>
      </c>
      <c r="AW627" s="10">
        <v>0</v>
      </c>
      <c r="AX627" s="10">
        <v>3</v>
      </c>
      <c r="AY627" s="10">
        <v>14368</v>
      </c>
      <c r="AZ627" s="10">
        <v>417832</v>
      </c>
      <c r="BA627" s="10">
        <v>0</v>
      </c>
      <c r="BB627" s="10">
        <v>103586</v>
      </c>
      <c r="BC627" s="10">
        <v>873734</v>
      </c>
      <c r="BD627" s="10">
        <v>193461926</v>
      </c>
      <c r="BE627" s="10">
        <v>1675191415</v>
      </c>
      <c r="BF627" s="10">
        <v>76240932</v>
      </c>
      <c r="BG627" s="10">
        <v>213189894</v>
      </c>
      <c r="BH627" s="10">
        <v>0</v>
      </c>
      <c r="BI627" s="10">
        <v>0</v>
      </c>
      <c r="BJ627" s="10">
        <v>70011425</v>
      </c>
      <c r="BK627" s="10">
        <v>1404293576</v>
      </c>
      <c r="BL627" s="10">
        <v>0</v>
      </c>
      <c r="BM627" s="10">
        <v>30374008</v>
      </c>
      <c r="BN627" s="10">
        <v>3662763176</v>
      </c>
      <c r="BO627" s="10">
        <v>60023578</v>
      </c>
      <c r="BP627" s="10">
        <v>1281457007</v>
      </c>
      <c r="BQ627" s="10">
        <v>41261052</v>
      </c>
      <c r="BR627" s="10">
        <v>313707649</v>
      </c>
      <c r="BS627" s="10">
        <v>0</v>
      </c>
      <c r="BT627" s="10">
        <v>5690</v>
      </c>
      <c r="BU627" s="10">
        <v>109273603</v>
      </c>
      <c r="BV627" s="10">
        <v>2005144417</v>
      </c>
      <c r="BW627" s="10">
        <v>0</v>
      </c>
      <c r="BX627" s="10">
        <v>81713711</v>
      </c>
      <c r="BY627" s="10">
        <v>3892586707</v>
      </c>
      <c r="BZ627" s="10">
        <v>44498036</v>
      </c>
      <c r="CA627" s="10">
        <v>176551426</v>
      </c>
      <c r="CB627" s="10">
        <v>1904585454</v>
      </c>
      <c r="CC627" s="10">
        <v>97078869</v>
      </c>
      <c r="CD627" s="10">
        <v>364734148</v>
      </c>
      <c r="CE627" s="10">
        <v>0</v>
      </c>
      <c r="CF627" s="10">
        <v>0</v>
      </c>
      <c r="CG627" s="10">
        <v>653</v>
      </c>
      <c r="CH627" s="10">
        <v>83028919</v>
      </c>
      <c r="CI627" s="10">
        <v>1340385384</v>
      </c>
      <c r="CJ627" s="10">
        <v>0</v>
      </c>
      <c r="CK627" s="10">
        <v>40496511</v>
      </c>
      <c r="CL627" s="10">
        <v>0</v>
      </c>
      <c r="CM627" s="10">
        <v>0</v>
      </c>
      <c r="CN627" s="10">
        <v>0</v>
      </c>
      <c r="CO627" s="10">
        <v>126920025</v>
      </c>
      <c r="CP627" s="10">
        <v>4178279425</v>
      </c>
      <c r="CQ627" s="10">
        <v>0</v>
      </c>
      <c r="CR627" s="10">
        <v>0</v>
      </c>
      <c r="CS627" s="10">
        <v>0</v>
      </c>
      <c r="CT627" s="10">
        <v>0</v>
      </c>
      <c r="CU627" s="10">
        <v>0</v>
      </c>
      <c r="CV627" s="10">
        <v>70043220</v>
      </c>
      <c r="CW627" s="10">
        <v>1048390277</v>
      </c>
      <c r="CX627" s="10">
        <v>10517850</v>
      </c>
      <c r="CY627" s="10">
        <v>156328960</v>
      </c>
      <c r="CZ627" s="10">
        <v>0</v>
      </c>
      <c r="DA627" s="10">
        <v>5037</v>
      </c>
      <c r="DB627" s="10">
        <v>85895868</v>
      </c>
      <c r="DC627" s="10">
        <v>2047662444</v>
      </c>
      <c r="DD627" s="10">
        <v>0</v>
      </c>
      <c r="DE627" s="10">
        <v>-41773198</v>
      </c>
      <c r="DF627" s="10">
        <v>3377070458</v>
      </c>
      <c r="DG627" s="10">
        <v>43277441</v>
      </c>
      <c r="DH627" s="10">
        <v>2420115496</v>
      </c>
      <c r="DI627" s="10">
        <v>0</v>
      </c>
      <c r="DJ627" s="10">
        <v>74522953</v>
      </c>
      <c r="DK627" s="10">
        <v>0</v>
      </c>
      <c r="DL627" s="10">
        <v>0</v>
      </c>
      <c r="DM627" s="10">
        <v>0</v>
      </c>
      <c r="DN627" s="10">
        <v>0</v>
      </c>
      <c r="DO627" s="10">
        <v>61997705</v>
      </c>
      <c r="DP627" s="10">
        <v>1350170399</v>
      </c>
      <c r="DQ627" s="10">
        <v>0</v>
      </c>
      <c r="DR627" s="10">
        <v>0</v>
      </c>
      <c r="DS627" s="10">
        <v>0</v>
      </c>
      <c r="DT627" s="10">
        <v>0</v>
      </c>
      <c r="DU627" s="10">
        <v>0</v>
      </c>
      <c r="DV627" s="10">
        <v>0</v>
      </c>
      <c r="DW627" s="10">
        <v>0</v>
      </c>
      <c r="DX627" s="10">
        <v>0</v>
      </c>
      <c r="DY627" s="10">
        <v>0</v>
      </c>
      <c r="DZ627" s="10">
        <v>0</v>
      </c>
      <c r="EA627" s="10">
        <v>0</v>
      </c>
      <c r="EB627" s="10">
        <v>0</v>
      </c>
      <c r="EC627" s="10">
        <v>0</v>
      </c>
    </row>
    <row r="628" spans="1:133" x14ac:dyDescent="0.3">
      <c r="A628" s="9">
        <v>106191300</v>
      </c>
      <c r="B628" s="9" t="s">
        <v>962</v>
      </c>
      <c r="C628" s="9">
        <v>20181</v>
      </c>
      <c r="D628" s="11">
        <v>43101</v>
      </c>
      <c r="E628" s="9">
        <v>43190</v>
      </c>
      <c r="F628" s="9" t="s">
        <v>134</v>
      </c>
      <c r="G628" s="9" t="s">
        <v>158</v>
      </c>
      <c r="H628" s="9">
        <v>11</v>
      </c>
      <c r="I628" s="9">
        <v>925</v>
      </c>
      <c r="J628" s="9" t="s">
        <v>136</v>
      </c>
      <c r="K628" s="9" t="s">
        <v>876</v>
      </c>
      <c r="L628" s="9" t="s">
        <v>138</v>
      </c>
      <c r="M628" s="9" t="s">
        <v>882</v>
      </c>
      <c r="N628" s="9" t="s">
        <v>963</v>
      </c>
      <c r="O628" s="9" t="s">
        <v>303</v>
      </c>
      <c r="P628" s="9">
        <v>91188</v>
      </c>
      <c r="Q628" s="9" t="s">
        <v>885</v>
      </c>
      <c r="R628" s="9">
        <v>4157</v>
      </c>
      <c r="S628" s="9">
        <v>4133</v>
      </c>
      <c r="T628" s="9">
        <v>2157</v>
      </c>
      <c r="U628" s="9">
        <v>1004</v>
      </c>
      <c r="V628" s="9">
        <v>17707</v>
      </c>
      <c r="W628" s="9">
        <v>485</v>
      </c>
      <c r="X628" s="9">
        <v>3906</v>
      </c>
      <c r="Y628" s="9">
        <v>0</v>
      </c>
      <c r="Z628" s="9">
        <v>0</v>
      </c>
      <c r="AA628" s="9">
        <v>198</v>
      </c>
      <c r="AB628" s="9">
        <v>23129</v>
      </c>
      <c r="AC628" s="9">
        <v>0</v>
      </c>
      <c r="AD628" s="9">
        <v>496</v>
      </c>
      <c r="AE628" s="9">
        <v>46925</v>
      </c>
      <c r="AF628" s="9">
        <v>0</v>
      </c>
      <c r="AG628" s="9">
        <v>4872</v>
      </c>
      <c r="AH628" s="9">
        <v>76666</v>
      </c>
      <c r="AI628" s="9">
        <v>1752</v>
      </c>
      <c r="AJ628" s="9">
        <v>12772</v>
      </c>
      <c r="AK628" s="9">
        <v>0</v>
      </c>
      <c r="AL628" s="9">
        <v>0</v>
      </c>
      <c r="AM628" s="9">
        <v>754</v>
      </c>
      <c r="AN628" s="9">
        <v>77627</v>
      </c>
      <c r="AO628" s="9">
        <v>0</v>
      </c>
      <c r="AP628" s="9">
        <v>2056</v>
      </c>
      <c r="AQ628" s="9">
        <v>176499</v>
      </c>
      <c r="AR628" s="9">
        <v>0</v>
      </c>
      <c r="AS628" s="9">
        <v>7181</v>
      </c>
      <c r="AT628" s="9">
        <v>175125</v>
      </c>
      <c r="AU628" s="9">
        <v>10462</v>
      </c>
      <c r="AV628" s="9">
        <v>82455</v>
      </c>
      <c r="AW628" s="9">
        <v>0</v>
      </c>
      <c r="AX628" s="9">
        <v>7</v>
      </c>
      <c r="AY628" s="9">
        <v>4925</v>
      </c>
      <c r="AZ628" s="9">
        <v>346552</v>
      </c>
      <c r="BA628" s="9">
        <v>71</v>
      </c>
      <c r="BB628" s="9">
        <v>38866</v>
      </c>
      <c r="BC628" s="9">
        <v>665644</v>
      </c>
      <c r="BD628" s="9">
        <v>90888801</v>
      </c>
      <c r="BE628" s="9">
        <v>1163293506</v>
      </c>
      <c r="BF628" s="9">
        <v>36221729</v>
      </c>
      <c r="BG628" s="9">
        <v>175438406</v>
      </c>
      <c r="BH628" s="9">
        <v>0</v>
      </c>
      <c r="BI628" s="9">
        <v>0</v>
      </c>
      <c r="BJ628" s="9">
        <v>41567635</v>
      </c>
      <c r="BK628" s="9">
        <v>1127533335</v>
      </c>
      <c r="BL628" s="9">
        <v>0</v>
      </c>
      <c r="BM628" s="9">
        <v>22684178</v>
      </c>
      <c r="BN628" s="9">
        <v>2657627590</v>
      </c>
      <c r="BO628" s="9">
        <v>34907090</v>
      </c>
      <c r="BP628" s="9">
        <v>1013590759</v>
      </c>
      <c r="BQ628" s="9">
        <v>39585553</v>
      </c>
      <c r="BR628" s="9">
        <v>294643291</v>
      </c>
      <c r="BS628" s="9">
        <v>0</v>
      </c>
      <c r="BT628" s="9">
        <v>35067</v>
      </c>
      <c r="BU628" s="9">
        <v>74042886</v>
      </c>
      <c r="BV628" s="9">
        <v>1740545136</v>
      </c>
      <c r="BW628" s="9">
        <v>210988</v>
      </c>
      <c r="BX628" s="9">
        <v>39380057</v>
      </c>
      <c r="BY628" s="9">
        <v>3236940827</v>
      </c>
      <c r="BZ628" s="9">
        <v>23944089</v>
      </c>
      <c r="CA628" s="9">
        <v>101526793</v>
      </c>
      <c r="CB628" s="9">
        <v>1594751298</v>
      </c>
      <c r="CC628" s="9">
        <v>76921154</v>
      </c>
      <c r="CD628" s="9">
        <v>380529924</v>
      </c>
      <c r="CE628" s="9">
        <v>0</v>
      </c>
      <c r="CF628" s="9">
        <v>0</v>
      </c>
      <c r="CG628" s="9">
        <v>14772</v>
      </c>
      <c r="CH628" s="9">
        <v>61396514</v>
      </c>
      <c r="CI628" s="9">
        <v>1353354294</v>
      </c>
      <c r="CJ628" s="9">
        <v>0</v>
      </c>
      <c r="CK628" s="9">
        <v>23844303</v>
      </c>
      <c r="CL628" s="9">
        <v>0</v>
      </c>
      <c r="CM628" s="9">
        <v>0</v>
      </c>
      <c r="CN628" s="9">
        <v>0</v>
      </c>
      <c r="CO628" s="9">
        <v>97321732</v>
      </c>
      <c r="CP628" s="9">
        <v>3713604873</v>
      </c>
      <c r="CQ628" s="9">
        <v>0</v>
      </c>
      <c r="CR628" s="9">
        <v>0</v>
      </c>
      <c r="CS628" s="9">
        <v>0</v>
      </c>
      <c r="CT628" s="9">
        <v>0</v>
      </c>
      <c r="CU628" s="9">
        <v>0</v>
      </c>
      <c r="CV628" s="9">
        <v>19439173</v>
      </c>
      <c r="CW628" s="9">
        <v>573166833</v>
      </c>
      <c r="CX628" s="9">
        <v>-13406846</v>
      </c>
      <c r="CY628" s="9">
        <v>81171943</v>
      </c>
      <c r="CZ628" s="9">
        <v>0</v>
      </c>
      <c r="DA628" s="9">
        <v>22454</v>
      </c>
      <c r="DB628" s="9">
        <v>46489837</v>
      </c>
      <c r="DC628" s="9">
        <v>1489691563</v>
      </c>
      <c r="DD628" s="9">
        <v>0</v>
      </c>
      <c r="DE628" s="9">
        <v>-15611413</v>
      </c>
      <c r="DF628" s="9">
        <v>2180963544</v>
      </c>
      <c r="DG628" s="9">
        <v>382416262</v>
      </c>
      <c r="DH628" s="9">
        <v>2064499852</v>
      </c>
      <c r="DI628" s="9">
        <v>0</v>
      </c>
      <c r="DJ628" s="9">
        <v>35363293</v>
      </c>
      <c r="DK628" s="9">
        <v>0</v>
      </c>
      <c r="DL628" s="9">
        <v>0</v>
      </c>
      <c r="DM628" s="9">
        <v>0</v>
      </c>
      <c r="DN628" s="9">
        <v>0</v>
      </c>
      <c r="DO628" s="9">
        <v>19738379</v>
      </c>
      <c r="DP628" s="9">
        <v>1266303935</v>
      </c>
      <c r="DQ628" s="9">
        <v>0</v>
      </c>
      <c r="DR628" s="9">
        <v>0</v>
      </c>
      <c r="DS628" s="9">
        <v>0</v>
      </c>
      <c r="DT628" s="9">
        <v>0</v>
      </c>
      <c r="DU628" s="9">
        <v>0</v>
      </c>
      <c r="DV628" s="9">
        <v>0</v>
      </c>
      <c r="DW628" s="9">
        <v>0</v>
      </c>
      <c r="DX628" s="9">
        <v>0</v>
      </c>
      <c r="DY628" s="9">
        <v>0</v>
      </c>
      <c r="DZ628" s="9">
        <v>0</v>
      </c>
      <c r="EA628" s="9">
        <v>0</v>
      </c>
      <c r="EB628" s="9">
        <v>0</v>
      </c>
      <c r="EC628" s="9">
        <v>0</v>
      </c>
    </row>
    <row r="629" spans="1:133" x14ac:dyDescent="0.3">
      <c r="A629" s="10">
        <v>106434218</v>
      </c>
      <c r="B629" s="10" t="s">
        <v>2105</v>
      </c>
      <c r="C629" s="10">
        <v>20181</v>
      </c>
      <c r="D629" s="12">
        <v>43101</v>
      </c>
      <c r="E629" s="10">
        <v>43190</v>
      </c>
      <c r="F629" s="10" t="s">
        <v>134</v>
      </c>
      <c r="G629" s="10" t="s">
        <v>446</v>
      </c>
      <c r="H629" s="10">
        <v>7</v>
      </c>
      <c r="I629" s="10">
        <v>428</v>
      </c>
      <c r="J629" s="10" t="s">
        <v>136</v>
      </c>
      <c r="K629" s="10" t="s">
        <v>369</v>
      </c>
      <c r="L629" s="10" t="s">
        <v>138</v>
      </c>
      <c r="M629" s="10" t="s">
        <v>877</v>
      </c>
      <c r="N629" s="10" t="s">
        <v>965</v>
      </c>
      <c r="O629" s="10" t="s">
        <v>937</v>
      </c>
      <c r="P629" s="10">
        <v>95051</v>
      </c>
      <c r="Q629" s="10" t="s">
        <v>880</v>
      </c>
      <c r="R629" s="10">
        <v>24</v>
      </c>
      <c r="S629" s="10">
        <v>24</v>
      </c>
      <c r="T629" s="10">
        <v>24</v>
      </c>
      <c r="U629" s="10">
        <v>3</v>
      </c>
      <c r="V629" s="10">
        <v>42</v>
      </c>
      <c r="W629" s="10">
        <v>1</v>
      </c>
      <c r="X629" s="10">
        <v>6</v>
      </c>
      <c r="Y629" s="10">
        <v>0</v>
      </c>
      <c r="Z629" s="10">
        <v>0</v>
      </c>
      <c r="AA629" s="10">
        <v>1</v>
      </c>
      <c r="AB629" s="10">
        <v>197</v>
      </c>
      <c r="AC629" s="10">
        <v>0</v>
      </c>
      <c r="AD629" s="10">
        <v>11</v>
      </c>
      <c r="AE629" s="10">
        <v>261</v>
      </c>
      <c r="AF629" s="10">
        <v>0</v>
      </c>
      <c r="AG629" s="10">
        <v>6</v>
      </c>
      <c r="AH629" s="10">
        <v>401</v>
      </c>
      <c r="AI629" s="10">
        <v>8</v>
      </c>
      <c r="AJ629" s="10">
        <v>24</v>
      </c>
      <c r="AK629" s="10">
        <v>0</v>
      </c>
      <c r="AL629" s="10">
        <v>0</v>
      </c>
      <c r="AM629" s="10">
        <v>3</v>
      </c>
      <c r="AN629" s="10">
        <v>1149</v>
      </c>
      <c r="AO629" s="10">
        <v>0</v>
      </c>
      <c r="AP629" s="10">
        <v>90</v>
      </c>
      <c r="AQ629" s="10">
        <v>1681</v>
      </c>
      <c r="AR629" s="10">
        <v>0</v>
      </c>
      <c r="AS629" s="10">
        <v>0</v>
      </c>
      <c r="AT629" s="10">
        <v>0</v>
      </c>
      <c r="AU629" s="10">
        <v>0</v>
      </c>
      <c r="AV629" s="10">
        <v>0</v>
      </c>
      <c r="AW629" s="10">
        <v>0</v>
      </c>
      <c r="AX629" s="10">
        <v>0</v>
      </c>
      <c r="AY629" s="10">
        <v>0</v>
      </c>
      <c r="AZ629" s="10">
        <v>0</v>
      </c>
      <c r="BA629" s="10">
        <v>0</v>
      </c>
      <c r="BB629" s="10">
        <v>0</v>
      </c>
      <c r="BC629" s="10">
        <v>0</v>
      </c>
      <c r="BD629" s="10">
        <v>0</v>
      </c>
      <c r="BE629" s="10">
        <v>0</v>
      </c>
      <c r="BF629" s="10">
        <v>0</v>
      </c>
      <c r="BG629" s="10">
        <v>0</v>
      </c>
      <c r="BH629" s="10">
        <v>0</v>
      </c>
      <c r="BI629" s="10">
        <v>0</v>
      </c>
      <c r="BJ629" s="10">
        <v>0</v>
      </c>
      <c r="BK629" s="10">
        <v>0</v>
      </c>
      <c r="BL629" s="10">
        <v>0</v>
      </c>
      <c r="BM629" s="10">
        <v>0</v>
      </c>
      <c r="BN629" s="10">
        <v>0</v>
      </c>
      <c r="BO629" s="10">
        <v>0</v>
      </c>
      <c r="BP629" s="10">
        <v>0</v>
      </c>
      <c r="BQ629" s="10">
        <v>0</v>
      </c>
      <c r="BR629" s="10">
        <v>0</v>
      </c>
      <c r="BS629" s="10">
        <v>0</v>
      </c>
      <c r="BT629" s="10">
        <v>0</v>
      </c>
      <c r="BU629" s="10">
        <v>0</v>
      </c>
      <c r="BV629" s="10">
        <v>0</v>
      </c>
      <c r="BW629" s="10">
        <v>0</v>
      </c>
      <c r="BX629" s="10">
        <v>0</v>
      </c>
      <c r="BY629" s="10">
        <v>0</v>
      </c>
      <c r="BZ629" s="10">
        <v>0</v>
      </c>
      <c r="CA629" s="10">
        <v>0</v>
      </c>
      <c r="CB629" s="10">
        <v>0</v>
      </c>
      <c r="CC629" s="10">
        <v>0</v>
      </c>
      <c r="CD629" s="10">
        <v>0</v>
      </c>
      <c r="CE629" s="10">
        <v>0</v>
      </c>
      <c r="CF629" s="10">
        <v>0</v>
      </c>
      <c r="CG629" s="10">
        <v>0</v>
      </c>
      <c r="CH629" s="10">
        <v>0</v>
      </c>
      <c r="CI629" s="10">
        <v>0</v>
      </c>
      <c r="CJ629" s="10">
        <v>0</v>
      </c>
      <c r="CK629" s="10">
        <v>0</v>
      </c>
      <c r="CL629" s="10">
        <v>0</v>
      </c>
      <c r="CM629" s="10">
        <v>0</v>
      </c>
      <c r="CN629" s="10">
        <v>0</v>
      </c>
      <c r="CO629" s="10">
        <v>0</v>
      </c>
      <c r="CP629" s="10">
        <v>0</v>
      </c>
      <c r="CQ629" s="10">
        <v>0</v>
      </c>
      <c r="CR629" s="10">
        <v>0</v>
      </c>
      <c r="CS629" s="10">
        <v>0</v>
      </c>
      <c r="CT629" s="10">
        <v>0</v>
      </c>
      <c r="CU629" s="10">
        <v>0</v>
      </c>
      <c r="CV629" s="10">
        <v>0</v>
      </c>
      <c r="CW629" s="10">
        <v>0</v>
      </c>
      <c r="CX629" s="10">
        <v>0</v>
      </c>
      <c r="CY629" s="10">
        <v>0</v>
      </c>
      <c r="CZ629" s="10">
        <v>0</v>
      </c>
      <c r="DA629" s="10">
        <v>0</v>
      </c>
      <c r="DB629" s="10">
        <v>0</v>
      </c>
      <c r="DC629" s="10">
        <v>0</v>
      </c>
      <c r="DD629" s="10">
        <v>0</v>
      </c>
      <c r="DE629" s="10">
        <v>0</v>
      </c>
      <c r="DF629" s="10">
        <v>0</v>
      </c>
      <c r="DG629" s="10">
        <v>0</v>
      </c>
      <c r="DH629" s="10">
        <v>2955129</v>
      </c>
      <c r="DI629" s="10">
        <v>0</v>
      </c>
      <c r="DJ629" s="10">
        <v>0</v>
      </c>
      <c r="DK629" s="10">
        <v>0</v>
      </c>
      <c r="DL629" s="10">
        <v>0</v>
      </c>
      <c r="DM629" s="10">
        <v>0</v>
      </c>
      <c r="DN629" s="10">
        <v>0</v>
      </c>
      <c r="DO629" s="10">
        <v>303304</v>
      </c>
      <c r="DP629" s="10">
        <v>14372967</v>
      </c>
      <c r="DQ629" s="10">
        <v>0</v>
      </c>
      <c r="DR629" s="10">
        <v>0</v>
      </c>
      <c r="DS629" s="10">
        <v>0</v>
      </c>
      <c r="DT629" s="10">
        <v>0</v>
      </c>
      <c r="DU629" s="10">
        <v>0</v>
      </c>
      <c r="DV629" s="10">
        <v>0</v>
      </c>
      <c r="DW629" s="10">
        <v>0</v>
      </c>
      <c r="DX629" s="10">
        <v>0</v>
      </c>
      <c r="DY629" s="10">
        <v>0</v>
      </c>
      <c r="DZ629" s="10">
        <v>0</v>
      </c>
      <c r="EA629" s="10">
        <v>0</v>
      </c>
      <c r="EB629" s="10">
        <v>0</v>
      </c>
      <c r="EC629" s="10">
        <v>0</v>
      </c>
    </row>
    <row r="630" spans="1:133" x14ac:dyDescent="0.3">
      <c r="A630" s="9">
        <v>106540734</v>
      </c>
      <c r="B630" s="9" t="s">
        <v>966</v>
      </c>
      <c r="C630" s="9">
        <v>20181</v>
      </c>
      <c r="D630" s="11">
        <v>43101</v>
      </c>
      <c r="E630" s="9">
        <v>43190</v>
      </c>
      <c r="F630" s="9" t="s">
        <v>134</v>
      </c>
      <c r="G630" s="9" t="s">
        <v>967</v>
      </c>
      <c r="H630" s="9">
        <v>9</v>
      </c>
      <c r="I630" s="9">
        <v>611</v>
      </c>
      <c r="J630" s="9" t="s">
        <v>183</v>
      </c>
      <c r="K630" s="9" t="s">
        <v>137</v>
      </c>
      <c r="L630" s="9" t="s">
        <v>138</v>
      </c>
      <c r="M630" s="9" t="s">
        <v>968</v>
      </c>
      <c r="N630" s="9" t="s">
        <v>969</v>
      </c>
      <c r="O630" s="9" t="s">
        <v>970</v>
      </c>
      <c r="P630" s="9">
        <v>93291</v>
      </c>
      <c r="Q630" s="9" t="s">
        <v>971</v>
      </c>
      <c r="R630" s="9">
        <v>581</v>
      </c>
      <c r="S630" s="9">
        <v>576</v>
      </c>
      <c r="T630" s="9">
        <v>514</v>
      </c>
      <c r="U630" s="9">
        <v>2401</v>
      </c>
      <c r="V630" s="9">
        <v>537</v>
      </c>
      <c r="W630" s="9">
        <v>898</v>
      </c>
      <c r="X630" s="9">
        <v>1828</v>
      </c>
      <c r="Y630" s="9">
        <v>25</v>
      </c>
      <c r="Z630" s="9">
        <v>0</v>
      </c>
      <c r="AA630" s="9">
        <v>108</v>
      </c>
      <c r="AB630" s="9">
        <v>1209</v>
      </c>
      <c r="AC630" s="9">
        <v>54</v>
      </c>
      <c r="AD630" s="9">
        <v>27</v>
      </c>
      <c r="AE630" s="9">
        <v>7087</v>
      </c>
      <c r="AF630" s="9">
        <v>232</v>
      </c>
      <c r="AG630" s="9">
        <v>14959</v>
      </c>
      <c r="AH630" s="9">
        <v>3306</v>
      </c>
      <c r="AI630" s="9">
        <v>8109</v>
      </c>
      <c r="AJ630" s="9">
        <v>8019</v>
      </c>
      <c r="AK630" s="9">
        <v>162</v>
      </c>
      <c r="AL630" s="9">
        <v>0</v>
      </c>
      <c r="AM630" s="9">
        <v>648</v>
      </c>
      <c r="AN630" s="9">
        <v>4955</v>
      </c>
      <c r="AO630" s="9">
        <v>167</v>
      </c>
      <c r="AP630" s="9">
        <v>75</v>
      </c>
      <c r="AQ630" s="9">
        <v>40400</v>
      </c>
      <c r="AR630" s="9">
        <v>5472</v>
      </c>
      <c r="AS630" s="9">
        <v>25279</v>
      </c>
      <c r="AT630" s="9">
        <v>4208</v>
      </c>
      <c r="AU630" s="9">
        <v>14990</v>
      </c>
      <c r="AV630" s="9">
        <v>45746</v>
      </c>
      <c r="AW630" s="9">
        <v>263</v>
      </c>
      <c r="AX630" s="9">
        <v>0</v>
      </c>
      <c r="AY630" s="9">
        <v>2684</v>
      </c>
      <c r="AZ630" s="9">
        <v>37902</v>
      </c>
      <c r="BA630" s="9">
        <v>361</v>
      </c>
      <c r="BB630" s="9">
        <v>43051</v>
      </c>
      <c r="BC630" s="9">
        <v>174484</v>
      </c>
      <c r="BD630" s="9">
        <v>121699879</v>
      </c>
      <c r="BE630" s="9">
        <v>27522160</v>
      </c>
      <c r="BF630" s="9">
        <v>32347358</v>
      </c>
      <c r="BG630" s="9">
        <v>64876154</v>
      </c>
      <c r="BH630" s="9">
        <v>1070707</v>
      </c>
      <c r="BI630" s="9">
        <v>0</v>
      </c>
      <c r="BJ630" s="9">
        <v>5836184</v>
      </c>
      <c r="BK630" s="9">
        <v>44229030</v>
      </c>
      <c r="BL630" s="9">
        <v>1155130</v>
      </c>
      <c r="BM630" s="9">
        <v>1729474</v>
      </c>
      <c r="BN630" s="9">
        <v>300466076</v>
      </c>
      <c r="BO630" s="9">
        <v>65498603</v>
      </c>
      <c r="BP630" s="9">
        <v>16701457</v>
      </c>
      <c r="BQ630" s="9">
        <v>9331014</v>
      </c>
      <c r="BR630" s="9">
        <v>67463231</v>
      </c>
      <c r="BS630" s="9">
        <v>1220252</v>
      </c>
      <c r="BT630" s="9">
        <v>0</v>
      </c>
      <c r="BU630" s="9">
        <v>7707394</v>
      </c>
      <c r="BV630" s="9">
        <v>62250252</v>
      </c>
      <c r="BW630" s="9">
        <v>897380</v>
      </c>
      <c r="BX630" s="9">
        <v>5234422</v>
      </c>
      <c r="BY630" s="9">
        <v>236304005</v>
      </c>
      <c r="BZ630" s="9">
        <v>3239431</v>
      </c>
      <c r="CA630" s="9">
        <v>144491732</v>
      </c>
      <c r="CB630" s="9">
        <v>26553698</v>
      </c>
      <c r="CC630" s="9">
        <v>27642405</v>
      </c>
      <c r="CD630" s="9">
        <v>98044741</v>
      </c>
      <c r="CE630" s="9">
        <v>0</v>
      </c>
      <c r="CF630" s="9">
        <v>7228</v>
      </c>
      <c r="CG630" s="9">
        <v>0</v>
      </c>
      <c r="CH630" s="9">
        <v>12460092</v>
      </c>
      <c r="CI630" s="9">
        <v>75384149</v>
      </c>
      <c r="CJ630" s="9">
        <v>0</v>
      </c>
      <c r="CK630" s="9">
        <v>2052510</v>
      </c>
      <c r="CL630" s="9">
        <v>0</v>
      </c>
      <c r="CM630" s="9">
        <v>0</v>
      </c>
      <c r="CN630" s="9">
        <v>0</v>
      </c>
      <c r="CO630" s="9">
        <v>2995564</v>
      </c>
      <c r="CP630" s="9">
        <v>392871550</v>
      </c>
      <c r="CQ630" s="9">
        <v>8478583</v>
      </c>
      <c r="CR630" s="9">
        <v>0</v>
      </c>
      <c r="CS630" s="9">
        <v>0</v>
      </c>
      <c r="CT630" s="9">
        <v>78313</v>
      </c>
      <c r="CU630" s="9">
        <v>8556896</v>
      </c>
      <c r="CV630" s="9">
        <v>42706750</v>
      </c>
      <c r="CW630" s="9">
        <v>26148503</v>
      </c>
      <c r="CX630" s="9">
        <v>14035968</v>
      </c>
      <c r="CY630" s="9">
        <v>34294644</v>
      </c>
      <c r="CZ630" s="9">
        <v>2283731</v>
      </c>
      <c r="DA630" s="9">
        <v>0</v>
      </c>
      <c r="DB630" s="9">
        <v>1083486</v>
      </c>
      <c r="DC630" s="9">
        <v>31173445</v>
      </c>
      <c r="DD630" s="9">
        <v>0</v>
      </c>
      <c r="DE630" s="9">
        <v>728900</v>
      </c>
      <c r="DF630" s="9">
        <v>152455427</v>
      </c>
      <c r="DG630" s="9">
        <v>10497766</v>
      </c>
      <c r="DH630" s="9">
        <v>165356575</v>
      </c>
      <c r="DI630" s="9">
        <v>0</v>
      </c>
      <c r="DJ630" s="9">
        <v>1716227</v>
      </c>
      <c r="DK630" s="9">
        <v>0</v>
      </c>
      <c r="DL630" s="9">
        <v>0</v>
      </c>
      <c r="DM630" s="9">
        <v>0</v>
      </c>
      <c r="DN630" s="9">
        <v>0</v>
      </c>
      <c r="DO630" s="9">
        <v>10296079</v>
      </c>
      <c r="DP630" s="9">
        <v>252215575</v>
      </c>
      <c r="DQ630" s="9">
        <v>0</v>
      </c>
      <c r="DR630" s="9">
        <v>0</v>
      </c>
      <c r="DS630" s="9">
        <v>0</v>
      </c>
      <c r="DT630" s="9">
        <v>0</v>
      </c>
      <c r="DU630" s="9">
        <v>0</v>
      </c>
      <c r="DV630" s="9">
        <v>0</v>
      </c>
      <c r="DW630" s="9">
        <v>0</v>
      </c>
      <c r="DX630" s="9">
        <v>0</v>
      </c>
      <c r="DY630" s="9">
        <v>0</v>
      </c>
      <c r="DZ630" s="9">
        <v>0</v>
      </c>
      <c r="EA630" s="9">
        <v>0</v>
      </c>
      <c r="EB630" s="9">
        <v>0</v>
      </c>
      <c r="EC630" s="9">
        <v>0</v>
      </c>
    </row>
    <row r="631" spans="1:133" x14ac:dyDescent="0.3">
      <c r="A631" s="10">
        <v>106194219</v>
      </c>
      <c r="B631" s="10" t="s">
        <v>972</v>
      </c>
      <c r="C631" s="10">
        <v>20181</v>
      </c>
      <c r="D631" s="12">
        <v>43101</v>
      </c>
      <c r="E631" s="10">
        <v>43190</v>
      </c>
      <c r="F631" s="10" t="s">
        <v>134</v>
      </c>
      <c r="G631" s="10" t="s">
        <v>158</v>
      </c>
      <c r="H631" s="10">
        <v>11</v>
      </c>
      <c r="I631" s="10">
        <v>925</v>
      </c>
      <c r="J631" s="10" t="s">
        <v>255</v>
      </c>
      <c r="K631" s="10" t="s">
        <v>137</v>
      </c>
      <c r="L631" s="10" t="s">
        <v>145</v>
      </c>
      <c r="M631" s="10" t="s">
        <v>973</v>
      </c>
      <c r="N631" s="10" t="s">
        <v>974</v>
      </c>
      <c r="O631" s="10" t="s">
        <v>223</v>
      </c>
      <c r="P631" s="10">
        <v>90033</v>
      </c>
      <c r="Q631" s="10" t="s">
        <v>975</v>
      </c>
      <c r="R631" s="10">
        <v>401</v>
      </c>
      <c r="S631" s="10">
        <v>350</v>
      </c>
      <c r="T631" s="10">
        <v>242</v>
      </c>
      <c r="U631" s="10">
        <v>1029</v>
      </c>
      <c r="V631" s="10">
        <v>347</v>
      </c>
      <c r="W631" s="10">
        <v>150</v>
      </c>
      <c r="X631" s="10">
        <v>442</v>
      </c>
      <c r="Y631" s="10">
        <v>0</v>
      </c>
      <c r="Z631" s="10">
        <v>0</v>
      </c>
      <c r="AA631" s="10">
        <v>10</v>
      </c>
      <c r="AB631" s="10">
        <v>993</v>
      </c>
      <c r="AC631" s="10">
        <v>0</v>
      </c>
      <c r="AD631" s="10">
        <v>13</v>
      </c>
      <c r="AE631" s="10">
        <v>2984</v>
      </c>
      <c r="AF631" s="10">
        <v>0</v>
      </c>
      <c r="AG631" s="10">
        <v>6878</v>
      </c>
      <c r="AH631" s="10">
        <v>2888</v>
      </c>
      <c r="AI631" s="10">
        <v>2233</v>
      </c>
      <c r="AJ631" s="10">
        <v>3681</v>
      </c>
      <c r="AK631" s="10">
        <v>0</v>
      </c>
      <c r="AL631" s="10">
        <v>0</v>
      </c>
      <c r="AM631" s="10">
        <v>68</v>
      </c>
      <c r="AN631" s="10">
        <v>5895</v>
      </c>
      <c r="AO631" s="10">
        <v>0</v>
      </c>
      <c r="AP631" s="10">
        <v>83</v>
      </c>
      <c r="AQ631" s="10">
        <v>21726</v>
      </c>
      <c r="AR631" s="10">
        <v>0</v>
      </c>
      <c r="AS631" s="10">
        <v>33537</v>
      </c>
      <c r="AT631" s="10">
        <v>4112</v>
      </c>
      <c r="AU631" s="10">
        <v>1393</v>
      </c>
      <c r="AV631" s="10">
        <v>3759</v>
      </c>
      <c r="AW631" s="10">
        <v>0</v>
      </c>
      <c r="AX631" s="10">
        <v>0</v>
      </c>
      <c r="AY631" s="10">
        <v>1465</v>
      </c>
      <c r="AZ631" s="10">
        <v>41648</v>
      </c>
      <c r="BA631" s="10">
        <v>0</v>
      </c>
      <c r="BB631" s="10">
        <v>513</v>
      </c>
      <c r="BC631" s="10">
        <v>86427</v>
      </c>
      <c r="BD631" s="10">
        <v>184932001</v>
      </c>
      <c r="BE631" s="10">
        <v>82059007</v>
      </c>
      <c r="BF631" s="10">
        <v>52498906</v>
      </c>
      <c r="BG631" s="10">
        <v>91637137</v>
      </c>
      <c r="BH631" s="10">
        <v>0</v>
      </c>
      <c r="BI631" s="10">
        <v>0</v>
      </c>
      <c r="BJ631" s="10">
        <v>1138983</v>
      </c>
      <c r="BK631" s="10">
        <v>174715028</v>
      </c>
      <c r="BL631" s="10">
        <v>0</v>
      </c>
      <c r="BM631" s="10">
        <v>2038105</v>
      </c>
      <c r="BN631" s="10">
        <v>589019167</v>
      </c>
      <c r="BO631" s="10">
        <v>120033125</v>
      </c>
      <c r="BP631" s="10">
        <v>14184654</v>
      </c>
      <c r="BQ631" s="10">
        <v>4715952</v>
      </c>
      <c r="BR631" s="10">
        <v>17641650</v>
      </c>
      <c r="BS631" s="10">
        <v>0</v>
      </c>
      <c r="BT631" s="10">
        <v>0</v>
      </c>
      <c r="BU631" s="10">
        <v>5002121</v>
      </c>
      <c r="BV631" s="10">
        <v>115769560</v>
      </c>
      <c r="BW631" s="10">
        <v>0</v>
      </c>
      <c r="BX631" s="10">
        <v>1364113</v>
      </c>
      <c r="BY631" s="10">
        <v>278711175</v>
      </c>
      <c r="BZ631" s="10">
        <v>2171828</v>
      </c>
      <c r="CA631" s="10">
        <v>238161903</v>
      </c>
      <c r="CB631" s="10">
        <v>67528948</v>
      </c>
      <c r="CC631" s="10">
        <v>11723490</v>
      </c>
      <c r="CD631" s="10">
        <v>88260491</v>
      </c>
      <c r="CE631" s="10">
        <v>0</v>
      </c>
      <c r="CF631" s="10">
        <v>0</v>
      </c>
      <c r="CG631" s="10">
        <v>0</v>
      </c>
      <c r="CH631" s="10">
        <v>5075671</v>
      </c>
      <c r="CI631" s="10">
        <v>170226761</v>
      </c>
      <c r="CJ631" s="10">
        <v>0</v>
      </c>
      <c r="CK631" s="10">
        <v>0</v>
      </c>
      <c r="CL631" s="10">
        <v>0</v>
      </c>
      <c r="CM631" s="10">
        <v>0</v>
      </c>
      <c r="CN631" s="10">
        <v>0</v>
      </c>
      <c r="CO631" s="10">
        <v>2402440</v>
      </c>
      <c r="CP631" s="10">
        <v>585551532</v>
      </c>
      <c r="CQ631" s="10">
        <v>0</v>
      </c>
      <c r="CR631" s="10">
        <v>0</v>
      </c>
      <c r="CS631" s="10">
        <v>0</v>
      </c>
      <c r="CT631" s="10">
        <v>0</v>
      </c>
      <c r="CU631" s="10">
        <v>0</v>
      </c>
      <c r="CV631" s="10">
        <v>66039930</v>
      </c>
      <c r="CW631" s="10">
        <v>28473826</v>
      </c>
      <c r="CX631" s="10">
        <v>45348167</v>
      </c>
      <c r="CY631" s="10">
        <v>20990284</v>
      </c>
      <c r="CZ631" s="10">
        <v>0</v>
      </c>
      <c r="DA631" s="10">
        <v>0</v>
      </c>
      <c r="DB631" s="10">
        <v>1050063</v>
      </c>
      <c r="DC631" s="10">
        <v>119530777</v>
      </c>
      <c r="DD631" s="10">
        <v>0</v>
      </c>
      <c r="DE631" s="10">
        <v>745763</v>
      </c>
      <c r="DF631" s="10">
        <v>282178810</v>
      </c>
      <c r="DG631" s="10">
        <v>10842532</v>
      </c>
      <c r="DH631" s="10">
        <v>272472787</v>
      </c>
      <c r="DI631" s="10">
        <v>0</v>
      </c>
      <c r="DJ631" s="10">
        <v>0</v>
      </c>
      <c r="DK631" s="10">
        <v>0</v>
      </c>
      <c r="DL631" s="10">
        <v>0</v>
      </c>
      <c r="DM631" s="10">
        <v>0</v>
      </c>
      <c r="DN631" s="10">
        <v>0</v>
      </c>
      <c r="DO631" s="10">
        <v>110492373</v>
      </c>
      <c r="DP631" s="10">
        <v>463746967</v>
      </c>
      <c r="DQ631" s="10">
        <v>0</v>
      </c>
      <c r="DR631" s="10">
        <v>0</v>
      </c>
      <c r="DS631" s="10">
        <v>0</v>
      </c>
      <c r="DT631" s="10">
        <v>0</v>
      </c>
      <c r="DU631" s="10">
        <v>0</v>
      </c>
      <c r="DV631" s="10">
        <v>0</v>
      </c>
      <c r="DW631" s="10">
        <v>0</v>
      </c>
      <c r="DX631" s="10">
        <v>0</v>
      </c>
      <c r="DY631" s="10">
        <v>0</v>
      </c>
      <c r="DZ631" s="10">
        <v>0</v>
      </c>
      <c r="EA631" s="10">
        <v>0</v>
      </c>
      <c r="EB631" s="10">
        <v>0</v>
      </c>
      <c r="EC631" s="10">
        <v>0</v>
      </c>
    </row>
    <row r="632" spans="1:133" x14ac:dyDescent="0.3">
      <c r="A632" s="9">
        <v>106190150</v>
      </c>
      <c r="B632" s="9" t="s">
        <v>976</v>
      </c>
      <c r="C632" s="9">
        <v>20181</v>
      </c>
      <c r="D632" s="11">
        <v>43101</v>
      </c>
      <c r="E632" s="9">
        <v>43190</v>
      </c>
      <c r="F632" s="9" t="s">
        <v>134</v>
      </c>
      <c r="G632" s="9" t="s">
        <v>158</v>
      </c>
      <c r="H632" s="9">
        <v>11</v>
      </c>
      <c r="I632" s="9">
        <v>935</v>
      </c>
      <c r="J632" s="9" t="s">
        <v>136</v>
      </c>
      <c r="K632" s="9" t="s">
        <v>137</v>
      </c>
      <c r="L632" s="9" t="s">
        <v>138</v>
      </c>
      <c r="M632" s="9" t="s">
        <v>977</v>
      </c>
      <c r="N632" s="9" t="s">
        <v>978</v>
      </c>
      <c r="O632" s="9" t="s">
        <v>223</v>
      </c>
      <c r="P632" s="9">
        <v>90011</v>
      </c>
      <c r="Q632" s="9" t="s">
        <v>979</v>
      </c>
      <c r="R632" s="9">
        <v>72</v>
      </c>
      <c r="S632" s="9">
        <v>72</v>
      </c>
      <c r="T632" s="9">
        <v>72</v>
      </c>
      <c r="U632" s="9">
        <v>0</v>
      </c>
      <c r="V632" s="9">
        <v>0</v>
      </c>
      <c r="W632" s="9">
        <v>0</v>
      </c>
      <c r="X632" s="9">
        <v>0</v>
      </c>
      <c r="Y632" s="9">
        <v>0</v>
      </c>
      <c r="Z632" s="9">
        <v>0</v>
      </c>
      <c r="AA632" s="9">
        <v>430</v>
      </c>
      <c r="AB632" s="9">
        <v>0</v>
      </c>
      <c r="AC632" s="9">
        <v>0</v>
      </c>
      <c r="AD632" s="9">
        <v>0</v>
      </c>
      <c r="AE632" s="9">
        <v>430</v>
      </c>
      <c r="AF632" s="9">
        <v>0</v>
      </c>
      <c r="AG632" s="9">
        <v>0</v>
      </c>
      <c r="AH632" s="9">
        <v>0</v>
      </c>
      <c r="AI632" s="9">
        <v>0</v>
      </c>
      <c r="AJ632" s="9">
        <v>0</v>
      </c>
      <c r="AK632" s="9">
        <v>0</v>
      </c>
      <c r="AL632" s="9">
        <v>0</v>
      </c>
      <c r="AM632" s="9">
        <v>4943</v>
      </c>
      <c r="AN632" s="9">
        <v>0</v>
      </c>
      <c r="AO632" s="9">
        <v>0</v>
      </c>
      <c r="AP632" s="9">
        <v>0</v>
      </c>
      <c r="AQ632" s="9">
        <v>4943</v>
      </c>
      <c r="AR632" s="9">
        <v>0</v>
      </c>
      <c r="AS632" s="9">
        <v>0</v>
      </c>
      <c r="AT632" s="9">
        <v>0</v>
      </c>
      <c r="AU632" s="9">
        <v>0</v>
      </c>
      <c r="AV632" s="9">
        <v>0</v>
      </c>
      <c r="AW632" s="9">
        <v>0</v>
      </c>
      <c r="AX632" s="9">
        <v>0</v>
      </c>
      <c r="AY632" s="9">
        <v>44974</v>
      </c>
      <c r="AZ632" s="9">
        <v>0</v>
      </c>
      <c r="BA632" s="9">
        <v>0</v>
      </c>
      <c r="BB632" s="9">
        <v>0</v>
      </c>
      <c r="BC632" s="9">
        <v>44974</v>
      </c>
      <c r="BD632" s="9">
        <v>0</v>
      </c>
      <c r="BE632" s="9">
        <v>0</v>
      </c>
      <c r="BF632" s="9">
        <v>0</v>
      </c>
      <c r="BG632" s="9">
        <v>0</v>
      </c>
      <c r="BH632" s="9">
        <v>0</v>
      </c>
      <c r="BI632" s="9">
        <v>0</v>
      </c>
      <c r="BJ632" s="9">
        <v>3507188</v>
      </c>
      <c r="BK632" s="9">
        <v>0</v>
      </c>
      <c r="BL632" s="9">
        <v>0</v>
      </c>
      <c r="BM632" s="9">
        <v>0</v>
      </c>
      <c r="BN632" s="9">
        <v>3507188</v>
      </c>
      <c r="BO632" s="9">
        <v>0</v>
      </c>
      <c r="BP632" s="9">
        <v>0</v>
      </c>
      <c r="BQ632" s="9">
        <v>0</v>
      </c>
      <c r="BR632" s="9">
        <v>0</v>
      </c>
      <c r="BS632" s="9">
        <v>0</v>
      </c>
      <c r="BT632" s="9">
        <v>0</v>
      </c>
      <c r="BU632" s="9">
        <v>4895765</v>
      </c>
      <c r="BV632" s="9">
        <v>0</v>
      </c>
      <c r="BW632" s="9">
        <v>0</v>
      </c>
      <c r="BX632" s="9">
        <v>0</v>
      </c>
      <c r="BY632" s="9">
        <v>4895765</v>
      </c>
      <c r="BZ632" s="9">
        <v>0</v>
      </c>
      <c r="CA632" s="9">
        <v>0</v>
      </c>
      <c r="CB632" s="9">
        <v>0</v>
      </c>
      <c r="CC632" s="9">
        <v>0</v>
      </c>
      <c r="CD632" s="9">
        <v>0</v>
      </c>
      <c r="CE632" s="9">
        <v>0</v>
      </c>
      <c r="CF632" s="9">
        <v>0</v>
      </c>
      <c r="CG632" s="9">
        <v>0</v>
      </c>
      <c r="CH632" s="9">
        <v>0</v>
      </c>
      <c r="CI632" s="9">
        <v>0</v>
      </c>
      <c r="CJ632" s="9">
        <v>0</v>
      </c>
      <c r="CK632" s="9">
        <v>0</v>
      </c>
      <c r="CL632" s="9">
        <v>0</v>
      </c>
      <c r="CM632" s="9">
        <v>0</v>
      </c>
      <c r="CN632" s="9">
        <v>0</v>
      </c>
      <c r="CO632" s="9">
        <v>0</v>
      </c>
      <c r="CP632" s="9">
        <v>0</v>
      </c>
      <c r="CQ632" s="9">
        <v>0</v>
      </c>
      <c r="CR632" s="9">
        <v>0</v>
      </c>
      <c r="CS632" s="9">
        <v>0</v>
      </c>
      <c r="CT632" s="9">
        <v>0</v>
      </c>
      <c r="CU632" s="9">
        <v>0</v>
      </c>
      <c r="CV632" s="9">
        <v>0</v>
      </c>
      <c r="CW632" s="9">
        <v>0</v>
      </c>
      <c r="CX632" s="9">
        <v>0</v>
      </c>
      <c r="CY632" s="9">
        <v>0</v>
      </c>
      <c r="CZ632" s="9">
        <v>0</v>
      </c>
      <c r="DA632" s="9">
        <v>0</v>
      </c>
      <c r="DB632" s="9">
        <v>8402953</v>
      </c>
      <c r="DC632" s="9">
        <v>0</v>
      </c>
      <c r="DD632" s="9">
        <v>0</v>
      </c>
      <c r="DE632" s="9">
        <v>0</v>
      </c>
      <c r="DF632" s="9">
        <v>8402953</v>
      </c>
      <c r="DG632" s="9">
        <v>0</v>
      </c>
      <c r="DH632" s="9">
        <v>8544339</v>
      </c>
      <c r="DI632" s="9">
        <v>0</v>
      </c>
      <c r="DJ632" s="9">
        <v>0</v>
      </c>
      <c r="DK632" s="9">
        <v>0</v>
      </c>
      <c r="DL632" s="9">
        <v>0</v>
      </c>
      <c r="DM632" s="9">
        <v>0</v>
      </c>
      <c r="DN632" s="9">
        <v>0</v>
      </c>
      <c r="DO632" s="9">
        <v>170756</v>
      </c>
      <c r="DP632" s="9">
        <v>5574156</v>
      </c>
      <c r="DQ632" s="9">
        <v>0</v>
      </c>
      <c r="DR632" s="9">
        <v>0</v>
      </c>
      <c r="DS632" s="9">
        <v>0</v>
      </c>
      <c r="DT632" s="9">
        <v>0</v>
      </c>
      <c r="DU632" s="9">
        <v>0</v>
      </c>
      <c r="DV632" s="9">
        <v>0</v>
      </c>
      <c r="DW632" s="9">
        <v>0</v>
      </c>
      <c r="DX632" s="9">
        <v>0</v>
      </c>
      <c r="DY632" s="9">
        <v>0</v>
      </c>
      <c r="DZ632" s="9">
        <v>0</v>
      </c>
      <c r="EA632" s="9">
        <v>0</v>
      </c>
      <c r="EB632" s="9">
        <v>0</v>
      </c>
      <c r="EC632" s="9">
        <v>0</v>
      </c>
    </row>
    <row r="633" spans="1:133" x14ac:dyDescent="0.3">
      <c r="A633" s="10">
        <v>106210993</v>
      </c>
      <c r="B633" s="10" t="s">
        <v>980</v>
      </c>
      <c r="C633" s="10">
        <v>20181</v>
      </c>
      <c r="D633" s="12">
        <v>43101</v>
      </c>
      <c r="E633" s="10">
        <v>43190</v>
      </c>
      <c r="F633" s="10" t="s">
        <v>134</v>
      </c>
      <c r="G633" s="10" t="s">
        <v>932</v>
      </c>
      <c r="H633" s="10">
        <v>4</v>
      </c>
      <c r="I633" s="10">
        <v>405</v>
      </c>
      <c r="J633" s="10" t="s">
        <v>255</v>
      </c>
      <c r="K633" s="10" t="s">
        <v>137</v>
      </c>
      <c r="L633" s="10" t="s">
        <v>138</v>
      </c>
      <c r="M633" s="10" t="s">
        <v>981</v>
      </c>
      <c r="N633" s="10" t="s">
        <v>982</v>
      </c>
      <c r="O633" s="10" t="s">
        <v>983</v>
      </c>
      <c r="P633" s="10">
        <v>94904</v>
      </c>
      <c r="Q633" s="10" t="s">
        <v>2106</v>
      </c>
      <c r="R633" s="10">
        <v>120</v>
      </c>
      <c r="S633" s="10">
        <v>100</v>
      </c>
      <c r="T633" s="10">
        <v>100</v>
      </c>
      <c r="U633" s="10">
        <v>49</v>
      </c>
      <c r="V633" s="10">
        <v>10</v>
      </c>
      <c r="W633" s="10">
        <v>1</v>
      </c>
      <c r="X633" s="10">
        <v>19</v>
      </c>
      <c r="Y633" s="10">
        <v>0</v>
      </c>
      <c r="Z633" s="10">
        <v>0</v>
      </c>
      <c r="AA633" s="10">
        <v>0</v>
      </c>
      <c r="AB633" s="10">
        <v>33</v>
      </c>
      <c r="AC633" s="10">
        <v>0</v>
      </c>
      <c r="AD633" s="10">
        <v>0</v>
      </c>
      <c r="AE633" s="10">
        <v>112</v>
      </c>
      <c r="AF633" s="10">
        <v>0</v>
      </c>
      <c r="AG633" s="10">
        <v>2661</v>
      </c>
      <c r="AH633" s="10">
        <v>761</v>
      </c>
      <c r="AI633" s="10">
        <v>126</v>
      </c>
      <c r="AJ633" s="10">
        <v>2281</v>
      </c>
      <c r="AK633" s="10">
        <v>0</v>
      </c>
      <c r="AL633" s="10">
        <v>0</v>
      </c>
      <c r="AM633" s="10">
        <v>0</v>
      </c>
      <c r="AN633" s="10">
        <v>1756</v>
      </c>
      <c r="AO633" s="10">
        <v>0</v>
      </c>
      <c r="AP633" s="10">
        <v>0</v>
      </c>
      <c r="AQ633" s="10">
        <v>7585</v>
      </c>
      <c r="AR633" s="10">
        <v>0</v>
      </c>
      <c r="AS633" s="10">
        <v>2180</v>
      </c>
      <c r="AT633" s="10">
        <v>281</v>
      </c>
      <c r="AU633" s="10">
        <v>0</v>
      </c>
      <c r="AV633" s="10">
        <v>0</v>
      </c>
      <c r="AW633" s="10">
        <v>0</v>
      </c>
      <c r="AX633" s="10">
        <v>0</v>
      </c>
      <c r="AY633" s="10">
        <v>67</v>
      </c>
      <c r="AZ633" s="10">
        <v>3516</v>
      </c>
      <c r="BA633" s="10">
        <v>0</v>
      </c>
      <c r="BB633" s="10">
        <v>0</v>
      </c>
      <c r="BC633" s="10">
        <v>6044</v>
      </c>
      <c r="BD633" s="10">
        <v>12761067</v>
      </c>
      <c r="BE633" s="10">
        <v>3375009</v>
      </c>
      <c r="BF633" s="10">
        <v>2432098</v>
      </c>
      <c r="BG633" s="10">
        <v>5514282</v>
      </c>
      <c r="BH633" s="10">
        <v>0</v>
      </c>
      <c r="BI633" s="10">
        <v>0</v>
      </c>
      <c r="BJ633" s="10">
        <v>0</v>
      </c>
      <c r="BK633" s="10">
        <v>7388613</v>
      </c>
      <c r="BL633" s="10">
        <v>0</v>
      </c>
      <c r="BM633" s="10">
        <v>0</v>
      </c>
      <c r="BN633" s="10">
        <v>31471069</v>
      </c>
      <c r="BO633" s="10">
        <v>516642</v>
      </c>
      <c r="BP633" s="10">
        <v>49492</v>
      </c>
      <c r="BQ633" s="10">
        <v>0</v>
      </c>
      <c r="BR633" s="10">
        <v>0</v>
      </c>
      <c r="BS633" s="10">
        <v>0</v>
      </c>
      <c r="BT633" s="10">
        <v>0</v>
      </c>
      <c r="BU633" s="10">
        <v>28158</v>
      </c>
      <c r="BV633" s="10">
        <v>351640</v>
      </c>
      <c r="BW633" s="10">
        <v>0</v>
      </c>
      <c r="BX633" s="10">
        <v>0</v>
      </c>
      <c r="BY633" s="10">
        <v>945932</v>
      </c>
      <c r="BZ633" s="10">
        <v>0</v>
      </c>
      <c r="CA633" s="10">
        <v>7935471</v>
      </c>
      <c r="CB633" s="10">
        <v>1836190</v>
      </c>
      <c r="CC633" s="10">
        <v>2216295</v>
      </c>
      <c r="CD633" s="10">
        <v>184017</v>
      </c>
      <c r="CE633" s="10">
        <v>0</v>
      </c>
      <c r="CF633" s="10">
        <v>0</v>
      </c>
      <c r="CG633" s="10">
        <v>0</v>
      </c>
      <c r="CH633" s="10">
        <v>0</v>
      </c>
      <c r="CI633" s="10">
        <v>3497409</v>
      </c>
      <c r="CJ633" s="10">
        <v>0</v>
      </c>
      <c r="CK633" s="10">
        <v>0</v>
      </c>
      <c r="CL633" s="10">
        <v>0</v>
      </c>
      <c r="CM633" s="10">
        <v>0</v>
      </c>
      <c r="CN633" s="10">
        <v>0</v>
      </c>
      <c r="CO633" s="10">
        <v>0</v>
      </c>
      <c r="CP633" s="10">
        <v>15669382</v>
      </c>
      <c r="CQ633" s="10">
        <v>0</v>
      </c>
      <c r="CR633" s="10">
        <v>0</v>
      </c>
      <c r="CS633" s="10">
        <v>0</v>
      </c>
      <c r="CT633" s="10">
        <v>0</v>
      </c>
      <c r="CU633" s="10">
        <v>0</v>
      </c>
      <c r="CV633" s="10">
        <v>5342239</v>
      </c>
      <c r="CW633" s="10">
        <v>1588312</v>
      </c>
      <c r="CX633" s="10">
        <v>215803</v>
      </c>
      <c r="CY633" s="10">
        <v>5330265</v>
      </c>
      <c r="CZ633" s="10">
        <v>0</v>
      </c>
      <c r="DA633" s="10">
        <v>0</v>
      </c>
      <c r="DB633" s="10">
        <v>28158</v>
      </c>
      <c r="DC633" s="10">
        <v>4242842</v>
      </c>
      <c r="DD633" s="10">
        <v>0</v>
      </c>
      <c r="DE633" s="10">
        <v>0</v>
      </c>
      <c r="DF633" s="10">
        <v>16747619</v>
      </c>
      <c r="DG633" s="10">
        <v>26844</v>
      </c>
      <c r="DH633" s="10">
        <v>13430843</v>
      </c>
      <c r="DI633" s="10">
        <v>0</v>
      </c>
      <c r="DJ633" s="10">
        <v>0</v>
      </c>
      <c r="DK633" s="10">
        <v>0</v>
      </c>
      <c r="DL633" s="10">
        <v>0</v>
      </c>
      <c r="DM633" s="10">
        <v>0</v>
      </c>
      <c r="DN633" s="10">
        <v>0</v>
      </c>
      <c r="DO633" s="10">
        <v>48606</v>
      </c>
      <c r="DP633" s="10">
        <v>432737</v>
      </c>
      <c r="DQ633" s="10">
        <v>0</v>
      </c>
      <c r="DR633" s="10">
        <v>0</v>
      </c>
      <c r="DS633" s="10">
        <v>0</v>
      </c>
      <c r="DT633" s="10">
        <v>0</v>
      </c>
      <c r="DU633" s="10">
        <v>0</v>
      </c>
      <c r="DV633" s="10">
        <v>0</v>
      </c>
      <c r="DW633" s="10">
        <v>0</v>
      </c>
      <c r="DX633" s="10">
        <v>0</v>
      </c>
      <c r="DY633" s="10">
        <v>0</v>
      </c>
      <c r="DZ633" s="10">
        <v>0</v>
      </c>
      <c r="EA633" s="10">
        <v>0</v>
      </c>
      <c r="EB633" s="10">
        <v>0</v>
      </c>
      <c r="EC633" s="10">
        <v>0</v>
      </c>
    </row>
    <row r="634" spans="1:133" x14ac:dyDescent="0.3">
      <c r="A634" s="9">
        <v>106150736</v>
      </c>
      <c r="B634" s="9" t="s">
        <v>985</v>
      </c>
      <c r="C634" s="9">
        <v>20181</v>
      </c>
      <c r="D634" s="11">
        <v>43101</v>
      </c>
      <c r="E634" s="9">
        <v>43190</v>
      </c>
      <c r="F634" s="9" t="s">
        <v>134</v>
      </c>
      <c r="G634" s="9" t="s">
        <v>135</v>
      </c>
      <c r="H634" s="9">
        <v>9</v>
      </c>
      <c r="I634" s="9">
        <v>617</v>
      </c>
      <c r="J634" s="9" t="s">
        <v>276</v>
      </c>
      <c r="K634" s="9" t="s">
        <v>137</v>
      </c>
      <c r="L634" s="9" t="s">
        <v>145</v>
      </c>
      <c r="M634" s="9" t="s">
        <v>986</v>
      </c>
      <c r="N634" s="9" t="s">
        <v>987</v>
      </c>
      <c r="O634" s="9" t="s">
        <v>141</v>
      </c>
      <c r="P634" s="9">
        <v>93306</v>
      </c>
      <c r="Q634" s="9" t="s">
        <v>988</v>
      </c>
      <c r="R634" s="9">
        <v>222</v>
      </c>
      <c r="S634" s="9">
        <v>204</v>
      </c>
      <c r="T634" s="9">
        <v>159</v>
      </c>
      <c r="U634" s="9">
        <v>279</v>
      </c>
      <c r="V634" s="9">
        <v>56</v>
      </c>
      <c r="W634" s="9">
        <v>820</v>
      </c>
      <c r="X634" s="9">
        <v>1061</v>
      </c>
      <c r="Y634" s="9">
        <v>69</v>
      </c>
      <c r="Z634" s="9">
        <v>0</v>
      </c>
      <c r="AA634" s="9">
        <v>51</v>
      </c>
      <c r="AB634" s="9">
        <v>160</v>
      </c>
      <c r="AC634" s="9">
        <v>0</v>
      </c>
      <c r="AD634" s="9">
        <v>0</v>
      </c>
      <c r="AE634" s="9">
        <v>2496</v>
      </c>
      <c r="AF634" s="9">
        <v>0</v>
      </c>
      <c r="AG634" s="9">
        <v>1445</v>
      </c>
      <c r="AH634" s="9">
        <v>323</v>
      </c>
      <c r="AI634" s="9">
        <v>5568</v>
      </c>
      <c r="AJ634" s="9">
        <v>3620</v>
      </c>
      <c r="AK634" s="9">
        <v>274</v>
      </c>
      <c r="AL634" s="9">
        <v>0</v>
      </c>
      <c r="AM634" s="9">
        <v>326</v>
      </c>
      <c r="AN634" s="9">
        <v>641</v>
      </c>
      <c r="AO634" s="9">
        <v>0</v>
      </c>
      <c r="AP634" s="9">
        <v>0</v>
      </c>
      <c r="AQ634" s="9">
        <v>12197</v>
      </c>
      <c r="AR634" s="9">
        <v>0</v>
      </c>
      <c r="AS634" s="9">
        <v>3618</v>
      </c>
      <c r="AT634" s="9">
        <v>808</v>
      </c>
      <c r="AU634" s="9">
        <v>15445</v>
      </c>
      <c r="AV634" s="9">
        <v>18893</v>
      </c>
      <c r="AW634" s="9">
        <v>5639</v>
      </c>
      <c r="AX634" s="9">
        <v>0</v>
      </c>
      <c r="AY634" s="9">
        <v>1571</v>
      </c>
      <c r="AZ634" s="9">
        <v>2765</v>
      </c>
      <c r="BA634" s="9">
        <v>0</v>
      </c>
      <c r="BB634" s="9">
        <v>0</v>
      </c>
      <c r="BC634" s="9">
        <v>48739</v>
      </c>
      <c r="BD634" s="9">
        <v>14733220</v>
      </c>
      <c r="BE634" s="9">
        <v>3305203</v>
      </c>
      <c r="BF634" s="9">
        <v>44787465</v>
      </c>
      <c r="BG634" s="9">
        <v>32599610</v>
      </c>
      <c r="BH634" s="9">
        <v>1389824</v>
      </c>
      <c r="BI634" s="9">
        <v>0</v>
      </c>
      <c r="BJ634" s="9">
        <v>4670424</v>
      </c>
      <c r="BK634" s="9">
        <v>6339281</v>
      </c>
      <c r="BL634" s="9">
        <v>0</v>
      </c>
      <c r="BM634" s="9">
        <v>0</v>
      </c>
      <c r="BN634" s="9">
        <v>107825027</v>
      </c>
      <c r="BO634" s="9">
        <v>7150699</v>
      </c>
      <c r="BP634" s="9">
        <v>1018863</v>
      </c>
      <c r="BQ634" s="9">
        <v>38016346</v>
      </c>
      <c r="BR634" s="9">
        <v>35295481</v>
      </c>
      <c r="BS634" s="9">
        <v>7085768</v>
      </c>
      <c r="BT634" s="9">
        <v>0</v>
      </c>
      <c r="BU634" s="9">
        <v>4821931</v>
      </c>
      <c r="BV634" s="9">
        <v>6315250</v>
      </c>
      <c r="BW634" s="9">
        <v>0</v>
      </c>
      <c r="BX634" s="9">
        <v>0</v>
      </c>
      <c r="BY634" s="9">
        <v>99704338</v>
      </c>
      <c r="BZ634" s="9">
        <v>4237522</v>
      </c>
      <c r="CA634" s="9">
        <v>11465665</v>
      </c>
      <c r="CB634" s="9">
        <v>3406508</v>
      </c>
      <c r="CC634" s="9">
        <v>50979826</v>
      </c>
      <c r="CD634" s="9">
        <v>53579113</v>
      </c>
      <c r="CE634" s="9">
        <v>-6941218</v>
      </c>
      <c r="CF634" s="9">
        <v>17933501</v>
      </c>
      <c r="CG634" s="9">
        <v>0</v>
      </c>
      <c r="CH634" s="9">
        <v>9428067</v>
      </c>
      <c r="CI634" s="9">
        <v>-301823</v>
      </c>
      <c r="CJ634" s="9">
        <v>0</v>
      </c>
      <c r="CK634" s="9">
        <v>-1151432</v>
      </c>
      <c r="CL634" s="9">
        <v>0</v>
      </c>
      <c r="CM634" s="9">
        <v>0</v>
      </c>
      <c r="CN634" s="9">
        <v>0</v>
      </c>
      <c r="CO634" s="9">
        <v>0</v>
      </c>
      <c r="CP634" s="9">
        <v>142635729</v>
      </c>
      <c r="CQ634" s="9">
        <v>0</v>
      </c>
      <c r="CR634" s="9">
        <v>0</v>
      </c>
      <c r="CS634" s="9">
        <v>0</v>
      </c>
      <c r="CT634" s="9">
        <v>0</v>
      </c>
      <c r="CU634" s="9">
        <v>0</v>
      </c>
      <c r="CV634" s="9">
        <v>10418254</v>
      </c>
      <c r="CW634" s="9">
        <v>917558</v>
      </c>
      <c r="CX634" s="9">
        <v>31823985</v>
      </c>
      <c r="CY634" s="9">
        <v>17019675</v>
      </c>
      <c r="CZ634" s="9">
        <v>-8306477</v>
      </c>
      <c r="DA634" s="9">
        <v>0</v>
      </c>
      <c r="DB634" s="9">
        <v>64288</v>
      </c>
      <c r="DC634" s="9">
        <v>12956353</v>
      </c>
      <c r="DD634" s="9">
        <v>0</v>
      </c>
      <c r="DE634" s="9">
        <v>0</v>
      </c>
      <c r="DF634" s="9">
        <v>64893636</v>
      </c>
      <c r="DG634" s="9">
        <v>2262645</v>
      </c>
      <c r="DH634" s="9">
        <v>90898844</v>
      </c>
      <c r="DI634" s="9">
        <v>0</v>
      </c>
      <c r="DJ634" s="9">
        <v>6702392</v>
      </c>
      <c r="DK634" s="9">
        <v>0</v>
      </c>
      <c r="DL634" s="9">
        <v>0</v>
      </c>
      <c r="DM634" s="9">
        <v>0</v>
      </c>
      <c r="DN634" s="9">
        <v>0</v>
      </c>
      <c r="DO634" s="9">
        <v>8395670</v>
      </c>
      <c r="DP634" s="9">
        <v>61260313</v>
      </c>
      <c r="DQ634" s="9">
        <v>0</v>
      </c>
      <c r="DR634" s="9">
        <v>0</v>
      </c>
      <c r="DS634" s="9">
        <v>0</v>
      </c>
      <c r="DT634" s="9">
        <v>0</v>
      </c>
      <c r="DU634" s="9">
        <v>0</v>
      </c>
      <c r="DV634" s="9">
        <v>0</v>
      </c>
      <c r="DW634" s="9">
        <v>0</v>
      </c>
      <c r="DX634" s="9">
        <v>0</v>
      </c>
      <c r="DY634" s="9">
        <v>0</v>
      </c>
      <c r="DZ634" s="9">
        <v>0</v>
      </c>
      <c r="EA634" s="9">
        <v>0</v>
      </c>
      <c r="EB634" s="9">
        <v>0</v>
      </c>
      <c r="EC634" s="9">
        <v>0</v>
      </c>
    </row>
    <row r="635" spans="1:133" x14ac:dyDescent="0.3">
      <c r="A635" s="10">
        <v>106150737</v>
      </c>
      <c r="B635" s="10" t="s">
        <v>989</v>
      </c>
      <c r="C635" s="10">
        <v>20181</v>
      </c>
      <c r="D635" s="12">
        <v>43101</v>
      </c>
      <c r="E635" s="10">
        <v>43190</v>
      </c>
      <c r="F635" s="10" t="s">
        <v>134</v>
      </c>
      <c r="G635" s="10" t="s">
        <v>135</v>
      </c>
      <c r="H635" s="10">
        <v>9</v>
      </c>
      <c r="I635" s="10">
        <v>619</v>
      </c>
      <c r="J635" s="10" t="s">
        <v>183</v>
      </c>
      <c r="K635" s="10" t="s">
        <v>137</v>
      </c>
      <c r="L635" s="10" t="s">
        <v>220</v>
      </c>
      <c r="M635" s="10" t="s">
        <v>990</v>
      </c>
      <c r="N635" s="10" t="s">
        <v>991</v>
      </c>
      <c r="O635" s="10" t="s">
        <v>992</v>
      </c>
      <c r="P635" s="10">
        <v>93240</v>
      </c>
      <c r="Q635" s="10" t="s">
        <v>993</v>
      </c>
      <c r="R635" s="10">
        <v>99</v>
      </c>
      <c r="S635" s="10">
        <v>99</v>
      </c>
      <c r="T635" s="10">
        <v>99</v>
      </c>
      <c r="U635" s="10">
        <v>36</v>
      </c>
      <c r="V635" s="10">
        <v>46</v>
      </c>
      <c r="W635" s="10">
        <v>33</v>
      </c>
      <c r="X635" s="10">
        <v>21</v>
      </c>
      <c r="Y635" s="10">
        <v>0</v>
      </c>
      <c r="Z635" s="10">
        <v>0</v>
      </c>
      <c r="AA635" s="10">
        <v>2</v>
      </c>
      <c r="AB635" s="10">
        <v>1</v>
      </c>
      <c r="AC635" s="10">
        <v>0</v>
      </c>
      <c r="AD635" s="10">
        <v>0</v>
      </c>
      <c r="AE635" s="10">
        <v>139</v>
      </c>
      <c r="AF635" s="10">
        <v>14</v>
      </c>
      <c r="AG635" s="10">
        <v>479</v>
      </c>
      <c r="AH635" s="10">
        <v>534</v>
      </c>
      <c r="AI635" s="10">
        <v>4334</v>
      </c>
      <c r="AJ635" s="10">
        <v>253</v>
      </c>
      <c r="AK635" s="10">
        <v>0</v>
      </c>
      <c r="AL635" s="10">
        <v>0</v>
      </c>
      <c r="AM635" s="10">
        <v>126</v>
      </c>
      <c r="AN635" s="10">
        <v>8</v>
      </c>
      <c r="AO635" s="10">
        <v>0</v>
      </c>
      <c r="AP635" s="10">
        <v>0</v>
      </c>
      <c r="AQ635" s="10">
        <v>5734</v>
      </c>
      <c r="AR635" s="10">
        <v>5106</v>
      </c>
      <c r="AS635" s="10">
        <v>1434</v>
      </c>
      <c r="AT635" s="10">
        <v>1241</v>
      </c>
      <c r="AU635" s="10">
        <v>230</v>
      </c>
      <c r="AV635" s="10">
        <v>2227</v>
      </c>
      <c r="AW635" s="10">
        <v>0</v>
      </c>
      <c r="AX635" s="10">
        <v>0</v>
      </c>
      <c r="AY635" s="10">
        <v>539</v>
      </c>
      <c r="AZ635" s="10">
        <v>265</v>
      </c>
      <c r="BA635" s="10">
        <v>5</v>
      </c>
      <c r="BB635" s="10">
        <v>196</v>
      </c>
      <c r="BC635" s="10">
        <v>6137</v>
      </c>
      <c r="BD635" s="10">
        <v>1034268</v>
      </c>
      <c r="BE635" s="10">
        <v>1155001</v>
      </c>
      <c r="BF635" s="10">
        <v>6469469</v>
      </c>
      <c r="BG635" s="10">
        <v>543999</v>
      </c>
      <c r="BH635" s="10">
        <v>0</v>
      </c>
      <c r="BI635" s="10">
        <v>0</v>
      </c>
      <c r="BJ635" s="10">
        <v>208813</v>
      </c>
      <c r="BK635" s="10">
        <v>12065</v>
      </c>
      <c r="BL635" s="10">
        <v>0</v>
      </c>
      <c r="BM635" s="10">
        <v>0</v>
      </c>
      <c r="BN635" s="10">
        <v>9423615</v>
      </c>
      <c r="BO635" s="10">
        <v>4535722</v>
      </c>
      <c r="BP635" s="10">
        <v>4017197</v>
      </c>
      <c r="BQ635" s="10">
        <v>652085</v>
      </c>
      <c r="BR635" s="10">
        <v>5319829</v>
      </c>
      <c r="BS635" s="10">
        <v>0</v>
      </c>
      <c r="BT635" s="10">
        <v>0</v>
      </c>
      <c r="BU635" s="10">
        <v>1236925</v>
      </c>
      <c r="BV635" s="10">
        <v>608563</v>
      </c>
      <c r="BW635" s="10">
        <v>10631</v>
      </c>
      <c r="BX635" s="10">
        <v>412788</v>
      </c>
      <c r="BY635" s="10">
        <v>16793740</v>
      </c>
      <c r="BZ635" s="10">
        <v>531182</v>
      </c>
      <c r="CA635" s="10">
        <v>4179328</v>
      </c>
      <c r="CB635" s="10">
        <v>3199154</v>
      </c>
      <c r="CC635" s="10">
        <v>5927671</v>
      </c>
      <c r="CD635" s="10">
        <v>4576999</v>
      </c>
      <c r="CE635" s="10">
        <v>-58629</v>
      </c>
      <c r="CF635" s="10">
        <v>0</v>
      </c>
      <c r="CG635" s="10">
        <v>0</v>
      </c>
      <c r="CH635" s="10">
        <v>951851</v>
      </c>
      <c r="CI635" s="10">
        <v>433494</v>
      </c>
      <c r="CJ635" s="10">
        <v>0</v>
      </c>
      <c r="CK635" s="10">
        <v>10631</v>
      </c>
      <c r="CL635" s="10">
        <v>0</v>
      </c>
      <c r="CM635" s="10">
        <v>0</v>
      </c>
      <c r="CN635" s="10">
        <v>0</v>
      </c>
      <c r="CO635" s="10">
        <v>91499</v>
      </c>
      <c r="CP635" s="10">
        <v>19843180</v>
      </c>
      <c r="CQ635" s="10">
        <v>0</v>
      </c>
      <c r="CR635" s="10">
        <v>0</v>
      </c>
      <c r="CS635" s="10">
        <v>0</v>
      </c>
      <c r="CT635" s="10">
        <v>0</v>
      </c>
      <c r="CU635" s="10">
        <v>0</v>
      </c>
      <c r="CV635" s="10">
        <v>1390662</v>
      </c>
      <c r="CW635" s="10">
        <v>1973044</v>
      </c>
      <c r="CX635" s="10">
        <v>1252512</v>
      </c>
      <c r="CY635" s="10">
        <v>1286829</v>
      </c>
      <c r="CZ635" s="10">
        <v>0</v>
      </c>
      <c r="DA635" s="10">
        <v>0</v>
      </c>
      <c r="DB635" s="10">
        <v>493887</v>
      </c>
      <c r="DC635" s="10">
        <v>187134</v>
      </c>
      <c r="DD635" s="10">
        <v>0</v>
      </c>
      <c r="DE635" s="10">
        <v>-209893</v>
      </c>
      <c r="DF635" s="10">
        <v>6374175</v>
      </c>
      <c r="DG635" s="10">
        <v>153369</v>
      </c>
      <c r="DH635" s="10">
        <v>6514213</v>
      </c>
      <c r="DI635" s="10">
        <v>733776</v>
      </c>
      <c r="DJ635" s="10">
        <v>140631</v>
      </c>
      <c r="DK635" s="10">
        <v>0</v>
      </c>
      <c r="DL635" s="10">
        <v>0</v>
      </c>
      <c r="DM635" s="10">
        <v>0</v>
      </c>
      <c r="DN635" s="10">
        <v>0</v>
      </c>
      <c r="DO635" s="10">
        <v>402088</v>
      </c>
      <c r="DP635" s="10">
        <v>3796143</v>
      </c>
      <c r="DQ635" s="10">
        <v>0</v>
      </c>
      <c r="DR635" s="10">
        <v>0</v>
      </c>
      <c r="DS635" s="10">
        <v>0</v>
      </c>
      <c r="DT635" s="10">
        <v>0</v>
      </c>
      <c r="DU635" s="10">
        <v>0</v>
      </c>
      <c r="DV635" s="10">
        <v>0</v>
      </c>
      <c r="DW635" s="10">
        <v>0</v>
      </c>
      <c r="DX635" s="10">
        <v>0</v>
      </c>
      <c r="DY635" s="10">
        <v>0</v>
      </c>
      <c r="DZ635" s="10">
        <v>0</v>
      </c>
      <c r="EA635" s="10">
        <v>0</v>
      </c>
      <c r="EB635" s="10">
        <v>0</v>
      </c>
      <c r="EC635" s="10">
        <v>0</v>
      </c>
    </row>
    <row r="636" spans="1:133" x14ac:dyDescent="0.3">
      <c r="A636" s="9">
        <v>106190049</v>
      </c>
      <c r="B636" s="9" t="s">
        <v>994</v>
      </c>
      <c r="C636" s="9">
        <v>20181</v>
      </c>
      <c r="D636" s="11">
        <v>43101</v>
      </c>
      <c r="E636" s="9">
        <v>43190</v>
      </c>
      <c r="F636" s="9" t="s">
        <v>134</v>
      </c>
      <c r="G636" s="9" t="s">
        <v>158</v>
      </c>
      <c r="H636" s="9">
        <v>11</v>
      </c>
      <c r="I636" s="9">
        <v>915</v>
      </c>
      <c r="J636" s="9" t="s">
        <v>239</v>
      </c>
      <c r="K636" s="9" t="s">
        <v>137</v>
      </c>
      <c r="L636" s="9" t="s">
        <v>138</v>
      </c>
      <c r="M636" s="9" t="s">
        <v>995</v>
      </c>
      <c r="N636" s="9" t="s">
        <v>996</v>
      </c>
      <c r="O636" s="9" t="s">
        <v>884</v>
      </c>
      <c r="P636" s="9">
        <v>91706</v>
      </c>
      <c r="Q636" s="9" t="s">
        <v>997</v>
      </c>
      <c r="R636" s="9">
        <v>91</v>
      </c>
      <c r="S636" s="9">
        <v>91</v>
      </c>
      <c r="T636" s="9">
        <v>71</v>
      </c>
      <c r="U636" s="9">
        <v>186</v>
      </c>
      <c r="V636" s="9">
        <v>13</v>
      </c>
      <c r="W636" s="9">
        <v>0</v>
      </c>
      <c r="X636" s="9">
        <v>24</v>
      </c>
      <c r="Y636" s="9">
        <v>0</v>
      </c>
      <c r="Z636" s="9">
        <v>0</v>
      </c>
      <c r="AA636" s="9">
        <v>8</v>
      </c>
      <c r="AB636" s="9">
        <v>0</v>
      </c>
      <c r="AC636" s="9">
        <v>0</v>
      </c>
      <c r="AD636" s="9">
        <v>0</v>
      </c>
      <c r="AE636" s="9">
        <v>231</v>
      </c>
      <c r="AF636" s="9">
        <v>0</v>
      </c>
      <c r="AG636" s="9">
        <v>4586</v>
      </c>
      <c r="AH636" s="9">
        <v>431</v>
      </c>
      <c r="AI636" s="9">
        <v>0</v>
      </c>
      <c r="AJ636" s="9">
        <v>955</v>
      </c>
      <c r="AK636" s="9">
        <v>0</v>
      </c>
      <c r="AL636" s="9">
        <v>0</v>
      </c>
      <c r="AM636" s="9">
        <v>380</v>
      </c>
      <c r="AN636" s="9">
        <v>0</v>
      </c>
      <c r="AO636" s="9">
        <v>0</v>
      </c>
      <c r="AP636" s="9">
        <v>0</v>
      </c>
      <c r="AQ636" s="9">
        <v>6352</v>
      </c>
      <c r="AR636" s="9">
        <v>0</v>
      </c>
      <c r="AS636" s="9">
        <v>0</v>
      </c>
      <c r="AT636" s="9">
        <v>0</v>
      </c>
      <c r="AU636" s="9">
        <v>0</v>
      </c>
      <c r="AV636" s="9">
        <v>0</v>
      </c>
      <c r="AW636" s="9">
        <v>0</v>
      </c>
      <c r="AX636" s="9">
        <v>0</v>
      </c>
      <c r="AY636" s="9">
        <v>0</v>
      </c>
      <c r="AZ636" s="9">
        <v>0</v>
      </c>
      <c r="BA636" s="9">
        <v>0</v>
      </c>
      <c r="BB636" s="9">
        <v>0</v>
      </c>
      <c r="BC636" s="9">
        <v>0</v>
      </c>
      <c r="BD636" s="9">
        <v>38785346</v>
      </c>
      <c r="BE636" s="9">
        <v>4139513</v>
      </c>
      <c r="BF636" s="9">
        <v>0</v>
      </c>
      <c r="BG636" s="9">
        <v>9594709</v>
      </c>
      <c r="BH636" s="9">
        <v>0</v>
      </c>
      <c r="BI636" s="9">
        <v>0</v>
      </c>
      <c r="BJ636" s="9">
        <v>3773279</v>
      </c>
      <c r="BK636" s="9">
        <v>0</v>
      </c>
      <c r="BL636" s="9">
        <v>0</v>
      </c>
      <c r="BM636" s="9">
        <v>0</v>
      </c>
      <c r="BN636" s="9">
        <v>56292847</v>
      </c>
      <c r="BO636" s="9">
        <v>0</v>
      </c>
      <c r="BP636" s="9">
        <v>0</v>
      </c>
      <c r="BQ636" s="9">
        <v>0</v>
      </c>
      <c r="BR636" s="9">
        <v>0</v>
      </c>
      <c r="BS636" s="9">
        <v>0</v>
      </c>
      <c r="BT636" s="9">
        <v>0</v>
      </c>
      <c r="BU636" s="9">
        <v>0</v>
      </c>
      <c r="BV636" s="9">
        <v>0</v>
      </c>
      <c r="BW636" s="9">
        <v>0</v>
      </c>
      <c r="BX636" s="9">
        <v>0</v>
      </c>
      <c r="BY636" s="9">
        <v>0</v>
      </c>
      <c r="BZ636" s="9">
        <v>635204</v>
      </c>
      <c r="CA636" s="9">
        <v>29938207</v>
      </c>
      <c r="CB636" s="9">
        <v>3324449</v>
      </c>
      <c r="CC636" s="9">
        <v>0</v>
      </c>
      <c r="CD636" s="9">
        <v>7854054</v>
      </c>
      <c r="CE636" s="9">
        <v>0</v>
      </c>
      <c r="CF636" s="9">
        <v>0</v>
      </c>
      <c r="CG636" s="9">
        <v>0</v>
      </c>
      <c r="CH636" s="9">
        <v>1922938</v>
      </c>
      <c r="CI636" s="9">
        <v>0</v>
      </c>
      <c r="CJ636" s="9">
        <v>0</v>
      </c>
      <c r="CK636" s="9">
        <v>0</v>
      </c>
      <c r="CL636" s="9">
        <v>0</v>
      </c>
      <c r="CM636" s="9">
        <v>0</v>
      </c>
      <c r="CN636" s="9">
        <v>0</v>
      </c>
      <c r="CO636" s="9">
        <v>0</v>
      </c>
      <c r="CP636" s="9">
        <v>43674852</v>
      </c>
      <c r="CQ636" s="9">
        <v>0</v>
      </c>
      <c r="CR636" s="9">
        <v>0</v>
      </c>
      <c r="CS636" s="9">
        <v>0</v>
      </c>
      <c r="CT636" s="9">
        <v>0</v>
      </c>
      <c r="CU636" s="9">
        <v>0</v>
      </c>
      <c r="CV636" s="9">
        <v>8847139</v>
      </c>
      <c r="CW636" s="9">
        <v>815064</v>
      </c>
      <c r="CX636" s="9">
        <v>0</v>
      </c>
      <c r="CY636" s="9">
        <v>1740655</v>
      </c>
      <c r="CZ636" s="9">
        <v>0</v>
      </c>
      <c r="DA636" s="9">
        <v>0</v>
      </c>
      <c r="DB636" s="9">
        <v>1215137</v>
      </c>
      <c r="DC636" s="9">
        <v>0</v>
      </c>
      <c r="DD636" s="9">
        <v>0</v>
      </c>
      <c r="DE636" s="9">
        <v>0</v>
      </c>
      <c r="DF636" s="9">
        <v>12617995</v>
      </c>
      <c r="DG636" s="9">
        <v>14436</v>
      </c>
      <c r="DH636" s="9">
        <v>9170417</v>
      </c>
      <c r="DI636" s="9">
        <v>206215</v>
      </c>
      <c r="DJ636" s="9">
        <v>0</v>
      </c>
      <c r="DK636" s="9">
        <v>0</v>
      </c>
      <c r="DL636" s="9">
        <v>0</v>
      </c>
      <c r="DM636" s="9">
        <v>0</v>
      </c>
      <c r="DN636" s="9">
        <v>0</v>
      </c>
      <c r="DO636" s="9">
        <v>9465</v>
      </c>
      <c r="DP636" s="9">
        <v>1546362</v>
      </c>
      <c r="DQ636" s="9">
        <v>0</v>
      </c>
      <c r="DR636" s="9">
        <v>0</v>
      </c>
      <c r="DS636" s="9">
        <v>0</v>
      </c>
      <c r="DT636" s="9">
        <v>0</v>
      </c>
      <c r="DU636" s="9">
        <v>0</v>
      </c>
      <c r="DV636" s="9">
        <v>0</v>
      </c>
      <c r="DW636" s="9">
        <v>0</v>
      </c>
      <c r="DX636" s="9">
        <v>0</v>
      </c>
      <c r="DY636" s="9">
        <v>0</v>
      </c>
      <c r="DZ636" s="9">
        <v>0</v>
      </c>
      <c r="EA636" s="9">
        <v>0</v>
      </c>
      <c r="EB636" s="9">
        <v>0</v>
      </c>
      <c r="EC636" s="9">
        <v>0</v>
      </c>
    </row>
    <row r="637" spans="1:133" x14ac:dyDescent="0.3">
      <c r="A637" s="10">
        <v>106301127</v>
      </c>
      <c r="B637" s="10" t="s">
        <v>998</v>
      </c>
      <c r="C637" s="10">
        <v>20181</v>
      </c>
      <c r="D637" s="12">
        <v>43101</v>
      </c>
      <c r="E637" s="10">
        <v>43190</v>
      </c>
      <c r="F637" s="10" t="s">
        <v>134</v>
      </c>
      <c r="G637" s="10" t="s">
        <v>226</v>
      </c>
      <c r="H637" s="10">
        <v>13</v>
      </c>
      <c r="I637" s="10">
        <v>1011</v>
      </c>
      <c r="J637" s="10" t="s">
        <v>255</v>
      </c>
      <c r="K637" s="10" t="s">
        <v>137</v>
      </c>
      <c r="L637" s="10" t="s">
        <v>138</v>
      </c>
      <c r="M637" s="10" t="s">
        <v>999</v>
      </c>
      <c r="N637" s="10" t="s">
        <v>1000</v>
      </c>
      <c r="O637" s="10" t="s">
        <v>1001</v>
      </c>
      <c r="P637" s="10">
        <v>92821</v>
      </c>
      <c r="Q637" s="10" t="s">
        <v>1002</v>
      </c>
      <c r="R637" s="10">
        <v>86</v>
      </c>
      <c r="S637" s="10">
        <v>86</v>
      </c>
      <c r="T637" s="10">
        <v>86</v>
      </c>
      <c r="U637" s="10">
        <v>95</v>
      </c>
      <c r="V637" s="10">
        <v>55</v>
      </c>
      <c r="W637" s="10">
        <v>3</v>
      </c>
      <c r="X637" s="10">
        <v>5</v>
      </c>
      <c r="Y637" s="10">
        <v>0</v>
      </c>
      <c r="Z637" s="10">
        <v>0</v>
      </c>
      <c r="AA637" s="10">
        <v>0</v>
      </c>
      <c r="AB637" s="10">
        <v>21</v>
      </c>
      <c r="AC637" s="10">
        <v>0</v>
      </c>
      <c r="AD637" s="10">
        <v>1</v>
      </c>
      <c r="AE637" s="10">
        <v>180</v>
      </c>
      <c r="AF637" s="10">
        <v>0</v>
      </c>
      <c r="AG637" s="10">
        <v>2653</v>
      </c>
      <c r="AH637" s="10">
        <v>1039</v>
      </c>
      <c r="AI637" s="10">
        <v>434</v>
      </c>
      <c r="AJ637" s="10">
        <v>1065</v>
      </c>
      <c r="AK637" s="10">
        <v>0</v>
      </c>
      <c r="AL637" s="10">
        <v>0</v>
      </c>
      <c r="AM637" s="10">
        <v>0</v>
      </c>
      <c r="AN637" s="10">
        <v>972</v>
      </c>
      <c r="AO637" s="10">
        <v>0</v>
      </c>
      <c r="AP637" s="10">
        <v>23</v>
      </c>
      <c r="AQ637" s="10">
        <v>6186</v>
      </c>
      <c r="AR637" s="10">
        <v>0</v>
      </c>
      <c r="AS637" s="10">
        <v>0</v>
      </c>
      <c r="AT637" s="10">
        <v>0</v>
      </c>
      <c r="AU637" s="10">
        <v>0</v>
      </c>
      <c r="AV637" s="10">
        <v>0</v>
      </c>
      <c r="AW637" s="10">
        <v>0</v>
      </c>
      <c r="AX637" s="10">
        <v>0</v>
      </c>
      <c r="AY637" s="10">
        <v>0</v>
      </c>
      <c r="AZ637" s="10">
        <v>0</v>
      </c>
      <c r="BA637" s="10">
        <v>0</v>
      </c>
      <c r="BB637" s="10">
        <v>0</v>
      </c>
      <c r="BC637" s="10">
        <v>0</v>
      </c>
      <c r="BD637" s="10">
        <v>17692586</v>
      </c>
      <c r="BE637" s="10">
        <v>8560965</v>
      </c>
      <c r="BF637" s="10">
        <v>1140803</v>
      </c>
      <c r="BG637" s="10">
        <v>1850620</v>
      </c>
      <c r="BH637" s="10">
        <v>0</v>
      </c>
      <c r="BI637" s="10">
        <v>0</v>
      </c>
      <c r="BJ637" s="10">
        <v>0</v>
      </c>
      <c r="BK637" s="10">
        <v>4388112</v>
      </c>
      <c r="BL637" s="10">
        <v>0</v>
      </c>
      <c r="BM637" s="10">
        <v>192681</v>
      </c>
      <c r="BN637" s="10">
        <v>33825767</v>
      </c>
      <c r="BO637" s="10">
        <v>0</v>
      </c>
      <c r="BP637" s="10">
        <v>0</v>
      </c>
      <c r="BQ637" s="10">
        <v>0</v>
      </c>
      <c r="BR637" s="10">
        <v>0</v>
      </c>
      <c r="BS637" s="10">
        <v>0</v>
      </c>
      <c r="BT637" s="10">
        <v>0</v>
      </c>
      <c r="BU637" s="10">
        <v>0</v>
      </c>
      <c r="BV637" s="10">
        <v>0</v>
      </c>
      <c r="BW637" s="10">
        <v>0</v>
      </c>
      <c r="BX637" s="10">
        <v>0</v>
      </c>
      <c r="BY637" s="10">
        <v>0</v>
      </c>
      <c r="BZ637" s="10">
        <v>398663</v>
      </c>
      <c r="CA637" s="10">
        <v>12926850</v>
      </c>
      <c r="CB637" s="10">
        <v>6581812</v>
      </c>
      <c r="CC637" s="10">
        <v>908645</v>
      </c>
      <c r="CD637" s="10">
        <v>857743</v>
      </c>
      <c r="CE637" s="10">
        <v>0</v>
      </c>
      <c r="CF637" s="10">
        <v>0</v>
      </c>
      <c r="CG637" s="10">
        <v>0</v>
      </c>
      <c r="CH637" s="10">
        <v>0</v>
      </c>
      <c r="CI637" s="10">
        <v>2779222</v>
      </c>
      <c r="CJ637" s="10">
        <v>0</v>
      </c>
      <c r="CK637" s="10">
        <v>0</v>
      </c>
      <c r="CL637" s="10">
        <v>0</v>
      </c>
      <c r="CM637" s="10">
        <v>0</v>
      </c>
      <c r="CN637" s="10">
        <v>0</v>
      </c>
      <c r="CO637" s="10">
        <v>464</v>
      </c>
      <c r="CP637" s="10">
        <v>24453399</v>
      </c>
      <c r="CQ637" s="10">
        <v>0</v>
      </c>
      <c r="CR637" s="10">
        <v>0</v>
      </c>
      <c r="CS637" s="10">
        <v>0</v>
      </c>
      <c r="CT637" s="10">
        <v>0</v>
      </c>
      <c r="CU637" s="10">
        <v>0</v>
      </c>
      <c r="CV637" s="10">
        <v>4763012</v>
      </c>
      <c r="CW637" s="10">
        <v>1978258</v>
      </c>
      <c r="CX637" s="10">
        <v>230189</v>
      </c>
      <c r="CY637" s="10">
        <v>988298</v>
      </c>
      <c r="CZ637" s="10">
        <v>0</v>
      </c>
      <c r="DA637" s="10">
        <v>0</v>
      </c>
      <c r="DB637" s="10">
        <v>0</v>
      </c>
      <c r="DC637" s="10">
        <v>1220526</v>
      </c>
      <c r="DD637" s="10">
        <v>0</v>
      </c>
      <c r="DE637" s="10">
        <v>192085</v>
      </c>
      <c r="DF637" s="10">
        <v>9372368</v>
      </c>
      <c r="DG637" s="10">
        <v>20994</v>
      </c>
      <c r="DH637" s="10">
        <v>8887519</v>
      </c>
      <c r="DI637" s="10">
        <v>0</v>
      </c>
      <c r="DJ637" s="10">
        <v>0</v>
      </c>
      <c r="DK637" s="10">
        <v>0</v>
      </c>
      <c r="DL637" s="10">
        <v>0</v>
      </c>
      <c r="DM637" s="10">
        <v>0</v>
      </c>
      <c r="DN637" s="10">
        <v>0</v>
      </c>
      <c r="DO637" s="10">
        <v>12656</v>
      </c>
      <c r="DP637" s="10">
        <v>1731355</v>
      </c>
      <c r="DQ637" s="10">
        <v>0</v>
      </c>
      <c r="DR637" s="10">
        <v>0</v>
      </c>
      <c r="DS637" s="10">
        <v>0</v>
      </c>
      <c r="DT637" s="10">
        <v>0</v>
      </c>
      <c r="DU637" s="10">
        <v>0</v>
      </c>
      <c r="DV637" s="10">
        <v>0</v>
      </c>
      <c r="DW637" s="10">
        <v>0</v>
      </c>
      <c r="DX637" s="10">
        <v>0</v>
      </c>
      <c r="DY637" s="10">
        <v>0</v>
      </c>
      <c r="DZ637" s="10">
        <v>0</v>
      </c>
      <c r="EA637" s="10">
        <v>0</v>
      </c>
      <c r="EB637" s="10">
        <v>0</v>
      </c>
      <c r="EC637" s="10">
        <v>0</v>
      </c>
    </row>
    <row r="638" spans="1:133" x14ac:dyDescent="0.3">
      <c r="A638" s="9">
        <v>106190449</v>
      </c>
      <c r="B638" s="9" t="s">
        <v>1003</v>
      </c>
      <c r="C638" s="9">
        <v>20181</v>
      </c>
      <c r="D638" s="11">
        <v>43101</v>
      </c>
      <c r="E638" s="9">
        <v>43190</v>
      </c>
      <c r="F638" s="9" t="s">
        <v>134</v>
      </c>
      <c r="G638" s="9" t="s">
        <v>158</v>
      </c>
      <c r="H638" s="9">
        <v>11</v>
      </c>
      <c r="I638" s="9">
        <v>921</v>
      </c>
      <c r="J638" s="9" t="s">
        <v>255</v>
      </c>
      <c r="K638" s="9" t="s">
        <v>137</v>
      </c>
      <c r="L638" s="9" t="s">
        <v>138</v>
      </c>
      <c r="M638" s="9" t="s">
        <v>1004</v>
      </c>
      <c r="N638" s="9" t="s">
        <v>1005</v>
      </c>
      <c r="O638" s="9" t="s">
        <v>1006</v>
      </c>
      <c r="P638" s="9">
        <v>90638</v>
      </c>
      <c r="Q638" s="9" t="s">
        <v>1007</v>
      </c>
      <c r="R638" s="9">
        <v>248</v>
      </c>
      <c r="S638" s="9">
        <v>248</v>
      </c>
      <c r="T638" s="9">
        <v>248</v>
      </c>
      <c r="U638" s="9">
        <v>337</v>
      </c>
      <c r="V638" s="9">
        <v>43</v>
      </c>
      <c r="W638" s="9">
        <v>1</v>
      </c>
      <c r="X638" s="9">
        <v>52</v>
      </c>
      <c r="Y638" s="9">
        <v>0</v>
      </c>
      <c r="Z638" s="9">
        <v>0</v>
      </c>
      <c r="AA638" s="9">
        <v>37</v>
      </c>
      <c r="AB638" s="9">
        <v>0</v>
      </c>
      <c r="AC638" s="9">
        <v>0</v>
      </c>
      <c r="AD638" s="9">
        <v>0</v>
      </c>
      <c r="AE638" s="9">
        <v>470</v>
      </c>
      <c r="AF638" s="9">
        <v>0</v>
      </c>
      <c r="AG638" s="9">
        <v>8364</v>
      </c>
      <c r="AH638" s="9">
        <v>1475</v>
      </c>
      <c r="AI638" s="9">
        <v>30</v>
      </c>
      <c r="AJ638" s="9">
        <v>3069</v>
      </c>
      <c r="AK638" s="9">
        <v>0</v>
      </c>
      <c r="AL638" s="9">
        <v>0</v>
      </c>
      <c r="AM638" s="9">
        <v>1733</v>
      </c>
      <c r="AN638" s="9">
        <v>0</v>
      </c>
      <c r="AO638" s="9">
        <v>0</v>
      </c>
      <c r="AP638" s="9">
        <v>0</v>
      </c>
      <c r="AQ638" s="9">
        <v>14671</v>
      </c>
      <c r="AR638" s="9">
        <v>0</v>
      </c>
      <c r="AS638" s="9">
        <v>0</v>
      </c>
      <c r="AT638" s="9">
        <v>0</v>
      </c>
      <c r="AU638" s="9">
        <v>0</v>
      </c>
      <c r="AV638" s="9">
        <v>0</v>
      </c>
      <c r="AW638" s="9">
        <v>0</v>
      </c>
      <c r="AX638" s="9">
        <v>0</v>
      </c>
      <c r="AY638" s="9">
        <v>0</v>
      </c>
      <c r="AZ638" s="9">
        <v>0</v>
      </c>
      <c r="BA638" s="9">
        <v>0</v>
      </c>
      <c r="BB638" s="9">
        <v>0</v>
      </c>
      <c r="BC638" s="9">
        <v>0</v>
      </c>
      <c r="BD638" s="9">
        <v>67136958</v>
      </c>
      <c r="BE638" s="9">
        <v>13891982</v>
      </c>
      <c r="BF638" s="9">
        <v>468114</v>
      </c>
      <c r="BG638" s="9">
        <v>22284656</v>
      </c>
      <c r="BH638" s="9">
        <v>0</v>
      </c>
      <c r="BI638" s="9">
        <v>0</v>
      </c>
      <c r="BJ638" s="9">
        <v>13268839</v>
      </c>
      <c r="BK638" s="9">
        <v>0</v>
      </c>
      <c r="BL638" s="9">
        <v>0</v>
      </c>
      <c r="BM638" s="9">
        <v>0</v>
      </c>
      <c r="BN638" s="9">
        <v>117050549</v>
      </c>
      <c r="BO638" s="9">
        <v>0</v>
      </c>
      <c r="BP638" s="9">
        <v>0</v>
      </c>
      <c r="BQ638" s="9">
        <v>0</v>
      </c>
      <c r="BR638" s="9">
        <v>0</v>
      </c>
      <c r="BS638" s="9">
        <v>0</v>
      </c>
      <c r="BT638" s="9">
        <v>0</v>
      </c>
      <c r="BU638" s="9">
        <v>0</v>
      </c>
      <c r="BV638" s="9">
        <v>0</v>
      </c>
      <c r="BW638" s="9">
        <v>0</v>
      </c>
      <c r="BX638" s="9">
        <v>0</v>
      </c>
      <c r="BY638" s="9">
        <v>0</v>
      </c>
      <c r="BZ638" s="9">
        <v>1526492</v>
      </c>
      <c r="CA638" s="9">
        <v>51956670</v>
      </c>
      <c r="CB638" s="9">
        <v>10845141</v>
      </c>
      <c r="CC638" s="9">
        <v>441961</v>
      </c>
      <c r="CD638" s="9">
        <v>16742261</v>
      </c>
      <c r="CE638" s="9">
        <v>0</v>
      </c>
      <c r="CF638" s="9">
        <v>0</v>
      </c>
      <c r="CG638" s="9">
        <v>0</v>
      </c>
      <c r="CH638" s="9">
        <v>7783082</v>
      </c>
      <c r="CI638" s="9">
        <v>0</v>
      </c>
      <c r="CJ638" s="9">
        <v>0</v>
      </c>
      <c r="CK638" s="9">
        <v>0</v>
      </c>
      <c r="CL638" s="9">
        <v>0</v>
      </c>
      <c r="CM638" s="9">
        <v>0</v>
      </c>
      <c r="CN638" s="9">
        <v>0</v>
      </c>
      <c r="CO638" s="9">
        <v>0</v>
      </c>
      <c r="CP638" s="9">
        <v>89295607</v>
      </c>
      <c r="CQ638" s="9">
        <v>0</v>
      </c>
      <c r="CR638" s="9">
        <v>0</v>
      </c>
      <c r="CS638" s="9">
        <v>0</v>
      </c>
      <c r="CT638" s="9">
        <v>0</v>
      </c>
      <c r="CU638" s="9">
        <v>0</v>
      </c>
      <c r="CV638" s="9">
        <v>15180288</v>
      </c>
      <c r="CW638" s="9">
        <v>3046841</v>
      </c>
      <c r="CX638" s="9">
        <v>26153</v>
      </c>
      <c r="CY638" s="9">
        <v>5542395</v>
      </c>
      <c r="CZ638" s="9">
        <v>0</v>
      </c>
      <c r="DA638" s="9">
        <v>0</v>
      </c>
      <c r="DB638" s="9">
        <v>3959265</v>
      </c>
      <c r="DC638" s="9">
        <v>0</v>
      </c>
      <c r="DD638" s="9">
        <v>0</v>
      </c>
      <c r="DE638" s="9">
        <v>0</v>
      </c>
      <c r="DF638" s="9">
        <v>27754942</v>
      </c>
      <c r="DG638" s="9">
        <v>37557</v>
      </c>
      <c r="DH638" s="9">
        <v>21853413</v>
      </c>
      <c r="DI638" s="9">
        <v>0</v>
      </c>
      <c r="DJ638" s="9">
        <v>0</v>
      </c>
      <c r="DK638" s="9">
        <v>0</v>
      </c>
      <c r="DL638" s="9">
        <v>0</v>
      </c>
      <c r="DM638" s="9">
        <v>0</v>
      </c>
      <c r="DN638" s="9">
        <v>0</v>
      </c>
      <c r="DO638" s="9">
        <v>351893</v>
      </c>
      <c r="DP638" s="9">
        <v>14063523</v>
      </c>
      <c r="DQ638" s="9">
        <v>0</v>
      </c>
      <c r="DR638" s="9">
        <v>0</v>
      </c>
      <c r="DS638" s="9">
        <v>0</v>
      </c>
      <c r="DT638" s="9">
        <v>0</v>
      </c>
      <c r="DU638" s="9">
        <v>0</v>
      </c>
      <c r="DV638" s="9">
        <v>0</v>
      </c>
      <c r="DW638" s="9">
        <v>0</v>
      </c>
      <c r="DX638" s="9">
        <v>0</v>
      </c>
      <c r="DY638" s="9">
        <v>0</v>
      </c>
      <c r="DZ638" s="9">
        <v>0</v>
      </c>
      <c r="EA638" s="9">
        <v>0</v>
      </c>
      <c r="EB638" s="9">
        <v>0</v>
      </c>
      <c r="EC638" s="9">
        <v>0</v>
      </c>
    </row>
    <row r="639" spans="1:133" x14ac:dyDescent="0.3">
      <c r="A639" s="10">
        <v>106190305</v>
      </c>
      <c r="B639" s="10" t="s">
        <v>1008</v>
      </c>
      <c r="C639" s="10">
        <v>20181</v>
      </c>
      <c r="D639" s="12">
        <v>43101</v>
      </c>
      <c r="E639" s="10">
        <v>43190</v>
      </c>
      <c r="F639" s="10" t="s">
        <v>134</v>
      </c>
      <c r="G639" s="10" t="s">
        <v>158</v>
      </c>
      <c r="H639" s="10">
        <v>11</v>
      </c>
      <c r="I639" s="10">
        <v>929</v>
      </c>
      <c r="J639" s="10" t="s">
        <v>255</v>
      </c>
      <c r="K639" s="10" t="s">
        <v>137</v>
      </c>
      <c r="L639" s="10" t="s">
        <v>138</v>
      </c>
      <c r="M639" s="10" t="s">
        <v>1009</v>
      </c>
      <c r="N639" s="10" t="s">
        <v>1010</v>
      </c>
      <c r="O639" s="10" t="s">
        <v>223</v>
      </c>
      <c r="P639" s="10">
        <v>90056</v>
      </c>
      <c r="Q639" s="10" t="s">
        <v>1011</v>
      </c>
      <c r="R639" s="10">
        <v>81</v>
      </c>
      <c r="S639" s="10">
        <v>81</v>
      </c>
      <c r="T639" s="10">
        <v>81</v>
      </c>
      <c r="U639" s="10">
        <v>107</v>
      </c>
      <c r="V639" s="10">
        <v>6</v>
      </c>
      <c r="W639" s="10">
        <v>1</v>
      </c>
      <c r="X639" s="10">
        <v>9</v>
      </c>
      <c r="Y639" s="10">
        <v>0</v>
      </c>
      <c r="Z639" s="10">
        <v>0</v>
      </c>
      <c r="AA639" s="10">
        <v>19</v>
      </c>
      <c r="AB639" s="10">
        <v>0</v>
      </c>
      <c r="AC639" s="10">
        <v>0</v>
      </c>
      <c r="AD639" s="10">
        <v>0</v>
      </c>
      <c r="AE639" s="10">
        <v>142</v>
      </c>
      <c r="AF639" s="10">
        <v>0</v>
      </c>
      <c r="AG639" s="10">
        <v>3972</v>
      </c>
      <c r="AH639" s="10">
        <v>347</v>
      </c>
      <c r="AI639" s="10">
        <v>93</v>
      </c>
      <c r="AJ639" s="10">
        <v>1264</v>
      </c>
      <c r="AK639" s="10">
        <v>0</v>
      </c>
      <c r="AL639" s="10">
        <v>0</v>
      </c>
      <c r="AM639" s="10">
        <v>1303</v>
      </c>
      <c r="AN639" s="10">
        <v>0</v>
      </c>
      <c r="AO639" s="10">
        <v>0</v>
      </c>
      <c r="AP639" s="10">
        <v>0</v>
      </c>
      <c r="AQ639" s="10">
        <v>6979</v>
      </c>
      <c r="AR639" s="10">
        <v>0</v>
      </c>
      <c r="AS639" s="10">
        <v>0</v>
      </c>
      <c r="AT639" s="10">
        <v>0</v>
      </c>
      <c r="AU639" s="10">
        <v>0</v>
      </c>
      <c r="AV639" s="10">
        <v>0</v>
      </c>
      <c r="AW639" s="10">
        <v>0</v>
      </c>
      <c r="AX639" s="10">
        <v>0</v>
      </c>
      <c r="AY639" s="10">
        <v>0</v>
      </c>
      <c r="AZ639" s="10">
        <v>0</v>
      </c>
      <c r="BA639" s="10">
        <v>0</v>
      </c>
      <c r="BB639" s="10">
        <v>0</v>
      </c>
      <c r="BC639" s="10">
        <v>0</v>
      </c>
      <c r="BD639" s="10">
        <v>40398992</v>
      </c>
      <c r="BE639" s="10">
        <v>3457105</v>
      </c>
      <c r="BF639" s="10">
        <v>874293</v>
      </c>
      <c r="BG639" s="10">
        <v>11623157</v>
      </c>
      <c r="BH639" s="10">
        <v>0</v>
      </c>
      <c r="BI639" s="10">
        <v>0</v>
      </c>
      <c r="BJ639" s="10">
        <v>13390623</v>
      </c>
      <c r="BK639" s="10">
        <v>0</v>
      </c>
      <c r="BL639" s="10">
        <v>0</v>
      </c>
      <c r="BM639" s="10">
        <v>0</v>
      </c>
      <c r="BN639" s="10">
        <v>69744170</v>
      </c>
      <c r="BO639" s="10">
        <v>0</v>
      </c>
      <c r="BP639" s="10">
        <v>0</v>
      </c>
      <c r="BQ639" s="10">
        <v>0</v>
      </c>
      <c r="BR639" s="10">
        <v>0</v>
      </c>
      <c r="BS639" s="10">
        <v>0</v>
      </c>
      <c r="BT639" s="10">
        <v>0</v>
      </c>
      <c r="BU639" s="10">
        <v>0</v>
      </c>
      <c r="BV639" s="10">
        <v>0</v>
      </c>
      <c r="BW639" s="10">
        <v>0</v>
      </c>
      <c r="BX639" s="10">
        <v>0</v>
      </c>
      <c r="BY639" s="10">
        <v>0</v>
      </c>
      <c r="BZ639" s="10">
        <v>-346853</v>
      </c>
      <c r="CA639" s="10">
        <v>33407578</v>
      </c>
      <c r="CB639" s="10">
        <v>2944032</v>
      </c>
      <c r="CC639" s="10">
        <v>732666</v>
      </c>
      <c r="CD639" s="10">
        <v>9104127</v>
      </c>
      <c r="CE639" s="10">
        <v>0</v>
      </c>
      <c r="CF639" s="10">
        <v>0</v>
      </c>
      <c r="CG639" s="10">
        <v>0</v>
      </c>
      <c r="CH639" s="10">
        <v>8785963</v>
      </c>
      <c r="CI639" s="10">
        <v>0</v>
      </c>
      <c r="CJ639" s="10">
        <v>0</v>
      </c>
      <c r="CK639" s="10">
        <v>0</v>
      </c>
      <c r="CL639" s="10">
        <v>0</v>
      </c>
      <c r="CM639" s="10">
        <v>0</v>
      </c>
      <c r="CN639" s="10">
        <v>0</v>
      </c>
      <c r="CO639" s="10">
        <v>0</v>
      </c>
      <c r="CP639" s="10">
        <v>54627513</v>
      </c>
      <c r="CQ639" s="10">
        <v>0</v>
      </c>
      <c r="CR639" s="10">
        <v>0</v>
      </c>
      <c r="CS639" s="10">
        <v>0</v>
      </c>
      <c r="CT639" s="10">
        <v>0</v>
      </c>
      <c r="CU639" s="10">
        <v>0</v>
      </c>
      <c r="CV639" s="10">
        <v>6991414</v>
      </c>
      <c r="CW639" s="10">
        <v>513073</v>
      </c>
      <c r="CX639" s="10">
        <v>141627</v>
      </c>
      <c r="CY639" s="10">
        <v>2519030</v>
      </c>
      <c r="CZ639" s="10">
        <v>0</v>
      </c>
      <c r="DA639" s="10">
        <v>0</v>
      </c>
      <c r="DB639" s="10">
        <v>4951513</v>
      </c>
      <c r="DC639" s="10">
        <v>0</v>
      </c>
      <c r="DD639" s="10">
        <v>0</v>
      </c>
      <c r="DE639" s="10">
        <v>0</v>
      </c>
      <c r="DF639" s="10">
        <v>15116657</v>
      </c>
      <c r="DG639" s="10">
        <v>43586</v>
      </c>
      <c r="DH639" s="10">
        <v>11220716</v>
      </c>
      <c r="DI639" s="10">
        <v>0</v>
      </c>
      <c r="DJ639" s="10">
        <v>0</v>
      </c>
      <c r="DK639" s="10">
        <v>0</v>
      </c>
      <c r="DL639" s="10">
        <v>0</v>
      </c>
      <c r="DM639" s="10">
        <v>0</v>
      </c>
      <c r="DN639" s="10">
        <v>0</v>
      </c>
      <c r="DO639" s="10">
        <v>236050</v>
      </c>
      <c r="DP639" s="10">
        <v>7189087</v>
      </c>
      <c r="DQ639" s="10">
        <v>0</v>
      </c>
      <c r="DR639" s="10">
        <v>0</v>
      </c>
      <c r="DS639" s="10">
        <v>0</v>
      </c>
      <c r="DT639" s="10">
        <v>0</v>
      </c>
      <c r="DU639" s="10">
        <v>0</v>
      </c>
      <c r="DV639" s="10">
        <v>0</v>
      </c>
      <c r="DW639" s="10">
        <v>0</v>
      </c>
      <c r="DX639" s="10">
        <v>0</v>
      </c>
      <c r="DY639" s="10">
        <v>0</v>
      </c>
      <c r="DZ639" s="10">
        <v>0</v>
      </c>
      <c r="EA639" s="10">
        <v>0</v>
      </c>
      <c r="EB639" s="10">
        <v>0</v>
      </c>
      <c r="EC639" s="10">
        <v>0</v>
      </c>
    </row>
    <row r="640" spans="1:133" x14ac:dyDescent="0.3">
      <c r="A640" s="9">
        <v>106361274</v>
      </c>
      <c r="B640" s="9" t="s">
        <v>1012</v>
      </c>
      <c r="C640" s="9">
        <v>20181</v>
      </c>
      <c r="D640" s="11">
        <v>43101</v>
      </c>
      <c r="E640" s="9">
        <v>43190</v>
      </c>
      <c r="F640" s="9" t="s">
        <v>134</v>
      </c>
      <c r="G640" s="9" t="s">
        <v>275</v>
      </c>
      <c r="H640" s="9">
        <v>12</v>
      </c>
      <c r="I640" s="9">
        <v>1207</v>
      </c>
      <c r="J640" s="9" t="s">
        <v>255</v>
      </c>
      <c r="K640" s="9" t="s">
        <v>137</v>
      </c>
      <c r="L640" s="9" t="s">
        <v>138</v>
      </c>
      <c r="M640" s="9" t="s">
        <v>1013</v>
      </c>
      <c r="N640" s="9" t="s">
        <v>1014</v>
      </c>
      <c r="O640" s="9" t="s">
        <v>1015</v>
      </c>
      <c r="P640" s="9">
        <v>91764</v>
      </c>
      <c r="Q640" s="9" t="s">
        <v>2107</v>
      </c>
      <c r="R640" s="9">
        <v>91</v>
      </c>
      <c r="S640" s="9">
        <v>91</v>
      </c>
      <c r="T640" s="9">
        <v>91</v>
      </c>
      <c r="U640" s="9">
        <v>76</v>
      </c>
      <c r="V640" s="9">
        <v>35</v>
      </c>
      <c r="W640" s="9">
        <v>3</v>
      </c>
      <c r="X640" s="9">
        <v>56</v>
      </c>
      <c r="Y640" s="9">
        <v>0</v>
      </c>
      <c r="Z640" s="9">
        <v>0</v>
      </c>
      <c r="AA640" s="9">
        <v>0</v>
      </c>
      <c r="AB640" s="9">
        <v>0</v>
      </c>
      <c r="AC640" s="9">
        <v>0</v>
      </c>
      <c r="AD640" s="9">
        <v>21</v>
      </c>
      <c r="AE640" s="9">
        <v>191</v>
      </c>
      <c r="AF640" s="9">
        <v>0</v>
      </c>
      <c r="AG640" s="9">
        <v>2096</v>
      </c>
      <c r="AH640" s="9">
        <v>901</v>
      </c>
      <c r="AI640" s="9">
        <v>252</v>
      </c>
      <c r="AJ640" s="9">
        <v>2676</v>
      </c>
      <c r="AK640" s="9">
        <v>0</v>
      </c>
      <c r="AL640" s="9">
        <v>0</v>
      </c>
      <c r="AM640" s="9">
        <v>0</v>
      </c>
      <c r="AN640" s="9">
        <v>0</v>
      </c>
      <c r="AO640" s="9">
        <v>0</v>
      </c>
      <c r="AP640" s="9">
        <v>792</v>
      </c>
      <c r="AQ640" s="9">
        <v>6717</v>
      </c>
      <c r="AR640" s="9">
        <v>0</v>
      </c>
      <c r="AS640" s="9">
        <v>0</v>
      </c>
      <c r="AT640" s="9">
        <v>0</v>
      </c>
      <c r="AU640" s="9">
        <v>0</v>
      </c>
      <c r="AV640" s="9">
        <v>0</v>
      </c>
      <c r="AW640" s="9">
        <v>0</v>
      </c>
      <c r="AX640" s="9">
        <v>0</v>
      </c>
      <c r="AY640" s="9">
        <v>0</v>
      </c>
      <c r="AZ640" s="9">
        <v>0</v>
      </c>
      <c r="BA640" s="9">
        <v>0</v>
      </c>
      <c r="BB640" s="9">
        <v>0</v>
      </c>
      <c r="BC640" s="9">
        <v>0</v>
      </c>
      <c r="BD640" s="9">
        <v>21788242</v>
      </c>
      <c r="BE640" s="9">
        <v>10270970</v>
      </c>
      <c r="BF640" s="9">
        <v>2410196</v>
      </c>
      <c r="BG640" s="9">
        <v>26219281</v>
      </c>
      <c r="BH640" s="9">
        <v>0</v>
      </c>
      <c r="BI640" s="9">
        <v>0</v>
      </c>
      <c r="BJ640" s="9">
        <v>0</v>
      </c>
      <c r="BK640" s="9">
        <v>0</v>
      </c>
      <c r="BL640" s="9">
        <v>0</v>
      </c>
      <c r="BM640" s="9">
        <v>7658769</v>
      </c>
      <c r="BN640" s="9">
        <v>68347458</v>
      </c>
      <c r="BO640" s="9">
        <v>0</v>
      </c>
      <c r="BP640" s="9">
        <v>0</v>
      </c>
      <c r="BQ640" s="9">
        <v>0</v>
      </c>
      <c r="BR640" s="9">
        <v>0</v>
      </c>
      <c r="BS640" s="9">
        <v>0</v>
      </c>
      <c r="BT640" s="9">
        <v>0</v>
      </c>
      <c r="BU640" s="9">
        <v>0</v>
      </c>
      <c r="BV640" s="9">
        <v>0</v>
      </c>
      <c r="BW640" s="9">
        <v>0</v>
      </c>
      <c r="BX640" s="9">
        <v>0</v>
      </c>
      <c r="BY640" s="9">
        <v>0</v>
      </c>
      <c r="BZ640" s="9">
        <v>593252</v>
      </c>
      <c r="CA640" s="9">
        <v>17476238</v>
      </c>
      <c r="CB640" s="9">
        <v>8403640</v>
      </c>
      <c r="CC640" s="9">
        <v>2317010</v>
      </c>
      <c r="CD640" s="9">
        <v>21529643</v>
      </c>
      <c r="CE640" s="9">
        <v>0</v>
      </c>
      <c r="CF640" s="9">
        <v>0</v>
      </c>
      <c r="CG640" s="9">
        <v>0</v>
      </c>
      <c r="CH640" s="9">
        <v>0</v>
      </c>
      <c r="CI640" s="9">
        <v>0</v>
      </c>
      <c r="CJ640" s="9">
        <v>0</v>
      </c>
      <c r="CK640" s="9">
        <v>0</v>
      </c>
      <c r="CL640" s="9">
        <v>0</v>
      </c>
      <c r="CM640" s="9">
        <v>0</v>
      </c>
      <c r="CN640" s="9">
        <v>0</v>
      </c>
      <c r="CO640" s="9">
        <v>5027145</v>
      </c>
      <c r="CP640" s="9">
        <v>55346928</v>
      </c>
      <c r="CQ640" s="9">
        <v>0</v>
      </c>
      <c r="CR640" s="9">
        <v>0</v>
      </c>
      <c r="CS640" s="9">
        <v>0</v>
      </c>
      <c r="CT640" s="9">
        <v>0</v>
      </c>
      <c r="CU640" s="9">
        <v>0</v>
      </c>
      <c r="CV640" s="9">
        <v>4312004</v>
      </c>
      <c r="CW640" s="9">
        <v>1867330</v>
      </c>
      <c r="CX640" s="9">
        <v>93186</v>
      </c>
      <c r="CY640" s="9">
        <v>4689638</v>
      </c>
      <c r="CZ640" s="9">
        <v>0</v>
      </c>
      <c r="DA640" s="9">
        <v>0</v>
      </c>
      <c r="DB640" s="9">
        <v>0</v>
      </c>
      <c r="DC640" s="9">
        <v>0</v>
      </c>
      <c r="DD640" s="9">
        <v>0</v>
      </c>
      <c r="DE640" s="9">
        <v>2038372</v>
      </c>
      <c r="DF640" s="9">
        <v>13000530</v>
      </c>
      <c r="DG640" s="9">
        <v>24730</v>
      </c>
      <c r="DH640" s="9">
        <v>10581731</v>
      </c>
      <c r="DI640" s="9">
        <v>0</v>
      </c>
      <c r="DJ640" s="9">
        <v>0</v>
      </c>
      <c r="DK640" s="9">
        <v>0</v>
      </c>
      <c r="DL640" s="9">
        <v>0</v>
      </c>
      <c r="DM640" s="9">
        <v>0</v>
      </c>
      <c r="DN640" s="9">
        <v>0</v>
      </c>
      <c r="DO640" s="9">
        <v>306013</v>
      </c>
      <c r="DP640" s="9">
        <v>2250591</v>
      </c>
      <c r="DQ640" s="9">
        <v>0</v>
      </c>
      <c r="DR640" s="9">
        <v>0</v>
      </c>
      <c r="DS640" s="9">
        <v>0</v>
      </c>
      <c r="DT640" s="9">
        <v>0</v>
      </c>
      <c r="DU640" s="9">
        <v>0</v>
      </c>
      <c r="DV640" s="9">
        <v>0</v>
      </c>
      <c r="DW640" s="9">
        <v>0</v>
      </c>
      <c r="DX640" s="9">
        <v>0</v>
      </c>
      <c r="DY640" s="9">
        <v>0</v>
      </c>
      <c r="DZ640" s="9">
        <v>0</v>
      </c>
      <c r="EA640" s="9">
        <v>0</v>
      </c>
      <c r="EB640" s="9">
        <v>0</v>
      </c>
      <c r="EC640" s="9">
        <v>0</v>
      </c>
    </row>
    <row r="641" spans="1:133" x14ac:dyDescent="0.3">
      <c r="A641" s="10">
        <v>106364188</v>
      </c>
      <c r="B641" s="10" t="s">
        <v>1017</v>
      </c>
      <c r="C641" s="10">
        <v>20181</v>
      </c>
      <c r="D641" s="12">
        <v>43101</v>
      </c>
      <c r="E641" s="10">
        <v>43190</v>
      </c>
      <c r="F641" s="10" t="s">
        <v>134</v>
      </c>
      <c r="G641" s="10" t="s">
        <v>275</v>
      </c>
      <c r="H641" s="10">
        <v>12</v>
      </c>
      <c r="I641" s="10">
        <v>1207</v>
      </c>
      <c r="J641" s="10" t="s">
        <v>136</v>
      </c>
      <c r="K641" s="10" t="s">
        <v>137</v>
      </c>
      <c r="L641" s="10" t="s">
        <v>138</v>
      </c>
      <c r="M641" s="10" t="s">
        <v>1018</v>
      </c>
      <c r="N641" s="10" t="s">
        <v>1019</v>
      </c>
      <c r="O641" s="10" t="s">
        <v>1020</v>
      </c>
      <c r="P641" s="10">
        <v>91730</v>
      </c>
      <c r="Q641" s="10" t="s">
        <v>1021</v>
      </c>
      <c r="R641" s="10">
        <v>55</v>
      </c>
      <c r="S641" s="10">
        <v>55</v>
      </c>
      <c r="T641" s="10">
        <v>55</v>
      </c>
      <c r="U641" s="10">
        <v>55</v>
      </c>
      <c r="V641" s="10">
        <v>27</v>
      </c>
      <c r="W641" s="10">
        <v>1</v>
      </c>
      <c r="X641" s="10">
        <v>39</v>
      </c>
      <c r="Y641" s="10">
        <v>0</v>
      </c>
      <c r="Z641" s="10">
        <v>0</v>
      </c>
      <c r="AA641" s="10">
        <v>3</v>
      </c>
      <c r="AB641" s="10">
        <v>32</v>
      </c>
      <c r="AC641" s="10">
        <v>0</v>
      </c>
      <c r="AD641" s="10">
        <v>0</v>
      </c>
      <c r="AE641" s="10">
        <v>157</v>
      </c>
      <c r="AF641" s="10">
        <v>0</v>
      </c>
      <c r="AG641" s="10">
        <v>1661</v>
      </c>
      <c r="AH641" s="10">
        <v>809</v>
      </c>
      <c r="AI641" s="10">
        <v>1</v>
      </c>
      <c r="AJ641" s="10">
        <v>1456</v>
      </c>
      <c r="AK641" s="10">
        <v>0</v>
      </c>
      <c r="AL641" s="10">
        <v>0</v>
      </c>
      <c r="AM641" s="10">
        <v>169</v>
      </c>
      <c r="AN641" s="10">
        <v>624</v>
      </c>
      <c r="AO641" s="10">
        <v>0</v>
      </c>
      <c r="AP641" s="10">
        <v>0</v>
      </c>
      <c r="AQ641" s="10">
        <v>4720</v>
      </c>
      <c r="AR641" s="10">
        <v>0</v>
      </c>
      <c r="AS641" s="10">
        <v>0</v>
      </c>
      <c r="AT641" s="10">
        <v>0</v>
      </c>
      <c r="AU641" s="10">
        <v>0</v>
      </c>
      <c r="AV641" s="10">
        <v>0</v>
      </c>
      <c r="AW641" s="10">
        <v>0</v>
      </c>
      <c r="AX641" s="10">
        <v>0</v>
      </c>
      <c r="AY641" s="10">
        <v>111</v>
      </c>
      <c r="AZ641" s="10">
        <v>0</v>
      </c>
      <c r="BA641" s="10">
        <v>0</v>
      </c>
      <c r="BB641" s="10">
        <v>0</v>
      </c>
      <c r="BC641" s="10">
        <v>111</v>
      </c>
      <c r="BD641" s="10">
        <v>18045252</v>
      </c>
      <c r="BE641" s="10">
        <v>8147140</v>
      </c>
      <c r="BF641" s="10">
        <v>17452</v>
      </c>
      <c r="BG641" s="10">
        <v>13383936</v>
      </c>
      <c r="BH641" s="10">
        <v>0</v>
      </c>
      <c r="BI641" s="10">
        <v>0</v>
      </c>
      <c r="BJ641" s="10">
        <v>1906342</v>
      </c>
      <c r="BK641" s="10">
        <v>6719600</v>
      </c>
      <c r="BL641" s="10">
        <v>0</v>
      </c>
      <c r="BM641" s="10">
        <v>0</v>
      </c>
      <c r="BN641" s="10">
        <v>48219722</v>
      </c>
      <c r="BO641" s="10">
        <v>0</v>
      </c>
      <c r="BP641" s="10">
        <v>0</v>
      </c>
      <c r="BQ641" s="10">
        <v>0</v>
      </c>
      <c r="BR641" s="10">
        <v>0</v>
      </c>
      <c r="BS641" s="10">
        <v>0</v>
      </c>
      <c r="BT641" s="10">
        <v>0</v>
      </c>
      <c r="BU641" s="10">
        <v>2610172</v>
      </c>
      <c r="BV641" s="10">
        <v>0</v>
      </c>
      <c r="BW641" s="10">
        <v>0</v>
      </c>
      <c r="BX641" s="10">
        <v>0</v>
      </c>
      <c r="BY641" s="10">
        <v>2610172</v>
      </c>
      <c r="BZ641" s="10">
        <v>155068</v>
      </c>
      <c r="CA641" s="10">
        <v>14195299</v>
      </c>
      <c r="CB641" s="10">
        <v>6548182</v>
      </c>
      <c r="CC641" s="10">
        <v>20296</v>
      </c>
      <c r="CD641" s="10">
        <v>10907527</v>
      </c>
      <c r="CE641" s="10">
        <v>0</v>
      </c>
      <c r="CF641" s="10">
        <v>0</v>
      </c>
      <c r="CG641" s="10">
        <v>0</v>
      </c>
      <c r="CH641" s="10">
        <v>349845</v>
      </c>
      <c r="CI641" s="10">
        <v>7155161</v>
      </c>
      <c r="CJ641" s="10">
        <v>0</v>
      </c>
      <c r="CK641" s="10">
        <v>-27688</v>
      </c>
      <c r="CL641" s="10">
        <v>0</v>
      </c>
      <c r="CM641" s="10">
        <v>0</v>
      </c>
      <c r="CN641" s="10">
        <v>0</v>
      </c>
      <c r="CO641" s="10">
        <v>0</v>
      </c>
      <c r="CP641" s="10">
        <v>39303690</v>
      </c>
      <c r="CQ641" s="10">
        <v>0</v>
      </c>
      <c r="CR641" s="10">
        <v>0</v>
      </c>
      <c r="CS641" s="10">
        <v>0</v>
      </c>
      <c r="CT641" s="10">
        <v>0</v>
      </c>
      <c r="CU641" s="10">
        <v>0</v>
      </c>
      <c r="CV641" s="10">
        <v>3849953</v>
      </c>
      <c r="CW641" s="10">
        <v>1598958</v>
      </c>
      <c r="CX641" s="10">
        <v>-2844</v>
      </c>
      <c r="CY641" s="10">
        <v>2476409</v>
      </c>
      <c r="CZ641" s="10">
        <v>0</v>
      </c>
      <c r="DA641" s="10">
        <v>0</v>
      </c>
      <c r="DB641" s="10">
        <v>1556497</v>
      </c>
      <c r="DC641" s="10">
        <v>2019543</v>
      </c>
      <c r="DD641" s="10">
        <v>0</v>
      </c>
      <c r="DE641" s="10">
        <v>27688</v>
      </c>
      <c r="DF641" s="10">
        <v>11526204</v>
      </c>
      <c r="DG641" s="10">
        <v>0</v>
      </c>
      <c r="DH641" s="10">
        <v>10812935</v>
      </c>
      <c r="DI641" s="10">
        <v>0</v>
      </c>
      <c r="DJ641" s="10">
        <v>52450</v>
      </c>
      <c r="DK641" s="10">
        <v>0</v>
      </c>
      <c r="DL641" s="10">
        <v>0</v>
      </c>
      <c r="DM641" s="10">
        <v>0</v>
      </c>
      <c r="DN641" s="10">
        <v>0</v>
      </c>
      <c r="DO641" s="10">
        <v>506553</v>
      </c>
      <c r="DP641" s="10">
        <v>3729607</v>
      </c>
      <c r="DQ641" s="10">
        <v>0</v>
      </c>
      <c r="DR641" s="10">
        <v>0</v>
      </c>
      <c r="DS641" s="10">
        <v>0</v>
      </c>
      <c r="DT641" s="10">
        <v>0</v>
      </c>
      <c r="DU641" s="10">
        <v>0</v>
      </c>
      <c r="DV641" s="10">
        <v>0</v>
      </c>
      <c r="DW641" s="10">
        <v>0</v>
      </c>
      <c r="DX641" s="10">
        <v>0</v>
      </c>
      <c r="DY641" s="10">
        <v>0</v>
      </c>
      <c r="DZ641" s="10">
        <v>0</v>
      </c>
      <c r="EA641" s="10">
        <v>0</v>
      </c>
      <c r="EB641" s="10">
        <v>0</v>
      </c>
      <c r="EC641" s="10">
        <v>0</v>
      </c>
    </row>
    <row r="642" spans="1:133" x14ac:dyDescent="0.3">
      <c r="A642" s="9">
        <v>106332172</v>
      </c>
      <c r="B642" s="9" t="s">
        <v>1022</v>
      </c>
      <c r="C642" s="9">
        <v>20181</v>
      </c>
      <c r="D642" s="11">
        <v>43101</v>
      </c>
      <c r="E642" s="9">
        <v>43190</v>
      </c>
      <c r="F642" s="9" t="s">
        <v>134</v>
      </c>
      <c r="G642" s="9" t="s">
        <v>548</v>
      </c>
      <c r="H642" s="9">
        <v>12</v>
      </c>
      <c r="I642" s="9">
        <v>1109</v>
      </c>
      <c r="J642" s="9" t="s">
        <v>255</v>
      </c>
      <c r="K642" s="9" t="s">
        <v>137</v>
      </c>
      <c r="L642" s="9" t="s">
        <v>138</v>
      </c>
      <c r="M642" s="9" t="s">
        <v>1023</v>
      </c>
      <c r="N642" s="9" t="s">
        <v>1024</v>
      </c>
      <c r="O642" s="9" t="s">
        <v>1025</v>
      </c>
      <c r="P642" s="9">
        <v>92571</v>
      </c>
      <c r="Q642" s="9" t="s">
        <v>1026</v>
      </c>
      <c r="R642" s="9">
        <v>40</v>
      </c>
      <c r="S642" s="9">
        <v>40</v>
      </c>
      <c r="T642" s="9">
        <v>40</v>
      </c>
      <c r="U642" s="9">
        <v>54</v>
      </c>
      <c r="V642" s="9">
        <v>11</v>
      </c>
      <c r="W642" s="9">
        <v>1</v>
      </c>
      <c r="X642" s="9">
        <v>30</v>
      </c>
      <c r="Y642" s="9">
        <v>0</v>
      </c>
      <c r="Z642" s="9">
        <v>0</v>
      </c>
      <c r="AA642" s="9">
        <v>2</v>
      </c>
      <c r="AB642" s="9">
        <v>6</v>
      </c>
      <c r="AC642" s="9">
        <v>0</v>
      </c>
      <c r="AD642" s="9">
        <v>0</v>
      </c>
      <c r="AE642" s="9">
        <v>104</v>
      </c>
      <c r="AF642" s="9">
        <v>0</v>
      </c>
      <c r="AG642" s="9">
        <v>1608</v>
      </c>
      <c r="AH642" s="9">
        <v>457</v>
      </c>
      <c r="AI642" s="9">
        <v>60</v>
      </c>
      <c r="AJ642" s="9">
        <v>881</v>
      </c>
      <c r="AK642" s="9">
        <v>0</v>
      </c>
      <c r="AL642" s="9">
        <v>0</v>
      </c>
      <c r="AM642" s="9">
        <v>169</v>
      </c>
      <c r="AN642" s="9">
        <v>179</v>
      </c>
      <c r="AO642" s="9">
        <v>0</v>
      </c>
      <c r="AP642" s="9">
        <v>0</v>
      </c>
      <c r="AQ642" s="9">
        <v>3354</v>
      </c>
      <c r="AR642" s="9">
        <v>0</v>
      </c>
      <c r="AS642" s="9">
        <v>0</v>
      </c>
      <c r="AT642" s="9">
        <v>0</v>
      </c>
      <c r="AU642" s="9">
        <v>0</v>
      </c>
      <c r="AV642" s="9">
        <v>0</v>
      </c>
      <c r="AW642" s="9">
        <v>0</v>
      </c>
      <c r="AX642" s="9">
        <v>0</v>
      </c>
      <c r="AY642" s="9">
        <v>0</v>
      </c>
      <c r="AZ642" s="9">
        <v>0</v>
      </c>
      <c r="BA642" s="9">
        <v>0</v>
      </c>
      <c r="BB642" s="9">
        <v>0</v>
      </c>
      <c r="BC642" s="9">
        <v>0</v>
      </c>
      <c r="BD642" s="9">
        <v>17251243</v>
      </c>
      <c r="BE642" s="9">
        <v>4786593</v>
      </c>
      <c r="BF642" s="9">
        <v>624280</v>
      </c>
      <c r="BG642" s="9">
        <v>8639369</v>
      </c>
      <c r="BH642" s="9">
        <v>0</v>
      </c>
      <c r="BI642" s="9">
        <v>0</v>
      </c>
      <c r="BJ642" s="9">
        <v>1805911</v>
      </c>
      <c r="BK642" s="9">
        <v>1803538</v>
      </c>
      <c r="BL642" s="9">
        <v>0</v>
      </c>
      <c r="BM642" s="9">
        <v>0</v>
      </c>
      <c r="BN642" s="9">
        <v>34910934</v>
      </c>
      <c r="BO642" s="9">
        <v>0</v>
      </c>
      <c r="BP642" s="9">
        <v>0</v>
      </c>
      <c r="BQ642" s="9">
        <v>0</v>
      </c>
      <c r="BR642" s="9">
        <v>0</v>
      </c>
      <c r="BS642" s="9">
        <v>0</v>
      </c>
      <c r="BT642" s="9">
        <v>0</v>
      </c>
      <c r="BU642" s="9">
        <v>0</v>
      </c>
      <c r="BV642" s="9">
        <v>0</v>
      </c>
      <c r="BW642" s="9">
        <v>0</v>
      </c>
      <c r="BX642" s="9">
        <v>0</v>
      </c>
      <c r="BY642" s="9">
        <v>0</v>
      </c>
      <c r="BZ642" s="9">
        <v>-6408</v>
      </c>
      <c r="CA642" s="9">
        <v>13605040</v>
      </c>
      <c r="CB642" s="9">
        <v>3843192</v>
      </c>
      <c r="CC642" s="9">
        <v>448857</v>
      </c>
      <c r="CD642" s="9">
        <v>7056633</v>
      </c>
      <c r="CE642" s="9">
        <v>0</v>
      </c>
      <c r="CF642" s="9">
        <v>0</v>
      </c>
      <c r="CG642" s="9">
        <v>0</v>
      </c>
      <c r="CH642" s="9">
        <v>184125</v>
      </c>
      <c r="CI642" s="9">
        <v>1279480</v>
      </c>
      <c r="CJ642" s="9">
        <v>0</v>
      </c>
      <c r="CK642" s="9">
        <v>0</v>
      </c>
      <c r="CL642" s="9">
        <v>0</v>
      </c>
      <c r="CM642" s="9">
        <v>0</v>
      </c>
      <c r="CN642" s="9">
        <v>0</v>
      </c>
      <c r="CO642" s="9">
        <v>0</v>
      </c>
      <c r="CP642" s="9">
        <v>26410919</v>
      </c>
      <c r="CQ642" s="9">
        <v>0</v>
      </c>
      <c r="CR642" s="9">
        <v>0</v>
      </c>
      <c r="CS642" s="9">
        <v>0</v>
      </c>
      <c r="CT642" s="9">
        <v>0</v>
      </c>
      <c r="CU642" s="9">
        <v>0</v>
      </c>
      <c r="CV642" s="9">
        <v>3646203</v>
      </c>
      <c r="CW642" s="9">
        <v>943401</v>
      </c>
      <c r="CX642" s="9">
        <v>175423</v>
      </c>
      <c r="CY642" s="9">
        <v>1582736</v>
      </c>
      <c r="CZ642" s="9">
        <v>0</v>
      </c>
      <c r="DA642" s="9">
        <v>0</v>
      </c>
      <c r="DB642" s="9">
        <v>1621786</v>
      </c>
      <c r="DC642" s="9">
        <v>530466</v>
      </c>
      <c r="DD642" s="9">
        <v>0</v>
      </c>
      <c r="DE642" s="9">
        <v>0</v>
      </c>
      <c r="DF642" s="9">
        <v>8500015</v>
      </c>
      <c r="DG642" s="9">
        <v>16332</v>
      </c>
      <c r="DH642" s="9">
        <v>6911187</v>
      </c>
      <c r="DI642" s="9">
        <v>0</v>
      </c>
      <c r="DJ642" s="9">
        <v>0</v>
      </c>
      <c r="DK642" s="9">
        <v>0</v>
      </c>
      <c r="DL642" s="9">
        <v>0</v>
      </c>
      <c r="DM642" s="9">
        <v>0</v>
      </c>
      <c r="DN642" s="9">
        <v>0</v>
      </c>
      <c r="DO642" s="9">
        <v>30585</v>
      </c>
      <c r="DP642" s="9">
        <v>1461295</v>
      </c>
      <c r="DQ642" s="9">
        <v>0</v>
      </c>
      <c r="DR642" s="9">
        <v>0</v>
      </c>
      <c r="DS642" s="9">
        <v>0</v>
      </c>
      <c r="DT642" s="9">
        <v>0</v>
      </c>
      <c r="DU642" s="9">
        <v>0</v>
      </c>
      <c r="DV642" s="9">
        <v>0</v>
      </c>
      <c r="DW642" s="9">
        <v>0</v>
      </c>
      <c r="DX642" s="9">
        <v>0</v>
      </c>
      <c r="DY642" s="9">
        <v>0</v>
      </c>
      <c r="DZ642" s="9">
        <v>0</v>
      </c>
      <c r="EA642" s="9">
        <v>0</v>
      </c>
      <c r="EB642" s="9">
        <v>0</v>
      </c>
      <c r="EC642" s="9">
        <v>0</v>
      </c>
    </row>
    <row r="643" spans="1:133" x14ac:dyDescent="0.3">
      <c r="A643" s="10">
        <v>106370721</v>
      </c>
      <c r="B643" s="10" t="s">
        <v>1027</v>
      </c>
      <c r="C643" s="10">
        <v>20181</v>
      </c>
      <c r="D643" s="12">
        <v>43101</v>
      </c>
      <c r="E643" s="10">
        <v>43190</v>
      </c>
      <c r="F643" s="10" t="s">
        <v>134</v>
      </c>
      <c r="G643" s="10" t="s">
        <v>254</v>
      </c>
      <c r="H643" s="10">
        <v>14</v>
      </c>
      <c r="I643" s="10">
        <v>1418</v>
      </c>
      <c r="J643" s="10" t="s">
        <v>255</v>
      </c>
      <c r="K643" s="10" t="s">
        <v>137</v>
      </c>
      <c r="L643" s="10" t="s">
        <v>138</v>
      </c>
      <c r="M643" s="10" t="s">
        <v>1028</v>
      </c>
      <c r="N643" s="10" t="s">
        <v>1029</v>
      </c>
      <c r="O643" s="10" t="s">
        <v>308</v>
      </c>
      <c r="P643" s="10">
        <v>92104</v>
      </c>
      <c r="Q643" s="10" t="s">
        <v>1030</v>
      </c>
      <c r="R643" s="10">
        <v>70</v>
      </c>
      <c r="S643" s="10">
        <v>70</v>
      </c>
      <c r="T643" s="10">
        <v>70</v>
      </c>
      <c r="U643" s="10">
        <v>93</v>
      </c>
      <c r="V643" s="10">
        <v>16</v>
      </c>
      <c r="W643" s="10">
        <v>1</v>
      </c>
      <c r="X643" s="10">
        <v>31</v>
      </c>
      <c r="Y643" s="10">
        <v>0</v>
      </c>
      <c r="Z643" s="10">
        <v>0</v>
      </c>
      <c r="AA643" s="10">
        <v>20</v>
      </c>
      <c r="AB643" s="10">
        <v>0</v>
      </c>
      <c r="AC643" s="10">
        <v>0</v>
      </c>
      <c r="AD643" s="10">
        <v>0</v>
      </c>
      <c r="AE643" s="10">
        <v>161</v>
      </c>
      <c r="AF643" s="10">
        <v>161</v>
      </c>
      <c r="AG643" s="10">
        <v>2826</v>
      </c>
      <c r="AH643" s="10">
        <v>774</v>
      </c>
      <c r="AI643" s="10">
        <v>31</v>
      </c>
      <c r="AJ643" s="10">
        <v>1008</v>
      </c>
      <c r="AK643" s="10">
        <v>0</v>
      </c>
      <c r="AL643" s="10">
        <v>0</v>
      </c>
      <c r="AM643" s="10">
        <v>781</v>
      </c>
      <c r="AN643" s="10">
        <v>0</v>
      </c>
      <c r="AO643" s="10">
        <v>0</v>
      </c>
      <c r="AP643" s="10">
        <v>0</v>
      </c>
      <c r="AQ643" s="10">
        <v>5420</v>
      </c>
      <c r="AR643" s="10">
        <v>5420</v>
      </c>
      <c r="AS643" s="10">
        <v>0</v>
      </c>
      <c r="AT643" s="10">
        <v>0</v>
      </c>
      <c r="AU643" s="10">
        <v>0</v>
      </c>
      <c r="AV643" s="10">
        <v>0</v>
      </c>
      <c r="AW643" s="10">
        <v>0</v>
      </c>
      <c r="AX643" s="10">
        <v>0</v>
      </c>
      <c r="AY643" s="10">
        <v>0</v>
      </c>
      <c r="AZ643" s="10">
        <v>0</v>
      </c>
      <c r="BA643" s="10">
        <v>0</v>
      </c>
      <c r="BB643" s="10">
        <v>0</v>
      </c>
      <c r="BC643" s="10">
        <v>0</v>
      </c>
      <c r="BD643" s="10">
        <v>18849796</v>
      </c>
      <c r="BE643" s="10">
        <v>5346273</v>
      </c>
      <c r="BF643" s="10">
        <v>231837</v>
      </c>
      <c r="BG643" s="10">
        <v>6097999</v>
      </c>
      <c r="BH643" s="10">
        <v>0</v>
      </c>
      <c r="BI643" s="10">
        <v>0</v>
      </c>
      <c r="BJ643" s="10">
        <v>3937385</v>
      </c>
      <c r="BK643" s="10">
        <v>0</v>
      </c>
      <c r="BL643" s="10">
        <v>0</v>
      </c>
      <c r="BM643" s="10">
        <v>0</v>
      </c>
      <c r="BN643" s="10">
        <v>34463290</v>
      </c>
      <c r="BO643" s="10">
        <v>0</v>
      </c>
      <c r="BP643" s="10">
        <v>0</v>
      </c>
      <c r="BQ643" s="10">
        <v>0</v>
      </c>
      <c r="BR643" s="10">
        <v>0</v>
      </c>
      <c r="BS643" s="10">
        <v>0</v>
      </c>
      <c r="BT643" s="10">
        <v>0</v>
      </c>
      <c r="BU643" s="10">
        <v>0</v>
      </c>
      <c r="BV643" s="10">
        <v>0</v>
      </c>
      <c r="BW643" s="10">
        <v>0</v>
      </c>
      <c r="BX643" s="10">
        <v>0</v>
      </c>
      <c r="BY643" s="10">
        <v>0</v>
      </c>
      <c r="BZ643" s="10">
        <v>825342</v>
      </c>
      <c r="CA643" s="10">
        <v>13026035</v>
      </c>
      <c r="CB643" s="10">
        <v>3826616</v>
      </c>
      <c r="CC643" s="10">
        <v>-33851</v>
      </c>
      <c r="CD643" s="10">
        <v>4346767</v>
      </c>
      <c r="CE643" s="10">
        <v>0</v>
      </c>
      <c r="CF643" s="10">
        <v>0</v>
      </c>
      <c r="CG643" s="10">
        <v>0</v>
      </c>
      <c r="CH643" s="10">
        <v>2252231</v>
      </c>
      <c r="CI643" s="10">
        <v>0</v>
      </c>
      <c r="CJ643" s="10">
        <v>0</v>
      </c>
      <c r="CK643" s="10">
        <v>0</v>
      </c>
      <c r="CL643" s="10">
        <v>0</v>
      </c>
      <c r="CM643" s="10">
        <v>0</v>
      </c>
      <c r="CN643" s="10">
        <v>0</v>
      </c>
      <c r="CO643" s="10">
        <v>0</v>
      </c>
      <c r="CP643" s="10">
        <v>24243140</v>
      </c>
      <c r="CQ643" s="10">
        <v>0</v>
      </c>
      <c r="CR643" s="10">
        <v>0</v>
      </c>
      <c r="CS643" s="10">
        <v>0</v>
      </c>
      <c r="CT643" s="10">
        <v>0</v>
      </c>
      <c r="CU643" s="10">
        <v>0</v>
      </c>
      <c r="CV643" s="10">
        <v>4998419</v>
      </c>
      <c r="CW643" s="10">
        <v>1519657</v>
      </c>
      <c r="CX643" s="10">
        <v>265688</v>
      </c>
      <c r="CY643" s="10">
        <v>1751232</v>
      </c>
      <c r="CZ643" s="10">
        <v>0</v>
      </c>
      <c r="DA643" s="10">
        <v>0</v>
      </c>
      <c r="DB643" s="10">
        <v>1685154</v>
      </c>
      <c r="DC643" s="10">
        <v>0</v>
      </c>
      <c r="DD643" s="10">
        <v>0</v>
      </c>
      <c r="DE643" s="10">
        <v>0</v>
      </c>
      <c r="DF643" s="10">
        <v>10220150</v>
      </c>
      <c r="DG643" s="10">
        <v>21775</v>
      </c>
      <c r="DH643" s="10">
        <v>8893037</v>
      </c>
      <c r="DI643" s="10">
        <v>0</v>
      </c>
      <c r="DJ643" s="10">
        <v>0</v>
      </c>
      <c r="DK643" s="10">
        <v>0</v>
      </c>
      <c r="DL643" s="10">
        <v>0</v>
      </c>
      <c r="DM643" s="10">
        <v>0</v>
      </c>
      <c r="DN643" s="10">
        <v>0</v>
      </c>
      <c r="DO643" s="10">
        <v>17510</v>
      </c>
      <c r="DP643" s="10">
        <v>1690663</v>
      </c>
      <c r="DQ643" s="10">
        <v>0</v>
      </c>
      <c r="DR643" s="10">
        <v>0</v>
      </c>
      <c r="DS643" s="10">
        <v>0</v>
      </c>
      <c r="DT643" s="10">
        <v>0</v>
      </c>
      <c r="DU643" s="10">
        <v>0</v>
      </c>
      <c r="DV643" s="10">
        <v>0</v>
      </c>
      <c r="DW643" s="10">
        <v>0</v>
      </c>
      <c r="DX643" s="10">
        <v>0</v>
      </c>
      <c r="DY643" s="10">
        <v>0</v>
      </c>
      <c r="DZ643" s="10">
        <v>0</v>
      </c>
      <c r="EA643" s="10">
        <v>0</v>
      </c>
      <c r="EB643" s="10">
        <v>0</v>
      </c>
      <c r="EC643" s="10">
        <v>0</v>
      </c>
    </row>
    <row r="644" spans="1:133" x14ac:dyDescent="0.3">
      <c r="A644" s="9">
        <v>106010887</v>
      </c>
      <c r="B644" s="9" t="s">
        <v>1031</v>
      </c>
      <c r="C644" s="9">
        <v>20181</v>
      </c>
      <c r="D644" s="11">
        <v>43101</v>
      </c>
      <c r="E644" s="9">
        <v>43190</v>
      </c>
      <c r="F644" s="9" t="s">
        <v>134</v>
      </c>
      <c r="G644" s="9" t="s">
        <v>233</v>
      </c>
      <c r="H644" s="9">
        <v>5</v>
      </c>
      <c r="I644" s="9">
        <v>421</v>
      </c>
      <c r="J644" s="9" t="s">
        <v>255</v>
      </c>
      <c r="K644" s="9" t="s">
        <v>137</v>
      </c>
      <c r="L644" s="9" t="s">
        <v>138</v>
      </c>
      <c r="M644" s="9" t="s">
        <v>1032</v>
      </c>
      <c r="N644" s="9" t="s">
        <v>1033</v>
      </c>
      <c r="O644" s="9" t="s">
        <v>930</v>
      </c>
      <c r="P644" s="9">
        <v>94577</v>
      </c>
      <c r="Q644" s="9" t="s">
        <v>1034</v>
      </c>
      <c r="R644" s="9">
        <v>99</v>
      </c>
      <c r="S644" s="9">
        <v>99</v>
      </c>
      <c r="T644" s="9">
        <v>99</v>
      </c>
      <c r="U644" s="9">
        <v>30</v>
      </c>
      <c r="V644" s="9">
        <v>17</v>
      </c>
      <c r="W644" s="9">
        <v>4</v>
      </c>
      <c r="X644" s="9">
        <v>30</v>
      </c>
      <c r="Y644" s="9">
        <v>0</v>
      </c>
      <c r="Z644" s="9">
        <v>0</v>
      </c>
      <c r="AA644" s="9">
        <v>1</v>
      </c>
      <c r="AB644" s="9">
        <v>17</v>
      </c>
      <c r="AC644" s="9">
        <v>0</v>
      </c>
      <c r="AD644" s="9">
        <v>0</v>
      </c>
      <c r="AE644" s="9">
        <v>99</v>
      </c>
      <c r="AF644" s="9">
        <v>0</v>
      </c>
      <c r="AG644" s="9">
        <v>1626</v>
      </c>
      <c r="AH644" s="9">
        <v>957</v>
      </c>
      <c r="AI644" s="9">
        <v>693</v>
      </c>
      <c r="AJ644" s="9">
        <v>2464</v>
      </c>
      <c r="AK644" s="9">
        <v>0</v>
      </c>
      <c r="AL644" s="9">
        <v>0</v>
      </c>
      <c r="AM644" s="9">
        <v>33</v>
      </c>
      <c r="AN644" s="9">
        <v>1203</v>
      </c>
      <c r="AO644" s="9">
        <v>0</v>
      </c>
      <c r="AP644" s="9">
        <v>58</v>
      </c>
      <c r="AQ644" s="9">
        <v>7034</v>
      </c>
      <c r="AR644" s="9">
        <v>0</v>
      </c>
      <c r="AS644" s="9">
        <v>0</v>
      </c>
      <c r="AT644" s="9">
        <v>0</v>
      </c>
      <c r="AU644" s="9">
        <v>0</v>
      </c>
      <c r="AV644" s="9">
        <v>0</v>
      </c>
      <c r="AW644" s="9">
        <v>0</v>
      </c>
      <c r="AX644" s="9">
        <v>0</v>
      </c>
      <c r="AY644" s="9">
        <v>0</v>
      </c>
      <c r="AZ644" s="9">
        <v>0</v>
      </c>
      <c r="BA644" s="9">
        <v>0</v>
      </c>
      <c r="BB644" s="9">
        <v>0</v>
      </c>
      <c r="BC644" s="9">
        <v>0</v>
      </c>
      <c r="BD644" s="9">
        <v>15748275</v>
      </c>
      <c r="BE644" s="9">
        <v>8501559</v>
      </c>
      <c r="BF644" s="9">
        <v>5045024</v>
      </c>
      <c r="BG644" s="9">
        <v>18683579</v>
      </c>
      <c r="BH644" s="9">
        <v>0</v>
      </c>
      <c r="BI644" s="9">
        <v>0</v>
      </c>
      <c r="BJ644" s="9">
        <v>333677</v>
      </c>
      <c r="BK644" s="9">
        <v>9241972</v>
      </c>
      <c r="BL644" s="9">
        <v>0</v>
      </c>
      <c r="BM644" s="9">
        <v>338571</v>
      </c>
      <c r="BN644" s="9">
        <v>57892657</v>
      </c>
      <c r="BO644" s="9">
        <v>0</v>
      </c>
      <c r="BP644" s="9">
        <v>0</v>
      </c>
      <c r="BQ644" s="9">
        <v>0</v>
      </c>
      <c r="BR644" s="9">
        <v>0</v>
      </c>
      <c r="BS644" s="9">
        <v>0</v>
      </c>
      <c r="BT644" s="9">
        <v>0</v>
      </c>
      <c r="BU644" s="9">
        <v>0</v>
      </c>
      <c r="BV644" s="9">
        <v>0</v>
      </c>
      <c r="BW644" s="9">
        <v>0</v>
      </c>
      <c r="BX644" s="9">
        <v>0</v>
      </c>
      <c r="BY644" s="9">
        <v>0</v>
      </c>
      <c r="BZ644" s="9">
        <v>9384</v>
      </c>
      <c r="CA644" s="9">
        <v>11599665</v>
      </c>
      <c r="CB644" s="9">
        <v>6358767</v>
      </c>
      <c r="CC644" s="9">
        <v>4364737</v>
      </c>
      <c r="CD644" s="9">
        <v>12845441</v>
      </c>
      <c r="CE644" s="9">
        <v>0</v>
      </c>
      <c r="CF644" s="9">
        <v>0</v>
      </c>
      <c r="CG644" s="9">
        <v>0</v>
      </c>
      <c r="CH644" s="9">
        <v>255879</v>
      </c>
      <c r="CI644" s="9">
        <v>5830145</v>
      </c>
      <c r="CJ644" s="9">
        <v>0</v>
      </c>
      <c r="CK644" s="9">
        <v>310530</v>
      </c>
      <c r="CL644" s="9">
        <v>0</v>
      </c>
      <c r="CM644" s="9">
        <v>0</v>
      </c>
      <c r="CN644" s="9">
        <v>0</v>
      </c>
      <c r="CO644" s="9">
        <v>0</v>
      </c>
      <c r="CP644" s="9">
        <v>41574548</v>
      </c>
      <c r="CQ644" s="9">
        <v>0</v>
      </c>
      <c r="CR644" s="9">
        <v>0</v>
      </c>
      <c r="CS644" s="9">
        <v>0</v>
      </c>
      <c r="CT644" s="9">
        <v>0</v>
      </c>
      <c r="CU644" s="9">
        <v>0</v>
      </c>
      <c r="CV644" s="9">
        <v>4148610</v>
      </c>
      <c r="CW644" s="9">
        <v>2142792</v>
      </c>
      <c r="CX644" s="9">
        <v>680287</v>
      </c>
      <c r="CY644" s="9">
        <v>5838138</v>
      </c>
      <c r="CZ644" s="9">
        <v>0</v>
      </c>
      <c r="DA644" s="9">
        <v>0</v>
      </c>
      <c r="DB644" s="9">
        <v>77798</v>
      </c>
      <c r="DC644" s="9">
        <v>3402443</v>
      </c>
      <c r="DD644" s="9">
        <v>0</v>
      </c>
      <c r="DE644" s="9">
        <v>28041</v>
      </c>
      <c r="DF644" s="9">
        <v>16318109</v>
      </c>
      <c r="DG644" s="9">
        <v>40792</v>
      </c>
      <c r="DH644" s="9">
        <v>11499798</v>
      </c>
      <c r="DI644" s="9">
        <v>0</v>
      </c>
      <c r="DJ644" s="9">
        <v>0</v>
      </c>
      <c r="DK644" s="9">
        <v>0</v>
      </c>
      <c r="DL644" s="9">
        <v>0</v>
      </c>
      <c r="DM644" s="9">
        <v>0</v>
      </c>
      <c r="DN644" s="9">
        <v>0</v>
      </c>
      <c r="DO644" s="9">
        <v>577068</v>
      </c>
      <c r="DP644" s="9">
        <v>3424744</v>
      </c>
      <c r="DQ644" s="9">
        <v>0</v>
      </c>
      <c r="DR644" s="9">
        <v>0</v>
      </c>
      <c r="DS644" s="9">
        <v>0</v>
      </c>
      <c r="DT644" s="9">
        <v>0</v>
      </c>
      <c r="DU644" s="9">
        <v>0</v>
      </c>
      <c r="DV644" s="9">
        <v>0</v>
      </c>
      <c r="DW644" s="9">
        <v>0</v>
      </c>
      <c r="DX644" s="9">
        <v>0</v>
      </c>
      <c r="DY644" s="9">
        <v>0</v>
      </c>
      <c r="DZ644" s="9">
        <v>0</v>
      </c>
      <c r="EA644" s="9">
        <v>0</v>
      </c>
      <c r="EB644" s="9">
        <v>0</v>
      </c>
      <c r="EC644" s="9">
        <v>0</v>
      </c>
    </row>
    <row r="645" spans="1:133" x14ac:dyDescent="0.3">
      <c r="A645" s="10">
        <v>106190196</v>
      </c>
      <c r="B645" s="10" t="s">
        <v>1035</v>
      </c>
      <c r="C645" s="10">
        <v>20181</v>
      </c>
      <c r="D645" s="12">
        <v>43101</v>
      </c>
      <c r="E645" s="10">
        <v>43190</v>
      </c>
      <c r="F645" s="10" t="s">
        <v>134</v>
      </c>
      <c r="G645" s="10" t="s">
        <v>158</v>
      </c>
      <c r="H645" s="10">
        <v>11</v>
      </c>
      <c r="I645" s="10">
        <v>929</v>
      </c>
      <c r="J645" s="10" t="s">
        <v>255</v>
      </c>
      <c r="K645" s="10" t="s">
        <v>137</v>
      </c>
      <c r="L645" s="10" t="s">
        <v>138</v>
      </c>
      <c r="M645" s="10" t="s">
        <v>1036</v>
      </c>
      <c r="N645" s="10" t="s">
        <v>1037</v>
      </c>
      <c r="O645" s="10" t="s">
        <v>1038</v>
      </c>
      <c r="P645" s="10">
        <v>90247</v>
      </c>
      <c r="Q645" s="10" t="s">
        <v>1039</v>
      </c>
      <c r="R645" s="10">
        <v>54</v>
      </c>
      <c r="S645" s="10">
        <v>54</v>
      </c>
      <c r="T645" s="10">
        <v>54</v>
      </c>
      <c r="U645" s="10">
        <v>94</v>
      </c>
      <c r="V645" s="10">
        <v>7</v>
      </c>
      <c r="W645" s="10">
        <v>0</v>
      </c>
      <c r="X645" s="10">
        <v>13</v>
      </c>
      <c r="Y645" s="10">
        <v>0</v>
      </c>
      <c r="Z645" s="10">
        <v>0</v>
      </c>
      <c r="AA645" s="10">
        <v>16</v>
      </c>
      <c r="AB645" s="10">
        <v>0</v>
      </c>
      <c r="AC645" s="10">
        <v>0</v>
      </c>
      <c r="AD645" s="10">
        <v>0</v>
      </c>
      <c r="AE645" s="10">
        <v>130</v>
      </c>
      <c r="AF645" s="10">
        <v>0</v>
      </c>
      <c r="AG645" s="10">
        <v>2472</v>
      </c>
      <c r="AH645" s="10">
        <v>131</v>
      </c>
      <c r="AI645" s="10">
        <v>0</v>
      </c>
      <c r="AJ645" s="10">
        <v>1096</v>
      </c>
      <c r="AK645" s="10">
        <v>0</v>
      </c>
      <c r="AL645" s="10">
        <v>0</v>
      </c>
      <c r="AM645" s="10">
        <v>507</v>
      </c>
      <c r="AN645" s="10">
        <v>0</v>
      </c>
      <c r="AO645" s="10">
        <v>0</v>
      </c>
      <c r="AP645" s="10">
        <v>0</v>
      </c>
      <c r="AQ645" s="10">
        <v>4206</v>
      </c>
      <c r="AR645" s="10">
        <v>0</v>
      </c>
      <c r="AS645" s="10">
        <v>0</v>
      </c>
      <c r="AT645" s="10">
        <v>0</v>
      </c>
      <c r="AU645" s="10">
        <v>0</v>
      </c>
      <c r="AV645" s="10">
        <v>0</v>
      </c>
      <c r="AW645" s="10">
        <v>0</v>
      </c>
      <c r="AX645" s="10">
        <v>0</v>
      </c>
      <c r="AY645" s="10">
        <v>0</v>
      </c>
      <c r="AZ645" s="10">
        <v>0</v>
      </c>
      <c r="BA645" s="10">
        <v>0</v>
      </c>
      <c r="BB645" s="10">
        <v>0</v>
      </c>
      <c r="BC645" s="10">
        <v>0</v>
      </c>
      <c r="BD645" s="10">
        <v>22591931</v>
      </c>
      <c r="BE645" s="10">
        <v>1267289</v>
      </c>
      <c r="BF645" s="10">
        <v>0</v>
      </c>
      <c r="BG645" s="10">
        <v>9810021</v>
      </c>
      <c r="BH645" s="10">
        <v>0</v>
      </c>
      <c r="BI645" s="10">
        <v>0</v>
      </c>
      <c r="BJ645" s="10">
        <v>4497269</v>
      </c>
      <c r="BK645" s="10">
        <v>0</v>
      </c>
      <c r="BL645" s="10">
        <v>0</v>
      </c>
      <c r="BM645" s="10">
        <v>0</v>
      </c>
      <c r="BN645" s="10">
        <v>38166510</v>
      </c>
      <c r="BO645" s="10">
        <v>0</v>
      </c>
      <c r="BP645" s="10">
        <v>0</v>
      </c>
      <c r="BQ645" s="10">
        <v>0</v>
      </c>
      <c r="BR645" s="10">
        <v>0</v>
      </c>
      <c r="BS645" s="10">
        <v>0</v>
      </c>
      <c r="BT645" s="10">
        <v>0</v>
      </c>
      <c r="BU645" s="10">
        <v>0</v>
      </c>
      <c r="BV645" s="10">
        <v>0</v>
      </c>
      <c r="BW645" s="10">
        <v>0</v>
      </c>
      <c r="BX645" s="10">
        <v>0</v>
      </c>
      <c r="BY645" s="10">
        <v>0</v>
      </c>
      <c r="BZ645" s="10">
        <v>-46941</v>
      </c>
      <c r="CA645" s="10">
        <v>17690780</v>
      </c>
      <c r="CB645" s="10">
        <v>999703</v>
      </c>
      <c r="CC645" s="10">
        <v>0</v>
      </c>
      <c r="CD645" s="10">
        <v>7873594</v>
      </c>
      <c r="CE645" s="10">
        <v>0</v>
      </c>
      <c r="CF645" s="10">
        <v>0</v>
      </c>
      <c r="CG645" s="10">
        <v>0</v>
      </c>
      <c r="CH645" s="10">
        <v>2924191</v>
      </c>
      <c r="CI645" s="10">
        <v>0</v>
      </c>
      <c r="CJ645" s="10">
        <v>0</v>
      </c>
      <c r="CK645" s="10">
        <v>0</v>
      </c>
      <c r="CL645" s="10">
        <v>0</v>
      </c>
      <c r="CM645" s="10">
        <v>0</v>
      </c>
      <c r="CN645" s="10">
        <v>0</v>
      </c>
      <c r="CO645" s="10">
        <v>0</v>
      </c>
      <c r="CP645" s="10">
        <v>29441327</v>
      </c>
      <c r="CQ645" s="10">
        <v>0</v>
      </c>
      <c r="CR645" s="10">
        <v>0</v>
      </c>
      <c r="CS645" s="10">
        <v>0</v>
      </c>
      <c r="CT645" s="10">
        <v>0</v>
      </c>
      <c r="CU645" s="10">
        <v>0</v>
      </c>
      <c r="CV645" s="10">
        <v>4948092</v>
      </c>
      <c r="CW645" s="10">
        <v>267586</v>
      </c>
      <c r="CX645" s="10">
        <v>0</v>
      </c>
      <c r="CY645" s="10">
        <v>1936427</v>
      </c>
      <c r="CZ645" s="10">
        <v>0</v>
      </c>
      <c r="DA645" s="10">
        <v>0</v>
      </c>
      <c r="DB645" s="10">
        <v>1573078</v>
      </c>
      <c r="DC645" s="10">
        <v>0</v>
      </c>
      <c r="DD645" s="10">
        <v>0</v>
      </c>
      <c r="DE645" s="10">
        <v>0</v>
      </c>
      <c r="DF645" s="10">
        <v>8725183</v>
      </c>
      <c r="DG645" s="10">
        <v>13285</v>
      </c>
      <c r="DH645" s="10">
        <v>6478925</v>
      </c>
      <c r="DI645" s="10">
        <v>0</v>
      </c>
      <c r="DJ645" s="10">
        <v>0</v>
      </c>
      <c r="DK645" s="10">
        <v>0</v>
      </c>
      <c r="DL645" s="10">
        <v>0</v>
      </c>
      <c r="DM645" s="10">
        <v>0</v>
      </c>
      <c r="DN645" s="10">
        <v>0</v>
      </c>
      <c r="DO645" s="10">
        <v>17658</v>
      </c>
      <c r="DP645" s="10">
        <v>1125079</v>
      </c>
      <c r="DQ645" s="10">
        <v>0</v>
      </c>
      <c r="DR645" s="10">
        <v>0</v>
      </c>
      <c r="DS645" s="10">
        <v>0</v>
      </c>
      <c r="DT645" s="10">
        <v>0</v>
      </c>
      <c r="DU645" s="10">
        <v>0</v>
      </c>
      <c r="DV645" s="10">
        <v>0</v>
      </c>
      <c r="DW645" s="10">
        <v>0</v>
      </c>
      <c r="DX645" s="10">
        <v>0</v>
      </c>
      <c r="DY645" s="10">
        <v>0</v>
      </c>
      <c r="DZ645" s="10">
        <v>0</v>
      </c>
      <c r="EA645" s="10">
        <v>0</v>
      </c>
      <c r="EB645" s="10">
        <v>0</v>
      </c>
      <c r="EC645" s="10">
        <v>0</v>
      </c>
    </row>
    <row r="646" spans="1:133" x14ac:dyDescent="0.3">
      <c r="A646" s="9">
        <v>106301380</v>
      </c>
      <c r="B646" s="9" t="s">
        <v>1040</v>
      </c>
      <c r="C646" s="9">
        <v>20181</v>
      </c>
      <c r="D646" s="11">
        <v>43101</v>
      </c>
      <c r="E646" s="9">
        <v>43190</v>
      </c>
      <c r="F646" s="9" t="s">
        <v>134</v>
      </c>
      <c r="G646" s="9" t="s">
        <v>226</v>
      </c>
      <c r="H646" s="9">
        <v>13</v>
      </c>
      <c r="I646" s="9">
        <v>1014</v>
      </c>
      <c r="J646" s="9" t="s">
        <v>255</v>
      </c>
      <c r="K646" s="9" t="s">
        <v>137</v>
      </c>
      <c r="L646" s="9" t="s">
        <v>138</v>
      </c>
      <c r="M646" s="9" t="s">
        <v>1041</v>
      </c>
      <c r="N646" s="9" t="s">
        <v>1042</v>
      </c>
      <c r="O646" s="9" t="s">
        <v>1043</v>
      </c>
      <c r="P646" s="9">
        <v>92683</v>
      </c>
      <c r="Q646" s="9" t="s">
        <v>1044</v>
      </c>
      <c r="R646" s="9">
        <v>109</v>
      </c>
      <c r="S646" s="9">
        <v>109</v>
      </c>
      <c r="T646" s="9">
        <v>109</v>
      </c>
      <c r="U646" s="9">
        <v>178</v>
      </c>
      <c r="V646" s="9">
        <v>25</v>
      </c>
      <c r="W646" s="9">
        <v>1</v>
      </c>
      <c r="X646" s="9">
        <v>22</v>
      </c>
      <c r="Y646" s="9">
        <v>0</v>
      </c>
      <c r="Z646" s="9">
        <v>0</v>
      </c>
      <c r="AA646" s="9">
        <v>0</v>
      </c>
      <c r="AB646" s="9">
        <v>23</v>
      </c>
      <c r="AC646" s="9">
        <v>0</v>
      </c>
      <c r="AD646" s="9">
        <v>0</v>
      </c>
      <c r="AE646" s="9">
        <v>249</v>
      </c>
      <c r="AF646" s="9">
        <v>0</v>
      </c>
      <c r="AG646" s="9">
        <v>4837</v>
      </c>
      <c r="AH646" s="9">
        <v>1213</v>
      </c>
      <c r="AI646" s="9">
        <v>2</v>
      </c>
      <c r="AJ646" s="9">
        <v>938</v>
      </c>
      <c r="AK646" s="9">
        <v>0</v>
      </c>
      <c r="AL646" s="9">
        <v>0</v>
      </c>
      <c r="AM646" s="9">
        <v>0</v>
      </c>
      <c r="AN646" s="9">
        <v>1133</v>
      </c>
      <c r="AO646" s="9">
        <v>0</v>
      </c>
      <c r="AP646" s="9">
        <v>0</v>
      </c>
      <c r="AQ646" s="9">
        <v>8123</v>
      </c>
      <c r="AR646" s="9">
        <v>0</v>
      </c>
      <c r="AS646" s="9">
        <v>0</v>
      </c>
      <c r="AT646" s="9">
        <v>0</v>
      </c>
      <c r="AU646" s="9">
        <v>0</v>
      </c>
      <c r="AV646" s="9">
        <v>0</v>
      </c>
      <c r="AW646" s="9">
        <v>0</v>
      </c>
      <c r="AX646" s="9">
        <v>0</v>
      </c>
      <c r="AY646" s="9">
        <v>0</v>
      </c>
      <c r="AZ646" s="9">
        <v>0</v>
      </c>
      <c r="BA646" s="9">
        <v>0</v>
      </c>
      <c r="BB646" s="9">
        <v>0</v>
      </c>
      <c r="BC646" s="9">
        <v>0</v>
      </c>
      <c r="BD646" s="9">
        <v>53128583</v>
      </c>
      <c r="BE646" s="9">
        <v>13985580</v>
      </c>
      <c r="BF646" s="9">
        <v>286220</v>
      </c>
      <c r="BG646" s="9">
        <v>9709327</v>
      </c>
      <c r="BH646" s="9">
        <v>0</v>
      </c>
      <c r="BI646" s="9">
        <v>0</v>
      </c>
      <c r="BJ646" s="9">
        <v>0</v>
      </c>
      <c r="BK646" s="9">
        <v>10775184</v>
      </c>
      <c r="BL646" s="9">
        <v>0</v>
      </c>
      <c r="BM646" s="9">
        <v>2315</v>
      </c>
      <c r="BN646" s="9">
        <v>87887209</v>
      </c>
      <c r="BO646" s="9">
        <v>0</v>
      </c>
      <c r="BP646" s="9">
        <v>0</v>
      </c>
      <c r="BQ646" s="9">
        <v>0</v>
      </c>
      <c r="BR646" s="9">
        <v>0</v>
      </c>
      <c r="BS646" s="9">
        <v>0</v>
      </c>
      <c r="BT646" s="9">
        <v>0</v>
      </c>
      <c r="BU646" s="9">
        <v>0</v>
      </c>
      <c r="BV646" s="9">
        <v>0</v>
      </c>
      <c r="BW646" s="9">
        <v>0</v>
      </c>
      <c r="BX646" s="9">
        <v>0</v>
      </c>
      <c r="BY646" s="9">
        <v>0</v>
      </c>
      <c r="BZ646" s="9">
        <v>119844</v>
      </c>
      <c r="CA646" s="9">
        <v>44213026</v>
      </c>
      <c r="CB646" s="9">
        <v>11382725</v>
      </c>
      <c r="CC646" s="9">
        <v>390907</v>
      </c>
      <c r="CD646" s="9">
        <v>7952562</v>
      </c>
      <c r="CE646" s="9">
        <v>0</v>
      </c>
      <c r="CF646" s="9">
        <v>0</v>
      </c>
      <c r="CG646" s="9">
        <v>0</v>
      </c>
      <c r="CH646" s="9">
        <v>0</v>
      </c>
      <c r="CI646" s="9">
        <v>7922940</v>
      </c>
      <c r="CJ646" s="9">
        <v>0</v>
      </c>
      <c r="CK646" s="9">
        <v>550</v>
      </c>
      <c r="CL646" s="9">
        <v>0</v>
      </c>
      <c r="CM646" s="9">
        <v>0</v>
      </c>
      <c r="CN646" s="9">
        <v>0</v>
      </c>
      <c r="CO646" s="9">
        <v>0</v>
      </c>
      <c r="CP646" s="9">
        <v>71982554</v>
      </c>
      <c r="CQ646" s="9">
        <v>0</v>
      </c>
      <c r="CR646" s="9">
        <v>0</v>
      </c>
      <c r="CS646" s="9">
        <v>0</v>
      </c>
      <c r="CT646" s="9">
        <v>0</v>
      </c>
      <c r="CU646" s="9">
        <v>0</v>
      </c>
      <c r="CV646" s="9">
        <v>8915557</v>
      </c>
      <c r="CW646" s="9">
        <v>2602855</v>
      </c>
      <c r="CX646" s="9">
        <v>-104687</v>
      </c>
      <c r="CY646" s="9">
        <v>1756765</v>
      </c>
      <c r="CZ646" s="9">
        <v>0</v>
      </c>
      <c r="DA646" s="9">
        <v>0</v>
      </c>
      <c r="DB646" s="9">
        <v>0</v>
      </c>
      <c r="DC646" s="9">
        <v>2732400</v>
      </c>
      <c r="DD646" s="9">
        <v>0</v>
      </c>
      <c r="DE646" s="9">
        <v>1765</v>
      </c>
      <c r="DF646" s="9">
        <v>15904655</v>
      </c>
      <c r="DG646" s="9">
        <v>29009</v>
      </c>
      <c r="DH646" s="9">
        <v>16320349</v>
      </c>
      <c r="DI646" s="9">
        <v>0</v>
      </c>
      <c r="DJ646" s="9">
        <v>0</v>
      </c>
      <c r="DK646" s="9">
        <v>0</v>
      </c>
      <c r="DL646" s="9">
        <v>0</v>
      </c>
      <c r="DM646" s="9">
        <v>0</v>
      </c>
      <c r="DN646" s="9">
        <v>0</v>
      </c>
      <c r="DO646" s="9">
        <v>53232</v>
      </c>
      <c r="DP646" s="9">
        <v>1434152</v>
      </c>
      <c r="DQ646" s="9">
        <v>0</v>
      </c>
      <c r="DR646" s="9">
        <v>0</v>
      </c>
      <c r="DS646" s="9">
        <v>0</v>
      </c>
      <c r="DT646" s="9">
        <v>0</v>
      </c>
      <c r="DU646" s="9">
        <v>0</v>
      </c>
      <c r="DV646" s="9">
        <v>0</v>
      </c>
      <c r="DW646" s="9">
        <v>0</v>
      </c>
      <c r="DX646" s="9">
        <v>0</v>
      </c>
      <c r="DY646" s="9">
        <v>0</v>
      </c>
      <c r="DZ646" s="9">
        <v>0</v>
      </c>
      <c r="EA646" s="9">
        <v>0</v>
      </c>
      <c r="EB646" s="9">
        <v>0</v>
      </c>
      <c r="EC646" s="9">
        <v>0</v>
      </c>
    </row>
    <row r="647" spans="1:133" x14ac:dyDescent="0.3">
      <c r="A647" s="10">
        <v>106194981</v>
      </c>
      <c r="B647" s="10" t="s">
        <v>1045</v>
      </c>
      <c r="C647" s="10">
        <v>20181</v>
      </c>
      <c r="D647" s="12">
        <v>43101</v>
      </c>
      <c r="E647" s="10">
        <v>43190</v>
      </c>
      <c r="F647" s="10" t="s">
        <v>134</v>
      </c>
      <c r="G647" s="10" t="s">
        <v>158</v>
      </c>
      <c r="H647" s="10">
        <v>11</v>
      </c>
      <c r="I647" s="10">
        <v>933</v>
      </c>
      <c r="J647" s="10" t="s">
        <v>255</v>
      </c>
      <c r="K647" s="10" t="s">
        <v>369</v>
      </c>
      <c r="L647" s="10" t="s">
        <v>138</v>
      </c>
      <c r="M647" s="10" t="s">
        <v>1046</v>
      </c>
      <c r="N647" s="10" t="s">
        <v>1047</v>
      </c>
      <c r="O647" s="10" t="s">
        <v>501</v>
      </c>
      <c r="P647" s="10">
        <v>90805</v>
      </c>
      <c r="Q647" s="10" t="s">
        <v>1048</v>
      </c>
      <c r="R647" s="10">
        <v>16</v>
      </c>
      <c r="S647" s="10">
        <v>16</v>
      </c>
      <c r="T647" s="10">
        <v>16</v>
      </c>
      <c r="U647" s="10">
        <v>0</v>
      </c>
      <c r="V647" s="10">
        <v>0</v>
      </c>
      <c r="W647" s="10">
        <v>0</v>
      </c>
      <c r="X647" s="10">
        <v>0</v>
      </c>
      <c r="Y647" s="10">
        <v>4</v>
      </c>
      <c r="Z647" s="10">
        <v>0</v>
      </c>
      <c r="AA647" s="10">
        <v>22</v>
      </c>
      <c r="AB647" s="10">
        <v>0</v>
      </c>
      <c r="AC647" s="10">
        <v>0</v>
      </c>
      <c r="AD647" s="10">
        <v>0</v>
      </c>
      <c r="AE647" s="10">
        <v>26</v>
      </c>
      <c r="AF647" s="10">
        <v>0</v>
      </c>
      <c r="AG647" s="10">
        <v>0</v>
      </c>
      <c r="AH647" s="10">
        <v>0</v>
      </c>
      <c r="AI647" s="10">
        <v>0</v>
      </c>
      <c r="AJ647" s="10">
        <v>0</v>
      </c>
      <c r="AK647" s="10">
        <v>247</v>
      </c>
      <c r="AL647" s="10">
        <v>0</v>
      </c>
      <c r="AM647" s="10">
        <v>1167</v>
      </c>
      <c r="AN647" s="10">
        <v>0</v>
      </c>
      <c r="AO647" s="10">
        <v>0</v>
      </c>
      <c r="AP647" s="10">
        <v>0</v>
      </c>
      <c r="AQ647" s="10">
        <v>1414</v>
      </c>
      <c r="AR647" s="10">
        <v>0</v>
      </c>
      <c r="AS647" s="10">
        <v>0</v>
      </c>
      <c r="AT647" s="10">
        <v>0</v>
      </c>
      <c r="AU647" s="10">
        <v>0</v>
      </c>
      <c r="AV647" s="10">
        <v>0</v>
      </c>
      <c r="AW647" s="10">
        <v>0</v>
      </c>
      <c r="AX647" s="10">
        <v>0</v>
      </c>
      <c r="AY647" s="10">
        <v>0</v>
      </c>
      <c r="AZ647" s="10">
        <v>0</v>
      </c>
      <c r="BA647" s="10">
        <v>0</v>
      </c>
      <c r="BB647" s="10">
        <v>0</v>
      </c>
      <c r="BC647" s="10">
        <v>0</v>
      </c>
      <c r="BD647" s="10">
        <v>0</v>
      </c>
      <c r="BE647" s="10">
        <v>0</v>
      </c>
      <c r="BF647" s="10">
        <v>0</v>
      </c>
      <c r="BG647" s="10">
        <v>0</v>
      </c>
      <c r="BH647" s="10">
        <v>247000</v>
      </c>
      <c r="BI647" s="10">
        <v>0</v>
      </c>
      <c r="BJ647" s="10">
        <v>1167000</v>
      </c>
      <c r="BK647" s="10">
        <v>0</v>
      </c>
      <c r="BL647" s="10">
        <v>0</v>
      </c>
      <c r="BM647" s="10">
        <v>0</v>
      </c>
      <c r="BN647" s="10">
        <v>1414000</v>
      </c>
      <c r="BO647" s="10">
        <v>0</v>
      </c>
      <c r="BP647" s="10">
        <v>0</v>
      </c>
      <c r="BQ647" s="10">
        <v>0</v>
      </c>
      <c r="BR647" s="10">
        <v>0</v>
      </c>
      <c r="BS647" s="10">
        <v>0</v>
      </c>
      <c r="BT647" s="10">
        <v>0</v>
      </c>
      <c r="BU647" s="10">
        <v>0</v>
      </c>
      <c r="BV647" s="10">
        <v>0</v>
      </c>
      <c r="BW647" s="10">
        <v>0</v>
      </c>
      <c r="BX647" s="10">
        <v>0</v>
      </c>
      <c r="BY647" s="10">
        <v>0</v>
      </c>
      <c r="BZ647" s="10">
        <v>0</v>
      </c>
      <c r="CA647" s="10">
        <v>0</v>
      </c>
      <c r="CB647" s="10">
        <v>0</v>
      </c>
      <c r="CC647" s="10">
        <v>0</v>
      </c>
      <c r="CD647" s="10">
        <v>0</v>
      </c>
      <c r="CE647" s="10">
        <v>0</v>
      </c>
      <c r="CF647" s="10">
        <v>93441</v>
      </c>
      <c r="CG647" s="10">
        <v>0</v>
      </c>
      <c r="CH647" s="10">
        <v>441480</v>
      </c>
      <c r="CI647" s="10">
        <v>0</v>
      </c>
      <c r="CJ647" s="10">
        <v>0</v>
      </c>
      <c r="CK647" s="10">
        <v>0</v>
      </c>
      <c r="CL647" s="10">
        <v>0</v>
      </c>
      <c r="CM647" s="10">
        <v>0</v>
      </c>
      <c r="CN647" s="10">
        <v>0</v>
      </c>
      <c r="CO647" s="10">
        <v>0</v>
      </c>
      <c r="CP647" s="10">
        <v>534921</v>
      </c>
      <c r="CQ647" s="10">
        <v>0</v>
      </c>
      <c r="CR647" s="10">
        <v>0</v>
      </c>
      <c r="CS647" s="10">
        <v>0</v>
      </c>
      <c r="CT647" s="10">
        <v>0</v>
      </c>
      <c r="CU647" s="10">
        <v>0</v>
      </c>
      <c r="CV647" s="10">
        <v>0</v>
      </c>
      <c r="CW647" s="10">
        <v>0</v>
      </c>
      <c r="CX647" s="10">
        <v>0</v>
      </c>
      <c r="CY647" s="10">
        <v>0</v>
      </c>
      <c r="CZ647" s="10">
        <v>153559</v>
      </c>
      <c r="DA647" s="10">
        <v>0</v>
      </c>
      <c r="DB647" s="10">
        <v>725520</v>
      </c>
      <c r="DC647" s="10">
        <v>0</v>
      </c>
      <c r="DD647" s="10">
        <v>0</v>
      </c>
      <c r="DE647" s="10">
        <v>0</v>
      </c>
      <c r="DF647" s="10">
        <v>879079</v>
      </c>
      <c r="DG647" s="10">
        <v>0</v>
      </c>
      <c r="DH647" s="10">
        <v>877115</v>
      </c>
      <c r="DI647" s="10">
        <v>0</v>
      </c>
      <c r="DJ647" s="10">
        <v>0</v>
      </c>
      <c r="DK647" s="10">
        <v>0</v>
      </c>
      <c r="DL647" s="10">
        <v>0</v>
      </c>
      <c r="DM647" s="10">
        <v>0</v>
      </c>
      <c r="DN647" s="10">
        <v>0</v>
      </c>
      <c r="DO647" s="10">
        <v>0</v>
      </c>
      <c r="DP647" s="10">
        <v>5511</v>
      </c>
      <c r="DQ647" s="10">
        <v>0</v>
      </c>
      <c r="DR647" s="10">
        <v>0</v>
      </c>
      <c r="DS647" s="10">
        <v>0</v>
      </c>
      <c r="DT647" s="10">
        <v>0</v>
      </c>
      <c r="DU647" s="10">
        <v>0</v>
      </c>
      <c r="DV647" s="10">
        <v>0</v>
      </c>
      <c r="DW647" s="10">
        <v>0</v>
      </c>
      <c r="DX647" s="10">
        <v>0</v>
      </c>
      <c r="DY647" s="10">
        <v>0</v>
      </c>
      <c r="DZ647" s="10">
        <v>0</v>
      </c>
      <c r="EA647" s="10">
        <v>0</v>
      </c>
      <c r="EB647" s="10">
        <v>0</v>
      </c>
      <c r="EC647" s="10">
        <v>0</v>
      </c>
    </row>
    <row r="648" spans="1:133" x14ac:dyDescent="0.3">
      <c r="A648" s="9">
        <v>106301234</v>
      </c>
      <c r="B648" s="9" t="s">
        <v>1049</v>
      </c>
      <c r="C648" s="9">
        <v>20181</v>
      </c>
      <c r="D648" s="11">
        <v>43101</v>
      </c>
      <c r="E648" s="9">
        <v>43190</v>
      </c>
      <c r="F648" s="9" t="s">
        <v>134</v>
      </c>
      <c r="G648" s="9" t="s">
        <v>226</v>
      </c>
      <c r="H648" s="9">
        <v>13</v>
      </c>
      <c r="I648" s="9">
        <v>1013</v>
      </c>
      <c r="J648" s="9" t="s">
        <v>255</v>
      </c>
      <c r="K648" s="9" t="s">
        <v>137</v>
      </c>
      <c r="L648" s="9" t="s">
        <v>138</v>
      </c>
      <c r="M648" s="9" t="s">
        <v>1050</v>
      </c>
      <c r="N648" s="9" t="s">
        <v>1051</v>
      </c>
      <c r="O648" s="9" t="s">
        <v>1052</v>
      </c>
      <c r="P648" s="9">
        <v>90623</v>
      </c>
      <c r="Q648" s="9" t="s">
        <v>1053</v>
      </c>
      <c r="R648" s="9">
        <v>141</v>
      </c>
      <c r="S648" s="9">
        <v>141</v>
      </c>
      <c r="T648" s="9">
        <v>141</v>
      </c>
      <c r="U648" s="9">
        <v>387</v>
      </c>
      <c r="V648" s="9">
        <v>144</v>
      </c>
      <c r="W648" s="9">
        <v>74</v>
      </c>
      <c r="X648" s="9">
        <v>139</v>
      </c>
      <c r="Y648" s="9">
        <v>0</v>
      </c>
      <c r="Z648" s="9">
        <v>0</v>
      </c>
      <c r="AA648" s="9">
        <v>42</v>
      </c>
      <c r="AB648" s="9">
        <v>48</v>
      </c>
      <c r="AC648" s="9">
        <v>0</v>
      </c>
      <c r="AD648" s="9">
        <v>18</v>
      </c>
      <c r="AE648" s="9">
        <v>852</v>
      </c>
      <c r="AF648" s="9">
        <v>0</v>
      </c>
      <c r="AG648" s="9">
        <v>2179</v>
      </c>
      <c r="AH648" s="9">
        <v>549</v>
      </c>
      <c r="AI648" s="9">
        <v>302</v>
      </c>
      <c r="AJ648" s="9">
        <v>477</v>
      </c>
      <c r="AK648" s="9">
        <v>0</v>
      </c>
      <c r="AL648" s="9">
        <v>0</v>
      </c>
      <c r="AM648" s="9">
        <v>73</v>
      </c>
      <c r="AN648" s="9">
        <v>146</v>
      </c>
      <c r="AO648" s="9">
        <v>0</v>
      </c>
      <c r="AP648" s="9">
        <v>62</v>
      </c>
      <c r="AQ648" s="9">
        <v>3788</v>
      </c>
      <c r="AR648" s="9">
        <v>0</v>
      </c>
      <c r="AS648" s="9">
        <v>768</v>
      </c>
      <c r="AT648" s="9">
        <v>414</v>
      </c>
      <c r="AU648" s="9">
        <v>412</v>
      </c>
      <c r="AV648" s="9">
        <v>1796</v>
      </c>
      <c r="AW648" s="9">
        <v>0</v>
      </c>
      <c r="AX648" s="9">
        <v>0</v>
      </c>
      <c r="AY648" s="9">
        <v>521</v>
      </c>
      <c r="AZ648" s="9">
        <v>679</v>
      </c>
      <c r="BA648" s="9">
        <v>0</v>
      </c>
      <c r="BB648" s="9">
        <v>341</v>
      </c>
      <c r="BC648" s="9">
        <v>4931</v>
      </c>
      <c r="BD648" s="9">
        <v>18310994</v>
      </c>
      <c r="BE648" s="9">
        <v>6596553</v>
      </c>
      <c r="BF648" s="9">
        <v>3877922</v>
      </c>
      <c r="BG648" s="9">
        <v>5661777</v>
      </c>
      <c r="BH648" s="9">
        <v>0</v>
      </c>
      <c r="BI648" s="9">
        <v>0</v>
      </c>
      <c r="BJ648" s="9">
        <v>874193</v>
      </c>
      <c r="BK648" s="9">
        <v>2276708</v>
      </c>
      <c r="BL648" s="9">
        <v>0</v>
      </c>
      <c r="BM648" s="9">
        <v>548792</v>
      </c>
      <c r="BN648" s="9">
        <v>38146939</v>
      </c>
      <c r="BO648" s="9">
        <v>2715424</v>
      </c>
      <c r="BP648" s="9">
        <v>1766824</v>
      </c>
      <c r="BQ648" s="9">
        <v>1075771</v>
      </c>
      <c r="BR648" s="9">
        <v>4185318</v>
      </c>
      <c r="BS648" s="9">
        <v>0</v>
      </c>
      <c r="BT648" s="9">
        <v>0</v>
      </c>
      <c r="BU648" s="9">
        <v>1539656</v>
      </c>
      <c r="BV648" s="9">
        <v>1701469</v>
      </c>
      <c r="BW648" s="9">
        <v>0</v>
      </c>
      <c r="BX648" s="9">
        <v>760830</v>
      </c>
      <c r="BY648" s="9">
        <v>13745292</v>
      </c>
      <c r="BZ648" s="9">
        <v>1290327</v>
      </c>
      <c r="CA648" s="9">
        <v>15462359</v>
      </c>
      <c r="CB648" s="9">
        <v>6527004</v>
      </c>
      <c r="CC648" s="9">
        <v>3433425</v>
      </c>
      <c r="CD648" s="9">
        <v>7242028</v>
      </c>
      <c r="CE648" s="9">
        <v>0</v>
      </c>
      <c r="CF648" s="9">
        <v>0</v>
      </c>
      <c r="CG648" s="9">
        <v>0</v>
      </c>
      <c r="CH648" s="9">
        <v>318382</v>
      </c>
      <c r="CI648" s="9">
        <v>3577408</v>
      </c>
      <c r="CJ648" s="9">
        <v>0</v>
      </c>
      <c r="CK648" s="9">
        <v>5841</v>
      </c>
      <c r="CL648" s="9">
        <v>0</v>
      </c>
      <c r="CM648" s="9">
        <v>0</v>
      </c>
      <c r="CN648" s="9">
        <v>0</v>
      </c>
      <c r="CO648" s="9">
        <v>0</v>
      </c>
      <c r="CP648" s="9">
        <v>37856774</v>
      </c>
      <c r="CQ648" s="9">
        <v>0</v>
      </c>
      <c r="CR648" s="9">
        <v>0</v>
      </c>
      <c r="CS648" s="9">
        <v>0</v>
      </c>
      <c r="CT648" s="9">
        <v>0</v>
      </c>
      <c r="CU648" s="9">
        <v>0</v>
      </c>
      <c r="CV648" s="9">
        <v>5564057</v>
      </c>
      <c r="CW648" s="9">
        <v>1836373</v>
      </c>
      <c r="CX648" s="9">
        <v>1520267</v>
      </c>
      <c r="CY648" s="9">
        <v>2605067</v>
      </c>
      <c r="CZ648" s="9">
        <v>0</v>
      </c>
      <c r="DA648" s="9">
        <v>0</v>
      </c>
      <c r="DB648" s="9">
        <v>2095468</v>
      </c>
      <c r="DC648" s="9">
        <v>400770</v>
      </c>
      <c r="DD648" s="9">
        <v>0</v>
      </c>
      <c r="DE648" s="9">
        <v>13455</v>
      </c>
      <c r="DF648" s="9">
        <v>14035457</v>
      </c>
      <c r="DG648" s="9">
        <v>152123</v>
      </c>
      <c r="DH648" s="9">
        <v>14681126</v>
      </c>
      <c r="DI648" s="9">
        <v>0</v>
      </c>
      <c r="DJ648" s="9">
        <v>0</v>
      </c>
      <c r="DK648" s="9">
        <v>0</v>
      </c>
      <c r="DL648" s="9">
        <v>0</v>
      </c>
      <c r="DM648" s="9">
        <v>0</v>
      </c>
      <c r="DN648" s="9">
        <v>0</v>
      </c>
      <c r="DO648" s="9">
        <v>654480</v>
      </c>
      <c r="DP648" s="9">
        <v>36226941</v>
      </c>
      <c r="DQ648" s="9">
        <v>0</v>
      </c>
      <c r="DR648" s="9">
        <v>0</v>
      </c>
      <c r="DS648" s="9">
        <v>0</v>
      </c>
      <c r="DT648" s="9">
        <v>0</v>
      </c>
      <c r="DU648" s="9">
        <v>0</v>
      </c>
      <c r="DV648" s="9">
        <v>0</v>
      </c>
      <c r="DW648" s="9">
        <v>0</v>
      </c>
      <c r="DX648" s="9">
        <v>0</v>
      </c>
      <c r="DY648" s="9">
        <v>0</v>
      </c>
      <c r="DZ648" s="9">
        <v>0</v>
      </c>
      <c r="EA648" s="9">
        <v>0</v>
      </c>
      <c r="EB648" s="9">
        <v>0</v>
      </c>
      <c r="EC648" s="9">
        <v>0</v>
      </c>
    </row>
    <row r="649" spans="1:133" x14ac:dyDescent="0.3">
      <c r="A649" s="10">
        <v>106191227</v>
      </c>
      <c r="B649" s="10" t="s">
        <v>1054</v>
      </c>
      <c r="C649" s="10">
        <v>20181</v>
      </c>
      <c r="D649" s="12">
        <v>43101</v>
      </c>
      <c r="E649" s="10">
        <v>43190</v>
      </c>
      <c r="F649" s="10" t="s">
        <v>134</v>
      </c>
      <c r="G649" s="10" t="s">
        <v>158</v>
      </c>
      <c r="H649" s="10">
        <v>11</v>
      </c>
      <c r="I649" s="10">
        <v>933</v>
      </c>
      <c r="J649" s="10" t="s">
        <v>276</v>
      </c>
      <c r="K649" s="10" t="s">
        <v>137</v>
      </c>
      <c r="L649" s="10" t="s">
        <v>145</v>
      </c>
      <c r="M649" s="10" t="s">
        <v>1055</v>
      </c>
      <c r="N649" s="10" t="s">
        <v>1056</v>
      </c>
      <c r="O649" s="10" t="s">
        <v>577</v>
      </c>
      <c r="P649" s="10">
        <v>90502</v>
      </c>
      <c r="Q649" s="10" t="s">
        <v>1057</v>
      </c>
      <c r="R649" s="10">
        <v>453</v>
      </c>
      <c r="S649" s="10">
        <v>426</v>
      </c>
      <c r="T649" s="10">
        <v>373</v>
      </c>
      <c r="U649" s="10">
        <v>462</v>
      </c>
      <c r="V649" s="10">
        <v>192</v>
      </c>
      <c r="W649" s="10">
        <v>1672</v>
      </c>
      <c r="X649" s="10">
        <v>1656</v>
      </c>
      <c r="Y649" s="10">
        <v>111</v>
      </c>
      <c r="Z649" s="10">
        <v>0</v>
      </c>
      <c r="AA649" s="10">
        <v>217</v>
      </c>
      <c r="AB649" s="10">
        <v>161</v>
      </c>
      <c r="AC649" s="10">
        <v>0</v>
      </c>
      <c r="AD649" s="10">
        <v>35</v>
      </c>
      <c r="AE649" s="10">
        <v>4506</v>
      </c>
      <c r="AF649" s="10">
        <v>0</v>
      </c>
      <c r="AG649" s="10">
        <v>3146</v>
      </c>
      <c r="AH649" s="10">
        <v>1177</v>
      </c>
      <c r="AI649" s="10">
        <v>10079</v>
      </c>
      <c r="AJ649" s="10">
        <v>10569</v>
      </c>
      <c r="AK649" s="10">
        <v>486</v>
      </c>
      <c r="AL649" s="10">
        <v>0</v>
      </c>
      <c r="AM649" s="10">
        <v>1329</v>
      </c>
      <c r="AN649" s="10">
        <v>673</v>
      </c>
      <c r="AO649" s="10">
        <v>0</v>
      </c>
      <c r="AP649" s="10">
        <v>154</v>
      </c>
      <c r="AQ649" s="10">
        <v>27613</v>
      </c>
      <c r="AR649" s="10">
        <v>0</v>
      </c>
      <c r="AS649" s="10">
        <v>11612</v>
      </c>
      <c r="AT649" s="10">
        <v>622</v>
      </c>
      <c r="AU649" s="10">
        <v>37920</v>
      </c>
      <c r="AV649" s="10">
        <v>49583</v>
      </c>
      <c r="AW649" s="10">
        <v>11244</v>
      </c>
      <c r="AX649" s="10">
        <v>0</v>
      </c>
      <c r="AY649" s="10">
        <v>4008</v>
      </c>
      <c r="AZ649" s="10">
        <v>4554</v>
      </c>
      <c r="BA649" s="10">
        <v>0</v>
      </c>
      <c r="BB649" s="10">
        <v>2076</v>
      </c>
      <c r="BC649" s="10">
        <v>121619</v>
      </c>
      <c r="BD649" s="10">
        <v>39607270</v>
      </c>
      <c r="BE649" s="10">
        <v>17441844</v>
      </c>
      <c r="BF649" s="10">
        <v>131846221</v>
      </c>
      <c r="BG649" s="10">
        <v>126928933</v>
      </c>
      <c r="BH649" s="10">
        <v>6190520</v>
      </c>
      <c r="BI649" s="10">
        <v>0</v>
      </c>
      <c r="BJ649" s="10">
        <v>17104299</v>
      </c>
      <c r="BK649" s="10">
        <v>9719226</v>
      </c>
      <c r="BL649" s="10">
        <v>0</v>
      </c>
      <c r="BM649" s="10">
        <v>1472925</v>
      </c>
      <c r="BN649" s="10">
        <v>350311238</v>
      </c>
      <c r="BO649" s="10">
        <v>17014725</v>
      </c>
      <c r="BP649" s="10">
        <v>2074065</v>
      </c>
      <c r="BQ649" s="10">
        <v>70664055</v>
      </c>
      <c r="BR649" s="10">
        <v>97382040</v>
      </c>
      <c r="BS649" s="10">
        <v>20603735</v>
      </c>
      <c r="BT649" s="10">
        <v>0</v>
      </c>
      <c r="BU649" s="10">
        <v>8540385</v>
      </c>
      <c r="BV649" s="10">
        <v>6453615</v>
      </c>
      <c r="BW649" s="10">
        <v>0</v>
      </c>
      <c r="BX649" s="10">
        <v>5394160</v>
      </c>
      <c r="BY649" s="10">
        <v>228126780</v>
      </c>
      <c r="BZ649" s="10">
        <v>514360</v>
      </c>
      <c r="CA649" s="10">
        <v>42953705</v>
      </c>
      <c r="CB649" s="10">
        <v>14788297</v>
      </c>
      <c r="CC649" s="10">
        <v>153668088</v>
      </c>
      <c r="CD649" s="10">
        <v>133208764</v>
      </c>
      <c r="CE649" s="10">
        <v>-33083889</v>
      </c>
      <c r="CF649" s="10">
        <v>20381088</v>
      </c>
      <c r="CG649" s="10">
        <v>0</v>
      </c>
      <c r="CH649" s="10">
        <v>19457820</v>
      </c>
      <c r="CI649" s="10">
        <v>12275755</v>
      </c>
      <c r="CJ649" s="10">
        <v>0</v>
      </c>
      <c r="CK649" s="10">
        <v>0</v>
      </c>
      <c r="CL649" s="10">
        <v>0</v>
      </c>
      <c r="CM649" s="10">
        <v>0</v>
      </c>
      <c r="CN649" s="10">
        <v>0</v>
      </c>
      <c r="CO649" s="10">
        <v>5223955</v>
      </c>
      <c r="CP649" s="10">
        <v>369387943</v>
      </c>
      <c r="CQ649" s="10">
        <v>0</v>
      </c>
      <c r="CR649" s="10">
        <v>21894292</v>
      </c>
      <c r="CS649" s="10">
        <v>0</v>
      </c>
      <c r="CT649" s="10">
        <v>1527250</v>
      </c>
      <c r="CU649" s="10">
        <v>23421542</v>
      </c>
      <c r="CV649" s="10">
        <v>13668290</v>
      </c>
      <c r="CW649" s="10">
        <v>4727612</v>
      </c>
      <c r="CX649" s="10">
        <v>81926077</v>
      </c>
      <c r="CY649" s="10">
        <v>112996501</v>
      </c>
      <c r="CZ649" s="10">
        <v>6413167</v>
      </c>
      <c r="DA649" s="10">
        <v>0</v>
      </c>
      <c r="DB649" s="10">
        <v>6186864</v>
      </c>
      <c r="DC649" s="10">
        <v>5424336</v>
      </c>
      <c r="DD649" s="10">
        <v>0</v>
      </c>
      <c r="DE649" s="10">
        <v>1128770</v>
      </c>
      <c r="DF649" s="10">
        <v>232471617</v>
      </c>
      <c r="DG649" s="10">
        <v>23377750</v>
      </c>
      <c r="DH649" s="10">
        <v>256003251</v>
      </c>
      <c r="DI649" s="10">
        <v>11993849</v>
      </c>
      <c r="DJ649" s="10">
        <v>65816253</v>
      </c>
      <c r="DK649" s="10">
        <v>0</v>
      </c>
      <c r="DL649" s="10">
        <v>0</v>
      </c>
      <c r="DM649" s="10">
        <v>0</v>
      </c>
      <c r="DN649" s="10">
        <v>0</v>
      </c>
      <c r="DO649" s="10">
        <v>77280</v>
      </c>
      <c r="DP649" s="10">
        <v>413157776</v>
      </c>
      <c r="DQ649" s="10">
        <v>38377995</v>
      </c>
      <c r="DR649" s="10">
        <v>0</v>
      </c>
      <c r="DS649" s="10">
        <v>0</v>
      </c>
      <c r="DT649" s="10">
        <v>0</v>
      </c>
      <c r="DU649" s="10">
        <v>0</v>
      </c>
      <c r="DV649" s="10">
        <v>0</v>
      </c>
      <c r="DW649" s="10">
        <v>0</v>
      </c>
      <c r="DX649" s="10">
        <v>0</v>
      </c>
      <c r="DY649" s="10">
        <v>0</v>
      </c>
      <c r="DZ649" s="10">
        <v>0</v>
      </c>
      <c r="EA649" s="10">
        <v>0</v>
      </c>
      <c r="EB649" s="10">
        <v>0</v>
      </c>
      <c r="EC649" s="10">
        <v>0</v>
      </c>
    </row>
    <row r="650" spans="1:133" x14ac:dyDescent="0.3">
      <c r="A650" s="9">
        <v>106191231</v>
      </c>
      <c r="B650" s="9" t="s">
        <v>1058</v>
      </c>
      <c r="C650" s="9">
        <v>20181</v>
      </c>
      <c r="D650" s="11">
        <v>43101</v>
      </c>
      <c r="E650" s="9">
        <v>43190</v>
      </c>
      <c r="F650" s="9" t="s">
        <v>134</v>
      </c>
      <c r="G650" s="9" t="s">
        <v>158</v>
      </c>
      <c r="H650" s="9">
        <v>11</v>
      </c>
      <c r="I650" s="9">
        <v>903</v>
      </c>
      <c r="J650" s="9" t="s">
        <v>276</v>
      </c>
      <c r="K650" s="9" t="s">
        <v>137</v>
      </c>
      <c r="L650" s="9" t="s">
        <v>145</v>
      </c>
      <c r="M650" s="9" t="s">
        <v>1059</v>
      </c>
      <c r="N650" s="9" t="s">
        <v>1060</v>
      </c>
      <c r="O650" s="9" t="s">
        <v>1061</v>
      </c>
      <c r="P650" s="9">
        <v>91342</v>
      </c>
      <c r="Q650" s="9" t="s">
        <v>1062</v>
      </c>
      <c r="R650" s="9">
        <v>355</v>
      </c>
      <c r="S650" s="9">
        <v>270</v>
      </c>
      <c r="T650" s="9">
        <v>198</v>
      </c>
      <c r="U650" s="9">
        <v>446</v>
      </c>
      <c r="V650" s="9">
        <v>67</v>
      </c>
      <c r="W650" s="9">
        <v>1400</v>
      </c>
      <c r="X650" s="9">
        <v>1046</v>
      </c>
      <c r="Y650" s="9">
        <v>121</v>
      </c>
      <c r="Z650" s="9">
        <v>0</v>
      </c>
      <c r="AA650" s="9">
        <v>76</v>
      </c>
      <c r="AB650" s="9">
        <v>39</v>
      </c>
      <c r="AC650" s="9">
        <v>0</v>
      </c>
      <c r="AD650" s="9">
        <v>2</v>
      </c>
      <c r="AE650" s="9">
        <v>3197</v>
      </c>
      <c r="AF650" s="9">
        <v>0</v>
      </c>
      <c r="AG650" s="9">
        <v>2152</v>
      </c>
      <c r="AH650" s="9">
        <v>420</v>
      </c>
      <c r="AI650" s="9">
        <v>7052</v>
      </c>
      <c r="AJ650" s="9">
        <v>5988</v>
      </c>
      <c r="AK650" s="9">
        <v>538</v>
      </c>
      <c r="AL650" s="9">
        <v>0</v>
      </c>
      <c r="AM650" s="9">
        <v>602</v>
      </c>
      <c r="AN650" s="9">
        <v>331</v>
      </c>
      <c r="AO650" s="9">
        <v>0</v>
      </c>
      <c r="AP650" s="9">
        <v>15</v>
      </c>
      <c r="AQ650" s="9">
        <v>17098</v>
      </c>
      <c r="AR650" s="9">
        <v>0</v>
      </c>
      <c r="AS650" s="9">
        <v>6447</v>
      </c>
      <c r="AT650" s="9">
        <v>188</v>
      </c>
      <c r="AU650" s="9">
        <v>23702</v>
      </c>
      <c r="AV650" s="9">
        <v>25028</v>
      </c>
      <c r="AW650" s="9">
        <v>7368</v>
      </c>
      <c r="AX650" s="9">
        <v>0</v>
      </c>
      <c r="AY650" s="9">
        <v>1503</v>
      </c>
      <c r="AZ650" s="9">
        <v>4369</v>
      </c>
      <c r="BA650" s="9">
        <v>0</v>
      </c>
      <c r="BB650" s="9">
        <v>88</v>
      </c>
      <c r="BC650" s="9">
        <v>68693</v>
      </c>
      <c r="BD650" s="9">
        <v>24483809</v>
      </c>
      <c r="BE650" s="9">
        <v>5452557</v>
      </c>
      <c r="BF650" s="9">
        <v>84848540</v>
      </c>
      <c r="BG650" s="9">
        <v>61900082</v>
      </c>
      <c r="BH650" s="9">
        <v>6172341</v>
      </c>
      <c r="BI650" s="9">
        <v>0</v>
      </c>
      <c r="BJ650" s="9">
        <v>6420064</v>
      </c>
      <c r="BK650" s="9">
        <v>3824969</v>
      </c>
      <c r="BL650" s="9">
        <v>0</v>
      </c>
      <c r="BM650" s="9">
        <v>167134</v>
      </c>
      <c r="BN650" s="9">
        <v>193269496</v>
      </c>
      <c r="BO650" s="9">
        <v>13026850</v>
      </c>
      <c r="BP650" s="9">
        <v>966630</v>
      </c>
      <c r="BQ650" s="9">
        <v>60877020</v>
      </c>
      <c r="BR650" s="9">
        <v>59457460</v>
      </c>
      <c r="BS650" s="9">
        <v>21959752</v>
      </c>
      <c r="BT650" s="9">
        <v>0</v>
      </c>
      <c r="BU650" s="9">
        <v>4369285</v>
      </c>
      <c r="BV650" s="9">
        <v>7851945</v>
      </c>
      <c r="BW650" s="9">
        <v>0</v>
      </c>
      <c r="BX650" s="9">
        <v>314188</v>
      </c>
      <c r="BY650" s="9">
        <v>168823130</v>
      </c>
      <c r="BZ650" s="9">
        <v>186072</v>
      </c>
      <c r="CA650" s="9">
        <v>31832167</v>
      </c>
      <c r="CB650" s="9">
        <v>5447429</v>
      </c>
      <c r="CC650" s="9">
        <v>126546727</v>
      </c>
      <c r="CD650" s="9">
        <v>89655593</v>
      </c>
      <c r="CE650" s="9">
        <v>-22274444</v>
      </c>
      <c r="CF650" s="9">
        <v>27808843</v>
      </c>
      <c r="CG650" s="9">
        <v>0</v>
      </c>
      <c r="CH650" s="9">
        <v>5044073</v>
      </c>
      <c r="CI650" s="9">
        <v>10485523</v>
      </c>
      <c r="CJ650" s="9">
        <v>0</v>
      </c>
      <c r="CK650" s="9">
        <v>0</v>
      </c>
      <c r="CL650" s="9">
        <v>0</v>
      </c>
      <c r="CM650" s="9">
        <v>0</v>
      </c>
      <c r="CN650" s="9">
        <v>0</v>
      </c>
      <c r="CO650" s="9">
        <v>0</v>
      </c>
      <c r="CP650" s="9">
        <v>274731983</v>
      </c>
      <c r="CQ650" s="9">
        <v>0</v>
      </c>
      <c r="CR650" s="9">
        <v>16573415</v>
      </c>
      <c r="CS650" s="9">
        <v>0</v>
      </c>
      <c r="CT650" s="9">
        <v>636500</v>
      </c>
      <c r="CU650" s="9">
        <v>17209915</v>
      </c>
      <c r="CV650" s="9">
        <v>5678492</v>
      </c>
      <c r="CW650" s="9">
        <v>971758</v>
      </c>
      <c r="CX650" s="9">
        <v>41453277</v>
      </c>
      <c r="CY650" s="9">
        <v>48275364</v>
      </c>
      <c r="CZ650" s="9">
        <v>323250</v>
      </c>
      <c r="DA650" s="9">
        <v>0</v>
      </c>
      <c r="DB650" s="9">
        <v>5745276</v>
      </c>
      <c r="DC650" s="9">
        <v>1827891</v>
      </c>
      <c r="DD650" s="9">
        <v>0</v>
      </c>
      <c r="DE650" s="9">
        <v>295250</v>
      </c>
      <c r="DF650" s="9">
        <v>104570558</v>
      </c>
      <c r="DG650" s="9">
        <v>6778180</v>
      </c>
      <c r="DH650" s="9">
        <v>149043641</v>
      </c>
      <c r="DI650" s="9">
        <v>18217542</v>
      </c>
      <c r="DJ650" s="9">
        <v>33435097</v>
      </c>
      <c r="DK650" s="9">
        <v>0</v>
      </c>
      <c r="DL650" s="9">
        <v>0</v>
      </c>
      <c r="DM650" s="9">
        <v>0</v>
      </c>
      <c r="DN650" s="9">
        <v>0</v>
      </c>
      <c r="DO650" s="9">
        <v>2334779</v>
      </c>
      <c r="DP650" s="9">
        <v>98729241</v>
      </c>
      <c r="DQ650" s="9">
        <v>22049054</v>
      </c>
      <c r="DR650" s="9">
        <v>0</v>
      </c>
      <c r="DS650" s="9">
        <v>0</v>
      </c>
      <c r="DT650" s="9">
        <v>0</v>
      </c>
      <c r="DU650" s="9">
        <v>0</v>
      </c>
      <c r="DV650" s="9">
        <v>0</v>
      </c>
      <c r="DW650" s="9">
        <v>0</v>
      </c>
      <c r="DX650" s="9">
        <v>0</v>
      </c>
      <c r="DY650" s="9">
        <v>0</v>
      </c>
      <c r="DZ650" s="9">
        <v>0</v>
      </c>
      <c r="EA650" s="9">
        <v>0</v>
      </c>
      <c r="EB650" s="9">
        <v>0</v>
      </c>
      <c r="EC650" s="9">
        <v>0</v>
      </c>
    </row>
    <row r="651" spans="1:133" x14ac:dyDescent="0.3">
      <c r="A651" s="10">
        <v>106191306</v>
      </c>
      <c r="B651" s="10" t="s">
        <v>1063</v>
      </c>
      <c r="C651" s="10">
        <v>20181</v>
      </c>
      <c r="D651" s="12">
        <v>43101</v>
      </c>
      <c r="E651" s="10">
        <v>43190</v>
      </c>
      <c r="F651" s="10" t="s">
        <v>134</v>
      </c>
      <c r="G651" s="10" t="s">
        <v>158</v>
      </c>
      <c r="H651" s="10">
        <v>11</v>
      </c>
      <c r="I651" s="10">
        <v>921</v>
      </c>
      <c r="J651" s="10" t="s">
        <v>276</v>
      </c>
      <c r="K651" s="10" t="s">
        <v>137</v>
      </c>
      <c r="L651" s="10" t="s">
        <v>138</v>
      </c>
      <c r="M651" s="10" t="s">
        <v>1064</v>
      </c>
      <c r="N651" s="10" t="s">
        <v>1065</v>
      </c>
      <c r="O651" s="10" t="s">
        <v>612</v>
      </c>
      <c r="P651" s="10">
        <v>90242</v>
      </c>
      <c r="Q651" s="10" t="s">
        <v>1066</v>
      </c>
      <c r="R651" s="10">
        <v>289</v>
      </c>
      <c r="S651" s="10">
        <v>214</v>
      </c>
      <c r="T651" s="10">
        <v>136</v>
      </c>
      <c r="U651" s="10">
        <v>89</v>
      </c>
      <c r="V651" s="10">
        <v>12</v>
      </c>
      <c r="W651" s="10">
        <v>268</v>
      </c>
      <c r="X651" s="10">
        <v>250</v>
      </c>
      <c r="Y651" s="10">
        <v>114</v>
      </c>
      <c r="Z651" s="10">
        <v>0</v>
      </c>
      <c r="AA651" s="10">
        <v>56</v>
      </c>
      <c r="AB651" s="10">
        <v>10</v>
      </c>
      <c r="AC651" s="10">
        <v>0</v>
      </c>
      <c r="AD651" s="10">
        <v>3</v>
      </c>
      <c r="AE651" s="10">
        <v>802</v>
      </c>
      <c r="AF651" s="10">
        <v>0</v>
      </c>
      <c r="AG651" s="10">
        <v>810</v>
      </c>
      <c r="AH651" s="10">
        <v>186</v>
      </c>
      <c r="AI651" s="10">
        <v>3641</v>
      </c>
      <c r="AJ651" s="10">
        <v>4058</v>
      </c>
      <c r="AK651" s="10">
        <v>1032</v>
      </c>
      <c r="AL651" s="10">
        <v>0</v>
      </c>
      <c r="AM651" s="10">
        <v>851</v>
      </c>
      <c r="AN651" s="10">
        <v>87</v>
      </c>
      <c r="AO651" s="10">
        <v>0</v>
      </c>
      <c r="AP651" s="10">
        <v>17</v>
      </c>
      <c r="AQ651" s="10">
        <v>10682</v>
      </c>
      <c r="AR651" s="10">
        <v>0</v>
      </c>
      <c r="AS651" s="10">
        <v>2582</v>
      </c>
      <c r="AT651" s="10">
        <v>9</v>
      </c>
      <c r="AU651" s="10">
        <v>2154</v>
      </c>
      <c r="AV651" s="10">
        <v>5134</v>
      </c>
      <c r="AW651" s="10">
        <v>2796</v>
      </c>
      <c r="AX651" s="10">
        <v>0</v>
      </c>
      <c r="AY651" s="10">
        <v>169</v>
      </c>
      <c r="AZ651" s="10">
        <v>160</v>
      </c>
      <c r="BA651" s="10">
        <v>0</v>
      </c>
      <c r="BB651" s="10">
        <v>36</v>
      </c>
      <c r="BC651" s="10">
        <v>13040</v>
      </c>
      <c r="BD651" s="10">
        <v>11467795</v>
      </c>
      <c r="BE651" s="10">
        <v>2382908</v>
      </c>
      <c r="BF651" s="10">
        <v>42566335</v>
      </c>
      <c r="BG651" s="10">
        <v>48971047</v>
      </c>
      <c r="BH651" s="10">
        <v>12530736</v>
      </c>
      <c r="BI651" s="10">
        <v>0</v>
      </c>
      <c r="BJ651" s="10">
        <v>9204948</v>
      </c>
      <c r="BK651" s="10">
        <v>1057764</v>
      </c>
      <c r="BL651" s="10">
        <v>0</v>
      </c>
      <c r="BM651" s="10">
        <v>184777</v>
      </c>
      <c r="BN651" s="10">
        <v>128366310</v>
      </c>
      <c r="BO651" s="10">
        <v>5684975</v>
      </c>
      <c r="BP651" s="10">
        <v>32795</v>
      </c>
      <c r="BQ651" s="10">
        <v>4927225</v>
      </c>
      <c r="BR651" s="10">
        <v>11017585</v>
      </c>
      <c r="BS651" s="10">
        <v>6270285</v>
      </c>
      <c r="BT651" s="10">
        <v>0</v>
      </c>
      <c r="BU651" s="10">
        <v>443835</v>
      </c>
      <c r="BV651" s="10">
        <v>378595</v>
      </c>
      <c r="BW651" s="10">
        <v>0</v>
      </c>
      <c r="BX651" s="10">
        <v>80220</v>
      </c>
      <c r="BY651" s="10">
        <v>28835515</v>
      </c>
      <c r="BZ651" s="10">
        <v>198134</v>
      </c>
      <c r="CA651" s="10">
        <v>13530131</v>
      </c>
      <c r="CB651" s="10">
        <v>2147116</v>
      </c>
      <c r="CC651" s="10">
        <v>38866153</v>
      </c>
      <c r="CD651" s="10">
        <v>41267398</v>
      </c>
      <c r="CE651" s="10">
        <v>-9145500</v>
      </c>
      <c r="CF651" s="10">
        <v>18801021</v>
      </c>
      <c r="CG651" s="10">
        <v>0</v>
      </c>
      <c r="CH651" s="10">
        <v>8889764</v>
      </c>
      <c r="CI651" s="10">
        <v>636221</v>
      </c>
      <c r="CJ651" s="10">
        <v>0</v>
      </c>
      <c r="CK651" s="10">
        <v>0</v>
      </c>
      <c r="CL651" s="10">
        <v>0</v>
      </c>
      <c r="CM651" s="10">
        <v>0</v>
      </c>
      <c r="CN651" s="10">
        <v>0</v>
      </c>
      <c r="CO651" s="10">
        <v>0</v>
      </c>
      <c r="CP651" s="10">
        <v>115190438</v>
      </c>
      <c r="CQ651" s="10">
        <v>0</v>
      </c>
      <c r="CR651" s="10">
        <v>4979759</v>
      </c>
      <c r="CS651" s="10">
        <v>0</v>
      </c>
      <c r="CT651" s="10">
        <v>58750</v>
      </c>
      <c r="CU651" s="10">
        <v>5038509</v>
      </c>
      <c r="CV651" s="10">
        <v>3622639</v>
      </c>
      <c r="CW651" s="10">
        <v>268587</v>
      </c>
      <c r="CX651" s="10">
        <v>17772907</v>
      </c>
      <c r="CY651" s="10">
        <v>23700993</v>
      </c>
      <c r="CZ651" s="10">
        <v>0</v>
      </c>
      <c r="DA651" s="10">
        <v>0</v>
      </c>
      <c r="DB651" s="10">
        <v>759019</v>
      </c>
      <c r="DC651" s="10">
        <v>858888</v>
      </c>
      <c r="DD651" s="10">
        <v>0</v>
      </c>
      <c r="DE651" s="10">
        <v>66863</v>
      </c>
      <c r="DF651" s="10">
        <v>47049896</v>
      </c>
      <c r="DG651" s="10">
        <v>16382957</v>
      </c>
      <c r="DH651" s="10">
        <v>85659750</v>
      </c>
      <c r="DI651" s="10">
        <v>0</v>
      </c>
      <c r="DJ651" s="10">
        <v>23067423</v>
      </c>
      <c r="DK651" s="10">
        <v>0</v>
      </c>
      <c r="DL651" s="10">
        <v>0</v>
      </c>
      <c r="DM651" s="10">
        <v>0</v>
      </c>
      <c r="DN651" s="10">
        <v>0</v>
      </c>
      <c r="DO651" s="10">
        <v>87804</v>
      </c>
      <c r="DP651" s="10">
        <v>92910981</v>
      </c>
      <c r="DQ651" s="10">
        <v>17525649</v>
      </c>
      <c r="DR651" s="10">
        <v>0</v>
      </c>
      <c r="DS651" s="10">
        <v>0</v>
      </c>
      <c r="DT651" s="10">
        <v>0</v>
      </c>
      <c r="DU651" s="10">
        <v>0</v>
      </c>
      <c r="DV651" s="10">
        <v>0</v>
      </c>
      <c r="DW651" s="10">
        <v>0</v>
      </c>
      <c r="DX651" s="10">
        <v>0</v>
      </c>
      <c r="DY651" s="10">
        <v>0</v>
      </c>
      <c r="DZ651" s="10">
        <v>0</v>
      </c>
      <c r="EA651" s="10">
        <v>0</v>
      </c>
      <c r="EB651" s="10">
        <v>0</v>
      </c>
      <c r="EC651" s="10">
        <v>0</v>
      </c>
    </row>
    <row r="652" spans="1:133" x14ac:dyDescent="0.3">
      <c r="A652" s="9">
        <v>106191228</v>
      </c>
      <c r="B652" s="9" t="s">
        <v>1067</v>
      </c>
      <c r="C652" s="9">
        <v>20181</v>
      </c>
      <c r="D652" s="11">
        <v>43101</v>
      </c>
      <c r="E652" s="9">
        <v>43190</v>
      </c>
      <c r="F652" s="9" t="s">
        <v>134</v>
      </c>
      <c r="G652" s="9" t="s">
        <v>158</v>
      </c>
      <c r="H652" s="9">
        <v>11</v>
      </c>
      <c r="I652" s="9">
        <v>925</v>
      </c>
      <c r="J652" s="9" t="s">
        <v>276</v>
      </c>
      <c r="K652" s="9" t="s">
        <v>137</v>
      </c>
      <c r="L652" s="9" t="s">
        <v>145</v>
      </c>
      <c r="M652" s="9" t="s">
        <v>1068</v>
      </c>
      <c r="N652" s="9" t="s">
        <v>1069</v>
      </c>
      <c r="O652" s="9" t="s">
        <v>223</v>
      </c>
      <c r="P652" s="9">
        <v>90033</v>
      </c>
      <c r="Q652" s="9" t="s">
        <v>1070</v>
      </c>
      <c r="R652" s="9">
        <v>676</v>
      </c>
      <c r="S652" s="9">
        <v>650</v>
      </c>
      <c r="T652" s="9">
        <v>637</v>
      </c>
      <c r="U652" s="9">
        <v>857</v>
      </c>
      <c r="V652" s="9">
        <v>297</v>
      </c>
      <c r="W652" s="9">
        <v>3442</v>
      </c>
      <c r="X652" s="9">
        <v>2491</v>
      </c>
      <c r="Y652" s="9">
        <v>138</v>
      </c>
      <c r="Z652" s="9">
        <v>0</v>
      </c>
      <c r="AA652" s="9">
        <v>320</v>
      </c>
      <c r="AB652" s="9">
        <v>124</v>
      </c>
      <c r="AC652" s="9">
        <v>0</v>
      </c>
      <c r="AD652" s="9">
        <v>30</v>
      </c>
      <c r="AE652" s="9">
        <v>7699</v>
      </c>
      <c r="AF652" s="9">
        <v>0</v>
      </c>
      <c r="AG652" s="9">
        <v>5271</v>
      </c>
      <c r="AH652" s="9">
        <v>1687</v>
      </c>
      <c r="AI652" s="9">
        <v>19888</v>
      </c>
      <c r="AJ652" s="9">
        <v>17709</v>
      </c>
      <c r="AK652" s="9">
        <v>442</v>
      </c>
      <c r="AL652" s="9">
        <v>0</v>
      </c>
      <c r="AM652" s="9">
        <v>1625</v>
      </c>
      <c r="AN652" s="9">
        <v>520</v>
      </c>
      <c r="AO652" s="9">
        <v>0</v>
      </c>
      <c r="AP652" s="9">
        <v>69</v>
      </c>
      <c r="AQ652" s="9">
        <v>47211</v>
      </c>
      <c r="AR652" s="9">
        <v>0</v>
      </c>
      <c r="AS652" s="9">
        <v>12511</v>
      </c>
      <c r="AT652" s="9">
        <v>932</v>
      </c>
      <c r="AU652" s="9">
        <v>52909</v>
      </c>
      <c r="AV652" s="9">
        <v>59594</v>
      </c>
      <c r="AW652" s="9">
        <v>11434</v>
      </c>
      <c r="AX652" s="9">
        <v>0</v>
      </c>
      <c r="AY652" s="9">
        <v>6199</v>
      </c>
      <c r="AZ652" s="9">
        <v>4323</v>
      </c>
      <c r="BA652" s="9">
        <v>0</v>
      </c>
      <c r="BB652" s="9">
        <v>1021</v>
      </c>
      <c r="BC652" s="9">
        <v>148923</v>
      </c>
      <c r="BD652" s="9">
        <v>66515365</v>
      </c>
      <c r="BE652" s="9">
        <v>25121697</v>
      </c>
      <c r="BF652" s="9">
        <v>272877497</v>
      </c>
      <c r="BG652" s="9">
        <v>221026165</v>
      </c>
      <c r="BH652" s="9">
        <v>6273205</v>
      </c>
      <c r="BI652" s="9">
        <v>0</v>
      </c>
      <c r="BJ652" s="9">
        <v>23251809</v>
      </c>
      <c r="BK652" s="9">
        <v>8508921</v>
      </c>
      <c r="BL652" s="9">
        <v>0</v>
      </c>
      <c r="BM652" s="9">
        <v>907257</v>
      </c>
      <c r="BN652" s="9">
        <v>624481916</v>
      </c>
      <c r="BO652" s="9">
        <v>26176500</v>
      </c>
      <c r="BP652" s="9">
        <v>3253425</v>
      </c>
      <c r="BQ652" s="9">
        <v>129350665</v>
      </c>
      <c r="BR652" s="9">
        <v>139064735</v>
      </c>
      <c r="BS652" s="9">
        <v>24274509</v>
      </c>
      <c r="BT652" s="9">
        <v>0</v>
      </c>
      <c r="BU652" s="9">
        <v>22119415</v>
      </c>
      <c r="BV652" s="9">
        <v>10244220</v>
      </c>
      <c r="BW652" s="9">
        <v>0</v>
      </c>
      <c r="BX652" s="9">
        <v>3653396</v>
      </c>
      <c r="BY652" s="9">
        <v>358136865</v>
      </c>
      <c r="BZ652" s="9">
        <v>3852747</v>
      </c>
      <c r="CA652" s="9">
        <v>72857115</v>
      </c>
      <c r="CB652" s="9">
        <v>25839802</v>
      </c>
      <c r="CC652" s="9">
        <v>315967162</v>
      </c>
      <c r="CD652" s="9">
        <v>250453814</v>
      </c>
      <c r="CE652" s="9">
        <v>-102343889</v>
      </c>
      <c r="CF652" s="9">
        <v>30547714</v>
      </c>
      <c r="CG652" s="9">
        <v>0</v>
      </c>
      <c r="CH652" s="9">
        <v>24194537</v>
      </c>
      <c r="CI652" s="9">
        <v>18753141</v>
      </c>
      <c r="CJ652" s="9">
        <v>0</v>
      </c>
      <c r="CK652" s="9">
        <v>0</v>
      </c>
      <c r="CL652" s="9">
        <v>0</v>
      </c>
      <c r="CM652" s="9">
        <v>0</v>
      </c>
      <c r="CN652" s="9">
        <v>0</v>
      </c>
      <c r="CO652" s="9">
        <v>0</v>
      </c>
      <c r="CP652" s="9">
        <v>640122143</v>
      </c>
      <c r="CQ652" s="9">
        <v>0</v>
      </c>
      <c r="CR652" s="9">
        <v>33986103</v>
      </c>
      <c r="CS652" s="9">
        <v>0</v>
      </c>
      <c r="CT652" s="9">
        <v>3059500</v>
      </c>
      <c r="CU652" s="9">
        <v>37045603</v>
      </c>
      <c r="CV652" s="9">
        <v>19834750</v>
      </c>
      <c r="CW652" s="9">
        <v>2535320</v>
      </c>
      <c r="CX652" s="9">
        <v>188604889</v>
      </c>
      <c r="CY652" s="9">
        <v>143623189</v>
      </c>
      <c r="CZ652" s="9">
        <v>0</v>
      </c>
      <c r="DA652" s="9">
        <v>0</v>
      </c>
      <c r="DB652" s="9">
        <v>21176687</v>
      </c>
      <c r="DC652" s="9">
        <v>3059500</v>
      </c>
      <c r="DD652" s="9">
        <v>0</v>
      </c>
      <c r="DE652" s="9">
        <v>707906</v>
      </c>
      <c r="DF652" s="9">
        <v>379542241</v>
      </c>
      <c r="DG652" s="9">
        <v>30738376</v>
      </c>
      <c r="DH652" s="9">
        <v>395008075</v>
      </c>
      <c r="DI652" s="9">
        <v>51641750</v>
      </c>
      <c r="DJ652" s="9">
        <v>78089279</v>
      </c>
      <c r="DK652" s="9">
        <v>0</v>
      </c>
      <c r="DL652" s="9">
        <v>0</v>
      </c>
      <c r="DM652" s="9">
        <v>0</v>
      </c>
      <c r="DN652" s="9">
        <v>0</v>
      </c>
      <c r="DO652" s="9">
        <v>259611</v>
      </c>
      <c r="DP652" s="9">
        <v>789440241</v>
      </c>
      <c r="DQ652" s="9">
        <v>83741410</v>
      </c>
      <c r="DR652" s="9">
        <v>0</v>
      </c>
      <c r="DS652" s="9">
        <v>0</v>
      </c>
      <c r="DT652" s="9">
        <v>0</v>
      </c>
      <c r="DU652" s="9">
        <v>0</v>
      </c>
      <c r="DV652" s="9">
        <v>0</v>
      </c>
      <c r="DW652" s="9">
        <v>0</v>
      </c>
      <c r="DX652" s="9">
        <v>0</v>
      </c>
      <c r="DY652" s="9">
        <v>0</v>
      </c>
      <c r="DZ652" s="9">
        <v>0</v>
      </c>
      <c r="EA652" s="9">
        <v>0</v>
      </c>
      <c r="EB652" s="9">
        <v>0</v>
      </c>
      <c r="EC652" s="9">
        <v>0</v>
      </c>
    </row>
    <row r="653" spans="1:133" x14ac:dyDescent="0.3">
      <c r="A653" s="10">
        <v>106380865</v>
      </c>
      <c r="B653" s="10" t="s">
        <v>1071</v>
      </c>
      <c r="C653" s="10">
        <v>20181</v>
      </c>
      <c r="D653" s="12">
        <v>43101</v>
      </c>
      <c r="E653" s="10">
        <v>43190</v>
      </c>
      <c r="F653" s="10" t="s">
        <v>134</v>
      </c>
      <c r="G653" s="10" t="s">
        <v>379</v>
      </c>
      <c r="H653" s="10">
        <v>4</v>
      </c>
      <c r="I653" s="10">
        <v>423</v>
      </c>
      <c r="J653" s="10" t="s">
        <v>276</v>
      </c>
      <c r="K653" s="10" t="s">
        <v>844</v>
      </c>
      <c r="L653" s="10" t="s">
        <v>138</v>
      </c>
      <c r="M653" s="10" t="s">
        <v>1072</v>
      </c>
      <c r="N653" s="10" t="s">
        <v>1073</v>
      </c>
      <c r="O653" s="10" t="s">
        <v>382</v>
      </c>
      <c r="P653" s="10">
        <v>94116</v>
      </c>
      <c r="Q653" s="10" t="s">
        <v>1074</v>
      </c>
      <c r="R653" s="10">
        <v>780</v>
      </c>
      <c r="S653" s="10">
        <v>780</v>
      </c>
      <c r="T653" s="10">
        <v>774</v>
      </c>
      <c r="U653" s="10">
        <v>13</v>
      </c>
      <c r="V653" s="10">
        <v>0</v>
      </c>
      <c r="W653" s="10">
        <v>142</v>
      </c>
      <c r="X653" s="10">
        <v>16</v>
      </c>
      <c r="Y653" s="10">
        <v>0</v>
      </c>
      <c r="Z653" s="10">
        <v>0</v>
      </c>
      <c r="AA653" s="10">
        <v>3</v>
      </c>
      <c r="AB653" s="10">
        <v>0</v>
      </c>
      <c r="AC653" s="10">
        <v>0</v>
      </c>
      <c r="AD653" s="10">
        <v>5</v>
      </c>
      <c r="AE653" s="10">
        <v>179</v>
      </c>
      <c r="AF653" s="10">
        <v>0</v>
      </c>
      <c r="AG653" s="10">
        <v>929</v>
      </c>
      <c r="AH653" s="10">
        <v>157</v>
      </c>
      <c r="AI653" s="10">
        <v>65880</v>
      </c>
      <c r="AJ653" s="10">
        <v>1264</v>
      </c>
      <c r="AK653" s="10">
        <v>0</v>
      </c>
      <c r="AL653" s="10">
        <v>0</v>
      </c>
      <c r="AM653" s="10">
        <v>53</v>
      </c>
      <c r="AN653" s="10">
        <v>0</v>
      </c>
      <c r="AO653" s="10">
        <v>0</v>
      </c>
      <c r="AP653" s="10">
        <v>58</v>
      </c>
      <c r="AQ653" s="10">
        <v>68341</v>
      </c>
      <c r="AR653" s="10">
        <v>0</v>
      </c>
      <c r="AS653" s="10">
        <v>1058</v>
      </c>
      <c r="AT653" s="10">
        <v>1</v>
      </c>
      <c r="AU653" s="10">
        <v>772</v>
      </c>
      <c r="AV653" s="10">
        <v>75</v>
      </c>
      <c r="AW653" s="10">
        <v>0</v>
      </c>
      <c r="AX653" s="10">
        <v>0</v>
      </c>
      <c r="AY653" s="10">
        <v>12</v>
      </c>
      <c r="AZ653" s="10">
        <v>0</v>
      </c>
      <c r="BA653" s="10">
        <v>0</v>
      </c>
      <c r="BB653" s="10">
        <v>0</v>
      </c>
      <c r="BC653" s="10">
        <v>1918</v>
      </c>
      <c r="BD653" s="10">
        <v>5042822</v>
      </c>
      <c r="BE653" s="10">
        <v>214665</v>
      </c>
      <c r="BF653" s="10">
        <v>93863554</v>
      </c>
      <c r="BG653" s="10">
        <v>2012190</v>
      </c>
      <c r="BH653" s="10">
        <v>0</v>
      </c>
      <c r="BI653" s="10">
        <v>0</v>
      </c>
      <c r="BJ653" s="10">
        <v>153131</v>
      </c>
      <c r="BK653" s="10">
        <v>0</v>
      </c>
      <c r="BL653" s="10">
        <v>0</v>
      </c>
      <c r="BM653" s="10">
        <v>679909</v>
      </c>
      <c r="BN653" s="10">
        <v>101966271</v>
      </c>
      <c r="BO653" s="10">
        <v>496103</v>
      </c>
      <c r="BP653" s="10">
        <v>315</v>
      </c>
      <c r="BQ653" s="10">
        <v>263990</v>
      </c>
      <c r="BR653" s="10">
        <v>32087</v>
      </c>
      <c r="BS653" s="10">
        <v>0</v>
      </c>
      <c r="BT653" s="10">
        <v>0</v>
      </c>
      <c r="BU653" s="10">
        <v>6434</v>
      </c>
      <c r="BV653" s="10">
        <v>0</v>
      </c>
      <c r="BW653" s="10">
        <v>0</v>
      </c>
      <c r="BX653" s="10">
        <v>0</v>
      </c>
      <c r="BY653" s="10">
        <v>798929</v>
      </c>
      <c r="BZ653" s="10">
        <v>0</v>
      </c>
      <c r="CA653" s="10">
        <v>3560943</v>
      </c>
      <c r="CB653" s="10">
        <v>168224</v>
      </c>
      <c r="CC653" s="10">
        <v>64535799</v>
      </c>
      <c r="CD653" s="10">
        <v>1915158</v>
      </c>
      <c r="CE653" s="10">
        <v>0</v>
      </c>
      <c r="CF653" s="10">
        <v>0</v>
      </c>
      <c r="CG653" s="10">
        <v>0</v>
      </c>
      <c r="CH653" s="10">
        <v>0</v>
      </c>
      <c r="CI653" s="10">
        <v>0</v>
      </c>
      <c r="CJ653" s="10">
        <v>0</v>
      </c>
      <c r="CK653" s="10">
        <v>0</v>
      </c>
      <c r="CL653" s="10">
        <v>0</v>
      </c>
      <c r="CM653" s="10">
        <v>0</v>
      </c>
      <c r="CN653" s="10">
        <v>0</v>
      </c>
      <c r="CO653" s="10">
        <v>803796</v>
      </c>
      <c r="CP653" s="10">
        <v>70983920</v>
      </c>
      <c r="CQ653" s="10">
        <v>0</v>
      </c>
      <c r="CR653" s="10">
        <v>0</v>
      </c>
      <c r="CS653" s="10">
        <v>0</v>
      </c>
      <c r="CT653" s="10">
        <v>0</v>
      </c>
      <c r="CU653" s="10">
        <v>0</v>
      </c>
      <c r="CV653" s="10">
        <v>1977982</v>
      </c>
      <c r="CW653" s="10">
        <v>46756</v>
      </c>
      <c r="CX653" s="10">
        <v>29591745</v>
      </c>
      <c r="CY653" s="10">
        <v>129119</v>
      </c>
      <c r="CZ653" s="10">
        <v>0</v>
      </c>
      <c r="DA653" s="10">
        <v>0</v>
      </c>
      <c r="DB653" s="10">
        <v>159565</v>
      </c>
      <c r="DC653" s="10">
        <v>0</v>
      </c>
      <c r="DD653" s="10">
        <v>0</v>
      </c>
      <c r="DE653" s="10">
        <v>-123887</v>
      </c>
      <c r="DF653" s="10">
        <v>31781280</v>
      </c>
      <c r="DG653" s="10">
        <v>304256</v>
      </c>
      <c r="DH653" s="10">
        <v>50416410</v>
      </c>
      <c r="DI653" s="10">
        <v>0</v>
      </c>
      <c r="DJ653" s="10">
        <v>24660914</v>
      </c>
      <c r="DK653" s="10">
        <v>0</v>
      </c>
      <c r="DL653" s="10">
        <v>0</v>
      </c>
      <c r="DM653" s="10">
        <v>0</v>
      </c>
      <c r="DN653" s="10">
        <v>0</v>
      </c>
      <c r="DO653" s="10">
        <v>0</v>
      </c>
      <c r="DP653" s="10">
        <v>504089826</v>
      </c>
      <c r="DQ653" s="10">
        <v>0</v>
      </c>
      <c r="DR653" s="10">
        <v>0</v>
      </c>
      <c r="DS653" s="10">
        <v>0</v>
      </c>
      <c r="DT653" s="10">
        <v>0</v>
      </c>
      <c r="DU653" s="10">
        <v>0</v>
      </c>
      <c r="DV653" s="10">
        <v>0</v>
      </c>
      <c r="DW653" s="10">
        <v>0</v>
      </c>
      <c r="DX653" s="10">
        <v>0</v>
      </c>
      <c r="DY653" s="10">
        <v>0</v>
      </c>
      <c r="DZ653" s="10">
        <v>0</v>
      </c>
      <c r="EA653" s="10">
        <v>0</v>
      </c>
      <c r="EB653" s="10">
        <v>0</v>
      </c>
      <c r="EC653" s="10">
        <v>0</v>
      </c>
    </row>
    <row r="654" spans="1:133" x14ac:dyDescent="0.3">
      <c r="A654" s="9">
        <v>106304583</v>
      </c>
      <c r="B654" s="9" t="s">
        <v>1075</v>
      </c>
      <c r="C654" s="9">
        <v>20181</v>
      </c>
      <c r="D654" s="11">
        <v>43101</v>
      </c>
      <c r="E654" s="9">
        <v>43190</v>
      </c>
      <c r="F654" s="9" t="s">
        <v>134</v>
      </c>
      <c r="G654" s="9" t="s">
        <v>226</v>
      </c>
      <c r="H654" s="9">
        <v>13</v>
      </c>
      <c r="I654" s="9">
        <v>1017</v>
      </c>
      <c r="J654" s="9" t="s">
        <v>136</v>
      </c>
      <c r="K654" s="9" t="s">
        <v>137</v>
      </c>
      <c r="L654" s="9" t="s">
        <v>138</v>
      </c>
      <c r="M654" s="9" t="s">
        <v>1076</v>
      </c>
      <c r="N654" s="9" t="s">
        <v>1077</v>
      </c>
      <c r="O654" s="9" t="s">
        <v>1078</v>
      </c>
      <c r="P654" s="9">
        <v>92656</v>
      </c>
      <c r="Q654" s="9" t="s">
        <v>1079</v>
      </c>
      <c r="R654" s="9">
        <v>93</v>
      </c>
      <c r="S654" s="9">
        <v>93</v>
      </c>
      <c r="T654" s="9">
        <v>93</v>
      </c>
      <c r="U654" s="9">
        <v>0</v>
      </c>
      <c r="V654" s="9">
        <v>0</v>
      </c>
      <c r="W654" s="9">
        <v>0</v>
      </c>
      <c r="X654" s="9">
        <v>0</v>
      </c>
      <c r="Y654" s="9">
        <v>0</v>
      </c>
      <c r="Z654" s="9">
        <v>0</v>
      </c>
      <c r="AA654" s="9">
        <v>203</v>
      </c>
      <c r="AB654" s="9">
        <v>0</v>
      </c>
      <c r="AC654" s="9">
        <v>0</v>
      </c>
      <c r="AD654" s="9">
        <v>18</v>
      </c>
      <c r="AE654" s="9">
        <v>221</v>
      </c>
      <c r="AF654" s="9">
        <v>0</v>
      </c>
      <c r="AG654" s="9">
        <v>0</v>
      </c>
      <c r="AH654" s="9">
        <v>0</v>
      </c>
      <c r="AI654" s="9">
        <v>0</v>
      </c>
      <c r="AJ654" s="9">
        <v>0</v>
      </c>
      <c r="AK654" s="9">
        <v>0</v>
      </c>
      <c r="AL654" s="9">
        <v>0</v>
      </c>
      <c r="AM654" s="9">
        <v>4292</v>
      </c>
      <c r="AN654" s="9">
        <v>0</v>
      </c>
      <c r="AO654" s="9">
        <v>0</v>
      </c>
      <c r="AP654" s="9">
        <v>568</v>
      </c>
      <c r="AQ654" s="9">
        <v>4860</v>
      </c>
      <c r="AR654" s="9">
        <v>0</v>
      </c>
      <c r="AS654" s="9">
        <v>0</v>
      </c>
      <c r="AT654" s="9">
        <v>0</v>
      </c>
      <c r="AU654" s="9">
        <v>0</v>
      </c>
      <c r="AV654" s="9">
        <v>0</v>
      </c>
      <c r="AW654" s="9">
        <v>0</v>
      </c>
      <c r="AX654" s="9">
        <v>0</v>
      </c>
      <c r="AY654" s="9">
        <v>0</v>
      </c>
      <c r="AZ654" s="9">
        <v>0</v>
      </c>
      <c r="BA654" s="9">
        <v>0</v>
      </c>
      <c r="BB654" s="9">
        <v>0</v>
      </c>
      <c r="BC654" s="9">
        <v>0</v>
      </c>
      <c r="BD654" s="9">
        <v>0</v>
      </c>
      <c r="BE654" s="9">
        <v>0</v>
      </c>
      <c r="BF654" s="9">
        <v>0</v>
      </c>
      <c r="BG654" s="9">
        <v>0</v>
      </c>
      <c r="BH654" s="9">
        <v>0</v>
      </c>
      <c r="BI654" s="9">
        <v>0</v>
      </c>
      <c r="BJ654" s="9">
        <v>3265040</v>
      </c>
      <c r="BK654" s="9">
        <v>0</v>
      </c>
      <c r="BL654" s="9">
        <v>0</v>
      </c>
      <c r="BM654" s="9">
        <v>523734</v>
      </c>
      <c r="BN654" s="9">
        <v>3788774</v>
      </c>
      <c r="BO654" s="9">
        <v>0</v>
      </c>
      <c r="BP654" s="9">
        <v>0</v>
      </c>
      <c r="BQ654" s="9">
        <v>0</v>
      </c>
      <c r="BR654" s="9">
        <v>0</v>
      </c>
      <c r="BS654" s="9">
        <v>0</v>
      </c>
      <c r="BT654" s="9">
        <v>0</v>
      </c>
      <c r="BU654" s="9">
        <v>0</v>
      </c>
      <c r="BV654" s="9">
        <v>0</v>
      </c>
      <c r="BW654" s="9">
        <v>0</v>
      </c>
      <c r="BX654" s="9">
        <v>0</v>
      </c>
      <c r="BY654" s="9">
        <v>0</v>
      </c>
      <c r="BZ654" s="9">
        <v>739272</v>
      </c>
      <c r="CA654" s="9">
        <v>0</v>
      </c>
      <c r="CB654" s="9">
        <v>0</v>
      </c>
      <c r="CC654" s="9">
        <v>0</v>
      </c>
      <c r="CD654" s="9">
        <v>0</v>
      </c>
      <c r="CE654" s="9">
        <v>0</v>
      </c>
      <c r="CF654" s="9">
        <v>0</v>
      </c>
      <c r="CG654" s="9">
        <v>0</v>
      </c>
      <c r="CH654" s="9">
        <v>0</v>
      </c>
      <c r="CI654" s="9">
        <v>0</v>
      </c>
      <c r="CJ654" s="9">
        <v>0</v>
      </c>
      <c r="CK654" s="9">
        <v>0</v>
      </c>
      <c r="CL654" s="9">
        <v>0</v>
      </c>
      <c r="CM654" s="9">
        <v>0</v>
      </c>
      <c r="CN654" s="9">
        <v>0</v>
      </c>
      <c r="CO654" s="9">
        <v>0</v>
      </c>
      <c r="CP654" s="9">
        <v>739272</v>
      </c>
      <c r="CQ654" s="9">
        <v>0</v>
      </c>
      <c r="CR654" s="9">
        <v>0</v>
      </c>
      <c r="CS654" s="9">
        <v>0</v>
      </c>
      <c r="CT654" s="9">
        <v>0</v>
      </c>
      <c r="CU654" s="9">
        <v>0</v>
      </c>
      <c r="CV654" s="9">
        <v>0</v>
      </c>
      <c r="CW654" s="9">
        <v>0</v>
      </c>
      <c r="CX654" s="9">
        <v>0</v>
      </c>
      <c r="CY654" s="9">
        <v>0</v>
      </c>
      <c r="CZ654" s="9">
        <v>0</v>
      </c>
      <c r="DA654" s="9">
        <v>0</v>
      </c>
      <c r="DB654" s="9">
        <v>2525768</v>
      </c>
      <c r="DC654" s="9">
        <v>0</v>
      </c>
      <c r="DD654" s="9">
        <v>0</v>
      </c>
      <c r="DE654" s="9">
        <v>523734</v>
      </c>
      <c r="DF654" s="9">
        <v>3049502</v>
      </c>
      <c r="DG654" s="9">
        <v>0</v>
      </c>
      <c r="DH654" s="9">
        <v>3421447</v>
      </c>
      <c r="DI654" s="9">
        <v>0</v>
      </c>
      <c r="DJ654" s="9">
        <v>0</v>
      </c>
      <c r="DK654" s="9">
        <v>0</v>
      </c>
      <c r="DL654" s="9">
        <v>0</v>
      </c>
      <c r="DM654" s="9">
        <v>0</v>
      </c>
      <c r="DN654" s="9">
        <v>0</v>
      </c>
      <c r="DO654" s="9">
        <v>10975</v>
      </c>
      <c r="DP654" s="9">
        <v>917539</v>
      </c>
      <c r="DQ654" s="9">
        <v>0</v>
      </c>
      <c r="DR654" s="9">
        <v>0</v>
      </c>
      <c r="DS654" s="9">
        <v>0</v>
      </c>
      <c r="DT654" s="9">
        <v>0</v>
      </c>
      <c r="DU654" s="9">
        <v>0</v>
      </c>
      <c r="DV654" s="9">
        <v>0</v>
      </c>
      <c r="DW654" s="9">
        <v>0</v>
      </c>
      <c r="DX654" s="9">
        <v>0</v>
      </c>
      <c r="DY654" s="9">
        <v>0</v>
      </c>
      <c r="DZ654" s="9">
        <v>0</v>
      </c>
      <c r="EA654" s="9">
        <v>0</v>
      </c>
      <c r="EB654" s="9">
        <v>0</v>
      </c>
      <c r="EC654" s="9">
        <v>0</v>
      </c>
    </row>
    <row r="655" spans="1:133" x14ac:dyDescent="0.3">
      <c r="A655" s="10">
        <v>106190240</v>
      </c>
      <c r="B655" s="10" t="s">
        <v>1080</v>
      </c>
      <c r="C655" s="10">
        <v>20181</v>
      </c>
      <c r="D655" s="12">
        <v>43101</v>
      </c>
      <c r="E655" s="10">
        <v>43190</v>
      </c>
      <c r="F655" s="10" t="s">
        <v>134</v>
      </c>
      <c r="G655" s="10" t="s">
        <v>158</v>
      </c>
      <c r="H655" s="10">
        <v>11</v>
      </c>
      <c r="I655" s="10">
        <v>933</v>
      </c>
      <c r="J655" s="10" t="s">
        <v>255</v>
      </c>
      <c r="K655" s="10" t="s">
        <v>137</v>
      </c>
      <c r="L655" s="10" t="s">
        <v>138</v>
      </c>
      <c r="M655" s="10" t="s">
        <v>1081</v>
      </c>
      <c r="N655" s="10" t="s">
        <v>1082</v>
      </c>
      <c r="O655" s="10" t="s">
        <v>1083</v>
      </c>
      <c r="P655" s="10">
        <v>90712</v>
      </c>
      <c r="Q655" s="10" t="s">
        <v>2108</v>
      </c>
      <c r="R655" s="10">
        <v>172</v>
      </c>
      <c r="S655" s="10">
        <v>172</v>
      </c>
      <c r="T655" s="10">
        <v>121</v>
      </c>
      <c r="U655" s="10">
        <v>637</v>
      </c>
      <c r="V655" s="10">
        <v>723</v>
      </c>
      <c r="W655" s="10">
        <v>141</v>
      </c>
      <c r="X655" s="10">
        <v>449</v>
      </c>
      <c r="Y655" s="10">
        <v>0</v>
      </c>
      <c r="Z655" s="10">
        <v>0</v>
      </c>
      <c r="AA655" s="10">
        <v>14</v>
      </c>
      <c r="AB655" s="10">
        <v>330</v>
      </c>
      <c r="AC655" s="10">
        <v>10</v>
      </c>
      <c r="AD655" s="10">
        <v>8</v>
      </c>
      <c r="AE655" s="10">
        <v>2312</v>
      </c>
      <c r="AF655" s="10">
        <v>0</v>
      </c>
      <c r="AG655" s="10">
        <v>3465</v>
      </c>
      <c r="AH655" s="10">
        <v>3153</v>
      </c>
      <c r="AI655" s="10">
        <v>794</v>
      </c>
      <c r="AJ655" s="10">
        <v>2119</v>
      </c>
      <c r="AK655" s="10">
        <v>0</v>
      </c>
      <c r="AL655" s="10">
        <v>0</v>
      </c>
      <c r="AM655" s="10">
        <v>37</v>
      </c>
      <c r="AN655" s="10">
        <v>1197</v>
      </c>
      <c r="AO655" s="10">
        <v>39</v>
      </c>
      <c r="AP655" s="10">
        <v>9</v>
      </c>
      <c r="AQ655" s="10">
        <v>10813</v>
      </c>
      <c r="AR655" s="10">
        <v>0</v>
      </c>
      <c r="AS655" s="10">
        <v>1961</v>
      </c>
      <c r="AT655" s="10">
        <v>1989</v>
      </c>
      <c r="AU655" s="10">
        <v>816</v>
      </c>
      <c r="AV655" s="10">
        <v>5269</v>
      </c>
      <c r="AW655" s="10">
        <v>0</v>
      </c>
      <c r="AX655" s="10">
        <v>0</v>
      </c>
      <c r="AY655" s="10">
        <v>247</v>
      </c>
      <c r="AZ655" s="10">
        <v>2950</v>
      </c>
      <c r="BA655" s="10">
        <v>6</v>
      </c>
      <c r="BB655" s="10">
        <v>936</v>
      </c>
      <c r="BC655" s="10">
        <v>14174</v>
      </c>
      <c r="BD655" s="10">
        <v>71081249</v>
      </c>
      <c r="BE655" s="10">
        <v>90779743</v>
      </c>
      <c r="BF655" s="10">
        <v>16242637</v>
      </c>
      <c r="BG655" s="10">
        <v>46992607</v>
      </c>
      <c r="BH655" s="10">
        <v>0</v>
      </c>
      <c r="BI655" s="10">
        <v>0</v>
      </c>
      <c r="BJ655" s="10">
        <v>1484995</v>
      </c>
      <c r="BK655" s="10">
        <v>34788929</v>
      </c>
      <c r="BL655" s="10">
        <v>885616</v>
      </c>
      <c r="BM655" s="10">
        <v>413178</v>
      </c>
      <c r="BN655" s="10">
        <v>262668954</v>
      </c>
      <c r="BO655" s="10">
        <v>18013808</v>
      </c>
      <c r="BP655" s="10">
        <v>34384569</v>
      </c>
      <c r="BQ655" s="10">
        <v>5372214</v>
      </c>
      <c r="BR655" s="10">
        <v>36700675</v>
      </c>
      <c r="BS655" s="10">
        <v>0</v>
      </c>
      <c r="BT655" s="10">
        <v>0</v>
      </c>
      <c r="BU655" s="10">
        <v>2289104</v>
      </c>
      <c r="BV655" s="10">
        <v>25702767</v>
      </c>
      <c r="BW655" s="10">
        <v>31998</v>
      </c>
      <c r="BX655" s="10">
        <v>5230256</v>
      </c>
      <c r="BY655" s="10">
        <v>127725391</v>
      </c>
      <c r="BZ655" s="10">
        <v>2143491</v>
      </c>
      <c r="CA655" s="10">
        <v>78915588</v>
      </c>
      <c r="CB655" s="10">
        <v>108758686</v>
      </c>
      <c r="CC655" s="10">
        <v>10737730</v>
      </c>
      <c r="CD655" s="10">
        <v>78636395</v>
      </c>
      <c r="CE655" s="10">
        <v>0</v>
      </c>
      <c r="CF655" s="10">
        <v>0</v>
      </c>
      <c r="CG655" s="10">
        <v>0</v>
      </c>
      <c r="CH655" s="10">
        <v>3054300</v>
      </c>
      <c r="CI655" s="10">
        <v>42704764</v>
      </c>
      <c r="CJ655" s="10">
        <v>0</v>
      </c>
      <c r="CK655" s="10">
        <v>881983</v>
      </c>
      <c r="CL655" s="10">
        <v>0</v>
      </c>
      <c r="CM655" s="10">
        <v>0</v>
      </c>
      <c r="CN655" s="10">
        <v>0</v>
      </c>
      <c r="CO655" s="10">
        <v>4180410</v>
      </c>
      <c r="CP655" s="10">
        <v>330013347</v>
      </c>
      <c r="CQ655" s="10">
        <v>0</v>
      </c>
      <c r="CR655" s="10">
        <v>0</v>
      </c>
      <c r="CS655" s="10">
        <v>0</v>
      </c>
      <c r="CT655" s="10">
        <v>0</v>
      </c>
      <c r="CU655" s="10">
        <v>0</v>
      </c>
      <c r="CV655" s="10">
        <v>10179469</v>
      </c>
      <c r="CW655" s="10">
        <v>16405626</v>
      </c>
      <c r="CX655" s="10">
        <v>10877121</v>
      </c>
      <c r="CY655" s="10">
        <v>5056887</v>
      </c>
      <c r="CZ655" s="10">
        <v>0</v>
      </c>
      <c r="DA655" s="10">
        <v>0</v>
      </c>
      <c r="DB655" s="10">
        <v>675296</v>
      </c>
      <c r="DC655" s="10">
        <v>17150968</v>
      </c>
      <c r="DD655" s="10">
        <v>35631</v>
      </c>
      <c r="DE655" s="10">
        <v>0</v>
      </c>
      <c r="DF655" s="10">
        <v>60380998</v>
      </c>
      <c r="DG655" s="10">
        <v>195483</v>
      </c>
      <c r="DH655" s="10">
        <v>53373653</v>
      </c>
      <c r="DI655" s="10">
        <v>0</v>
      </c>
      <c r="DJ655" s="10">
        <v>102890</v>
      </c>
      <c r="DK655" s="10">
        <v>0</v>
      </c>
      <c r="DL655" s="10">
        <v>0</v>
      </c>
      <c r="DM655" s="10">
        <v>0</v>
      </c>
      <c r="DN655" s="10">
        <v>0</v>
      </c>
      <c r="DO655" s="10">
        <v>365297</v>
      </c>
      <c r="DP655" s="10">
        <v>36868984</v>
      </c>
      <c r="DQ655" s="10">
        <v>0</v>
      </c>
      <c r="DR655" s="10">
        <v>0</v>
      </c>
      <c r="DS655" s="10">
        <v>0</v>
      </c>
      <c r="DT655" s="10">
        <v>0</v>
      </c>
      <c r="DU655" s="10">
        <v>0</v>
      </c>
      <c r="DV655" s="10">
        <v>0</v>
      </c>
      <c r="DW655" s="10">
        <v>0</v>
      </c>
      <c r="DX655" s="10">
        <v>0</v>
      </c>
      <c r="DY655" s="10">
        <v>0</v>
      </c>
      <c r="DZ655" s="10">
        <v>0</v>
      </c>
      <c r="EA655" s="10">
        <v>7287680</v>
      </c>
      <c r="EB655" s="10">
        <v>9554364</v>
      </c>
      <c r="EC655" s="10">
        <v>0</v>
      </c>
    </row>
    <row r="656" spans="1:133" x14ac:dyDescent="0.3">
      <c r="A656" s="9">
        <v>106380868</v>
      </c>
      <c r="B656" s="9" t="s">
        <v>1085</v>
      </c>
      <c r="C656" s="9">
        <v>20181</v>
      </c>
      <c r="D656" s="11">
        <v>43101</v>
      </c>
      <c r="E656" s="9">
        <v>43190</v>
      </c>
      <c r="F656" s="9" t="s">
        <v>134</v>
      </c>
      <c r="G656" s="9" t="s">
        <v>379</v>
      </c>
      <c r="H656" s="9">
        <v>4</v>
      </c>
      <c r="I656" s="9">
        <v>423</v>
      </c>
      <c r="J656" s="9" t="s">
        <v>227</v>
      </c>
      <c r="K656" s="9" t="s">
        <v>137</v>
      </c>
      <c r="L656" s="9" t="s">
        <v>138</v>
      </c>
      <c r="M656" s="9" t="s">
        <v>1086</v>
      </c>
      <c r="N656" s="9" t="s">
        <v>1087</v>
      </c>
      <c r="O656" s="9" t="s">
        <v>382</v>
      </c>
      <c r="P656" s="9">
        <v>94143</v>
      </c>
      <c r="Q656" s="9" t="s">
        <v>1088</v>
      </c>
      <c r="R656" s="9">
        <v>67</v>
      </c>
      <c r="S656" s="9">
        <v>22</v>
      </c>
      <c r="T656" s="9">
        <v>22</v>
      </c>
      <c r="U656" s="9">
        <v>36</v>
      </c>
      <c r="V656" s="9">
        <v>6</v>
      </c>
      <c r="W656" s="9">
        <v>1</v>
      </c>
      <c r="X656" s="9">
        <v>16</v>
      </c>
      <c r="Y656" s="9">
        <v>0</v>
      </c>
      <c r="Z656" s="9">
        <v>0</v>
      </c>
      <c r="AA656" s="9">
        <v>0</v>
      </c>
      <c r="AB656" s="9">
        <v>74</v>
      </c>
      <c r="AC656" s="9">
        <v>0</v>
      </c>
      <c r="AD656" s="9">
        <v>10</v>
      </c>
      <c r="AE656" s="9">
        <v>143</v>
      </c>
      <c r="AF656" s="9">
        <v>0</v>
      </c>
      <c r="AG656" s="9">
        <v>517</v>
      </c>
      <c r="AH656" s="9">
        <v>115</v>
      </c>
      <c r="AI656" s="9">
        <v>21</v>
      </c>
      <c r="AJ656" s="9">
        <v>250</v>
      </c>
      <c r="AK656" s="9">
        <v>0</v>
      </c>
      <c r="AL656" s="9">
        <v>0</v>
      </c>
      <c r="AM656" s="9">
        <v>0</v>
      </c>
      <c r="AN656" s="9">
        <v>495</v>
      </c>
      <c r="AO656" s="9">
        <v>0</v>
      </c>
      <c r="AP656" s="9">
        <v>81</v>
      </c>
      <c r="AQ656" s="9">
        <v>1479</v>
      </c>
      <c r="AR656" s="9">
        <v>0</v>
      </c>
      <c r="AS656" s="9">
        <v>1546</v>
      </c>
      <c r="AT656" s="9">
        <v>29</v>
      </c>
      <c r="AU656" s="9">
        <v>5</v>
      </c>
      <c r="AV656" s="9">
        <v>5</v>
      </c>
      <c r="AW656" s="9">
        <v>0</v>
      </c>
      <c r="AX656" s="9">
        <v>0</v>
      </c>
      <c r="AY656" s="9">
        <v>0</v>
      </c>
      <c r="AZ656" s="9">
        <v>7774</v>
      </c>
      <c r="BA656" s="9">
        <v>0</v>
      </c>
      <c r="BB656" s="9">
        <v>296</v>
      </c>
      <c r="BC656" s="9">
        <v>9655</v>
      </c>
      <c r="BD656" s="9">
        <v>2247337</v>
      </c>
      <c r="BE656" s="9">
        <v>420232</v>
      </c>
      <c r="BF656" s="9">
        <v>90700</v>
      </c>
      <c r="BG656" s="9">
        <v>924576</v>
      </c>
      <c r="BH656" s="9">
        <v>0</v>
      </c>
      <c r="BI656" s="9">
        <v>0</v>
      </c>
      <c r="BJ656" s="9">
        <v>0</v>
      </c>
      <c r="BK656" s="9">
        <v>2002935</v>
      </c>
      <c r="BL656" s="9">
        <v>0</v>
      </c>
      <c r="BM656" s="9">
        <v>205083</v>
      </c>
      <c r="BN656" s="9">
        <v>5890863</v>
      </c>
      <c r="BO656" s="9">
        <v>1227582</v>
      </c>
      <c r="BP656" s="9">
        <v>11895</v>
      </c>
      <c r="BQ656" s="9">
        <v>6148</v>
      </c>
      <c r="BR656" s="9">
        <v>8646</v>
      </c>
      <c r="BS656" s="9">
        <v>0</v>
      </c>
      <c r="BT656" s="9">
        <v>0</v>
      </c>
      <c r="BU656" s="9">
        <v>0</v>
      </c>
      <c r="BV656" s="9">
        <v>6624544</v>
      </c>
      <c r="BW656" s="9">
        <v>0</v>
      </c>
      <c r="BX656" s="9">
        <v>221527</v>
      </c>
      <c r="BY656" s="9">
        <v>8100342</v>
      </c>
      <c r="BZ656" s="9">
        <v>54488</v>
      </c>
      <c r="CA656" s="9">
        <v>1807559</v>
      </c>
      <c r="CB656" s="9">
        <v>196789</v>
      </c>
      <c r="CC656" s="9">
        <v>96848</v>
      </c>
      <c r="CD656" s="9">
        <v>933222</v>
      </c>
      <c r="CE656" s="9">
        <v>0</v>
      </c>
      <c r="CF656" s="9">
        <v>0</v>
      </c>
      <c r="CG656" s="9">
        <v>0</v>
      </c>
      <c r="CH656" s="9">
        <v>0</v>
      </c>
      <c r="CI656" s="9">
        <v>5266611</v>
      </c>
      <c r="CJ656" s="9">
        <v>0</v>
      </c>
      <c r="CK656" s="9">
        <v>0</v>
      </c>
      <c r="CL656" s="9">
        <v>0</v>
      </c>
      <c r="CM656" s="9">
        <v>0</v>
      </c>
      <c r="CN656" s="9">
        <v>0</v>
      </c>
      <c r="CO656" s="9">
        <v>237628</v>
      </c>
      <c r="CP656" s="9">
        <v>8593145</v>
      </c>
      <c r="CQ656" s="9">
        <v>0</v>
      </c>
      <c r="CR656" s="9">
        <v>0</v>
      </c>
      <c r="CS656" s="9">
        <v>0</v>
      </c>
      <c r="CT656" s="9">
        <v>0</v>
      </c>
      <c r="CU656" s="9">
        <v>0</v>
      </c>
      <c r="CV656" s="9">
        <v>1667360</v>
      </c>
      <c r="CW656" s="9">
        <v>235338</v>
      </c>
      <c r="CX656" s="9">
        <v>0</v>
      </c>
      <c r="CY656" s="9">
        <v>0</v>
      </c>
      <c r="CZ656" s="9">
        <v>0</v>
      </c>
      <c r="DA656" s="9">
        <v>0</v>
      </c>
      <c r="DB656" s="9">
        <v>0</v>
      </c>
      <c r="DC656" s="9">
        <v>3306380</v>
      </c>
      <c r="DD656" s="9">
        <v>0</v>
      </c>
      <c r="DE656" s="9">
        <v>188982</v>
      </c>
      <c r="DF656" s="9">
        <v>5398060</v>
      </c>
      <c r="DG656" s="9">
        <v>1030069</v>
      </c>
      <c r="DH656" s="9">
        <v>9133844</v>
      </c>
      <c r="DI656" s="9">
        <v>0</v>
      </c>
      <c r="DJ656" s="9">
        <v>0</v>
      </c>
      <c r="DK656" s="9">
        <v>0</v>
      </c>
      <c r="DL656" s="9">
        <v>0</v>
      </c>
      <c r="DM656" s="9">
        <v>0</v>
      </c>
      <c r="DN656" s="9">
        <v>0</v>
      </c>
      <c r="DO656" s="9">
        <v>920</v>
      </c>
      <c r="DP656" s="9">
        <v>1705721</v>
      </c>
      <c r="DQ656" s="9">
        <v>0</v>
      </c>
      <c r="DR656" s="9">
        <v>0</v>
      </c>
      <c r="DS656" s="9">
        <v>0</v>
      </c>
      <c r="DT656" s="9">
        <v>0</v>
      </c>
      <c r="DU656" s="9">
        <v>0</v>
      </c>
      <c r="DV656" s="9">
        <v>0</v>
      </c>
      <c r="DW656" s="9">
        <v>0</v>
      </c>
      <c r="DX656" s="9">
        <v>0</v>
      </c>
      <c r="DY656" s="9">
        <v>0</v>
      </c>
      <c r="DZ656" s="9">
        <v>0</v>
      </c>
      <c r="EA656" s="9">
        <v>0</v>
      </c>
      <c r="EB656" s="9">
        <v>0</v>
      </c>
      <c r="EC656" s="9">
        <v>0</v>
      </c>
    </row>
    <row r="657" spans="1:133" x14ac:dyDescent="0.3">
      <c r="A657" s="10">
        <v>106364014</v>
      </c>
      <c r="B657" s="10" t="s">
        <v>1089</v>
      </c>
      <c r="C657" s="10">
        <v>20181</v>
      </c>
      <c r="D657" s="12">
        <v>43101</v>
      </c>
      <c r="E657" s="10">
        <v>43190</v>
      </c>
      <c r="F657" s="10" t="s">
        <v>134</v>
      </c>
      <c r="G657" s="10" t="s">
        <v>275</v>
      </c>
      <c r="H657" s="10">
        <v>12</v>
      </c>
      <c r="I657" s="10">
        <v>1209</v>
      </c>
      <c r="J657" s="10" t="s">
        <v>136</v>
      </c>
      <c r="K657" s="10" t="s">
        <v>137</v>
      </c>
      <c r="L657" s="10" t="s">
        <v>138</v>
      </c>
      <c r="M657" s="10" t="s">
        <v>1090</v>
      </c>
      <c r="N657" s="10" t="s">
        <v>1091</v>
      </c>
      <c r="O657" s="10" t="s">
        <v>1092</v>
      </c>
      <c r="P657" s="10">
        <v>92373</v>
      </c>
      <c r="Q657" s="10" t="s">
        <v>1093</v>
      </c>
      <c r="R657" s="10">
        <v>89</v>
      </c>
      <c r="S657" s="10">
        <v>89</v>
      </c>
      <c r="T657" s="10">
        <v>68</v>
      </c>
      <c r="U657" s="10">
        <v>54</v>
      </c>
      <c r="V657" s="10">
        <v>64</v>
      </c>
      <c r="W657" s="10">
        <v>469</v>
      </c>
      <c r="X657" s="10">
        <v>0</v>
      </c>
      <c r="Y657" s="10">
        <v>1</v>
      </c>
      <c r="Z657" s="10">
        <v>0</v>
      </c>
      <c r="AA657" s="10">
        <v>329</v>
      </c>
      <c r="AB657" s="10">
        <v>41</v>
      </c>
      <c r="AC657" s="10">
        <v>0</v>
      </c>
      <c r="AD657" s="10">
        <v>10</v>
      </c>
      <c r="AE657" s="10">
        <v>968</v>
      </c>
      <c r="AF657" s="10">
        <v>0</v>
      </c>
      <c r="AG657" s="10">
        <v>513</v>
      </c>
      <c r="AH657" s="10">
        <v>524</v>
      </c>
      <c r="AI657" s="10">
        <v>2900</v>
      </c>
      <c r="AJ657" s="10">
        <v>0</v>
      </c>
      <c r="AK657" s="10">
        <v>2</v>
      </c>
      <c r="AL657" s="10">
        <v>0</v>
      </c>
      <c r="AM657" s="10">
        <v>1898</v>
      </c>
      <c r="AN657" s="10">
        <v>214</v>
      </c>
      <c r="AO657" s="10">
        <v>0</v>
      </c>
      <c r="AP657" s="10">
        <v>44</v>
      </c>
      <c r="AQ657" s="10">
        <v>6095</v>
      </c>
      <c r="AR657" s="10">
        <v>0</v>
      </c>
      <c r="AS657" s="10">
        <v>1989</v>
      </c>
      <c r="AT657" s="10">
        <v>1297</v>
      </c>
      <c r="AU657" s="10">
        <v>319</v>
      </c>
      <c r="AV657" s="10">
        <v>0</v>
      </c>
      <c r="AW657" s="10">
        <v>0</v>
      </c>
      <c r="AX657" s="10">
        <v>0</v>
      </c>
      <c r="AY657" s="10">
        <v>7771</v>
      </c>
      <c r="AZ657" s="10">
        <v>477</v>
      </c>
      <c r="BA657" s="10">
        <v>0</v>
      </c>
      <c r="BB657" s="10">
        <v>44</v>
      </c>
      <c r="BC657" s="10">
        <v>11897</v>
      </c>
      <c r="BD657" s="10">
        <v>1345491</v>
      </c>
      <c r="BE657" s="10">
        <v>1209595</v>
      </c>
      <c r="BF657" s="10">
        <v>6337478</v>
      </c>
      <c r="BG657" s="10">
        <v>0</v>
      </c>
      <c r="BH657" s="10">
        <v>4447</v>
      </c>
      <c r="BI657" s="10">
        <v>0</v>
      </c>
      <c r="BJ657" s="10">
        <v>4635972</v>
      </c>
      <c r="BK657" s="10">
        <v>152998</v>
      </c>
      <c r="BL657" s="10">
        <v>0</v>
      </c>
      <c r="BM657" s="10">
        <v>112938</v>
      </c>
      <c r="BN657" s="10">
        <v>13798919</v>
      </c>
      <c r="BO657" s="10">
        <v>988655</v>
      </c>
      <c r="BP657" s="10">
        <v>386265</v>
      </c>
      <c r="BQ657" s="10">
        <v>264263</v>
      </c>
      <c r="BR657" s="10">
        <v>0</v>
      </c>
      <c r="BS657" s="10">
        <v>0</v>
      </c>
      <c r="BT657" s="10">
        <v>0</v>
      </c>
      <c r="BU657" s="10">
        <v>7472664</v>
      </c>
      <c r="BV657" s="10">
        <v>794110</v>
      </c>
      <c r="BW657" s="10">
        <v>0</v>
      </c>
      <c r="BX657" s="10">
        <v>31009</v>
      </c>
      <c r="BY657" s="10">
        <v>9936966</v>
      </c>
      <c r="BZ657" s="10">
        <v>123737</v>
      </c>
      <c r="CA657" s="10">
        <v>1678790</v>
      </c>
      <c r="CB657" s="10">
        <v>1032076</v>
      </c>
      <c r="CC657" s="10">
        <v>4656924</v>
      </c>
      <c r="CD657" s="10">
        <v>0</v>
      </c>
      <c r="CE657" s="10">
        <v>0</v>
      </c>
      <c r="CF657" s="10">
        <v>4447</v>
      </c>
      <c r="CG657" s="10">
        <v>0</v>
      </c>
      <c r="CH657" s="10">
        <v>7319406</v>
      </c>
      <c r="CI657" s="10">
        <v>472313</v>
      </c>
      <c r="CJ657" s="10">
        <v>0</v>
      </c>
      <c r="CK657" s="10">
        <v>66015</v>
      </c>
      <c r="CL657" s="10">
        <v>0</v>
      </c>
      <c r="CM657" s="10">
        <v>0</v>
      </c>
      <c r="CN657" s="10">
        <v>0</v>
      </c>
      <c r="CO657" s="10">
        <v>0</v>
      </c>
      <c r="CP657" s="10">
        <v>15353708</v>
      </c>
      <c r="CQ657" s="10">
        <v>0</v>
      </c>
      <c r="CR657" s="10">
        <v>0</v>
      </c>
      <c r="CS657" s="10">
        <v>0</v>
      </c>
      <c r="CT657" s="10">
        <v>0</v>
      </c>
      <c r="CU657" s="10">
        <v>0</v>
      </c>
      <c r="CV657" s="10">
        <v>655356</v>
      </c>
      <c r="CW657" s="10">
        <v>563784</v>
      </c>
      <c r="CX657" s="10">
        <v>1878802</v>
      </c>
      <c r="CY657" s="10">
        <v>0</v>
      </c>
      <c r="CZ657" s="10">
        <v>0</v>
      </c>
      <c r="DA657" s="10">
        <v>0</v>
      </c>
      <c r="DB657" s="10">
        <v>4789230</v>
      </c>
      <c r="DC657" s="10">
        <v>474795</v>
      </c>
      <c r="DD657" s="10">
        <v>0</v>
      </c>
      <c r="DE657" s="10">
        <v>20210</v>
      </c>
      <c r="DF657" s="10">
        <v>8382177</v>
      </c>
      <c r="DG657" s="10">
        <v>0</v>
      </c>
      <c r="DH657" s="10">
        <v>10602799</v>
      </c>
      <c r="DI657" s="10">
        <v>211511</v>
      </c>
      <c r="DJ657" s="10">
        <v>0</v>
      </c>
      <c r="DK657" s="10">
        <v>0</v>
      </c>
      <c r="DL657" s="10">
        <v>0</v>
      </c>
      <c r="DM657" s="10">
        <v>0</v>
      </c>
      <c r="DN657" s="10">
        <v>0</v>
      </c>
      <c r="DO657" s="10">
        <v>946198</v>
      </c>
      <c r="DP657" s="10">
        <v>24557807</v>
      </c>
      <c r="DQ657" s="10">
        <v>0</v>
      </c>
      <c r="DR657" s="10">
        <v>0</v>
      </c>
      <c r="DS657" s="10">
        <v>0</v>
      </c>
      <c r="DT657" s="10">
        <v>0</v>
      </c>
      <c r="DU657" s="10">
        <v>0</v>
      </c>
      <c r="DV657" s="10">
        <v>0</v>
      </c>
      <c r="DW657" s="10">
        <v>0</v>
      </c>
      <c r="DX657" s="10">
        <v>0</v>
      </c>
      <c r="DY657" s="10">
        <v>0</v>
      </c>
      <c r="DZ657" s="10">
        <v>0</v>
      </c>
      <c r="EA657" s="10">
        <v>0</v>
      </c>
      <c r="EB657" s="10">
        <v>0</v>
      </c>
      <c r="EC657" s="10">
        <v>0</v>
      </c>
    </row>
    <row r="658" spans="1:133" x14ac:dyDescent="0.3">
      <c r="A658" s="9">
        <v>106364502</v>
      </c>
      <c r="B658" s="9" t="s">
        <v>1094</v>
      </c>
      <c r="C658" s="9">
        <v>20181</v>
      </c>
      <c r="D658" s="11">
        <v>43101</v>
      </c>
      <c r="E658" s="9">
        <v>43190</v>
      </c>
      <c r="F658" s="9" t="s">
        <v>134</v>
      </c>
      <c r="G658" s="9" t="s">
        <v>275</v>
      </c>
      <c r="H658" s="9">
        <v>12</v>
      </c>
      <c r="I658" s="9">
        <v>1209</v>
      </c>
      <c r="J658" s="9" t="s">
        <v>136</v>
      </c>
      <c r="K658" s="9" t="s">
        <v>137</v>
      </c>
      <c r="L658" s="9" t="s">
        <v>145</v>
      </c>
      <c r="M658" s="9" t="s">
        <v>1095</v>
      </c>
      <c r="N658" s="9" t="s">
        <v>1096</v>
      </c>
      <c r="O658" s="9" t="s">
        <v>1097</v>
      </c>
      <c r="P658" s="9">
        <v>92354</v>
      </c>
      <c r="Q658" s="9" t="s">
        <v>1093</v>
      </c>
      <c r="R658" s="9">
        <v>343</v>
      </c>
      <c r="S658" s="9">
        <v>343</v>
      </c>
      <c r="T658" s="9">
        <v>287</v>
      </c>
      <c r="U658" s="9">
        <v>8</v>
      </c>
      <c r="V658" s="9">
        <v>12</v>
      </c>
      <c r="W658" s="9">
        <v>2395</v>
      </c>
      <c r="X658" s="9">
        <v>667</v>
      </c>
      <c r="Y658" s="9">
        <v>0</v>
      </c>
      <c r="Z658" s="9">
        <v>0</v>
      </c>
      <c r="AA658" s="9">
        <v>923</v>
      </c>
      <c r="AB658" s="9">
        <v>396</v>
      </c>
      <c r="AC658" s="9">
        <v>0</v>
      </c>
      <c r="AD658" s="9">
        <v>14</v>
      </c>
      <c r="AE658" s="9">
        <v>4415</v>
      </c>
      <c r="AF658" s="9">
        <v>0</v>
      </c>
      <c r="AG658" s="9">
        <v>102</v>
      </c>
      <c r="AH658" s="9">
        <v>18</v>
      </c>
      <c r="AI658" s="9">
        <v>14593</v>
      </c>
      <c r="AJ658" s="9">
        <v>4744</v>
      </c>
      <c r="AK658" s="9">
        <v>0</v>
      </c>
      <c r="AL658" s="9">
        <v>0</v>
      </c>
      <c r="AM658" s="9">
        <v>5120</v>
      </c>
      <c r="AN658" s="9">
        <v>1026</v>
      </c>
      <c r="AO658" s="9">
        <v>0</v>
      </c>
      <c r="AP658" s="9">
        <v>71</v>
      </c>
      <c r="AQ658" s="9">
        <v>25674</v>
      </c>
      <c r="AR658" s="9">
        <v>0</v>
      </c>
      <c r="AS658" s="9">
        <v>324</v>
      </c>
      <c r="AT658" s="9">
        <v>6</v>
      </c>
      <c r="AU658" s="9">
        <v>8986</v>
      </c>
      <c r="AV658" s="9">
        <v>7507</v>
      </c>
      <c r="AW658" s="9">
        <v>0</v>
      </c>
      <c r="AX658" s="9">
        <v>0</v>
      </c>
      <c r="AY658" s="9">
        <v>3994</v>
      </c>
      <c r="AZ658" s="9">
        <v>1238</v>
      </c>
      <c r="BA658" s="9">
        <v>0</v>
      </c>
      <c r="BB658" s="9">
        <v>59</v>
      </c>
      <c r="BC658" s="9">
        <v>22114</v>
      </c>
      <c r="BD658" s="9">
        <v>1725385</v>
      </c>
      <c r="BE658" s="9">
        <v>173725</v>
      </c>
      <c r="BF658" s="9">
        <v>309952090</v>
      </c>
      <c r="BG658" s="9">
        <v>63473599</v>
      </c>
      <c r="BH658" s="9">
        <v>0</v>
      </c>
      <c r="BI658" s="9">
        <v>0</v>
      </c>
      <c r="BJ658" s="9">
        <v>100045678</v>
      </c>
      <c r="BK658" s="9">
        <v>13700264</v>
      </c>
      <c r="BL658" s="9">
        <v>0</v>
      </c>
      <c r="BM658" s="9">
        <v>1586873</v>
      </c>
      <c r="BN658" s="9">
        <v>490657614</v>
      </c>
      <c r="BO658" s="9">
        <v>382008</v>
      </c>
      <c r="BP658" s="9">
        <v>31880</v>
      </c>
      <c r="BQ658" s="9">
        <v>24006670</v>
      </c>
      <c r="BR658" s="9">
        <v>11579631</v>
      </c>
      <c r="BS658" s="9">
        <v>0</v>
      </c>
      <c r="BT658" s="9">
        <v>0</v>
      </c>
      <c r="BU658" s="9">
        <v>9618459</v>
      </c>
      <c r="BV658" s="9">
        <v>2337115</v>
      </c>
      <c r="BW658" s="9">
        <v>0</v>
      </c>
      <c r="BX658" s="9">
        <v>194089</v>
      </c>
      <c r="BY658" s="9">
        <v>48149852</v>
      </c>
      <c r="BZ658" s="9">
        <v>1461924</v>
      </c>
      <c r="CA658" s="9">
        <v>1846515</v>
      </c>
      <c r="CB658" s="9">
        <v>168688</v>
      </c>
      <c r="CC658" s="9">
        <v>286412110</v>
      </c>
      <c r="CD658" s="9">
        <v>69311074</v>
      </c>
      <c r="CE658" s="9">
        <v>-4813248</v>
      </c>
      <c r="CF658" s="9">
        <v>0</v>
      </c>
      <c r="CG658" s="9">
        <v>0</v>
      </c>
      <c r="CH658" s="9">
        <v>79544895</v>
      </c>
      <c r="CI658" s="9">
        <v>13243011</v>
      </c>
      <c r="CJ658" s="9">
        <v>0</v>
      </c>
      <c r="CK658" s="9">
        <v>0</v>
      </c>
      <c r="CL658" s="9">
        <v>0</v>
      </c>
      <c r="CM658" s="9">
        <v>0</v>
      </c>
      <c r="CN658" s="9">
        <v>0</v>
      </c>
      <c r="CO658" s="9">
        <v>0</v>
      </c>
      <c r="CP658" s="9">
        <v>447174969</v>
      </c>
      <c r="CQ658" s="9">
        <v>0</v>
      </c>
      <c r="CR658" s="9">
        <v>0</v>
      </c>
      <c r="CS658" s="9">
        <v>0</v>
      </c>
      <c r="CT658" s="9">
        <v>0</v>
      </c>
      <c r="CU658" s="9">
        <v>0</v>
      </c>
      <c r="CV658" s="9">
        <v>260878</v>
      </c>
      <c r="CW658" s="9">
        <v>36917</v>
      </c>
      <c r="CX658" s="9">
        <v>47546650</v>
      </c>
      <c r="CY658" s="9">
        <v>10555404</v>
      </c>
      <c r="CZ658" s="9">
        <v>0</v>
      </c>
      <c r="DA658" s="9">
        <v>0</v>
      </c>
      <c r="DB658" s="9">
        <v>30119242</v>
      </c>
      <c r="DC658" s="9">
        <v>2794368</v>
      </c>
      <c r="DD658" s="9">
        <v>0</v>
      </c>
      <c r="DE658" s="9">
        <v>319038</v>
      </c>
      <c r="DF658" s="9">
        <v>91632497</v>
      </c>
      <c r="DG658" s="9">
        <v>1465885</v>
      </c>
      <c r="DH658" s="9">
        <v>109829998</v>
      </c>
      <c r="DI658" s="9">
        <v>0</v>
      </c>
      <c r="DJ658" s="9">
        <v>39742</v>
      </c>
      <c r="DK658" s="9">
        <v>0</v>
      </c>
      <c r="DL658" s="9">
        <v>0</v>
      </c>
      <c r="DM658" s="9">
        <v>0</v>
      </c>
      <c r="DN658" s="9">
        <v>0</v>
      </c>
      <c r="DO658" s="9">
        <v>3456371</v>
      </c>
      <c r="DP658" s="9">
        <v>95821599</v>
      </c>
      <c r="DQ658" s="9">
        <v>0</v>
      </c>
      <c r="DR658" s="9">
        <v>0</v>
      </c>
      <c r="DS658" s="9">
        <v>0</v>
      </c>
      <c r="DT658" s="9">
        <v>0</v>
      </c>
      <c r="DU658" s="9">
        <v>0</v>
      </c>
      <c r="DV658" s="9">
        <v>0</v>
      </c>
      <c r="DW658" s="9">
        <v>0</v>
      </c>
      <c r="DX658" s="9">
        <v>0</v>
      </c>
      <c r="DY658" s="9">
        <v>0</v>
      </c>
      <c r="DZ658" s="9">
        <v>0</v>
      </c>
      <c r="EA658" s="9">
        <v>0</v>
      </c>
      <c r="EB658" s="9">
        <v>0</v>
      </c>
      <c r="EC658" s="9">
        <v>0</v>
      </c>
    </row>
    <row r="659" spans="1:133" x14ac:dyDescent="0.3">
      <c r="A659" s="10">
        <v>106361246</v>
      </c>
      <c r="B659" s="10" t="s">
        <v>1098</v>
      </c>
      <c r="C659" s="10">
        <v>20181</v>
      </c>
      <c r="D659" s="12">
        <v>43101</v>
      </c>
      <c r="E659" s="10">
        <v>43190</v>
      </c>
      <c r="F659" s="10" t="s">
        <v>134</v>
      </c>
      <c r="G659" s="10" t="s">
        <v>275</v>
      </c>
      <c r="H659" s="10">
        <v>12</v>
      </c>
      <c r="I659" s="10">
        <v>1209</v>
      </c>
      <c r="J659" s="10" t="s">
        <v>136</v>
      </c>
      <c r="K659" s="10" t="s">
        <v>137</v>
      </c>
      <c r="L659" s="10" t="s">
        <v>145</v>
      </c>
      <c r="M659" s="10" t="s">
        <v>1095</v>
      </c>
      <c r="N659" s="10" t="s">
        <v>1096</v>
      </c>
      <c r="O659" s="10" t="s">
        <v>1097</v>
      </c>
      <c r="P659" s="10">
        <v>92354</v>
      </c>
      <c r="Q659" s="10" t="s">
        <v>1093</v>
      </c>
      <c r="R659" s="10">
        <v>533</v>
      </c>
      <c r="S659" s="10">
        <v>533</v>
      </c>
      <c r="T659" s="10">
        <v>441</v>
      </c>
      <c r="U659" s="10">
        <v>1361</v>
      </c>
      <c r="V659" s="10">
        <v>1218</v>
      </c>
      <c r="W659" s="10">
        <v>524</v>
      </c>
      <c r="X659" s="10">
        <v>1256</v>
      </c>
      <c r="Y659" s="10">
        <v>19</v>
      </c>
      <c r="Z659" s="10">
        <v>0</v>
      </c>
      <c r="AA659" s="10">
        <v>1057</v>
      </c>
      <c r="AB659" s="10">
        <v>75</v>
      </c>
      <c r="AC659" s="10">
        <v>0</v>
      </c>
      <c r="AD659" s="10">
        <v>32</v>
      </c>
      <c r="AE659" s="10">
        <v>5542</v>
      </c>
      <c r="AF659" s="10">
        <v>0</v>
      </c>
      <c r="AG659" s="10">
        <v>10447</v>
      </c>
      <c r="AH659" s="10">
        <v>7362</v>
      </c>
      <c r="AI659" s="10">
        <v>4190</v>
      </c>
      <c r="AJ659" s="10">
        <v>9582</v>
      </c>
      <c r="AK659" s="10">
        <v>23</v>
      </c>
      <c r="AL659" s="10">
        <v>0</v>
      </c>
      <c r="AM659" s="10">
        <v>7128</v>
      </c>
      <c r="AN659" s="10">
        <v>724</v>
      </c>
      <c r="AO659" s="10">
        <v>0</v>
      </c>
      <c r="AP659" s="10">
        <v>175</v>
      </c>
      <c r="AQ659" s="10">
        <v>39631</v>
      </c>
      <c r="AR659" s="10">
        <v>0</v>
      </c>
      <c r="AS659" s="10">
        <v>41276</v>
      </c>
      <c r="AT659" s="10">
        <v>15293</v>
      </c>
      <c r="AU659" s="10">
        <v>19399</v>
      </c>
      <c r="AV659" s="10">
        <v>53296</v>
      </c>
      <c r="AW659" s="10">
        <v>83</v>
      </c>
      <c r="AX659" s="10">
        <v>0</v>
      </c>
      <c r="AY659" s="10">
        <v>43565</v>
      </c>
      <c r="AZ659" s="10">
        <v>21989</v>
      </c>
      <c r="BA659" s="10">
        <v>0</v>
      </c>
      <c r="BB659" s="10">
        <v>6045</v>
      </c>
      <c r="BC659" s="10">
        <v>200946</v>
      </c>
      <c r="BD659" s="10">
        <v>196085123</v>
      </c>
      <c r="BE659" s="10">
        <v>159393643</v>
      </c>
      <c r="BF659" s="10">
        <v>90368097</v>
      </c>
      <c r="BG659" s="10">
        <v>180842441</v>
      </c>
      <c r="BH659" s="10">
        <v>1070169</v>
      </c>
      <c r="BI659" s="10">
        <v>0</v>
      </c>
      <c r="BJ659" s="10">
        <v>172844265</v>
      </c>
      <c r="BK659" s="10">
        <v>18342531</v>
      </c>
      <c r="BL659" s="10">
        <v>0</v>
      </c>
      <c r="BM659" s="10">
        <v>4483986</v>
      </c>
      <c r="BN659" s="10">
        <v>823430255</v>
      </c>
      <c r="BO659" s="10">
        <v>146033819</v>
      </c>
      <c r="BP659" s="10">
        <v>53353462</v>
      </c>
      <c r="BQ659" s="10">
        <v>44904020</v>
      </c>
      <c r="BR659" s="10">
        <v>117510550</v>
      </c>
      <c r="BS659" s="10">
        <v>162084</v>
      </c>
      <c r="BT659" s="10">
        <v>0</v>
      </c>
      <c r="BU659" s="10">
        <v>149252363</v>
      </c>
      <c r="BV659" s="10">
        <v>47247705</v>
      </c>
      <c r="BW659" s="10">
        <v>0</v>
      </c>
      <c r="BX659" s="10">
        <v>11156341</v>
      </c>
      <c r="BY659" s="10">
        <v>569620344</v>
      </c>
      <c r="BZ659" s="10">
        <v>11297188</v>
      </c>
      <c r="CA659" s="10">
        <v>289486644</v>
      </c>
      <c r="CB659" s="10">
        <v>179827324</v>
      </c>
      <c r="CC659" s="10">
        <v>122015526</v>
      </c>
      <c r="CD659" s="10">
        <v>264965680</v>
      </c>
      <c r="CE659" s="10">
        <v>-2228176</v>
      </c>
      <c r="CF659" s="10">
        <v>891953</v>
      </c>
      <c r="CG659" s="10">
        <v>0</v>
      </c>
      <c r="CH659" s="10">
        <v>235716744</v>
      </c>
      <c r="CI659" s="10">
        <v>53324500</v>
      </c>
      <c r="CJ659" s="10">
        <v>0</v>
      </c>
      <c r="CK659" s="10">
        <v>0</v>
      </c>
      <c r="CL659" s="10">
        <v>0</v>
      </c>
      <c r="CM659" s="10">
        <v>0</v>
      </c>
      <c r="CN659" s="10">
        <v>0</v>
      </c>
      <c r="CO659" s="10">
        <v>0</v>
      </c>
      <c r="CP659" s="10">
        <v>1155297383</v>
      </c>
      <c r="CQ659" s="10">
        <v>0</v>
      </c>
      <c r="CR659" s="10">
        <v>0</v>
      </c>
      <c r="CS659" s="10">
        <v>0</v>
      </c>
      <c r="CT659" s="10">
        <v>3015252</v>
      </c>
      <c r="CU659" s="10">
        <v>3015252</v>
      </c>
      <c r="CV659" s="10">
        <v>52632298</v>
      </c>
      <c r="CW659" s="10">
        <v>32919781</v>
      </c>
      <c r="CX659" s="10">
        <v>13256591</v>
      </c>
      <c r="CY659" s="10">
        <v>33387311</v>
      </c>
      <c r="CZ659" s="10">
        <v>340300</v>
      </c>
      <c r="DA659" s="10">
        <v>0</v>
      </c>
      <c r="DB659" s="10">
        <v>86379884</v>
      </c>
      <c r="DC659" s="10">
        <v>9250484</v>
      </c>
      <c r="DD659" s="10">
        <v>0</v>
      </c>
      <c r="DE659" s="10">
        <v>12601819</v>
      </c>
      <c r="DF659" s="10">
        <v>240768468</v>
      </c>
      <c r="DG659" s="10">
        <v>2271007</v>
      </c>
      <c r="DH659" s="10">
        <v>285981348</v>
      </c>
      <c r="DI659" s="10">
        <v>0</v>
      </c>
      <c r="DJ659" s="10">
        <v>0</v>
      </c>
      <c r="DK659" s="10">
        <v>0</v>
      </c>
      <c r="DL659" s="10">
        <v>0</v>
      </c>
      <c r="DM659" s="10">
        <v>0</v>
      </c>
      <c r="DN659" s="10">
        <v>0</v>
      </c>
      <c r="DO659" s="10">
        <v>64928028</v>
      </c>
      <c r="DP659" s="10">
        <v>1120619368</v>
      </c>
      <c r="DQ659" s="10">
        <v>0</v>
      </c>
      <c r="DR659" s="10">
        <v>0</v>
      </c>
      <c r="DS659" s="10">
        <v>0</v>
      </c>
      <c r="DT659" s="10">
        <v>0</v>
      </c>
      <c r="DU659" s="10">
        <v>0</v>
      </c>
      <c r="DV659" s="10">
        <v>0</v>
      </c>
      <c r="DW659" s="10">
        <v>0</v>
      </c>
      <c r="DX659" s="10">
        <v>0</v>
      </c>
      <c r="DY659" s="10">
        <v>0</v>
      </c>
      <c r="DZ659" s="10">
        <v>0</v>
      </c>
      <c r="EA659" s="10">
        <v>0</v>
      </c>
      <c r="EB659" s="10">
        <v>0</v>
      </c>
      <c r="EC659" s="10">
        <v>0</v>
      </c>
    </row>
    <row r="660" spans="1:133" x14ac:dyDescent="0.3">
      <c r="A660" s="9">
        <v>106334589</v>
      </c>
      <c r="B660" s="9" t="s">
        <v>1099</v>
      </c>
      <c r="C660" s="9">
        <v>20181</v>
      </c>
      <c r="D660" s="11">
        <v>43101</v>
      </c>
      <c r="E660" s="9">
        <v>43190</v>
      </c>
      <c r="F660" s="9" t="s">
        <v>134</v>
      </c>
      <c r="G660" s="9" t="s">
        <v>548</v>
      </c>
      <c r="H660" s="9">
        <v>12</v>
      </c>
      <c r="I660" s="9">
        <v>1109</v>
      </c>
      <c r="J660" s="9" t="s">
        <v>136</v>
      </c>
      <c r="K660" s="9" t="s">
        <v>137</v>
      </c>
      <c r="L660" s="9" t="s">
        <v>138</v>
      </c>
      <c r="M660" s="9" t="s">
        <v>1100</v>
      </c>
      <c r="N660" s="9" t="s">
        <v>1101</v>
      </c>
      <c r="O660" s="9" t="s">
        <v>1102</v>
      </c>
      <c r="P660" s="9">
        <v>92563</v>
      </c>
      <c r="Q660" s="9" t="s">
        <v>1103</v>
      </c>
      <c r="R660" s="9">
        <v>112</v>
      </c>
      <c r="S660" s="9">
        <v>112</v>
      </c>
      <c r="T660" s="9">
        <v>112</v>
      </c>
      <c r="U660" s="9">
        <v>634</v>
      </c>
      <c r="V660" s="9">
        <v>652</v>
      </c>
      <c r="W660" s="9">
        <v>69</v>
      </c>
      <c r="X660" s="9">
        <v>311</v>
      </c>
      <c r="Y660" s="9">
        <v>0</v>
      </c>
      <c r="Z660" s="9">
        <v>0</v>
      </c>
      <c r="AA660" s="9">
        <v>99</v>
      </c>
      <c r="AB660" s="9">
        <v>411</v>
      </c>
      <c r="AC660" s="9">
        <v>0</v>
      </c>
      <c r="AD660" s="9">
        <v>68</v>
      </c>
      <c r="AE660" s="9">
        <v>2244</v>
      </c>
      <c r="AF660" s="9">
        <v>0</v>
      </c>
      <c r="AG660" s="9">
        <v>2799</v>
      </c>
      <c r="AH660" s="9">
        <v>2713</v>
      </c>
      <c r="AI660" s="9">
        <v>249</v>
      </c>
      <c r="AJ660" s="9">
        <v>1044</v>
      </c>
      <c r="AK660" s="9">
        <v>0</v>
      </c>
      <c r="AL660" s="9">
        <v>0</v>
      </c>
      <c r="AM660" s="9">
        <v>239</v>
      </c>
      <c r="AN660" s="9">
        <v>1137</v>
      </c>
      <c r="AO660" s="9">
        <v>0</v>
      </c>
      <c r="AP660" s="9">
        <v>213</v>
      </c>
      <c r="AQ660" s="9">
        <v>8394</v>
      </c>
      <c r="AR660" s="9">
        <v>0</v>
      </c>
      <c r="AS660" s="9">
        <v>3135</v>
      </c>
      <c r="AT660" s="9">
        <v>2700</v>
      </c>
      <c r="AU660" s="9">
        <v>968</v>
      </c>
      <c r="AV660" s="9">
        <v>5059</v>
      </c>
      <c r="AW660" s="9">
        <v>0</v>
      </c>
      <c r="AX660" s="9">
        <v>0</v>
      </c>
      <c r="AY660" s="9">
        <v>2119</v>
      </c>
      <c r="AZ660" s="9">
        <v>3951</v>
      </c>
      <c r="BA660" s="9">
        <v>0</v>
      </c>
      <c r="BB660" s="9">
        <v>1559</v>
      </c>
      <c r="BC660" s="9">
        <v>19491</v>
      </c>
      <c r="BD660" s="9">
        <v>53413828</v>
      </c>
      <c r="BE660" s="9">
        <v>54530748</v>
      </c>
      <c r="BF660" s="9">
        <v>6842596</v>
      </c>
      <c r="BG660" s="9">
        <v>19989558</v>
      </c>
      <c r="BH660" s="9">
        <v>0</v>
      </c>
      <c r="BI660" s="9">
        <v>0</v>
      </c>
      <c r="BJ660" s="9">
        <v>5168760</v>
      </c>
      <c r="BK660" s="9">
        <v>23403787</v>
      </c>
      <c r="BL660" s="9">
        <v>0</v>
      </c>
      <c r="BM660" s="9">
        <v>1210325</v>
      </c>
      <c r="BN660" s="9">
        <v>164559602</v>
      </c>
      <c r="BO660" s="9">
        <v>22491029</v>
      </c>
      <c r="BP660" s="9">
        <v>23744898</v>
      </c>
      <c r="BQ660" s="9">
        <v>3277956</v>
      </c>
      <c r="BR660" s="9">
        <v>18162169</v>
      </c>
      <c r="BS660" s="9">
        <v>0</v>
      </c>
      <c r="BT660" s="9">
        <v>0</v>
      </c>
      <c r="BU660" s="9">
        <v>6414060</v>
      </c>
      <c r="BV660" s="9">
        <v>22643140</v>
      </c>
      <c r="BW660" s="9">
        <v>0</v>
      </c>
      <c r="BX660" s="9">
        <v>2806586</v>
      </c>
      <c r="BY660" s="9">
        <v>99539838</v>
      </c>
      <c r="BZ660" s="9">
        <v>3910148</v>
      </c>
      <c r="CA660" s="9">
        <v>67634457</v>
      </c>
      <c r="CB660" s="9">
        <v>59770393</v>
      </c>
      <c r="CC660" s="9">
        <v>8557983</v>
      </c>
      <c r="CD660" s="9">
        <v>32076739</v>
      </c>
      <c r="CE660" s="9">
        <v>0</v>
      </c>
      <c r="CF660" s="9">
        <v>0</v>
      </c>
      <c r="CG660" s="9">
        <v>0</v>
      </c>
      <c r="CH660" s="9">
        <v>8441360</v>
      </c>
      <c r="CI660" s="9">
        <v>34451759</v>
      </c>
      <c r="CJ660" s="9">
        <v>0</v>
      </c>
      <c r="CK660" s="9">
        <v>0</v>
      </c>
      <c r="CL660" s="9">
        <v>0</v>
      </c>
      <c r="CM660" s="9">
        <v>0</v>
      </c>
      <c r="CN660" s="9">
        <v>0</v>
      </c>
      <c r="CO660" s="9">
        <v>3345630</v>
      </c>
      <c r="CP660" s="9">
        <v>218188469</v>
      </c>
      <c r="CQ660" s="9">
        <v>0</v>
      </c>
      <c r="CR660" s="9">
        <v>0</v>
      </c>
      <c r="CS660" s="9">
        <v>0</v>
      </c>
      <c r="CT660" s="9">
        <v>0</v>
      </c>
      <c r="CU660" s="9">
        <v>0</v>
      </c>
      <c r="CV660" s="9">
        <v>7724366</v>
      </c>
      <c r="CW660" s="9">
        <v>17809257</v>
      </c>
      <c r="CX660" s="9">
        <v>1469532</v>
      </c>
      <c r="CY660" s="9">
        <v>5597870</v>
      </c>
      <c r="CZ660" s="9">
        <v>0</v>
      </c>
      <c r="DA660" s="9">
        <v>0</v>
      </c>
      <c r="DB660" s="9">
        <v>2827614</v>
      </c>
      <c r="DC660" s="9">
        <v>10687598</v>
      </c>
      <c r="DD660" s="9">
        <v>0</v>
      </c>
      <c r="DE660" s="9">
        <v>-205266</v>
      </c>
      <c r="DF660" s="9">
        <v>45910971</v>
      </c>
      <c r="DG660" s="9">
        <v>3316020</v>
      </c>
      <c r="DH660" s="9">
        <v>53805303</v>
      </c>
      <c r="DI660" s="9">
        <v>0</v>
      </c>
      <c r="DJ660" s="9">
        <v>0</v>
      </c>
      <c r="DK660" s="9">
        <v>0</v>
      </c>
      <c r="DL660" s="9">
        <v>0</v>
      </c>
      <c r="DM660" s="9">
        <v>0</v>
      </c>
      <c r="DN660" s="9">
        <v>0</v>
      </c>
      <c r="DO660" s="9">
        <v>2713287</v>
      </c>
      <c r="DP660" s="9">
        <v>27031258</v>
      </c>
      <c r="DQ660" s="9">
        <v>0</v>
      </c>
      <c r="DR660" s="9">
        <v>0</v>
      </c>
      <c r="DS660" s="9">
        <v>0</v>
      </c>
      <c r="DT660" s="9">
        <v>0</v>
      </c>
      <c r="DU660" s="9">
        <v>0</v>
      </c>
      <c r="DV660" s="9">
        <v>0</v>
      </c>
      <c r="DW660" s="9">
        <v>0</v>
      </c>
      <c r="DX660" s="9">
        <v>0</v>
      </c>
      <c r="DY660" s="9">
        <v>0</v>
      </c>
      <c r="DZ660" s="9">
        <v>0</v>
      </c>
      <c r="EA660" s="9">
        <v>0</v>
      </c>
      <c r="EB660" s="9">
        <v>0</v>
      </c>
      <c r="EC660" s="9">
        <v>0</v>
      </c>
    </row>
    <row r="661" spans="1:133" x14ac:dyDescent="0.3">
      <c r="A661" s="10">
        <v>106420491</v>
      </c>
      <c r="B661" s="10" t="s">
        <v>1104</v>
      </c>
      <c r="C661" s="10">
        <v>20181</v>
      </c>
      <c r="D661" s="12">
        <v>43101</v>
      </c>
      <c r="E661" s="10">
        <v>43190</v>
      </c>
      <c r="F661" s="10" t="s">
        <v>134</v>
      </c>
      <c r="G661" s="10" t="s">
        <v>745</v>
      </c>
      <c r="H661" s="10">
        <v>10</v>
      </c>
      <c r="I661" s="10">
        <v>805</v>
      </c>
      <c r="J661" s="10" t="s">
        <v>183</v>
      </c>
      <c r="K661" s="10" t="s">
        <v>137</v>
      </c>
      <c r="L661" s="10" t="s">
        <v>220</v>
      </c>
      <c r="M661" s="10" t="s">
        <v>1105</v>
      </c>
      <c r="N661" s="10" t="s">
        <v>1106</v>
      </c>
      <c r="O661" s="10" t="s">
        <v>1107</v>
      </c>
      <c r="P661" s="10">
        <v>93436</v>
      </c>
      <c r="Q661" s="10" t="s">
        <v>1108</v>
      </c>
      <c r="R661" s="10">
        <v>170</v>
      </c>
      <c r="S661" s="10">
        <v>170</v>
      </c>
      <c r="T661" s="10">
        <v>170</v>
      </c>
      <c r="U661" s="10">
        <v>279</v>
      </c>
      <c r="V661" s="10">
        <v>28</v>
      </c>
      <c r="W661" s="10">
        <v>32</v>
      </c>
      <c r="X661" s="10">
        <v>175</v>
      </c>
      <c r="Y661" s="10">
        <v>0</v>
      </c>
      <c r="Z661" s="10">
        <v>0</v>
      </c>
      <c r="AA661" s="10">
        <v>70</v>
      </c>
      <c r="AB661" s="10">
        <v>23</v>
      </c>
      <c r="AC661" s="10">
        <v>0</v>
      </c>
      <c r="AD661" s="10">
        <v>56</v>
      </c>
      <c r="AE661" s="10">
        <v>663</v>
      </c>
      <c r="AF661" s="10">
        <v>92</v>
      </c>
      <c r="AG661" s="10">
        <v>1746</v>
      </c>
      <c r="AH661" s="10">
        <v>189</v>
      </c>
      <c r="AI661" s="10">
        <v>92</v>
      </c>
      <c r="AJ661" s="10">
        <v>6215</v>
      </c>
      <c r="AK661" s="10">
        <v>0</v>
      </c>
      <c r="AL661" s="10">
        <v>0</v>
      </c>
      <c r="AM661" s="10">
        <v>288</v>
      </c>
      <c r="AN661" s="10">
        <v>57</v>
      </c>
      <c r="AO661" s="10">
        <v>0</v>
      </c>
      <c r="AP661" s="10">
        <v>1023</v>
      </c>
      <c r="AQ661" s="10">
        <v>9610</v>
      </c>
      <c r="AR661" s="10">
        <v>7688</v>
      </c>
      <c r="AS661" s="10">
        <v>5317</v>
      </c>
      <c r="AT661" s="10">
        <v>294</v>
      </c>
      <c r="AU661" s="10">
        <v>546</v>
      </c>
      <c r="AV661" s="10">
        <v>6001</v>
      </c>
      <c r="AW661" s="10">
        <v>0</v>
      </c>
      <c r="AX661" s="10">
        <v>0</v>
      </c>
      <c r="AY661" s="10">
        <v>4001</v>
      </c>
      <c r="AZ661" s="10">
        <v>925</v>
      </c>
      <c r="BA661" s="10">
        <v>0</v>
      </c>
      <c r="BB661" s="10">
        <v>695</v>
      </c>
      <c r="BC661" s="10">
        <v>17779</v>
      </c>
      <c r="BD661" s="10">
        <v>6906409</v>
      </c>
      <c r="BE661" s="10">
        <v>502866</v>
      </c>
      <c r="BF661" s="10">
        <v>468214</v>
      </c>
      <c r="BG661" s="10">
        <v>5118387</v>
      </c>
      <c r="BH661" s="10">
        <v>0</v>
      </c>
      <c r="BI661" s="10">
        <v>0</v>
      </c>
      <c r="BJ661" s="10">
        <v>1333449</v>
      </c>
      <c r="BK661" s="10">
        <v>551824</v>
      </c>
      <c r="BL661" s="10">
        <v>0</v>
      </c>
      <c r="BM661" s="10">
        <v>1902567</v>
      </c>
      <c r="BN661" s="10">
        <v>16783716</v>
      </c>
      <c r="BO661" s="10">
        <v>9703350</v>
      </c>
      <c r="BP661" s="10">
        <v>834964</v>
      </c>
      <c r="BQ661" s="10">
        <v>809820</v>
      </c>
      <c r="BR661" s="10">
        <v>8616503</v>
      </c>
      <c r="BS661" s="10">
        <v>0</v>
      </c>
      <c r="BT661" s="10">
        <v>0</v>
      </c>
      <c r="BU661" s="10">
        <v>6586011</v>
      </c>
      <c r="BV661" s="10">
        <v>1423564</v>
      </c>
      <c r="BW661" s="10">
        <v>0</v>
      </c>
      <c r="BX661" s="10">
        <v>1212901</v>
      </c>
      <c r="BY661" s="10">
        <v>29187113</v>
      </c>
      <c r="BZ661" s="10">
        <v>1543403</v>
      </c>
      <c r="CA661" s="10">
        <v>10777724</v>
      </c>
      <c r="CB661" s="10">
        <v>1005608</v>
      </c>
      <c r="CC661" s="10">
        <v>763244</v>
      </c>
      <c r="CD661" s="10">
        <v>4883589</v>
      </c>
      <c r="CE661" s="10">
        <v>-233619</v>
      </c>
      <c r="CF661" s="10">
        <v>0</v>
      </c>
      <c r="CG661" s="10">
        <v>0</v>
      </c>
      <c r="CH661" s="10">
        <v>3537061</v>
      </c>
      <c r="CI661" s="10">
        <v>566030</v>
      </c>
      <c r="CJ661" s="10">
        <v>0</v>
      </c>
      <c r="CK661" s="10">
        <v>325730</v>
      </c>
      <c r="CL661" s="10">
        <v>0</v>
      </c>
      <c r="CM661" s="10">
        <v>0</v>
      </c>
      <c r="CN661" s="10">
        <v>0</v>
      </c>
      <c r="CO661" s="10">
        <v>77730</v>
      </c>
      <c r="CP661" s="10">
        <v>23246500</v>
      </c>
      <c r="CQ661" s="10">
        <v>0</v>
      </c>
      <c r="CR661" s="10">
        <v>36282</v>
      </c>
      <c r="CS661" s="10">
        <v>0</v>
      </c>
      <c r="CT661" s="10">
        <v>1857</v>
      </c>
      <c r="CU661" s="10">
        <v>38139</v>
      </c>
      <c r="CV661" s="10">
        <v>5832035</v>
      </c>
      <c r="CW661" s="10">
        <v>332222</v>
      </c>
      <c r="CX661" s="10">
        <v>748409</v>
      </c>
      <c r="CY661" s="10">
        <v>8887583</v>
      </c>
      <c r="CZ661" s="10">
        <v>0</v>
      </c>
      <c r="DA661" s="10">
        <v>0</v>
      </c>
      <c r="DB661" s="10">
        <v>4382399</v>
      </c>
      <c r="DC661" s="10">
        <v>1411215</v>
      </c>
      <c r="DD661" s="10">
        <v>0</v>
      </c>
      <c r="DE661" s="10">
        <v>1168605</v>
      </c>
      <c r="DF661" s="10">
        <v>22762468</v>
      </c>
      <c r="DG661" s="10">
        <v>1648323</v>
      </c>
      <c r="DH661" s="10">
        <v>22846770</v>
      </c>
      <c r="DI661" s="10">
        <v>0</v>
      </c>
      <c r="DJ661" s="10">
        <v>716161</v>
      </c>
      <c r="DK661" s="10">
        <v>0</v>
      </c>
      <c r="DL661" s="10">
        <v>0</v>
      </c>
      <c r="DM661" s="10">
        <v>0</v>
      </c>
      <c r="DN661" s="10">
        <v>0</v>
      </c>
      <c r="DO661" s="10">
        <v>120233</v>
      </c>
      <c r="DP661" s="10">
        <v>69569566</v>
      </c>
      <c r="DQ661" s="10">
        <v>0</v>
      </c>
      <c r="DR661" s="10">
        <v>0</v>
      </c>
      <c r="DS661" s="10">
        <v>0</v>
      </c>
      <c r="DT661" s="10">
        <v>0</v>
      </c>
      <c r="DU661" s="10">
        <v>0</v>
      </c>
      <c r="DV661" s="10">
        <v>0</v>
      </c>
      <c r="DW661" s="10">
        <v>0</v>
      </c>
      <c r="DX661" s="10">
        <v>0</v>
      </c>
      <c r="DY661" s="10">
        <v>0</v>
      </c>
      <c r="DZ661" s="10">
        <v>0</v>
      </c>
      <c r="EA661" s="10">
        <v>0</v>
      </c>
      <c r="EB661" s="10">
        <v>0</v>
      </c>
      <c r="EC661" s="10">
        <v>0</v>
      </c>
    </row>
    <row r="662" spans="1:133" x14ac:dyDescent="0.3">
      <c r="A662" s="9">
        <v>106190525</v>
      </c>
      <c r="B662" s="9" t="s">
        <v>1109</v>
      </c>
      <c r="C662" s="9">
        <v>20181</v>
      </c>
      <c r="D662" s="11">
        <v>43101</v>
      </c>
      <c r="E662" s="9">
        <v>43190</v>
      </c>
      <c r="F662" s="9" t="s">
        <v>134</v>
      </c>
      <c r="G662" s="9" t="s">
        <v>158</v>
      </c>
      <c r="H662" s="9">
        <v>11</v>
      </c>
      <c r="I662" s="9">
        <v>933</v>
      </c>
      <c r="J662" s="9" t="s">
        <v>136</v>
      </c>
      <c r="K662" s="9" t="s">
        <v>137</v>
      </c>
      <c r="L662" s="9" t="s">
        <v>145</v>
      </c>
      <c r="M662" s="9" t="s">
        <v>1110</v>
      </c>
      <c r="N662" s="9" t="s">
        <v>616</v>
      </c>
      <c r="O662" s="9" t="s">
        <v>501</v>
      </c>
      <c r="P662" s="9">
        <v>90806</v>
      </c>
      <c r="Q662" s="9" t="s">
        <v>522</v>
      </c>
      <c r="R662" s="9">
        <v>453</v>
      </c>
      <c r="S662" s="9">
        <v>453</v>
      </c>
      <c r="T662" s="9">
        <v>329</v>
      </c>
      <c r="U662" s="9">
        <v>1561</v>
      </c>
      <c r="V662" s="9">
        <v>943</v>
      </c>
      <c r="W662" s="9">
        <v>311</v>
      </c>
      <c r="X662" s="9">
        <v>1061</v>
      </c>
      <c r="Y662" s="9">
        <v>16</v>
      </c>
      <c r="Z662" s="9">
        <v>0</v>
      </c>
      <c r="AA662" s="9">
        <v>58</v>
      </c>
      <c r="AB662" s="9">
        <v>1149</v>
      </c>
      <c r="AC662" s="9">
        <v>31</v>
      </c>
      <c r="AD662" s="9">
        <v>41</v>
      </c>
      <c r="AE662" s="9">
        <v>5171</v>
      </c>
      <c r="AF662" s="9">
        <v>0</v>
      </c>
      <c r="AG662" s="9">
        <v>8631</v>
      </c>
      <c r="AH662" s="9">
        <v>4952</v>
      </c>
      <c r="AI662" s="9">
        <v>1764</v>
      </c>
      <c r="AJ662" s="9">
        <v>5264</v>
      </c>
      <c r="AK662" s="9">
        <v>59</v>
      </c>
      <c r="AL662" s="9">
        <v>0</v>
      </c>
      <c r="AM662" s="9">
        <v>277</v>
      </c>
      <c r="AN662" s="9">
        <v>5648</v>
      </c>
      <c r="AO662" s="9">
        <v>84</v>
      </c>
      <c r="AP662" s="9">
        <v>249</v>
      </c>
      <c r="AQ662" s="9">
        <v>26928</v>
      </c>
      <c r="AR662" s="9">
        <v>0</v>
      </c>
      <c r="AS662" s="9">
        <v>8694</v>
      </c>
      <c r="AT662" s="9">
        <v>4067</v>
      </c>
      <c r="AU662" s="9">
        <v>4992</v>
      </c>
      <c r="AV662" s="9">
        <v>16468</v>
      </c>
      <c r="AW662" s="9">
        <v>62</v>
      </c>
      <c r="AX662" s="9">
        <v>0</v>
      </c>
      <c r="AY662" s="9">
        <v>595</v>
      </c>
      <c r="AZ662" s="9">
        <v>16099</v>
      </c>
      <c r="BA662" s="9">
        <v>695</v>
      </c>
      <c r="BB662" s="9">
        <v>976</v>
      </c>
      <c r="BC662" s="9">
        <v>52648</v>
      </c>
      <c r="BD662" s="9">
        <v>126969818</v>
      </c>
      <c r="BE662" s="9">
        <v>85104294</v>
      </c>
      <c r="BF662" s="9">
        <v>23943057</v>
      </c>
      <c r="BG662" s="9">
        <v>92453202</v>
      </c>
      <c r="BH662" s="9">
        <v>1176788</v>
      </c>
      <c r="BI662" s="9">
        <v>0</v>
      </c>
      <c r="BJ662" s="9">
        <v>4561279</v>
      </c>
      <c r="BK662" s="9">
        <v>96105637</v>
      </c>
      <c r="BL662" s="9">
        <v>1214509</v>
      </c>
      <c r="BM662" s="9">
        <v>5119969</v>
      </c>
      <c r="BN662" s="9">
        <v>436648553</v>
      </c>
      <c r="BO662" s="9">
        <v>42909375</v>
      </c>
      <c r="BP662" s="9">
        <v>20488606</v>
      </c>
      <c r="BQ662" s="9">
        <v>19671484</v>
      </c>
      <c r="BR662" s="9">
        <v>52195198</v>
      </c>
      <c r="BS662" s="9">
        <v>244081</v>
      </c>
      <c r="BT662" s="9">
        <v>0</v>
      </c>
      <c r="BU662" s="9">
        <v>1101316</v>
      </c>
      <c r="BV662" s="9">
        <v>64400357</v>
      </c>
      <c r="BW662" s="9">
        <v>1727573</v>
      </c>
      <c r="BX662" s="9">
        <v>5497889</v>
      </c>
      <c r="BY662" s="9">
        <v>208235879</v>
      </c>
      <c r="BZ662" s="9">
        <v>3826132</v>
      </c>
      <c r="CA662" s="9">
        <v>137277790</v>
      </c>
      <c r="CB662" s="9">
        <v>82078203</v>
      </c>
      <c r="CC662" s="9">
        <v>38863876</v>
      </c>
      <c r="CD662" s="9">
        <v>127003562</v>
      </c>
      <c r="CE662" s="9">
        <v>0</v>
      </c>
      <c r="CF662" s="9">
        <v>1337272</v>
      </c>
      <c r="CG662" s="9">
        <v>0</v>
      </c>
      <c r="CH662" s="9">
        <v>4046604</v>
      </c>
      <c r="CI662" s="9">
        <v>91081035</v>
      </c>
      <c r="CJ662" s="9">
        <v>0</v>
      </c>
      <c r="CK662" s="9">
        <v>3534098</v>
      </c>
      <c r="CL662" s="9">
        <v>0</v>
      </c>
      <c r="CM662" s="9">
        <v>0</v>
      </c>
      <c r="CN662" s="9">
        <v>0</v>
      </c>
      <c r="CO662" s="9">
        <v>5721717</v>
      </c>
      <c r="CP662" s="9">
        <v>494770289</v>
      </c>
      <c r="CQ662" s="9">
        <v>2103924</v>
      </c>
      <c r="CR662" s="9">
        <v>1872739</v>
      </c>
      <c r="CS662" s="9">
        <v>0</v>
      </c>
      <c r="CT662" s="9">
        <v>247531</v>
      </c>
      <c r="CU662" s="9">
        <v>4224194</v>
      </c>
      <c r="CV662" s="9">
        <v>32558866</v>
      </c>
      <c r="CW662" s="9">
        <v>25612631</v>
      </c>
      <c r="CX662" s="9">
        <v>4313142</v>
      </c>
      <c r="CY662" s="9">
        <v>19569344</v>
      </c>
      <c r="CZ662" s="9">
        <v>83597</v>
      </c>
      <c r="DA662" s="9">
        <v>0</v>
      </c>
      <c r="DB662" s="9">
        <v>1611349</v>
      </c>
      <c r="DC662" s="9">
        <v>69325994</v>
      </c>
      <c r="DD662" s="9">
        <v>184226</v>
      </c>
      <c r="DE662" s="9">
        <v>1079188</v>
      </c>
      <c r="DF662" s="9">
        <v>154338337</v>
      </c>
      <c r="DG662" s="9">
        <v>1849015</v>
      </c>
      <c r="DH662" s="9">
        <v>141868547</v>
      </c>
      <c r="DI662" s="9">
        <v>0</v>
      </c>
      <c r="DJ662" s="9">
        <v>1175863</v>
      </c>
      <c r="DK662" s="9">
        <v>0</v>
      </c>
      <c r="DL662" s="9">
        <v>0</v>
      </c>
      <c r="DM662" s="9">
        <v>0</v>
      </c>
      <c r="DN662" s="9">
        <v>0</v>
      </c>
      <c r="DO662" s="9">
        <v>1756528</v>
      </c>
      <c r="DP662" s="9">
        <v>119855517</v>
      </c>
      <c r="DQ662" s="9">
        <v>0</v>
      </c>
      <c r="DR662" s="9">
        <v>0</v>
      </c>
      <c r="DS662" s="9">
        <v>0</v>
      </c>
      <c r="DT662" s="9">
        <v>0</v>
      </c>
      <c r="DU662" s="9">
        <v>0</v>
      </c>
      <c r="DV662" s="9">
        <v>0</v>
      </c>
      <c r="DW662" s="9">
        <v>0</v>
      </c>
      <c r="DX662" s="9">
        <v>0</v>
      </c>
      <c r="DY662" s="9">
        <v>0</v>
      </c>
      <c r="DZ662" s="9">
        <v>0</v>
      </c>
      <c r="EA662" s="9">
        <v>0</v>
      </c>
      <c r="EB662" s="9">
        <v>0</v>
      </c>
      <c r="EC662" s="9">
        <v>0</v>
      </c>
    </row>
    <row r="663" spans="1:133" x14ac:dyDescent="0.3">
      <c r="A663" s="10">
        <v>106301248</v>
      </c>
      <c r="B663" s="10" t="s">
        <v>1111</v>
      </c>
      <c r="C663" s="10">
        <v>20181</v>
      </c>
      <c r="D663" s="12">
        <v>43101</v>
      </c>
      <c r="E663" s="10">
        <v>43190</v>
      </c>
      <c r="F663" s="10" t="s">
        <v>134</v>
      </c>
      <c r="G663" s="10" t="s">
        <v>226</v>
      </c>
      <c r="H663" s="10">
        <v>13</v>
      </c>
      <c r="I663" s="10">
        <v>1013</v>
      </c>
      <c r="J663" s="10" t="s">
        <v>255</v>
      </c>
      <c r="K663" s="10" t="s">
        <v>137</v>
      </c>
      <c r="L663" s="10" t="s">
        <v>138</v>
      </c>
      <c r="M663" s="10" t="s">
        <v>1112</v>
      </c>
      <c r="N663" s="10" t="s">
        <v>1113</v>
      </c>
      <c r="O663" s="10" t="s">
        <v>1114</v>
      </c>
      <c r="P663" s="10">
        <v>90720</v>
      </c>
      <c r="Q663" s="10" t="s">
        <v>1115</v>
      </c>
      <c r="R663" s="10">
        <v>163</v>
      </c>
      <c r="S663" s="10">
        <v>163</v>
      </c>
      <c r="T663" s="10">
        <v>127</v>
      </c>
      <c r="U663" s="10">
        <v>719</v>
      </c>
      <c r="V663" s="10">
        <v>693</v>
      </c>
      <c r="W663" s="10">
        <v>80</v>
      </c>
      <c r="X663" s="10">
        <v>248</v>
      </c>
      <c r="Y663" s="10">
        <v>0</v>
      </c>
      <c r="Z663" s="10">
        <v>0</v>
      </c>
      <c r="AA663" s="10">
        <v>26</v>
      </c>
      <c r="AB663" s="10">
        <v>526</v>
      </c>
      <c r="AC663" s="10">
        <v>16</v>
      </c>
      <c r="AD663" s="10">
        <v>20</v>
      </c>
      <c r="AE663" s="10">
        <v>2328</v>
      </c>
      <c r="AF663" s="10">
        <v>0</v>
      </c>
      <c r="AG663" s="10">
        <v>4269</v>
      </c>
      <c r="AH663" s="10">
        <v>2902</v>
      </c>
      <c r="AI663" s="10">
        <v>474</v>
      </c>
      <c r="AJ663" s="10">
        <v>1222</v>
      </c>
      <c r="AK663" s="10">
        <v>0</v>
      </c>
      <c r="AL663" s="10">
        <v>0</v>
      </c>
      <c r="AM663" s="10">
        <v>73</v>
      </c>
      <c r="AN663" s="10">
        <v>1949</v>
      </c>
      <c r="AO663" s="10">
        <v>67</v>
      </c>
      <c r="AP663" s="10">
        <v>54</v>
      </c>
      <c r="AQ663" s="10">
        <v>11010</v>
      </c>
      <c r="AR663" s="10">
        <v>0</v>
      </c>
      <c r="AS663" s="10">
        <v>5252</v>
      </c>
      <c r="AT663" s="10">
        <v>4681</v>
      </c>
      <c r="AU663" s="10">
        <v>353</v>
      </c>
      <c r="AV663" s="10">
        <v>2135</v>
      </c>
      <c r="AW663" s="10">
        <v>0</v>
      </c>
      <c r="AX663" s="10">
        <v>0</v>
      </c>
      <c r="AY663" s="10">
        <v>335</v>
      </c>
      <c r="AZ663" s="10">
        <v>7688</v>
      </c>
      <c r="BA663" s="10">
        <v>8</v>
      </c>
      <c r="BB663" s="10">
        <v>552</v>
      </c>
      <c r="BC663" s="10">
        <v>21004</v>
      </c>
      <c r="BD663" s="10">
        <v>98069097</v>
      </c>
      <c r="BE663" s="10">
        <v>88731934</v>
      </c>
      <c r="BF663" s="10">
        <v>10425304</v>
      </c>
      <c r="BG663" s="10">
        <v>26568650</v>
      </c>
      <c r="BH663" s="10">
        <v>0</v>
      </c>
      <c r="BI663" s="10">
        <v>0</v>
      </c>
      <c r="BJ663" s="10">
        <v>2440232</v>
      </c>
      <c r="BK663" s="10">
        <v>62622591</v>
      </c>
      <c r="BL663" s="10">
        <v>1527873</v>
      </c>
      <c r="BM663" s="10">
        <v>1397588</v>
      </c>
      <c r="BN663" s="10">
        <v>291783269</v>
      </c>
      <c r="BO663" s="10">
        <v>37952895</v>
      </c>
      <c r="BP663" s="10">
        <v>41210812</v>
      </c>
      <c r="BQ663" s="10">
        <v>2602486</v>
      </c>
      <c r="BR663" s="10">
        <v>18099519</v>
      </c>
      <c r="BS663" s="10">
        <v>0</v>
      </c>
      <c r="BT663" s="10">
        <v>0</v>
      </c>
      <c r="BU663" s="10">
        <v>3098281</v>
      </c>
      <c r="BV663" s="10">
        <v>52193151</v>
      </c>
      <c r="BW663" s="10">
        <v>123586</v>
      </c>
      <c r="BX663" s="10">
        <v>3297516</v>
      </c>
      <c r="BY663" s="10">
        <v>158578246</v>
      </c>
      <c r="BZ663" s="10">
        <v>2603154</v>
      </c>
      <c r="CA663" s="10">
        <v>123453150</v>
      </c>
      <c r="CB663" s="10">
        <v>120299022</v>
      </c>
      <c r="CC663" s="10">
        <v>8835458</v>
      </c>
      <c r="CD663" s="10">
        <v>43048194</v>
      </c>
      <c r="CE663" s="10">
        <v>0</v>
      </c>
      <c r="CF663" s="10">
        <v>0</v>
      </c>
      <c r="CG663" s="10">
        <v>0</v>
      </c>
      <c r="CH663" s="10">
        <v>4541900</v>
      </c>
      <c r="CI663" s="10">
        <v>84990739</v>
      </c>
      <c r="CJ663" s="10">
        <v>0</v>
      </c>
      <c r="CK663" s="10">
        <v>1629426</v>
      </c>
      <c r="CL663" s="10">
        <v>0</v>
      </c>
      <c r="CM663" s="10">
        <v>0</v>
      </c>
      <c r="CN663" s="10">
        <v>0</v>
      </c>
      <c r="CO663" s="10">
        <v>3713141</v>
      </c>
      <c r="CP663" s="10">
        <v>393114184</v>
      </c>
      <c r="CQ663" s="10">
        <v>1481654</v>
      </c>
      <c r="CR663" s="10">
        <v>0</v>
      </c>
      <c r="CS663" s="10">
        <v>0</v>
      </c>
      <c r="CT663" s="10">
        <v>0</v>
      </c>
      <c r="CU663" s="10">
        <v>1481654</v>
      </c>
      <c r="CV663" s="10">
        <v>12568842</v>
      </c>
      <c r="CW663" s="10">
        <v>11125378</v>
      </c>
      <c r="CX663" s="10">
        <v>4192332</v>
      </c>
      <c r="CY663" s="10">
        <v>1619975</v>
      </c>
      <c r="CZ663" s="10">
        <v>0</v>
      </c>
      <c r="DA663" s="10">
        <v>0</v>
      </c>
      <c r="DB663" s="10">
        <v>914581</v>
      </c>
      <c r="DC663" s="10">
        <v>28285844</v>
      </c>
      <c r="DD663" s="10">
        <v>22033</v>
      </c>
      <c r="DE663" s="10">
        <v>0</v>
      </c>
      <c r="DF663" s="10">
        <v>58728985</v>
      </c>
      <c r="DG663" s="10">
        <v>606441</v>
      </c>
      <c r="DH663" s="10">
        <v>57545175</v>
      </c>
      <c r="DI663" s="10">
        <v>0</v>
      </c>
      <c r="DJ663" s="10">
        <v>221450</v>
      </c>
      <c r="DK663" s="10">
        <v>0</v>
      </c>
      <c r="DL663" s="10">
        <v>0</v>
      </c>
      <c r="DM663" s="10">
        <v>0</v>
      </c>
      <c r="DN663" s="10">
        <v>0</v>
      </c>
      <c r="DO663" s="10">
        <v>1588754</v>
      </c>
      <c r="DP663" s="10">
        <v>90162878</v>
      </c>
      <c r="DQ663" s="10">
        <v>0</v>
      </c>
      <c r="DR663" s="10">
        <v>0</v>
      </c>
      <c r="DS663" s="10">
        <v>0</v>
      </c>
      <c r="DT663" s="10">
        <v>0</v>
      </c>
      <c r="DU663" s="10">
        <v>0</v>
      </c>
      <c r="DV663" s="10">
        <v>0</v>
      </c>
      <c r="DW663" s="10">
        <v>0</v>
      </c>
      <c r="DX663" s="10">
        <v>0</v>
      </c>
      <c r="DY663" s="10">
        <v>0</v>
      </c>
      <c r="DZ663" s="10">
        <v>0</v>
      </c>
      <c r="EA663" s="10">
        <v>7698772</v>
      </c>
      <c r="EB663" s="10">
        <v>3346714</v>
      </c>
      <c r="EC663" s="10">
        <v>0</v>
      </c>
    </row>
    <row r="664" spans="1:133" x14ac:dyDescent="0.3">
      <c r="A664" s="9">
        <v>106190198</v>
      </c>
      <c r="B664" s="9" t="s">
        <v>1116</v>
      </c>
      <c r="C664" s="9">
        <v>20181</v>
      </c>
      <c r="D664" s="11">
        <v>43101</v>
      </c>
      <c r="E664" s="9">
        <v>43190</v>
      </c>
      <c r="F664" s="9" t="s">
        <v>134</v>
      </c>
      <c r="G664" s="9" t="s">
        <v>158</v>
      </c>
      <c r="H664" s="9">
        <v>11</v>
      </c>
      <c r="I664" s="9">
        <v>925</v>
      </c>
      <c r="J664" s="9" t="s">
        <v>255</v>
      </c>
      <c r="K664" s="9" t="s">
        <v>137</v>
      </c>
      <c r="L664" s="9" t="s">
        <v>138</v>
      </c>
      <c r="M664" s="9" t="s">
        <v>1117</v>
      </c>
      <c r="N664" s="9" t="s">
        <v>1118</v>
      </c>
      <c r="O664" s="9" t="s">
        <v>223</v>
      </c>
      <c r="P664" s="9">
        <v>90023</v>
      </c>
      <c r="Q664" s="9" t="s">
        <v>691</v>
      </c>
      <c r="R664" s="9">
        <v>324</v>
      </c>
      <c r="S664" s="9">
        <v>324</v>
      </c>
      <c r="T664" s="9">
        <v>184</v>
      </c>
      <c r="U664" s="9">
        <v>578</v>
      </c>
      <c r="V664" s="9">
        <v>169</v>
      </c>
      <c r="W664" s="9">
        <v>414</v>
      </c>
      <c r="X664" s="9">
        <v>1172</v>
      </c>
      <c r="Y664" s="9">
        <v>0</v>
      </c>
      <c r="Z664" s="9">
        <v>0</v>
      </c>
      <c r="AA664" s="9">
        <v>26</v>
      </c>
      <c r="AB664" s="9">
        <v>53</v>
      </c>
      <c r="AC664" s="9">
        <v>1</v>
      </c>
      <c r="AD664" s="9">
        <v>5</v>
      </c>
      <c r="AE664" s="9">
        <v>2418</v>
      </c>
      <c r="AF664" s="9">
        <v>0</v>
      </c>
      <c r="AG664" s="9">
        <v>3523</v>
      </c>
      <c r="AH664" s="9">
        <v>1004</v>
      </c>
      <c r="AI664" s="9">
        <v>2967</v>
      </c>
      <c r="AJ664" s="9">
        <v>8549</v>
      </c>
      <c r="AK664" s="9">
        <v>0</v>
      </c>
      <c r="AL664" s="9">
        <v>0</v>
      </c>
      <c r="AM664" s="9">
        <v>128</v>
      </c>
      <c r="AN664" s="9">
        <v>309</v>
      </c>
      <c r="AO664" s="9">
        <v>1</v>
      </c>
      <c r="AP664" s="9">
        <v>32</v>
      </c>
      <c r="AQ664" s="9">
        <v>16513</v>
      </c>
      <c r="AR664" s="9">
        <v>0</v>
      </c>
      <c r="AS664" s="9">
        <v>499</v>
      </c>
      <c r="AT664" s="9">
        <v>205</v>
      </c>
      <c r="AU664" s="9">
        <v>640</v>
      </c>
      <c r="AV664" s="9">
        <v>1925</v>
      </c>
      <c r="AW664" s="9">
        <v>0</v>
      </c>
      <c r="AX664" s="9">
        <v>0</v>
      </c>
      <c r="AY664" s="9">
        <v>129</v>
      </c>
      <c r="AZ664" s="9">
        <v>169</v>
      </c>
      <c r="BA664" s="9">
        <v>0</v>
      </c>
      <c r="BB664" s="9">
        <v>221</v>
      </c>
      <c r="BC664" s="9">
        <v>3788</v>
      </c>
      <c r="BD664" s="9">
        <v>27009315</v>
      </c>
      <c r="BE664" s="9">
        <v>11048145</v>
      </c>
      <c r="BF664" s="9">
        <v>13186800</v>
      </c>
      <c r="BG664" s="9">
        <v>78344154</v>
      </c>
      <c r="BH664" s="9">
        <v>0</v>
      </c>
      <c r="BI664" s="9">
        <v>0</v>
      </c>
      <c r="BJ664" s="9">
        <v>1024326</v>
      </c>
      <c r="BK664" s="9">
        <v>2948683</v>
      </c>
      <c r="BL664" s="9">
        <v>483</v>
      </c>
      <c r="BM664" s="9">
        <v>599354</v>
      </c>
      <c r="BN664" s="9">
        <v>134161260</v>
      </c>
      <c r="BO664" s="9">
        <v>2005518</v>
      </c>
      <c r="BP664" s="9">
        <v>1153487</v>
      </c>
      <c r="BQ664" s="9">
        <v>2043241</v>
      </c>
      <c r="BR664" s="9">
        <v>6860979</v>
      </c>
      <c r="BS664" s="9">
        <v>0</v>
      </c>
      <c r="BT664" s="9">
        <v>0</v>
      </c>
      <c r="BU664" s="9">
        <v>564108</v>
      </c>
      <c r="BV664" s="9">
        <v>722591</v>
      </c>
      <c r="BW664" s="9">
        <v>0</v>
      </c>
      <c r="BX664" s="9">
        <v>409452</v>
      </c>
      <c r="BY664" s="9">
        <v>13759376</v>
      </c>
      <c r="BZ664" s="9">
        <v>1404961</v>
      </c>
      <c r="CA664" s="9">
        <v>21284510</v>
      </c>
      <c r="CB664" s="9">
        <v>11296531</v>
      </c>
      <c r="CC664" s="9">
        <v>6874450</v>
      </c>
      <c r="CD664" s="9">
        <v>59910785</v>
      </c>
      <c r="CE664" s="9">
        <v>-3621411</v>
      </c>
      <c r="CF664" s="9">
        <v>0</v>
      </c>
      <c r="CG664" s="9">
        <v>0</v>
      </c>
      <c r="CH664" s="9">
        <v>558253</v>
      </c>
      <c r="CI664" s="9">
        <v>2073561</v>
      </c>
      <c r="CJ664" s="9">
        <v>0</v>
      </c>
      <c r="CK664" s="9">
        <v>0</v>
      </c>
      <c r="CL664" s="9">
        <v>0</v>
      </c>
      <c r="CM664" s="9">
        <v>0</v>
      </c>
      <c r="CN664" s="9">
        <v>0</v>
      </c>
      <c r="CO664" s="9">
        <v>255849</v>
      </c>
      <c r="CP664" s="9">
        <v>100037489</v>
      </c>
      <c r="CQ664" s="9">
        <v>0</v>
      </c>
      <c r="CR664" s="9">
        <v>0</v>
      </c>
      <c r="CS664" s="9">
        <v>0</v>
      </c>
      <c r="CT664" s="9">
        <v>0</v>
      </c>
      <c r="CU664" s="9">
        <v>0</v>
      </c>
      <c r="CV664" s="9">
        <v>7730323</v>
      </c>
      <c r="CW664" s="9">
        <v>824052</v>
      </c>
      <c r="CX664" s="9">
        <v>8846295</v>
      </c>
      <c r="CY664" s="9">
        <v>27458107</v>
      </c>
      <c r="CZ664" s="9">
        <v>0</v>
      </c>
      <c r="DA664" s="9">
        <v>0</v>
      </c>
      <c r="DB664" s="9">
        <v>764353</v>
      </c>
      <c r="DC664" s="9">
        <v>2120087</v>
      </c>
      <c r="DD664" s="9">
        <v>0</v>
      </c>
      <c r="DE664" s="9">
        <v>139930</v>
      </c>
      <c r="DF664" s="9">
        <v>47883147</v>
      </c>
      <c r="DG664" s="9">
        <v>-100178</v>
      </c>
      <c r="DH664" s="9">
        <v>33568704</v>
      </c>
      <c r="DI664" s="9">
        <v>0</v>
      </c>
      <c r="DJ664" s="9">
        <v>0</v>
      </c>
      <c r="DK664" s="9">
        <v>0</v>
      </c>
      <c r="DL664" s="9">
        <v>0</v>
      </c>
      <c r="DM664" s="9">
        <v>0</v>
      </c>
      <c r="DN664" s="9">
        <v>0</v>
      </c>
      <c r="DO664" s="9">
        <v>234962</v>
      </c>
      <c r="DP664" s="9">
        <v>44583193</v>
      </c>
      <c r="DQ664" s="9">
        <v>0</v>
      </c>
      <c r="DR664" s="9">
        <v>0</v>
      </c>
      <c r="DS664" s="9">
        <v>0</v>
      </c>
      <c r="DT664" s="9">
        <v>0</v>
      </c>
      <c r="DU664" s="9">
        <v>0</v>
      </c>
      <c r="DV664" s="9">
        <v>0</v>
      </c>
      <c r="DW664" s="9">
        <v>0</v>
      </c>
      <c r="DX664" s="9">
        <v>0</v>
      </c>
      <c r="DY664" s="9">
        <v>0</v>
      </c>
      <c r="DZ664" s="9">
        <v>0</v>
      </c>
      <c r="EA664" s="9">
        <v>0</v>
      </c>
      <c r="EB664" s="9">
        <v>0</v>
      </c>
      <c r="EC664" s="9">
        <v>0</v>
      </c>
    </row>
    <row r="665" spans="1:133" x14ac:dyDescent="0.3">
      <c r="A665" s="10">
        <v>106560492</v>
      </c>
      <c r="B665" s="10" t="s">
        <v>1119</v>
      </c>
      <c r="C665" s="10">
        <v>20181</v>
      </c>
      <c r="D665" s="12">
        <v>43101</v>
      </c>
      <c r="E665" s="10">
        <v>43190</v>
      </c>
      <c r="F665" s="10" t="s">
        <v>134</v>
      </c>
      <c r="G665" s="10" t="s">
        <v>187</v>
      </c>
      <c r="H665" s="10">
        <v>10</v>
      </c>
      <c r="I665" s="10">
        <v>813</v>
      </c>
      <c r="J665" s="10" t="s">
        <v>255</v>
      </c>
      <c r="K665" s="10" t="s">
        <v>137</v>
      </c>
      <c r="L665" s="10" t="s">
        <v>138</v>
      </c>
      <c r="M665" s="10" t="s">
        <v>1120</v>
      </c>
      <c r="N665" s="10" t="s">
        <v>1121</v>
      </c>
      <c r="O665" s="10" t="s">
        <v>1122</v>
      </c>
      <c r="P665" s="10">
        <v>91360</v>
      </c>
      <c r="Q665" s="10" t="s">
        <v>1123</v>
      </c>
      <c r="R665" s="10">
        <v>362</v>
      </c>
      <c r="S665" s="10">
        <v>321</v>
      </c>
      <c r="T665" s="10">
        <v>321</v>
      </c>
      <c r="U665" s="10">
        <v>1902</v>
      </c>
      <c r="V665" s="10">
        <v>247</v>
      </c>
      <c r="W665" s="10">
        <v>141</v>
      </c>
      <c r="X665" s="10">
        <v>327</v>
      </c>
      <c r="Y665" s="10">
        <v>0</v>
      </c>
      <c r="Z665" s="10">
        <v>0</v>
      </c>
      <c r="AA665" s="10">
        <v>144</v>
      </c>
      <c r="AB665" s="10">
        <v>1152</v>
      </c>
      <c r="AC665" s="10">
        <v>17</v>
      </c>
      <c r="AD665" s="10">
        <v>33</v>
      </c>
      <c r="AE665" s="10">
        <v>3963</v>
      </c>
      <c r="AF665" s="10">
        <v>0</v>
      </c>
      <c r="AG665" s="10">
        <v>11263</v>
      </c>
      <c r="AH665" s="10">
        <v>1241</v>
      </c>
      <c r="AI665" s="10">
        <v>1138</v>
      </c>
      <c r="AJ665" s="10">
        <v>1234</v>
      </c>
      <c r="AK665" s="10">
        <v>0</v>
      </c>
      <c r="AL665" s="10">
        <v>0</v>
      </c>
      <c r="AM665" s="10">
        <v>816</v>
      </c>
      <c r="AN665" s="10">
        <v>3793</v>
      </c>
      <c r="AO665" s="10">
        <v>100</v>
      </c>
      <c r="AP665" s="10">
        <v>161</v>
      </c>
      <c r="AQ665" s="10">
        <v>19746</v>
      </c>
      <c r="AR665" s="10">
        <v>0</v>
      </c>
      <c r="AS665" s="10">
        <v>10170</v>
      </c>
      <c r="AT665" s="10">
        <v>1231</v>
      </c>
      <c r="AU665" s="10">
        <v>437</v>
      </c>
      <c r="AV665" s="10">
        <v>3485</v>
      </c>
      <c r="AW665" s="10">
        <v>0</v>
      </c>
      <c r="AX665" s="10">
        <v>0</v>
      </c>
      <c r="AY665" s="10">
        <v>1118</v>
      </c>
      <c r="AZ665" s="10">
        <v>9843</v>
      </c>
      <c r="BA665" s="10">
        <v>191</v>
      </c>
      <c r="BB665" s="10">
        <v>927</v>
      </c>
      <c r="BC665" s="10">
        <v>27402</v>
      </c>
      <c r="BD665" s="10">
        <v>294147621</v>
      </c>
      <c r="BE665" s="10">
        <v>37361604</v>
      </c>
      <c r="BF665" s="10">
        <v>23906367</v>
      </c>
      <c r="BG665" s="10">
        <v>31789626</v>
      </c>
      <c r="BH665" s="10">
        <v>0</v>
      </c>
      <c r="BI665" s="10">
        <v>0</v>
      </c>
      <c r="BJ665" s="10">
        <v>26940847</v>
      </c>
      <c r="BK665" s="10">
        <v>114206406</v>
      </c>
      <c r="BL665" s="10">
        <v>1031750</v>
      </c>
      <c r="BM665" s="10">
        <v>3505611</v>
      </c>
      <c r="BN665" s="10">
        <v>532889832</v>
      </c>
      <c r="BO665" s="10">
        <v>73476346</v>
      </c>
      <c r="BP665" s="10">
        <v>12025055</v>
      </c>
      <c r="BQ665" s="10">
        <v>3625217</v>
      </c>
      <c r="BR665" s="10">
        <v>25554501</v>
      </c>
      <c r="BS665" s="10">
        <v>0</v>
      </c>
      <c r="BT665" s="10">
        <v>0</v>
      </c>
      <c r="BU665" s="10">
        <v>8174045</v>
      </c>
      <c r="BV665" s="10">
        <v>84531348</v>
      </c>
      <c r="BW665" s="10">
        <v>1066819</v>
      </c>
      <c r="BX665" s="10">
        <v>8457958</v>
      </c>
      <c r="BY665" s="10">
        <v>216911289</v>
      </c>
      <c r="BZ665" s="10">
        <v>0</v>
      </c>
      <c r="CA665" s="10">
        <v>329669724</v>
      </c>
      <c r="CB665" s="10">
        <v>43835273</v>
      </c>
      <c r="CC665" s="10">
        <v>25462687</v>
      </c>
      <c r="CD665" s="10">
        <v>54376989</v>
      </c>
      <c r="CE665" s="10">
        <v>0</v>
      </c>
      <c r="CF665" s="10">
        <v>0</v>
      </c>
      <c r="CG665" s="10">
        <v>0</v>
      </c>
      <c r="CH665" s="10">
        <v>29200997</v>
      </c>
      <c r="CI665" s="10">
        <v>148517139</v>
      </c>
      <c r="CJ665" s="10">
        <v>0</v>
      </c>
      <c r="CK665" s="10">
        <v>1247247</v>
      </c>
      <c r="CL665" s="10">
        <v>0</v>
      </c>
      <c r="CM665" s="10">
        <v>0</v>
      </c>
      <c r="CN665" s="10">
        <v>0</v>
      </c>
      <c r="CO665" s="10">
        <v>7416653</v>
      </c>
      <c r="CP665" s="10">
        <v>639726709</v>
      </c>
      <c r="CQ665" s="10">
        <v>0</v>
      </c>
      <c r="CR665" s="10">
        <v>0</v>
      </c>
      <c r="CS665" s="10">
        <v>0</v>
      </c>
      <c r="CT665" s="10">
        <v>0</v>
      </c>
      <c r="CU665" s="10">
        <v>0</v>
      </c>
      <c r="CV665" s="10">
        <v>37954243</v>
      </c>
      <c r="CW665" s="10">
        <v>5551386</v>
      </c>
      <c r="CX665" s="10">
        <v>2068897</v>
      </c>
      <c r="CY665" s="10">
        <v>2967138</v>
      </c>
      <c r="CZ665" s="10">
        <v>0</v>
      </c>
      <c r="DA665" s="10">
        <v>0</v>
      </c>
      <c r="DB665" s="10">
        <v>5913895</v>
      </c>
      <c r="DC665" s="10">
        <v>50220615</v>
      </c>
      <c r="DD665" s="10">
        <v>-5318084</v>
      </c>
      <c r="DE665" s="10">
        <v>10716322</v>
      </c>
      <c r="DF665" s="10">
        <v>110074412</v>
      </c>
      <c r="DG665" s="10">
        <v>252685</v>
      </c>
      <c r="DH665" s="10">
        <v>80459509</v>
      </c>
      <c r="DI665" s="10">
        <v>0</v>
      </c>
      <c r="DJ665" s="10">
        <v>54346</v>
      </c>
      <c r="DK665" s="10">
        <v>0</v>
      </c>
      <c r="DL665" s="10">
        <v>0</v>
      </c>
      <c r="DM665" s="10">
        <v>0</v>
      </c>
      <c r="DN665" s="10">
        <v>0</v>
      </c>
      <c r="DO665" s="10">
        <v>4955506</v>
      </c>
      <c r="DP665" s="10">
        <v>177387183</v>
      </c>
      <c r="DQ665" s="10">
        <v>0</v>
      </c>
      <c r="DR665" s="10">
        <v>0</v>
      </c>
      <c r="DS665" s="10">
        <v>0</v>
      </c>
      <c r="DT665" s="10">
        <v>0</v>
      </c>
      <c r="DU665" s="10">
        <v>0</v>
      </c>
      <c r="DV665" s="10">
        <v>0</v>
      </c>
      <c r="DW665" s="10">
        <v>0</v>
      </c>
      <c r="DX665" s="10">
        <v>0</v>
      </c>
      <c r="DY665" s="10">
        <v>0</v>
      </c>
      <c r="DZ665" s="10">
        <v>0</v>
      </c>
      <c r="EA665" s="10">
        <v>0</v>
      </c>
      <c r="EB665" s="10">
        <v>0</v>
      </c>
      <c r="EC665" s="10">
        <v>0</v>
      </c>
    </row>
    <row r="666" spans="1:133" x14ac:dyDescent="0.3">
      <c r="A666" s="9">
        <v>106434040</v>
      </c>
      <c r="B666" s="9" t="s">
        <v>1124</v>
      </c>
      <c r="C666" s="9">
        <v>20181</v>
      </c>
      <c r="D666" s="11">
        <v>43101</v>
      </c>
      <c r="E666" s="9">
        <v>43190</v>
      </c>
      <c r="F666" s="9" t="s">
        <v>134</v>
      </c>
      <c r="G666" s="9" t="s">
        <v>446</v>
      </c>
      <c r="H666" s="9">
        <v>7</v>
      </c>
      <c r="I666" s="9">
        <v>429</v>
      </c>
      <c r="J666" s="9" t="s">
        <v>136</v>
      </c>
      <c r="K666" s="9" t="s">
        <v>137</v>
      </c>
      <c r="L666" s="9" t="s">
        <v>145</v>
      </c>
      <c r="M666" s="9" t="s">
        <v>1125</v>
      </c>
      <c r="N666" s="9" t="s">
        <v>1126</v>
      </c>
      <c r="O666" s="9" t="s">
        <v>1127</v>
      </c>
      <c r="P666" s="9">
        <v>94304</v>
      </c>
      <c r="Q666" s="9" t="s">
        <v>1128</v>
      </c>
      <c r="R666" s="9">
        <v>397</v>
      </c>
      <c r="S666" s="9">
        <v>397</v>
      </c>
      <c r="T666" s="9">
        <v>397</v>
      </c>
      <c r="U666" s="9">
        <v>19</v>
      </c>
      <c r="V666" s="9">
        <v>0</v>
      </c>
      <c r="W666" s="9">
        <v>969</v>
      </c>
      <c r="X666" s="9">
        <v>552</v>
      </c>
      <c r="Y666" s="9">
        <v>0</v>
      </c>
      <c r="Z666" s="9">
        <v>0</v>
      </c>
      <c r="AA666" s="9">
        <v>50</v>
      </c>
      <c r="AB666" s="9">
        <v>1806</v>
      </c>
      <c r="AC666" s="9">
        <v>6</v>
      </c>
      <c r="AD666" s="9">
        <v>0</v>
      </c>
      <c r="AE666" s="9">
        <v>3402</v>
      </c>
      <c r="AF666" s="9">
        <v>0</v>
      </c>
      <c r="AG666" s="9">
        <v>104</v>
      </c>
      <c r="AH666" s="9">
        <v>0</v>
      </c>
      <c r="AI666" s="9">
        <v>7645</v>
      </c>
      <c r="AJ666" s="9">
        <v>2198</v>
      </c>
      <c r="AK666" s="9">
        <v>0</v>
      </c>
      <c r="AL666" s="9">
        <v>0</v>
      </c>
      <c r="AM666" s="9">
        <v>283</v>
      </c>
      <c r="AN666" s="9">
        <v>10713</v>
      </c>
      <c r="AO666" s="9">
        <v>36</v>
      </c>
      <c r="AP666" s="9">
        <v>0</v>
      </c>
      <c r="AQ666" s="9">
        <v>20979</v>
      </c>
      <c r="AR666" s="9">
        <v>0</v>
      </c>
      <c r="AS666" s="9">
        <v>1354</v>
      </c>
      <c r="AT666" s="9">
        <v>0</v>
      </c>
      <c r="AU666" s="9">
        <v>25922</v>
      </c>
      <c r="AV666" s="9">
        <v>13314</v>
      </c>
      <c r="AW666" s="9">
        <v>0</v>
      </c>
      <c r="AX666" s="9">
        <v>0</v>
      </c>
      <c r="AY666" s="9">
        <v>1640</v>
      </c>
      <c r="AZ666" s="9">
        <v>50302</v>
      </c>
      <c r="BA666" s="9">
        <v>0</v>
      </c>
      <c r="BB666" s="9">
        <v>1419</v>
      </c>
      <c r="BC666" s="9">
        <v>93951</v>
      </c>
      <c r="BD666" s="9">
        <v>3012309</v>
      </c>
      <c r="BE666" s="9">
        <v>0</v>
      </c>
      <c r="BF666" s="9">
        <v>360908560</v>
      </c>
      <c r="BG666" s="9">
        <v>70249817</v>
      </c>
      <c r="BH666" s="9">
        <v>0</v>
      </c>
      <c r="BI666" s="9">
        <v>0</v>
      </c>
      <c r="BJ666" s="9">
        <v>11935625</v>
      </c>
      <c r="BK666" s="9">
        <v>420707695</v>
      </c>
      <c r="BL666" s="9">
        <v>1406125</v>
      </c>
      <c r="BM666" s="9">
        <v>0</v>
      </c>
      <c r="BN666" s="9">
        <v>868220131</v>
      </c>
      <c r="BO666" s="9">
        <v>3852572</v>
      </c>
      <c r="BP666" s="9">
        <v>0</v>
      </c>
      <c r="BQ666" s="9">
        <v>73759849</v>
      </c>
      <c r="BR666" s="9">
        <v>37883840</v>
      </c>
      <c r="BS666" s="9">
        <v>0</v>
      </c>
      <c r="BT666" s="9">
        <v>0</v>
      </c>
      <c r="BU666" s="9">
        <v>4667340</v>
      </c>
      <c r="BV666" s="9">
        <v>143128463</v>
      </c>
      <c r="BW666" s="9">
        <v>0</v>
      </c>
      <c r="BX666" s="9">
        <v>4036248</v>
      </c>
      <c r="BY666" s="9">
        <v>267328312</v>
      </c>
      <c r="BZ666" s="9">
        <v>1486859</v>
      </c>
      <c r="CA666" s="9">
        <v>6348596</v>
      </c>
      <c r="CB666" s="9">
        <v>0</v>
      </c>
      <c r="CC666" s="9">
        <v>367036212</v>
      </c>
      <c r="CD666" s="9">
        <v>100252306</v>
      </c>
      <c r="CE666" s="9">
        <v>0</v>
      </c>
      <c r="CF666" s="9">
        <v>0</v>
      </c>
      <c r="CG666" s="9">
        <v>0</v>
      </c>
      <c r="CH666" s="9">
        <v>13426403</v>
      </c>
      <c r="CI666" s="9">
        <v>320610077</v>
      </c>
      <c r="CJ666" s="9">
        <v>0</v>
      </c>
      <c r="CK666" s="9">
        <v>1406125</v>
      </c>
      <c r="CL666" s="9">
        <v>0</v>
      </c>
      <c r="CM666" s="9">
        <v>0</v>
      </c>
      <c r="CN666" s="9">
        <v>0</v>
      </c>
      <c r="CO666" s="9">
        <v>2266844</v>
      </c>
      <c r="CP666" s="9">
        <v>812833422</v>
      </c>
      <c r="CQ666" s="9">
        <v>0</v>
      </c>
      <c r="CR666" s="9">
        <v>0</v>
      </c>
      <c r="CS666" s="9">
        <v>0</v>
      </c>
      <c r="CT666" s="9">
        <v>0</v>
      </c>
      <c r="CU666" s="9">
        <v>0</v>
      </c>
      <c r="CV666" s="9">
        <v>504630</v>
      </c>
      <c r="CW666" s="9">
        <v>0</v>
      </c>
      <c r="CX666" s="9">
        <v>66958406</v>
      </c>
      <c r="CY666" s="9">
        <v>7697311</v>
      </c>
      <c r="CZ666" s="9">
        <v>0</v>
      </c>
      <c r="DA666" s="9">
        <v>0</v>
      </c>
      <c r="DB666" s="9">
        <v>3151915</v>
      </c>
      <c r="DC666" s="9">
        <v>242637517</v>
      </c>
      <c r="DD666" s="9">
        <v>0</v>
      </c>
      <c r="DE666" s="9">
        <v>1765242</v>
      </c>
      <c r="DF666" s="9">
        <v>322715021</v>
      </c>
      <c r="DG666" s="9">
        <v>16935919</v>
      </c>
      <c r="DH666" s="9">
        <v>406967995</v>
      </c>
      <c r="DI666" s="9">
        <v>0</v>
      </c>
      <c r="DJ666" s="9">
        <v>14320807</v>
      </c>
      <c r="DK666" s="9">
        <v>0</v>
      </c>
      <c r="DL666" s="9">
        <v>0</v>
      </c>
      <c r="DM666" s="9">
        <v>0</v>
      </c>
      <c r="DN666" s="9">
        <v>0</v>
      </c>
      <c r="DO666" s="9">
        <v>29599942</v>
      </c>
      <c r="DP666" s="9">
        <v>1799768996</v>
      </c>
      <c r="DQ666" s="9">
        <v>0</v>
      </c>
      <c r="DR666" s="9">
        <v>0</v>
      </c>
      <c r="DS666" s="9">
        <v>0</v>
      </c>
      <c r="DT666" s="9">
        <v>0</v>
      </c>
      <c r="DU666" s="9">
        <v>0</v>
      </c>
      <c r="DV666" s="9">
        <v>0</v>
      </c>
      <c r="DW666" s="9">
        <v>0</v>
      </c>
      <c r="DX666" s="9">
        <v>0</v>
      </c>
      <c r="DY666" s="9">
        <v>0</v>
      </c>
      <c r="DZ666" s="9">
        <v>0</v>
      </c>
      <c r="EA666" s="9">
        <v>0</v>
      </c>
      <c r="EB666" s="9">
        <v>0</v>
      </c>
      <c r="EC666" s="9">
        <v>0</v>
      </c>
    </row>
    <row r="667" spans="1:133" x14ac:dyDescent="0.3">
      <c r="A667" s="10">
        <v>106121002</v>
      </c>
      <c r="B667" s="10" t="s">
        <v>1129</v>
      </c>
      <c r="C667" s="10">
        <v>20181</v>
      </c>
      <c r="D667" s="12">
        <v>43101</v>
      </c>
      <c r="E667" s="10">
        <v>43190</v>
      </c>
      <c r="F667" s="10" t="s">
        <v>134</v>
      </c>
      <c r="G667" s="10" t="s">
        <v>838</v>
      </c>
      <c r="H667" s="10">
        <v>1</v>
      </c>
      <c r="I667" s="10">
        <v>105</v>
      </c>
      <c r="J667" s="10" t="s">
        <v>255</v>
      </c>
      <c r="K667" s="10" t="s">
        <v>137</v>
      </c>
      <c r="L667" s="10" t="s">
        <v>138</v>
      </c>
      <c r="M667" s="10" t="s">
        <v>1130</v>
      </c>
      <c r="N667" s="10" t="s">
        <v>1131</v>
      </c>
      <c r="O667" s="10" t="s">
        <v>1132</v>
      </c>
      <c r="P667" s="10">
        <v>95521</v>
      </c>
      <c r="Q667" s="10" t="s">
        <v>1133</v>
      </c>
      <c r="R667" s="10">
        <v>78</v>
      </c>
      <c r="S667" s="10">
        <v>46</v>
      </c>
      <c r="T667" s="10">
        <v>42</v>
      </c>
      <c r="U667" s="10">
        <v>148</v>
      </c>
      <c r="V667" s="10">
        <v>0</v>
      </c>
      <c r="W667" s="10">
        <v>26</v>
      </c>
      <c r="X667" s="10">
        <v>147</v>
      </c>
      <c r="Y667" s="10">
        <v>0</v>
      </c>
      <c r="Z667" s="10">
        <v>0</v>
      </c>
      <c r="AA667" s="10">
        <v>103</v>
      </c>
      <c r="AB667" s="10">
        <v>0</v>
      </c>
      <c r="AC667" s="10">
        <v>0</v>
      </c>
      <c r="AD667" s="10">
        <v>6</v>
      </c>
      <c r="AE667" s="10">
        <v>430</v>
      </c>
      <c r="AF667" s="10">
        <v>0</v>
      </c>
      <c r="AG667" s="10">
        <v>899</v>
      </c>
      <c r="AH667" s="10">
        <v>0</v>
      </c>
      <c r="AI667" s="10">
        <v>99</v>
      </c>
      <c r="AJ667" s="10">
        <v>548</v>
      </c>
      <c r="AK667" s="10">
        <v>0</v>
      </c>
      <c r="AL667" s="10">
        <v>0</v>
      </c>
      <c r="AM667" s="10">
        <v>358</v>
      </c>
      <c r="AN667" s="10">
        <v>0</v>
      </c>
      <c r="AO667" s="10">
        <v>0</v>
      </c>
      <c r="AP667" s="10">
        <v>38</v>
      </c>
      <c r="AQ667" s="10">
        <v>1942</v>
      </c>
      <c r="AR667" s="10">
        <v>0</v>
      </c>
      <c r="AS667" s="10">
        <v>11228</v>
      </c>
      <c r="AT667" s="10">
        <v>0</v>
      </c>
      <c r="AU667" s="10">
        <v>1516</v>
      </c>
      <c r="AV667" s="10">
        <v>3867</v>
      </c>
      <c r="AW667" s="10">
        <v>0</v>
      </c>
      <c r="AX667" s="10">
        <v>0</v>
      </c>
      <c r="AY667" s="10">
        <v>8236</v>
      </c>
      <c r="AZ667" s="10">
        <v>0</v>
      </c>
      <c r="BA667" s="10">
        <v>0</v>
      </c>
      <c r="BB667" s="10">
        <v>566</v>
      </c>
      <c r="BC667" s="10">
        <v>25413</v>
      </c>
      <c r="BD667" s="10">
        <v>7386491</v>
      </c>
      <c r="BE667" s="10">
        <v>0</v>
      </c>
      <c r="BF667" s="10">
        <v>912775</v>
      </c>
      <c r="BG667" s="10">
        <v>4539033</v>
      </c>
      <c r="BH667" s="10">
        <v>0</v>
      </c>
      <c r="BI667" s="10">
        <v>0</v>
      </c>
      <c r="BJ667" s="10">
        <v>2999749</v>
      </c>
      <c r="BK667" s="10">
        <v>0</v>
      </c>
      <c r="BL667" s="10">
        <v>0</v>
      </c>
      <c r="BM667" s="10">
        <v>349715</v>
      </c>
      <c r="BN667" s="10">
        <v>16187763</v>
      </c>
      <c r="BO667" s="10">
        <v>15006873</v>
      </c>
      <c r="BP667" s="10">
        <v>0</v>
      </c>
      <c r="BQ667" s="10">
        <v>1895428</v>
      </c>
      <c r="BR667" s="10">
        <v>10100638</v>
      </c>
      <c r="BS667" s="10">
        <v>0</v>
      </c>
      <c r="BT667" s="10">
        <v>0</v>
      </c>
      <c r="BU667" s="10">
        <v>12731455</v>
      </c>
      <c r="BV667" s="10">
        <v>0</v>
      </c>
      <c r="BW667" s="10">
        <v>0</v>
      </c>
      <c r="BX667" s="10">
        <v>871954</v>
      </c>
      <c r="BY667" s="10">
        <v>40606348</v>
      </c>
      <c r="BZ667" s="10">
        <v>1408338</v>
      </c>
      <c r="CA667" s="10">
        <v>18305225</v>
      </c>
      <c r="CB667" s="10">
        <v>0</v>
      </c>
      <c r="CC667" s="10">
        <v>-260840</v>
      </c>
      <c r="CD667" s="10">
        <v>11842167</v>
      </c>
      <c r="CE667" s="10">
        <v>-156745</v>
      </c>
      <c r="CF667" s="10">
        <v>0</v>
      </c>
      <c r="CG667" s="10">
        <v>0</v>
      </c>
      <c r="CH667" s="10">
        <v>8682091</v>
      </c>
      <c r="CI667" s="10">
        <v>0</v>
      </c>
      <c r="CJ667" s="10">
        <v>0</v>
      </c>
      <c r="CK667" s="10">
        <v>0</v>
      </c>
      <c r="CL667" s="10">
        <v>0</v>
      </c>
      <c r="CM667" s="10">
        <v>0</v>
      </c>
      <c r="CN667" s="10">
        <v>0</v>
      </c>
      <c r="CO667" s="10">
        <v>1391973</v>
      </c>
      <c r="CP667" s="10">
        <v>41212209</v>
      </c>
      <c r="CQ667" s="10">
        <v>0</v>
      </c>
      <c r="CR667" s="10">
        <v>0</v>
      </c>
      <c r="CS667" s="10">
        <v>0</v>
      </c>
      <c r="CT667" s="10">
        <v>0</v>
      </c>
      <c r="CU667" s="10">
        <v>0</v>
      </c>
      <c r="CV667" s="10">
        <v>2616174</v>
      </c>
      <c r="CW667" s="10">
        <v>0</v>
      </c>
      <c r="CX667" s="10">
        <v>2828309</v>
      </c>
      <c r="CY667" s="10">
        <v>2444099</v>
      </c>
      <c r="CZ667" s="10">
        <v>0</v>
      </c>
      <c r="DA667" s="10">
        <v>0</v>
      </c>
      <c r="DB667" s="10">
        <v>6496651</v>
      </c>
      <c r="DC667" s="10">
        <v>0</v>
      </c>
      <c r="DD667" s="10">
        <v>0</v>
      </c>
      <c r="DE667" s="10">
        <v>1196669</v>
      </c>
      <c r="DF667" s="10">
        <v>15581902</v>
      </c>
      <c r="DG667" s="10">
        <v>132456</v>
      </c>
      <c r="DH667" s="10">
        <v>15776828</v>
      </c>
      <c r="DI667" s="10">
        <v>0</v>
      </c>
      <c r="DJ667" s="10">
        <v>0</v>
      </c>
      <c r="DK667" s="10">
        <v>0</v>
      </c>
      <c r="DL667" s="10">
        <v>0</v>
      </c>
      <c r="DM667" s="10">
        <v>0</v>
      </c>
      <c r="DN667" s="10">
        <v>0</v>
      </c>
      <c r="DO667" s="10">
        <v>258638</v>
      </c>
      <c r="DP667" s="10">
        <v>9137320</v>
      </c>
      <c r="DQ667" s="10">
        <v>0</v>
      </c>
      <c r="DR667" s="10">
        <v>0</v>
      </c>
      <c r="DS667" s="10">
        <v>0</v>
      </c>
      <c r="DT667" s="10">
        <v>0</v>
      </c>
      <c r="DU667" s="10">
        <v>0</v>
      </c>
      <c r="DV667" s="10">
        <v>0</v>
      </c>
      <c r="DW667" s="10">
        <v>0</v>
      </c>
      <c r="DX667" s="10">
        <v>0</v>
      </c>
      <c r="DY667" s="10">
        <v>0</v>
      </c>
      <c r="DZ667" s="10">
        <v>0</v>
      </c>
      <c r="EA667" s="10">
        <v>1309627</v>
      </c>
      <c r="EB667" s="10">
        <v>2077838</v>
      </c>
      <c r="EC667" s="10">
        <v>0</v>
      </c>
    </row>
    <row r="668" spans="1:133" x14ac:dyDescent="0.3">
      <c r="A668" s="9">
        <v>106201281</v>
      </c>
      <c r="B668" s="9" t="s">
        <v>1134</v>
      </c>
      <c r="C668" s="9">
        <v>20181</v>
      </c>
      <c r="D668" s="11">
        <v>43101</v>
      </c>
      <c r="E668" s="9">
        <v>43190</v>
      </c>
      <c r="F668" s="9" t="s">
        <v>134</v>
      </c>
      <c r="G668" s="9" t="s">
        <v>1135</v>
      </c>
      <c r="H668" s="9">
        <v>9</v>
      </c>
      <c r="I668" s="9">
        <v>601</v>
      </c>
      <c r="J668" s="9" t="s">
        <v>136</v>
      </c>
      <c r="K668" s="9" t="s">
        <v>137</v>
      </c>
      <c r="L668" s="9" t="s">
        <v>138</v>
      </c>
      <c r="M668" s="9" t="s">
        <v>1136</v>
      </c>
      <c r="N668" s="9" t="s">
        <v>1137</v>
      </c>
      <c r="O668" s="9" t="s">
        <v>1138</v>
      </c>
      <c r="P668" s="9">
        <v>93637</v>
      </c>
      <c r="Q668" s="9" t="s">
        <v>2109</v>
      </c>
      <c r="R668" s="9">
        <v>106</v>
      </c>
      <c r="S668" s="9">
        <v>106</v>
      </c>
      <c r="T668" s="9">
        <v>47</v>
      </c>
      <c r="U668" s="9">
        <v>317</v>
      </c>
      <c r="V668" s="9">
        <v>75</v>
      </c>
      <c r="W668" s="9">
        <v>193</v>
      </c>
      <c r="X668" s="9">
        <v>322</v>
      </c>
      <c r="Y668" s="9">
        <v>0</v>
      </c>
      <c r="Z668" s="9">
        <v>0</v>
      </c>
      <c r="AA668" s="9">
        <v>49</v>
      </c>
      <c r="AB668" s="9">
        <v>79</v>
      </c>
      <c r="AC668" s="9">
        <v>1</v>
      </c>
      <c r="AD668" s="9">
        <v>8</v>
      </c>
      <c r="AE668" s="9">
        <v>1044</v>
      </c>
      <c r="AF668" s="9">
        <v>0</v>
      </c>
      <c r="AG668" s="9">
        <v>1381</v>
      </c>
      <c r="AH668" s="9">
        <v>348</v>
      </c>
      <c r="AI668" s="9">
        <v>583</v>
      </c>
      <c r="AJ668" s="9">
        <v>1103</v>
      </c>
      <c r="AK668" s="9">
        <v>0</v>
      </c>
      <c r="AL668" s="9">
        <v>0</v>
      </c>
      <c r="AM668" s="9">
        <v>184</v>
      </c>
      <c r="AN668" s="9">
        <v>244</v>
      </c>
      <c r="AO668" s="9">
        <v>4</v>
      </c>
      <c r="AP668" s="9">
        <v>32</v>
      </c>
      <c r="AQ668" s="9">
        <v>3879</v>
      </c>
      <c r="AR668" s="9">
        <v>0</v>
      </c>
      <c r="AS668" s="9">
        <v>5699</v>
      </c>
      <c r="AT668" s="9">
        <v>1162</v>
      </c>
      <c r="AU668" s="9">
        <v>3977</v>
      </c>
      <c r="AV668" s="9">
        <v>18045</v>
      </c>
      <c r="AW668" s="9">
        <v>9</v>
      </c>
      <c r="AX668" s="9">
        <v>0</v>
      </c>
      <c r="AY668" s="9">
        <v>2297</v>
      </c>
      <c r="AZ668" s="9">
        <v>5338</v>
      </c>
      <c r="BA668" s="9">
        <v>50</v>
      </c>
      <c r="BB668" s="9">
        <v>1702</v>
      </c>
      <c r="BC668" s="9">
        <v>38279</v>
      </c>
      <c r="BD668" s="9">
        <v>8584729</v>
      </c>
      <c r="BE668" s="9">
        <v>1926022</v>
      </c>
      <c r="BF668" s="9">
        <v>3118826</v>
      </c>
      <c r="BG668" s="9">
        <v>7135306</v>
      </c>
      <c r="BH668" s="9">
        <v>0</v>
      </c>
      <c r="BI668" s="9">
        <v>0</v>
      </c>
      <c r="BJ668" s="9">
        <v>1154881</v>
      </c>
      <c r="BK668" s="9">
        <v>1804447</v>
      </c>
      <c r="BL668" s="9">
        <v>23046</v>
      </c>
      <c r="BM668" s="9">
        <v>154228</v>
      </c>
      <c r="BN668" s="9">
        <v>23901485</v>
      </c>
      <c r="BO668" s="9">
        <v>4962115</v>
      </c>
      <c r="BP668" s="9">
        <v>1060664</v>
      </c>
      <c r="BQ668" s="9">
        <v>2657152</v>
      </c>
      <c r="BR668" s="9">
        <v>11413014</v>
      </c>
      <c r="BS668" s="9">
        <v>5760</v>
      </c>
      <c r="BT668" s="9">
        <v>0</v>
      </c>
      <c r="BU668" s="9">
        <v>2167124</v>
      </c>
      <c r="BV668" s="9">
        <v>3779786</v>
      </c>
      <c r="BW668" s="9">
        <v>37724</v>
      </c>
      <c r="BX668" s="9">
        <v>905374</v>
      </c>
      <c r="BY668" s="9">
        <v>26988713</v>
      </c>
      <c r="BZ668" s="9">
        <v>623911</v>
      </c>
      <c r="CA668" s="9">
        <v>7927147</v>
      </c>
      <c r="CB668" s="9">
        <v>1229124</v>
      </c>
      <c r="CC668" s="9">
        <v>1787208</v>
      </c>
      <c r="CD668" s="9">
        <v>14649431</v>
      </c>
      <c r="CE668" s="9">
        <v>-875001</v>
      </c>
      <c r="CF668" s="9">
        <v>13580</v>
      </c>
      <c r="CG668" s="9">
        <v>0</v>
      </c>
      <c r="CH668" s="9">
        <v>2268386</v>
      </c>
      <c r="CI668" s="9">
        <v>3367079</v>
      </c>
      <c r="CJ668" s="9">
        <v>0</v>
      </c>
      <c r="CK668" s="9">
        <v>320876</v>
      </c>
      <c r="CL668" s="9">
        <v>0</v>
      </c>
      <c r="CM668" s="9">
        <v>0</v>
      </c>
      <c r="CN668" s="9">
        <v>0</v>
      </c>
      <c r="CO668" s="9">
        <v>22895</v>
      </c>
      <c r="CP668" s="9">
        <v>31334636</v>
      </c>
      <c r="CQ668" s="9">
        <v>0</v>
      </c>
      <c r="CR668" s="9">
        <v>0</v>
      </c>
      <c r="CS668" s="9">
        <v>0</v>
      </c>
      <c r="CT668" s="9">
        <v>0</v>
      </c>
      <c r="CU668" s="9">
        <v>0</v>
      </c>
      <c r="CV668" s="9">
        <v>5619697</v>
      </c>
      <c r="CW668" s="9">
        <v>1757562</v>
      </c>
      <c r="CX668" s="9">
        <v>4863771</v>
      </c>
      <c r="CY668" s="9">
        <v>3898889</v>
      </c>
      <c r="CZ668" s="9">
        <v>-7820</v>
      </c>
      <c r="DA668" s="9">
        <v>0</v>
      </c>
      <c r="DB668" s="9">
        <v>1053619</v>
      </c>
      <c r="DC668" s="9">
        <v>2217154</v>
      </c>
      <c r="DD668" s="9">
        <v>60770</v>
      </c>
      <c r="DE668" s="9">
        <v>91920</v>
      </c>
      <c r="DF668" s="9">
        <v>19555562</v>
      </c>
      <c r="DG668" s="9">
        <v>291850</v>
      </c>
      <c r="DH668" s="9">
        <v>22186717</v>
      </c>
      <c r="DI668" s="9">
        <v>1452676</v>
      </c>
      <c r="DJ668" s="9">
        <v>110766</v>
      </c>
      <c r="DK668" s="9">
        <v>0</v>
      </c>
      <c r="DL668" s="9">
        <v>0</v>
      </c>
      <c r="DM668" s="9">
        <v>0</v>
      </c>
      <c r="DN668" s="9">
        <v>0</v>
      </c>
      <c r="DO668" s="9">
        <v>1055734</v>
      </c>
      <c r="DP668" s="9">
        <v>26991734</v>
      </c>
      <c r="DQ668" s="9">
        <v>0</v>
      </c>
      <c r="DR668" s="9">
        <v>0</v>
      </c>
      <c r="DS668" s="9">
        <v>0</v>
      </c>
      <c r="DT668" s="9">
        <v>0</v>
      </c>
      <c r="DU668" s="9">
        <v>0</v>
      </c>
      <c r="DV668" s="9">
        <v>0</v>
      </c>
      <c r="DW668" s="9">
        <v>0</v>
      </c>
      <c r="DX668" s="9">
        <v>0</v>
      </c>
      <c r="DY668" s="9">
        <v>0</v>
      </c>
      <c r="DZ668" s="9">
        <v>0</v>
      </c>
      <c r="EA668" s="9">
        <v>0</v>
      </c>
      <c r="EB668" s="9">
        <v>1604037</v>
      </c>
      <c r="EC668" s="9">
        <v>2835591</v>
      </c>
    </row>
    <row r="669" spans="1:133" x14ac:dyDescent="0.3">
      <c r="A669" s="10">
        <v>106260011</v>
      </c>
      <c r="B669" s="10" t="s">
        <v>1140</v>
      </c>
      <c r="C669" s="10">
        <v>20181</v>
      </c>
      <c r="D669" s="12">
        <v>43101</v>
      </c>
      <c r="E669" s="10">
        <v>43190</v>
      </c>
      <c r="F669" s="10" t="s">
        <v>134</v>
      </c>
      <c r="G669" s="10" t="s">
        <v>1141</v>
      </c>
      <c r="H669" s="10">
        <v>12</v>
      </c>
      <c r="I669" s="10">
        <v>1205</v>
      </c>
      <c r="J669" s="10" t="s">
        <v>183</v>
      </c>
      <c r="K669" s="10" t="s">
        <v>137</v>
      </c>
      <c r="L669" s="10" t="s">
        <v>220</v>
      </c>
      <c r="M669" s="10" t="s">
        <v>1142</v>
      </c>
      <c r="N669" s="10" t="s">
        <v>1143</v>
      </c>
      <c r="O669" s="10" t="s">
        <v>1144</v>
      </c>
      <c r="P669" s="10">
        <v>93546</v>
      </c>
      <c r="Q669" s="10" t="s">
        <v>1145</v>
      </c>
      <c r="R669" s="10">
        <v>17</v>
      </c>
      <c r="S669" s="10">
        <v>17</v>
      </c>
      <c r="T669" s="10">
        <v>17</v>
      </c>
      <c r="U669" s="10">
        <v>32</v>
      </c>
      <c r="V669" s="10">
        <v>4</v>
      </c>
      <c r="W669" s="10">
        <v>17</v>
      </c>
      <c r="X669" s="10">
        <v>31</v>
      </c>
      <c r="Y669" s="10">
        <v>0</v>
      </c>
      <c r="Z669" s="10">
        <v>0</v>
      </c>
      <c r="AA669" s="10">
        <v>68</v>
      </c>
      <c r="AB669" s="10">
        <v>11</v>
      </c>
      <c r="AC669" s="10">
        <v>0</v>
      </c>
      <c r="AD669" s="10">
        <v>2</v>
      </c>
      <c r="AE669" s="10">
        <v>165</v>
      </c>
      <c r="AF669" s="10">
        <v>0</v>
      </c>
      <c r="AG669" s="10">
        <v>84</v>
      </c>
      <c r="AH669" s="10">
        <v>12</v>
      </c>
      <c r="AI669" s="10">
        <v>47</v>
      </c>
      <c r="AJ669" s="10">
        <v>67</v>
      </c>
      <c r="AK669" s="10">
        <v>0</v>
      </c>
      <c r="AL669" s="10">
        <v>0</v>
      </c>
      <c r="AM669" s="10">
        <v>170</v>
      </c>
      <c r="AN669" s="10">
        <v>51</v>
      </c>
      <c r="AO669" s="10">
        <v>0</v>
      </c>
      <c r="AP669" s="10">
        <v>2</v>
      </c>
      <c r="AQ669" s="10">
        <v>433</v>
      </c>
      <c r="AR669" s="10">
        <v>0</v>
      </c>
      <c r="AS669" s="10">
        <v>1873</v>
      </c>
      <c r="AT669" s="10">
        <v>64</v>
      </c>
      <c r="AU669" s="10">
        <v>1176</v>
      </c>
      <c r="AV669" s="10">
        <v>1661</v>
      </c>
      <c r="AW669" s="10">
        <v>0</v>
      </c>
      <c r="AX669" s="10">
        <v>0</v>
      </c>
      <c r="AY669" s="10">
        <v>3452</v>
      </c>
      <c r="AZ669" s="10">
        <v>409</v>
      </c>
      <c r="BA669" s="10">
        <v>0</v>
      </c>
      <c r="BB669" s="10">
        <v>532</v>
      </c>
      <c r="BC669" s="10">
        <v>9167</v>
      </c>
      <c r="BD669" s="10">
        <v>1476132</v>
      </c>
      <c r="BE669" s="10">
        <v>145904</v>
      </c>
      <c r="BF669" s="10">
        <v>838921</v>
      </c>
      <c r="BG669" s="10">
        <v>1126420</v>
      </c>
      <c r="BH669" s="10">
        <v>0</v>
      </c>
      <c r="BI669" s="10">
        <v>0</v>
      </c>
      <c r="BJ669" s="10">
        <v>3341400</v>
      </c>
      <c r="BK669" s="10">
        <v>436224</v>
      </c>
      <c r="BL669" s="10">
        <v>0</v>
      </c>
      <c r="BM669" s="10">
        <v>160866</v>
      </c>
      <c r="BN669" s="10">
        <v>7525867</v>
      </c>
      <c r="BO669" s="10">
        <v>3217099</v>
      </c>
      <c r="BP669" s="10">
        <v>134086</v>
      </c>
      <c r="BQ669" s="10">
        <v>1517248</v>
      </c>
      <c r="BR669" s="10">
        <v>3154811</v>
      </c>
      <c r="BS669" s="10">
        <v>0</v>
      </c>
      <c r="BT669" s="10">
        <v>0</v>
      </c>
      <c r="BU669" s="10">
        <v>11879430</v>
      </c>
      <c r="BV669" s="10">
        <v>987787</v>
      </c>
      <c r="BW669" s="10">
        <v>0</v>
      </c>
      <c r="BX669" s="10">
        <v>2271376</v>
      </c>
      <c r="BY669" s="10">
        <v>23161837</v>
      </c>
      <c r="BZ669" s="10">
        <v>1719859</v>
      </c>
      <c r="CA669" s="10">
        <v>2436175</v>
      </c>
      <c r="CB669" s="10">
        <v>102937</v>
      </c>
      <c r="CC669" s="10">
        <v>821653</v>
      </c>
      <c r="CD669" s="10">
        <v>2586023</v>
      </c>
      <c r="CE669" s="10">
        <v>0</v>
      </c>
      <c r="CF669" s="10">
        <v>0</v>
      </c>
      <c r="CG669" s="10">
        <v>0</v>
      </c>
      <c r="CH669" s="10">
        <v>3280968</v>
      </c>
      <c r="CI669" s="10">
        <v>130417</v>
      </c>
      <c r="CJ669" s="10">
        <v>0</v>
      </c>
      <c r="CK669" s="10">
        <v>571902</v>
      </c>
      <c r="CL669" s="10">
        <v>0</v>
      </c>
      <c r="CM669" s="10">
        <v>0</v>
      </c>
      <c r="CN669" s="10">
        <v>0</v>
      </c>
      <c r="CO669" s="10">
        <v>0</v>
      </c>
      <c r="CP669" s="10">
        <v>11649934</v>
      </c>
      <c r="CQ669" s="10">
        <v>0</v>
      </c>
      <c r="CR669" s="10">
        <v>0</v>
      </c>
      <c r="CS669" s="10">
        <v>0</v>
      </c>
      <c r="CT669" s="10">
        <v>0</v>
      </c>
      <c r="CU669" s="10">
        <v>0</v>
      </c>
      <c r="CV669" s="10">
        <v>2257056</v>
      </c>
      <c r="CW669" s="10">
        <v>177053</v>
      </c>
      <c r="CX669" s="10">
        <v>1534516</v>
      </c>
      <c r="CY669" s="10">
        <v>1695208</v>
      </c>
      <c r="CZ669" s="10">
        <v>0</v>
      </c>
      <c r="DA669" s="10">
        <v>0</v>
      </c>
      <c r="DB669" s="10">
        <v>11939862</v>
      </c>
      <c r="DC669" s="10">
        <v>1293593</v>
      </c>
      <c r="DD669" s="10">
        <v>0</v>
      </c>
      <c r="DE669" s="10">
        <v>140482</v>
      </c>
      <c r="DF669" s="10">
        <v>19037770</v>
      </c>
      <c r="DG669" s="10">
        <v>305585</v>
      </c>
      <c r="DH669" s="10">
        <v>18083452</v>
      </c>
      <c r="DI669" s="10">
        <v>0</v>
      </c>
      <c r="DJ669" s="10">
        <v>1031661</v>
      </c>
      <c r="DK669" s="10">
        <v>0</v>
      </c>
      <c r="DL669" s="10">
        <v>0</v>
      </c>
      <c r="DM669" s="10">
        <v>0</v>
      </c>
      <c r="DN669" s="10">
        <v>0</v>
      </c>
      <c r="DO669" s="10">
        <v>592577</v>
      </c>
      <c r="DP669" s="10">
        <v>38272500</v>
      </c>
      <c r="DQ669" s="10">
        <v>0</v>
      </c>
      <c r="DR669" s="10">
        <v>0</v>
      </c>
      <c r="DS669" s="10">
        <v>0</v>
      </c>
      <c r="DT669" s="10">
        <v>0</v>
      </c>
      <c r="DU669" s="10">
        <v>0</v>
      </c>
      <c r="DV669" s="10">
        <v>0</v>
      </c>
      <c r="DW669" s="10">
        <v>0</v>
      </c>
      <c r="DX669" s="10">
        <v>0</v>
      </c>
      <c r="DY669" s="10">
        <v>0</v>
      </c>
      <c r="DZ669" s="10">
        <v>0</v>
      </c>
      <c r="EA669" s="10">
        <v>0</v>
      </c>
      <c r="EB669" s="10">
        <v>0</v>
      </c>
      <c r="EC669" s="10">
        <v>0</v>
      </c>
    </row>
    <row r="670" spans="1:133" x14ac:dyDescent="0.3">
      <c r="A670" s="9">
        <v>106420493</v>
      </c>
      <c r="B670" s="9" t="s">
        <v>1146</v>
      </c>
      <c r="C670" s="9">
        <v>20181</v>
      </c>
      <c r="D670" s="11">
        <v>43101</v>
      </c>
      <c r="E670" s="9">
        <v>43190</v>
      </c>
      <c r="F670" s="9" t="s">
        <v>134</v>
      </c>
      <c r="G670" s="9" t="s">
        <v>745</v>
      </c>
      <c r="H670" s="9">
        <v>10</v>
      </c>
      <c r="I670" s="9">
        <v>803</v>
      </c>
      <c r="J670" s="9" t="s">
        <v>136</v>
      </c>
      <c r="K670" s="9" t="s">
        <v>137</v>
      </c>
      <c r="L670" s="9" t="s">
        <v>138</v>
      </c>
      <c r="M670" s="9" t="s">
        <v>1147</v>
      </c>
      <c r="N670" s="9" t="s">
        <v>1148</v>
      </c>
      <c r="O670" s="9" t="s">
        <v>1149</v>
      </c>
      <c r="P670" s="9">
        <v>93454</v>
      </c>
      <c r="Q670" s="9" t="s">
        <v>1150</v>
      </c>
      <c r="R670" s="9">
        <v>353</v>
      </c>
      <c r="S670" s="9">
        <v>353</v>
      </c>
      <c r="T670" s="9">
        <v>289</v>
      </c>
      <c r="U670" s="9">
        <v>1585</v>
      </c>
      <c r="V670" s="9">
        <v>234</v>
      </c>
      <c r="W670" s="9">
        <v>540</v>
      </c>
      <c r="X670" s="9">
        <v>853</v>
      </c>
      <c r="Y670" s="9">
        <v>0</v>
      </c>
      <c r="Z670" s="9">
        <v>0</v>
      </c>
      <c r="AA670" s="9">
        <v>120</v>
      </c>
      <c r="AB670" s="9">
        <v>748</v>
      </c>
      <c r="AC670" s="9">
        <v>0</v>
      </c>
      <c r="AD670" s="9">
        <v>16</v>
      </c>
      <c r="AE670" s="9">
        <v>4096</v>
      </c>
      <c r="AF670" s="9">
        <v>143</v>
      </c>
      <c r="AG670" s="9">
        <v>9853</v>
      </c>
      <c r="AH670" s="9">
        <v>1474</v>
      </c>
      <c r="AI670" s="9">
        <v>2704</v>
      </c>
      <c r="AJ670" s="9">
        <v>7601</v>
      </c>
      <c r="AK670" s="9">
        <v>0</v>
      </c>
      <c r="AL670" s="9">
        <v>0</v>
      </c>
      <c r="AM670" s="9">
        <v>528</v>
      </c>
      <c r="AN670" s="9">
        <v>3134</v>
      </c>
      <c r="AO670" s="9">
        <v>0</v>
      </c>
      <c r="AP670" s="9">
        <v>24</v>
      </c>
      <c r="AQ670" s="9">
        <v>25318</v>
      </c>
      <c r="AR670" s="9">
        <v>7602</v>
      </c>
      <c r="AS670" s="9">
        <v>61477</v>
      </c>
      <c r="AT670" s="9">
        <v>12494</v>
      </c>
      <c r="AU670" s="9">
        <v>5880</v>
      </c>
      <c r="AV670" s="9">
        <v>38226</v>
      </c>
      <c r="AW670" s="9">
        <v>0</v>
      </c>
      <c r="AX670" s="9">
        <v>0</v>
      </c>
      <c r="AY670" s="9">
        <v>5377</v>
      </c>
      <c r="AZ670" s="9">
        <v>40954</v>
      </c>
      <c r="BA670" s="9">
        <v>0</v>
      </c>
      <c r="BB670" s="9">
        <v>7824</v>
      </c>
      <c r="BC670" s="9">
        <v>172232</v>
      </c>
      <c r="BD670" s="9">
        <v>191203855</v>
      </c>
      <c r="BE670" s="9">
        <v>24294024</v>
      </c>
      <c r="BF670" s="9">
        <v>37797697</v>
      </c>
      <c r="BG670" s="9">
        <v>76699625</v>
      </c>
      <c r="BH670" s="9">
        <v>0</v>
      </c>
      <c r="BI670" s="9">
        <v>0</v>
      </c>
      <c r="BJ670" s="9">
        <v>12335172</v>
      </c>
      <c r="BK670" s="9">
        <v>85524737</v>
      </c>
      <c r="BL670" s="9">
        <v>0</v>
      </c>
      <c r="BM670" s="9">
        <v>1885994</v>
      </c>
      <c r="BN670" s="9">
        <v>429741104</v>
      </c>
      <c r="BO670" s="9">
        <v>62294780</v>
      </c>
      <c r="BP670" s="9">
        <v>8649542</v>
      </c>
      <c r="BQ670" s="9">
        <v>8900022</v>
      </c>
      <c r="BR670" s="9">
        <v>42238355</v>
      </c>
      <c r="BS670" s="9">
        <v>0</v>
      </c>
      <c r="BT670" s="9">
        <v>0</v>
      </c>
      <c r="BU670" s="9">
        <v>6341279</v>
      </c>
      <c r="BV670" s="9">
        <v>47052815</v>
      </c>
      <c r="BW670" s="9">
        <v>0</v>
      </c>
      <c r="BX670" s="9">
        <v>3596531</v>
      </c>
      <c r="BY670" s="9">
        <v>179073324</v>
      </c>
      <c r="BZ670" s="9">
        <v>4967071</v>
      </c>
      <c r="CA670" s="9">
        <v>211910173</v>
      </c>
      <c r="CB670" s="9">
        <v>27667536</v>
      </c>
      <c r="CC670" s="9">
        <v>30028726</v>
      </c>
      <c r="CD670" s="9">
        <v>114328698</v>
      </c>
      <c r="CE670" s="9">
        <v>0</v>
      </c>
      <c r="CF670" s="9">
        <v>0</v>
      </c>
      <c r="CG670" s="9">
        <v>0</v>
      </c>
      <c r="CH670" s="9">
        <v>12405183</v>
      </c>
      <c r="CI670" s="9">
        <v>70829881</v>
      </c>
      <c r="CJ670" s="9">
        <v>0</v>
      </c>
      <c r="CK670" s="9">
        <v>2834882</v>
      </c>
      <c r="CL670" s="9">
        <v>0</v>
      </c>
      <c r="CM670" s="9">
        <v>0</v>
      </c>
      <c r="CN670" s="9">
        <v>0</v>
      </c>
      <c r="CO670" s="9">
        <v>3760568</v>
      </c>
      <c r="CP670" s="9">
        <v>478732718</v>
      </c>
      <c r="CQ670" s="9">
        <v>0</v>
      </c>
      <c r="CR670" s="9">
        <v>13043533</v>
      </c>
      <c r="CS670" s="9">
        <v>0</v>
      </c>
      <c r="CT670" s="9">
        <v>71907</v>
      </c>
      <c r="CU670" s="9">
        <v>13115440</v>
      </c>
      <c r="CV670" s="9">
        <v>40116858</v>
      </c>
      <c r="CW670" s="9">
        <v>5197979</v>
      </c>
      <c r="CX670" s="9">
        <v>15167884</v>
      </c>
      <c r="CY670" s="9">
        <v>17555991</v>
      </c>
      <c r="CZ670" s="9">
        <v>0</v>
      </c>
      <c r="DA670" s="9">
        <v>0</v>
      </c>
      <c r="DB670" s="9">
        <v>5913070</v>
      </c>
      <c r="DC670" s="9">
        <v>58817809</v>
      </c>
      <c r="DD670" s="9">
        <v>0</v>
      </c>
      <c r="DE670" s="9">
        <v>427559</v>
      </c>
      <c r="DF670" s="9">
        <v>143197150</v>
      </c>
      <c r="DG670" s="9">
        <v>841564</v>
      </c>
      <c r="DH670" s="9">
        <v>134258448</v>
      </c>
      <c r="DI670" s="9">
        <v>0</v>
      </c>
      <c r="DJ670" s="9">
        <v>598320</v>
      </c>
      <c r="DK670" s="9">
        <v>0</v>
      </c>
      <c r="DL670" s="9">
        <v>0</v>
      </c>
      <c r="DM670" s="9">
        <v>0</v>
      </c>
      <c r="DN670" s="9">
        <v>0</v>
      </c>
      <c r="DO670" s="9">
        <v>2663002</v>
      </c>
      <c r="DP670" s="9">
        <v>274508834</v>
      </c>
      <c r="DQ670" s="9">
        <v>0</v>
      </c>
      <c r="DR670" s="9">
        <v>0</v>
      </c>
      <c r="DS670" s="9">
        <v>0</v>
      </c>
      <c r="DT670" s="9">
        <v>0</v>
      </c>
      <c r="DU670" s="9">
        <v>0</v>
      </c>
      <c r="DV670" s="9">
        <v>0</v>
      </c>
      <c r="DW670" s="9">
        <v>0</v>
      </c>
      <c r="DX670" s="9">
        <v>0</v>
      </c>
      <c r="DY670" s="9">
        <v>0</v>
      </c>
      <c r="DZ670" s="9">
        <v>0</v>
      </c>
      <c r="EA670" s="9">
        <v>0</v>
      </c>
      <c r="EB670" s="9">
        <v>0</v>
      </c>
      <c r="EC670" s="9">
        <v>0</v>
      </c>
    </row>
    <row r="671" spans="1:133" x14ac:dyDescent="0.3">
      <c r="A671" s="10">
        <v>106244027</v>
      </c>
      <c r="B671" s="10" t="s">
        <v>1151</v>
      </c>
      <c r="C671" s="10">
        <v>20181</v>
      </c>
      <c r="D671" s="12">
        <v>43101</v>
      </c>
      <c r="E671" s="10">
        <v>43190</v>
      </c>
      <c r="F671" s="10" t="s">
        <v>134</v>
      </c>
      <c r="G671" s="10" t="s">
        <v>1152</v>
      </c>
      <c r="H671" s="10">
        <v>6</v>
      </c>
      <c r="I671" s="10">
        <v>515</v>
      </c>
      <c r="J671" s="10" t="s">
        <v>276</v>
      </c>
      <c r="K671" s="10" t="s">
        <v>369</v>
      </c>
      <c r="L671" s="10" t="s">
        <v>138</v>
      </c>
      <c r="M671" s="10" t="s">
        <v>1153</v>
      </c>
      <c r="N671" s="10" t="s">
        <v>1154</v>
      </c>
      <c r="O671" s="10" t="s">
        <v>1155</v>
      </c>
      <c r="P671" s="10">
        <v>95340</v>
      </c>
      <c r="Q671" s="10" t="s">
        <v>2110</v>
      </c>
      <c r="R671" s="10">
        <v>16</v>
      </c>
      <c r="S671" s="10">
        <v>16</v>
      </c>
      <c r="T671" s="10">
        <v>16</v>
      </c>
      <c r="U671" s="10">
        <v>0</v>
      </c>
      <c r="V671" s="10">
        <v>0</v>
      </c>
      <c r="W671" s="10">
        <v>0</v>
      </c>
      <c r="X671" s="10">
        <v>121</v>
      </c>
      <c r="Y671" s="10">
        <v>0</v>
      </c>
      <c r="Z671" s="10">
        <v>0</v>
      </c>
      <c r="AA671" s="10">
        <v>11</v>
      </c>
      <c r="AB671" s="10">
        <v>0</v>
      </c>
      <c r="AC671" s="10">
        <v>0</v>
      </c>
      <c r="AD671" s="10">
        <v>0</v>
      </c>
      <c r="AE671" s="10">
        <v>132</v>
      </c>
      <c r="AF671" s="10">
        <v>0</v>
      </c>
      <c r="AG671" s="10">
        <v>0</v>
      </c>
      <c r="AH671" s="10">
        <v>0</v>
      </c>
      <c r="AI671" s="10">
        <v>0</v>
      </c>
      <c r="AJ671" s="10">
        <v>586</v>
      </c>
      <c r="AK671" s="10">
        <v>0</v>
      </c>
      <c r="AL671" s="10">
        <v>0</v>
      </c>
      <c r="AM671" s="10">
        <v>59</v>
      </c>
      <c r="AN671" s="10">
        <v>0</v>
      </c>
      <c r="AO671" s="10">
        <v>0</v>
      </c>
      <c r="AP671" s="10">
        <v>0</v>
      </c>
      <c r="AQ671" s="10">
        <v>645</v>
      </c>
      <c r="AR671" s="10">
        <v>0</v>
      </c>
      <c r="AS671" s="10">
        <v>0</v>
      </c>
      <c r="AT671" s="10">
        <v>0</v>
      </c>
      <c r="AU671" s="10">
        <v>0</v>
      </c>
      <c r="AV671" s="10">
        <v>0</v>
      </c>
      <c r="AW671" s="10">
        <v>0</v>
      </c>
      <c r="AX671" s="10">
        <v>0</v>
      </c>
      <c r="AY671" s="10">
        <v>0</v>
      </c>
      <c r="AZ671" s="10">
        <v>0</v>
      </c>
      <c r="BA671" s="10">
        <v>0</v>
      </c>
      <c r="BB671" s="10">
        <v>0</v>
      </c>
      <c r="BC671" s="10">
        <v>0</v>
      </c>
      <c r="BD671" s="10">
        <v>0</v>
      </c>
      <c r="BE671" s="10">
        <v>0</v>
      </c>
      <c r="BF671" s="10">
        <v>0</v>
      </c>
      <c r="BG671" s="10">
        <v>996762</v>
      </c>
      <c r="BH671" s="10">
        <v>0</v>
      </c>
      <c r="BI671" s="10">
        <v>0</v>
      </c>
      <c r="BJ671" s="10">
        <v>100357</v>
      </c>
      <c r="BK671" s="10">
        <v>0</v>
      </c>
      <c r="BL671" s="10">
        <v>0</v>
      </c>
      <c r="BM671" s="10">
        <v>0</v>
      </c>
      <c r="BN671" s="10">
        <v>1097119</v>
      </c>
      <c r="BO671" s="10">
        <v>0</v>
      </c>
      <c r="BP671" s="10">
        <v>0</v>
      </c>
      <c r="BQ671" s="10">
        <v>0</v>
      </c>
      <c r="BR671" s="10">
        <v>0</v>
      </c>
      <c r="BS671" s="10">
        <v>0</v>
      </c>
      <c r="BT671" s="10">
        <v>0</v>
      </c>
      <c r="BU671" s="10">
        <v>0</v>
      </c>
      <c r="BV671" s="10">
        <v>0</v>
      </c>
      <c r="BW671" s="10">
        <v>0</v>
      </c>
      <c r="BX671" s="10">
        <v>0</v>
      </c>
      <c r="BY671" s="10">
        <v>0</v>
      </c>
      <c r="BZ671" s="10">
        <v>0</v>
      </c>
      <c r="CA671" s="10">
        <v>0</v>
      </c>
      <c r="CB671" s="10">
        <v>0</v>
      </c>
      <c r="CC671" s="10">
        <v>0</v>
      </c>
      <c r="CD671" s="10">
        <v>0</v>
      </c>
      <c r="CE671" s="10">
        <v>0</v>
      </c>
      <c r="CF671" s="10">
        <v>0</v>
      </c>
      <c r="CG671" s="10">
        <v>0</v>
      </c>
      <c r="CH671" s="10">
        <v>0</v>
      </c>
      <c r="CI671" s="10">
        <v>0</v>
      </c>
      <c r="CJ671" s="10">
        <v>0</v>
      </c>
      <c r="CK671" s="10">
        <v>0</v>
      </c>
      <c r="CL671" s="10">
        <v>0</v>
      </c>
      <c r="CM671" s="10">
        <v>0</v>
      </c>
      <c r="CN671" s="10">
        <v>0</v>
      </c>
      <c r="CO671" s="10">
        <v>0</v>
      </c>
      <c r="CP671" s="10">
        <v>0</v>
      </c>
      <c r="CQ671" s="10">
        <v>0</v>
      </c>
      <c r="CR671" s="10">
        <v>0</v>
      </c>
      <c r="CS671" s="10">
        <v>0</v>
      </c>
      <c r="CT671" s="10">
        <v>0</v>
      </c>
      <c r="CU671" s="10">
        <v>0</v>
      </c>
      <c r="CV671" s="10">
        <v>0</v>
      </c>
      <c r="CW671" s="10">
        <v>0</v>
      </c>
      <c r="CX671" s="10">
        <v>0</v>
      </c>
      <c r="CY671" s="10">
        <v>996762</v>
      </c>
      <c r="CZ671" s="10">
        <v>0</v>
      </c>
      <c r="DA671" s="10">
        <v>0</v>
      </c>
      <c r="DB671" s="10">
        <v>100357</v>
      </c>
      <c r="DC671" s="10">
        <v>0</v>
      </c>
      <c r="DD671" s="10">
        <v>0</v>
      </c>
      <c r="DE671" s="10">
        <v>0</v>
      </c>
      <c r="DF671" s="10">
        <v>1097119</v>
      </c>
      <c r="DG671" s="10">
        <v>0</v>
      </c>
      <c r="DH671" s="10">
        <v>1097119</v>
      </c>
      <c r="DI671" s="10">
        <v>0</v>
      </c>
      <c r="DJ671" s="10">
        <v>0</v>
      </c>
      <c r="DK671" s="10">
        <v>0</v>
      </c>
      <c r="DL671" s="10">
        <v>0</v>
      </c>
      <c r="DM671" s="10">
        <v>0</v>
      </c>
      <c r="DN671" s="10">
        <v>0</v>
      </c>
      <c r="DO671" s="10">
        <v>0</v>
      </c>
      <c r="DP671" s="10">
        <v>0</v>
      </c>
      <c r="DQ671" s="10">
        <v>0</v>
      </c>
      <c r="DR671" s="10">
        <v>0</v>
      </c>
      <c r="DS671" s="10">
        <v>0</v>
      </c>
      <c r="DT671" s="10">
        <v>0</v>
      </c>
      <c r="DU671" s="10">
        <v>0</v>
      </c>
      <c r="DV671" s="10">
        <v>0</v>
      </c>
      <c r="DW671" s="10">
        <v>0</v>
      </c>
      <c r="DX671" s="10">
        <v>0</v>
      </c>
      <c r="DY671" s="10">
        <v>0</v>
      </c>
      <c r="DZ671" s="10">
        <v>0</v>
      </c>
      <c r="EA671" s="10">
        <v>0</v>
      </c>
      <c r="EB671" s="10">
        <v>0</v>
      </c>
      <c r="EC671" s="10">
        <v>0</v>
      </c>
    </row>
    <row r="672" spans="1:133" x14ac:dyDescent="0.3">
      <c r="A672" s="9">
        <v>106211006</v>
      </c>
      <c r="B672" s="9" t="s">
        <v>1157</v>
      </c>
      <c r="C672" s="9">
        <v>20181</v>
      </c>
      <c r="D672" s="11">
        <v>43101</v>
      </c>
      <c r="E672" s="9">
        <v>43190</v>
      </c>
      <c r="F672" s="9" t="s">
        <v>134</v>
      </c>
      <c r="G672" s="9" t="s">
        <v>932</v>
      </c>
      <c r="H672" s="9">
        <v>4</v>
      </c>
      <c r="I672" s="9">
        <v>405</v>
      </c>
      <c r="J672" s="9" t="s">
        <v>227</v>
      </c>
      <c r="K672" s="9" t="s">
        <v>137</v>
      </c>
      <c r="L672" s="9" t="s">
        <v>138</v>
      </c>
      <c r="M672" s="9" t="s">
        <v>1158</v>
      </c>
      <c r="N672" s="9" t="s">
        <v>1159</v>
      </c>
      <c r="O672" s="9" t="s">
        <v>1160</v>
      </c>
      <c r="P672" s="9">
        <v>94904</v>
      </c>
      <c r="Q672" s="9" t="s">
        <v>1161</v>
      </c>
      <c r="R672" s="9">
        <v>235</v>
      </c>
      <c r="S672" s="9">
        <v>176</v>
      </c>
      <c r="T672" s="9">
        <v>176</v>
      </c>
      <c r="U672" s="9">
        <v>1055</v>
      </c>
      <c r="V672" s="9">
        <v>121</v>
      </c>
      <c r="W672" s="9">
        <v>235</v>
      </c>
      <c r="X672" s="9">
        <v>315</v>
      </c>
      <c r="Y672" s="9">
        <v>1</v>
      </c>
      <c r="Z672" s="9">
        <v>0</v>
      </c>
      <c r="AA672" s="9">
        <v>90</v>
      </c>
      <c r="AB672" s="9">
        <v>466</v>
      </c>
      <c r="AC672" s="9">
        <v>1</v>
      </c>
      <c r="AD672" s="9">
        <v>32</v>
      </c>
      <c r="AE672" s="9">
        <v>2316</v>
      </c>
      <c r="AF672" s="9">
        <v>0</v>
      </c>
      <c r="AG672" s="9">
        <v>5636</v>
      </c>
      <c r="AH672" s="9">
        <v>559</v>
      </c>
      <c r="AI672" s="9">
        <v>1435</v>
      </c>
      <c r="AJ672" s="9">
        <v>1348</v>
      </c>
      <c r="AK672" s="9">
        <v>5</v>
      </c>
      <c r="AL672" s="9">
        <v>0</v>
      </c>
      <c r="AM672" s="9">
        <v>497</v>
      </c>
      <c r="AN672" s="9">
        <v>1673</v>
      </c>
      <c r="AO672" s="9">
        <v>2</v>
      </c>
      <c r="AP672" s="9">
        <v>162</v>
      </c>
      <c r="AQ672" s="9">
        <v>11317</v>
      </c>
      <c r="AR672" s="9">
        <v>0</v>
      </c>
      <c r="AS672" s="9">
        <v>19317</v>
      </c>
      <c r="AT672" s="9">
        <v>2338</v>
      </c>
      <c r="AU672" s="9">
        <v>1377</v>
      </c>
      <c r="AV672" s="9">
        <v>5235</v>
      </c>
      <c r="AW672" s="9">
        <v>1</v>
      </c>
      <c r="AX672" s="9">
        <v>0</v>
      </c>
      <c r="AY672" s="9">
        <v>1801</v>
      </c>
      <c r="AZ672" s="9">
        <v>18628</v>
      </c>
      <c r="BA672" s="9">
        <v>24</v>
      </c>
      <c r="BB672" s="9">
        <v>1056</v>
      </c>
      <c r="BC672" s="9">
        <v>49777</v>
      </c>
      <c r="BD672" s="9">
        <v>159126606</v>
      </c>
      <c r="BE672" s="9">
        <v>18584812</v>
      </c>
      <c r="BF672" s="9">
        <v>22916235</v>
      </c>
      <c r="BG672" s="9">
        <v>34958807</v>
      </c>
      <c r="BH672" s="9">
        <v>100002</v>
      </c>
      <c r="BI672" s="9">
        <v>0</v>
      </c>
      <c r="BJ672" s="9">
        <v>16293844</v>
      </c>
      <c r="BK672" s="9">
        <v>56327403</v>
      </c>
      <c r="BL672" s="9">
        <v>241906</v>
      </c>
      <c r="BM672" s="9">
        <v>3284789</v>
      </c>
      <c r="BN672" s="9">
        <v>311834404</v>
      </c>
      <c r="BO672" s="9">
        <v>104990298</v>
      </c>
      <c r="BP672" s="9">
        <v>13633809</v>
      </c>
      <c r="BQ672" s="9">
        <v>9268329</v>
      </c>
      <c r="BR672" s="9">
        <v>32688953</v>
      </c>
      <c r="BS672" s="9">
        <v>6710</v>
      </c>
      <c r="BT672" s="9">
        <v>0</v>
      </c>
      <c r="BU672" s="9">
        <v>10572038</v>
      </c>
      <c r="BV672" s="9">
        <v>68318761</v>
      </c>
      <c r="BW672" s="9">
        <v>85186</v>
      </c>
      <c r="BX672" s="9">
        <v>4672206</v>
      </c>
      <c r="BY672" s="9">
        <v>244236290</v>
      </c>
      <c r="BZ672" s="9">
        <v>1669949</v>
      </c>
      <c r="CA672" s="9">
        <v>237222400</v>
      </c>
      <c r="CB672" s="9">
        <v>22337627</v>
      </c>
      <c r="CC672" s="9">
        <v>25566704</v>
      </c>
      <c r="CD672" s="9">
        <v>50539824</v>
      </c>
      <c r="CE672" s="9">
        <v>0</v>
      </c>
      <c r="CF672" s="9">
        <v>13180</v>
      </c>
      <c r="CG672" s="9">
        <v>0</v>
      </c>
      <c r="CH672" s="9">
        <v>4716243</v>
      </c>
      <c r="CI672" s="9">
        <v>120482261</v>
      </c>
      <c r="CJ672" s="9">
        <v>0</v>
      </c>
      <c r="CK672" s="9">
        <v>2951259</v>
      </c>
      <c r="CL672" s="9">
        <v>0</v>
      </c>
      <c r="CM672" s="9">
        <v>0</v>
      </c>
      <c r="CN672" s="9">
        <v>0</v>
      </c>
      <c r="CO672" s="9">
        <v>2694087</v>
      </c>
      <c r="CP672" s="9">
        <v>468193534</v>
      </c>
      <c r="CQ672" s="9">
        <v>1133446</v>
      </c>
      <c r="CR672" s="9">
        <v>7939922</v>
      </c>
      <c r="CS672" s="9">
        <v>0</v>
      </c>
      <c r="CT672" s="9">
        <v>66550</v>
      </c>
      <c r="CU672" s="9">
        <v>9139918</v>
      </c>
      <c r="CV672" s="9">
        <v>26894504</v>
      </c>
      <c r="CW672" s="9">
        <v>11014440</v>
      </c>
      <c r="CX672" s="9">
        <v>6617860</v>
      </c>
      <c r="CY672" s="9">
        <v>25047858</v>
      </c>
      <c r="CZ672" s="9">
        <v>93532</v>
      </c>
      <c r="DA672" s="9">
        <v>0</v>
      </c>
      <c r="DB672" s="9">
        <v>22149639</v>
      </c>
      <c r="DC672" s="9">
        <v>4230453</v>
      </c>
      <c r="DD672" s="9">
        <v>0</v>
      </c>
      <c r="DE672" s="9">
        <v>968792</v>
      </c>
      <c r="DF672" s="9">
        <v>97017078</v>
      </c>
      <c r="DG672" s="9">
        <v>1356249</v>
      </c>
      <c r="DH672" s="9">
        <v>96457226</v>
      </c>
      <c r="DI672" s="9">
        <v>0</v>
      </c>
      <c r="DJ672" s="9">
        <v>0</v>
      </c>
      <c r="DK672" s="9">
        <v>0</v>
      </c>
      <c r="DL672" s="9">
        <v>0</v>
      </c>
      <c r="DM672" s="9">
        <v>0</v>
      </c>
      <c r="DN672" s="9">
        <v>0</v>
      </c>
      <c r="DO672" s="9">
        <v>1767840</v>
      </c>
      <c r="DP672" s="9">
        <v>86515498</v>
      </c>
      <c r="DQ672" s="9">
        <v>0</v>
      </c>
      <c r="DR672" s="9">
        <v>0</v>
      </c>
      <c r="DS672" s="9">
        <v>0</v>
      </c>
      <c r="DT672" s="9">
        <v>0</v>
      </c>
      <c r="DU672" s="9">
        <v>0</v>
      </c>
      <c r="DV672" s="9">
        <v>0</v>
      </c>
      <c r="DW672" s="9">
        <v>0</v>
      </c>
      <c r="DX672" s="9">
        <v>0</v>
      </c>
      <c r="DY672" s="9">
        <v>0</v>
      </c>
      <c r="DZ672" s="9">
        <v>0</v>
      </c>
      <c r="EA672" s="9">
        <v>0</v>
      </c>
      <c r="EB672" s="9">
        <v>0</v>
      </c>
      <c r="EC672" s="9">
        <v>0</v>
      </c>
    </row>
    <row r="673" spans="1:133" x14ac:dyDescent="0.3">
      <c r="A673" s="10">
        <v>106190500</v>
      </c>
      <c r="B673" s="10" t="s">
        <v>1162</v>
      </c>
      <c r="C673" s="10">
        <v>20181</v>
      </c>
      <c r="D673" s="12">
        <v>43101</v>
      </c>
      <c r="E673" s="10">
        <v>43190</v>
      </c>
      <c r="F673" s="10" t="s">
        <v>134</v>
      </c>
      <c r="G673" s="10" t="s">
        <v>158</v>
      </c>
      <c r="H673" s="10">
        <v>11</v>
      </c>
      <c r="I673" s="10">
        <v>927</v>
      </c>
      <c r="J673" s="10" t="s">
        <v>136</v>
      </c>
      <c r="K673" s="10" t="s">
        <v>137</v>
      </c>
      <c r="L673" s="10" t="s">
        <v>138</v>
      </c>
      <c r="M673" s="10" t="s">
        <v>1163</v>
      </c>
      <c r="N673" s="10" t="s">
        <v>1164</v>
      </c>
      <c r="O673" s="10" t="s">
        <v>1165</v>
      </c>
      <c r="P673" s="10">
        <v>90292</v>
      </c>
      <c r="Q673" s="10" t="s">
        <v>1166</v>
      </c>
      <c r="R673" s="10">
        <v>103</v>
      </c>
      <c r="S673" s="10">
        <v>103</v>
      </c>
      <c r="T673" s="10">
        <v>75</v>
      </c>
      <c r="U673" s="10">
        <v>504</v>
      </c>
      <c r="V673" s="10">
        <v>145</v>
      </c>
      <c r="W673" s="10">
        <v>58</v>
      </c>
      <c r="X673" s="10">
        <v>64</v>
      </c>
      <c r="Y673" s="10">
        <v>0</v>
      </c>
      <c r="Z673" s="10">
        <v>0</v>
      </c>
      <c r="AA673" s="10">
        <v>70</v>
      </c>
      <c r="AB673" s="10">
        <v>253</v>
      </c>
      <c r="AC673" s="10">
        <v>0</v>
      </c>
      <c r="AD673" s="10">
        <v>20</v>
      </c>
      <c r="AE673" s="10">
        <v>1114</v>
      </c>
      <c r="AF673" s="10">
        <v>0</v>
      </c>
      <c r="AG673" s="10">
        <v>1934</v>
      </c>
      <c r="AH673" s="10">
        <v>582</v>
      </c>
      <c r="AI673" s="10">
        <v>169</v>
      </c>
      <c r="AJ673" s="10">
        <v>278</v>
      </c>
      <c r="AK673" s="10">
        <v>0</v>
      </c>
      <c r="AL673" s="10">
        <v>0</v>
      </c>
      <c r="AM673" s="10">
        <v>190</v>
      </c>
      <c r="AN673" s="10">
        <v>529</v>
      </c>
      <c r="AO673" s="10">
        <v>0</v>
      </c>
      <c r="AP673" s="10">
        <v>59</v>
      </c>
      <c r="AQ673" s="10">
        <v>3741</v>
      </c>
      <c r="AR673" s="10">
        <v>0</v>
      </c>
      <c r="AS673" s="10">
        <v>4011</v>
      </c>
      <c r="AT673" s="10">
        <v>1034</v>
      </c>
      <c r="AU673" s="10">
        <v>1298</v>
      </c>
      <c r="AV673" s="10">
        <v>4733</v>
      </c>
      <c r="AW673" s="10">
        <v>0</v>
      </c>
      <c r="AX673" s="10">
        <v>0</v>
      </c>
      <c r="AY673" s="10">
        <v>1094</v>
      </c>
      <c r="AZ673" s="10">
        <v>7442</v>
      </c>
      <c r="BA673" s="10">
        <v>1</v>
      </c>
      <c r="BB673" s="10">
        <v>2066</v>
      </c>
      <c r="BC673" s="10">
        <v>21679</v>
      </c>
      <c r="BD673" s="10">
        <v>37466863</v>
      </c>
      <c r="BE673" s="10">
        <v>9948299</v>
      </c>
      <c r="BF673" s="10">
        <v>2505737</v>
      </c>
      <c r="BG673" s="10">
        <v>4181683</v>
      </c>
      <c r="BH673" s="10">
        <v>0</v>
      </c>
      <c r="BI673" s="10">
        <v>0</v>
      </c>
      <c r="BJ673" s="10">
        <v>7359141</v>
      </c>
      <c r="BK673" s="10">
        <v>19406062</v>
      </c>
      <c r="BL673" s="10">
        <v>0</v>
      </c>
      <c r="BM673" s="10">
        <v>1162437</v>
      </c>
      <c r="BN673" s="10">
        <v>82030222</v>
      </c>
      <c r="BO673" s="10">
        <v>12948624</v>
      </c>
      <c r="BP673" s="10">
        <v>4612247</v>
      </c>
      <c r="BQ673" s="10">
        <v>2114657</v>
      </c>
      <c r="BR673" s="10">
        <v>7786084</v>
      </c>
      <c r="BS673" s="10">
        <v>0</v>
      </c>
      <c r="BT673" s="10">
        <v>0</v>
      </c>
      <c r="BU673" s="10">
        <v>2710958</v>
      </c>
      <c r="BV673" s="10">
        <v>19178640</v>
      </c>
      <c r="BW673" s="10">
        <v>980</v>
      </c>
      <c r="BX673" s="10">
        <v>3175785</v>
      </c>
      <c r="BY673" s="10">
        <v>52527975</v>
      </c>
      <c r="BZ673" s="10">
        <v>1566907</v>
      </c>
      <c r="CA673" s="10">
        <v>39923280</v>
      </c>
      <c r="CB673" s="10">
        <v>11571996</v>
      </c>
      <c r="CC673" s="10">
        <v>3990707</v>
      </c>
      <c r="CD673" s="10">
        <v>10467922</v>
      </c>
      <c r="CE673" s="10">
        <v>0</v>
      </c>
      <c r="CF673" s="10">
        <v>0</v>
      </c>
      <c r="CG673" s="10">
        <v>0</v>
      </c>
      <c r="CH673" s="10">
        <v>7275752</v>
      </c>
      <c r="CI673" s="10">
        <v>23520436</v>
      </c>
      <c r="CJ673" s="10">
        <v>0</v>
      </c>
      <c r="CK673" s="10">
        <v>79125</v>
      </c>
      <c r="CL673" s="10">
        <v>0</v>
      </c>
      <c r="CM673" s="10">
        <v>0</v>
      </c>
      <c r="CN673" s="10">
        <v>0</v>
      </c>
      <c r="CO673" s="10">
        <v>6307215</v>
      </c>
      <c r="CP673" s="10">
        <v>104703340</v>
      </c>
      <c r="CQ673" s="10">
        <v>0</v>
      </c>
      <c r="CR673" s="10">
        <v>0</v>
      </c>
      <c r="CS673" s="10">
        <v>0</v>
      </c>
      <c r="CT673" s="10">
        <v>0</v>
      </c>
      <c r="CU673" s="10">
        <v>0</v>
      </c>
      <c r="CV673" s="10">
        <v>8998155</v>
      </c>
      <c r="CW673" s="10">
        <v>2528004</v>
      </c>
      <c r="CX673" s="10">
        <v>448799</v>
      </c>
      <c r="CY673" s="10">
        <v>1017537</v>
      </c>
      <c r="CZ673" s="10">
        <v>0</v>
      </c>
      <c r="DA673" s="10">
        <v>0</v>
      </c>
      <c r="DB673" s="10">
        <v>2488542</v>
      </c>
      <c r="DC673" s="10">
        <v>13912039</v>
      </c>
      <c r="DD673" s="10">
        <v>0</v>
      </c>
      <c r="DE673" s="10">
        <v>461781</v>
      </c>
      <c r="DF673" s="10">
        <v>29854857</v>
      </c>
      <c r="DG673" s="10">
        <v>15314</v>
      </c>
      <c r="DH673" s="10">
        <v>34658413</v>
      </c>
      <c r="DI673" s="10">
        <v>0</v>
      </c>
      <c r="DJ673" s="10">
        <v>0</v>
      </c>
      <c r="DK673" s="10">
        <v>0</v>
      </c>
      <c r="DL673" s="10">
        <v>0</v>
      </c>
      <c r="DM673" s="10">
        <v>0</v>
      </c>
      <c r="DN673" s="10">
        <v>0</v>
      </c>
      <c r="DO673" s="10">
        <v>195042</v>
      </c>
      <c r="DP673" s="10">
        <v>35293427</v>
      </c>
      <c r="DQ673" s="10">
        <v>0</v>
      </c>
      <c r="DR673" s="10">
        <v>0</v>
      </c>
      <c r="DS673" s="10">
        <v>0</v>
      </c>
      <c r="DT673" s="10">
        <v>0</v>
      </c>
      <c r="DU673" s="10">
        <v>0</v>
      </c>
      <c r="DV673" s="10">
        <v>0</v>
      </c>
      <c r="DW673" s="10">
        <v>0</v>
      </c>
      <c r="DX673" s="10">
        <v>0</v>
      </c>
      <c r="DY673" s="10">
        <v>0</v>
      </c>
      <c r="DZ673" s="10">
        <v>0</v>
      </c>
      <c r="EA673" s="10">
        <v>0</v>
      </c>
      <c r="EB673" s="10">
        <v>0</v>
      </c>
      <c r="EC673" s="10">
        <v>0</v>
      </c>
    </row>
    <row r="674" spans="1:133" x14ac:dyDescent="0.3">
      <c r="A674" s="9">
        <v>106050932</v>
      </c>
      <c r="B674" s="9" t="s">
        <v>1167</v>
      </c>
      <c r="C674" s="9">
        <v>20181</v>
      </c>
      <c r="D674" s="11">
        <v>43101</v>
      </c>
      <c r="E674" s="9">
        <v>43190</v>
      </c>
      <c r="F674" s="9" t="s">
        <v>134</v>
      </c>
      <c r="G674" s="9" t="s">
        <v>1168</v>
      </c>
      <c r="H674" s="9">
        <v>6</v>
      </c>
      <c r="I674" s="9">
        <v>503</v>
      </c>
      <c r="J674" s="9" t="s">
        <v>136</v>
      </c>
      <c r="K674" s="9" t="s">
        <v>137</v>
      </c>
      <c r="L674" s="9" t="s">
        <v>220</v>
      </c>
      <c r="M674" s="9" t="s">
        <v>1169</v>
      </c>
      <c r="N674" s="9" t="s">
        <v>1170</v>
      </c>
      <c r="O674" s="9" t="s">
        <v>1171</v>
      </c>
      <c r="P674" s="9">
        <v>95249</v>
      </c>
      <c r="Q674" s="9" t="s">
        <v>1172</v>
      </c>
      <c r="R674" s="9">
        <v>48</v>
      </c>
      <c r="S674" s="9">
        <v>48</v>
      </c>
      <c r="T674" s="9">
        <v>14</v>
      </c>
      <c r="U674" s="9">
        <v>130</v>
      </c>
      <c r="V674" s="9">
        <v>23</v>
      </c>
      <c r="W674" s="9">
        <v>13</v>
      </c>
      <c r="X674" s="9">
        <v>35</v>
      </c>
      <c r="Y674" s="9">
        <v>0</v>
      </c>
      <c r="Z674" s="9">
        <v>0</v>
      </c>
      <c r="AA674" s="9">
        <v>10</v>
      </c>
      <c r="AB674" s="9">
        <v>37</v>
      </c>
      <c r="AC674" s="9">
        <v>1</v>
      </c>
      <c r="AD674" s="9">
        <v>2</v>
      </c>
      <c r="AE674" s="9">
        <v>251</v>
      </c>
      <c r="AF674" s="9">
        <v>0</v>
      </c>
      <c r="AG674" s="9">
        <v>572</v>
      </c>
      <c r="AH674" s="9">
        <v>82</v>
      </c>
      <c r="AI674" s="9">
        <v>68</v>
      </c>
      <c r="AJ674" s="9">
        <v>120</v>
      </c>
      <c r="AK674" s="9">
        <v>0</v>
      </c>
      <c r="AL674" s="9">
        <v>0</v>
      </c>
      <c r="AM674" s="9">
        <v>41</v>
      </c>
      <c r="AN674" s="9">
        <v>145</v>
      </c>
      <c r="AO674" s="9">
        <v>2</v>
      </c>
      <c r="AP674" s="9">
        <v>5</v>
      </c>
      <c r="AQ674" s="9">
        <v>1035</v>
      </c>
      <c r="AR674" s="9">
        <v>0</v>
      </c>
      <c r="AS674" s="9">
        <v>9117</v>
      </c>
      <c r="AT674" s="9">
        <v>1003</v>
      </c>
      <c r="AU674" s="9">
        <v>594</v>
      </c>
      <c r="AV674" s="9">
        <v>6287</v>
      </c>
      <c r="AW674" s="9">
        <v>0</v>
      </c>
      <c r="AX674" s="9">
        <v>0</v>
      </c>
      <c r="AY674" s="9">
        <v>564</v>
      </c>
      <c r="AZ674" s="9">
        <v>4690</v>
      </c>
      <c r="BA674" s="9">
        <v>69</v>
      </c>
      <c r="BB674" s="9">
        <v>413</v>
      </c>
      <c r="BC674" s="9">
        <v>22737</v>
      </c>
      <c r="BD674" s="9">
        <v>9395721</v>
      </c>
      <c r="BE674" s="9">
        <v>1431988</v>
      </c>
      <c r="BF674" s="9">
        <v>995914</v>
      </c>
      <c r="BG674" s="9">
        <v>2229991</v>
      </c>
      <c r="BH674" s="9">
        <v>0</v>
      </c>
      <c r="BI674" s="9">
        <v>0</v>
      </c>
      <c r="BJ674" s="9">
        <v>313003</v>
      </c>
      <c r="BK674" s="9">
        <v>2599364</v>
      </c>
      <c r="BL674" s="9">
        <v>11569</v>
      </c>
      <c r="BM674" s="9">
        <v>35088</v>
      </c>
      <c r="BN674" s="9">
        <v>17012638</v>
      </c>
      <c r="BO674" s="9">
        <v>12263435</v>
      </c>
      <c r="BP674" s="9">
        <v>1473882</v>
      </c>
      <c r="BQ674" s="9">
        <v>929123</v>
      </c>
      <c r="BR674" s="9">
        <v>6941158</v>
      </c>
      <c r="BS674" s="9">
        <v>0</v>
      </c>
      <c r="BT674" s="9">
        <v>0</v>
      </c>
      <c r="BU674" s="9">
        <v>913654</v>
      </c>
      <c r="BV674" s="9">
        <v>6588667</v>
      </c>
      <c r="BW674" s="9">
        <v>41706</v>
      </c>
      <c r="BX674" s="9">
        <v>317349</v>
      </c>
      <c r="BY674" s="9">
        <v>29468974</v>
      </c>
      <c r="BZ674" s="9">
        <v>515375</v>
      </c>
      <c r="CA674" s="9">
        <v>15038895</v>
      </c>
      <c r="CB674" s="9">
        <v>1990707</v>
      </c>
      <c r="CC674" s="9">
        <v>668965</v>
      </c>
      <c r="CD674" s="9">
        <v>6884436</v>
      </c>
      <c r="CE674" s="9">
        <v>0</v>
      </c>
      <c r="CF674" s="9">
        <v>0</v>
      </c>
      <c r="CG674" s="9">
        <v>0</v>
      </c>
      <c r="CH674" s="9">
        <v>598934</v>
      </c>
      <c r="CI674" s="9">
        <v>2788515</v>
      </c>
      <c r="CJ674" s="9">
        <v>0</v>
      </c>
      <c r="CK674" s="9">
        <v>86693</v>
      </c>
      <c r="CL674" s="9">
        <v>0</v>
      </c>
      <c r="CM674" s="9">
        <v>0</v>
      </c>
      <c r="CN674" s="9">
        <v>0</v>
      </c>
      <c r="CO674" s="9">
        <v>323412</v>
      </c>
      <c r="CP674" s="9">
        <v>28895932</v>
      </c>
      <c r="CQ674" s="9">
        <v>0</v>
      </c>
      <c r="CR674" s="9">
        <v>0</v>
      </c>
      <c r="CS674" s="9">
        <v>0</v>
      </c>
      <c r="CT674" s="9">
        <v>0</v>
      </c>
      <c r="CU674" s="9">
        <v>0</v>
      </c>
      <c r="CV674" s="9">
        <v>6399081</v>
      </c>
      <c r="CW674" s="9">
        <v>900519</v>
      </c>
      <c r="CX674" s="9">
        <v>1242903</v>
      </c>
      <c r="CY674" s="9">
        <v>2274709</v>
      </c>
      <c r="CZ674" s="9">
        <v>0</v>
      </c>
      <c r="DA674" s="9">
        <v>0</v>
      </c>
      <c r="DB674" s="9">
        <v>549553</v>
      </c>
      <c r="DC674" s="9">
        <v>6187705</v>
      </c>
      <c r="DD674" s="9">
        <v>0</v>
      </c>
      <c r="DE674" s="9">
        <v>31210</v>
      </c>
      <c r="DF674" s="9">
        <v>17585680</v>
      </c>
      <c r="DG674" s="9">
        <v>116063</v>
      </c>
      <c r="DH674" s="9">
        <v>17107506</v>
      </c>
      <c r="DI674" s="9">
        <v>0</v>
      </c>
      <c r="DJ674" s="9">
        <v>152637</v>
      </c>
      <c r="DK674" s="9">
        <v>0</v>
      </c>
      <c r="DL674" s="9">
        <v>0</v>
      </c>
      <c r="DM674" s="9">
        <v>0</v>
      </c>
      <c r="DN674" s="9">
        <v>0</v>
      </c>
      <c r="DO674" s="9">
        <v>248168</v>
      </c>
      <c r="DP674" s="9">
        <v>12949730</v>
      </c>
      <c r="DQ674" s="9">
        <v>0</v>
      </c>
      <c r="DR674" s="9">
        <v>0</v>
      </c>
      <c r="DS674" s="9">
        <v>0</v>
      </c>
      <c r="DT674" s="9">
        <v>0</v>
      </c>
      <c r="DU674" s="9">
        <v>0</v>
      </c>
      <c r="DV674" s="9">
        <v>0</v>
      </c>
      <c r="DW674" s="9">
        <v>0</v>
      </c>
      <c r="DX674" s="9">
        <v>0</v>
      </c>
      <c r="DY674" s="9">
        <v>0</v>
      </c>
      <c r="DZ674" s="9">
        <v>0</v>
      </c>
      <c r="EA674" s="9">
        <v>0</v>
      </c>
      <c r="EB674" s="9">
        <v>0</v>
      </c>
      <c r="EC674" s="9">
        <v>0</v>
      </c>
    </row>
    <row r="675" spans="1:133" x14ac:dyDescent="0.3">
      <c r="A675" s="10">
        <v>106090933</v>
      </c>
      <c r="B675" s="10" t="s">
        <v>1173</v>
      </c>
      <c r="C675" s="10">
        <v>20181</v>
      </c>
      <c r="D675" s="12">
        <v>43101</v>
      </c>
      <c r="E675" s="10">
        <v>43190</v>
      </c>
      <c r="F675" s="10" t="s">
        <v>134</v>
      </c>
      <c r="G675" s="10" t="s">
        <v>348</v>
      </c>
      <c r="H675" s="10">
        <v>2</v>
      </c>
      <c r="I675" s="10">
        <v>304</v>
      </c>
      <c r="J675" s="10" t="s">
        <v>136</v>
      </c>
      <c r="K675" s="10" t="s">
        <v>137</v>
      </c>
      <c r="L675" s="10" t="s">
        <v>220</v>
      </c>
      <c r="M675" s="10" t="s">
        <v>1174</v>
      </c>
      <c r="N675" s="10" t="s">
        <v>1175</v>
      </c>
      <c r="O675" s="10" t="s">
        <v>649</v>
      </c>
      <c r="P675" s="10">
        <v>95667</v>
      </c>
      <c r="Q675" s="10" t="s">
        <v>1176</v>
      </c>
      <c r="R675" s="10">
        <v>125</v>
      </c>
      <c r="S675" s="10">
        <v>117</v>
      </c>
      <c r="T675" s="10">
        <v>117</v>
      </c>
      <c r="U675" s="10">
        <v>842</v>
      </c>
      <c r="V675" s="10">
        <v>135</v>
      </c>
      <c r="W675" s="10">
        <v>57</v>
      </c>
      <c r="X675" s="10">
        <v>263</v>
      </c>
      <c r="Y675" s="10">
        <v>0</v>
      </c>
      <c r="Z675" s="10">
        <v>0</v>
      </c>
      <c r="AA675" s="10">
        <v>17</v>
      </c>
      <c r="AB675" s="10">
        <v>178</v>
      </c>
      <c r="AC675" s="10">
        <v>0</v>
      </c>
      <c r="AD675" s="10">
        <v>10</v>
      </c>
      <c r="AE675" s="10">
        <v>1502</v>
      </c>
      <c r="AF675" s="10">
        <v>101</v>
      </c>
      <c r="AG675" s="10">
        <v>4448</v>
      </c>
      <c r="AH675" s="10">
        <v>616</v>
      </c>
      <c r="AI675" s="10">
        <v>288</v>
      </c>
      <c r="AJ675" s="10">
        <v>1123</v>
      </c>
      <c r="AK675" s="10">
        <v>0</v>
      </c>
      <c r="AL675" s="10">
        <v>0</v>
      </c>
      <c r="AM675" s="10">
        <v>53</v>
      </c>
      <c r="AN675" s="10">
        <v>561</v>
      </c>
      <c r="AO675" s="10">
        <v>0</v>
      </c>
      <c r="AP675" s="10">
        <v>70</v>
      </c>
      <c r="AQ675" s="10">
        <v>7159</v>
      </c>
      <c r="AR675" s="10">
        <v>840</v>
      </c>
      <c r="AS675" s="10">
        <v>43205</v>
      </c>
      <c r="AT675" s="10">
        <v>9117</v>
      </c>
      <c r="AU675" s="10">
        <v>1812</v>
      </c>
      <c r="AV675" s="10">
        <v>13696</v>
      </c>
      <c r="AW675" s="10">
        <v>0</v>
      </c>
      <c r="AX675" s="10">
        <v>0</v>
      </c>
      <c r="AY675" s="10">
        <v>563</v>
      </c>
      <c r="AZ675" s="10">
        <v>22222</v>
      </c>
      <c r="BA675" s="10">
        <v>0</v>
      </c>
      <c r="BB675" s="10">
        <v>1397</v>
      </c>
      <c r="BC675" s="10">
        <v>92012</v>
      </c>
      <c r="BD675" s="10">
        <v>86390488</v>
      </c>
      <c r="BE675" s="10">
        <v>13183905</v>
      </c>
      <c r="BF675" s="10">
        <v>4651622</v>
      </c>
      <c r="BG675" s="10">
        <v>28566662</v>
      </c>
      <c r="BH675" s="10">
        <v>0</v>
      </c>
      <c r="BI675" s="10">
        <v>0</v>
      </c>
      <c r="BJ675" s="10">
        <v>1715151</v>
      </c>
      <c r="BK675" s="10">
        <v>15178504</v>
      </c>
      <c r="BL675" s="10">
        <v>0</v>
      </c>
      <c r="BM675" s="10">
        <v>2052906</v>
      </c>
      <c r="BN675" s="10">
        <v>151739238</v>
      </c>
      <c r="BO675" s="10">
        <v>64956599</v>
      </c>
      <c r="BP675" s="10">
        <v>12353599</v>
      </c>
      <c r="BQ675" s="10">
        <v>4595940</v>
      </c>
      <c r="BR675" s="10">
        <v>27257179</v>
      </c>
      <c r="BS675" s="10">
        <v>0</v>
      </c>
      <c r="BT675" s="10">
        <v>0</v>
      </c>
      <c r="BU675" s="10">
        <v>1626404</v>
      </c>
      <c r="BV675" s="10">
        <v>37006469</v>
      </c>
      <c r="BW675" s="10">
        <v>0</v>
      </c>
      <c r="BX675" s="10">
        <v>2567485</v>
      </c>
      <c r="BY675" s="10">
        <v>150363675</v>
      </c>
      <c r="BZ675" s="10">
        <v>1572672</v>
      </c>
      <c r="CA675" s="10">
        <v>115625362</v>
      </c>
      <c r="CB675" s="10">
        <v>37150611</v>
      </c>
      <c r="CC675" s="10">
        <v>10655320</v>
      </c>
      <c r="CD675" s="10">
        <v>42927109</v>
      </c>
      <c r="CE675" s="10">
        <v>0</v>
      </c>
      <c r="CF675" s="10">
        <v>-44512</v>
      </c>
      <c r="CG675" s="10">
        <v>0</v>
      </c>
      <c r="CH675" s="10">
        <v>7520509</v>
      </c>
      <c r="CI675" s="10">
        <v>25268391</v>
      </c>
      <c r="CJ675" s="10">
        <v>0</v>
      </c>
      <c r="CK675" s="10">
        <v>1837821</v>
      </c>
      <c r="CL675" s="10">
        <v>0</v>
      </c>
      <c r="CM675" s="10">
        <v>0</v>
      </c>
      <c r="CN675" s="10">
        <v>0</v>
      </c>
      <c r="CO675" s="10">
        <v>502369</v>
      </c>
      <c r="CP675" s="10">
        <v>243015652</v>
      </c>
      <c r="CQ675" s="10">
        <v>0</v>
      </c>
      <c r="CR675" s="10">
        <v>0</v>
      </c>
      <c r="CS675" s="10">
        <v>0</v>
      </c>
      <c r="CT675" s="10">
        <v>28094</v>
      </c>
      <c r="CU675" s="10">
        <v>28094</v>
      </c>
      <c r="CV675" s="10">
        <v>34761463</v>
      </c>
      <c r="CW675" s="10">
        <v>-11893993</v>
      </c>
      <c r="CX675" s="10">
        <v>-1567638</v>
      </c>
      <c r="CY675" s="10">
        <v>12498430</v>
      </c>
      <c r="CZ675" s="10">
        <v>44512</v>
      </c>
      <c r="DA675" s="10">
        <v>0</v>
      </c>
      <c r="DB675" s="10">
        <v>-4378477</v>
      </c>
      <c r="DC675" s="10">
        <v>25882200</v>
      </c>
      <c r="DD675" s="10">
        <v>-108995</v>
      </c>
      <c r="DE675" s="10">
        <v>3877853</v>
      </c>
      <c r="DF675" s="10">
        <v>59115355</v>
      </c>
      <c r="DG675" s="10">
        <v>269041</v>
      </c>
      <c r="DH675" s="10">
        <v>66570964</v>
      </c>
      <c r="DI675" s="10">
        <v>11779858</v>
      </c>
      <c r="DJ675" s="10">
        <v>497055</v>
      </c>
      <c r="DK675" s="10">
        <v>0</v>
      </c>
      <c r="DL675" s="10">
        <v>0</v>
      </c>
      <c r="DM675" s="10">
        <v>0</v>
      </c>
      <c r="DN675" s="10">
        <v>0</v>
      </c>
      <c r="DO675" s="10">
        <v>1169291</v>
      </c>
      <c r="DP675" s="10">
        <v>118677438</v>
      </c>
      <c r="DQ675" s="10">
        <v>0</v>
      </c>
      <c r="DR675" s="10">
        <v>0</v>
      </c>
      <c r="DS675" s="10">
        <v>0</v>
      </c>
      <c r="DT675" s="10">
        <v>0</v>
      </c>
      <c r="DU675" s="10">
        <v>0</v>
      </c>
      <c r="DV675" s="10">
        <v>0</v>
      </c>
      <c r="DW675" s="10">
        <v>0</v>
      </c>
      <c r="DX675" s="10">
        <v>0</v>
      </c>
      <c r="DY675" s="10">
        <v>0</v>
      </c>
      <c r="DZ675" s="10">
        <v>0</v>
      </c>
      <c r="EA675" s="10">
        <v>0</v>
      </c>
      <c r="EB675" s="10">
        <v>0</v>
      </c>
      <c r="EC675" s="10">
        <v>0</v>
      </c>
    </row>
    <row r="676" spans="1:133" x14ac:dyDescent="0.3">
      <c r="A676" s="9">
        <v>106191230</v>
      </c>
      <c r="B676" s="9" t="s">
        <v>1177</v>
      </c>
      <c r="C676" s="9">
        <v>20181</v>
      </c>
      <c r="D676" s="11">
        <v>43101</v>
      </c>
      <c r="E676" s="9">
        <v>43190</v>
      </c>
      <c r="F676" s="9" t="s">
        <v>134</v>
      </c>
      <c r="G676" s="9" t="s">
        <v>158</v>
      </c>
      <c r="H676" s="9">
        <v>11</v>
      </c>
      <c r="I676" s="9">
        <v>935</v>
      </c>
      <c r="J676" s="9" t="s">
        <v>136</v>
      </c>
      <c r="K676" s="9" t="s">
        <v>137</v>
      </c>
      <c r="L676" s="9" t="s">
        <v>138</v>
      </c>
      <c r="M676" s="9" t="s">
        <v>1178</v>
      </c>
      <c r="N676" s="9" t="s">
        <v>1179</v>
      </c>
      <c r="O676" s="9" t="s">
        <v>223</v>
      </c>
      <c r="P676" s="9">
        <v>90059</v>
      </c>
      <c r="Q676" s="9" t="s">
        <v>1180</v>
      </c>
      <c r="R676" s="9">
        <v>131</v>
      </c>
      <c r="S676" s="9">
        <v>126</v>
      </c>
      <c r="T676" s="9">
        <v>126</v>
      </c>
      <c r="U676" s="9">
        <v>387</v>
      </c>
      <c r="V676" s="9">
        <v>144</v>
      </c>
      <c r="W676" s="9">
        <v>527</v>
      </c>
      <c r="X676" s="9">
        <v>949</v>
      </c>
      <c r="Y676" s="9">
        <v>45</v>
      </c>
      <c r="Z676" s="9">
        <v>0</v>
      </c>
      <c r="AA676" s="9">
        <v>61</v>
      </c>
      <c r="AB676" s="9">
        <v>0</v>
      </c>
      <c r="AC676" s="9">
        <v>0</v>
      </c>
      <c r="AD676" s="9">
        <v>0</v>
      </c>
      <c r="AE676" s="9">
        <v>2113</v>
      </c>
      <c r="AF676" s="9">
        <v>0</v>
      </c>
      <c r="AG676" s="9">
        <v>1529</v>
      </c>
      <c r="AH676" s="9">
        <v>569</v>
      </c>
      <c r="AI676" s="9">
        <v>2130</v>
      </c>
      <c r="AJ676" s="9">
        <v>3843</v>
      </c>
      <c r="AK676" s="9">
        <v>184</v>
      </c>
      <c r="AL676" s="9">
        <v>0</v>
      </c>
      <c r="AM676" s="9">
        <v>257</v>
      </c>
      <c r="AN676" s="9">
        <v>0</v>
      </c>
      <c r="AO676" s="9">
        <v>0</v>
      </c>
      <c r="AP676" s="9">
        <v>0</v>
      </c>
      <c r="AQ676" s="9">
        <v>8512</v>
      </c>
      <c r="AR676" s="9">
        <v>0</v>
      </c>
      <c r="AS676" s="9">
        <v>1084</v>
      </c>
      <c r="AT676" s="9">
        <v>700</v>
      </c>
      <c r="AU676" s="9">
        <v>5789</v>
      </c>
      <c r="AV676" s="9">
        <v>13958</v>
      </c>
      <c r="AW676" s="9">
        <v>2707</v>
      </c>
      <c r="AX676" s="9">
        <v>0</v>
      </c>
      <c r="AY676" s="9">
        <v>1033</v>
      </c>
      <c r="AZ676" s="9">
        <v>0</v>
      </c>
      <c r="BA676" s="9">
        <v>0</v>
      </c>
      <c r="BB676" s="9">
        <v>0</v>
      </c>
      <c r="BC676" s="9">
        <v>25271</v>
      </c>
      <c r="BD676" s="9">
        <v>61271564</v>
      </c>
      <c r="BE676" s="9">
        <v>27415733</v>
      </c>
      <c r="BF676" s="9">
        <v>79744060</v>
      </c>
      <c r="BG676" s="9">
        <v>116535691</v>
      </c>
      <c r="BH676" s="9">
        <v>3283669</v>
      </c>
      <c r="BI676" s="9">
        <v>0</v>
      </c>
      <c r="BJ676" s="9">
        <v>9006571</v>
      </c>
      <c r="BK676" s="9">
        <v>0</v>
      </c>
      <c r="BL676" s="9">
        <v>0</v>
      </c>
      <c r="BM676" s="9">
        <v>0</v>
      </c>
      <c r="BN676" s="9">
        <v>297257288</v>
      </c>
      <c r="BO676" s="9">
        <v>22853582</v>
      </c>
      <c r="BP676" s="9">
        <v>13928863</v>
      </c>
      <c r="BQ676" s="9">
        <v>67730302</v>
      </c>
      <c r="BR676" s="9">
        <v>154904834</v>
      </c>
      <c r="BS676" s="9">
        <v>28799690</v>
      </c>
      <c r="BT676" s="9">
        <v>0</v>
      </c>
      <c r="BU676" s="9">
        <v>14023744</v>
      </c>
      <c r="BV676" s="9">
        <v>0</v>
      </c>
      <c r="BW676" s="9">
        <v>0</v>
      </c>
      <c r="BX676" s="9">
        <v>0</v>
      </c>
      <c r="BY676" s="9">
        <v>302241015</v>
      </c>
      <c r="BZ676" s="9">
        <v>0</v>
      </c>
      <c r="CA676" s="9">
        <v>75123994</v>
      </c>
      <c r="CB676" s="9">
        <v>38700693</v>
      </c>
      <c r="CC676" s="9">
        <v>119236723</v>
      </c>
      <c r="CD676" s="9">
        <v>261386331</v>
      </c>
      <c r="CE676" s="9">
        <v>0</v>
      </c>
      <c r="CF676" s="9">
        <v>24660634</v>
      </c>
      <c r="CG676" s="9">
        <v>0</v>
      </c>
      <c r="CH676" s="9">
        <v>16078326</v>
      </c>
      <c r="CI676" s="9">
        <v>0</v>
      </c>
      <c r="CJ676" s="9">
        <v>0</v>
      </c>
      <c r="CK676" s="9">
        <v>3168638</v>
      </c>
      <c r="CL676" s="9">
        <v>0</v>
      </c>
      <c r="CM676" s="9">
        <v>0</v>
      </c>
      <c r="CN676" s="9">
        <v>0</v>
      </c>
      <c r="CO676" s="9">
        <v>0</v>
      </c>
      <c r="CP676" s="9">
        <v>538355339</v>
      </c>
      <c r="CQ676" s="9">
        <v>0</v>
      </c>
      <c r="CR676" s="9">
        <v>0</v>
      </c>
      <c r="CS676" s="9">
        <v>0</v>
      </c>
      <c r="CT676" s="9">
        <v>0</v>
      </c>
      <c r="CU676" s="9">
        <v>0</v>
      </c>
      <c r="CV676" s="9">
        <v>9001152</v>
      </c>
      <c r="CW676" s="9">
        <v>2643903</v>
      </c>
      <c r="CX676" s="9">
        <v>28237639</v>
      </c>
      <c r="CY676" s="9">
        <v>10054194</v>
      </c>
      <c r="CZ676" s="9">
        <v>7422725</v>
      </c>
      <c r="DA676" s="9">
        <v>0</v>
      </c>
      <c r="DB676" s="9">
        <v>6951989</v>
      </c>
      <c r="DC676" s="9">
        <v>0</v>
      </c>
      <c r="DD676" s="9">
        <v>-3168638</v>
      </c>
      <c r="DE676" s="9">
        <v>0</v>
      </c>
      <c r="DF676" s="9">
        <v>61142964</v>
      </c>
      <c r="DG676" s="9">
        <v>15127522</v>
      </c>
      <c r="DH676" s="9">
        <v>80170988</v>
      </c>
      <c r="DI676" s="9">
        <v>0</v>
      </c>
      <c r="DJ676" s="9">
        <v>0</v>
      </c>
      <c r="DK676" s="9">
        <v>0</v>
      </c>
      <c r="DL676" s="9">
        <v>0</v>
      </c>
      <c r="DM676" s="9">
        <v>0</v>
      </c>
      <c r="DN676" s="9">
        <v>0</v>
      </c>
      <c r="DO676" s="9">
        <v>2503347</v>
      </c>
      <c r="DP676" s="9">
        <v>278136329</v>
      </c>
      <c r="DQ676" s="9">
        <v>0</v>
      </c>
      <c r="DR676" s="9">
        <v>0</v>
      </c>
      <c r="DS676" s="9">
        <v>0</v>
      </c>
      <c r="DT676" s="9">
        <v>0</v>
      </c>
      <c r="DU676" s="9">
        <v>0</v>
      </c>
      <c r="DV676" s="9">
        <v>0</v>
      </c>
      <c r="DW676" s="9">
        <v>0</v>
      </c>
      <c r="DX676" s="9">
        <v>0</v>
      </c>
      <c r="DY676" s="9">
        <v>0</v>
      </c>
      <c r="DZ676" s="9">
        <v>0</v>
      </c>
      <c r="EA676" s="9">
        <v>0</v>
      </c>
      <c r="EB676" s="9">
        <v>0</v>
      </c>
      <c r="EC676" s="9">
        <v>0</v>
      </c>
    </row>
    <row r="677" spans="1:133" x14ac:dyDescent="0.3">
      <c r="A677" s="10">
        <v>106450936</v>
      </c>
      <c r="B677" s="10" t="s">
        <v>1181</v>
      </c>
      <c r="C677" s="10">
        <v>20181</v>
      </c>
      <c r="D677" s="12">
        <v>43101</v>
      </c>
      <c r="E677" s="10">
        <v>43190</v>
      </c>
      <c r="F677" s="10" t="s">
        <v>134</v>
      </c>
      <c r="G677" s="10" t="s">
        <v>1182</v>
      </c>
      <c r="H677" s="10">
        <v>1</v>
      </c>
      <c r="I677" s="10">
        <v>210</v>
      </c>
      <c r="J677" s="10" t="s">
        <v>183</v>
      </c>
      <c r="K677" s="10" t="s">
        <v>137</v>
      </c>
      <c r="L677" s="10" t="s">
        <v>220</v>
      </c>
      <c r="M677" s="10" t="s">
        <v>2111</v>
      </c>
      <c r="N677" s="10" t="s">
        <v>2112</v>
      </c>
      <c r="O677" s="10" t="s">
        <v>1185</v>
      </c>
      <c r="P677" s="10">
        <v>96028</v>
      </c>
      <c r="Q677" s="10" t="s">
        <v>1186</v>
      </c>
      <c r="R677" s="10">
        <v>121</v>
      </c>
      <c r="S677" s="10">
        <v>121</v>
      </c>
      <c r="T677" s="10">
        <v>121</v>
      </c>
      <c r="U677" s="10">
        <v>66</v>
      </c>
      <c r="V677" s="10">
        <v>0</v>
      </c>
      <c r="W677" s="10">
        <v>17</v>
      </c>
      <c r="X677" s="10">
        <v>0</v>
      </c>
      <c r="Y677" s="10">
        <v>0</v>
      </c>
      <c r="Z677" s="10">
        <v>0</v>
      </c>
      <c r="AA677" s="10">
        <v>9</v>
      </c>
      <c r="AB677" s="10">
        <v>0</v>
      </c>
      <c r="AC677" s="10">
        <v>0</v>
      </c>
      <c r="AD677" s="10">
        <v>7</v>
      </c>
      <c r="AE677" s="10">
        <v>99</v>
      </c>
      <c r="AF677" s="10">
        <v>13</v>
      </c>
      <c r="AG677" s="10">
        <v>529</v>
      </c>
      <c r="AH677" s="10">
        <v>0</v>
      </c>
      <c r="AI677" s="10">
        <v>6027</v>
      </c>
      <c r="AJ677" s="10">
        <v>0</v>
      </c>
      <c r="AK677" s="10">
        <v>0</v>
      </c>
      <c r="AL677" s="10">
        <v>0</v>
      </c>
      <c r="AM677" s="10">
        <v>60</v>
      </c>
      <c r="AN677" s="10">
        <v>0</v>
      </c>
      <c r="AO677" s="10">
        <v>0</v>
      </c>
      <c r="AP677" s="10">
        <v>552</v>
      </c>
      <c r="AQ677" s="10">
        <v>7168</v>
      </c>
      <c r="AR677" s="10">
        <v>6543</v>
      </c>
      <c r="AS677" s="10">
        <v>1614</v>
      </c>
      <c r="AT677" s="10">
        <v>0</v>
      </c>
      <c r="AU677" s="10">
        <v>926</v>
      </c>
      <c r="AV677" s="10">
        <v>0</v>
      </c>
      <c r="AW677" s="10">
        <v>0</v>
      </c>
      <c r="AX677" s="10">
        <v>0</v>
      </c>
      <c r="AY677" s="10">
        <v>895</v>
      </c>
      <c r="AZ677" s="10">
        <v>0</v>
      </c>
      <c r="BA677" s="10">
        <v>0</v>
      </c>
      <c r="BB677" s="10">
        <v>61</v>
      </c>
      <c r="BC677" s="10">
        <v>3496</v>
      </c>
      <c r="BD677" s="10">
        <v>1645113</v>
      </c>
      <c r="BE677" s="10">
        <v>0</v>
      </c>
      <c r="BF677" s="10">
        <v>2001372</v>
      </c>
      <c r="BG677" s="10">
        <v>0</v>
      </c>
      <c r="BH677" s="10">
        <v>0</v>
      </c>
      <c r="BI677" s="10">
        <v>0</v>
      </c>
      <c r="BJ677" s="10">
        <v>207946</v>
      </c>
      <c r="BK677" s="10">
        <v>0</v>
      </c>
      <c r="BL677" s="10">
        <v>0</v>
      </c>
      <c r="BM677" s="10">
        <v>189878</v>
      </c>
      <c r="BN677" s="10">
        <v>4044309</v>
      </c>
      <c r="BO677" s="10">
        <v>2391861</v>
      </c>
      <c r="BP677" s="10">
        <v>0</v>
      </c>
      <c r="BQ677" s="10">
        <v>1417107</v>
      </c>
      <c r="BR677" s="10">
        <v>0</v>
      </c>
      <c r="BS677" s="10">
        <v>0</v>
      </c>
      <c r="BT677" s="10">
        <v>0</v>
      </c>
      <c r="BU677" s="10">
        <v>1348055</v>
      </c>
      <c r="BV677" s="10">
        <v>0</v>
      </c>
      <c r="BW677" s="10">
        <v>0</v>
      </c>
      <c r="BX677" s="10">
        <v>60390</v>
      </c>
      <c r="BY677" s="10">
        <v>5217413</v>
      </c>
      <c r="BZ677" s="10">
        <v>331225</v>
      </c>
      <c r="CA677" s="10">
        <v>1706235</v>
      </c>
      <c r="CB677" s="10">
        <v>0</v>
      </c>
      <c r="CC677" s="10">
        <v>1182378</v>
      </c>
      <c r="CD677" s="10">
        <v>0</v>
      </c>
      <c r="CE677" s="10">
        <v>-40955</v>
      </c>
      <c r="CF677" s="10">
        <v>0</v>
      </c>
      <c r="CG677" s="10">
        <v>0</v>
      </c>
      <c r="CH677" s="10">
        <v>163141</v>
      </c>
      <c r="CI677" s="10">
        <v>0</v>
      </c>
      <c r="CJ677" s="10">
        <v>0</v>
      </c>
      <c r="CK677" s="10">
        <v>75656</v>
      </c>
      <c r="CL677" s="10">
        <v>0</v>
      </c>
      <c r="CM677" s="10">
        <v>0</v>
      </c>
      <c r="CN677" s="10">
        <v>0</v>
      </c>
      <c r="CO677" s="10">
        <v>91904</v>
      </c>
      <c r="CP677" s="10">
        <v>3509584</v>
      </c>
      <c r="CQ677" s="10">
        <v>0</v>
      </c>
      <c r="CR677" s="10">
        <v>0</v>
      </c>
      <c r="CS677" s="10">
        <v>0</v>
      </c>
      <c r="CT677" s="10">
        <v>0</v>
      </c>
      <c r="CU677" s="10">
        <v>0</v>
      </c>
      <c r="CV677" s="10">
        <v>2330740</v>
      </c>
      <c r="CW677" s="10">
        <v>0</v>
      </c>
      <c r="CX677" s="10">
        <v>2277056</v>
      </c>
      <c r="CY677" s="10">
        <v>0</v>
      </c>
      <c r="CZ677" s="10">
        <v>0</v>
      </c>
      <c r="DA677" s="10">
        <v>0</v>
      </c>
      <c r="DB677" s="10">
        <v>1061635</v>
      </c>
      <c r="DC677" s="10">
        <v>0</v>
      </c>
      <c r="DD677" s="10">
        <v>0</v>
      </c>
      <c r="DE677" s="10">
        <v>82707</v>
      </c>
      <c r="DF677" s="10">
        <v>5752138</v>
      </c>
      <c r="DG677" s="10">
        <v>219417</v>
      </c>
      <c r="DH677" s="10">
        <v>6153176</v>
      </c>
      <c r="DI677" s="10">
        <v>437879</v>
      </c>
      <c r="DJ677" s="10">
        <v>416699</v>
      </c>
      <c r="DK677" s="10">
        <v>0</v>
      </c>
      <c r="DL677" s="10">
        <v>0</v>
      </c>
      <c r="DM677" s="10">
        <v>0</v>
      </c>
      <c r="DN677" s="10">
        <v>0</v>
      </c>
      <c r="DO677" s="10">
        <v>83080</v>
      </c>
      <c r="DP677" s="10">
        <v>9591128</v>
      </c>
      <c r="DQ677" s="10">
        <v>0</v>
      </c>
      <c r="DR677" s="10">
        <v>0</v>
      </c>
      <c r="DS677" s="10">
        <v>0</v>
      </c>
      <c r="DT677" s="10">
        <v>0</v>
      </c>
      <c r="DU677" s="10">
        <v>0</v>
      </c>
      <c r="DV677" s="10">
        <v>0</v>
      </c>
      <c r="DW677" s="10">
        <v>0</v>
      </c>
      <c r="DX677" s="10">
        <v>0</v>
      </c>
      <c r="DY677" s="10">
        <v>0</v>
      </c>
      <c r="DZ677" s="10">
        <v>0</v>
      </c>
      <c r="EA677" s="10">
        <v>0</v>
      </c>
      <c r="EB677" s="10">
        <v>0</v>
      </c>
      <c r="EC677" s="10">
        <v>0</v>
      </c>
    </row>
    <row r="678" spans="1:133" x14ac:dyDescent="0.3">
      <c r="A678" s="9">
        <v>106190521</v>
      </c>
      <c r="B678" s="9" t="s">
        <v>1196</v>
      </c>
      <c r="C678" s="9">
        <v>20181</v>
      </c>
      <c r="D678" s="11">
        <v>43101</v>
      </c>
      <c r="E678" s="9">
        <v>43190</v>
      </c>
      <c r="F678" s="9" t="s">
        <v>134</v>
      </c>
      <c r="G678" s="9" t="s">
        <v>158</v>
      </c>
      <c r="H678" s="9">
        <v>11</v>
      </c>
      <c r="I678" s="9">
        <v>929</v>
      </c>
      <c r="J678" s="9" t="s">
        <v>255</v>
      </c>
      <c r="K678" s="9" t="s">
        <v>137</v>
      </c>
      <c r="L678" s="9" t="s">
        <v>138</v>
      </c>
      <c r="M678" s="9" t="s">
        <v>515</v>
      </c>
      <c r="N678" s="9" t="s">
        <v>2113</v>
      </c>
      <c r="O678" s="9" t="s">
        <v>1038</v>
      </c>
      <c r="P678" s="9">
        <v>90247</v>
      </c>
      <c r="Q678" s="9" t="s">
        <v>518</v>
      </c>
      <c r="R678" s="9">
        <v>172</v>
      </c>
      <c r="S678" s="9">
        <v>172</v>
      </c>
      <c r="T678" s="9">
        <v>149</v>
      </c>
      <c r="U678" s="9">
        <v>398</v>
      </c>
      <c r="V678" s="9">
        <v>215</v>
      </c>
      <c r="W678" s="9">
        <v>197</v>
      </c>
      <c r="X678" s="9">
        <v>713</v>
      </c>
      <c r="Y678" s="9">
        <v>0</v>
      </c>
      <c r="Z678" s="9">
        <v>0</v>
      </c>
      <c r="AA678" s="9">
        <v>58</v>
      </c>
      <c r="AB678" s="9">
        <v>38</v>
      </c>
      <c r="AC678" s="9">
        <v>12</v>
      </c>
      <c r="AD678" s="9">
        <v>48</v>
      </c>
      <c r="AE678" s="9">
        <v>1679</v>
      </c>
      <c r="AF678" s="9">
        <v>23</v>
      </c>
      <c r="AG678" s="9">
        <v>1732</v>
      </c>
      <c r="AH678" s="9">
        <v>883</v>
      </c>
      <c r="AI678" s="9">
        <v>761</v>
      </c>
      <c r="AJ678" s="9">
        <v>2451</v>
      </c>
      <c r="AK678" s="9">
        <v>0</v>
      </c>
      <c r="AL678" s="9">
        <v>0</v>
      </c>
      <c r="AM678" s="9">
        <v>107</v>
      </c>
      <c r="AN678" s="9">
        <v>135</v>
      </c>
      <c r="AO678" s="9">
        <v>31</v>
      </c>
      <c r="AP678" s="9">
        <v>106</v>
      </c>
      <c r="AQ678" s="9">
        <v>6206</v>
      </c>
      <c r="AR678" s="9">
        <v>5913</v>
      </c>
      <c r="AS678" s="9">
        <v>660</v>
      </c>
      <c r="AT678" s="9">
        <v>534</v>
      </c>
      <c r="AU678" s="9">
        <v>1266</v>
      </c>
      <c r="AV678" s="9">
        <v>5261</v>
      </c>
      <c r="AW678" s="9">
        <v>0</v>
      </c>
      <c r="AX678" s="9">
        <v>0</v>
      </c>
      <c r="AY678" s="9">
        <v>476</v>
      </c>
      <c r="AZ678" s="9">
        <v>324</v>
      </c>
      <c r="BA678" s="9">
        <v>493</v>
      </c>
      <c r="BB678" s="9">
        <v>1303</v>
      </c>
      <c r="BC678" s="9">
        <v>10317</v>
      </c>
      <c r="BD678" s="9">
        <v>26873950</v>
      </c>
      <c r="BE678" s="9">
        <v>17792722</v>
      </c>
      <c r="BF678" s="9">
        <v>13514798</v>
      </c>
      <c r="BG678" s="9">
        <v>56590014</v>
      </c>
      <c r="BH678" s="9">
        <v>0</v>
      </c>
      <c r="BI678" s="9">
        <v>0</v>
      </c>
      <c r="BJ678" s="9">
        <v>2536132</v>
      </c>
      <c r="BK678" s="9">
        <v>2065584</v>
      </c>
      <c r="BL678" s="9">
        <v>572122</v>
      </c>
      <c r="BM678" s="9">
        <v>1338902</v>
      </c>
      <c r="BN678" s="9">
        <v>121284224</v>
      </c>
      <c r="BO678" s="9">
        <v>4695071</v>
      </c>
      <c r="BP678" s="9">
        <v>5036139</v>
      </c>
      <c r="BQ678" s="9">
        <v>4337323</v>
      </c>
      <c r="BR678" s="9">
        <v>19676986</v>
      </c>
      <c r="BS678" s="9">
        <v>0</v>
      </c>
      <c r="BT678" s="9">
        <v>0</v>
      </c>
      <c r="BU678" s="9">
        <v>2285554</v>
      </c>
      <c r="BV678" s="9">
        <v>1776832</v>
      </c>
      <c r="BW678" s="9">
        <v>2120522</v>
      </c>
      <c r="BX678" s="9">
        <v>2525125</v>
      </c>
      <c r="BY678" s="9">
        <v>42453552</v>
      </c>
      <c r="BZ678" s="9">
        <v>3952094</v>
      </c>
      <c r="CA678" s="9">
        <v>24830200</v>
      </c>
      <c r="CB678" s="9">
        <v>17490314</v>
      </c>
      <c r="CC678" s="9">
        <v>15286518</v>
      </c>
      <c r="CD678" s="9">
        <v>70627143</v>
      </c>
      <c r="CE678" s="9">
        <v>-1642346</v>
      </c>
      <c r="CF678" s="9">
        <v>0</v>
      </c>
      <c r="CG678" s="9">
        <v>0</v>
      </c>
      <c r="CH678" s="9">
        <v>2937006</v>
      </c>
      <c r="CI678" s="9">
        <v>3761351</v>
      </c>
      <c r="CJ678" s="9">
        <v>0</v>
      </c>
      <c r="CK678" s="9">
        <v>615306</v>
      </c>
      <c r="CL678" s="9">
        <v>0</v>
      </c>
      <c r="CM678" s="9">
        <v>0</v>
      </c>
      <c r="CN678" s="9">
        <v>0</v>
      </c>
      <c r="CO678" s="9">
        <v>1960319</v>
      </c>
      <c r="CP678" s="9">
        <v>139817905</v>
      </c>
      <c r="CQ678" s="9">
        <v>0</v>
      </c>
      <c r="CR678" s="9">
        <v>1907725</v>
      </c>
      <c r="CS678" s="9">
        <v>0</v>
      </c>
      <c r="CT678" s="9">
        <v>0</v>
      </c>
      <c r="CU678" s="9">
        <v>1907725</v>
      </c>
      <c r="CV678" s="9">
        <v>6738821</v>
      </c>
      <c r="CW678" s="9">
        <v>5338547</v>
      </c>
      <c r="CX678" s="9">
        <v>4207949</v>
      </c>
      <c r="CY678" s="9">
        <v>7547582</v>
      </c>
      <c r="CZ678" s="9">
        <v>0</v>
      </c>
      <c r="DA678" s="9">
        <v>0</v>
      </c>
      <c r="DB678" s="9">
        <v>1884680</v>
      </c>
      <c r="DC678" s="9">
        <v>81065</v>
      </c>
      <c r="DD678" s="9">
        <v>2077338</v>
      </c>
      <c r="DE678" s="9">
        <v>-2048386</v>
      </c>
      <c r="DF678" s="9">
        <v>25827596</v>
      </c>
      <c r="DG678" s="9">
        <v>67019</v>
      </c>
      <c r="DH678" s="9">
        <v>24395376</v>
      </c>
      <c r="DI678" s="9">
        <v>0</v>
      </c>
      <c r="DJ678" s="9">
        <v>-2444</v>
      </c>
      <c r="DK678" s="9">
        <v>0</v>
      </c>
      <c r="DL678" s="9">
        <v>0</v>
      </c>
      <c r="DM678" s="9">
        <v>0</v>
      </c>
      <c r="DN678" s="9">
        <v>0</v>
      </c>
      <c r="DO678" s="9">
        <v>664520</v>
      </c>
      <c r="DP678" s="9">
        <v>22008156</v>
      </c>
      <c r="DQ678" s="9">
        <v>0</v>
      </c>
      <c r="DR678" s="9">
        <v>0</v>
      </c>
      <c r="DS678" s="9">
        <v>0</v>
      </c>
      <c r="DT678" s="9">
        <v>0</v>
      </c>
      <c r="DU678" s="9">
        <v>0</v>
      </c>
      <c r="DV678" s="9">
        <v>0</v>
      </c>
      <c r="DW678" s="9">
        <v>0</v>
      </c>
      <c r="DX678" s="9">
        <v>0</v>
      </c>
      <c r="DY678" s="9">
        <v>0</v>
      </c>
      <c r="DZ678" s="9">
        <v>0</v>
      </c>
      <c r="EA678" s="9">
        <v>0</v>
      </c>
      <c r="EB678" s="9">
        <v>0</v>
      </c>
      <c r="EC678" s="9">
        <v>0</v>
      </c>
    </row>
    <row r="679" spans="1:133" x14ac:dyDescent="0.3">
      <c r="A679" s="10">
        <v>106240924</v>
      </c>
      <c r="B679" s="10" t="s">
        <v>1187</v>
      </c>
      <c r="C679" s="10">
        <v>20181</v>
      </c>
      <c r="D679" s="12">
        <v>43101</v>
      </c>
      <c r="E679" s="10">
        <v>43190</v>
      </c>
      <c r="F679" s="10" t="s">
        <v>134</v>
      </c>
      <c r="G679" s="10" t="s">
        <v>1152</v>
      </c>
      <c r="H679" s="10">
        <v>6</v>
      </c>
      <c r="I679" s="10">
        <v>517</v>
      </c>
      <c r="J679" s="10" t="s">
        <v>136</v>
      </c>
      <c r="K679" s="10" t="s">
        <v>137</v>
      </c>
      <c r="L679" s="10" t="s">
        <v>220</v>
      </c>
      <c r="M679" s="10" t="s">
        <v>1188</v>
      </c>
      <c r="N679" s="10" t="s">
        <v>1189</v>
      </c>
      <c r="O679" s="10" t="s">
        <v>1190</v>
      </c>
      <c r="P679" s="10">
        <v>93635</v>
      </c>
      <c r="Q679" s="10" t="s">
        <v>1191</v>
      </c>
      <c r="R679" s="10">
        <v>40</v>
      </c>
      <c r="S679" s="10">
        <v>40</v>
      </c>
      <c r="T679" s="10">
        <v>16</v>
      </c>
      <c r="U679" s="10">
        <v>126</v>
      </c>
      <c r="V679" s="10">
        <v>15</v>
      </c>
      <c r="W679" s="10">
        <v>55</v>
      </c>
      <c r="X679" s="10">
        <v>166</v>
      </c>
      <c r="Y679" s="10">
        <v>0</v>
      </c>
      <c r="Z679" s="10">
        <v>0</v>
      </c>
      <c r="AA679" s="10">
        <v>3</v>
      </c>
      <c r="AB679" s="10">
        <v>64</v>
      </c>
      <c r="AC679" s="10">
        <v>0</v>
      </c>
      <c r="AD679" s="10">
        <v>3</v>
      </c>
      <c r="AE679" s="10">
        <v>432</v>
      </c>
      <c r="AF679" s="10">
        <v>0</v>
      </c>
      <c r="AG679" s="10">
        <v>403</v>
      </c>
      <c r="AH679" s="10">
        <v>47</v>
      </c>
      <c r="AI679" s="10">
        <v>96</v>
      </c>
      <c r="AJ679" s="10">
        <v>360</v>
      </c>
      <c r="AK679" s="10">
        <v>0</v>
      </c>
      <c r="AL679" s="10">
        <v>0</v>
      </c>
      <c r="AM679" s="10">
        <v>10</v>
      </c>
      <c r="AN679" s="10">
        <v>130</v>
      </c>
      <c r="AO679" s="10">
        <v>0</v>
      </c>
      <c r="AP679" s="10">
        <v>9</v>
      </c>
      <c r="AQ679" s="10">
        <v>1055</v>
      </c>
      <c r="AR679" s="10">
        <v>0</v>
      </c>
      <c r="AS679" s="10">
        <v>1578</v>
      </c>
      <c r="AT679" s="10">
        <v>134</v>
      </c>
      <c r="AU679" s="10">
        <v>495</v>
      </c>
      <c r="AV679" s="10">
        <v>7710</v>
      </c>
      <c r="AW679" s="10">
        <v>0</v>
      </c>
      <c r="AX679" s="10">
        <v>0</v>
      </c>
      <c r="AY679" s="10">
        <v>129</v>
      </c>
      <c r="AZ679" s="10">
        <v>2349</v>
      </c>
      <c r="BA679" s="10">
        <v>391</v>
      </c>
      <c r="BB679" s="10">
        <v>152</v>
      </c>
      <c r="BC679" s="10">
        <v>12938</v>
      </c>
      <c r="BD679" s="10">
        <v>5856949</v>
      </c>
      <c r="BE679" s="10">
        <v>737072</v>
      </c>
      <c r="BF679" s="10">
        <v>1701512</v>
      </c>
      <c r="BG679" s="10">
        <v>6376604</v>
      </c>
      <c r="BH679" s="10">
        <v>0</v>
      </c>
      <c r="BI679" s="10">
        <v>0</v>
      </c>
      <c r="BJ679" s="10">
        <v>144639</v>
      </c>
      <c r="BK679" s="10">
        <v>2404746</v>
      </c>
      <c r="BL679" s="10">
        <v>0</v>
      </c>
      <c r="BM679" s="10">
        <v>119458</v>
      </c>
      <c r="BN679" s="10">
        <v>17340980</v>
      </c>
      <c r="BO679" s="10">
        <v>9182113</v>
      </c>
      <c r="BP679" s="10">
        <v>1360009</v>
      </c>
      <c r="BQ679" s="10">
        <v>2868612</v>
      </c>
      <c r="BR679" s="10">
        <v>22892652</v>
      </c>
      <c r="BS679" s="10">
        <v>0</v>
      </c>
      <c r="BT679" s="10">
        <v>0</v>
      </c>
      <c r="BU679" s="10">
        <v>1073500</v>
      </c>
      <c r="BV679" s="10">
        <v>7501514</v>
      </c>
      <c r="BW679" s="10">
        <v>1654065</v>
      </c>
      <c r="BX679" s="10">
        <v>695936</v>
      </c>
      <c r="BY679" s="10">
        <v>47228401</v>
      </c>
      <c r="BZ679" s="10">
        <v>-4558</v>
      </c>
      <c r="CA679" s="10">
        <v>10154714</v>
      </c>
      <c r="CB679" s="10">
        <v>1561274</v>
      </c>
      <c r="CC679" s="10">
        <v>2455972</v>
      </c>
      <c r="CD679" s="10">
        <v>26396820</v>
      </c>
      <c r="CE679" s="10">
        <v>-128568</v>
      </c>
      <c r="CF679" s="10">
        <v>0</v>
      </c>
      <c r="CG679" s="10">
        <v>0</v>
      </c>
      <c r="CH679" s="10">
        <v>290</v>
      </c>
      <c r="CI679" s="10">
        <v>2576652</v>
      </c>
      <c r="CJ679" s="10">
        <v>0</v>
      </c>
      <c r="CK679" s="10">
        <v>1670971</v>
      </c>
      <c r="CL679" s="10">
        <v>0</v>
      </c>
      <c r="CM679" s="10">
        <v>0</v>
      </c>
      <c r="CN679" s="10">
        <v>0</v>
      </c>
      <c r="CO679" s="10">
        <v>563901</v>
      </c>
      <c r="CP679" s="10">
        <v>45247468</v>
      </c>
      <c r="CQ679" s="10">
        <v>0</v>
      </c>
      <c r="CR679" s="10">
        <v>0</v>
      </c>
      <c r="CS679" s="10">
        <v>0</v>
      </c>
      <c r="CT679" s="10">
        <v>0</v>
      </c>
      <c r="CU679" s="10">
        <v>0</v>
      </c>
      <c r="CV679" s="10">
        <v>4884348</v>
      </c>
      <c r="CW679" s="10">
        <v>535807</v>
      </c>
      <c r="CX679" s="10">
        <v>2242720</v>
      </c>
      <c r="CY679" s="10">
        <v>2872436</v>
      </c>
      <c r="CZ679" s="10">
        <v>0</v>
      </c>
      <c r="DA679" s="10">
        <v>0</v>
      </c>
      <c r="DB679" s="10">
        <v>1217849</v>
      </c>
      <c r="DC679" s="10">
        <v>7312702</v>
      </c>
      <c r="DD679" s="10">
        <v>0</v>
      </c>
      <c r="DE679" s="10">
        <v>256051</v>
      </c>
      <c r="DF679" s="10">
        <v>19321913</v>
      </c>
      <c r="DG679" s="10">
        <v>227503</v>
      </c>
      <c r="DH679" s="10">
        <v>16115226</v>
      </c>
      <c r="DI679" s="10">
        <v>0</v>
      </c>
      <c r="DJ679" s="10">
        <v>216777</v>
      </c>
      <c r="DK679" s="10">
        <v>0</v>
      </c>
      <c r="DL679" s="10">
        <v>0</v>
      </c>
      <c r="DM679" s="10">
        <v>0</v>
      </c>
      <c r="DN679" s="10">
        <v>0</v>
      </c>
      <c r="DO679" s="10">
        <v>746336</v>
      </c>
      <c r="DP679" s="10">
        <v>12769746</v>
      </c>
      <c r="DQ679" s="10">
        <v>0</v>
      </c>
      <c r="DR679" s="10">
        <v>0</v>
      </c>
      <c r="DS679" s="10">
        <v>0</v>
      </c>
      <c r="DT679" s="10">
        <v>0</v>
      </c>
      <c r="DU679" s="10">
        <v>0</v>
      </c>
      <c r="DV679" s="10">
        <v>0</v>
      </c>
      <c r="DW679" s="10">
        <v>0</v>
      </c>
      <c r="DX679" s="10">
        <v>0</v>
      </c>
      <c r="DY679" s="10">
        <v>0</v>
      </c>
      <c r="DZ679" s="10">
        <v>0</v>
      </c>
      <c r="EA679" s="10">
        <v>0</v>
      </c>
      <c r="EB679" s="10">
        <v>0</v>
      </c>
      <c r="EC679" s="10">
        <v>0</v>
      </c>
    </row>
    <row r="680" spans="1:133" x14ac:dyDescent="0.3">
      <c r="A680" s="9">
        <v>106500939</v>
      </c>
      <c r="B680" s="9" t="s">
        <v>1192</v>
      </c>
      <c r="C680" s="9">
        <v>20181</v>
      </c>
      <c r="D680" s="11">
        <v>43101</v>
      </c>
      <c r="E680" s="9">
        <v>43190</v>
      </c>
      <c r="F680" s="9" t="s">
        <v>134</v>
      </c>
      <c r="G680" s="9" t="s">
        <v>420</v>
      </c>
      <c r="H680" s="9">
        <v>6</v>
      </c>
      <c r="I680" s="9">
        <v>511</v>
      </c>
      <c r="J680" s="9" t="s">
        <v>136</v>
      </c>
      <c r="K680" s="9" t="s">
        <v>137</v>
      </c>
      <c r="L680" s="9" t="s">
        <v>138</v>
      </c>
      <c r="M680" s="9" t="s">
        <v>1193</v>
      </c>
      <c r="N680" s="9" t="s">
        <v>1194</v>
      </c>
      <c r="O680" s="9" t="s">
        <v>423</v>
      </c>
      <c r="P680" s="9">
        <v>95355</v>
      </c>
      <c r="Q680" s="9" t="s">
        <v>1195</v>
      </c>
      <c r="R680" s="9">
        <v>423</v>
      </c>
      <c r="S680" s="9">
        <v>423</v>
      </c>
      <c r="T680" s="9">
        <v>260</v>
      </c>
      <c r="U680" s="9">
        <v>1547</v>
      </c>
      <c r="V680" s="9">
        <v>745</v>
      </c>
      <c r="W680" s="9">
        <v>213</v>
      </c>
      <c r="X680" s="9">
        <v>832</v>
      </c>
      <c r="Y680" s="9">
        <v>0</v>
      </c>
      <c r="Z680" s="9">
        <v>0</v>
      </c>
      <c r="AA680" s="9">
        <v>81</v>
      </c>
      <c r="AB680" s="9">
        <v>876</v>
      </c>
      <c r="AC680" s="9">
        <v>39</v>
      </c>
      <c r="AD680" s="9">
        <v>10</v>
      </c>
      <c r="AE680" s="9">
        <v>4343</v>
      </c>
      <c r="AF680" s="9">
        <v>0</v>
      </c>
      <c r="AG680" s="9">
        <v>7552</v>
      </c>
      <c r="AH680" s="9">
        <v>3802</v>
      </c>
      <c r="AI680" s="9">
        <v>1206</v>
      </c>
      <c r="AJ680" s="9">
        <v>3436</v>
      </c>
      <c r="AK680" s="9">
        <v>0</v>
      </c>
      <c r="AL680" s="9">
        <v>0</v>
      </c>
      <c r="AM680" s="9">
        <v>309</v>
      </c>
      <c r="AN680" s="9">
        <v>3045</v>
      </c>
      <c r="AO680" s="9">
        <v>174</v>
      </c>
      <c r="AP680" s="9">
        <v>45</v>
      </c>
      <c r="AQ680" s="9">
        <v>19569</v>
      </c>
      <c r="AR680" s="9">
        <v>0</v>
      </c>
      <c r="AS680" s="9">
        <v>4674</v>
      </c>
      <c r="AT680" s="9">
        <v>2130</v>
      </c>
      <c r="AU680" s="9">
        <v>1517</v>
      </c>
      <c r="AV680" s="9">
        <v>12934</v>
      </c>
      <c r="AW680" s="9">
        <v>0</v>
      </c>
      <c r="AX680" s="9">
        <v>0</v>
      </c>
      <c r="AY680" s="9">
        <v>505</v>
      </c>
      <c r="AZ680" s="9">
        <v>4941</v>
      </c>
      <c r="BA680" s="9">
        <v>554</v>
      </c>
      <c r="BB680" s="9">
        <v>381</v>
      </c>
      <c r="BC680" s="9">
        <v>27636</v>
      </c>
      <c r="BD680" s="9">
        <v>132636001</v>
      </c>
      <c r="BE680" s="9">
        <v>65026970</v>
      </c>
      <c r="BF680" s="9">
        <v>19067150</v>
      </c>
      <c r="BG680" s="9">
        <v>64841414</v>
      </c>
      <c r="BH680" s="9">
        <v>0</v>
      </c>
      <c r="BI680" s="9">
        <v>0</v>
      </c>
      <c r="BJ680" s="9">
        <v>5988676</v>
      </c>
      <c r="BK680" s="9">
        <v>58876490</v>
      </c>
      <c r="BL680" s="9">
        <v>3109623</v>
      </c>
      <c r="BM680" s="9">
        <v>802243</v>
      </c>
      <c r="BN680" s="9">
        <v>350348567</v>
      </c>
      <c r="BO680" s="9">
        <v>76283874</v>
      </c>
      <c r="BP680" s="9">
        <v>37014643</v>
      </c>
      <c r="BQ680" s="9">
        <v>5803911</v>
      </c>
      <c r="BR680" s="9">
        <v>42712894</v>
      </c>
      <c r="BS680" s="9">
        <v>0</v>
      </c>
      <c r="BT680" s="9">
        <v>0</v>
      </c>
      <c r="BU680" s="9">
        <v>5385427</v>
      </c>
      <c r="BV680" s="9">
        <v>66162834</v>
      </c>
      <c r="BW680" s="9">
        <v>3090263</v>
      </c>
      <c r="BX680" s="9">
        <v>2624634</v>
      </c>
      <c r="BY680" s="9">
        <v>239078480</v>
      </c>
      <c r="BZ680" s="9">
        <v>-67753</v>
      </c>
      <c r="CA680" s="9">
        <v>179466353</v>
      </c>
      <c r="CB680" s="9">
        <v>98530036</v>
      </c>
      <c r="CC680" s="9">
        <v>13931017</v>
      </c>
      <c r="CD680" s="9">
        <v>93513675</v>
      </c>
      <c r="CE680" s="9">
        <v>0</v>
      </c>
      <c r="CF680" s="9">
        <v>0</v>
      </c>
      <c r="CG680" s="9">
        <v>0</v>
      </c>
      <c r="CH680" s="9">
        <v>7008188</v>
      </c>
      <c r="CI680" s="9">
        <v>57094312</v>
      </c>
      <c r="CJ680" s="9">
        <v>0</v>
      </c>
      <c r="CK680" s="9">
        <v>6199886</v>
      </c>
      <c r="CL680" s="9">
        <v>0</v>
      </c>
      <c r="CM680" s="9">
        <v>0</v>
      </c>
      <c r="CN680" s="9">
        <v>0</v>
      </c>
      <c r="CO680" s="9">
        <v>2460895</v>
      </c>
      <c r="CP680" s="9">
        <v>458136609</v>
      </c>
      <c r="CQ680" s="9">
        <v>12294496</v>
      </c>
      <c r="CR680" s="9">
        <v>0</v>
      </c>
      <c r="CS680" s="9">
        <v>0</v>
      </c>
      <c r="CT680" s="9">
        <v>6405451</v>
      </c>
      <c r="CU680" s="9">
        <v>18699947</v>
      </c>
      <c r="CV680" s="9">
        <v>29453522</v>
      </c>
      <c r="CW680" s="9">
        <v>15806073</v>
      </c>
      <c r="CX680" s="9">
        <v>10940044</v>
      </c>
      <c r="CY680" s="9">
        <v>14040633</v>
      </c>
      <c r="CZ680" s="9">
        <v>0</v>
      </c>
      <c r="DA680" s="9">
        <v>0</v>
      </c>
      <c r="DB680" s="9">
        <v>4365915</v>
      </c>
      <c r="DC680" s="9">
        <v>74350463</v>
      </c>
      <c r="DD680" s="9">
        <v>0</v>
      </c>
      <c r="DE680" s="9">
        <v>1033735</v>
      </c>
      <c r="DF680" s="9">
        <v>149990385</v>
      </c>
      <c r="DG680" s="9">
        <v>2658158</v>
      </c>
      <c r="DH680" s="9">
        <v>142424061</v>
      </c>
      <c r="DI680" s="9">
        <v>0</v>
      </c>
      <c r="DJ680" s="9">
        <v>125518</v>
      </c>
      <c r="DK680" s="9">
        <v>0</v>
      </c>
      <c r="DL680" s="9">
        <v>0</v>
      </c>
      <c r="DM680" s="9">
        <v>0</v>
      </c>
      <c r="DN680" s="9">
        <v>0</v>
      </c>
      <c r="DO680" s="9">
        <v>4163427</v>
      </c>
      <c r="DP680" s="9">
        <v>197322711</v>
      </c>
      <c r="DQ680" s="9">
        <v>0</v>
      </c>
      <c r="DR680" s="9">
        <v>0</v>
      </c>
      <c r="DS680" s="9">
        <v>0</v>
      </c>
      <c r="DT680" s="9">
        <v>0</v>
      </c>
      <c r="DU680" s="9">
        <v>0</v>
      </c>
      <c r="DV680" s="9">
        <v>0</v>
      </c>
      <c r="DW680" s="9">
        <v>0</v>
      </c>
      <c r="DX680" s="9">
        <v>0</v>
      </c>
      <c r="DY680" s="9">
        <v>0</v>
      </c>
      <c r="DZ680" s="9">
        <v>0</v>
      </c>
      <c r="EA680" s="9">
        <v>0</v>
      </c>
      <c r="EB680" s="9">
        <v>0</v>
      </c>
      <c r="EC680" s="9">
        <v>0</v>
      </c>
    </row>
    <row r="681" spans="1:133" x14ac:dyDescent="0.3">
      <c r="A681" s="10">
        <v>106231013</v>
      </c>
      <c r="B681" s="10" t="s">
        <v>1198</v>
      </c>
      <c r="C681" s="10">
        <v>20181</v>
      </c>
      <c r="D681" s="12">
        <v>43101</v>
      </c>
      <c r="E681" s="10">
        <v>43190</v>
      </c>
      <c r="F681" s="10" t="s">
        <v>134</v>
      </c>
      <c r="G681" s="10" t="s">
        <v>170</v>
      </c>
      <c r="H681" s="10">
        <v>1</v>
      </c>
      <c r="I681" s="10">
        <v>111</v>
      </c>
      <c r="J681" s="10" t="s">
        <v>183</v>
      </c>
      <c r="K681" s="10" t="s">
        <v>137</v>
      </c>
      <c r="L681" s="10" t="s">
        <v>220</v>
      </c>
      <c r="M681" s="10" t="s">
        <v>1199</v>
      </c>
      <c r="N681" s="10" t="s">
        <v>1200</v>
      </c>
      <c r="O681" s="10" t="s">
        <v>1201</v>
      </c>
      <c r="P681" s="10">
        <v>95437</v>
      </c>
      <c r="Q681" s="10" t="s">
        <v>1202</v>
      </c>
      <c r="R681" s="10">
        <v>25</v>
      </c>
      <c r="S681" s="10">
        <v>25</v>
      </c>
      <c r="T681" s="10">
        <v>17</v>
      </c>
      <c r="U681" s="10">
        <v>128</v>
      </c>
      <c r="V681" s="10">
        <v>0</v>
      </c>
      <c r="W681" s="10">
        <v>3</v>
      </c>
      <c r="X681" s="10">
        <v>46</v>
      </c>
      <c r="Y681" s="10">
        <v>0</v>
      </c>
      <c r="Z681" s="10">
        <v>0</v>
      </c>
      <c r="AA681" s="10">
        <v>24</v>
      </c>
      <c r="AB681" s="10">
        <v>0</v>
      </c>
      <c r="AC681" s="10">
        <v>0</v>
      </c>
      <c r="AD681" s="10">
        <v>8</v>
      </c>
      <c r="AE681" s="10">
        <v>209</v>
      </c>
      <c r="AF681" s="10">
        <v>22</v>
      </c>
      <c r="AG681" s="10">
        <v>515</v>
      </c>
      <c r="AH681" s="10">
        <v>0</v>
      </c>
      <c r="AI681" s="10">
        <v>9</v>
      </c>
      <c r="AJ681" s="10">
        <v>173</v>
      </c>
      <c r="AK681" s="10">
        <v>0</v>
      </c>
      <c r="AL681" s="10">
        <v>0</v>
      </c>
      <c r="AM681" s="10">
        <v>76</v>
      </c>
      <c r="AN681" s="10">
        <v>0</v>
      </c>
      <c r="AO681" s="10">
        <v>0</v>
      </c>
      <c r="AP681" s="10">
        <v>19</v>
      </c>
      <c r="AQ681" s="10">
        <v>792</v>
      </c>
      <c r="AR681" s="10">
        <v>267</v>
      </c>
      <c r="AS681" s="10">
        <v>7144</v>
      </c>
      <c r="AT681" s="10">
        <v>0</v>
      </c>
      <c r="AU681" s="10">
        <v>180</v>
      </c>
      <c r="AV681" s="10">
        <v>2644</v>
      </c>
      <c r="AW681" s="10">
        <v>0</v>
      </c>
      <c r="AX681" s="10">
        <v>0</v>
      </c>
      <c r="AY681" s="10">
        <v>2669</v>
      </c>
      <c r="AZ681" s="10">
        <v>0</v>
      </c>
      <c r="BA681" s="10">
        <v>0</v>
      </c>
      <c r="BB681" s="10">
        <v>258</v>
      </c>
      <c r="BC681" s="10">
        <v>12895</v>
      </c>
      <c r="BD681" s="10">
        <v>4061718</v>
      </c>
      <c r="BE681" s="10">
        <v>0</v>
      </c>
      <c r="BF681" s="10">
        <v>122618</v>
      </c>
      <c r="BG681" s="10">
        <v>1396269</v>
      </c>
      <c r="BH681" s="10">
        <v>0</v>
      </c>
      <c r="BI681" s="10">
        <v>0</v>
      </c>
      <c r="BJ681" s="10">
        <v>935810</v>
      </c>
      <c r="BK681" s="10">
        <v>0</v>
      </c>
      <c r="BL681" s="10">
        <v>0</v>
      </c>
      <c r="BM681" s="10">
        <v>100767</v>
      </c>
      <c r="BN681" s="10">
        <v>6617182</v>
      </c>
      <c r="BO681" s="10">
        <v>13380205</v>
      </c>
      <c r="BP681" s="10">
        <v>0</v>
      </c>
      <c r="BQ681" s="10">
        <v>344000</v>
      </c>
      <c r="BR681" s="10">
        <v>4590958</v>
      </c>
      <c r="BS681" s="10">
        <v>0</v>
      </c>
      <c r="BT681" s="10">
        <v>0</v>
      </c>
      <c r="BU681" s="10">
        <v>4159852</v>
      </c>
      <c r="BV681" s="10">
        <v>0</v>
      </c>
      <c r="BW681" s="10">
        <v>0</v>
      </c>
      <c r="BX681" s="10">
        <v>272142</v>
      </c>
      <c r="BY681" s="10">
        <v>22747157</v>
      </c>
      <c r="BZ681" s="10">
        <v>671632</v>
      </c>
      <c r="CA681" s="10">
        <v>9931907</v>
      </c>
      <c r="CB681" s="10">
        <v>0</v>
      </c>
      <c r="CC681" s="10">
        <v>507175</v>
      </c>
      <c r="CD681" s="10">
        <v>3477512</v>
      </c>
      <c r="CE681" s="10">
        <v>0</v>
      </c>
      <c r="CF681" s="10">
        <v>0</v>
      </c>
      <c r="CG681" s="10">
        <v>0</v>
      </c>
      <c r="CH681" s="10">
        <v>2448807</v>
      </c>
      <c r="CI681" s="10">
        <v>0</v>
      </c>
      <c r="CJ681" s="10">
        <v>0</v>
      </c>
      <c r="CK681" s="10">
        <v>35267</v>
      </c>
      <c r="CL681" s="10">
        <v>0</v>
      </c>
      <c r="CM681" s="10">
        <v>0</v>
      </c>
      <c r="CN681" s="10">
        <v>0</v>
      </c>
      <c r="CO681" s="10">
        <v>0</v>
      </c>
      <c r="CP681" s="10">
        <v>17072300</v>
      </c>
      <c r="CQ681" s="10">
        <v>0</v>
      </c>
      <c r="CR681" s="10">
        <v>0</v>
      </c>
      <c r="CS681" s="10">
        <v>0</v>
      </c>
      <c r="CT681" s="10">
        <v>0</v>
      </c>
      <c r="CU681" s="10">
        <v>0</v>
      </c>
      <c r="CV681" s="10">
        <v>7510016</v>
      </c>
      <c r="CW681" s="10">
        <v>0</v>
      </c>
      <c r="CX681" s="10">
        <v>-40557</v>
      </c>
      <c r="CY681" s="10">
        <v>2509715</v>
      </c>
      <c r="CZ681" s="10">
        <v>0</v>
      </c>
      <c r="DA681" s="10">
        <v>0</v>
      </c>
      <c r="DB681" s="10">
        <v>2646855</v>
      </c>
      <c r="DC681" s="10">
        <v>0</v>
      </c>
      <c r="DD681" s="10">
        <v>0</v>
      </c>
      <c r="DE681" s="10">
        <v>-333990</v>
      </c>
      <c r="DF681" s="10">
        <v>12292039</v>
      </c>
      <c r="DG681" s="10">
        <v>604867</v>
      </c>
      <c r="DH681" s="10">
        <v>14567042</v>
      </c>
      <c r="DI681" s="10">
        <v>0</v>
      </c>
      <c r="DJ681" s="10">
        <v>661719</v>
      </c>
      <c r="DK681" s="10">
        <v>0</v>
      </c>
      <c r="DL681" s="10">
        <v>0</v>
      </c>
      <c r="DM681" s="10">
        <v>0</v>
      </c>
      <c r="DN681" s="10">
        <v>0</v>
      </c>
      <c r="DO681" s="10">
        <v>513769</v>
      </c>
      <c r="DP681" s="10">
        <v>14946496</v>
      </c>
      <c r="DQ681" s="10">
        <v>0</v>
      </c>
      <c r="DR681" s="10">
        <v>0</v>
      </c>
      <c r="DS681" s="10">
        <v>0</v>
      </c>
      <c r="DT681" s="10">
        <v>0</v>
      </c>
      <c r="DU681" s="10">
        <v>0</v>
      </c>
      <c r="DV681" s="10">
        <v>0</v>
      </c>
      <c r="DW681" s="10">
        <v>0</v>
      </c>
      <c r="DX681" s="10">
        <v>0</v>
      </c>
      <c r="DY681" s="10">
        <v>0</v>
      </c>
      <c r="DZ681" s="10">
        <v>0</v>
      </c>
      <c r="EA681" s="10">
        <v>0</v>
      </c>
      <c r="EB681" s="10">
        <v>0</v>
      </c>
      <c r="EC681" s="10">
        <v>0</v>
      </c>
    </row>
    <row r="682" spans="1:133" x14ac:dyDescent="0.3">
      <c r="A682" s="9">
        <v>106334018</v>
      </c>
      <c r="B682" s="9" t="s">
        <v>1203</v>
      </c>
      <c r="C682" s="9">
        <v>20181</v>
      </c>
      <c r="D682" s="11">
        <v>43101</v>
      </c>
      <c r="E682" s="9">
        <v>43190</v>
      </c>
      <c r="F682" s="9" t="s">
        <v>134</v>
      </c>
      <c r="G682" s="9" t="s">
        <v>548</v>
      </c>
      <c r="H682" s="9">
        <v>12</v>
      </c>
      <c r="I682" s="9">
        <v>1109</v>
      </c>
      <c r="J682" s="9" t="s">
        <v>183</v>
      </c>
      <c r="K682" s="9" t="s">
        <v>137</v>
      </c>
      <c r="L682" s="9" t="s">
        <v>138</v>
      </c>
      <c r="M682" s="9" t="s">
        <v>1204</v>
      </c>
      <c r="N682" s="9" t="s">
        <v>1205</v>
      </c>
      <c r="O682" s="9" t="s">
        <v>1206</v>
      </c>
      <c r="P682" s="9">
        <v>92585</v>
      </c>
      <c r="Q682" s="9" t="s">
        <v>798</v>
      </c>
      <c r="R682" s="9">
        <v>84</v>
      </c>
      <c r="S682" s="9">
        <v>84</v>
      </c>
      <c r="T682" s="9">
        <v>48</v>
      </c>
      <c r="U682" s="9">
        <v>140</v>
      </c>
      <c r="V682" s="9">
        <v>299</v>
      </c>
      <c r="W682" s="9">
        <v>11</v>
      </c>
      <c r="X682" s="9">
        <v>158</v>
      </c>
      <c r="Y682" s="9">
        <v>0</v>
      </c>
      <c r="Z682" s="9">
        <v>0</v>
      </c>
      <c r="AA682" s="9">
        <v>15</v>
      </c>
      <c r="AB682" s="9">
        <v>52</v>
      </c>
      <c r="AC682" s="9">
        <v>0</v>
      </c>
      <c r="AD682" s="9">
        <v>6</v>
      </c>
      <c r="AE682" s="9">
        <v>681</v>
      </c>
      <c r="AF682" s="9">
        <v>0</v>
      </c>
      <c r="AG682" s="9">
        <v>793</v>
      </c>
      <c r="AH682" s="9">
        <v>1305</v>
      </c>
      <c r="AI682" s="9">
        <v>56</v>
      </c>
      <c r="AJ682" s="9">
        <v>804</v>
      </c>
      <c r="AK682" s="9">
        <v>0</v>
      </c>
      <c r="AL682" s="9">
        <v>0</v>
      </c>
      <c r="AM682" s="9">
        <v>59</v>
      </c>
      <c r="AN682" s="9">
        <v>220</v>
      </c>
      <c r="AO682" s="9">
        <v>0</v>
      </c>
      <c r="AP682" s="9">
        <v>23</v>
      </c>
      <c r="AQ682" s="9">
        <v>3260</v>
      </c>
      <c r="AR682" s="9">
        <v>0</v>
      </c>
      <c r="AS682" s="9">
        <v>491</v>
      </c>
      <c r="AT682" s="9">
        <v>1033</v>
      </c>
      <c r="AU682" s="9">
        <v>299</v>
      </c>
      <c r="AV682" s="9">
        <v>1939</v>
      </c>
      <c r="AW682" s="9">
        <v>0</v>
      </c>
      <c r="AX682" s="9">
        <v>0</v>
      </c>
      <c r="AY682" s="9">
        <v>141</v>
      </c>
      <c r="AZ682" s="9">
        <v>551</v>
      </c>
      <c r="BA682" s="9">
        <v>0</v>
      </c>
      <c r="BB682" s="9">
        <v>329</v>
      </c>
      <c r="BC682" s="9">
        <v>4783</v>
      </c>
      <c r="BD682" s="9">
        <v>8631706</v>
      </c>
      <c r="BE682" s="9">
        <v>17018461</v>
      </c>
      <c r="BF682" s="9">
        <v>2469682</v>
      </c>
      <c r="BG682" s="9">
        <v>6863252</v>
      </c>
      <c r="BH682" s="9">
        <v>0</v>
      </c>
      <c r="BI682" s="9">
        <v>0</v>
      </c>
      <c r="BJ682" s="9">
        <v>2140988</v>
      </c>
      <c r="BK682" s="9">
        <v>2449158</v>
      </c>
      <c r="BL682" s="9">
        <v>0</v>
      </c>
      <c r="BM682" s="9">
        <v>258206</v>
      </c>
      <c r="BN682" s="9">
        <v>39831453</v>
      </c>
      <c r="BO682" s="9">
        <v>3236506</v>
      </c>
      <c r="BP682" s="9">
        <v>8329361</v>
      </c>
      <c r="BQ682" s="9">
        <v>1337220</v>
      </c>
      <c r="BR682" s="9">
        <v>8243914</v>
      </c>
      <c r="BS682" s="9">
        <v>0</v>
      </c>
      <c r="BT682" s="9">
        <v>0</v>
      </c>
      <c r="BU682" s="9">
        <v>1199030</v>
      </c>
      <c r="BV682" s="9">
        <v>2990762</v>
      </c>
      <c r="BW682" s="9">
        <v>0</v>
      </c>
      <c r="BX682" s="9">
        <v>849238</v>
      </c>
      <c r="BY682" s="9">
        <v>26186031</v>
      </c>
      <c r="BZ682" s="9">
        <v>1412216</v>
      </c>
      <c r="CA682" s="9">
        <v>9197658</v>
      </c>
      <c r="CB682" s="9">
        <v>23222568</v>
      </c>
      <c r="CC682" s="9">
        <v>3357624</v>
      </c>
      <c r="CD682" s="9">
        <v>14442358</v>
      </c>
      <c r="CE682" s="9">
        <v>0</v>
      </c>
      <c r="CF682" s="9">
        <v>0</v>
      </c>
      <c r="CG682" s="9">
        <v>0</v>
      </c>
      <c r="CH682" s="9">
        <v>1645149</v>
      </c>
      <c r="CI682" s="9">
        <v>3114611</v>
      </c>
      <c r="CJ682" s="9">
        <v>0</v>
      </c>
      <c r="CK682" s="9">
        <v>0</v>
      </c>
      <c r="CL682" s="9">
        <v>0</v>
      </c>
      <c r="CM682" s="9">
        <v>0</v>
      </c>
      <c r="CN682" s="9">
        <v>0</v>
      </c>
      <c r="CO682" s="9">
        <v>0</v>
      </c>
      <c r="CP682" s="9">
        <v>56392184</v>
      </c>
      <c r="CQ682" s="9">
        <v>0</v>
      </c>
      <c r="CR682" s="9">
        <v>0</v>
      </c>
      <c r="CS682" s="9">
        <v>0</v>
      </c>
      <c r="CT682" s="9">
        <v>0</v>
      </c>
      <c r="CU682" s="9">
        <v>0</v>
      </c>
      <c r="CV682" s="9">
        <v>2670554</v>
      </c>
      <c r="CW682" s="9">
        <v>2125253</v>
      </c>
      <c r="CX682" s="9">
        <v>449278</v>
      </c>
      <c r="CY682" s="9">
        <v>664808</v>
      </c>
      <c r="CZ682" s="9">
        <v>0</v>
      </c>
      <c r="DA682" s="9">
        <v>0</v>
      </c>
      <c r="DB682" s="9">
        <v>1694868</v>
      </c>
      <c r="DC682" s="9">
        <v>2325309</v>
      </c>
      <c r="DD682" s="9">
        <v>0</v>
      </c>
      <c r="DE682" s="9">
        <v>-304770</v>
      </c>
      <c r="DF682" s="9">
        <v>9625300</v>
      </c>
      <c r="DG682" s="9">
        <v>23392</v>
      </c>
      <c r="DH682" s="9">
        <v>10553862</v>
      </c>
      <c r="DI682" s="9">
        <v>0</v>
      </c>
      <c r="DJ682" s="9">
        <v>0</v>
      </c>
      <c r="DK682" s="9">
        <v>0</v>
      </c>
      <c r="DL682" s="9">
        <v>0</v>
      </c>
      <c r="DM682" s="9">
        <v>0</v>
      </c>
      <c r="DN682" s="9">
        <v>0</v>
      </c>
      <c r="DO682" s="9">
        <v>103477</v>
      </c>
      <c r="DP682" s="9">
        <v>3771808</v>
      </c>
      <c r="DQ682" s="9">
        <v>0</v>
      </c>
      <c r="DR682" s="9">
        <v>0</v>
      </c>
      <c r="DS682" s="9">
        <v>0</v>
      </c>
      <c r="DT682" s="9">
        <v>0</v>
      </c>
      <c r="DU682" s="9">
        <v>0</v>
      </c>
      <c r="DV682" s="9">
        <v>0</v>
      </c>
      <c r="DW682" s="9">
        <v>0</v>
      </c>
      <c r="DX682" s="9">
        <v>0</v>
      </c>
      <c r="DY682" s="9">
        <v>0</v>
      </c>
      <c r="DZ682" s="9">
        <v>0</v>
      </c>
      <c r="EA682" s="9">
        <v>0</v>
      </c>
      <c r="EB682" s="9">
        <v>0</v>
      </c>
      <c r="EC682" s="9">
        <v>0</v>
      </c>
    </row>
    <row r="683" spans="1:133" x14ac:dyDescent="0.3">
      <c r="A683" s="10">
        <v>106414018</v>
      </c>
      <c r="B683" s="10" t="s">
        <v>1207</v>
      </c>
      <c r="C683" s="10">
        <v>20181</v>
      </c>
      <c r="D683" s="12">
        <v>43101</v>
      </c>
      <c r="E683" s="10">
        <v>43190</v>
      </c>
      <c r="F683" s="10" t="s">
        <v>134</v>
      </c>
      <c r="G683" s="10" t="s">
        <v>910</v>
      </c>
      <c r="H683" s="10">
        <v>4</v>
      </c>
      <c r="I683" s="10">
        <v>428</v>
      </c>
      <c r="J683" s="10" t="s">
        <v>255</v>
      </c>
      <c r="K683" s="10" t="s">
        <v>137</v>
      </c>
      <c r="L683" s="10" t="s">
        <v>138</v>
      </c>
      <c r="M683" s="10" t="s">
        <v>1208</v>
      </c>
      <c r="N683" s="10" t="s">
        <v>1209</v>
      </c>
      <c r="O683" s="10" t="s">
        <v>1210</v>
      </c>
      <c r="P683" s="10">
        <v>94025</v>
      </c>
      <c r="Q683" s="10" t="s">
        <v>1211</v>
      </c>
      <c r="R683" s="10">
        <v>16</v>
      </c>
      <c r="S683" s="10">
        <v>16</v>
      </c>
      <c r="T683" s="10">
        <v>2</v>
      </c>
      <c r="U683" s="10">
        <v>11</v>
      </c>
      <c r="V683" s="10">
        <v>2</v>
      </c>
      <c r="W683" s="10">
        <v>0</v>
      </c>
      <c r="X683" s="10">
        <v>0</v>
      </c>
      <c r="Y683" s="10">
        <v>0</v>
      </c>
      <c r="Z683" s="10">
        <v>0</v>
      </c>
      <c r="AA683" s="10">
        <v>0</v>
      </c>
      <c r="AB683" s="10">
        <v>41</v>
      </c>
      <c r="AC683" s="10">
        <v>0</v>
      </c>
      <c r="AD683" s="10">
        <v>3</v>
      </c>
      <c r="AE683" s="10">
        <v>57</v>
      </c>
      <c r="AF683" s="10">
        <v>0</v>
      </c>
      <c r="AG683" s="10">
        <v>13</v>
      </c>
      <c r="AH683" s="10">
        <v>2</v>
      </c>
      <c r="AI683" s="10">
        <v>0</v>
      </c>
      <c r="AJ683" s="10">
        <v>0</v>
      </c>
      <c r="AK683" s="10">
        <v>0</v>
      </c>
      <c r="AL683" s="10">
        <v>0</v>
      </c>
      <c r="AM683" s="10">
        <v>0</v>
      </c>
      <c r="AN683" s="10">
        <v>61</v>
      </c>
      <c r="AO683" s="10">
        <v>0</v>
      </c>
      <c r="AP683" s="10">
        <v>3</v>
      </c>
      <c r="AQ683" s="10">
        <v>79</v>
      </c>
      <c r="AR683" s="10">
        <v>0</v>
      </c>
      <c r="AS683" s="10">
        <v>249</v>
      </c>
      <c r="AT683" s="10">
        <v>47</v>
      </c>
      <c r="AU683" s="10">
        <v>0</v>
      </c>
      <c r="AV683" s="10">
        <v>4</v>
      </c>
      <c r="AW683" s="10">
        <v>0</v>
      </c>
      <c r="AX683" s="10">
        <v>0</v>
      </c>
      <c r="AY683" s="10">
        <v>5</v>
      </c>
      <c r="AZ683" s="10">
        <v>422</v>
      </c>
      <c r="BA683" s="10">
        <v>0</v>
      </c>
      <c r="BB683" s="10">
        <v>4</v>
      </c>
      <c r="BC683" s="10">
        <v>731</v>
      </c>
      <c r="BD683" s="10">
        <v>661093</v>
      </c>
      <c r="BE683" s="10">
        <v>136460</v>
      </c>
      <c r="BF683" s="10">
        <v>0</v>
      </c>
      <c r="BG683" s="10">
        <v>0</v>
      </c>
      <c r="BH683" s="10">
        <v>0</v>
      </c>
      <c r="BI683" s="10">
        <v>0</v>
      </c>
      <c r="BJ683" s="10">
        <v>0</v>
      </c>
      <c r="BK683" s="10">
        <v>3066740</v>
      </c>
      <c r="BL683" s="10">
        <v>0</v>
      </c>
      <c r="BM683" s="10">
        <v>181374</v>
      </c>
      <c r="BN683" s="10">
        <v>4045667</v>
      </c>
      <c r="BO683" s="10">
        <v>2515882</v>
      </c>
      <c r="BP683" s="10">
        <v>269411</v>
      </c>
      <c r="BQ683" s="10">
        <v>0</v>
      </c>
      <c r="BR683" s="10">
        <v>196787</v>
      </c>
      <c r="BS683" s="10">
        <v>0</v>
      </c>
      <c r="BT683" s="10">
        <v>0</v>
      </c>
      <c r="BU683" s="10">
        <v>42114</v>
      </c>
      <c r="BV683" s="10">
        <v>5743389</v>
      </c>
      <c r="BW683" s="10">
        <v>0</v>
      </c>
      <c r="BX683" s="10">
        <v>181143</v>
      </c>
      <c r="BY683" s="10">
        <v>8948726</v>
      </c>
      <c r="BZ683" s="10">
        <v>0</v>
      </c>
      <c r="CA683" s="10">
        <v>2406314</v>
      </c>
      <c r="CB683" s="10">
        <v>367955</v>
      </c>
      <c r="CC683" s="10">
        <v>0</v>
      </c>
      <c r="CD683" s="10">
        <v>196787</v>
      </c>
      <c r="CE683" s="10">
        <v>0</v>
      </c>
      <c r="CF683" s="10">
        <v>0</v>
      </c>
      <c r="CG683" s="10">
        <v>0</v>
      </c>
      <c r="CH683" s="10">
        <v>15067</v>
      </c>
      <c r="CI683" s="10">
        <v>4867861</v>
      </c>
      <c r="CJ683" s="10">
        <v>0</v>
      </c>
      <c r="CK683" s="10">
        <v>0</v>
      </c>
      <c r="CL683" s="10">
        <v>0</v>
      </c>
      <c r="CM683" s="10">
        <v>0</v>
      </c>
      <c r="CN683" s="10">
        <v>0</v>
      </c>
      <c r="CO683" s="10">
        <v>316085</v>
      </c>
      <c r="CP683" s="10">
        <v>8170069</v>
      </c>
      <c r="CQ683" s="10">
        <v>0</v>
      </c>
      <c r="CR683" s="10">
        <v>0</v>
      </c>
      <c r="CS683" s="10">
        <v>0</v>
      </c>
      <c r="CT683" s="10">
        <v>0</v>
      </c>
      <c r="CU683" s="10">
        <v>0</v>
      </c>
      <c r="CV683" s="10">
        <v>770661</v>
      </c>
      <c r="CW683" s="10">
        <v>37916</v>
      </c>
      <c r="CX683" s="10">
        <v>0</v>
      </c>
      <c r="CY683" s="10">
        <v>0</v>
      </c>
      <c r="CZ683" s="10">
        <v>0</v>
      </c>
      <c r="DA683" s="10">
        <v>0</v>
      </c>
      <c r="DB683" s="10">
        <v>27047</v>
      </c>
      <c r="DC683" s="10">
        <v>3942268</v>
      </c>
      <c r="DD683" s="10">
        <v>0</v>
      </c>
      <c r="DE683" s="10">
        <v>46432</v>
      </c>
      <c r="DF683" s="10">
        <v>4824324</v>
      </c>
      <c r="DG683" s="10">
        <v>7336</v>
      </c>
      <c r="DH683" s="10">
        <v>3711065</v>
      </c>
      <c r="DI683" s="10">
        <v>0</v>
      </c>
      <c r="DJ683" s="10">
        <v>22416</v>
      </c>
      <c r="DK683" s="10">
        <v>0</v>
      </c>
      <c r="DL683" s="10">
        <v>0</v>
      </c>
      <c r="DM683" s="10">
        <v>0</v>
      </c>
      <c r="DN683" s="10">
        <v>0</v>
      </c>
      <c r="DO683" s="10">
        <v>353212</v>
      </c>
      <c r="DP683" s="10">
        <v>7231081</v>
      </c>
      <c r="DQ683" s="10">
        <v>0</v>
      </c>
      <c r="DR683" s="10">
        <v>0</v>
      </c>
      <c r="DS683" s="10">
        <v>0</v>
      </c>
      <c r="DT683" s="10">
        <v>0</v>
      </c>
      <c r="DU683" s="10">
        <v>0</v>
      </c>
      <c r="DV683" s="10">
        <v>0</v>
      </c>
      <c r="DW683" s="10">
        <v>0</v>
      </c>
      <c r="DX683" s="10">
        <v>0</v>
      </c>
      <c r="DY683" s="10">
        <v>0</v>
      </c>
      <c r="DZ683" s="10">
        <v>0</v>
      </c>
      <c r="EA683" s="10">
        <v>0</v>
      </c>
      <c r="EB683" s="10">
        <v>0</v>
      </c>
      <c r="EC683" s="10">
        <v>0</v>
      </c>
    </row>
    <row r="684" spans="1:133" x14ac:dyDescent="0.3">
      <c r="A684" s="9">
        <v>106340947</v>
      </c>
      <c r="B684" s="9" t="s">
        <v>1212</v>
      </c>
      <c r="C684" s="9">
        <v>20181</v>
      </c>
      <c r="D684" s="11">
        <v>43101</v>
      </c>
      <c r="E684" s="9">
        <v>43190</v>
      </c>
      <c r="F684" s="9" t="s">
        <v>134</v>
      </c>
      <c r="G684" s="9" t="s">
        <v>558</v>
      </c>
      <c r="H684" s="9">
        <v>2</v>
      </c>
      <c r="I684" s="9">
        <v>311</v>
      </c>
      <c r="J684" s="9" t="s">
        <v>152</v>
      </c>
      <c r="K684" s="9" t="s">
        <v>137</v>
      </c>
      <c r="L684" s="9" t="s">
        <v>138</v>
      </c>
      <c r="M684" s="9" t="s">
        <v>1213</v>
      </c>
      <c r="N684" s="9" t="s">
        <v>1214</v>
      </c>
      <c r="O684" s="9" t="s">
        <v>563</v>
      </c>
      <c r="P684" s="9">
        <v>95819</v>
      </c>
      <c r="Q684" s="9" t="s">
        <v>1215</v>
      </c>
      <c r="R684" s="9">
        <v>432</v>
      </c>
      <c r="S684" s="9">
        <v>394</v>
      </c>
      <c r="T684" s="9">
        <v>394</v>
      </c>
      <c r="U684" s="9">
        <v>1104</v>
      </c>
      <c r="V684" s="9">
        <v>702</v>
      </c>
      <c r="W684" s="9">
        <v>294</v>
      </c>
      <c r="X684" s="9">
        <v>916</v>
      </c>
      <c r="Y684" s="9">
        <v>0</v>
      </c>
      <c r="Z684" s="9">
        <v>0</v>
      </c>
      <c r="AA684" s="9">
        <v>52</v>
      </c>
      <c r="AB684" s="9">
        <v>803</v>
      </c>
      <c r="AC684" s="9">
        <v>16</v>
      </c>
      <c r="AD684" s="9">
        <v>1</v>
      </c>
      <c r="AE684" s="9">
        <v>3888</v>
      </c>
      <c r="AF684" s="9">
        <v>0</v>
      </c>
      <c r="AG684" s="9">
        <v>5694</v>
      </c>
      <c r="AH684" s="9">
        <v>3551</v>
      </c>
      <c r="AI684" s="9">
        <v>1366</v>
      </c>
      <c r="AJ684" s="9">
        <v>4067</v>
      </c>
      <c r="AK684" s="9">
        <v>0</v>
      </c>
      <c r="AL684" s="9">
        <v>0</v>
      </c>
      <c r="AM684" s="9">
        <v>308</v>
      </c>
      <c r="AN684" s="9">
        <v>3718</v>
      </c>
      <c r="AO684" s="9">
        <v>57</v>
      </c>
      <c r="AP684" s="9">
        <v>5</v>
      </c>
      <c r="AQ684" s="9">
        <v>18766</v>
      </c>
      <c r="AR684" s="9">
        <v>0</v>
      </c>
      <c r="AS684" s="9">
        <v>5342</v>
      </c>
      <c r="AT684" s="9">
        <v>3092</v>
      </c>
      <c r="AU684" s="9">
        <v>1155</v>
      </c>
      <c r="AV684" s="9">
        <v>7124</v>
      </c>
      <c r="AW684" s="9">
        <v>0</v>
      </c>
      <c r="AX684" s="9">
        <v>0</v>
      </c>
      <c r="AY684" s="9">
        <v>319</v>
      </c>
      <c r="AZ684" s="9">
        <v>8054</v>
      </c>
      <c r="BA684" s="9">
        <v>326</v>
      </c>
      <c r="BB684" s="9">
        <v>334</v>
      </c>
      <c r="BC684" s="9">
        <v>25746</v>
      </c>
      <c r="BD684" s="9">
        <v>157909909</v>
      </c>
      <c r="BE684" s="9">
        <v>117499982</v>
      </c>
      <c r="BF684" s="9">
        <v>29953038</v>
      </c>
      <c r="BG684" s="9">
        <v>92545165</v>
      </c>
      <c r="BH684" s="9">
        <v>0</v>
      </c>
      <c r="BI684" s="9">
        <v>0</v>
      </c>
      <c r="BJ684" s="9">
        <v>9551980</v>
      </c>
      <c r="BK684" s="9">
        <v>120850235</v>
      </c>
      <c r="BL684" s="9">
        <v>1648609</v>
      </c>
      <c r="BM684" s="9">
        <v>129369</v>
      </c>
      <c r="BN684" s="9">
        <v>530088287</v>
      </c>
      <c r="BO684" s="9">
        <v>62021216</v>
      </c>
      <c r="BP684" s="9">
        <v>29637545</v>
      </c>
      <c r="BQ684" s="9">
        <v>7082868</v>
      </c>
      <c r="BR684" s="9">
        <v>42562613</v>
      </c>
      <c r="BS684" s="9">
        <v>0</v>
      </c>
      <c r="BT684" s="9">
        <v>0</v>
      </c>
      <c r="BU684" s="9">
        <v>3400884</v>
      </c>
      <c r="BV684" s="9">
        <v>57746999</v>
      </c>
      <c r="BW684" s="9">
        <v>2603751</v>
      </c>
      <c r="BX684" s="9">
        <v>284916</v>
      </c>
      <c r="BY684" s="9">
        <v>205340792</v>
      </c>
      <c r="BZ684" s="9">
        <v>0</v>
      </c>
      <c r="CA684" s="9">
        <v>184236520</v>
      </c>
      <c r="CB684" s="9">
        <v>122915076</v>
      </c>
      <c r="CC684" s="9">
        <v>30932131</v>
      </c>
      <c r="CD684" s="9">
        <v>106993465</v>
      </c>
      <c r="CE684" s="9">
        <v>0</v>
      </c>
      <c r="CF684" s="9">
        <v>0</v>
      </c>
      <c r="CG684" s="9">
        <v>0</v>
      </c>
      <c r="CH684" s="9">
        <v>9882792</v>
      </c>
      <c r="CI684" s="9">
        <v>129037617</v>
      </c>
      <c r="CJ684" s="9">
        <v>0</v>
      </c>
      <c r="CK684" s="9">
        <v>5035308</v>
      </c>
      <c r="CL684" s="9">
        <v>0</v>
      </c>
      <c r="CM684" s="9">
        <v>0</v>
      </c>
      <c r="CN684" s="9">
        <v>0</v>
      </c>
      <c r="CO684" s="9">
        <v>1383176</v>
      </c>
      <c r="CP684" s="9">
        <v>590416085</v>
      </c>
      <c r="CQ684" s="9">
        <v>2572458</v>
      </c>
      <c r="CR684" s="9">
        <v>0</v>
      </c>
      <c r="CS684" s="9">
        <v>0</v>
      </c>
      <c r="CT684" s="9">
        <v>20116369</v>
      </c>
      <c r="CU684" s="9">
        <v>22688827</v>
      </c>
      <c r="CV684" s="9">
        <v>34745939</v>
      </c>
      <c r="CW684" s="9">
        <v>26664531</v>
      </c>
      <c r="CX684" s="9">
        <v>5843903</v>
      </c>
      <c r="CY684" s="9">
        <v>27763572</v>
      </c>
      <c r="CZ684" s="9">
        <v>0</v>
      </c>
      <c r="DA684" s="9">
        <v>0</v>
      </c>
      <c r="DB684" s="9">
        <v>3067053</v>
      </c>
      <c r="DC684" s="9">
        <v>69572969</v>
      </c>
      <c r="DD684" s="9">
        <v>0</v>
      </c>
      <c r="DE684" s="9">
        <v>43854</v>
      </c>
      <c r="DF684" s="9">
        <v>167701821</v>
      </c>
      <c r="DG684" s="9">
        <v>2404825</v>
      </c>
      <c r="DH684" s="9">
        <v>147296794</v>
      </c>
      <c r="DI684" s="9">
        <v>0</v>
      </c>
      <c r="DJ684" s="9">
        <v>1022707</v>
      </c>
      <c r="DK684" s="9">
        <v>0</v>
      </c>
      <c r="DL684" s="9">
        <v>0</v>
      </c>
      <c r="DM684" s="9">
        <v>0</v>
      </c>
      <c r="DN684" s="9">
        <v>0</v>
      </c>
      <c r="DO684" s="9">
        <v>2687789</v>
      </c>
      <c r="DP684" s="9">
        <v>263073143</v>
      </c>
      <c r="DQ684" s="9">
        <v>0</v>
      </c>
      <c r="DR684" s="9">
        <v>0</v>
      </c>
      <c r="DS684" s="9">
        <v>0</v>
      </c>
      <c r="DT684" s="9">
        <v>0</v>
      </c>
      <c r="DU684" s="9">
        <v>0</v>
      </c>
      <c r="DV684" s="9">
        <v>0</v>
      </c>
      <c r="DW684" s="9">
        <v>0</v>
      </c>
      <c r="DX684" s="9">
        <v>0</v>
      </c>
      <c r="DY684" s="9">
        <v>0</v>
      </c>
      <c r="DZ684" s="9">
        <v>0</v>
      </c>
      <c r="EA684" s="9">
        <v>0</v>
      </c>
      <c r="EB684" s="9">
        <v>0</v>
      </c>
      <c r="EC684" s="9">
        <v>0</v>
      </c>
    </row>
    <row r="685" spans="1:133" x14ac:dyDescent="0.3">
      <c r="A685" s="10">
        <v>106150761</v>
      </c>
      <c r="B685" s="10" t="s">
        <v>1216</v>
      </c>
      <c r="C685" s="10">
        <v>20181</v>
      </c>
      <c r="D685" s="12">
        <v>43101</v>
      </c>
      <c r="E685" s="10">
        <v>43190</v>
      </c>
      <c r="F685" s="10" t="s">
        <v>134</v>
      </c>
      <c r="G685" s="10" t="s">
        <v>135</v>
      </c>
      <c r="H685" s="10">
        <v>9</v>
      </c>
      <c r="I685" s="10">
        <v>617</v>
      </c>
      <c r="J685" s="10" t="s">
        <v>136</v>
      </c>
      <c r="K685" s="10" t="s">
        <v>137</v>
      </c>
      <c r="L685" s="10" t="s">
        <v>138</v>
      </c>
      <c r="M685" s="10" t="s">
        <v>1217</v>
      </c>
      <c r="N685" s="10" t="s">
        <v>1218</v>
      </c>
      <c r="O685" s="10" t="s">
        <v>141</v>
      </c>
      <c r="P685" s="10">
        <v>93301</v>
      </c>
      <c r="Q685" s="10" t="s">
        <v>1219</v>
      </c>
      <c r="R685" s="10">
        <v>222</v>
      </c>
      <c r="S685" s="10">
        <v>218</v>
      </c>
      <c r="T685" s="10">
        <v>123</v>
      </c>
      <c r="U685" s="10">
        <v>614</v>
      </c>
      <c r="V685" s="10">
        <v>244</v>
      </c>
      <c r="W685" s="10">
        <v>221</v>
      </c>
      <c r="X685" s="10">
        <v>737</v>
      </c>
      <c r="Y685" s="10">
        <v>0</v>
      </c>
      <c r="Z685" s="10">
        <v>0</v>
      </c>
      <c r="AA685" s="10">
        <v>85</v>
      </c>
      <c r="AB685" s="10">
        <v>823</v>
      </c>
      <c r="AC685" s="10">
        <v>10</v>
      </c>
      <c r="AD685" s="10">
        <v>15</v>
      </c>
      <c r="AE685" s="10">
        <v>2749</v>
      </c>
      <c r="AF685" s="10">
        <v>0</v>
      </c>
      <c r="AG685" s="10">
        <v>2662</v>
      </c>
      <c r="AH685" s="10">
        <v>1031</v>
      </c>
      <c r="AI685" s="10">
        <v>858</v>
      </c>
      <c r="AJ685" s="10">
        <v>2657</v>
      </c>
      <c r="AK685" s="10">
        <v>0</v>
      </c>
      <c r="AL685" s="10">
        <v>0</v>
      </c>
      <c r="AM685" s="10">
        <v>335</v>
      </c>
      <c r="AN685" s="10">
        <v>2612</v>
      </c>
      <c r="AO685" s="10">
        <v>22</v>
      </c>
      <c r="AP685" s="10">
        <v>44</v>
      </c>
      <c r="AQ685" s="10">
        <v>10221</v>
      </c>
      <c r="AR685" s="10">
        <v>0</v>
      </c>
      <c r="AS685" s="10">
        <v>5270</v>
      </c>
      <c r="AT685" s="10">
        <v>2474</v>
      </c>
      <c r="AU685" s="10">
        <v>2924</v>
      </c>
      <c r="AV685" s="10">
        <v>12703</v>
      </c>
      <c r="AW685" s="10">
        <v>0</v>
      </c>
      <c r="AX685" s="10">
        <v>0</v>
      </c>
      <c r="AY685" s="10">
        <v>1528</v>
      </c>
      <c r="AZ685" s="10">
        <v>6940</v>
      </c>
      <c r="BA685" s="10">
        <v>1243</v>
      </c>
      <c r="BB685" s="10">
        <v>1369</v>
      </c>
      <c r="BC685" s="10">
        <v>34451</v>
      </c>
      <c r="BD685" s="10">
        <v>45625864</v>
      </c>
      <c r="BE685" s="10">
        <v>19794680</v>
      </c>
      <c r="BF685" s="10">
        <v>14324973</v>
      </c>
      <c r="BG685" s="10">
        <v>43228565</v>
      </c>
      <c r="BH685" s="10">
        <v>0</v>
      </c>
      <c r="BI685" s="10">
        <v>0</v>
      </c>
      <c r="BJ685" s="10">
        <v>6313434</v>
      </c>
      <c r="BK685" s="10">
        <v>40829779</v>
      </c>
      <c r="BL685" s="10">
        <v>330160</v>
      </c>
      <c r="BM685" s="10">
        <v>683256</v>
      </c>
      <c r="BN685" s="10">
        <v>171130711</v>
      </c>
      <c r="BO685" s="10">
        <v>22630250</v>
      </c>
      <c r="BP685" s="10">
        <v>11663171</v>
      </c>
      <c r="BQ685" s="10">
        <v>12826955</v>
      </c>
      <c r="BR685" s="10">
        <v>52424292</v>
      </c>
      <c r="BS685" s="10">
        <v>0</v>
      </c>
      <c r="BT685" s="10">
        <v>0</v>
      </c>
      <c r="BU685" s="10">
        <v>5148883</v>
      </c>
      <c r="BV685" s="10">
        <v>36186683</v>
      </c>
      <c r="BW685" s="10">
        <v>1650607</v>
      </c>
      <c r="BX685" s="10">
        <v>1298015</v>
      </c>
      <c r="BY685" s="10">
        <v>143828856</v>
      </c>
      <c r="BZ685" s="10">
        <v>3710754</v>
      </c>
      <c r="CA685" s="10">
        <v>57070590</v>
      </c>
      <c r="CB685" s="10">
        <v>27758908</v>
      </c>
      <c r="CC685" s="10">
        <v>16656428</v>
      </c>
      <c r="CD685" s="10">
        <v>84265219</v>
      </c>
      <c r="CE685" s="10">
        <v>0</v>
      </c>
      <c r="CF685" s="10">
        <v>0</v>
      </c>
      <c r="CG685" s="10">
        <v>0</v>
      </c>
      <c r="CH685" s="10">
        <v>8448111</v>
      </c>
      <c r="CI685" s="10">
        <v>47640962</v>
      </c>
      <c r="CJ685" s="10">
        <v>0</v>
      </c>
      <c r="CK685" s="10">
        <v>2721115</v>
      </c>
      <c r="CL685" s="10">
        <v>0</v>
      </c>
      <c r="CM685" s="10">
        <v>0</v>
      </c>
      <c r="CN685" s="10">
        <v>0</v>
      </c>
      <c r="CO685" s="10">
        <v>1612139</v>
      </c>
      <c r="CP685" s="10">
        <v>249884226</v>
      </c>
      <c r="CQ685" s="10">
        <v>3368620</v>
      </c>
      <c r="CR685" s="10">
        <v>0</v>
      </c>
      <c r="CS685" s="10">
        <v>0</v>
      </c>
      <c r="CT685" s="10">
        <v>5775626</v>
      </c>
      <c r="CU685" s="10">
        <v>9144246</v>
      </c>
      <c r="CV685" s="10">
        <v>10486369</v>
      </c>
      <c r="CW685" s="10">
        <v>6962949</v>
      </c>
      <c r="CX685" s="10">
        <v>9002468</v>
      </c>
      <c r="CY685" s="10">
        <v>11255512</v>
      </c>
      <c r="CZ685" s="10">
        <v>0</v>
      </c>
      <c r="DA685" s="10">
        <v>0</v>
      </c>
      <c r="DB685" s="10">
        <v>2957785</v>
      </c>
      <c r="DC685" s="10">
        <v>33418602</v>
      </c>
      <c r="DD685" s="10">
        <v>0</v>
      </c>
      <c r="DE685" s="10">
        <v>135902</v>
      </c>
      <c r="DF685" s="10">
        <v>74219587</v>
      </c>
      <c r="DG685" s="10">
        <v>649607</v>
      </c>
      <c r="DH685" s="10">
        <v>78592255</v>
      </c>
      <c r="DI685" s="10">
        <v>0</v>
      </c>
      <c r="DJ685" s="10">
        <v>2297817</v>
      </c>
      <c r="DK685" s="10">
        <v>0</v>
      </c>
      <c r="DL685" s="10">
        <v>0</v>
      </c>
      <c r="DM685" s="10">
        <v>0</v>
      </c>
      <c r="DN685" s="10">
        <v>0</v>
      </c>
      <c r="DO685" s="10">
        <v>3280730</v>
      </c>
      <c r="DP685" s="10">
        <v>72132498</v>
      </c>
      <c r="DQ685" s="10">
        <v>0</v>
      </c>
      <c r="DR685" s="10">
        <v>0</v>
      </c>
      <c r="DS685" s="10">
        <v>0</v>
      </c>
      <c r="DT685" s="10">
        <v>0</v>
      </c>
      <c r="DU685" s="10">
        <v>0</v>
      </c>
      <c r="DV685" s="10">
        <v>0</v>
      </c>
      <c r="DW685" s="10">
        <v>0</v>
      </c>
      <c r="DX685" s="10">
        <v>0</v>
      </c>
      <c r="DY685" s="10">
        <v>0</v>
      </c>
      <c r="DZ685" s="10">
        <v>0</v>
      </c>
      <c r="EA685" s="10">
        <v>0</v>
      </c>
      <c r="EB685" s="10">
        <v>0</v>
      </c>
      <c r="EC685" s="10">
        <v>0</v>
      </c>
    </row>
    <row r="686" spans="1:133" x14ac:dyDescent="0.3">
      <c r="A686" s="9">
        <v>106344029</v>
      </c>
      <c r="B686" s="9" t="s">
        <v>1220</v>
      </c>
      <c r="C686" s="9">
        <v>20181</v>
      </c>
      <c r="D686" s="11">
        <v>43101</v>
      </c>
      <c r="E686" s="9">
        <v>43190</v>
      </c>
      <c r="F686" s="9" t="s">
        <v>134</v>
      </c>
      <c r="G686" s="9" t="s">
        <v>558</v>
      </c>
      <c r="H686" s="9">
        <v>2</v>
      </c>
      <c r="I686" s="9">
        <v>309</v>
      </c>
      <c r="J686" s="9" t="s">
        <v>152</v>
      </c>
      <c r="K686" s="9" t="s">
        <v>137</v>
      </c>
      <c r="L686" s="9" t="s">
        <v>138</v>
      </c>
      <c r="M686" s="9" t="s">
        <v>1221</v>
      </c>
      <c r="N686" s="9" t="s">
        <v>1222</v>
      </c>
      <c r="O686" s="9" t="s">
        <v>1223</v>
      </c>
      <c r="P686" s="9">
        <v>95630</v>
      </c>
      <c r="Q686" s="9" t="s">
        <v>1215</v>
      </c>
      <c r="R686" s="9">
        <v>106</v>
      </c>
      <c r="S686" s="9">
        <v>106</v>
      </c>
      <c r="T686" s="9">
        <v>106</v>
      </c>
      <c r="U686" s="9">
        <v>669</v>
      </c>
      <c r="V686" s="9">
        <v>245</v>
      </c>
      <c r="W686" s="9">
        <v>109</v>
      </c>
      <c r="X686" s="9">
        <v>198</v>
      </c>
      <c r="Y686" s="9">
        <v>0</v>
      </c>
      <c r="Z686" s="9">
        <v>0</v>
      </c>
      <c r="AA686" s="9">
        <v>28</v>
      </c>
      <c r="AB686" s="9">
        <v>511</v>
      </c>
      <c r="AC686" s="9">
        <v>1</v>
      </c>
      <c r="AD686" s="9">
        <v>17</v>
      </c>
      <c r="AE686" s="9">
        <v>1778</v>
      </c>
      <c r="AF686" s="9">
        <v>0</v>
      </c>
      <c r="AG686" s="9">
        <v>2696</v>
      </c>
      <c r="AH686" s="9">
        <v>997</v>
      </c>
      <c r="AI686" s="9">
        <v>349</v>
      </c>
      <c r="AJ686" s="9">
        <v>743</v>
      </c>
      <c r="AK686" s="9">
        <v>0</v>
      </c>
      <c r="AL686" s="9">
        <v>0</v>
      </c>
      <c r="AM686" s="9">
        <v>100</v>
      </c>
      <c r="AN686" s="9">
        <v>1468</v>
      </c>
      <c r="AO686" s="9">
        <v>5</v>
      </c>
      <c r="AP686" s="9">
        <v>64</v>
      </c>
      <c r="AQ686" s="9">
        <v>6422</v>
      </c>
      <c r="AR686" s="9">
        <v>0</v>
      </c>
      <c r="AS686" s="9">
        <v>2226</v>
      </c>
      <c r="AT686" s="9">
        <v>1006</v>
      </c>
      <c r="AU686" s="9">
        <v>797</v>
      </c>
      <c r="AV686" s="9">
        <v>4315</v>
      </c>
      <c r="AW686" s="9">
        <v>0</v>
      </c>
      <c r="AX686" s="9">
        <v>0</v>
      </c>
      <c r="AY686" s="9">
        <v>283</v>
      </c>
      <c r="AZ686" s="9">
        <v>6401</v>
      </c>
      <c r="BA686" s="9">
        <v>130</v>
      </c>
      <c r="BB686" s="9">
        <v>510</v>
      </c>
      <c r="BC686" s="9">
        <v>15668</v>
      </c>
      <c r="BD686" s="9">
        <v>56876303</v>
      </c>
      <c r="BE686" s="9">
        <v>22476280</v>
      </c>
      <c r="BF686" s="9">
        <v>6816530</v>
      </c>
      <c r="BG686" s="9">
        <v>15936547</v>
      </c>
      <c r="BH686" s="9">
        <v>0</v>
      </c>
      <c r="BI686" s="9">
        <v>0</v>
      </c>
      <c r="BJ686" s="9">
        <v>1582442</v>
      </c>
      <c r="BK686" s="9">
        <v>34324960</v>
      </c>
      <c r="BL686" s="9">
        <v>92783</v>
      </c>
      <c r="BM686" s="9">
        <v>1208462</v>
      </c>
      <c r="BN686" s="9">
        <v>139314307</v>
      </c>
      <c r="BO686" s="9">
        <v>25547990</v>
      </c>
      <c r="BP686" s="9">
        <v>11217365</v>
      </c>
      <c r="BQ686" s="9">
        <v>5285037</v>
      </c>
      <c r="BR686" s="9">
        <v>28358153</v>
      </c>
      <c r="BS686" s="9">
        <v>0</v>
      </c>
      <c r="BT686" s="9">
        <v>0</v>
      </c>
      <c r="BU686" s="9">
        <v>2671934</v>
      </c>
      <c r="BV686" s="9">
        <v>49640055</v>
      </c>
      <c r="BW686" s="9">
        <v>1051787</v>
      </c>
      <c r="BX686" s="9">
        <v>3194868</v>
      </c>
      <c r="BY686" s="9">
        <v>126967189</v>
      </c>
      <c r="BZ686" s="9">
        <v>4577637</v>
      </c>
      <c r="CA686" s="9">
        <v>71249332</v>
      </c>
      <c r="CB686" s="9">
        <v>30597079</v>
      </c>
      <c r="CC686" s="9">
        <v>9240221</v>
      </c>
      <c r="CD686" s="9">
        <v>39189457</v>
      </c>
      <c r="CE686" s="9">
        <v>0</v>
      </c>
      <c r="CF686" s="9">
        <v>0</v>
      </c>
      <c r="CG686" s="9">
        <v>0</v>
      </c>
      <c r="CH686" s="9">
        <v>3673505</v>
      </c>
      <c r="CI686" s="9">
        <v>48580401</v>
      </c>
      <c r="CJ686" s="9">
        <v>0</v>
      </c>
      <c r="CK686" s="9">
        <v>1447125</v>
      </c>
      <c r="CL686" s="9">
        <v>0</v>
      </c>
      <c r="CM686" s="9">
        <v>0</v>
      </c>
      <c r="CN686" s="9">
        <v>0</v>
      </c>
      <c r="CO686" s="9">
        <v>2234523</v>
      </c>
      <c r="CP686" s="9">
        <v>210789280</v>
      </c>
      <c r="CQ686" s="9">
        <v>1011432</v>
      </c>
      <c r="CR686" s="9">
        <v>0</v>
      </c>
      <c r="CS686" s="9">
        <v>0</v>
      </c>
      <c r="CT686" s="9">
        <v>7782267</v>
      </c>
      <c r="CU686" s="9">
        <v>8793699</v>
      </c>
      <c r="CV686" s="9">
        <v>10176987</v>
      </c>
      <c r="CW686" s="9">
        <v>3994149</v>
      </c>
      <c r="CX686" s="9">
        <v>2583833</v>
      </c>
      <c r="CY686" s="9">
        <v>4893046</v>
      </c>
      <c r="CZ686" s="9">
        <v>0</v>
      </c>
      <c r="DA686" s="9">
        <v>0</v>
      </c>
      <c r="DB686" s="9">
        <v>564067</v>
      </c>
      <c r="DC686" s="9">
        <v>41378882</v>
      </c>
      <c r="DD686" s="9">
        <v>0</v>
      </c>
      <c r="DE686" s="9">
        <v>694951</v>
      </c>
      <c r="DF686" s="9">
        <v>64285915</v>
      </c>
      <c r="DG686" s="9">
        <v>214813</v>
      </c>
      <c r="DH686" s="9">
        <v>50987184</v>
      </c>
      <c r="DI686" s="9">
        <v>0</v>
      </c>
      <c r="DJ686" s="9">
        <v>4559950</v>
      </c>
      <c r="DK686" s="9">
        <v>0</v>
      </c>
      <c r="DL686" s="9">
        <v>0</v>
      </c>
      <c r="DM686" s="9">
        <v>0</v>
      </c>
      <c r="DN686" s="9">
        <v>0</v>
      </c>
      <c r="DO686" s="9">
        <v>502096</v>
      </c>
      <c r="DP686" s="9">
        <v>45846493</v>
      </c>
      <c r="DQ686" s="9">
        <v>0</v>
      </c>
      <c r="DR686" s="9">
        <v>0</v>
      </c>
      <c r="DS686" s="9">
        <v>0</v>
      </c>
      <c r="DT686" s="9">
        <v>0</v>
      </c>
      <c r="DU686" s="9">
        <v>0</v>
      </c>
      <c r="DV686" s="9">
        <v>0</v>
      </c>
      <c r="DW686" s="9">
        <v>0</v>
      </c>
      <c r="DX686" s="9">
        <v>0</v>
      </c>
      <c r="DY686" s="9">
        <v>0</v>
      </c>
      <c r="DZ686" s="9">
        <v>0</v>
      </c>
      <c r="EA686" s="9">
        <v>0</v>
      </c>
      <c r="EB686" s="9">
        <v>0</v>
      </c>
      <c r="EC686" s="9">
        <v>0</v>
      </c>
    </row>
    <row r="687" spans="1:133" x14ac:dyDescent="0.3">
      <c r="A687" s="10">
        <v>106240942</v>
      </c>
      <c r="B687" s="10" t="s">
        <v>1224</v>
      </c>
      <c r="C687" s="10">
        <v>20181</v>
      </c>
      <c r="D687" s="12">
        <v>43101</v>
      </c>
      <c r="E687" s="10">
        <v>43190</v>
      </c>
      <c r="F687" s="10" t="s">
        <v>134</v>
      </c>
      <c r="G687" s="10" t="s">
        <v>1152</v>
      </c>
      <c r="H687" s="10">
        <v>6</v>
      </c>
      <c r="I687" s="10">
        <v>515</v>
      </c>
      <c r="J687" s="10" t="s">
        <v>136</v>
      </c>
      <c r="K687" s="10" t="s">
        <v>137</v>
      </c>
      <c r="L687" s="10" t="s">
        <v>138</v>
      </c>
      <c r="M687" s="10" t="s">
        <v>1225</v>
      </c>
      <c r="N687" s="10" t="s">
        <v>1226</v>
      </c>
      <c r="O687" s="10" t="s">
        <v>1155</v>
      </c>
      <c r="P687" s="10">
        <v>95340</v>
      </c>
      <c r="Q687" s="10" t="s">
        <v>1227</v>
      </c>
      <c r="R687" s="10">
        <v>186</v>
      </c>
      <c r="S687" s="10">
        <v>186</v>
      </c>
      <c r="T687" s="10">
        <v>142</v>
      </c>
      <c r="U687" s="10">
        <v>1306</v>
      </c>
      <c r="V687" s="10">
        <v>116</v>
      </c>
      <c r="W687" s="10">
        <v>196</v>
      </c>
      <c r="X687" s="10">
        <v>1053</v>
      </c>
      <c r="Y687" s="10">
        <v>0</v>
      </c>
      <c r="Z687" s="10">
        <v>0</v>
      </c>
      <c r="AA687" s="10">
        <v>59</v>
      </c>
      <c r="AB687" s="10">
        <v>433</v>
      </c>
      <c r="AC687" s="10">
        <v>3</v>
      </c>
      <c r="AD687" s="10">
        <v>30</v>
      </c>
      <c r="AE687" s="10">
        <v>3196</v>
      </c>
      <c r="AF687" s="10">
        <v>0</v>
      </c>
      <c r="AG687" s="10">
        <v>6273</v>
      </c>
      <c r="AH687" s="10">
        <v>508</v>
      </c>
      <c r="AI687" s="10">
        <v>611</v>
      </c>
      <c r="AJ687" s="10">
        <v>3711</v>
      </c>
      <c r="AK687" s="10">
        <v>0</v>
      </c>
      <c r="AL687" s="10">
        <v>0</v>
      </c>
      <c r="AM687" s="10">
        <v>181</v>
      </c>
      <c r="AN687" s="10">
        <v>1324</v>
      </c>
      <c r="AO687" s="10">
        <v>10</v>
      </c>
      <c r="AP687" s="10">
        <v>103</v>
      </c>
      <c r="AQ687" s="10">
        <v>12721</v>
      </c>
      <c r="AR687" s="10">
        <v>0</v>
      </c>
      <c r="AS687" s="10">
        <v>12260</v>
      </c>
      <c r="AT687" s="10">
        <v>913</v>
      </c>
      <c r="AU687" s="10">
        <v>2786</v>
      </c>
      <c r="AV687" s="10">
        <v>21960</v>
      </c>
      <c r="AW687" s="10">
        <v>22</v>
      </c>
      <c r="AX687" s="10">
        <v>0</v>
      </c>
      <c r="AY687" s="10">
        <v>1104</v>
      </c>
      <c r="AZ687" s="10">
        <v>5933</v>
      </c>
      <c r="BA687" s="10">
        <v>326</v>
      </c>
      <c r="BB687" s="10">
        <v>1831</v>
      </c>
      <c r="BC687" s="10">
        <v>47135</v>
      </c>
      <c r="BD687" s="10">
        <v>108467761</v>
      </c>
      <c r="BE687" s="10">
        <v>8764505</v>
      </c>
      <c r="BF687" s="10">
        <v>9947027</v>
      </c>
      <c r="BG687" s="10">
        <v>61536043</v>
      </c>
      <c r="BH687" s="10">
        <v>0</v>
      </c>
      <c r="BI687" s="10">
        <v>0</v>
      </c>
      <c r="BJ687" s="10">
        <v>3309438</v>
      </c>
      <c r="BK687" s="10">
        <v>24250581</v>
      </c>
      <c r="BL687" s="10">
        <v>198879</v>
      </c>
      <c r="BM687" s="10">
        <v>2072852</v>
      </c>
      <c r="BN687" s="10">
        <v>218547086</v>
      </c>
      <c r="BO687" s="10">
        <v>35958204</v>
      </c>
      <c r="BP687" s="10">
        <v>2807136</v>
      </c>
      <c r="BQ687" s="10">
        <v>7740475</v>
      </c>
      <c r="BR687" s="10">
        <v>62604087</v>
      </c>
      <c r="BS687" s="10">
        <v>46137</v>
      </c>
      <c r="BT687" s="10">
        <v>0</v>
      </c>
      <c r="BU687" s="10">
        <v>3486476</v>
      </c>
      <c r="BV687" s="10">
        <v>20499153</v>
      </c>
      <c r="BW687" s="10">
        <v>958725</v>
      </c>
      <c r="BX687" s="10">
        <v>4335715</v>
      </c>
      <c r="BY687" s="10">
        <v>138436108</v>
      </c>
      <c r="BZ687" s="10">
        <v>2477868</v>
      </c>
      <c r="CA687" s="10">
        <v>119999881</v>
      </c>
      <c r="CB687" s="10">
        <v>9709094</v>
      </c>
      <c r="CC687" s="10">
        <v>4918063</v>
      </c>
      <c r="CD687" s="10">
        <v>101920094</v>
      </c>
      <c r="CE687" s="10">
        <v>0</v>
      </c>
      <c r="CF687" s="10">
        <v>45319</v>
      </c>
      <c r="CG687" s="10">
        <v>0</v>
      </c>
      <c r="CH687" s="10">
        <v>4904414</v>
      </c>
      <c r="CI687" s="10">
        <v>19286312</v>
      </c>
      <c r="CJ687" s="10">
        <v>0</v>
      </c>
      <c r="CK687" s="10">
        <v>2428511</v>
      </c>
      <c r="CL687" s="10">
        <v>0</v>
      </c>
      <c r="CM687" s="10">
        <v>0</v>
      </c>
      <c r="CN687" s="10">
        <v>0</v>
      </c>
      <c r="CO687" s="10">
        <v>5959670</v>
      </c>
      <c r="CP687" s="10">
        <v>271649226</v>
      </c>
      <c r="CQ687" s="10">
        <v>0</v>
      </c>
      <c r="CR687" s="10">
        <v>0</v>
      </c>
      <c r="CS687" s="10">
        <v>0</v>
      </c>
      <c r="CT687" s="10">
        <v>0</v>
      </c>
      <c r="CU687" s="10">
        <v>0</v>
      </c>
      <c r="CV687" s="10">
        <v>23801767</v>
      </c>
      <c r="CW687" s="10">
        <v>1720934</v>
      </c>
      <c r="CX687" s="10">
        <v>11575088</v>
      </c>
      <c r="CY687" s="10">
        <v>21308898</v>
      </c>
      <c r="CZ687" s="10">
        <v>818</v>
      </c>
      <c r="DA687" s="10">
        <v>0</v>
      </c>
      <c r="DB687" s="10">
        <v>1797313</v>
      </c>
      <c r="DC687" s="10">
        <v>24784584</v>
      </c>
      <c r="DD687" s="10">
        <v>0</v>
      </c>
      <c r="DE687" s="10">
        <v>344566</v>
      </c>
      <c r="DF687" s="10">
        <v>85333968</v>
      </c>
      <c r="DG687" s="10">
        <v>845258</v>
      </c>
      <c r="DH687" s="10">
        <v>75780978</v>
      </c>
      <c r="DI687" s="10">
        <v>0</v>
      </c>
      <c r="DJ687" s="10">
        <v>-38883</v>
      </c>
      <c r="DK687" s="10">
        <v>0</v>
      </c>
      <c r="DL687" s="10">
        <v>0</v>
      </c>
      <c r="DM687" s="10">
        <v>0</v>
      </c>
      <c r="DN687" s="10">
        <v>0</v>
      </c>
      <c r="DO687" s="10">
        <v>405312</v>
      </c>
      <c r="DP687" s="10">
        <v>194783670</v>
      </c>
      <c r="DQ687" s="10">
        <v>0</v>
      </c>
      <c r="DR687" s="10">
        <v>0</v>
      </c>
      <c r="DS687" s="10">
        <v>0</v>
      </c>
      <c r="DT687" s="10">
        <v>0</v>
      </c>
      <c r="DU687" s="10">
        <v>0</v>
      </c>
      <c r="DV687" s="10">
        <v>0</v>
      </c>
      <c r="DW687" s="10">
        <v>0</v>
      </c>
      <c r="DX687" s="10">
        <v>0</v>
      </c>
      <c r="DY687" s="10">
        <v>0</v>
      </c>
      <c r="DZ687" s="10">
        <v>0</v>
      </c>
      <c r="EA687" s="10">
        <v>0</v>
      </c>
      <c r="EB687" s="10">
        <v>0</v>
      </c>
      <c r="EC687" s="10">
        <v>0</v>
      </c>
    </row>
    <row r="688" spans="1:133" x14ac:dyDescent="0.3">
      <c r="A688" s="9">
        <v>106470871</v>
      </c>
      <c r="B688" s="9" t="s">
        <v>1232</v>
      </c>
      <c r="C688" s="9">
        <v>20181</v>
      </c>
      <c r="D688" s="11">
        <v>43101</v>
      </c>
      <c r="E688" s="9">
        <v>43190</v>
      </c>
      <c r="F688" s="9" t="s">
        <v>134</v>
      </c>
      <c r="G688" s="9" t="s">
        <v>673</v>
      </c>
      <c r="H688" s="9">
        <v>1</v>
      </c>
      <c r="I688" s="9">
        <v>205</v>
      </c>
      <c r="J688" s="9" t="s">
        <v>227</v>
      </c>
      <c r="K688" s="9" t="s">
        <v>137</v>
      </c>
      <c r="L688" s="9" t="s">
        <v>220</v>
      </c>
      <c r="M688" s="9" t="s">
        <v>1229</v>
      </c>
      <c r="N688" s="9" t="s">
        <v>1233</v>
      </c>
      <c r="O688" s="9" t="s">
        <v>1234</v>
      </c>
      <c r="P688" s="9">
        <v>96067</v>
      </c>
      <c r="Q688" s="9" t="s">
        <v>1235</v>
      </c>
      <c r="R688" s="9">
        <v>33</v>
      </c>
      <c r="S688" s="9">
        <v>25</v>
      </c>
      <c r="T688" s="9">
        <v>25</v>
      </c>
      <c r="U688" s="9">
        <v>126</v>
      </c>
      <c r="V688" s="9">
        <v>8</v>
      </c>
      <c r="W688" s="9">
        <v>8</v>
      </c>
      <c r="X688" s="9">
        <v>49</v>
      </c>
      <c r="Y688" s="9">
        <v>0</v>
      </c>
      <c r="Z688" s="9">
        <v>0</v>
      </c>
      <c r="AA688" s="9">
        <v>18</v>
      </c>
      <c r="AB688" s="9">
        <v>44</v>
      </c>
      <c r="AC688" s="9">
        <v>1</v>
      </c>
      <c r="AD688" s="9">
        <v>1</v>
      </c>
      <c r="AE688" s="9">
        <v>255</v>
      </c>
      <c r="AF688" s="9">
        <v>0</v>
      </c>
      <c r="AG688" s="9">
        <v>419</v>
      </c>
      <c r="AH688" s="9">
        <v>25</v>
      </c>
      <c r="AI688" s="9">
        <v>25</v>
      </c>
      <c r="AJ688" s="9">
        <v>123</v>
      </c>
      <c r="AK688" s="9">
        <v>0</v>
      </c>
      <c r="AL688" s="9">
        <v>0</v>
      </c>
      <c r="AM688" s="9">
        <v>41</v>
      </c>
      <c r="AN688" s="9">
        <v>96</v>
      </c>
      <c r="AO688" s="9">
        <v>1</v>
      </c>
      <c r="AP688" s="9">
        <v>3</v>
      </c>
      <c r="AQ688" s="9">
        <v>733</v>
      </c>
      <c r="AR688" s="9">
        <v>0</v>
      </c>
      <c r="AS688" s="9">
        <v>7933</v>
      </c>
      <c r="AT688" s="9">
        <v>267</v>
      </c>
      <c r="AU688" s="9">
        <v>456</v>
      </c>
      <c r="AV688" s="9">
        <v>4212</v>
      </c>
      <c r="AW688" s="9">
        <v>0</v>
      </c>
      <c r="AX688" s="9">
        <v>0</v>
      </c>
      <c r="AY688" s="9">
        <v>831</v>
      </c>
      <c r="AZ688" s="9">
        <v>3462</v>
      </c>
      <c r="BA688" s="9">
        <v>110</v>
      </c>
      <c r="BB688" s="9">
        <v>290</v>
      </c>
      <c r="BC688" s="9">
        <v>17561</v>
      </c>
      <c r="BD688" s="9">
        <v>5930571</v>
      </c>
      <c r="BE688" s="9">
        <v>365832</v>
      </c>
      <c r="BF688" s="9">
        <v>369882</v>
      </c>
      <c r="BG688" s="9">
        <v>1887708</v>
      </c>
      <c r="BH688" s="9">
        <v>0</v>
      </c>
      <c r="BI688" s="9">
        <v>0</v>
      </c>
      <c r="BJ688" s="9">
        <v>808926</v>
      </c>
      <c r="BK688" s="9">
        <v>1801419</v>
      </c>
      <c r="BL688" s="9">
        <v>3651</v>
      </c>
      <c r="BM688" s="9">
        <v>44208</v>
      </c>
      <c r="BN688" s="9">
        <v>11212197</v>
      </c>
      <c r="BO688" s="9">
        <v>8507503</v>
      </c>
      <c r="BP688" s="9">
        <v>521550</v>
      </c>
      <c r="BQ688" s="9">
        <v>571334</v>
      </c>
      <c r="BR688" s="9">
        <v>4410042</v>
      </c>
      <c r="BS688" s="9">
        <v>0</v>
      </c>
      <c r="BT688" s="9">
        <v>0</v>
      </c>
      <c r="BU688" s="9">
        <v>1339944</v>
      </c>
      <c r="BV688" s="9">
        <v>3574678</v>
      </c>
      <c r="BW688" s="9">
        <v>121140</v>
      </c>
      <c r="BX688" s="9">
        <v>298891</v>
      </c>
      <c r="BY688" s="9">
        <v>19345082</v>
      </c>
      <c r="BZ688" s="9">
        <v>196568</v>
      </c>
      <c r="CA688" s="9">
        <v>9260882</v>
      </c>
      <c r="CB688" s="9">
        <v>507159</v>
      </c>
      <c r="CC688" s="9">
        <v>679560</v>
      </c>
      <c r="CD688" s="9">
        <v>3733093</v>
      </c>
      <c r="CE688" s="9">
        <v>0</v>
      </c>
      <c r="CF688" s="9">
        <v>0</v>
      </c>
      <c r="CG688" s="9">
        <v>0</v>
      </c>
      <c r="CH688" s="9">
        <v>700860</v>
      </c>
      <c r="CI688" s="9">
        <v>794274</v>
      </c>
      <c r="CJ688" s="9">
        <v>0</v>
      </c>
      <c r="CK688" s="9">
        <v>295814</v>
      </c>
      <c r="CL688" s="9">
        <v>0</v>
      </c>
      <c r="CM688" s="9">
        <v>0</v>
      </c>
      <c r="CN688" s="9">
        <v>0</v>
      </c>
      <c r="CO688" s="9">
        <v>360524</v>
      </c>
      <c r="CP688" s="9">
        <v>16528734</v>
      </c>
      <c r="CQ688" s="9">
        <v>0</v>
      </c>
      <c r="CR688" s="9">
        <v>64462</v>
      </c>
      <c r="CS688" s="9">
        <v>0</v>
      </c>
      <c r="CT688" s="9">
        <v>0</v>
      </c>
      <c r="CU688" s="9">
        <v>64462</v>
      </c>
      <c r="CV688" s="9">
        <v>5001298</v>
      </c>
      <c r="CW688" s="9">
        <v>356811</v>
      </c>
      <c r="CX688" s="9">
        <v>198769</v>
      </c>
      <c r="CY688" s="9">
        <v>2596328</v>
      </c>
      <c r="CZ688" s="9">
        <v>0</v>
      </c>
      <c r="DA688" s="9">
        <v>0</v>
      </c>
      <c r="DB688" s="9">
        <v>1420023</v>
      </c>
      <c r="DC688" s="9">
        <v>4427433</v>
      </c>
      <c r="DD688" s="9">
        <v>0</v>
      </c>
      <c r="DE688" s="9">
        <v>92345</v>
      </c>
      <c r="DF688" s="9">
        <v>14093007</v>
      </c>
      <c r="DG688" s="9">
        <v>80083</v>
      </c>
      <c r="DH688" s="9">
        <v>14156084</v>
      </c>
      <c r="DI688" s="9">
        <v>0</v>
      </c>
      <c r="DJ688" s="9">
        <v>216376</v>
      </c>
      <c r="DK688" s="9">
        <v>0</v>
      </c>
      <c r="DL688" s="9">
        <v>0</v>
      </c>
      <c r="DM688" s="9">
        <v>0</v>
      </c>
      <c r="DN688" s="9">
        <v>0</v>
      </c>
      <c r="DO688" s="9">
        <v>1037293</v>
      </c>
      <c r="DP688" s="9">
        <v>15370155</v>
      </c>
      <c r="DQ688" s="9">
        <v>0</v>
      </c>
      <c r="DR688" s="9">
        <v>0</v>
      </c>
      <c r="DS688" s="9">
        <v>0</v>
      </c>
      <c r="DT688" s="9">
        <v>0</v>
      </c>
      <c r="DU688" s="9">
        <v>0</v>
      </c>
      <c r="DV688" s="9">
        <v>0</v>
      </c>
      <c r="DW688" s="9">
        <v>0</v>
      </c>
      <c r="DX688" s="9">
        <v>0</v>
      </c>
      <c r="DY688" s="9">
        <v>0</v>
      </c>
      <c r="DZ688" s="9">
        <v>0</v>
      </c>
      <c r="EA688" s="9">
        <v>0</v>
      </c>
      <c r="EB688" s="9">
        <v>0</v>
      </c>
      <c r="EC688" s="9">
        <v>0</v>
      </c>
    </row>
    <row r="689" spans="1:133" x14ac:dyDescent="0.3">
      <c r="A689" s="10">
        <v>106450949</v>
      </c>
      <c r="B689" s="10" t="s">
        <v>1228</v>
      </c>
      <c r="C689" s="10">
        <v>20181</v>
      </c>
      <c r="D689" s="12">
        <v>43101</v>
      </c>
      <c r="E689" s="10">
        <v>43190</v>
      </c>
      <c r="F689" s="10" t="s">
        <v>134</v>
      </c>
      <c r="G689" s="10" t="s">
        <v>1182</v>
      </c>
      <c r="H689" s="10">
        <v>1</v>
      </c>
      <c r="I689" s="10">
        <v>209</v>
      </c>
      <c r="J689" s="10" t="s">
        <v>152</v>
      </c>
      <c r="K689" s="10" t="s">
        <v>137</v>
      </c>
      <c r="L689" s="10" t="s">
        <v>138</v>
      </c>
      <c r="M689" s="10" t="s">
        <v>1229</v>
      </c>
      <c r="N689" s="10" t="s">
        <v>1230</v>
      </c>
      <c r="O689" s="10" t="s">
        <v>1231</v>
      </c>
      <c r="P689" s="10">
        <v>96001</v>
      </c>
      <c r="Q689" s="10" t="s">
        <v>299</v>
      </c>
      <c r="R689" s="10">
        <v>267</v>
      </c>
      <c r="S689" s="10">
        <v>267</v>
      </c>
      <c r="T689" s="10">
        <v>267</v>
      </c>
      <c r="U689" s="10">
        <v>1609</v>
      </c>
      <c r="V689" s="10">
        <v>65</v>
      </c>
      <c r="W689" s="10">
        <v>162</v>
      </c>
      <c r="X689" s="10">
        <v>771</v>
      </c>
      <c r="Y689" s="10">
        <v>0</v>
      </c>
      <c r="Z689" s="10">
        <v>0</v>
      </c>
      <c r="AA689" s="10">
        <v>148</v>
      </c>
      <c r="AB689" s="10">
        <v>563</v>
      </c>
      <c r="AC689" s="10">
        <v>7</v>
      </c>
      <c r="AD689" s="10">
        <v>2</v>
      </c>
      <c r="AE689" s="10">
        <v>3327</v>
      </c>
      <c r="AF689" s="10">
        <v>0</v>
      </c>
      <c r="AG689" s="10">
        <v>7555</v>
      </c>
      <c r="AH689" s="10">
        <v>356</v>
      </c>
      <c r="AI689" s="10">
        <v>1037</v>
      </c>
      <c r="AJ689" s="10">
        <v>3766</v>
      </c>
      <c r="AK689" s="10">
        <v>0</v>
      </c>
      <c r="AL689" s="10">
        <v>0</v>
      </c>
      <c r="AM689" s="10">
        <v>632</v>
      </c>
      <c r="AN689" s="10">
        <v>2036</v>
      </c>
      <c r="AO689" s="10">
        <v>32</v>
      </c>
      <c r="AP689" s="10">
        <v>11</v>
      </c>
      <c r="AQ689" s="10">
        <v>15425</v>
      </c>
      <c r="AR689" s="10">
        <v>0</v>
      </c>
      <c r="AS689" s="10">
        <v>23319</v>
      </c>
      <c r="AT689" s="10">
        <v>366</v>
      </c>
      <c r="AU689" s="10">
        <v>2304</v>
      </c>
      <c r="AV689" s="10">
        <v>12529</v>
      </c>
      <c r="AW689" s="10">
        <v>0</v>
      </c>
      <c r="AX689" s="10">
        <v>0</v>
      </c>
      <c r="AY689" s="10">
        <v>2554</v>
      </c>
      <c r="AZ689" s="10">
        <v>9509</v>
      </c>
      <c r="BA689" s="10">
        <v>198</v>
      </c>
      <c r="BB689" s="10">
        <v>990</v>
      </c>
      <c r="BC689" s="10">
        <v>51769</v>
      </c>
      <c r="BD689" s="10">
        <v>144490529</v>
      </c>
      <c r="BE689" s="10">
        <v>6132783</v>
      </c>
      <c r="BF689" s="10">
        <v>15763436</v>
      </c>
      <c r="BG689" s="10">
        <v>56614553</v>
      </c>
      <c r="BH689" s="10">
        <v>0</v>
      </c>
      <c r="BI689" s="10">
        <v>0</v>
      </c>
      <c r="BJ689" s="10">
        <v>12437110</v>
      </c>
      <c r="BK689" s="10">
        <v>37385204</v>
      </c>
      <c r="BL689" s="10">
        <v>564962</v>
      </c>
      <c r="BM689" s="10">
        <v>127140</v>
      </c>
      <c r="BN689" s="10">
        <v>273515717</v>
      </c>
      <c r="BO689" s="10">
        <v>88880844</v>
      </c>
      <c r="BP689" s="10">
        <v>1962851</v>
      </c>
      <c r="BQ689" s="10">
        <v>7332776</v>
      </c>
      <c r="BR689" s="10">
        <v>42922755</v>
      </c>
      <c r="BS689" s="10">
        <v>0</v>
      </c>
      <c r="BT689" s="10">
        <v>0</v>
      </c>
      <c r="BU689" s="10">
        <v>9242296</v>
      </c>
      <c r="BV689" s="10">
        <v>34272810</v>
      </c>
      <c r="BW689" s="10">
        <v>715884</v>
      </c>
      <c r="BX689" s="10">
        <v>1974369</v>
      </c>
      <c r="BY689" s="10">
        <v>187304585</v>
      </c>
      <c r="BZ689" s="10">
        <v>4061293</v>
      </c>
      <c r="CA689" s="10">
        <v>189450113</v>
      </c>
      <c r="CB689" s="10">
        <v>6887441</v>
      </c>
      <c r="CC689" s="10">
        <v>16116960</v>
      </c>
      <c r="CD689" s="10">
        <v>68333974</v>
      </c>
      <c r="CE689" s="10">
        <v>0</v>
      </c>
      <c r="CF689" s="10">
        <v>0</v>
      </c>
      <c r="CG689" s="10">
        <v>0</v>
      </c>
      <c r="CH689" s="10">
        <v>16370947</v>
      </c>
      <c r="CI689" s="10">
        <v>33922969</v>
      </c>
      <c r="CJ689" s="10">
        <v>0</v>
      </c>
      <c r="CK689" s="10">
        <v>2775727</v>
      </c>
      <c r="CL689" s="10">
        <v>0</v>
      </c>
      <c r="CM689" s="10">
        <v>0</v>
      </c>
      <c r="CN689" s="10">
        <v>0</v>
      </c>
      <c r="CO689" s="10">
        <v>2207449</v>
      </c>
      <c r="CP689" s="10">
        <v>340126873</v>
      </c>
      <c r="CQ689" s="10">
        <v>0</v>
      </c>
      <c r="CR689" s="10">
        <v>85712</v>
      </c>
      <c r="CS689" s="10">
        <v>0</v>
      </c>
      <c r="CT689" s="10">
        <v>0</v>
      </c>
      <c r="CU689" s="10">
        <v>85712</v>
      </c>
      <c r="CV689" s="10">
        <v>42444664</v>
      </c>
      <c r="CW689" s="10">
        <v>1196904</v>
      </c>
      <c r="CX689" s="10">
        <v>5259524</v>
      </c>
      <c r="CY689" s="10">
        <v>30886942</v>
      </c>
      <c r="CZ689" s="10">
        <v>0</v>
      </c>
      <c r="DA689" s="10">
        <v>0</v>
      </c>
      <c r="DB689" s="10">
        <v>4999119</v>
      </c>
      <c r="DC689" s="10">
        <v>35842981</v>
      </c>
      <c r="DD689" s="10">
        <v>0</v>
      </c>
      <c r="DE689" s="10">
        <v>149007</v>
      </c>
      <c r="DF689" s="10">
        <v>120779141</v>
      </c>
      <c r="DG689" s="10">
        <v>640912</v>
      </c>
      <c r="DH689" s="10">
        <v>114900246</v>
      </c>
      <c r="DI689" s="10">
        <v>0</v>
      </c>
      <c r="DJ689" s="10">
        <v>9667282</v>
      </c>
      <c r="DK689" s="10">
        <v>0</v>
      </c>
      <c r="DL689" s="10">
        <v>0</v>
      </c>
      <c r="DM689" s="10">
        <v>0</v>
      </c>
      <c r="DN689" s="10">
        <v>0</v>
      </c>
      <c r="DO689" s="10">
        <v>3270387</v>
      </c>
      <c r="DP689" s="10">
        <v>92060049</v>
      </c>
      <c r="DQ689" s="10">
        <v>0</v>
      </c>
      <c r="DR689" s="10">
        <v>0</v>
      </c>
      <c r="DS689" s="10">
        <v>0</v>
      </c>
      <c r="DT689" s="10">
        <v>0</v>
      </c>
      <c r="DU689" s="10">
        <v>0</v>
      </c>
      <c r="DV689" s="10">
        <v>0</v>
      </c>
      <c r="DW689" s="10">
        <v>0</v>
      </c>
      <c r="DX689" s="10">
        <v>0</v>
      </c>
      <c r="DY689" s="10">
        <v>0</v>
      </c>
      <c r="DZ689" s="10">
        <v>0</v>
      </c>
      <c r="EA689" s="10">
        <v>0</v>
      </c>
      <c r="EB689" s="10">
        <v>0</v>
      </c>
      <c r="EC689" s="10">
        <v>0</v>
      </c>
    </row>
    <row r="690" spans="1:133" x14ac:dyDescent="0.3">
      <c r="A690" s="9">
        <v>106340950</v>
      </c>
      <c r="B690" s="9" t="s">
        <v>1236</v>
      </c>
      <c r="C690" s="9">
        <v>20181</v>
      </c>
      <c r="D690" s="11">
        <v>43101</v>
      </c>
      <c r="E690" s="9">
        <v>43190</v>
      </c>
      <c r="F690" s="9" t="s">
        <v>134</v>
      </c>
      <c r="G690" s="9" t="s">
        <v>558</v>
      </c>
      <c r="H690" s="9">
        <v>2</v>
      </c>
      <c r="I690" s="9">
        <v>309</v>
      </c>
      <c r="J690" s="9" t="s">
        <v>136</v>
      </c>
      <c r="K690" s="9" t="s">
        <v>137</v>
      </c>
      <c r="L690" s="9" t="s">
        <v>138</v>
      </c>
      <c r="M690" s="9" t="s">
        <v>1237</v>
      </c>
      <c r="N690" s="9" t="s">
        <v>1238</v>
      </c>
      <c r="O690" s="9" t="s">
        <v>560</v>
      </c>
      <c r="P690" s="9">
        <v>95608</v>
      </c>
      <c r="Q690" s="9" t="s">
        <v>2114</v>
      </c>
      <c r="R690" s="9">
        <v>370</v>
      </c>
      <c r="S690" s="9">
        <v>370</v>
      </c>
      <c r="T690" s="9">
        <v>370</v>
      </c>
      <c r="U690" s="9">
        <v>1492</v>
      </c>
      <c r="V690" s="9">
        <v>672</v>
      </c>
      <c r="W690" s="9">
        <v>512</v>
      </c>
      <c r="X690" s="9">
        <v>1275</v>
      </c>
      <c r="Y690" s="9">
        <v>0</v>
      </c>
      <c r="Z690" s="9">
        <v>0</v>
      </c>
      <c r="AA690" s="9">
        <v>139</v>
      </c>
      <c r="AB690" s="9">
        <v>813</v>
      </c>
      <c r="AC690" s="9">
        <v>10</v>
      </c>
      <c r="AD690" s="9">
        <v>32</v>
      </c>
      <c r="AE690" s="9">
        <v>4945</v>
      </c>
      <c r="AF690" s="9">
        <v>0</v>
      </c>
      <c r="AG690" s="9">
        <v>7960</v>
      </c>
      <c r="AH690" s="9">
        <v>3103</v>
      </c>
      <c r="AI690" s="9">
        <v>4018</v>
      </c>
      <c r="AJ690" s="9">
        <v>5673</v>
      </c>
      <c r="AK690" s="9">
        <v>0</v>
      </c>
      <c r="AL690" s="9">
        <v>0</v>
      </c>
      <c r="AM690" s="9">
        <v>457</v>
      </c>
      <c r="AN690" s="9">
        <v>3606</v>
      </c>
      <c r="AO690" s="9">
        <v>32</v>
      </c>
      <c r="AP690" s="9">
        <v>104</v>
      </c>
      <c r="AQ690" s="9">
        <v>24953</v>
      </c>
      <c r="AR690" s="9">
        <v>0</v>
      </c>
      <c r="AS690" s="9">
        <v>17298</v>
      </c>
      <c r="AT690" s="9">
        <v>5961</v>
      </c>
      <c r="AU690" s="9">
        <v>3472</v>
      </c>
      <c r="AV690" s="9">
        <v>11023</v>
      </c>
      <c r="AW690" s="9">
        <v>0</v>
      </c>
      <c r="AX690" s="9">
        <v>0</v>
      </c>
      <c r="AY690" s="9">
        <v>969</v>
      </c>
      <c r="AZ690" s="9">
        <v>7317</v>
      </c>
      <c r="BA690" s="9">
        <v>760</v>
      </c>
      <c r="BB690" s="9">
        <v>633</v>
      </c>
      <c r="BC690" s="9">
        <v>47433</v>
      </c>
      <c r="BD690" s="9">
        <v>183820852</v>
      </c>
      <c r="BE690" s="9">
        <v>71671919</v>
      </c>
      <c r="BF690" s="9">
        <v>73391560</v>
      </c>
      <c r="BG690" s="9">
        <v>111412080</v>
      </c>
      <c r="BH690" s="9">
        <v>0</v>
      </c>
      <c r="BI690" s="9">
        <v>0</v>
      </c>
      <c r="BJ690" s="9">
        <v>9543493</v>
      </c>
      <c r="BK690" s="9">
        <v>82101575</v>
      </c>
      <c r="BL690" s="9">
        <v>749871</v>
      </c>
      <c r="BM690" s="9">
        <v>2429344</v>
      </c>
      <c r="BN690" s="9">
        <v>535120694</v>
      </c>
      <c r="BO690" s="9">
        <v>63832233</v>
      </c>
      <c r="BP690" s="9">
        <v>24476680</v>
      </c>
      <c r="BQ690" s="9">
        <v>12640241</v>
      </c>
      <c r="BR690" s="9">
        <v>57405841</v>
      </c>
      <c r="BS690" s="9">
        <v>0</v>
      </c>
      <c r="BT690" s="9">
        <v>0</v>
      </c>
      <c r="BU690" s="9">
        <v>3694284</v>
      </c>
      <c r="BV690" s="9">
        <v>58698674</v>
      </c>
      <c r="BW690" s="9">
        <v>3648088</v>
      </c>
      <c r="BX690" s="9">
        <v>3216606</v>
      </c>
      <c r="BY690" s="9">
        <v>227612647</v>
      </c>
      <c r="BZ690" s="9">
        <v>4465485</v>
      </c>
      <c r="CA690" s="9">
        <v>210435024</v>
      </c>
      <c r="CB690" s="9">
        <v>83948294</v>
      </c>
      <c r="CC690" s="9">
        <v>65477272</v>
      </c>
      <c r="CD690" s="9">
        <v>124198109</v>
      </c>
      <c r="CE690" s="9">
        <v>0</v>
      </c>
      <c r="CF690" s="9">
        <v>0</v>
      </c>
      <c r="CG690" s="9">
        <v>0</v>
      </c>
      <c r="CH690" s="9">
        <v>11697768</v>
      </c>
      <c r="CI690" s="9">
        <v>96151170</v>
      </c>
      <c r="CJ690" s="9">
        <v>0</v>
      </c>
      <c r="CK690" s="9">
        <v>8557488</v>
      </c>
      <c r="CL690" s="9">
        <v>0</v>
      </c>
      <c r="CM690" s="9">
        <v>0</v>
      </c>
      <c r="CN690" s="9">
        <v>0</v>
      </c>
      <c r="CO690" s="9">
        <v>4962061</v>
      </c>
      <c r="CP690" s="9">
        <v>609892671</v>
      </c>
      <c r="CQ690" s="9">
        <v>2857469</v>
      </c>
      <c r="CR690" s="9">
        <v>0</v>
      </c>
      <c r="CS690" s="9">
        <v>0</v>
      </c>
      <c r="CT690" s="9">
        <v>15727517</v>
      </c>
      <c r="CU690" s="9">
        <v>18584986</v>
      </c>
      <c r="CV690" s="9">
        <v>36139943</v>
      </c>
      <c r="CW690" s="9">
        <v>14572098</v>
      </c>
      <c r="CX690" s="9">
        <v>16520348</v>
      </c>
      <c r="CY690" s="9">
        <v>43165793</v>
      </c>
      <c r="CZ690" s="9">
        <v>0</v>
      </c>
      <c r="DA690" s="9">
        <v>0</v>
      </c>
      <c r="DB690" s="9">
        <v>1491113</v>
      </c>
      <c r="DC690" s="9">
        <v>58816494</v>
      </c>
      <c r="DD690" s="9">
        <v>0</v>
      </c>
      <c r="DE690" s="9">
        <v>719867</v>
      </c>
      <c r="DF690" s="9">
        <v>171425656</v>
      </c>
      <c r="DG690" s="9">
        <v>851842</v>
      </c>
      <c r="DH690" s="9">
        <v>165185619</v>
      </c>
      <c r="DI690" s="9">
        <v>0</v>
      </c>
      <c r="DJ690" s="9">
        <v>1249173</v>
      </c>
      <c r="DK690" s="9">
        <v>0</v>
      </c>
      <c r="DL690" s="9">
        <v>0</v>
      </c>
      <c r="DM690" s="9">
        <v>0</v>
      </c>
      <c r="DN690" s="9">
        <v>0</v>
      </c>
      <c r="DO690" s="9">
        <v>2904442</v>
      </c>
      <c r="DP690" s="9">
        <v>144101330</v>
      </c>
      <c r="DQ690" s="9">
        <v>0</v>
      </c>
      <c r="DR690" s="9">
        <v>0</v>
      </c>
      <c r="DS690" s="9">
        <v>0</v>
      </c>
      <c r="DT690" s="9">
        <v>0</v>
      </c>
      <c r="DU690" s="9">
        <v>0</v>
      </c>
      <c r="DV690" s="9">
        <v>0</v>
      </c>
      <c r="DW690" s="9">
        <v>0</v>
      </c>
      <c r="DX690" s="9">
        <v>0</v>
      </c>
      <c r="DY690" s="9">
        <v>0</v>
      </c>
      <c r="DZ690" s="9">
        <v>0</v>
      </c>
      <c r="EA690" s="9">
        <v>0</v>
      </c>
      <c r="EB690" s="9">
        <v>0</v>
      </c>
      <c r="EC690" s="9">
        <v>0</v>
      </c>
    </row>
    <row r="691" spans="1:133" x14ac:dyDescent="0.3">
      <c r="A691" s="10">
        <v>106013687</v>
      </c>
      <c r="B691" s="10" t="s">
        <v>1240</v>
      </c>
      <c r="C691" s="10">
        <v>20181</v>
      </c>
      <c r="D691" s="12">
        <v>43101</v>
      </c>
      <c r="E691" s="10">
        <v>43190</v>
      </c>
      <c r="F691" s="10" t="s">
        <v>134</v>
      </c>
      <c r="G691" s="10" t="s">
        <v>233</v>
      </c>
      <c r="H691" s="10">
        <v>5</v>
      </c>
      <c r="I691" s="10">
        <v>417</v>
      </c>
      <c r="J691" s="10" t="s">
        <v>136</v>
      </c>
      <c r="K691" s="10" t="s">
        <v>137</v>
      </c>
      <c r="L691" s="10" t="s">
        <v>138</v>
      </c>
      <c r="M691" s="10" t="s">
        <v>1241</v>
      </c>
      <c r="N691" s="10" t="s">
        <v>1242</v>
      </c>
      <c r="O691" s="10" t="s">
        <v>252</v>
      </c>
      <c r="P691" s="10">
        <v>94609</v>
      </c>
      <c r="Q691" s="10" t="s">
        <v>1243</v>
      </c>
      <c r="R691" s="10">
        <v>24</v>
      </c>
      <c r="S691" s="10">
        <v>24</v>
      </c>
      <c r="T691" s="10">
        <v>21</v>
      </c>
      <c r="U691" s="10">
        <v>0</v>
      </c>
      <c r="V691" s="10">
        <v>1</v>
      </c>
      <c r="W691" s="10">
        <v>0</v>
      </c>
      <c r="X691" s="10">
        <v>1</v>
      </c>
      <c r="Y691" s="10">
        <v>0</v>
      </c>
      <c r="Z691" s="10">
        <v>0</v>
      </c>
      <c r="AA691" s="10">
        <v>9</v>
      </c>
      <c r="AB691" s="10">
        <v>111</v>
      </c>
      <c r="AC691" s="10">
        <v>3</v>
      </c>
      <c r="AD691" s="10">
        <v>0</v>
      </c>
      <c r="AE691" s="10">
        <v>125</v>
      </c>
      <c r="AF691" s="10">
        <v>0</v>
      </c>
      <c r="AG691" s="10">
        <v>0</v>
      </c>
      <c r="AH691" s="10">
        <v>1</v>
      </c>
      <c r="AI691" s="10">
        <v>0</v>
      </c>
      <c r="AJ691" s="10">
        <v>28</v>
      </c>
      <c r="AK691" s="10">
        <v>0</v>
      </c>
      <c r="AL691" s="10">
        <v>0</v>
      </c>
      <c r="AM691" s="10">
        <v>159</v>
      </c>
      <c r="AN691" s="10">
        <v>1506</v>
      </c>
      <c r="AO691" s="10">
        <v>21</v>
      </c>
      <c r="AP691" s="10">
        <v>0</v>
      </c>
      <c r="AQ691" s="10">
        <v>1715</v>
      </c>
      <c r="AR691" s="10">
        <v>0</v>
      </c>
      <c r="AS691" s="10">
        <v>0</v>
      </c>
      <c r="AT691" s="10">
        <v>0</v>
      </c>
      <c r="AU691" s="10">
        <v>0</v>
      </c>
      <c r="AV691" s="10">
        <v>0</v>
      </c>
      <c r="AW691" s="10">
        <v>0</v>
      </c>
      <c r="AX691" s="10">
        <v>0</v>
      </c>
      <c r="AY691" s="10">
        <v>73</v>
      </c>
      <c r="AZ691" s="10">
        <v>480</v>
      </c>
      <c r="BA691" s="10">
        <v>0</v>
      </c>
      <c r="BB691" s="10">
        <v>5</v>
      </c>
      <c r="BC691" s="10">
        <v>558</v>
      </c>
      <c r="BD691" s="10">
        <v>0</v>
      </c>
      <c r="BE691" s="10">
        <v>5237</v>
      </c>
      <c r="BF691" s="10">
        <v>0</v>
      </c>
      <c r="BG691" s="10">
        <v>57273</v>
      </c>
      <c r="BH691" s="10">
        <v>0</v>
      </c>
      <c r="BI691" s="10">
        <v>0</v>
      </c>
      <c r="BJ691" s="10">
        <v>352060</v>
      </c>
      <c r="BK691" s="10">
        <v>3552284</v>
      </c>
      <c r="BL691" s="10">
        <v>55750</v>
      </c>
      <c r="BM691" s="10">
        <v>0</v>
      </c>
      <c r="BN691" s="10">
        <v>4022604</v>
      </c>
      <c r="BO691" s="10">
        <v>0</v>
      </c>
      <c r="BP691" s="10">
        <v>0</v>
      </c>
      <c r="BQ691" s="10">
        <v>0</v>
      </c>
      <c r="BR691" s="10">
        <v>0</v>
      </c>
      <c r="BS691" s="10">
        <v>0</v>
      </c>
      <c r="BT691" s="10">
        <v>0</v>
      </c>
      <c r="BU691" s="10">
        <v>91960</v>
      </c>
      <c r="BV691" s="10">
        <v>626405</v>
      </c>
      <c r="BW691" s="10">
        <v>0</v>
      </c>
      <c r="BX691" s="10">
        <v>34481</v>
      </c>
      <c r="BY691" s="10">
        <v>752846</v>
      </c>
      <c r="BZ691" s="10">
        <v>0</v>
      </c>
      <c r="CA691" s="10">
        <v>0</v>
      </c>
      <c r="CB691" s="10">
        <v>5237</v>
      </c>
      <c r="CC691" s="10">
        <v>0</v>
      </c>
      <c r="CD691" s="10">
        <v>5769</v>
      </c>
      <c r="CE691" s="10">
        <v>0</v>
      </c>
      <c r="CF691" s="10">
        <v>0</v>
      </c>
      <c r="CG691" s="10">
        <v>0</v>
      </c>
      <c r="CH691" s="10">
        <v>101354</v>
      </c>
      <c r="CI691" s="10">
        <v>3722372</v>
      </c>
      <c r="CJ691" s="10">
        <v>0</v>
      </c>
      <c r="CK691" s="10">
        <v>55750</v>
      </c>
      <c r="CL691" s="10">
        <v>0</v>
      </c>
      <c r="CM691" s="10">
        <v>0</v>
      </c>
      <c r="CN691" s="10">
        <v>0</v>
      </c>
      <c r="CO691" s="10">
        <v>10969</v>
      </c>
      <c r="CP691" s="10">
        <v>3901451</v>
      </c>
      <c r="CQ691" s="10">
        <v>0</v>
      </c>
      <c r="CR691" s="10">
        <v>0</v>
      </c>
      <c r="CS691" s="10">
        <v>0</v>
      </c>
      <c r="CT691" s="10">
        <v>0</v>
      </c>
      <c r="CU691" s="10">
        <v>0</v>
      </c>
      <c r="CV691" s="10">
        <v>0</v>
      </c>
      <c r="CW691" s="10">
        <v>0</v>
      </c>
      <c r="CX691" s="10">
        <v>0</v>
      </c>
      <c r="CY691" s="10">
        <v>51504</v>
      </c>
      <c r="CZ691" s="10">
        <v>0</v>
      </c>
      <c r="DA691" s="10">
        <v>0</v>
      </c>
      <c r="DB691" s="10">
        <v>342666</v>
      </c>
      <c r="DC691" s="10">
        <v>456317</v>
      </c>
      <c r="DD691" s="10">
        <v>0</v>
      </c>
      <c r="DE691" s="10">
        <v>23512</v>
      </c>
      <c r="DF691" s="10">
        <v>873999</v>
      </c>
      <c r="DG691" s="10">
        <v>260</v>
      </c>
      <c r="DH691" s="10">
        <v>866421</v>
      </c>
      <c r="DI691" s="10">
        <v>0</v>
      </c>
      <c r="DJ691" s="10">
        <v>0</v>
      </c>
      <c r="DK691" s="10">
        <v>0</v>
      </c>
      <c r="DL691" s="10">
        <v>0</v>
      </c>
      <c r="DM691" s="10">
        <v>0</v>
      </c>
      <c r="DN691" s="10">
        <v>0</v>
      </c>
      <c r="DO691" s="10">
        <v>0</v>
      </c>
      <c r="DP691" s="10">
        <v>0</v>
      </c>
      <c r="DQ691" s="10">
        <v>0</v>
      </c>
      <c r="DR691" s="10">
        <v>0</v>
      </c>
      <c r="DS691" s="10">
        <v>0</v>
      </c>
      <c r="DT691" s="10">
        <v>0</v>
      </c>
      <c r="DU691" s="10">
        <v>0</v>
      </c>
      <c r="DV691" s="10">
        <v>0</v>
      </c>
      <c r="DW691" s="10">
        <v>0</v>
      </c>
      <c r="DX691" s="10">
        <v>0</v>
      </c>
      <c r="DY691" s="10">
        <v>0</v>
      </c>
      <c r="DZ691" s="10">
        <v>0</v>
      </c>
      <c r="EA691" s="10">
        <v>0</v>
      </c>
      <c r="EB691" s="10">
        <v>0</v>
      </c>
      <c r="EC691" s="10">
        <v>0</v>
      </c>
    </row>
    <row r="692" spans="1:133" x14ac:dyDescent="0.3">
      <c r="A692" s="9">
        <v>106340951</v>
      </c>
      <c r="B692" s="9" t="s">
        <v>1244</v>
      </c>
      <c r="C692" s="9">
        <v>20181</v>
      </c>
      <c r="D692" s="11">
        <v>43101</v>
      </c>
      <c r="E692" s="9">
        <v>43190</v>
      </c>
      <c r="F692" s="9" t="s">
        <v>134</v>
      </c>
      <c r="G692" s="9" t="s">
        <v>558</v>
      </c>
      <c r="H692" s="9">
        <v>2</v>
      </c>
      <c r="I692" s="9">
        <v>311</v>
      </c>
      <c r="J692" s="9" t="s">
        <v>136</v>
      </c>
      <c r="K692" s="9" t="s">
        <v>137</v>
      </c>
      <c r="L692" s="9" t="s">
        <v>138</v>
      </c>
      <c r="M692" s="9" t="s">
        <v>1245</v>
      </c>
      <c r="N692" s="9" t="s">
        <v>1246</v>
      </c>
      <c r="O692" s="9" t="s">
        <v>563</v>
      </c>
      <c r="P692" s="9">
        <v>95823</v>
      </c>
      <c r="Q692" s="9" t="s">
        <v>2115</v>
      </c>
      <c r="R692" s="9">
        <v>329</v>
      </c>
      <c r="S692" s="9">
        <v>329</v>
      </c>
      <c r="T692" s="9">
        <v>329</v>
      </c>
      <c r="U692" s="9">
        <v>690</v>
      </c>
      <c r="V692" s="9">
        <v>326</v>
      </c>
      <c r="W692" s="9">
        <v>404</v>
      </c>
      <c r="X692" s="9">
        <v>852</v>
      </c>
      <c r="Y692" s="9">
        <v>0</v>
      </c>
      <c r="Z692" s="9">
        <v>0</v>
      </c>
      <c r="AA692" s="9">
        <v>45</v>
      </c>
      <c r="AB692" s="9">
        <v>337</v>
      </c>
      <c r="AC692" s="9">
        <v>18</v>
      </c>
      <c r="AD692" s="9">
        <v>2</v>
      </c>
      <c r="AE692" s="9">
        <v>2674</v>
      </c>
      <c r="AF692" s="9">
        <v>126</v>
      </c>
      <c r="AG692" s="9">
        <v>3685</v>
      </c>
      <c r="AH692" s="9">
        <v>1773</v>
      </c>
      <c r="AI692" s="9">
        <v>13234</v>
      </c>
      <c r="AJ692" s="9">
        <v>3310</v>
      </c>
      <c r="AK692" s="9">
        <v>0</v>
      </c>
      <c r="AL692" s="9">
        <v>0</v>
      </c>
      <c r="AM692" s="9">
        <v>185</v>
      </c>
      <c r="AN692" s="9">
        <v>1273</v>
      </c>
      <c r="AO692" s="9">
        <v>90</v>
      </c>
      <c r="AP692" s="9">
        <v>11</v>
      </c>
      <c r="AQ692" s="9">
        <v>23561</v>
      </c>
      <c r="AR692" s="9">
        <v>14114</v>
      </c>
      <c r="AS692" s="9">
        <v>4188</v>
      </c>
      <c r="AT692" s="9">
        <v>1266</v>
      </c>
      <c r="AU692" s="9">
        <v>3085</v>
      </c>
      <c r="AV692" s="9">
        <v>11545</v>
      </c>
      <c r="AW692" s="9">
        <v>0</v>
      </c>
      <c r="AX692" s="9">
        <v>0</v>
      </c>
      <c r="AY692" s="9">
        <v>1710</v>
      </c>
      <c r="AZ692" s="9">
        <v>4290</v>
      </c>
      <c r="BA692" s="9">
        <v>588</v>
      </c>
      <c r="BB692" s="9">
        <v>273</v>
      </c>
      <c r="BC692" s="9">
        <v>26945</v>
      </c>
      <c r="BD692" s="9">
        <v>59369894</v>
      </c>
      <c r="BE692" s="9">
        <v>23226097</v>
      </c>
      <c r="BF692" s="9">
        <v>41549214</v>
      </c>
      <c r="BG692" s="9">
        <v>63989820</v>
      </c>
      <c r="BH692" s="9">
        <v>0</v>
      </c>
      <c r="BI692" s="9">
        <v>0</v>
      </c>
      <c r="BJ692" s="9">
        <v>2672635</v>
      </c>
      <c r="BK692" s="9">
        <v>22931143</v>
      </c>
      <c r="BL692" s="9">
        <v>1334467</v>
      </c>
      <c r="BM692" s="9">
        <v>156645</v>
      </c>
      <c r="BN692" s="9">
        <v>215229915</v>
      </c>
      <c r="BO692" s="9">
        <v>24806895</v>
      </c>
      <c r="BP692" s="9">
        <v>8407160</v>
      </c>
      <c r="BQ692" s="9">
        <v>9856647</v>
      </c>
      <c r="BR692" s="9">
        <v>57862322</v>
      </c>
      <c r="BS692" s="9">
        <v>0</v>
      </c>
      <c r="BT692" s="9">
        <v>0</v>
      </c>
      <c r="BU692" s="9">
        <v>3838899</v>
      </c>
      <c r="BV692" s="9">
        <v>20586309</v>
      </c>
      <c r="BW692" s="9">
        <v>2826853</v>
      </c>
      <c r="BX692" s="9">
        <v>1393878</v>
      </c>
      <c r="BY692" s="9">
        <v>129578963</v>
      </c>
      <c r="BZ692" s="9">
        <v>3230037</v>
      </c>
      <c r="CA692" s="9">
        <v>70983766</v>
      </c>
      <c r="CB692" s="9">
        <v>27800841</v>
      </c>
      <c r="CC692" s="9">
        <v>36965588</v>
      </c>
      <c r="CD692" s="9">
        <v>99881712</v>
      </c>
      <c r="CE692" s="9">
        <v>0</v>
      </c>
      <c r="CF692" s="9">
        <v>0</v>
      </c>
      <c r="CG692" s="9">
        <v>0</v>
      </c>
      <c r="CH692" s="9">
        <v>4922281</v>
      </c>
      <c r="CI692" s="9">
        <v>26894677</v>
      </c>
      <c r="CJ692" s="9">
        <v>0</v>
      </c>
      <c r="CK692" s="9">
        <v>4447141</v>
      </c>
      <c r="CL692" s="9">
        <v>0</v>
      </c>
      <c r="CM692" s="9">
        <v>0</v>
      </c>
      <c r="CN692" s="9">
        <v>0</v>
      </c>
      <c r="CO692" s="9">
        <v>955768</v>
      </c>
      <c r="CP692" s="9">
        <v>276081811</v>
      </c>
      <c r="CQ692" s="9">
        <v>1010334</v>
      </c>
      <c r="CR692" s="9">
        <v>0</v>
      </c>
      <c r="CS692" s="9">
        <v>0</v>
      </c>
      <c r="CT692" s="9">
        <v>6652005</v>
      </c>
      <c r="CU692" s="9">
        <v>7662339</v>
      </c>
      <c r="CV692" s="9">
        <v>12431800</v>
      </c>
      <c r="CW692" s="9">
        <v>4601727</v>
      </c>
      <c r="CX692" s="9">
        <v>14270662</v>
      </c>
      <c r="CY692" s="9">
        <v>21588785</v>
      </c>
      <c r="CZ692" s="9">
        <v>0</v>
      </c>
      <c r="DA692" s="9">
        <v>0</v>
      </c>
      <c r="DB692" s="9">
        <v>1526118</v>
      </c>
      <c r="DC692" s="9">
        <v>21770792</v>
      </c>
      <c r="DD692" s="9">
        <v>0</v>
      </c>
      <c r="DE692" s="9">
        <v>199522</v>
      </c>
      <c r="DF692" s="9">
        <v>76389406</v>
      </c>
      <c r="DG692" s="9">
        <v>973007</v>
      </c>
      <c r="DH692" s="9">
        <v>77019653</v>
      </c>
      <c r="DI692" s="9">
        <v>0</v>
      </c>
      <c r="DJ692" s="9">
        <v>155900</v>
      </c>
      <c r="DK692" s="9">
        <v>0</v>
      </c>
      <c r="DL692" s="9">
        <v>0</v>
      </c>
      <c r="DM692" s="9">
        <v>0</v>
      </c>
      <c r="DN692" s="9">
        <v>0</v>
      </c>
      <c r="DO692" s="9">
        <v>1403779</v>
      </c>
      <c r="DP692" s="9">
        <v>108942417</v>
      </c>
      <c r="DQ692" s="9">
        <v>0</v>
      </c>
      <c r="DR692" s="9">
        <v>0</v>
      </c>
      <c r="DS692" s="9">
        <v>0</v>
      </c>
      <c r="DT692" s="9">
        <v>0</v>
      </c>
      <c r="DU692" s="9">
        <v>0</v>
      </c>
      <c r="DV692" s="9">
        <v>0</v>
      </c>
      <c r="DW692" s="9">
        <v>0</v>
      </c>
      <c r="DX692" s="9">
        <v>0</v>
      </c>
      <c r="DY692" s="9">
        <v>0</v>
      </c>
      <c r="DZ692" s="9">
        <v>0</v>
      </c>
      <c r="EA692" s="9">
        <v>0</v>
      </c>
      <c r="EB692" s="9">
        <v>0</v>
      </c>
      <c r="EC692" s="9">
        <v>0</v>
      </c>
    </row>
    <row r="693" spans="1:133" x14ac:dyDescent="0.3">
      <c r="A693" s="10">
        <v>106190529</v>
      </c>
      <c r="B693" s="10" t="s">
        <v>1247</v>
      </c>
      <c r="C693" s="10">
        <v>20181</v>
      </c>
      <c r="D693" s="12">
        <v>43101</v>
      </c>
      <c r="E693" s="10">
        <v>43190</v>
      </c>
      <c r="F693" s="10" t="s">
        <v>134</v>
      </c>
      <c r="G693" s="10" t="s">
        <v>158</v>
      </c>
      <c r="H693" s="10">
        <v>11</v>
      </c>
      <c r="I693" s="10">
        <v>913</v>
      </c>
      <c r="J693" s="10" t="s">
        <v>136</v>
      </c>
      <c r="K693" s="10" t="s">
        <v>137</v>
      </c>
      <c r="L693" s="10" t="s">
        <v>138</v>
      </c>
      <c r="M693" s="10" t="s">
        <v>1248</v>
      </c>
      <c r="N693" s="10" t="s">
        <v>1249</v>
      </c>
      <c r="O693" s="10" t="s">
        <v>1250</v>
      </c>
      <c r="P693" s="10">
        <v>91007</v>
      </c>
      <c r="Q693" s="10" t="s">
        <v>1251</v>
      </c>
      <c r="R693" s="10">
        <v>348</v>
      </c>
      <c r="S693" s="10">
        <v>272</v>
      </c>
      <c r="T693" s="10">
        <v>272</v>
      </c>
      <c r="U693" s="10">
        <v>1536</v>
      </c>
      <c r="V693" s="10">
        <v>871</v>
      </c>
      <c r="W693" s="10">
        <v>180</v>
      </c>
      <c r="X693" s="10">
        <v>420</v>
      </c>
      <c r="Y693" s="10">
        <v>0</v>
      </c>
      <c r="Z693" s="10">
        <v>0</v>
      </c>
      <c r="AA693" s="10">
        <v>388</v>
      </c>
      <c r="AB693" s="10">
        <v>519</v>
      </c>
      <c r="AC693" s="10">
        <v>17</v>
      </c>
      <c r="AD693" s="10">
        <v>111</v>
      </c>
      <c r="AE693" s="10">
        <v>4042</v>
      </c>
      <c r="AF693" s="10">
        <v>0</v>
      </c>
      <c r="AG693" s="10">
        <v>9105</v>
      </c>
      <c r="AH693" s="10">
        <v>3548</v>
      </c>
      <c r="AI693" s="10">
        <v>823</v>
      </c>
      <c r="AJ693" s="10">
        <v>2073</v>
      </c>
      <c r="AK693" s="10">
        <v>0</v>
      </c>
      <c r="AL693" s="10">
        <v>0</v>
      </c>
      <c r="AM693" s="10">
        <v>1358</v>
      </c>
      <c r="AN693" s="10">
        <v>1875</v>
      </c>
      <c r="AO693" s="10">
        <v>58</v>
      </c>
      <c r="AP693" s="10">
        <v>482</v>
      </c>
      <c r="AQ693" s="10">
        <v>19322</v>
      </c>
      <c r="AR693" s="10">
        <v>0</v>
      </c>
      <c r="AS693" s="10">
        <v>3183</v>
      </c>
      <c r="AT693" s="10">
        <v>2292</v>
      </c>
      <c r="AU693" s="10">
        <v>1263</v>
      </c>
      <c r="AV693" s="10">
        <v>5466</v>
      </c>
      <c r="AW693" s="10">
        <v>0</v>
      </c>
      <c r="AX693" s="10">
        <v>0</v>
      </c>
      <c r="AY693" s="10">
        <v>3086</v>
      </c>
      <c r="AZ693" s="10">
        <v>3116</v>
      </c>
      <c r="BA693" s="10">
        <v>23</v>
      </c>
      <c r="BB693" s="10">
        <v>713</v>
      </c>
      <c r="BC693" s="10">
        <v>19142</v>
      </c>
      <c r="BD693" s="10">
        <v>147827168</v>
      </c>
      <c r="BE693" s="10">
        <v>73375369</v>
      </c>
      <c r="BF693" s="10">
        <v>13656413</v>
      </c>
      <c r="BG693" s="10">
        <v>40079700</v>
      </c>
      <c r="BH693" s="10">
        <v>0</v>
      </c>
      <c r="BI693" s="10">
        <v>0</v>
      </c>
      <c r="BJ693" s="10">
        <v>23136177</v>
      </c>
      <c r="BK693" s="10">
        <v>33816616</v>
      </c>
      <c r="BL693" s="10">
        <v>196985</v>
      </c>
      <c r="BM693" s="10">
        <v>6825322</v>
      </c>
      <c r="BN693" s="10">
        <v>338913750</v>
      </c>
      <c r="BO693" s="10">
        <v>25961375</v>
      </c>
      <c r="BP693" s="10">
        <v>17948902</v>
      </c>
      <c r="BQ693" s="10">
        <v>6058997</v>
      </c>
      <c r="BR693" s="10">
        <v>23586552</v>
      </c>
      <c r="BS693" s="10">
        <v>0</v>
      </c>
      <c r="BT693" s="10">
        <v>0</v>
      </c>
      <c r="BU693" s="10">
        <v>16799834</v>
      </c>
      <c r="BV693" s="10">
        <v>19914238</v>
      </c>
      <c r="BW693" s="10">
        <v>66488</v>
      </c>
      <c r="BX693" s="10">
        <v>4056697</v>
      </c>
      <c r="BY693" s="10">
        <v>114393083</v>
      </c>
      <c r="BZ693" s="10">
        <v>1058498</v>
      </c>
      <c r="CA693" s="10">
        <v>142051181</v>
      </c>
      <c r="CB693" s="10">
        <v>78080977</v>
      </c>
      <c r="CC693" s="10">
        <v>17521889</v>
      </c>
      <c r="CD693" s="10">
        <v>56038863</v>
      </c>
      <c r="CE693" s="10">
        <v>0</v>
      </c>
      <c r="CF693" s="10">
        <v>0</v>
      </c>
      <c r="CG693" s="10">
        <v>0</v>
      </c>
      <c r="CH693" s="10">
        <v>31740903</v>
      </c>
      <c r="CI693" s="10">
        <v>43091625</v>
      </c>
      <c r="CJ693" s="10">
        <v>0</v>
      </c>
      <c r="CK693" s="10">
        <v>263473</v>
      </c>
      <c r="CL693" s="10">
        <v>0</v>
      </c>
      <c r="CM693" s="10">
        <v>0</v>
      </c>
      <c r="CN693" s="10">
        <v>0</v>
      </c>
      <c r="CO693" s="10">
        <v>9270822</v>
      </c>
      <c r="CP693" s="10">
        <v>379118231</v>
      </c>
      <c r="CQ693" s="10">
        <v>0</v>
      </c>
      <c r="CR693" s="10">
        <v>0</v>
      </c>
      <c r="CS693" s="10">
        <v>0</v>
      </c>
      <c r="CT693" s="10">
        <v>0</v>
      </c>
      <c r="CU693" s="10">
        <v>0</v>
      </c>
      <c r="CV693" s="10">
        <v>30694632</v>
      </c>
      <c r="CW693" s="10">
        <v>12330051</v>
      </c>
      <c r="CX693" s="10">
        <v>2094943</v>
      </c>
      <c r="CY693" s="10">
        <v>7309057</v>
      </c>
      <c r="CZ693" s="10">
        <v>0</v>
      </c>
      <c r="DA693" s="10">
        <v>0</v>
      </c>
      <c r="DB693" s="10">
        <v>7795748</v>
      </c>
      <c r="DC693" s="10">
        <v>10101921</v>
      </c>
      <c r="DD693" s="10">
        <v>0</v>
      </c>
      <c r="DE693" s="10">
        <v>3862250</v>
      </c>
      <c r="DF693" s="10">
        <v>74188602</v>
      </c>
      <c r="DG693" s="10">
        <v>860504</v>
      </c>
      <c r="DH693" s="10">
        <v>70805317</v>
      </c>
      <c r="DI693" s="10">
        <v>0</v>
      </c>
      <c r="DJ693" s="10">
        <v>227646</v>
      </c>
      <c r="DK693" s="10">
        <v>0</v>
      </c>
      <c r="DL693" s="10">
        <v>0</v>
      </c>
      <c r="DM693" s="10">
        <v>0</v>
      </c>
      <c r="DN693" s="10">
        <v>0</v>
      </c>
      <c r="DO693" s="10">
        <v>1788193</v>
      </c>
      <c r="DP693" s="10">
        <v>241533446</v>
      </c>
      <c r="DQ693" s="10">
        <v>0</v>
      </c>
      <c r="DR693" s="10">
        <v>0</v>
      </c>
      <c r="DS693" s="10">
        <v>0</v>
      </c>
      <c r="DT693" s="10">
        <v>0</v>
      </c>
      <c r="DU693" s="10">
        <v>0</v>
      </c>
      <c r="DV693" s="10">
        <v>0</v>
      </c>
      <c r="DW693" s="10">
        <v>0</v>
      </c>
      <c r="DX693" s="10">
        <v>0</v>
      </c>
      <c r="DY693" s="10">
        <v>0</v>
      </c>
      <c r="DZ693" s="10">
        <v>0</v>
      </c>
      <c r="EA693" s="10">
        <v>4688957</v>
      </c>
      <c r="EB693" s="10">
        <v>0</v>
      </c>
      <c r="EC693" s="10">
        <v>0</v>
      </c>
    </row>
    <row r="694" spans="1:133" x14ac:dyDescent="0.3">
      <c r="A694" s="9">
        <v>106190958</v>
      </c>
      <c r="B694" s="9" t="s">
        <v>1252</v>
      </c>
      <c r="C694" s="9">
        <v>20181</v>
      </c>
      <c r="D694" s="11">
        <v>43101</v>
      </c>
      <c r="E694" s="9">
        <v>43190</v>
      </c>
      <c r="F694" s="9" t="s">
        <v>134</v>
      </c>
      <c r="G694" s="9" t="s">
        <v>158</v>
      </c>
      <c r="H694" s="9">
        <v>11</v>
      </c>
      <c r="I694" s="9">
        <v>921</v>
      </c>
      <c r="J694" s="9" t="s">
        <v>283</v>
      </c>
      <c r="K694" s="9" t="s">
        <v>284</v>
      </c>
      <c r="L694" s="9" t="s">
        <v>138</v>
      </c>
      <c r="M694" s="9" t="s">
        <v>1253</v>
      </c>
      <c r="N694" s="9" t="s">
        <v>1254</v>
      </c>
      <c r="O694" s="9" t="s">
        <v>486</v>
      </c>
      <c r="P694" s="9">
        <v>90650</v>
      </c>
      <c r="Q694" s="9" t="s">
        <v>1255</v>
      </c>
      <c r="R694" s="9">
        <v>1106</v>
      </c>
      <c r="S694" s="9">
        <v>826</v>
      </c>
      <c r="T694" s="9">
        <v>826</v>
      </c>
      <c r="U694" s="9">
        <v>34</v>
      </c>
      <c r="V694" s="9">
        <v>0</v>
      </c>
      <c r="W694" s="9">
        <v>0</v>
      </c>
      <c r="X694" s="9">
        <v>0</v>
      </c>
      <c r="Y694" s="9">
        <v>0</v>
      </c>
      <c r="Z694" s="9">
        <v>0</v>
      </c>
      <c r="AA694" s="9">
        <v>14</v>
      </c>
      <c r="AB694" s="9">
        <v>0</v>
      </c>
      <c r="AC694" s="9">
        <v>0</v>
      </c>
      <c r="AD694" s="9">
        <v>152</v>
      </c>
      <c r="AE694" s="9">
        <v>200</v>
      </c>
      <c r="AF694" s="9">
        <v>0</v>
      </c>
      <c r="AG694" s="9">
        <v>28123</v>
      </c>
      <c r="AH694" s="9">
        <v>0</v>
      </c>
      <c r="AI694" s="9">
        <v>0</v>
      </c>
      <c r="AJ694" s="9">
        <v>0</v>
      </c>
      <c r="AK694" s="9">
        <v>0</v>
      </c>
      <c r="AL694" s="9">
        <v>0</v>
      </c>
      <c r="AM694" s="9">
        <v>257</v>
      </c>
      <c r="AN694" s="9">
        <v>0</v>
      </c>
      <c r="AO694" s="9">
        <v>0</v>
      </c>
      <c r="AP694" s="9">
        <v>40144</v>
      </c>
      <c r="AQ694" s="9">
        <v>68524</v>
      </c>
      <c r="AR694" s="9">
        <v>0</v>
      </c>
      <c r="AS694" s="9">
        <v>0</v>
      </c>
      <c r="AT694" s="9">
        <v>0</v>
      </c>
      <c r="AU694" s="9">
        <v>0</v>
      </c>
      <c r="AV694" s="9">
        <v>0</v>
      </c>
      <c r="AW694" s="9">
        <v>0</v>
      </c>
      <c r="AX694" s="9">
        <v>0</v>
      </c>
      <c r="AY694" s="9">
        <v>0</v>
      </c>
      <c r="AZ694" s="9">
        <v>0</v>
      </c>
      <c r="BA694" s="9">
        <v>0</v>
      </c>
      <c r="BB694" s="9">
        <v>0</v>
      </c>
      <c r="BC694" s="9">
        <v>0</v>
      </c>
      <c r="BD694" s="9">
        <v>19646523</v>
      </c>
      <c r="BE694" s="9">
        <v>0</v>
      </c>
      <c r="BF694" s="9">
        <v>0</v>
      </c>
      <c r="BG694" s="9">
        <v>0</v>
      </c>
      <c r="BH694" s="9">
        <v>0</v>
      </c>
      <c r="BI694" s="9">
        <v>0</v>
      </c>
      <c r="BJ694" s="9">
        <v>179445</v>
      </c>
      <c r="BK694" s="9">
        <v>0</v>
      </c>
      <c r="BL694" s="9">
        <v>0</v>
      </c>
      <c r="BM694" s="9">
        <v>28044685</v>
      </c>
      <c r="BN694" s="9">
        <v>47870653</v>
      </c>
      <c r="BO694" s="9">
        <v>0</v>
      </c>
      <c r="BP694" s="9">
        <v>0</v>
      </c>
      <c r="BQ694" s="9">
        <v>0</v>
      </c>
      <c r="BR694" s="9">
        <v>0</v>
      </c>
      <c r="BS694" s="9">
        <v>0</v>
      </c>
      <c r="BT694" s="9">
        <v>0</v>
      </c>
      <c r="BU694" s="9">
        <v>0</v>
      </c>
      <c r="BV694" s="9">
        <v>0</v>
      </c>
      <c r="BW694" s="9">
        <v>0</v>
      </c>
      <c r="BX694" s="9">
        <v>0</v>
      </c>
      <c r="BY694" s="9">
        <v>0</v>
      </c>
      <c r="BZ694" s="9">
        <v>0</v>
      </c>
      <c r="CA694" s="9">
        <v>759</v>
      </c>
      <c r="CB694" s="9">
        <v>0</v>
      </c>
      <c r="CC694" s="9">
        <v>0</v>
      </c>
      <c r="CD694" s="9">
        <v>0</v>
      </c>
      <c r="CE694" s="9">
        <v>0</v>
      </c>
      <c r="CF694" s="9">
        <v>0</v>
      </c>
      <c r="CG694" s="9">
        <v>0</v>
      </c>
      <c r="CH694" s="9">
        <v>0</v>
      </c>
      <c r="CI694" s="9">
        <v>0</v>
      </c>
      <c r="CJ694" s="9">
        <v>0</v>
      </c>
      <c r="CK694" s="9">
        <v>0</v>
      </c>
      <c r="CL694" s="9">
        <v>0</v>
      </c>
      <c r="CM694" s="9">
        <v>0</v>
      </c>
      <c r="CN694" s="9">
        <v>0</v>
      </c>
      <c r="CO694" s="9">
        <v>6714</v>
      </c>
      <c r="CP694" s="9">
        <v>7473</v>
      </c>
      <c r="CQ694" s="9">
        <v>0</v>
      </c>
      <c r="CR694" s="9">
        <v>0</v>
      </c>
      <c r="CS694" s="9">
        <v>0</v>
      </c>
      <c r="CT694" s="9">
        <v>0</v>
      </c>
      <c r="CU694" s="9">
        <v>0</v>
      </c>
      <c r="CV694" s="9">
        <v>19645764</v>
      </c>
      <c r="CW694" s="9">
        <v>0</v>
      </c>
      <c r="CX694" s="9">
        <v>0</v>
      </c>
      <c r="CY694" s="9">
        <v>0</v>
      </c>
      <c r="CZ694" s="9">
        <v>0</v>
      </c>
      <c r="DA694" s="9">
        <v>0</v>
      </c>
      <c r="DB694" s="9">
        <v>179445</v>
      </c>
      <c r="DC694" s="9">
        <v>0</v>
      </c>
      <c r="DD694" s="9">
        <v>0</v>
      </c>
      <c r="DE694" s="9">
        <v>28037971</v>
      </c>
      <c r="DF694" s="9">
        <v>47863180</v>
      </c>
      <c r="DG694" s="9">
        <v>0</v>
      </c>
      <c r="DH694" s="9">
        <v>53769377</v>
      </c>
      <c r="DI694" s="9">
        <v>0</v>
      </c>
      <c r="DJ694" s="9">
        <v>5906197</v>
      </c>
      <c r="DK694" s="9">
        <v>0</v>
      </c>
      <c r="DL694" s="9">
        <v>0</v>
      </c>
      <c r="DM694" s="9">
        <v>0</v>
      </c>
      <c r="DN694" s="9">
        <v>0</v>
      </c>
      <c r="DO694" s="9">
        <v>0</v>
      </c>
      <c r="DP694" s="9">
        <v>0</v>
      </c>
      <c r="DQ694" s="9">
        <v>0</v>
      </c>
      <c r="DR694" s="9">
        <v>0</v>
      </c>
      <c r="DS694" s="9">
        <v>0</v>
      </c>
      <c r="DT694" s="9">
        <v>0</v>
      </c>
      <c r="DU694" s="9">
        <v>0</v>
      </c>
      <c r="DV694" s="9">
        <v>0</v>
      </c>
      <c r="DW694" s="9">
        <v>0</v>
      </c>
      <c r="DX694" s="9">
        <v>0</v>
      </c>
      <c r="DY694" s="9">
        <v>0</v>
      </c>
      <c r="DZ694" s="9">
        <v>0</v>
      </c>
      <c r="EA694" s="9">
        <v>0</v>
      </c>
      <c r="EB694" s="9">
        <v>0</v>
      </c>
      <c r="EC694" s="9">
        <v>0</v>
      </c>
    </row>
    <row r="695" spans="1:133" x14ac:dyDescent="0.3">
      <c r="A695" s="10">
        <v>106410852</v>
      </c>
      <c r="B695" s="10" t="s">
        <v>1256</v>
      </c>
      <c r="C695" s="10">
        <v>20181</v>
      </c>
      <c r="D695" s="12">
        <v>43101</v>
      </c>
      <c r="E695" s="10">
        <v>43190</v>
      </c>
      <c r="F695" s="10" t="s">
        <v>134</v>
      </c>
      <c r="G695" s="10" t="s">
        <v>910</v>
      </c>
      <c r="H695" s="10">
        <v>4</v>
      </c>
      <c r="I695" s="10">
        <v>427</v>
      </c>
      <c r="J695" s="10" t="s">
        <v>136</v>
      </c>
      <c r="K695" s="10" t="s">
        <v>137</v>
      </c>
      <c r="L695" s="10" t="s">
        <v>138</v>
      </c>
      <c r="M695" s="10" t="s">
        <v>1257</v>
      </c>
      <c r="N695" s="10" t="s">
        <v>1258</v>
      </c>
      <c r="O695" s="10" t="s">
        <v>1259</v>
      </c>
      <c r="P695" s="10">
        <v>94010</v>
      </c>
      <c r="Q695" s="10" t="s">
        <v>1211</v>
      </c>
      <c r="R695" s="10">
        <v>301</v>
      </c>
      <c r="S695" s="10">
        <v>301</v>
      </c>
      <c r="T695" s="10">
        <v>203</v>
      </c>
      <c r="U695" s="10">
        <v>1047</v>
      </c>
      <c r="V695" s="10">
        <v>639</v>
      </c>
      <c r="W695" s="10">
        <v>142</v>
      </c>
      <c r="X695" s="10">
        <v>217</v>
      </c>
      <c r="Y695" s="10">
        <v>0</v>
      </c>
      <c r="Z695" s="10">
        <v>0</v>
      </c>
      <c r="AA695" s="10">
        <v>54</v>
      </c>
      <c r="AB695" s="10">
        <v>1300</v>
      </c>
      <c r="AC695" s="10">
        <v>70</v>
      </c>
      <c r="AD695" s="10">
        <v>19</v>
      </c>
      <c r="AE695" s="10">
        <v>3488</v>
      </c>
      <c r="AF695" s="10">
        <v>0</v>
      </c>
      <c r="AG695" s="10">
        <v>5205</v>
      </c>
      <c r="AH695" s="10">
        <v>3310</v>
      </c>
      <c r="AI695" s="10">
        <v>1032</v>
      </c>
      <c r="AJ695" s="10">
        <v>896</v>
      </c>
      <c r="AK695" s="10">
        <v>0</v>
      </c>
      <c r="AL695" s="10">
        <v>0</v>
      </c>
      <c r="AM695" s="10">
        <v>207</v>
      </c>
      <c r="AN695" s="10">
        <v>4593</v>
      </c>
      <c r="AO695" s="10">
        <v>224</v>
      </c>
      <c r="AP695" s="10">
        <v>58</v>
      </c>
      <c r="AQ695" s="10">
        <v>15525</v>
      </c>
      <c r="AR695" s="10">
        <v>0</v>
      </c>
      <c r="AS695" s="10">
        <v>3540</v>
      </c>
      <c r="AT695" s="10">
        <v>1571</v>
      </c>
      <c r="AU695" s="10">
        <v>421</v>
      </c>
      <c r="AV695" s="10">
        <v>4175</v>
      </c>
      <c r="AW695" s="10">
        <v>0</v>
      </c>
      <c r="AX695" s="10">
        <v>0</v>
      </c>
      <c r="AY695" s="10">
        <v>254</v>
      </c>
      <c r="AZ695" s="10">
        <v>6727</v>
      </c>
      <c r="BA695" s="10">
        <v>468</v>
      </c>
      <c r="BB695" s="10">
        <v>371</v>
      </c>
      <c r="BC695" s="10">
        <v>17527</v>
      </c>
      <c r="BD695" s="10">
        <v>91669617</v>
      </c>
      <c r="BE695" s="10">
        <v>50552301</v>
      </c>
      <c r="BF695" s="10">
        <v>10325936</v>
      </c>
      <c r="BG695" s="10">
        <v>15915174</v>
      </c>
      <c r="BH695" s="10">
        <v>0</v>
      </c>
      <c r="BI695" s="10">
        <v>0</v>
      </c>
      <c r="BJ695" s="10">
        <v>3157379</v>
      </c>
      <c r="BK695" s="10">
        <v>66550152</v>
      </c>
      <c r="BL695" s="10">
        <v>3321668</v>
      </c>
      <c r="BM695" s="10">
        <v>887021</v>
      </c>
      <c r="BN695" s="10">
        <v>242379248</v>
      </c>
      <c r="BO695" s="10">
        <v>59277399</v>
      </c>
      <c r="BP695" s="10">
        <v>29571092</v>
      </c>
      <c r="BQ695" s="10">
        <v>1850085</v>
      </c>
      <c r="BR695" s="10">
        <v>17612188</v>
      </c>
      <c r="BS695" s="10">
        <v>0</v>
      </c>
      <c r="BT695" s="10">
        <v>0</v>
      </c>
      <c r="BU695" s="10">
        <v>2645549</v>
      </c>
      <c r="BV695" s="10">
        <v>89948576</v>
      </c>
      <c r="BW695" s="10">
        <v>2377808</v>
      </c>
      <c r="BX695" s="10">
        <v>1914839</v>
      </c>
      <c r="BY695" s="10">
        <v>205197536</v>
      </c>
      <c r="BZ695" s="10">
        <v>-6392</v>
      </c>
      <c r="CA695" s="10">
        <v>124066740</v>
      </c>
      <c r="CB695" s="10">
        <v>69596107</v>
      </c>
      <c r="CC695" s="10">
        <v>12176021</v>
      </c>
      <c r="CD695" s="10">
        <v>25942284</v>
      </c>
      <c r="CE695" s="10">
        <v>0</v>
      </c>
      <c r="CF695" s="10">
        <v>0</v>
      </c>
      <c r="CG695" s="10">
        <v>0</v>
      </c>
      <c r="CH695" s="10">
        <v>3397764</v>
      </c>
      <c r="CI695" s="10">
        <v>68804725</v>
      </c>
      <c r="CJ695" s="10">
        <v>0</v>
      </c>
      <c r="CK695" s="10">
        <v>5699476</v>
      </c>
      <c r="CL695" s="10">
        <v>0</v>
      </c>
      <c r="CM695" s="10">
        <v>0</v>
      </c>
      <c r="CN695" s="10">
        <v>0</v>
      </c>
      <c r="CO695" s="10">
        <v>757087</v>
      </c>
      <c r="CP695" s="10">
        <v>310433812</v>
      </c>
      <c r="CQ695" s="10">
        <v>10128509</v>
      </c>
      <c r="CR695" s="10">
        <v>0</v>
      </c>
      <c r="CS695" s="10">
        <v>0</v>
      </c>
      <c r="CT695" s="10">
        <v>10624434</v>
      </c>
      <c r="CU695" s="10">
        <v>20752943</v>
      </c>
      <c r="CV695" s="10">
        <v>26880276</v>
      </c>
      <c r="CW695" s="10">
        <v>20655795</v>
      </c>
      <c r="CX695" s="10">
        <v>0</v>
      </c>
      <c r="CY695" s="10">
        <v>7585078</v>
      </c>
      <c r="CZ695" s="10">
        <v>0</v>
      </c>
      <c r="DA695" s="10">
        <v>0</v>
      </c>
      <c r="DB695" s="10">
        <v>2405164</v>
      </c>
      <c r="DC695" s="10">
        <v>98318437</v>
      </c>
      <c r="DD695" s="10">
        <v>0</v>
      </c>
      <c r="DE695" s="10">
        <v>2051165</v>
      </c>
      <c r="DF695" s="10">
        <v>157895915</v>
      </c>
      <c r="DG695" s="10">
        <v>3066933</v>
      </c>
      <c r="DH695" s="10">
        <v>157268304</v>
      </c>
      <c r="DI695" s="10">
        <v>0</v>
      </c>
      <c r="DJ695" s="10">
        <v>1914268</v>
      </c>
      <c r="DK695" s="10">
        <v>0</v>
      </c>
      <c r="DL695" s="10">
        <v>0</v>
      </c>
      <c r="DM695" s="10">
        <v>0</v>
      </c>
      <c r="DN695" s="10">
        <v>0</v>
      </c>
      <c r="DO695" s="10">
        <v>4178219</v>
      </c>
      <c r="DP695" s="10">
        <v>533838197</v>
      </c>
      <c r="DQ695" s="10">
        <v>0</v>
      </c>
      <c r="DR695" s="10">
        <v>0</v>
      </c>
      <c r="DS695" s="10">
        <v>0</v>
      </c>
      <c r="DT695" s="10">
        <v>0</v>
      </c>
      <c r="DU695" s="10">
        <v>0</v>
      </c>
      <c r="DV695" s="10">
        <v>0</v>
      </c>
      <c r="DW695" s="10">
        <v>0</v>
      </c>
      <c r="DX695" s="10">
        <v>0</v>
      </c>
      <c r="DY695" s="10">
        <v>0</v>
      </c>
      <c r="DZ695" s="10">
        <v>0</v>
      </c>
      <c r="EA695" s="10">
        <v>0</v>
      </c>
      <c r="EB695" s="10">
        <v>0</v>
      </c>
      <c r="EC695" s="10">
        <v>0</v>
      </c>
    </row>
    <row r="696" spans="1:133" x14ac:dyDescent="0.3">
      <c r="A696" s="9">
        <v>106190681</v>
      </c>
      <c r="B696" s="9" t="s">
        <v>1260</v>
      </c>
      <c r="C696" s="9">
        <v>20181</v>
      </c>
      <c r="D696" s="11">
        <v>43101</v>
      </c>
      <c r="E696" s="9">
        <v>43190</v>
      </c>
      <c r="F696" s="9" t="s">
        <v>134</v>
      </c>
      <c r="G696" s="9" t="s">
        <v>158</v>
      </c>
      <c r="H696" s="9">
        <v>11</v>
      </c>
      <c r="I696" s="9">
        <v>925</v>
      </c>
      <c r="J696" s="9" t="s">
        <v>255</v>
      </c>
      <c r="K696" s="9" t="s">
        <v>137</v>
      </c>
      <c r="L696" s="9" t="s">
        <v>138</v>
      </c>
      <c r="M696" s="9" t="s">
        <v>1261</v>
      </c>
      <c r="N696" s="9" t="s">
        <v>1262</v>
      </c>
      <c r="O696" s="9" t="s">
        <v>223</v>
      </c>
      <c r="P696" s="9">
        <v>90036</v>
      </c>
      <c r="Q696" s="9" t="s">
        <v>1263</v>
      </c>
      <c r="R696" s="9">
        <v>17</v>
      </c>
      <c r="S696" s="9">
        <v>17</v>
      </c>
      <c r="T696" s="9">
        <v>3</v>
      </c>
      <c r="U696" s="9">
        <v>13</v>
      </c>
      <c r="V696" s="9">
        <v>0</v>
      </c>
      <c r="W696" s="9">
        <v>0</v>
      </c>
      <c r="X696" s="9">
        <v>0</v>
      </c>
      <c r="Y696" s="9">
        <v>0</v>
      </c>
      <c r="Z696" s="9">
        <v>0</v>
      </c>
      <c r="AA696" s="9">
        <v>0</v>
      </c>
      <c r="AB696" s="9">
        <v>0</v>
      </c>
      <c r="AC696" s="9">
        <v>0</v>
      </c>
      <c r="AD696" s="9">
        <v>55</v>
      </c>
      <c r="AE696" s="9">
        <v>68</v>
      </c>
      <c r="AF696" s="9">
        <v>0</v>
      </c>
      <c r="AG696" s="9">
        <v>27</v>
      </c>
      <c r="AH696" s="9">
        <v>0</v>
      </c>
      <c r="AI696" s="9">
        <v>0</v>
      </c>
      <c r="AJ696" s="9">
        <v>0</v>
      </c>
      <c r="AK696" s="9">
        <v>0</v>
      </c>
      <c r="AL696" s="9">
        <v>0</v>
      </c>
      <c r="AM696" s="9">
        <v>0</v>
      </c>
      <c r="AN696" s="9">
        <v>0</v>
      </c>
      <c r="AO696" s="9">
        <v>0</v>
      </c>
      <c r="AP696" s="9">
        <v>114</v>
      </c>
      <c r="AQ696" s="9">
        <v>141</v>
      </c>
      <c r="AR696" s="9">
        <v>0</v>
      </c>
      <c r="AS696" s="9">
        <v>10</v>
      </c>
      <c r="AT696" s="9">
        <v>0</v>
      </c>
      <c r="AU696" s="9">
        <v>0</v>
      </c>
      <c r="AV696" s="9">
        <v>0</v>
      </c>
      <c r="AW696" s="9">
        <v>0</v>
      </c>
      <c r="AX696" s="9">
        <v>0</v>
      </c>
      <c r="AY696" s="9">
        <v>0</v>
      </c>
      <c r="AZ696" s="9">
        <v>0</v>
      </c>
      <c r="BA696" s="9">
        <v>0</v>
      </c>
      <c r="BB696" s="9">
        <v>47</v>
      </c>
      <c r="BC696" s="9">
        <v>57</v>
      </c>
      <c r="BD696" s="9">
        <v>1807198</v>
      </c>
      <c r="BE696" s="9">
        <v>0</v>
      </c>
      <c r="BF696" s="9">
        <v>0</v>
      </c>
      <c r="BG696" s="9">
        <v>0</v>
      </c>
      <c r="BH696" s="9">
        <v>0</v>
      </c>
      <c r="BI696" s="9">
        <v>0</v>
      </c>
      <c r="BJ696" s="9">
        <v>0</v>
      </c>
      <c r="BK696" s="9">
        <v>0</v>
      </c>
      <c r="BL696" s="9">
        <v>0</v>
      </c>
      <c r="BM696" s="9">
        <v>8497530</v>
      </c>
      <c r="BN696" s="9">
        <v>10304728</v>
      </c>
      <c r="BO696" s="9">
        <v>164889</v>
      </c>
      <c r="BP696" s="9">
        <v>0</v>
      </c>
      <c r="BQ696" s="9">
        <v>0</v>
      </c>
      <c r="BR696" s="9">
        <v>0</v>
      </c>
      <c r="BS696" s="9">
        <v>0</v>
      </c>
      <c r="BT696" s="9">
        <v>0</v>
      </c>
      <c r="BU696" s="9">
        <v>0</v>
      </c>
      <c r="BV696" s="9">
        <v>0</v>
      </c>
      <c r="BW696" s="9">
        <v>0</v>
      </c>
      <c r="BX696" s="9">
        <v>1062501</v>
      </c>
      <c r="BY696" s="9">
        <v>1227390</v>
      </c>
      <c r="BZ696" s="9">
        <v>576606</v>
      </c>
      <c r="CA696" s="9">
        <v>1888648</v>
      </c>
      <c r="CB696" s="9">
        <v>0</v>
      </c>
      <c r="CC696" s="9">
        <v>0</v>
      </c>
      <c r="CD696" s="9">
        <v>0</v>
      </c>
      <c r="CE696" s="9">
        <v>0</v>
      </c>
      <c r="CF696" s="9">
        <v>0</v>
      </c>
      <c r="CG696" s="9">
        <v>0</v>
      </c>
      <c r="CH696" s="9">
        <v>0</v>
      </c>
      <c r="CI696" s="9">
        <v>0</v>
      </c>
      <c r="CJ696" s="9">
        <v>0</v>
      </c>
      <c r="CK696" s="9">
        <v>0</v>
      </c>
      <c r="CL696" s="9">
        <v>0</v>
      </c>
      <c r="CM696" s="9">
        <v>0</v>
      </c>
      <c r="CN696" s="9">
        <v>0</v>
      </c>
      <c r="CO696" s="9">
        <v>6598123</v>
      </c>
      <c r="CP696" s="9">
        <v>9063377</v>
      </c>
      <c r="CQ696" s="9">
        <v>0</v>
      </c>
      <c r="CR696" s="9">
        <v>0</v>
      </c>
      <c r="CS696" s="9">
        <v>0</v>
      </c>
      <c r="CT696" s="9">
        <v>0</v>
      </c>
      <c r="CU696" s="9">
        <v>0</v>
      </c>
      <c r="CV696" s="9">
        <v>83440</v>
      </c>
      <c r="CW696" s="9">
        <v>0</v>
      </c>
      <c r="CX696" s="9">
        <v>0</v>
      </c>
      <c r="CY696" s="9">
        <v>0</v>
      </c>
      <c r="CZ696" s="9">
        <v>0</v>
      </c>
      <c r="DA696" s="9">
        <v>0</v>
      </c>
      <c r="DB696" s="9">
        <v>0</v>
      </c>
      <c r="DC696" s="9">
        <v>0</v>
      </c>
      <c r="DD696" s="9">
        <v>0</v>
      </c>
      <c r="DE696" s="9">
        <v>2385301</v>
      </c>
      <c r="DF696" s="9">
        <v>2468741</v>
      </c>
      <c r="DG696" s="9">
        <v>0</v>
      </c>
      <c r="DH696" s="9">
        <v>2114914</v>
      </c>
      <c r="DI696" s="9">
        <v>0</v>
      </c>
      <c r="DJ696" s="9">
        <v>0</v>
      </c>
      <c r="DK696" s="9">
        <v>0</v>
      </c>
      <c r="DL696" s="9">
        <v>0</v>
      </c>
      <c r="DM696" s="9">
        <v>0</v>
      </c>
      <c r="DN696" s="9">
        <v>0</v>
      </c>
      <c r="DO696" s="9">
        <v>54965</v>
      </c>
      <c r="DP696" s="9">
        <v>1637194</v>
      </c>
      <c r="DQ696" s="9">
        <v>0</v>
      </c>
      <c r="DR696" s="9">
        <v>0</v>
      </c>
      <c r="DS696" s="9">
        <v>0</v>
      </c>
      <c r="DT696" s="9">
        <v>0</v>
      </c>
      <c r="DU696" s="9">
        <v>0</v>
      </c>
      <c r="DV696" s="9">
        <v>0</v>
      </c>
      <c r="DW696" s="9">
        <v>0</v>
      </c>
      <c r="DX696" s="9">
        <v>0</v>
      </c>
      <c r="DY696" s="9">
        <v>0</v>
      </c>
      <c r="DZ696" s="9">
        <v>0</v>
      </c>
      <c r="EA696" s="9">
        <v>0</v>
      </c>
      <c r="EB696" s="9">
        <v>0</v>
      </c>
      <c r="EC696" s="9">
        <v>0</v>
      </c>
    </row>
    <row r="697" spans="1:133" x14ac:dyDescent="0.3">
      <c r="A697" s="10">
        <v>106190524</v>
      </c>
      <c r="B697" s="10" t="s">
        <v>1264</v>
      </c>
      <c r="C697" s="10">
        <v>20181</v>
      </c>
      <c r="D697" s="12">
        <v>43101</v>
      </c>
      <c r="E697" s="10">
        <v>43190</v>
      </c>
      <c r="F697" s="10" t="s">
        <v>134</v>
      </c>
      <c r="G697" s="10" t="s">
        <v>158</v>
      </c>
      <c r="H697" s="10">
        <v>11</v>
      </c>
      <c r="I697" s="10">
        <v>905</v>
      </c>
      <c r="J697" s="10" t="s">
        <v>136</v>
      </c>
      <c r="K697" s="10" t="s">
        <v>137</v>
      </c>
      <c r="L697" s="10" t="s">
        <v>138</v>
      </c>
      <c r="M697" s="10" t="s">
        <v>1265</v>
      </c>
      <c r="N697" s="10" t="s">
        <v>1266</v>
      </c>
      <c r="O697" s="10" t="s">
        <v>908</v>
      </c>
      <c r="P697" s="10">
        <v>91402</v>
      </c>
      <c r="Q697" s="10" t="s">
        <v>1267</v>
      </c>
      <c r="R697" s="10">
        <v>145</v>
      </c>
      <c r="S697" s="10">
        <v>145</v>
      </c>
      <c r="T697" s="10">
        <v>135</v>
      </c>
      <c r="U697" s="10">
        <v>696</v>
      </c>
      <c r="V697" s="10">
        <v>148</v>
      </c>
      <c r="W697" s="10">
        <v>341</v>
      </c>
      <c r="X697" s="10">
        <v>402</v>
      </c>
      <c r="Y697" s="10">
        <v>0</v>
      </c>
      <c r="Z697" s="10">
        <v>0</v>
      </c>
      <c r="AA697" s="10">
        <v>0</v>
      </c>
      <c r="AB697" s="10">
        <v>0</v>
      </c>
      <c r="AC697" s="10">
        <v>20</v>
      </c>
      <c r="AD697" s="10">
        <v>260</v>
      </c>
      <c r="AE697" s="10">
        <v>1867</v>
      </c>
      <c r="AF697" s="10">
        <v>0</v>
      </c>
      <c r="AG697" s="10">
        <v>3098</v>
      </c>
      <c r="AH697" s="10">
        <v>599</v>
      </c>
      <c r="AI697" s="10">
        <v>2564</v>
      </c>
      <c r="AJ697" s="10">
        <v>2917</v>
      </c>
      <c r="AK697" s="10">
        <v>0</v>
      </c>
      <c r="AL697" s="10">
        <v>0</v>
      </c>
      <c r="AM697" s="10">
        <v>0</v>
      </c>
      <c r="AN697" s="10">
        <v>0</v>
      </c>
      <c r="AO697" s="10">
        <v>60</v>
      </c>
      <c r="AP697" s="10">
        <v>980</v>
      </c>
      <c r="AQ697" s="10">
        <v>10218</v>
      </c>
      <c r="AR697" s="10">
        <v>0</v>
      </c>
      <c r="AS697" s="10">
        <v>1240</v>
      </c>
      <c r="AT697" s="10">
        <v>172</v>
      </c>
      <c r="AU697" s="10">
        <v>621</v>
      </c>
      <c r="AV697" s="10">
        <v>735</v>
      </c>
      <c r="AW697" s="10">
        <v>0</v>
      </c>
      <c r="AX697" s="10">
        <v>0</v>
      </c>
      <c r="AY697" s="10">
        <v>0</v>
      </c>
      <c r="AZ697" s="10">
        <v>0</v>
      </c>
      <c r="BA697" s="10">
        <v>29</v>
      </c>
      <c r="BB697" s="10">
        <v>236</v>
      </c>
      <c r="BC697" s="10">
        <v>3033</v>
      </c>
      <c r="BD697" s="10">
        <v>28479057</v>
      </c>
      <c r="BE697" s="10">
        <v>4178731</v>
      </c>
      <c r="BF697" s="10">
        <v>9764455</v>
      </c>
      <c r="BG697" s="10">
        <v>12539706</v>
      </c>
      <c r="BH697" s="10">
        <v>0</v>
      </c>
      <c r="BI697" s="10">
        <v>0</v>
      </c>
      <c r="BJ697" s="10">
        <v>0</v>
      </c>
      <c r="BK697" s="10">
        <v>0</v>
      </c>
      <c r="BL697" s="10">
        <v>335442</v>
      </c>
      <c r="BM697" s="10">
        <v>8462349</v>
      </c>
      <c r="BN697" s="10">
        <v>63759740</v>
      </c>
      <c r="BO697" s="10">
        <v>4203459</v>
      </c>
      <c r="BP697" s="10">
        <v>632026</v>
      </c>
      <c r="BQ697" s="10">
        <v>2088577</v>
      </c>
      <c r="BR697" s="10">
        <v>2330479</v>
      </c>
      <c r="BS697" s="10">
        <v>0</v>
      </c>
      <c r="BT697" s="10">
        <v>0</v>
      </c>
      <c r="BU697" s="10">
        <v>0</v>
      </c>
      <c r="BV697" s="10">
        <v>0</v>
      </c>
      <c r="BW697" s="10">
        <v>74174</v>
      </c>
      <c r="BX697" s="10">
        <v>1390931</v>
      </c>
      <c r="BY697" s="10">
        <v>10719646</v>
      </c>
      <c r="BZ697" s="10">
        <v>2232964</v>
      </c>
      <c r="CA697" s="10">
        <v>19017239</v>
      </c>
      <c r="CB697" s="10">
        <v>2572522</v>
      </c>
      <c r="CC697" s="10">
        <v>9559249</v>
      </c>
      <c r="CD697" s="10">
        <v>10922472</v>
      </c>
      <c r="CE697" s="10">
        <v>-534414</v>
      </c>
      <c r="CF697" s="10">
        <v>0</v>
      </c>
      <c r="CG697" s="10">
        <v>0</v>
      </c>
      <c r="CH697" s="10">
        <v>0</v>
      </c>
      <c r="CI697" s="10">
        <v>0</v>
      </c>
      <c r="CJ697" s="10">
        <v>0</v>
      </c>
      <c r="CK697" s="10">
        <v>409616</v>
      </c>
      <c r="CL697" s="10">
        <v>0</v>
      </c>
      <c r="CM697" s="10">
        <v>0</v>
      </c>
      <c r="CN697" s="10">
        <v>0</v>
      </c>
      <c r="CO697" s="10">
        <v>4340931</v>
      </c>
      <c r="CP697" s="10">
        <v>48520579</v>
      </c>
      <c r="CQ697" s="10">
        <v>0</v>
      </c>
      <c r="CR697" s="10">
        <v>718531</v>
      </c>
      <c r="CS697" s="10">
        <v>0</v>
      </c>
      <c r="CT697" s="10">
        <v>0</v>
      </c>
      <c r="CU697" s="10">
        <v>718531</v>
      </c>
      <c r="CV697" s="10">
        <v>13665276</v>
      </c>
      <c r="CW697" s="10">
        <v>2238235</v>
      </c>
      <c r="CX697" s="10">
        <v>2828198</v>
      </c>
      <c r="CY697" s="10">
        <v>4666244</v>
      </c>
      <c r="CZ697" s="10">
        <v>0</v>
      </c>
      <c r="DA697" s="10">
        <v>0</v>
      </c>
      <c r="DB697" s="10">
        <v>0</v>
      </c>
      <c r="DC697" s="10">
        <v>0</v>
      </c>
      <c r="DD697" s="10">
        <v>0</v>
      </c>
      <c r="DE697" s="10">
        <v>3279385</v>
      </c>
      <c r="DF697" s="10">
        <v>26677338</v>
      </c>
      <c r="DG697" s="10">
        <v>76240</v>
      </c>
      <c r="DH697" s="10">
        <v>25090890</v>
      </c>
      <c r="DI697" s="10">
        <v>0</v>
      </c>
      <c r="DJ697" s="10">
        <v>0</v>
      </c>
      <c r="DK697" s="10">
        <v>0</v>
      </c>
      <c r="DL697" s="10">
        <v>0</v>
      </c>
      <c r="DM697" s="10">
        <v>0</v>
      </c>
      <c r="DN697" s="10">
        <v>0</v>
      </c>
      <c r="DO697" s="10">
        <v>100140</v>
      </c>
      <c r="DP697" s="10">
        <v>2990223</v>
      </c>
      <c r="DQ697" s="10">
        <v>0</v>
      </c>
      <c r="DR697" s="10">
        <v>0</v>
      </c>
      <c r="DS697" s="10">
        <v>0</v>
      </c>
      <c r="DT697" s="10">
        <v>0</v>
      </c>
      <c r="DU697" s="10">
        <v>0</v>
      </c>
      <c r="DV697" s="10">
        <v>0</v>
      </c>
      <c r="DW697" s="10">
        <v>0</v>
      </c>
      <c r="DX697" s="10">
        <v>0</v>
      </c>
      <c r="DY697" s="10">
        <v>0</v>
      </c>
      <c r="DZ697" s="10">
        <v>0</v>
      </c>
      <c r="EA697" s="10">
        <v>0</v>
      </c>
      <c r="EB697" s="10">
        <v>0</v>
      </c>
      <c r="EC697" s="10">
        <v>0</v>
      </c>
    </row>
    <row r="698" spans="1:133" x14ac:dyDescent="0.3">
      <c r="A698" s="9">
        <v>106301262</v>
      </c>
      <c r="B698" s="9" t="s">
        <v>1268</v>
      </c>
      <c r="C698" s="9">
        <v>20181</v>
      </c>
      <c r="D698" s="11">
        <v>43101</v>
      </c>
      <c r="E698" s="9">
        <v>43190</v>
      </c>
      <c r="F698" s="9" t="s">
        <v>134</v>
      </c>
      <c r="G698" s="9" t="s">
        <v>226</v>
      </c>
      <c r="H698" s="9">
        <v>13</v>
      </c>
      <c r="I698" s="9">
        <v>1017</v>
      </c>
      <c r="J698" s="9" t="s">
        <v>136</v>
      </c>
      <c r="K698" s="9" t="s">
        <v>137</v>
      </c>
      <c r="L698" s="9" t="s">
        <v>138</v>
      </c>
      <c r="M698" s="9" t="s">
        <v>1269</v>
      </c>
      <c r="N698" s="9" t="s">
        <v>1270</v>
      </c>
      <c r="O698" s="9" t="s">
        <v>436</v>
      </c>
      <c r="P698" s="9">
        <v>92691</v>
      </c>
      <c r="Q698" s="9" t="s">
        <v>1271</v>
      </c>
      <c r="R698" s="9">
        <v>523</v>
      </c>
      <c r="S698" s="9">
        <v>404</v>
      </c>
      <c r="T698" s="9">
        <v>234</v>
      </c>
      <c r="U698" s="9">
        <v>1513</v>
      </c>
      <c r="V698" s="9">
        <v>877</v>
      </c>
      <c r="W698" s="9">
        <v>262</v>
      </c>
      <c r="X698" s="9">
        <v>480</v>
      </c>
      <c r="Y698" s="9">
        <v>0</v>
      </c>
      <c r="Z698" s="9">
        <v>0</v>
      </c>
      <c r="AA698" s="9">
        <v>71</v>
      </c>
      <c r="AB698" s="9">
        <v>1560</v>
      </c>
      <c r="AC698" s="9">
        <v>3</v>
      </c>
      <c r="AD698" s="9">
        <v>55</v>
      </c>
      <c r="AE698" s="9">
        <v>4821</v>
      </c>
      <c r="AF698" s="9">
        <v>0</v>
      </c>
      <c r="AG698" s="9">
        <v>6864</v>
      </c>
      <c r="AH698" s="9">
        <v>3868</v>
      </c>
      <c r="AI698" s="9">
        <v>1090</v>
      </c>
      <c r="AJ698" s="9">
        <v>1898</v>
      </c>
      <c r="AK698" s="9">
        <v>0</v>
      </c>
      <c r="AL698" s="9">
        <v>0</v>
      </c>
      <c r="AM698" s="9">
        <v>292</v>
      </c>
      <c r="AN698" s="9">
        <v>6813</v>
      </c>
      <c r="AO698" s="9">
        <v>14</v>
      </c>
      <c r="AP698" s="9">
        <v>147</v>
      </c>
      <c r="AQ698" s="9">
        <v>20986</v>
      </c>
      <c r="AR698" s="9">
        <v>0</v>
      </c>
      <c r="AS698" s="9">
        <v>12940</v>
      </c>
      <c r="AT698" s="9">
        <v>7993</v>
      </c>
      <c r="AU698" s="9">
        <v>1892</v>
      </c>
      <c r="AV698" s="9">
        <v>5864</v>
      </c>
      <c r="AW698" s="9">
        <v>0</v>
      </c>
      <c r="AX698" s="9">
        <v>0</v>
      </c>
      <c r="AY698" s="9">
        <v>755</v>
      </c>
      <c r="AZ698" s="9">
        <v>27114</v>
      </c>
      <c r="BA698" s="9">
        <v>14</v>
      </c>
      <c r="BB698" s="9">
        <v>2646</v>
      </c>
      <c r="BC698" s="9">
        <v>59218</v>
      </c>
      <c r="BD698" s="9">
        <v>132461279</v>
      </c>
      <c r="BE698" s="9">
        <v>81844477</v>
      </c>
      <c r="BF698" s="9">
        <v>16782434</v>
      </c>
      <c r="BG698" s="9">
        <v>36086062</v>
      </c>
      <c r="BH698" s="9">
        <v>0</v>
      </c>
      <c r="BI698" s="9">
        <v>0</v>
      </c>
      <c r="BJ698" s="9">
        <v>5954992</v>
      </c>
      <c r="BK698" s="9">
        <v>118860493</v>
      </c>
      <c r="BL698" s="9">
        <v>135350</v>
      </c>
      <c r="BM698" s="9">
        <v>4196720</v>
      </c>
      <c r="BN698" s="9">
        <v>396321807</v>
      </c>
      <c r="BO698" s="9">
        <v>71197342</v>
      </c>
      <c r="BP698" s="9">
        <v>38044886</v>
      </c>
      <c r="BQ698" s="9">
        <v>9288274</v>
      </c>
      <c r="BR698" s="9">
        <v>26091433</v>
      </c>
      <c r="BS698" s="9">
        <v>0</v>
      </c>
      <c r="BT698" s="9">
        <v>0</v>
      </c>
      <c r="BU698" s="9">
        <v>4306456</v>
      </c>
      <c r="BV698" s="9">
        <v>126224713</v>
      </c>
      <c r="BW698" s="9">
        <v>22901</v>
      </c>
      <c r="BX698" s="9">
        <v>10794349</v>
      </c>
      <c r="BY698" s="9">
        <v>285970354</v>
      </c>
      <c r="BZ698" s="9">
        <v>1930167</v>
      </c>
      <c r="CA698" s="9">
        <v>173392469</v>
      </c>
      <c r="CB698" s="9">
        <v>108697750</v>
      </c>
      <c r="CC698" s="9">
        <v>11384632</v>
      </c>
      <c r="CD698" s="9">
        <v>55213268</v>
      </c>
      <c r="CE698" s="9">
        <v>0</v>
      </c>
      <c r="CF698" s="9">
        <v>0</v>
      </c>
      <c r="CG698" s="9">
        <v>0</v>
      </c>
      <c r="CH698" s="9">
        <v>4604407</v>
      </c>
      <c r="CI698" s="9">
        <v>162372576</v>
      </c>
      <c r="CJ698" s="9">
        <v>0</v>
      </c>
      <c r="CK698" s="9">
        <v>7423077</v>
      </c>
      <c r="CL698" s="9">
        <v>0</v>
      </c>
      <c r="CM698" s="9">
        <v>0</v>
      </c>
      <c r="CN698" s="9">
        <v>0</v>
      </c>
      <c r="CO698" s="9">
        <v>5334449</v>
      </c>
      <c r="CP698" s="9">
        <v>530352795</v>
      </c>
      <c r="CQ698" s="9">
        <v>4515309</v>
      </c>
      <c r="CR698" s="9">
        <v>0</v>
      </c>
      <c r="CS698" s="9">
        <v>0</v>
      </c>
      <c r="CT698" s="9">
        <v>4909482</v>
      </c>
      <c r="CU698" s="9">
        <v>9424791</v>
      </c>
      <c r="CV698" s="9">
        <v>30266152</v>
      </c>
      <c r="CW698" s="9">
        <v>15706922</v>
      </c>
      <c r="CX698" s="9">
        <v>14686076</v>
      </c>
      <c r="CY698" s="9">
        <v>6964227</v>
      </c>
      <c r="CZ698" s="9">
        <v>0</v>
      </c>
      <c r="DA698" s="9">
        <v>0</v>
      </c>
      <c r="DB698" s="9">
        <v>5657041</v>
      </c>
      <c r="DC698" s="9">
        <v>87622112</v>
      </c>
      <c r="DD698" s="9">
        <v>0</v>
      </c>
      <c r="DE698" s="9">
        <v>461627</v>
      </c>
      <c r="DF698" s="9">
        <v>161364157</v>
      </c>
      <c r="DG698" s="9">
        <v>3091115</v>
      </c>
      <c r="DH698" s="9">
        <v>142036330</v>
      </c>
      <c r="DI698" s="9">
        <v>0</v>
      </c>
      <c r="DJ698" s="9">
        <v>-2182058</v>
      </c>
      <c r="DK698" s="9">
        <v>0</v>
      </c>
      <c r="DL698" s="9">
        <v>0</v>
      </c>
      <c r="DM698" s="9">
        <v>0</v>
      </c>
      <c r="DN698" s="9">
        <v>0</v>
      </c>
      <c r="DO698" s="9">
        <v>4313814</v>
      </c>
      <c r="DP698" s="9">
        <v>348363521</v>
      </c>
      <c r="DQ698" s="9">
        <v>0</v>
      </c>
      <c r="DR698" s="9">
        <v>0</v>
      </c>
      <c r="DS698" s="9">
        <v>0</v>
      </c>
      <c r="DT698" s="9">
        <v>0</v>
      </c>
      <c r="DU698" s="9">
        <v>0</v>
      </c>
      <c r="DV698" s="9">
        <v>0</v>
      </c>
      <c r="DW698" s="9">
        <v>0</v>
      </c>
      <c r="DX698" s="9">
        <v>0</v>
      </c>
      <c r="DY698" s="9">
        <v>0</v>
      </c>
      <c r="DZ698" s="9">
        <v>0</v>
      </c>
      <c r="EA698" s="9">
        <v>0</v>
      </c>
      <c r="EB698" s="9">
        <v>0</v>
      </c>
      <c r="EC698" s="9">
        <v>0</v>
      </c>
    </row>
    <row r="699" spans="1:133" x14ac:dyDescent="0.3">
      <c r="A699" s="10">
        <v>106250956</v>
      </c>
      <c r="B699" s="10" t="s">
        <v>1272</v>
      </c>
      <c r="C699" s="10">
        <v>20181</v>
      </c>
      <c r="D699" s="12">
        <v>43101</v>
      </c>
      <c r="E699" s="10">
        <v>43190</v>
      </c>
      <c r="F699" s="10" t="s">
        <v>134</v>
      </c>
      <c r="G699" s="10" t="s">
        <v>1273</v>
      </c>
      <c r="H699" s="10">
        <v>1</v>
      </c>
      <c r="I699" s="10">
        <v>201</v>
      </c>
      <c r="J699" s="10" t="s">
        <v>276</v>
      </c>
      <c r="K699" s="10" t="s">
        <v>137</v>
      </c>
      <c r="L699" s="10" t="s">
        <v>220</v>
      </c>
      <c r="M699" s="10" t="s">
        <v>1274</v>
      </c>
      <c r="N699" s="10" t="s">
        <v>1275</v>
      </c>
      <c r="O699" s="10" t="s">
        <v>1276</v>
      </c>
      <c r="P699" s="10">
        <v>96101</v>
      </c>
      <c r="Q699" s="10" t="s">
        <v>1277</v>
      </c>
      <c r="R699" s="10">
        <v>87</v>
      </c>
      <c r="S699" s="10">
        <v>87</v>
      </c>
      <c r="T699" s="10">
        <v>49</v>
      </c>
      <c r="U699" s="10">
        <v>45</v>
      </c>
      <c r="V699" s="10">
        <v>2</v>
      </c>
      <c r="W699" s="10">
        <v>2</v>
      </c>
      <c r="X699" s="10">
        <v>21</v>
      </c>
      <c r="Y699" s="10">
        <v>0</v>
      </c>
      <c r="Z699" s="10">
        <v>0</v>
      </c>
      <c r="AA699" s="10">
        <v>10</v>
      </c>
      <c r="AB699" s="10">
        <v>0</v>
      </c>
      <c r="AC699" s="10">
        <v>0</v>
      </c>
      <c r="AD699" s="10">
        <v>6</v>
      </c>
      <c r="AE699" s="10">
        <v>86</v>
      </c>
      <c r="AF699" s="10">
        <v>24</v>
      </c>
      <c r="AG699" s="10">
        <v>249</v>
      </c>
      <c r="AH699" s="10">
        <v>7</v>
      </c>
      <c r="AI699" s="10">
        <v>217</v>
      </c>
      <c r="AJ699" s="10">
        <v>2256</v>
      </c>
      <c r="AK699" s="10">
        <v>0</v>
      </c>
      <c r="AL699" s="10">
        <v>0</v>
      </c>
      <c r="AM699" s="10">
        <v>16</v>
      </c>
      <c r="AN699" s="10">
        <v>0</v>
      </c>
      <c r="AO699" s="10">
        <v>0</v>
      </c>
      <c r="AP699" s="10">
        <v>398</v>
      </c>
      <c r="AQ699" s="10">
        <v>3143</v>
      </c>
      <c r="AR699" s="10">
        <v>2990</v>
      </c>
      <c r="AS699" s="10">
        <v>3039</v>
      </c>
      <c r="AT699" s="10">
        <v>221</v>
      </c>
      <c r="AU699" s="10">
        <v>80</v>
      </c>
      <c r="AV699" s="10">
        <v>3051</v>
      </c>
      <c r="AW699" s="10">
        <v>0</v>
      </c>
      <c r="AX699" s="10">
        <v>0</v>
      </c>
      <c r="AY699" s="10">
        <v>2025</v>
      </c>
      <c r="AZ699" s="10">
        <v>0</v>
      </c>
      <c r="BA699" s="10">
        <v>0</v>
      </c>
      <c r="BB699" s="10">
        <v>343</v>
      </c>
      <c r="BC699" s="10">
        <v>8759</v>
      </c>
      <c r="BD699" s="10">
        <v>689404</v>
      </c>
      <c r="BE699" s="10">
        <v>29773</v>
      </c>
      <c r="BF699" s="10">
        <v>137324</v>
      </c>
      <c r="BG699" s="10">
        <v>805424</v>
      </c>
      <c r="BH699" s="10">
        <v>0</v>
      </c>
      <c r="BI699" s="10">
        <v>0</v>
      </c>
      <c r="BJ699" s="10">
        <v>39100</v>
      </c>
      <c r="BK699" s="10">
        <v>0</v>
      </c>
      <c r="BL699" s="10">
        <v>0</v>
      </c>
      <c r="BM699" s="10">
        <v>77275</v>
      </c>
      <c r="BN699" s="10">
        <v>1778300</v>
      </c>
      <c r="BO699" s="10">
        <v>1996859</v>
      </c>
      <c r="BP699" s="10">
        <v>166911</v>
      </c>
      <c r="BQ699" s="10">
        <v>60534</v>
      </c>
      <c r="BR699" s="10">
        <v>1762672</v>
      </c>
      <c r="BS699" s="10">
        <v>0</v>
      </c>
      <c r="BT699" s="10">
        <v>0</v>
      </c>
      <c r="BU699" s="10">
        <v>1018591</v>
      </c>
      <c r="BV699" s="10">
        <v>0</v>
      </c>
      <c r="BW699" s="10">
        <v>0</v>
      </c>
      <c r="BX699" s="10">
        <v>273363</v>
      </c>
      <c r="BY699" s="10">
        <v>5278930</v>
      </c>
      <c r="BZ699" s="10">
        <v>229590</v>
      </c>
      <c r="CA699" s="10">
        <v>407585</v>
      </c>
      <c r="CB699" s="10">
        <v>29843</v>
      </c>
      <c r="CC699" s="10">
        <v>205583</v>
      </c>
      <c r="CD699" s="10">
        <v>2668493</v>
      </c>
      <c r="CE699" s="10">
        <v>-5367</v>
      </c>
      <c r="CF699" s="10">
        <v>0</v>
      </c>
      <c r="CG699" s="10">
        <v>0</v>
      </c>
      <c r="CH699" s="10">
        <v>268286</v>
      </c>
      <c r="CI699" s="10">
        <v>0</v>
      </c>
      <c r="CJ699" s="10">
        <v>0</v>
      </c>
      <c r="CK699" s="10">
        <v>0</v>
      </c>
      <c r="CL699" s="10">
        <v>0</v>
      </c>
      <c r="CM699" s="10">
        <v>0</v>
      </c>
      <c r="CN699" s="10">
        <v>0</v>
      </c>
      <c r="CO699" s="10">
        <v>80224</v>
      </c>
      <c r="CP699" s="10">
        <v>3884237</v>
      </c>
      <c r="CQ699" s="10">
        <v>0</v>
      </c>
      <c r="CR699" s="10">
        <v>42023</v>
      </c>
      <c r="CS699" s="10">
        <v>0</v>
      </c>
      <c r="CT699" s="10">
        <v>0</v>
      </c>
      <c r="CU699" s="10">
        <v>42023</v>
      </c>
      <c r="CV699" s="10">
        <v>2278678</v>
      </c>
      <c r="CW699" s="10">
        <v>166841</v>
      </c>
      <c r="CX699" s="10">
        <v>-2368</v>
      </c>
      <c r="CY699" s="10">
        <v>-58373</v>
      </c>
      <c r="CZ699" s="10">
        <v>0</v>
      </c>
      <c r="DA699" s="10">
        <v>0</v>
      </c>
      <c r="DB699" s="10">
        <v>789405</v>
      </c>
      <c r="DC699" s="10">
        <v>0</v>
      </c>
      <c r="DD699" s="10">
        <v>0</v>
      </c>
      <c r="DE699" s="10">
        <v>40833</v>
      </c>
      <c r="DF699" s="10">
        <v>3215016</v>
      </c>
      <c r="DG699" s="10">
        <v>-1053668</v>
      </c>
      <c r="DH699" s="10">
        <v>4467191</v>
      </c>
      <c r="DI699" s="10">
        <v>0</v>
      </c>
      <c r="DJ699" s="10">
        <v>13541</v>
      </c>
      <c r="DK699" s="10">
        <v>0</v>
      </c>
      <c r="DL699" s="10">
        <v>0</v>
      </c>
      <c r="DM699" s="10">
        <v>0</v>
      </c>
      <c r="DN699" s="10">
        <v>0</v>
      </c>
      <c r="DO699" s="10">
        <v>974114</v>
      </c>
      <c r="DP699" s="10">
        <v>6439490</v>
      </c>
      <c r="DQ699" s="10">
        <v>0</v>
      </c>
      <c r="DR699" s="10">
        <v>0</v>
      </c>
      <c r="DS699" s="10">
        <v>0</v>
      </c>
      <c r="DT699" s="10">
        <v>0</v>
      </c>
      <c r="DU699" s="10">
        <v>0</v>
      </c>
      <c r="DV699" s="10">
        <v>0</v>
      </c>
      <c r="DW699" s="10">
        <v>0</v>
      </c>
      <c r="DX699" s="10">
        <v>0</v>
      </c>
      <c r="DY699" s="10">
        <v>0</v>
      </c>
      <c r="DZ699" s="10">
        <v>0</v>
      </c>
      <c r="EA699" s="10">
        <v>0</v>
      </c>
      <c r="EB699" s="10">
        <v>0</v>
      </c>
      <c r="EC699" s="10">
        <v>0</v>
      </c>
    </row>
    <row r="700" spans="1:133" x14ac:dyDescent="0.3">
      <c r="A700" s="9">
        <v>106190541</v>
      </c>
      <c r="B700" s="9" t="s">
        <v>1278</v>
      </c>
      <c r="C700" s="9">
        <v>20181</v>
      </c>
      <c r="D700" s="11">
        <v>43101</v>
      </c>
      <c r="E700" s="9">
        <v>43190</v>
      </c>
      <c r="F700" s="9" t="s">
        <v>134</v>
      </c>
      <c r="G700" s="9" t="s">
        <v>158</v>
      </c>
      <c r="H700" s="9">
        <v>11</v>
      </c>
      <c r="I700" s="9">
        <v>913</v>
      </c>
      <c r="J700" s="9" t="s">
        <v>255</v>
      </c>
      <c r="K700" s="9" t="s">
        <v>137</v>
      </c>
      <c r="L700" s="9" t="s">
        <v>138</v>
      </c>
      <c r="M700" s="9" t="s">
        <v>1279</v>
      </c>
      <c r="N700" s="9" t="s">
        <v>1280</v>
      </c>
      <c r="O700" s="9" t="s">
        <v>1281</v>
      </c>
      <c r="P700" s="9">
        <v>91016</v>
      </c>
      <c r="Q700" s="9" t="s">
        <v>1282</v>
      </c>
      <c r="R700" s="9">
        <v>49</v>
      </c>
      <c r="S700" s="9">
        <v>49</v>
      </c>
      <c r="T700" s="9">
        <v>49</v>
      </c>
      <c r="U700" s="9">
        <v>83</v>
      </c>
      <c r="V700" s="9">
        <v>0</v>
      </c>
      <c r="W700" s="9">
        <v>0</v>
      </c>
      <c r="X700" s="9">
        <v>0</v>
      </c>
      <c r="Y700" s="9">
        <v>0</v>
      </c>
      <c r="Z700" s="9">
        <v>0</v>
      </c>
      <c r="AA700" s="9">
        <v>53</v>
      </c>
      <c r="AB700" s="9">
        <v>0</v>
      </c>
      <c r="AC700" s="9">
        <v>0</v>
      </c>
      <c r="AD700" s="9">
        <v>0</v>
      </c>
      <c r="AE700" s="9">
        <v>136</v>
      </c>
      <c r="AF700" s="9">
        <v>83</v>
      </c>
      <c r="AG700" s="9">
        <v>2653</v>
      </c>
      <c r="AH700" s="9">
        <v>0</v>
      </c>
      <c r="AI700" s="9">
        <v>0</v>
      </c>
      <c r="AJ700" s="9">
        <v>0</v>
      </c>
      <c r="AK700" s="9">
        <v>0</v>
      </c>
      <c r="AL700" s="9">
        <v>0</v>
      </c>
      <c r="AM700" s="9">
        <v>214</v>
      </c>
      <c r="AN700" s="9">
        <v>0</v>
      </c>
      <c r="AO700" s="9">
        <v>0</v>
      </c>
      <c r="AP700" s="9">
        <v>0</v>
      </c>
      <c r="AQ700" s="9">
        <v>2867</v>
      </c>
      <c r="AR700" s="9">
        <v>2653</v>
      </c>
      <c r="AS700" s="9">
        <v>0</v>
      </c>
      <c r="AT700" s="9">
        <v>0</v>
      </c>
      <c r="AU700" s="9">
        <v>0</v>
      </c>
      <c r="AV700" s="9">
        <v>0</v>
      </c>
      <c r="AW700" s="9">
        <v>0</v>
      </c>
      <c r="AX700" s="9">
        <v>0</v>
      </c>
      <c r="AY700" s="9">
        <v>67</v>
      </c>
      <c r="AZ700" s="9">
        <v>0</v>
      </c>
      <c r="BA700" s="9">
        <v>0</v>
      </c>
      <c r="BB700" s="9">
        <v>0</v>
      </c>
      <c r="BC700" s="9">
        <v>67</v>
      </c>
      <c r="BD700" s="9">
        <v>24494902</v>
      </c>
      <c r="BE700" s="9">
        <v>0</v>
      </c>
      <c r="BF700" s="9">
        <v>0</v>
      </c>
      <c r="BG700" s="9">
        <v>0</v>
      </c>
      <c r="BH700" s="9">
        <v>0</v>
      </c>
      <c r="BI700" s="9">
        <v>0</v>
      </c>
      <c r="BJ700" s="9">
        <v>7921144</v>
      </c>
      <c r="BK700" s="9">
        <v>0</v>
      </c>
      <c r="BL700" s="9">
        <v>0</v>
      </c>
      <c r="BM700" s="9">
        <v>0</v>
      </c>
      <c r="BN700" s="9">
        <v>32416046</v>
      </c>
      <c r="BO700" s="9">
        <v>0</v>
      </c>
      <c r="BP700" s="9">
        <v>0</v>
      </c>
      <c r="BQ700" s="9">
        <v>0</v>
      </c>
      <c r="BR700" s="9">
        <v>0</v>
      </c>
      <c r="BS700" s="9">
        <v>0</v>
      </c>
      <c r="BT700" s="9">
        <v>0</v>
      </c>
      <c r="BU700" s="9">
        <v>276545</v>
      </c>
      <c r="BV700" s="9">
        <v>0</v>
      </c>
      <c r="BW700" s="9">
        <v>0</v>
      </c>
      <c r="BX700" s="9">
        <v>0</v>
      </c>
      <c r="BY700" s="9">
        <v>276545</v>
      </c>
      <c r="BZ700" s="9">
        <v>0</v>
      </c>
      <c r="CA700" s="9">
        <v>20108529</v>
      </c>
      <c r="CB700" s="9">
        <v>0</v>
      </c>
      <c r="CC700" s="9">
        <v>0</v>
      </c>
      <c r="CD700" s="9">
        <v>0</v>
      </c>
      <c r="CE700" s="9">
        <v>0</v>
      </c>
      <c r="CF700" s="9">
        <v>0</v>
      </c>
      <c r="CG700" s="9">
        <v>0</v>
      </c>
      <c r="CH700" s="9">
        <v>5716065</v>
      </c>
      <c r="CI700" s="9">
        <v>0</v>
      </c>
      <c r="CJ700" s="9">
        <v>0</v>
      </c>
      <c r="CK700" s="9">
        <v>0</v>
      </c>
      <c r="CL700" s="9">
        <v>0</v>
      </c>
      <c r="CM700" s="9">
        <v>0</v>
      </c>
      <c r="CN700" s="9">
        <v>0</v>
      </c>
      <c r="CO700" s="9">
        <v>0</v>
      </c>
      <c r="CP700" s="9">
        <v>25824594</v>
      </c>
      <c r="CQ700" s="9">
        <v>0</v>
      </c>
      <c r="CR700" s="9">
        <v>0</v>
      </c>
      <c r="CS700" s="9">
        <v>0</v>
      </c>
      <c r="CT700" s="9">
        <v>0</v>
      </c>
      <c r="CU700" s="9">
        <v>0</v>
      </c>
      <c r="CV700" s="9">
        <v>4386373</v>
      </c>
      <c r="CW700" s="9">
        <v>0</v>
      </c>
      <c r="CX700" s="9">
        <v>0</v>
      </c>
      <c r="CY700" s="9">
        <v>0</v>
      </c>
      <c r="CZ700" s="9">
        <v>0</v>
      </c>
      <c r="DA700" s="9">
        <v>0</v>
      </c>
      <c r="DB700" s="9">
        <v>2481624</v>
      </c>
      <c r="DC700" s="9">
        <v>0</v>
      </c>
      <c r="DD700" s="9">
        <v>0</v>
      </c>
      <c r="DE700" s="9">
        <v>0</v>
      </c>
      <c r="DF700" s="9">
        <v>6867997</v>
      </c>
      <c r="DG700" s="9">
        <v>0</v>
      </c>
      <c r="DH700" s="9">
        <v>5766985</v>
      </c>
      <c r="DI700" s="9">
        <v>0</v>
      </c>
      <c r="DJ700" s="9">
        <v>0</v>
      </c>
      <c r="DK700" s="9">
        <v>0</v>
      </c>
      <c r="DL700" s="9">
        <v>0</v>
      </c>
      <c r="DM700" s="9">
        <v>0</v>
      </c>
      <c r="DN700" s="9">
        <v>0</v>
      </c>
      <c r="DO700" s="9">
        <v>2844</v>
      </c>
      <c r="DP700" s="9">
        <v>6752410</v>
      </c>
      <c r="DQ700" s="9">
        <v>0</v>
      </c>
      <c r="DR700" s="9">
        <v>0</v>
      </c>
      <c r="DS700" s="9">
        <v>0</v>
      </c>
      <c r="DT700" s="9">
        <v>0</v>
      </c>
      <c r="DU700" s="9">
        <v>0</v>
      </c>
      <c r="DV700" s="9">
        <v>0</v>
      </c>
      <c r="DW700" s="9">
        <v>0</v>
      </c>
      <c r="DX700" s="9">
        <v>0</v>
      </c>
      <c r="DY700" s="9">
        <v>0</v>
      </c>
      <c r="DZ700" s="9">
        <v>0</v>
      </c>
      <c r="EA700" s="9">
        <v>0</v>
      </c>
      <c r="EB700" s="9">
        <v>0</v>
      </c>
      <c r="EC700" s="9">
        <v>0</v>
      </c>
    </row>
    <row r="701" spans="1:133" x14ac:dyDescent="0.3">
      <c r="A701" s="10">
        <v>106361166</v>
      </c>
      <c r="B701" s="10" t="s">
        <v>1283</v>
      </c>
      <c r="C701" s="10">
        <v>20181</v>
      </c>
      <c r="D701" s="12">
        <v>43101</v>
      </c>
      <c r="E701" s="10">
        <v>43190</v>
      </c>
      <c r="F701" s="10" t="s">
        <v>134</v>
      </c>
      <c r="G701" s="10" t="s">
        <v>275</v>
      </c>
      <c r="H701" s="10">
        <v>12</v>
      </c>
      <c r="I701" s="10">
        <v>1207</v>
      </c>
      <c r="J701" s="10" t="s">
        <v>255</v>
      </c>
      <c r="K701" s="10" t="s">
        <v>137</v>
      </c>
      <c r="L701" s="10" t="s">
        <v>138</v>
      </c>
      <c r="M701" s="10" t="s">
        <v>1284</v>
      </c>
      <c r="N701" s="10" t="s">
        <v>1285</v>
      </c>
      <c r="O701" s="10" t="s">
        <v>1286</v>
      </c>
      <c r="P701" s="10">
        <v>91763</v>
      </c>
      <c r="Q701" s="10" t="s">
        <v>1287</v>
      </c>
      <c r="R701" s="10">
        <v>102</v>
      </c>
      <c r="S701" s="10">
        <v>102</v>
      </c>
      <c r="T701" s="10">
        <v>65</v>
      </c>
      <c r="U701" s="10">
        <v>129</v>
      </c>
      <c r="V701" s="10">
        <v>85</v>
      </c>
      <c r="W701" s="10">
        <v>131</v>
      </c>
      <c r="X701" s="10">
        <v>283</v>
      </c>
      <c r="Y701" s="10">
        <v>0</v>
      </c>
      <c r="Z701" s="10">
        <v>0</v>
      </c>
      <c r="AA701" s="10">
        <v>61</v>
      </c>
      <c r="AB701" s="10">
        <v>6</v>
      </c>
      <c r="AC701" s="10">
        <v>0</v>
      </c>
      <c r="AD701" s="10">
        <v>136</v>
      </c>
      <c r="AE701" s="10">
        <v>831</v>
      </c>
      <c r="AF701" s="10">
        <v>0</v>
      </c>
      <c r="AG701" s="10">
        <v>451</v>
      </c>
      <c r="AH701" s="10">
        <v>327</v>
      </c>
      <c r="AI701" s="10">
        <v>386</v>
      </c>
      <c r="AJ701" s="10">
        <v>832</v>
      </c>
      <c r="AK701" s="10">
        <v>0</v>
      </c>
      <c r="AL701" s="10">
        <v>0</v>
      </c>
      <c r="AM701" s="10">
        <v>172</v>
      </c>
      <c r="AN701" s="10">
        <v>10</v>
      </c>
      <c r="AO701" s="10">
        <v>0</v>
      </c>
      <c r="AP701" s="10">
        <v>320</v>
      </c>
      <c r="AQ701" s="10">
        <v>2498</v>
      </c>
      <c r="AR701" s="10">
        <v>0</v>
      </c>
      <c r="AS701" s="10">
        <v>193</v>
      </c>
      <c r="AT701" s="10">
        <v>243</v>
      </c>
      <c r="AU701" s="10">
        <v>885</v>
      </c>
      <c r="AV701" s="10">
        <v>3889</v>
      </c>
      <c r="AW701" s="10">
        <v>0</v>
      </c>
      <c r="AX701" s="10">
        <v>0</v>
      </c>
      <c r="AY701" s="10">
        <v>719</v>
      </c>
      <c r="AZ701" s="10">
        <v>31</v>
      </c>
      <c r="BA701" s="10">
        <v>0</v>
      </c>
      <c r="BB701" s="10">
        <v>678</v>
      </c>
      <c r="BC701" s="10">
        <v>6638</v>
      </c>
      <c r="BD701" s="10">
        <v>6845823</v>
      </c>
      <c r="BE701" s="10">
        <v>4504664</v>
      </c>
      <c r="BF701" s="10">
        <v>6453322</v>
      </c>
      <c r="BG701" s="10">
        <v>12933209</v>
      </c>
      <c r="BH701" s="10">
        <v>0</v>
      </c>
      <c r="BI701" s="10">
        <v>0</v>
      </c>
      <c r="BJ701" s="10">
        <v>3360445</v>
      </c>
      <c r="BK701" s="10">
        <v>194149</v>
      </c>
      <c r="BL701" s="10">
        <v>0</v>
      </c>
      <c r="BM701" s="10">
        <v>5564731</v>
      </c>
      <c r="BN701" s="10">
        <v>39856343</v>
      </c>
      <c r="BO701" s="10">
        <v>1137275</v>
      </c>
      <c r="BP701" s="10">
        <v>1823663</v>
      </c>
      <c r="BQ701" s="10">
        <v>3613328</v>
      </c>
      <c r="BR701" s="10">
        <v>14921189</v>
      </c>
      <c r="BS701" s="10">
        <v>0</v>
      </c>
      <c r="BT701" s="10">
        <v>0</v>
      </c>
      <c r="BU701" s="10">
        <v>2640096</v>
      </c>
      <c r="BV701" s="10">
        <v>138363</v>
      </c>
      <c r="BW701" s="10">
        <v>0</v>
      </c>
      <c r="BX701" s="10">
        <v>2384548</v>
      </c>
      <c r="BY701" s="10">
        <v>26658462</v>
      </c>
      <c r="BZ701" s="10">
        <v>4285004</v>
      </c>
      <c r="CA701" s="10">
        <v>6055689</v>
      </c>
      <c r="CB701" s="10">
        <v>5199010</v>
      </c>
      <c r="CC701" s="10">
        <v>6968315</v>
      </c>
      <c r="CD701" s="10">
        <v>22986653</v>
      </c>
      <c r="CE701" s="10">
        <v>-401287</v>
      </c>
      <c r="CF701" s="10">
        <v>0</v>
      </c>
      <c r="CG701" s="10">
        <v>0</v>
      </c>
      <c r="CH701" s="10">
        <v>3042573</v>
      </c>
      <c r="CI701" s="10">
        <v>231494</v>
      </c>
      <c r="CJ701" s="10">
        <v>0</v>
      </c>
      <c r="CK701" s="10">
        <v>167932</v>
      </c>
      <c r="CL701" s="10">
        <v>0</v>
      </c>
      <c r="CM701" s="10">
        <v>0</v>
      </c>
      <c r="CN701" s="10">
        <v>0</v>
      </c>
      <c r="CO701" s="10">
        <v>3496344</v>
      </c>
      <c r="CP701" s="10">
        <v>52031727</v>
      </c>
      <c r="CQ701" s="10">
        <v>0</v>
      </c>
      <c r="CR701" s="10">
        <v>0</v>
      </c>
      <c r="CS701" s="10">
        <v>0</v>
      </c>
      <c r="CT701" s="10">
        <v>0</v>
      </c>
      <c r="CU701" s="10">
        <v>0</v>
      </c>
      <c r="CV701" s="10">
        <v>1927409</v>
      </c>
      <c r="CW701" s="10">
        <v>1129317</v>
      </c>
      <c r="CX701" s="10">
        <v>3499622</v>
      </c>
      <c r="CY701" s="10">
        <v>4867744</v>
      </c>
      <c r="CZ701" s="10">
        <v>0</v>
      </c>
      <c r="DA701" s="10">
        <v>0</v>
      </c>
      <c r="DB701" s="10">
        <v>2957968</v>
      </c>
      <c r="DC701" s="10">
        <v>101018</v>
      </c>
      <c r="DD701" s="10">
        <v>0</v>
      </c>
      <c r="DE701" s="10">
        <v>0</v>
      </c>
      <c r="DF701" s="10">
        <v>14483078</v>
      </c>
      <c r="DG701" s="10">
        <v>87890</v>
      </c>
      <c r="DH701" s="10">
        <v>12722103</v>
      </c>
      <c r="DI701" s="10">
        <v>0</v>
      </c>
      <c r="DJ701" s="10">
        <v>0</v>
      </c>
      <c r="DK701" s="10">
        <v>0</v>
      </c>
      <c r="DL701" s="10">
        <v>0</v>
      </c>
      <c r="DM701" s="10">
        <v>0</v>
      </c>
      <c r="DN701" s="10">
        <v>0</v>
      </c>
      <c r="DO701" s="10">
        <v>805659</v>
      </c>
      <c r="DP701" s="10">
        <v>40219308</v>
      </c>
      <c r="DQ701" s="10">
        <v>0</v>
      </c>
      <c r="DR701" s="10">
        <v>0</v>
      </c>
      <c r="DS701" s="10">
        <v>0</v>
      </c>
      <c r="DT701" s="10">
        <v>0</v>
      </c>
      <c r="DU701" s="10">
        <v>0</v>
      </c>
      <c r="DV701" s="10">
        <v>0</v>
      </c>
      <c r="DW701" s="10">
        <v>0</v>
      </c>
      <c r="DX701" s="10">
        <v>0</v>
      </c>
      <c r="DY701" s="10">
        <v>0</v>
      </c>
      <c r="DZ701" s="10">
        <v>0</v>
      </c>
      <c r="EA701" s="10">
        <v>0</v>
      </c>
      <c r="EB701" s="10">
        <v>0</v>
      </c>
      <c r="EC701" s="10">
        <v>0</v>
      </c>
    </row>
    <row r="702" spans="1:133" x14ac:dyDescent="0.3">
      <c r="A702" s="9">
        <v>106190547</v>
      </c>
      <c r="B702" s="9" t="s">
        <v>1288</v>
      </c>
      <c r="C702" s="9">
        <v>20181</v>
      </c>
      <c r="D702" s="11">
        <v>43101</v>
      </c>
      <c r="E702" s="9">
        <v>43190</v>
      </c>
      <c r="F702" s="9" t="s">
        <v>134</v>
      </c>
      <c r="G702" s="9" t="s">
        <v>158</v>
      </c>
      <c r="H702" s="9">
        <v>11</v>
      </c>
      <c r="I702" s="9">
        <v>913</v>
      </c>
      <c r="J702" s="9" t="s">
        <v>255</v>
      </c>
      <c r="K702" s="9" t="s">
        <v>137</v>
      </c>
      <c r="L702" s="9" t="s">
        <v>138</v>
      </c>
      <c r="M702" s="9" t="s">
        <v>1289</v>
      </c>
      <c r="N702" s="9" t="s">
        <v>1290</v>
      </c>
      <c r="O702" s="9" t="s">
        <v>719</v>
      </c>
      <c r="P702" s="9">
        <v>91754</v>
      </c>
      <c r="Q702" s="9" t="s">
        <v>1291</v>
      </c>
      <c r="R702" s="9">
        <v>101</v>
      </c>
      <c r="S702" s="9">
        <v>101</v>
      </c>
      <c r="T702" s="9">
        <v>59</v>
      </c>
      <c r="U702" s="9">
        <v>187</v>
      </c>
      <c r="V702" s="9">
        <v>221</v>
      </c>
      <c r="W702" s="9">
        <v>198</v>
      </c>
      <c r="X702" s="9">
        <v>473</v>
      </c>
      <c r="Y702" s="9">
        <v>0</v>
      </c>
      <c r="Z702" s="9">
        <v>0</v>
      </c>
      <c r="AA702" s="9">
        <v>6</v>
      </c>
      <c r="AB702" s="9">
        <v>85</v>
      </c>
      <c r="AC702" s="9">
        <v>0</v>
      </c>
      <c r="AD702" s="9">
        <v>136</v>
      </c>
      <c r="AE702" s="9">
        <v>1306</v>
      </c>
      <c r="AF702" s="9">
        <v>0</v>
      </c>
      <c r="AG702" s="9">
        <v>1113</v>
      </c>
      <c r="AH702" s="9">
        <v>906</v>
      </c>
      <c r="AI702" s="9">
        <v>722</v>
      </c>
      <c r="AJ702" s="9">
        <v>1992</v>
      </c>
      <c r="AK702" s="9">
        <v>0</v>
      </c>
      <c r="AL702" s="9">
        <v>0</v>
      </c>
      <c r="AM702" s="9">
        <v>27</v>
      </c>
      <c r="AN702" s="9">
        <v>246</v>
      </c>
      <c r="AO702" s="9">
        <v>0</v>
      </c>
      <c r="AP702" s="9">
        <v>263</v>
      </c>
      <c r="AQ702" s="9">
        <v>5269</v>
      </c>
      <c r="AR702" s="9">
        <v>0</v>
      </c>
      <c r="AS702" s="9">
        <v>782</v>
      </c>
      <c r="AT702" s="9">
        <v>516</v>
      </c>
      <c r="AU702" s="9">
        <v>1092</v>
      </c>
      <c r="AV702" s="9">
        <v>4552</v>
      </c>
      <c r="AW702" s="9">
        <v>0</v>
      </c>
      <c r="AX702" s="9">
        <v>0</v>
      </c>
      <c r="AY702" s="9">
        <v>75</v>
      </c>
      <c r="AZ702" s="9">
        <v>927</v>
      </c>
      <c r="BA702" s="9">
        <v>1</v>
      </c>
      <c r="BB702" s="9">
        <v>769</v>
      </c>
      <c r="BC702" s="9">
        <v>8714</v>
      </c>
      <c r="BD702" s="9">
        <v>24247545</v>
      </c>
      <c r="BE702" s="9">
        <v>21375653</v>
      </c>
      <c r="BF702" s="9">
        <v>14341802</v>
      </c>
      <c r="BG702" s="9">
        <v>37960357</v>
      </c>
      <c r="BH702" s="9">
        <v>0</v>
      </c>
      <c r="BI702" s="9">
        <v>0</v>
      </c>
      <c r="BJ702" s="9">
        <v>725890</v>
      </c>
      <c r="BK702" s="9">
        <v>5364339</v>
      </c>
      <c r="BL702" s="9">
        <v>0</v>
      </c>
      <c r="BM702" s="9">
        <v>5287210</v>
      </c>
      <c r="BN702" s="9">
        <v>109302796</v>
      </c>
      <c r="BO702" s="9">
        <v>8620323</v>
      </c>
      <c r="BP702" s="9">
        <v>8024963</v>
      </c>
      <c r="BQ702" s="9">
        <v>6653892</v>
      </c>
      <c r="BR702" s="9">
        <v>33129150</v>
      </c>
      <c r="BS702" s="9">
        <v>0</v>
      </c>
      <c r="BT702" s="9">
        <v>0</v>
      </c>
      <c r="BU702" s="9">
        <v>600760</v>
      </c>
      <c r="BV702" s="9">
        <v>9744787</v>
      </c>
      <c r="BW702" s="9">
        <v>26106</v>
      </c>
      <c r="BX702" s="9">
        <v>3016350</v>
      </c>
      <c r="BY702" s="9">
        <v>69816331</v>
      </c>
      <c r="BZ702" s="9">
        <v>2240525</v>
      </c>
      <c r="CA702" s="9">
        <v>30856626</v>
      </c>
      <c r="CB702" s="9">
        <v>27212098</v>
      </c>
      <c r="CC702" s="9">
        <v>14039154</v>
      </c>
      <c r="CD702" s="9">
        <v>67880914</v>
      </c>
      <c r="CE702" s="9">
        <v>-1295779</v>
      </c>
      <c r="CF702" s="9">
        <v>0</v>
      </c>
      <c r="CG702" s="9">
        <v>0</v>
      </c>
      <c r="CH702" s="9">
        <v>1101699</v>
      </c>
      <c r="CI702" s="9">
        <v>12114804</v>
      </c>
      <c r="CJ702" s="9">
        <v>0</v>
      </c>
      <c r="CK702" s="9">
        <v>26106</v>
      </c>
      <c r="CL702" s="9">
        <v>0</v>
      </c>
      <c r="CM702" s="9">
        <v>0</v>
      </c>
      <c r="CN702" s="9">
        <v>0</v>
      </c>
      <c r="CO702" s="9">
        <v>3258843</v>
      </c>
      <c r="CP702" s="9">
        <v>157434990</v>
      </c>
      <c r="CQ702" s="9">
        <v>298236</v>
      </c>
      <c r="CR702" s="9">
        <v>5880984</v>
      </c>
      <c r="CS702" s="9">
        <v>0</v>
      </c>
      <c r="CT702" s="9">
        <v>0</v>
      </c>
      <c r="CU702" s="9">
        <v>6179220</v>
      </c>
      <c r="CV702" s="9">
        <v>2011242</v>
      </c>
      <c r="CW702" s="9">
        <v>2486754</v>
      </c>
      <c r="CX702" s="9">
        <v>8252319</v>
      </c>
      <c r="CY702" s="9">
        <v>9089577</v>
      </c>
      <c r="CZ702" s="9">
        <v>0</v>
      </c>
      <c r="DA702" s="9">
        <v>0</v>
      </c>
      <c r="DB702" s="9">
        <v>224951</v>
      </c>
      <c r="DC702" s="9">
        <v>2994322</v>
      </c>
      <c r="DD702" s="9">
        <v>0</v>
      </c>
      <c r="DE702" s="9">
        <v>2804192</v>
      </c>
      <c r="DF702" s="9">
        <v>27863357</v>
      </c>
      <c r="DG702" s="9">
        <v>46915</v>
      </c>
      <c r="DH702" s="9">
        <v>24565236</v>
      </c>
      <c r="DI702" s="9">
        <v>0</v>
      </c>
      <c r="DJ702" s="9">
        <v>-36964</v>
      </c>
      <c r="DK702" s="9">
        <v>0</v>
      </c>
      <c r="DL702" s="9">
        <v>0</v>
      </c>
      <c r="DM702" s="9">
        <v>0</v>
      </c>
      <c r="DN702" s="9">
        <v>0</v>
      </c>
      <c r="DO702" s="9">
        <v>223663</v>
      </c>
      <c r="DP702" s="9">
        <v>1918145</v>
      </c>
      <c r="DQ702" s="9">
        <v>0</v>
      </c>
      <c r="DR702" s="9">
        <v>0</v>
      </c>
      <c r="DS702" s="9">
        <v>0</v>
      </c>
      <c r="DT702" s="9">
        <v>0</v>
      </c>
      <c r="DU702" s="9">
        <v>0</v>
      </c>
      <c r="DV702" s="9">
        <v>0</v>
      </c>
      <c r="DW702" s="9">
        <v>0</v>
      </c>
      <c r="DX702" s="9">
        <v>0</v>
      </c>
      <c r="DY702" s="9">
        <v>0</v>
      </c>
      <c r="DZ702" s="9">
        <v>0</v>
      </c>
      <c r="EA702" s="9">
        <v>0</v>
      </c>
      <c r="EB702" s="9">
        <v>0</v>
      </c>
      <c r="EC702" s="9">
        <v>0</v>
      </c>
    </row>
    <row r="703" spans="1:133" x14ac:dyDescent="0.3">
      <c r="A703" s="10">
        <v>106190552</v>
      </c>
      <c r="B703" s="10" t="s">
        <v>1292</v>
      </c>
      <c r="C703" s="10">
        <v>20181</v>
      </c>
      <c r="D703" s="12">
        <v>43101</v>
      </c>
      <c r="E703" s="10">
        <v>43190</v>
      </c>
      <c r="F703" s="10" t="s">
        <v>134</v>
      </c>
      <c r="G703" s="10" t="s">
        <v>158</v>
      </c>
      <c r="H703" s="10">
        <v>11</v>
      </c>
      <c r="I703" s="10">
        <v>905</v>
      </c>
      <c r="J703" s="10" t="s">
        <v>136</v>
      </c>
      <c r="K703" s="10" t="s">
        <v>137</v>
      </c>
      <c r="L703" s="10" t="s">
        <v>138</v>
      </c>
      <c r="M703" s="10" t="s">
        <v>1293</v>
      </c>
      <c r="N703" s="10" t="s">
        <v>1294</v>
      </c>
      <c r="O703" s="10" t="s">
        <v>957</v>
      </c>
      <c r="P703" s="10">
        <v>91364</v>
      </c>
      <c r="Q703" s="10" t="s">
        <v>1295</v>
      </c>
      <c r="R703" s="10">
        <v>277</v>
      </c>
      <c r="S703" s="10">
        <v>190</v>
      </c>
      <c r="T703" s="10">
        <v>184</v>
      </c>
      <c r="U703" s="10">
        <v>37</v>
      </c>
      <c r="V703" s="10">
        <v>0</v>
      </c>
      <c r="W703" s="10">
        <v>10</v>
      </c>
      <c r="X703" s="10">
        <v>0</v>
      </c>
      <c r="Y703" s="10">
        <v>0</v>
      </c>
      <c r="Z703" s="10">
        <v>0</v>
      </c>
      <c r="AA703" s="10">
        <v>0</v>
      </c>
      <c r="AB703" s="10">
        <v>0</v>
      </c>
      <c r="AC703" s="10">
        <v>5</v>
      </c>
      <c r="AD703" s="10">
        <v>1</v>
      </c>
      <c r="AE703" s="10">
        <v>53</v>
      </c>
      <c r="AF703" s="10">
        <v>0</v>
      </c>
      <c r="AG703" s="10">
        <v>441</v>
      </c>
      <c r="AH703" s="10">
        <v>0</v>
      </c>
      <c r="AI703" s="10">
        <v>5329</v>
      </c>
      <c r="AJ703" s="10">
        <v>0</v>
      </c>
      <c r="AK703" s="10">
        <v>0</v>
      </c>
      <c r="AL703" s="10">
        <v>0</v>
      </c>
      <c r="AM703" s="10">
        <v>0</v>
      </c>
      <c r="AN703" s="10">
        <v>0</v>
      </c>
      <c r="AO703" s="10">
        <v>9461</v>
      </c>
      <c r="AP703" s="10">
        <v>875</v>
      </c>
      <c r="AQ703" s="10">
        <v>16106</v>
      </c>
      <c r="AR703" s="10">
        <v>0</v>
      </c>
      <c r="AS703" s="10">
        <v>0</v>
      </c>
      <c r="AT703" s="10">
        <v>0</v>
      </c>
      <c r="AU703" s="10">
        <v>0</v>
      </c>
      <c r="AV703" s="10">
        <v>0</v>
      </c>
      <c r="AW703" s="10">
        <v>0</v>
      </c>
      <c r="AX703" s="10">
        <v>0</v>
      </c>
      <c r="AY703" s="10">
        <v>0</v>
      </c>
      <c r="AZ703" s="10">
        <v>0</v>
      </c>
      <c r="BA703" s="10">
        <v>0</v>
      </c>
      <c r="BB703" s="10">
        <v>0</v>
      </c>
      <c r="BC703" s="10">
        <v>0</v>
      </c>
      <c r="BD703" s="10">
        <v>1294785</v>
      </c>
      <c r="BE703" s="10">
        <v>0</v>
      </c>
      <c r="BF703" s="10">
        <v>2803238</v>
      </c>
      <c r="BG703" s="10">
        <v>0</v>
      </c>
      <c r="BH703" s="10">
        <v>0</v>
      </c>
      <c r="BI703" s="10">
        <v>0</v>
      </c>
      <c r="BJ703" s="10">
        <v>0</v>
      </c>
      <c r="BK703" s="10">
        <v>0</v>
      </c>
      <c r="BL703" s="10">
        <v>1615109</v>
      </c>
      <c r="BM703" s="10">
        <v>545992</v>
      </c>
      <c r="BN703" s="10">
        <v>6259124</v>
      </c>
      <c r="BO703" s="10">
        <v>0</v>
      </c>
      <c r="BP703" s="10">
        <v>0</v>
      </c>
      <c r="BQ703" s="10">
        <v>0</v>
      </c>
      <c r="BR703" s="10">
        <v>0</v>
      </c>
      <c r="BS703" s="10">
        <v>0</v>
      </c>
      <c r="BT703" s="10">
        <v>0</v>
      </c>
      <c r="BU703" s="10">
        <v>0</v>
      </c>
      <c r="BV703" s="10">
        <v>0</v>
      </c>
      <c r="BW703" s="10">
        <v>0</v>
      </c>
      <c r="BX703" s="10">
        <v>0</v>
      </c>
      <c r="BY703" s="10">
        <v>0</v>
      </c>
      <c r="BZ703" s="10">
        <v>0</v>
      </c>
      <c r="CA703" s="10">
        <v>726588</v>
      </c>
      <c r="CB703" s="10">
        <v>0</v>
      </c>
      <c r="CC703" s="10">
        <v>221061</v>
      </c>
      <c r="CD703" s="10">
        <v>0</v>
      </c>
      <c r="CE703" s="10">
        <v>0</v>
      </c>
      <c r="CF703" s="10">
        <v>0</v>
      </c>
      <c r="CG703" s="10">
        <v>0</v>
      </c>
      <c r="CH703" s="10">
        <v>0</v>
      </c>
      <c r="CI703" s="10">
        <v>0</v>
      </c>
      <c r="CJ703" s="10">
        <v>0</v>
      </c>
      <c r="CK703" s="10">
        <v>341572</v>
      </c>
      <c r="CL703" s="10">
        <v>0</v>
      </c>
      <c r="CM703" s="10">
        <v>0</v>
      </c>
      <c r="CN703" s="10">
        <v>0</v>
      </c>
      <c r="CO703" s="10">
        <v>163230</v>
      </c>
      <c r="CP703" s="10">
        <v>1452451</v>
      </c>
      <c r="CQ703" s="10">
        <v>0</v>
      </c>
      <c r="CR703" s="10">
        <v>0</v>
      </c>
      <c r="CS703" s="10">
        <v>0</v>
      </c>
      <c r="CT703" s="10">
        <v>0</v>
      </c>
      <c r="CU703" s="10">
        <v>0</v>
      </c>
      <c r="CV703" s="10">
        <v>568198</v>
      </c>
      <c r="CW703" s="10">
        <v>0</v>
      </c>
      <c r="CX703" s="10">
        <v>2582177</v>
      </c>
      <c r="CY703" s="10">
        <v>0</v>
      </c>
      <c r="CZ703" s="10">
        <v>0</v>
      </c>
      <c r="DA703" s="10">
        <v>0</v>
      </c>
      <c r="DB703" s="10">
        <v>0</v>
      </c>
      <c r="DC703" s="10">
        <v>0</v>
      </c>
      <c r="DD703" s="10">
        <v>1273536</v>
      </c>
      <c r="DE703" s="10">
        <v>382762</v>
      </c>
      <c r="DF703" s="10">
        <v>4806673</v>
      </c>
      <c r="DG703" s="10">
        <v>242372</v>
      </c>
      <c r="DH703" s="10">
        <v>13605206</v>
      </c>
      <c r="DI703" s="10">
        <v>0</v>
      </c>
      <c r="DJ703" s="10">
        <v>19122487</v>
      </c>
      <c r="DK703" s="10">
        <v>0</v>
      </c>
      <c r="DL703" s="10">
        <v>0</v>
      </c>
      <c r="DM703" s="10">
        <v>0</v>
      </c>
      <c r="DN703" s="10">
        <v>0</v>
      </c>
      <c r="DO703" s="10">
        <v>126256</v>
      </c>
      <c r="DP703" s="10">
        <v>29449021</v>
      </c>
      <c r="DQ703" s="10">
        <v>0</v>
      </c>
      <c r="DR703" s="10">
        <v>0</v>
      </c>
      <c r="DS703" s="10">
        <v>0</v>
      </c>
      <c r="DT703" s="10">
        <v>0</v>
      </c>
      <c r="DU703" s="10">
        <v>0</v>
      </c>
      <c r="DV703" s="10">
        <v>0</v>
      </c>
      <c r="DW703" s="10">
        <v>0</v>
      </c>
      <c r="DX703" s="10">
        <v>0</v>
      </c>
      <c r="DY703" s="10">
        <v>0</v>
      </c>
      <c r="DZ703" s="10">
        <v>0</v>
      </c>
      <c r="EA703" s="10">
        <v>0</v>
      </c>
      <c r="EB703" s="10">
        <v>0</v>
      </c>
      <c r="EC703" s="10">
        <v>0</v>
      </c>
    </row>
    <row r="704" spans="1:133" x14ac:dyDescent="0.3">
      <c r="A704" s="9">
        <v>106361266</v>
      </c>
      <c r="B704" s="9" t="s">
        <v>1296</v>
      </c>
      <c r="C704" s="9">
        <v>20181</v>
      </c>
      <c r="D704" s="11">
        <v>43101</v>
      </c>
      <c r="E704" s="9">
        <v>43190</v>
      </c>
      <c r="F704" s="9" t="s">
        <v>134</v>
      </c>
      <c r="G704" s="9" t="s">
        <v>275</v>
      </c>
      <c r="H704" s="9">
        <v>12</v>
      </c>
      <c r="I704" s="9">
        <v>1209</v>
      </c>
      <c r="J704" s="9" t="s">
        <v>183</v>
      </c>
      <c r="K704" s="9" t="s">
        <v>137</v>
      </c>
      <c r="L704" s="9" t="s">
        <v>220</v>
      </c>
      <c r="M704" s="9" t="s">
        <v>1297</v>
      </c>
      <c r="N704" s="9" t="s">
        <v>1298</v>
      </c>
      <c r="O704" s="9" t="s">
        <v>1299</v>
      </c>
      <c r="P704" s="9">
        <v>92352</v>
      </c>
      <c r="Q704" s="9" t="s">
        <v>1300</v>
      </c>
      <c r="R704" s="9">
        <v>37</v>
      </c>
      <c r="S704" s="9">
        <v>37</v>
      </c>
      <c r="T704" s="9">
        <v>30</v>
      </c>
      <c r="U704" s="9">
        <v>15</v>
      </c>
      <c r="V704" s="9">
        <v>20</v>
      </c>
      <c r="W704" s="9">
        <v>21</v>
      </c>
      <c r="X704" s="9">
        <v>16</v>
      </c>
      <c r="Y704" s="9">
        <v>0</v>
      </c>
      <c r="Z704" s="9">
        <v>0</v>
      </c>
      <c r="AA704" s="9">
        <v>1</v>
      </c>
      <c r="AB704" s="9">
        <v>8</v>
      </c>
      <c r="AC704" s="9">
        <v>0</v>
      </c>
      <c r="AD704" s="9">
        <v>0</v>
      </c>
      <c r="AE704" s="9">
        <v>81</v>
      </c>
      <c r="AF704" s="9">
        <v>2</v>
      </c>
      <c r="AG704" s="9">
        <v>35</v>
      </c>
      <c r="AH704" s="9">
        <v>52</v>
      </c>
      <c r="AI704" s="9">
        <v>1407</v>
      </c>
      <c r="AJ704" s="9">
        <v>491</v>
      </c>
      <c r="AK704" s="9">
        <v>0</v>
      </c>
      <c r="AL704" s="9">
        <v>0</v>
      </c>
      <c r="AM704" s="9">
        <v>1</v>
      </c>
      <c r="AN704" s="9">
        <v>19</v>
      </c>
      <c r="AO704" s="9">
        <v>0</v>
      </c>
      <c r="AP704" s="9">
        <v>0</v>
      </c>
      <c r="AQ704" s="9">
        <v>2005</v>
      </c>
      <c r="AR704" s="9">
        <v>1781</v>
      </c>
      <c r="AS704" s="9">
        <v>1449</v>
      </c>
      <c r="AT704" s="9">
        <v>602</v>
      </c>
      <c r="AU704" s="9">
        <v>3479</v>
      </c>
      <c r="AV704" s="9">
        <v>1780</v>
      </c>
      <c r="AW704" s="9">
        <v>0</v>
      </c>
      <c r="AX704" s="9">
        <v>0</v>
      </c>
      <c r="AY704" s="9">
        <v>84</v>
      </c>
      <c r="AZ704" s="9">
        <v>1234</v>
      </c>
      <c r="BA704" s="9">
        <v>0</v>
      </c>
      <c r="BB704" s="9">
        <v>311</v>
      </c>
      <c r="BC704" s="9">
        <v>8939</v>
      </c>
      <c r="BD704" s="9">
        <v>157963</v>
      </c>
      <c r="BE704" s="9">
        <v>280029</v>
      </c>
      <c r="BF704" s="9">
        <v>1318616</v>
      </c>
      <c r="BG704" s="9">
        <v>609589</v>
      </c>
      <c r="BH704" s="9">
        <v>0</v>
      </c>
      <c r="BI704" s="9">
        <v>0</v>
      </c>
      <c r="BJ704" s="9">
        <v>13375</v>
      </c>
      <c r="BK704" s="9">
        <v>76901</v>
      </c>
      <c r="BL704" s="9">
        <v>0</v>
      </c>
      <c r="BM704" s="9">
        <v>0</v>
      </c>
      <c r="BN704" s="9">
        <v>2456473</v>
      </c>
      <c r="BO704" s="9">
        <v>1471035</v>
      </c>
      <c r="BP704" s="9">
        <v>1115103</v>
      </c>
      <c r="BQ704" s="9">
        <v>2450633</v>
      </c>
      <c r="BR704" s="9">
        <v>1779074</v>
      </c>
      <c r="BS704" s="9">
        <v>0</v>
      </c>
      <c r="BT704" s="9">
        <v>0</v>
      </c>
      <c r="BU704" s="9">
        <v>164487</v>
      </c>
      <c r="BV704" s="9">
        <v>1883672</v>
      </c>
      <c r="BW704" s="9">
        <v>0</v>
      </c>
      <c r="BX704" s="9">
        <v>231252</v>
      </c>
      <c r="BY704" s="9">
        <v>9095256</v>
      </c>
      <c r="BZ704" s="9">
        <v>246000</v>
      </c>
      <c r="CA704" s="9">
        <v>1048034</v>
      </c>
      <c r="CB704" s="9">
        <v>824437</v>
      </c>
      <c r="CC704" s="9">
        <v>2053967</v>
      </c>
      <c r="CD704" s="9">
        <v>1838682</v>
      </c>
      <c r="CE704" s="9">
        <v>-74429</v>
      </c>
      <c r="CF704" s="9">
        <v>0</v>
      </c>
      <c r="CG704" s="9">
        <v>0</v>
      </c>
      <c r="CH704" s="9">
        <v>86550</v>
      </c>
      <c r="CI704" s="9">
        <v>638574</v>
      </c>
      <c r="CJ704" s="9">
        <v>0</v>
      </c>
      <c r="CK704" s="9">
        <v>0</v>
      </c>
      <c r="CL704" s="9">
        <v>0</v>
      </c>
      <c r="CM704" s="9">
        <v>0</v>
      </c>
      <c r="CN704" s="9">
        <v>0</v>
      </c>
      <c r="CO704" s="9">
        <v>56583</v>
      </c>
      <c r="CP704" s="9">
        <v>6718398</v>
      </c>
      <c r="CQ704" s="9">
        <v>0</v>
      </c>
      <c r="CR704" s="9">
        <v>0</v>
      </c>
      <c r="CS704" s="9">
        <v>0</v>
      </c>
      <c r="CT704" s="9">
        <v>0</v>
      </c>
      <c r="CU704" s="9">
        <v>0</v>
      </c>
      <c r="CV704" s="9">
        <v>573031</v>
      </c>
      <c r="CW704" s="9">
        <v>570695</v>
      </c>
      <c r="CX704" s="9">
        <v>1789711</v>
      </c>
      <c r="CY704" s="9">
        <v>549981</v>
      </c>
      <c r="CZ704" s="9">
        <v>0</v>
      </c>
      <c r="DA704" s="9">
        <v>0</v>
      </c>
      <c r="DB704" s="9">
        <v>91312</v>
      </c>
      <c r="DC704" s="9">
        <v>1125199</v>
      </c>
      <c r="DD704" s="9">
        <v>0</v>
      </c>
      <c r="DE704" s="9">
        <v>133402</v>
      </c>
      <c r="DF704" s="9">
        <v>4833331</v>
      </c>
      <c r="DG704" s="9">
        <v>90460</v>
      </c>
      <c r="DH704" s="9">
        <v>5755648</v>
      </c>
      <c r="DI704" s="9">
        <v>0</v>
      </c>
      <c r="DJ704" s="9">
        <v>849796</v>
      </c>
      <c r="DK704" s="9">
        <v>0</v>
      </c>
      <c r="DL704" s="9">
        <v>0</v>
      </c>
      <c r="DM704" s="9">
        <v>0</v>
      </c>
      <c r="DN704" s="9">
        <v>0</v>
      </c>
      <c r="DO704" s="9">
        <v>118497</v>
      </c>
      <c r="DP704" s="9">
        <v>17008513</v>
      </c>
      <c r="DQ704" s="9">
        <v>0</v>
      </c>
      <c r="DR704" s="9">
        <v>0</v>
      </c>
      <c r="DS704" s="9">
        <v>0</v>
      </c>
      <c r="DT704" s="9">
        <v>0</v>
      </c>
      <c r="DU704" s="9">
        <v>0</v>
      </c>
      <c r="DV704" s="9">
        <v>0</v>
      </c>
      <c r="DW704" s="9">
        <v>0</v>
      </c>
      <c r="DX704" s="9">
        <v>0</v>
      </c>
      <c r="DY704" s="9">
        <v>0</v>
      </c>
      <c r="DZ704" s="9">
        <v>0</v>
      </c>
      <c r="EA704" s="9">
        <v>0</v>
      </c>
      <c r="EB704" s="9">
        <v>0</v>
      </c>
      <c r="EC704" s="9">
        <v>0</v>
      </c>
    </row>
    <row r="705" spans="1:133" x14ac:dyDescent="0.3">
      <c r="A705" s="10">
        <v>106281266</v>
      </c>
      <c r="B705" s="10" t="s">
        <v>1301</v>
      </c>
      <c r="C705" s="10">
        <v>20181</v>
      </c>
      <c r="D705" s="12">
        <v>43101</v>
      </c>
      <c r="E705" s="10">
        <v>43190</v>
      </c>
      <c r="F705" s="10" t="s">
        <v>134</v>
      </c>
      <c r="G705" s="10" t="s">
        <v>199</v>
      </c>
      <c r="H705" s="10">
        <v>3</v>
      </c>
      <c r="I705" s="10">
        <v>407</v>
      </c>
      <c r="J705" s="10" t="s">
        <v>283</v>
      </c>
      <c r="K705" s="10" t="s">
        <v>284</v>
      </c>
      <c r="L705" s="10" t="s">
        <v>138</v>
      </c>
      <c r="M705" s="10" t="s">
        <v>1302</v>
      </c>
      <c r="N705" s="10" t="s">
        <v>1303</v>
      </c>
      <c r="O705" s="10" t="s">
        <v>1304</v>
      </c>
      <c r="P705" s="10">
        <v>94558</v>
      </c>
      <c r="Q705" s="10" t="s">
        <v>1305</v>
      </c>
      <c r="R705" s="10">
        <v>1418</v>
      </c>
      <c r="S705" s="10">
        <v>1314</v>
      </c>
      <c r="T705" s="10">
        <v>1314</v>
      </c>
      <c r="U705" s="10">
        <v>48</v>
      </c>
      <c r="V705" s="10">
        <v>0</v>
      </c>
      <c r="W705" s="10">
        <v>0</v>
      </c>
      <c r="X705" s="10">
        <v>0</v>
      </c>
      <c r="Y705" s="10">
        <v>0</v>
      </c>
      <c r="Z705" s="10">
        <v>0</v>
      </c>
      <c r="AA705" s="10">
        <v>4</v>
      </c>
      <c r="AB705" s="10">
        <v>0</v>
      </c>
      <c r="AC705" s="10">
        <v>0</v>
      </c>
      <c r="AD705" s="10">
        <v>170</v>
      </c>
      <c r="AE705" s="10">
        <v>222</v>
      </c>
      <c r="AF705" s="10">
        <v>0</v>
      </c>
      <c r="AG705" s="10">
        <v>46835</v>
      </c>
      <c r="AH705" s="10">
        <v>0</v>
      </c>
      <c r="AI705" s="10">
        <v>0</v>
      </c>
      <c r="AJ705" s="10">
        <v>0</v>
      </c>
      <c r="AK705" s="10">
        <v>0</v>
      </c>
      <c r="AL705" s="10">
        <v>0</v>
      </c>
      <c r="AM705" s="10">
        <v>61</v>
      </c>
      <c r="AN705" s="10">
        <v>0</v>
      </c>
      <c r="AO705" s="10">
        <v>0</v>
      </c>
      <c r="AP705" s="10">
        <v>63503</v>
      </c>
      <c r="AQ705" s="10">
        <v>110399</v>
      </c>
      <c r="AR705" s="10">
        <v>0</v>
      </c>
      <c r="AS705" s="10">
        <v>0</v>
      </c>
      <c r="AT705" s="10">
        <v>0</v>
      </c>
      <c r="AU705" s="10">
        <v>0</v>
      </c>
      <c r="AV705" s="10">
        <v>0</v>
      </c>
      <c r="AW705" s="10">
        <v>0</v>
      </c>
      <c r="AX705" s="10">
        <v>0</v>
      </c>
      <c r="AY705" s="10">
        <v>0</v>
      </c>
      <c r="AZ705" s="10">
        <v>0</v>
      </c>
      <c r="BA705" s="10">
        <v>0</v>
      </c>
      <c r="BB705" s="10">
        <v>0</v>
      </c>
      <c r="BC705" s="10">
        <v>0</v>
      </c>
      <c r="BD705" s="10">
        <v>27228819</v>
      </c>
      <c r="BE705" s="10">
        <v>0</v>
      </c>
      <c r="BF705" s="10">
        <v>0</v>
      </c>
      <c r="BG705" s="10">
        <v>0</v>
      </c>
      <c r="BH705" s="10">
        <v>0</v>
      </c>
      <c r="BI705" s="10">
        <v>0</v>
      </c>
      <c r="BJ705" s="10">
        <v>35306</v>
      </c>
      <c r="BK705" s="10">
        <v>0</v>
      </c>
      <c r="BL705" s="10">
        <v>0</v>
      </c>
      <c r="BM705" s="10">
        <v>36918996</v>
      </c>
      <c r="BN705" s="10">
        <v>64183121</v>
      </c>
      <c r="BO705" s="10">
        <v>0</v>
      </c>
      <c r="BP705" s="10">
        <v>0</v>
      </c>
      <c r="BQ705" s="10">
        <v>0</v>
      </c>
      <c r="BR705" s="10">
        <v>0</v>
      </c>
      <c r="BS705" s="10">
        <v>0</v>
      </c>
      <c r="BT705" s="10">
        <v>0</v>
      </c>
      <c r="BU705" s="10">
        <v>0</v>
      </c>
      <c r="BV705" s="10">
        <v>0</v>
      </c>
      <c r="BW705" s="10">
        <v>0</v>
      </c>
      <c r="BX705" s="10">
        <v>0</v>
      </c>
      <c r="BY705" s="10">
        <v>0</v>
      </c>
      <c r="BZ705" s="10">
        <v>0</v>
      </c>
      <c r="CA705" s="10">
        <v>755</v>
      </c>
      <c r="CB705" s="10">
        <v>0</v>
      </c>
      <c r="CC705" s="10">
        <v>0</v>
      </c>
      <c r="CD705" s="10">
        <v>0</v>
      </c>
      <c r="CE705" s="10">
        <v>0</v>
      </c>
      <c r="CF705" s="10">
        <v>0</v>
      </c>
      <c r="CG705" s="10">
        <v>0</v>
      </c>
      <c r="CH705" s="10">
        <v>0</v>
      </c>
      <c r="CI705" s="10">
        <v>0</v>
      </c>
      <c r="CJ705" s="10">
        <v>0</v>
      </c>
      <c r="CK705" s="10">
        <v>0</v>
      </c>
      <c r="CL705" s="10">
        <v>0</v>
      </c>
      <c r="CM705" s="10">
        <v>0</v>
      </c>
      <c r="CN705" s="10">
        <v>0</v>
      </c>
      <c r="CO705" s="10">
        <v>9150</v>
      </c>
      <c r="CP705" s="10">
        <v>9905</v>
      </c>
      <c r="CQ705" s="10">
        <v>0</v>
      </c>
      <c r="CR705" s="10">
        <v>0</v>
      </c>
      <c r="CS705" s="10">
        <v>0</v>
      </c>
      <c r="CT705" s="10">
        <v>0</v>
      </c>
      <c r="CU705" s="10">
        <v>0</v>
      </c>
      <c r="CV705" s="10">
        <v>27228063</v>
      </c>
      <c r="CW705" s="10">
        <v>0</v>
      </c>
      <c r="CX705" s="10">
        <v>0</v>
      </c>
      <c r="CY705" s="10">
        <v>0</v>
      </c>
      <c r="CZ705" s="10">
        <v>0</v>
      </c>
      <c r="DA705" s="10">
        <v>0</v>
      </c>
      <c r="DB705" s="10">
        <v>35306</v>
      </c>
      <c r="DC705" s="10">
        <v>0</v>
      </c>
      <c r="DD705" s="10">
        <v>0</v>
      </c>
      <c r="DE705" s="10">
        <v>36909847</v>
      </c>
      <c r="DF705" s="10">
        <v>64173216</v>
      </c>
      <c r="DG705" s="10">
        <v>0</v>
      </c>
      <c r="DH705" s="10">
        <v>82813042</v>
      </c>
      <c r="DI705" s="10">
        <v>0</v>
      </c>
      <c r="DJ705" s="10">
        <v>18639826</v>
      </c>
      <c r="DK705" s="10">
        <v>0</v>
      </c>
      <c r="DL705" s="10">
        <v>0</v>
      </c>
      <c r="DM705" s="10">
        <v>0</v>
      </c>
      <c r="DN705" s="10">
        <v>0</v>
      </c>
      <c r="DO705" s="10">
        <v>0</v>
      </c>
      <c r="DP705" s="10">
        <v>0</v>
      </c>
      <c r="DQ705" s="10">
        <v>0</v>
      </c>
      <c r="DR705" s="10">
        <v>0</v>
      </c>
      <c r="DS705" s="10">
        <v>0</v>
      </c>
      <c r="DT705" s="10">
        <v>0</v>
      </c>
      <c r="DU705" s="10">
        <v>0</v>
      </c>
      <c r="DV705" s="10">
        <v>0</v>
      </c>
      <c r="DW705" s="10">
        <v>0</v>
      </c>
      <c r="DX705" s="10">
        <v>0</v>
      </c>
      <c r="DY705" s="10">
        <v>0</v>
      </c>
      <c r="DZ705" s="10">
        <v>0</v>
      </c>
      <c r="EA705" s="10">
        <v>0</v>
      </c>
      <c r="EB705" s="10">
        <v>0</v>
      </c>
      <c r="EC705" s="10">
        <v>0</v>
      </c>
    </row>
    <row r="706" spans="1:133" x14ac:dyDescent="0.3">
      <c r="A706" s="9">
        <v>106274043</v>
      </c>
      <c r="B706" s="9" t="s">
        <v>1306</v>
      </c>
      <c r="C706" s="9">
        <v>20181</v>
      </c>
      <c r="D706" s="11">
        <v>43101</v>
      </c>
      <c r="E706" s="9">
        <v>43190</v>
      </c>
      <c r="F706" s="9" t="s">
        <v>134</v>
      </c>
      <c r="G706" s="9" t="s">
        <v>528</v>
      </c>
      <c r="H706" s="9">
        <v>8</v>
      </c>
      <c r="I706" s="9">
        <v>705</v>
      </c>
      <c r="J706" s="9" t="s">
        <v>276</v>
      </c>
      <c r="K706" s="9" t="s">
        <v>137</v>
      </c>
      <c r="L706" s="9" t="s">
        <v>138</v>
      </c>
      <c r="M706" s="9" t="s">
        <v>1307</v>
      </c>
      <c r="N706" s="9" t="s">
        <v>1308</v>
      </c>
      <c r="O706" s="9" t="s">
        <v>1309</v>
      </c>
      <c r="P706" s="9">
        <v>93906</v>
      </c>
      <c r="Q706" s="9" t="s">
        <v>1310</v>
      </c>
      <c r="R706" s="9">
        <v>172</v>
      </c>
      <c r="S706" s="9">
        <v>137</v>
      </c>
      <c r="T706" s="9">
        <v>137</v>
      </c>
      <c r="U706" s="9">
        <v>450</v>
      </c>
      <c r="V706" s="9">
        <v>0</v>
      </c>
      <c r="W706" s="9">
        <v>628</v>
      </c>
      <c r="X706" s="9">
        <v>687</v>
      </c>
      <c r="Y706" s="9">
        <v>0</v>
      </c>
      <c r="Z706" s="9">
        <v>0</v>
      </c>
      <c r="AA706" s="9">
        <v>393</v>
      </c>
      <c r="AB706" s="9">
        <v>0</v>
      </c>
      <c r="AC706" s="9">
        <v>2</v>
      </c>
      <c r="AD706" s="9">
        <v>73</v>
      </c>
      <c r="AE706" s="9">
        <v>2233</v>
      </c>
      <c r="AF706" s="9">
        <v>0</v>
      </c>
      <c r="AG706" s="9">
        <v>2769</v>
      </c>
      <c r="AH706" s="9">
        <v>0</v>
      </c>
      <c r="AI706" s="9">
        <v>2978</v>
      </c>
      <c r="AJ706" s="9">
        <v>2439</v>
      </c>
      <c r="AK706" s="9">
        <v>0</v>
      </c>
      <c r="AL706" s="9">
        <v>0</v>
      </c>
      <c r="AM706" s="9">
        <v>1970</v>
      </c>
      <c r="AN706" s="9">
        <v>0</v>
      </c>
      <c r="AO706" s="9">
        <v>3</v>
      </c>
      <c r="AP706" s="9">
        <v>187</v>
      </c>
      <c r="AQ706" s="9">
        <v>10346</v>
      </c>
      <c r="AR706" s="9">
        <v>0</v>
      </c>
      <c r="AS706" s="9">
        <v>6453</v>
      </c>
      <c r="AT706" s="9">
        <v>0</v>
      </c>
      <c r="AU706" s="9">
        <v>8387</v>
      </c>
      <c r="AV706" s="9">
        <v>20496</v>
      </c>
      <c r="AW706" s="9">
        <v>0</v>
      </c>
      <c r="AX706" s="9">
        <v>0</v>
      </c>
      <c r="AY706" s="9">
        <v>7390</v>
      </c>
      <c r="AZ706" s="9">
        <v>0</v>
      </c>
      <c r="BA706" s="9">
        <v>956</v>
      </c>
      <c r="BB706" s="9">
        <v>2055</v>
      </c>
      <c r="BC706" s="9">
        <v>45737</v>
      </c>
      <c r="BD706" s="9">
        <v>46608226</v>
      </c>
      <c r="BE706" s="9">
        <v>0</v>
      </c>
      <c r="BF706" s="9">
        <v>63812461</v>
      </c>
      <c r="BG706" s="9">
        <v>52746653</v>
      </c>
      <c r="BH706" s="9">
        <v>0</v>
      </c>
      <c r="BI706" s="9">
        <v>0</v>
      </c>
      <c r="BJ706" s="9">
        <v>42706106</v>
      </c>
      <c r="BK706" s="9">
        <v>0</v>
      </c>
      <c r="BL706" s="9">
        <v>482415</v>
      </c>
      <c r="BM706" s="9">
        <v>3655550</v>
      </c>
      <c r="BN706" s="9">
        <v>210011411</v>
      </c>
      <c r="BO706" s="9">
        <v>13023789</v>
      </c>
      <c r="BP706" s="9">
        <v>0</v>
      </c>
      <c r="BQ706" s="9">
        <v>15237355</v>
      </c>
      <c r="BR706" s="9">
        <v>38720163</v>
      </c>
      <c r="BS706" s="9">
        <v>0</v>
      </c>
      <c r="BT706" s="9">
        <v>0</v>
      </c>
      <c r="BU706" s="9">
        <v>19558488</v>
      </c>
      <c r="BV706" s="9">
        <v>0</v>
      </c>
      <c r="BW706" s="9">
        <v>1355045</v>
      </c>
      <c r="BX706" s="9">
        <v>3792262</v>
      </c>
      <c r="BY706" s="9">
        <v>91687102</v>
      </c>
      <c r="BZ706" s="9">
        <v>7333820</v>
      </c>
      <c r="CA706" s="9">
        <v>48177403</v>
      </c>
      <c r="CB706" s="9">
        <v>0</v>
      </c>
      <c r="CC706" s="9">
        <v>65784880</v>
      </c>
      <c r="CD706" s="9">
        <v>78262916</v>
      </c>
      <c r="CE706" s="9">
        <v>-9670533</v>
      </c>
      <c r="CF706" s="9">
        <v>0</v>
      </c>
      <c r="CG706" s="9">
        <v>0</v>
      </c>
      <c r="CH706" s="9">
        <v>36893715</v>
      </c>
      <c r="CI706" s="9">
        <v>0</v>
      </c>
      <c r="CJ706" s="9">
        <v>0</v>
      </c>
      <c r="CK706" s="9">
        <v>1837459</v>
      </c>
      <c r="CL706" s="9">
        <v>0</v>
      </c>
      <c r="CM706" s="9">
        <v>0</v>
      </c>
      <c r="CN706" s="9">
        <v>0</v>
      </c>
      <c r="CO706" s="9">
        <v>0</v>
      </c>
      <c r="CP706" s="9">
        <v>228619660</v>
      </c>
      <c r="CQ706" s="9">
        <v>0</v>
      </c>
      <c r="CR706" s="9">
        <v>0</v>
      </c>
      <c r="CS706" s="9">
        <v>0</v>
      </c>
      <c r="CT706" s="9">
        <v>0</v>
      </c>
      <c r="CU706" s="9">
        <v>0</v>
      </c>
      <c r="CV706" s="9">
        <v>11454612</v>
      </c>
      <c r="CW706" s="9">
        <v>0</v>
      </c>
      <c r="CX706" s="9">
        <v>22935470</v>
      </c>
      <c r="CY706" s="9">
        <v>13203900</v>
      </c>
      <c r="CZ706" s="9">
        <v>0</v>
      </c>
      <c r="DA706" s="9">
        <v>0</v>
      </c>
      <c r="DB706" s="9">
        <v>25370879</v>
      </c>
      <c r="DC706" s="9">
        <v>0</v>
      </c>
      <c r="DD706" s="9">
        <v>0</v>
      </c>
      <c r="DE706" s="9">
        <v>113992</v>
      </c>
      <c r="DF706" s="9">
        <v>73078853</v>
      </c>
      <c r="DG706" s="9">
        <v>1433952</v>
      </c>
      <c r="DH706" s="9">
        <v>69531773</v>
      </c>
      <c r="DI706" s="9">
        <v>0</v>
      </c>
      <c r="DJ706" s="9">
        <v>966677</v>
      </c>
      <c r="DK706" s="9">
        <v>0</v>
      </c>
      <c r="DL706" s="9">
        <v>0</v>
      </c>
      <c r="DM706" s="9">
        <v>0</v>
      </c>
      <c r="DN706" s="9">
        <v>0</v>
      </c>
      <c r="DO706" s="9">
        <v>1417966</v>
      </c>
      <c r="DP706" s="9">
        <v>121482898</v>
      </c>
      <c r="DQ706" s="9">
        <v>0</v>
      </c>
      <c r="DR706" s="9">
        <v>0</v>
      </c>
      <c r="DS706" s="9">
        <v>0</v>
      </c>
      <c r="DT706" s="9">
        <v>0</v>
      </c>
      <c r="DU706" s="9">
        <v>0</v>
      </c>
      <c r="DV706" s="9">
        <v>0</v>
      </c>
      <c r="DW706" s="9">
        <v>0</v>
      </c>
      <c r="DX706" s="9">
        <v>0</v>
      </c>
      <c r="DY706" s="9">
        <v>0</v>
      </c>
      <c r="DZ706" s="9">
        <v>0</v>
      </c>
      <c r="EA706" s="9">
        <v>0</v>
      </c>
      <c r="EB706" s="9">
        <v>0</v>
      </c>
      <c r="EC706" s="9">
        <v>0</v>
      </c>
    </row>
    <row r="707" spans="1:133" x14ac:dyDescent="0.3">
      <c r="A707" s="10">
        <v>106301304</v>
      </c>
      <c r="B707" s="10" t="s">
        <v>1311</v>
      </c>
      <c r="C707" s="10">
        <v>20181</v>
      </c>
      <c r="D707" s="12">
        <v>43101</v>
      </c>
      <c r="E707" s="10">
        <v>43190</v>
      </c>
      <c r="F707" s="10" t="s">
        <v>134</v>
      </c>
      <c r="G707" s="10" t="s">
        <v>226</v>
      </c>
      <c r="H707" s="10">
        <v>13</v>
      </c>
      <c r="I707" s="10">
        <v>1016</v>
      </c>
      <c r="J707" s="10" t="s">
        <v>255</v>
      </c>
      <c r="K707" s="10" t="s">
        <v>137</v>
      </c>
      <c r="L707" s="10" t="s">
        <v>138</v>
      </c>
      <c r="M707" s="10" t="s">
        <v>1312</v>
      </c>
      <c r="N707" s="10" t="s">
        <v>1313</v>
      </c>
      <c r="O707" s="10" t="s">
        <v>818</v>
      </c>
      <c r="P707" s="10">
        <v>92663</v>
      </c>
      <c r="Q707" s="10" t="s">
        <v>1314</v>
      </c>
      <c r="R707" s="10">
        <v>36</v>
      </c>
      <c r="S707" s="10">
        <v>36</v>
      </c>
      <c r="T707" s="10">
        <v>36</v>
      </c>
      <c r="U707" s="10">
        <v>208</v>
      </c>
      <c r="V707" s="10">
        <v>19</v>
      </c>
      <c r="W707" s="10">
        <v>0</v>
      </c>
      <c r="X707" s="10">
        <v>0</v>
      </c>
      <c r="Y707" s="10">
        <v>0</v>
      </c>
      <c r="Z707" s="10">
        <v>0</v>
      </c>
      <c r="AA707" s="10">
        <v>1</v>
      </c>
      <c r="AB707" s="10">
        <v>0</v>
      </c>
      <c r="AC707" s="10">
        <v>0</v>
      </c>
      <c r="AD707" s="10">
        <v>0</v>
      </c>
      <c r="AE707" s="10">
        <v>228</v>
      </c>
      <c r="AF707" s="10">
        <v>0</v>
      </c>
      <c r="AG707" s="10">
        <v>2528</v>
      </c>
      <c r="AH707" s="10">
        <v>251</v>
      </c>
      <c r="AI707" s="10">
        <v>0</v>
      </c>
      <c r="AJ707" s="10">
        <v>0</v>
      </c>
      <c r="AK707" s="10">
        <v>0</v>
      </c>
      <c r="AL707" s="10">
        <v>0</v>
      </c>
      <c r="AM707" s="10">
        <v>27</v>
      </c>
      <c r="AN707" s="10">
        <v>0</v>
      </c>
      <c r="AO707" s="10">
        <v>0</v>
      </c>
      <c r="AP707" s="10">
        <v>0</v>
      </c>
      <c r="AQ707" s="10">
        <v>2806</v>
      </c>
      <c r="AR707" s="10">
        <v>0</v>
      </c>
      <c r="AS707" s="10">
        <v>0</v>
      </c>
      <c r="AT707" s="10">
        <v>0</v>
      </c>
      <c r="AU707" s="10">
        <v>0</v>
      </c>
      <c r="AV707" s="10">
        <v>0</v>
      </c>
      <c r="AW707" s="10">
        <v>0</v>
      </c>
      <c r="AX707" s="10">
        <v>0</v>
      </c>
      <c r="AY707" s="10">
        <v>0</v>
      </c>
      <c r="AZ707" s="10">
        <v>0</v>
      </c>
      <c r="BA707" s="10">
        <v>0</v>
      </c>
      <c r="BB707" s="10">
        <v>0</v>
      </c>
      <c r="BC707" s="10">
        <v>0</v>
      </c>
      <c r="BD707" s="10">
        <v>3529942</v>
      </c>
      <c r="BE707" s="10">
        <v>336541</v>
      </c>
      <c r="BF707" s="10">
        <v>0</v>
      </c>
      <c r="BG707" s="10">
        <v>0</v>
      </c>
      <c r="BH707" s="10">
        <v>0</v>
      </c>
      <c r="BI707" s="10">
        <v>0</v>
      </c>
      <c r="BJ707" s="10">
        <v>38387</v>
      </c>
      <c r="BK707" s="10">
        <v>0</v>
      </c>
      <c r="BL707" s="10">
        <v>0</v>
      </c>
      <c r="BM707" s="10">
        <v>0</v>
      </c>
      <c r="BN707" s="10">
        <v>3904870</v>
      </c>
      <c r="BO707" s="10">
        <v>0</v>
      </c>
      <c r="BP707" s="10">
        <v>0</v>
      </c>
      <c r="BQ707" s="10">
        <v>0</v>
      </c>
      <c r="BR707" s="10">
        <v>0</v>
      </c>
      <c r="BS707" s="10">
        <v>0</v>
      </c>
      <c r="BT707" s="10">
        <v>0</v>
      </c>
      <c r="BU707" s="10">
        <v>0</v>
      </c>
      <c r="BV707" s="10">
        <v>0</v>
      </c>
      <c r="BW707" s="10">
        <v>0</v>
      </c>
      <c r="BX707" s="10">
        <v>0</v>
      </c>
      <c r="BY707" s="10">
        <v>0</v>
      </c>
      <c r="BZ707" s="10">
        <v>0</v>
      </c>
      <c r="CA707" s="10">
        <v>1019676</v>
      </c>
      <c r="CB707" s="10">
        <v>141348</v>
      </c>
      <c r="CC707" s="10">
        <v>0</v>
      </c>
      <c r="CD707" s="10">
        <v>0</v>
      </c>
      <c r="CE707" s="10">
        <v>0</v>
      </c>
      <c r="CF707" s="10">
        <v>0</v>
      </c>
      <c r="CG707" s="10">
        <v>0</v>
      </c>
      <c r="CH707" s="10">
        <v>7986</v>
      </c>
      <c r="CI707" s="10">
        <v>0</v>
      </c>
      <c r="CJ707" s="10">
        <v>0</v>
      </c>
      <c r="CK707" s="10">
        <v>0</v>
      </c>
      <c r="CL707" s="10">
        <v>0</v>
      </c>
      <c r="CM707" s="10">
        <v>0</v>
      </c>
      <c r="CN707" s="10">
        <v>0</v>
      </c>
      <c r="CO707" s="10">
        <v>0</v>
      </c>
      <c r="CP707" s="10">
        <v>1169010</v>
      </c>
      <c r="CQ707" s="10">
        <v>0</v>
      </c>
      <c r="CR707" s="10">
        <v>0</v>
      </c>
      <c r="CS707" s="10">
        <v>0</v>
      </c>
      <c r="CT707" s="10">
        <v>0</v>
      </c>
      <c r="CU707" s="10">
        <v>0</v>
      </c>
      <c r="CV707" s="10">
        <v>2510266</v>
      </c>
      <c r="CW707" s="10">
        <v>195193</v>
      </c>
      <c r="CX707" s="10">
        <v>0</v>
      </c>
      <c r="CY707" s="10">
        <v>0</v>
      </c>
      <c r="CZ707" s="10">
        <v>0</v>
      </c>
      <c r="DA707" s="10">
        <v>0</v>
      </c>
      <c r="DB707" s="10">
        <v>30401</v>
      </c>
      <c r="DC707" s="10">
        <v>0</v>
      </c>
      <c r="DD707" s="10">
        <v>0</v>
      </c>
      <c r="DE707" s="10">
        <v>0</v>
      </c>
      <c r="DF707" s="10">
        <v>2735860</v>
      </c>
      <c r="DG707" s="10">
        <v>245</v>
      </c>
      <c r="DH707" s="10">
        <v>2777416</v>
      </c>
      <c r="DI707" s="10">
        <v>0</v>
      </c>
      <c r="DJ707" s="10">
        <v>0</v>
      </c>
      <c r="DK707" s="10">
        <v>0</v>
      </c>
      <c r="DL707" s="10">
        <v>0</v>
      </c>
      <c r="DM707" s="10">
        <v>0</v>
      </c>
      <c r="DN707" s="10">
        <v>0</v>
      </c>
      <c r="DO707" s="10">
        <v>0</v>
      </c>
      <c r="DP707" s="10">
        <v>769</v>
      </c>
      <c r="DQ707" s="10">
        <v>0</v>
      </c>
      <c r="DR707" s="10">
        <v>0</v>
      </c>
      <c r="DS707" s="10">
        <v>0</v>
      </c>
      <c r="DT707" s="10">
        <v>0</v>
      </c>
      <c r="DU707" s="10">
        <v>0</v>
      </c>
      <c r="DV707" s="10">
        <v>0</v>
      </c>
      <c r="DW707" s="10">
        <v>0</v>
      </c>
      <c r="DX707" s="10">
        <v>0</v>
      </c>
      <c r="DY707" s="10">
        <v>0</v>
      </c>
      <c r="DZ707" s="10">
        <v>0</v>
      </c>
      <c r="EA707" s="10">
        <v>0</v>
      </c>
      <c r="EB707" s="10">
        <v>0</v>
      </c>
      <c r="EC707" s="10">
        <v>0</v>
      </c>
    </row>
    <row r="708" spans="1:133" x14ac:dyDescent="0.3">
      <c r="A708" s="9">
        <v>106514033</v>
      </c>
      <c r="B708" s="9" t="s">
        <v>1315</v>
      </c>
      <c r="C708" s="9">
        <v>20181</v>
      </c>
      <c r="D708" s="11">
        <v>43101</v>
      </c>
      <c r="E708" s="9">
        <v>43190</v>
      </c>
      <c r="F708" s="9" t="s">
        <v>134</v>
      </c>
      <c r="G708" s="9" t="s">
        <v>1316</v>
      </c>
      <c r="H708" s="9">
        <v>2</v>
      </c>
      <c r="I708" s="9">
        <v>227</v>
      </c>
      <c r="J708" s="9" t="s">
        <v>255</v>
      </c>
      <c r="K708" s="9" t="s">
        <v>369</v>
      </c>
      <c r="L708" s="9" t="s">
        <v>138</v>
      </c>
      <c r="M708" s="9" t="s">
        <v>1317</v>
      </c>
      <c r="N708" s="9" t="s">
        <v>1318</v>
      </c>
      <c r="O708" s="9" t="s">
        <v>1319</v>
      </c>
      <c r="P708" s="9">
        <v>95993</v>
      </c>
      <c r="Q708" s="9" t="s">
        <v>1320</v>
      </c>
      <c r="R708" s="9">
        <v>16</v>
      </c>
      <c r="S708" s="9">
        <v>16</v>
      </c>
      <c r="T708" s="9">
        <v>16</v>
      </c>
      <c r="U708" s="9">
        <v>0</v>
      </c>
      <c r="V708" s="9">
        <v>0</v>
      </c>
      <c r="W708" s="9">
        <v>0</v>
      </c>
      <c r="X708" s="9">
        <v>0</v>
      </c>
      <c r="Y708" s="9">
        <v>0</v>
      </c>
      <c r="Z708" s="9">
        <v>0</v>
      </c>
      <c r="AA708" s="9">
        <v>0</v>
      </c>
      <c r="AB708" s="9">
        <v>0</v>
      </c>
      <c r="AC708" s="9">
        <v>0</v>
      </c>
      <c r="AD708" s="9">
        <v>87</v>
      </c>
      <c r="AE708" s="9">
        <v>87</v>
      </c>
      <c r="AF708" s="9">
        <v>0</v>
      </c>
      <c r="AG708" s="9">
        <v>0</v>
      </c>
      <c r="AH708" s="9">
        <v>0</v>
      </c>
      <c r="AI708" s="9">
        <v>0</v>
      </c>
      <c r="AJ708" s="9">
        <v>0</v>
      </c>
      <c r="AK708" s="9">
        <v>0</v>
      </c>
      <c r="AL708" s="9">
        <v>0</v>
      </c>
      <c r="AM708" s="9">
        <v>0</v>
      </c>
      <c r="AN708" s="9">
        <v>0</v>
      </c>
      <c r="AO708" s="9">
        <v>0</v>
      </c>
      <c r="AP708" s="9">
        <v>1417</v>
      </c>
      <c r="AQ708" s="9">
        <v>1417</v>
      </c>
      <c r="AR708" s="9">
        <v>0</v>
      </c>
      <c r="AS708" s="9">
        <v>0</v>
      </c>
      <c r="AT708" s="9">
        <v>0</v>
      </c>
      <c r="AU708" s="9">
        <v>0</v>
      </c>
      <c r="AV708" s="9">
        <v>0</v>
      </c>
      <c r="AW708" s="9">
        <v>0</v>
      </c>
      <c r="AX708" s="9">
        <v>0</v>
      </c>
      <c r="AY708" s="9">
        <v>0</v>
      </c>
      <c r="AZ708" s="9">
        <v>0</v>
      </c>
      <c r="BA708" s="9">
        <v>0</v>
      </c>
      <c r="BB708" s="9">
        <v>0</v>
      </c>
      <c r="BC708" s="9">
        <v>0</v>
      </c>
      <c r="BD708" s="9">
        <v>0</v>
      </c>
      <c r="BE708" s="9">
        <v>0</v>
      </c>
      <c r="BF708" s="9">
        <v>0</v>
      </c>
      <c r="BG708" s="9">
        <v>0</v>
      </c>
      <c r="BH708" s="9">
        <v>0</v>
      </c>
      <c r="BI708" s="9">
        <v>0</v>
      </c>
      <c r="BJ708" s="9">
        <v>0</v>
      </c>
      <c r="BK708" s="9">
        <v>0</v>
      </c>
      <c r="BL708" s="9">
        <v>0</v>
      </c>
      <c r="BM708" s="9">
        <v>1286575</v>
      </c>
      <c r="BN708" s="9">
        <v>1286575</v>
      </c>
      <c r="BO708" s="9">
        <v>0</v>
      </c>
      <c r="BP708" s="9">
        <v>0</v>
      </c>
      <c r="BQ708" s="9">
        <v>0</v>
      </c>
      <c r="BR708" s="9">
        <v>0</v>
      </c>
      <c r="BS708" s="9">
        <v>0</v>
      </c>
      <c r="BT708" s="9">
        <v>0</v>
      </c>
      <c r="BU708" s="9">
        <v>0</v>
      </c>
      <c r="BV708" s="9">
        <v>0</v>
      </c>
      <c r="BW708" s="9">
        <v>0</v>
      </c>
      <c r="BX708" s="9">
        <v>0</v>
      </c>
      <c r="BY708" s="9">
        <v>0</v>
      </c>
      <c r="BZ708" s="9">
        <v>0</v>
      </c>
      <c r="CA708" s="9">
        <v>0</v>
      </c>
      <c r="CB708" s="9">
        <v>0</v>
      </c>
      <c r="CC708" s="9">
        <v>0</v>
      </c>
      <c r="CD708" s="9">
        <v>0</v>
      </c>
      <c r="CE708" s="9">
        <v>0</v>
      </c>
      <c r="CF708" s="9">
        <v>0</v>
      </c>
      <c r="CG708" s="9">
        <v>0</v>
      </c>
      <c r="CH708" s="9">
        <v>0</v>
      </c>
      <c r="CI708" s="9">
        <v>0</v>
      </c>
      <c r="CJ708" s="9">
        <v>0</v>
      </c>
      <c r="CK708" s="9">
        <v>0</v>
      </c>
      <c r="CL708" s="9">
        <v>0</v>
      </c>
      <c r="CM708" s="9">
        <v>0</v>
      </c>
      <c r="CN708" s="9">
        <v>0</v>
      </c>
      <c r="CO708" s="9">
        <v>0</v>
      </c>
      <c r="CP708" s="9">
        <v>0</v>
      </c>
      <c r="CQ708" s="9">
        <v>0</v>
      </c>
      <c r="CR708" s="9">
        <v>0</v>
      </c>
      <c r="CS708" s="9">
        <v>0</v>
      </c>
      <c r="CT708" s="9">
        <v>0</v>
      </c>
      <c r="CU708" s="9">
        <v>0</v>
      </c>
      <c r="CV708" s="9">
        <v>0</v>
      </c>
      <c r="CW708" s="9">
        <v>0</v>
      </c>
      <c r="CX708" s="9">
        <v>0</v>
      </c>
      <c r="CY708" s="9">
        <v>0</v>
      </c>
      <c r="CZ708" s="9">
        <v>0</v>
      </c>
      <c r="DA708" s="9">
        <v>0</v>
      </c>
      <c r="DB708" s="9">
        <v>0</v>
      </c>
      <c r="DC708" s="9">
        <v>0</v>
      </c>
      <c r="DD708" s="9">
        <v>0</v>
      </c>
      <c r="DE708" s="9">
        <v>1286575</v>
      </c>
      <c r="DF708" s="9">
        <v>1286575</v>
      </c>
      <c r="DG708" s="9">
        <v>0</v>
      </c>
      <c r="DH708" s="9">
        <v>1218539</v>
      </c>
      <c r="DI708" s="9">
        <v>0</v>
      </c>
      <c r="DJ708" s="9">
        <v>0</v>
      </c>
      <c r="DK708" s="9">
        <v>0</v>
      </c>
      <c r="DL708" s="9">
        <v>0</v>
      </c>
      <c r="DM708" s="9">
        <v>0</v>
      </c>
      <c r="DN708" s="9">
        <v>0</v>
      </c>
      <c r="DO708" s="9">
        <v>0</v>
      </c>
      <c r="DP708" s="9">
        <v>0</v>
      </c>
      <c r="DQ708" s="9">
        <v>0</v>
      </c>
      <c r="DR708" s="9">
        <v>0</v>
      </c>
      <c r="DS708" s="9">
        <v>0</v>
      </c>
      <c r="DT708" s="9">
        <v>0</v>
      </c>
      <c r="DU708" s="9">
        <v>0</v>
      </c>
      <c r="DV708" s="9">
        <v>0</v>
      </c>
      <c r="DW708" s="9">
        <v>0</v>
      </c>
      <c r="DX708" s="9">
        <v>0</v>
      </c>
      <c r="DY708" s="9">
        <v>0</v>
      </c>
      <c r="DZ708" s="9">
        <v>0</v>
      </c>
      <c r="EA708" s="9">
        <v>0</v>
      </c>
      <c r="EB708" s="9">
        <v>0</v>
      </c>
      <c r="EC708" s="9">
        <v>0</v>
      </c>
    </row>
    <row r="709" spans="1:133" x14ac:dyDescent="0.3">
      <c r="A709" s="10">
        <v>106481357</v>
      </c>
      <c r="B709" s="10" t="s">
        <v>1321</v>
      </c>
      <c r="C709" s="10">
        <v>20181</v>
      </c>
      <c r="D709" s="12">
        <v>43101</v>
      </c>
      <c r="E709" s="10">
        <v>43190</v>
      </c>
      <c r="F709" s="10" t="s">
        <v>134</v>
      </c>
      <c r="G709" s="10" t="s">
        <v>215</v>
      </c>
      <c r="H709" s="10">
        <v>3</v>
      </c>
      <c r="I709" s="10">
        <v>408</v>
      </c>
      <c r="J709" s="10" t="s">
        <v>136</v>
      </c>
      <c r="K709" s="10" t="s">
        <v>137</v>
      </c>
      <c r="L709" s="10" t="s">
        <v>138</v>
      </c>
      <c r="M709" s="10" t="s">
        <v>1322</v>
      </c>
      <c r="N709" s="10" t="s">
        <v>1323</v>
      </c>
      <c r="O709" s="10" t="s">
        <v>1324</v>
      </c>
      <c r="P709" s="10">
        <v>94533</v>
      </c>
      <c r="Q709" s="10" t="s">
        <v>1325</v>
      </c>
      <c r="R709" s="10">
        <v>182</v>
      </c>
      <c r="S709" s="10">
        <v>182</v>
      </c>
      <c r="T709" s="10">
        <v>182</v>
      </c>
      <c r="U709" s="10">
        <v>1095</v>
      </c>
      <c r="V709" s="10">
        <v>81</v>
      </c>
      <c r="W709" s="10">
        <v>183</v>
      </c>
      <c r="X709" s="10">
        <v>548</v>
      </c>
      <c r="Y709" s="10">
        <v>0</v>
      </c>
      <c r="Z709" s="10">
        <v>0</v>
      </c>
      <c r="AA709" s="10">
        <v>81</v>
      </c>
      <c r="AB709" s="10">
        <v>278</v>
      </c>
      <c r="AC709" s="10">
        <v>6</v>
      </c>
      <c r="AD709" s="10">
        <v>26</v>
      </c>
      <c r="AE709" s="10">
        <v>2298</v>
      </c>
      <c r="AF709" s="10">
        <v>0</v>
      </c>
      <c r="AG709" s="10">
        <v>5809</v>
      </c>
      <c r="AH709" s="10">
        <v>349</v>
      </c>
      <c r="AI709" s="10">
        <v>1005</v>
      </c>
      <c r="AJ709" s="10">
        <v>2695</v>
      </c>
      <c r="AK709" s="10">
        <v>0</v>
      </c>
      <c r="AL709" s="10">
        <v>0</v>
      </c>
      <c r="AM709" s="10">
        <v>308</v>
      </c>
      <c r="AN709" s="10">
        <v>1122</v>
      </c>
      <c r="AO709" s="10">
        <v>38</v>
      </c>
      <c r="AP709" s="10">
        <v>113</v>
      </c>
      <c r="AQ709" s="10">
        <v>11439</v>
      </c>
      <c r="AR709" s="10">
        <v>0</v>
      </c>
      <c r="AS709" s="10">
        <v>28509</v>
      </c>
      <c r="AT709" s="10">
        <v>1528</v>
      </c>
      <c r="AU709" s="10">
        <v>2279</v>
      </c>
      <c r="AV709" s="10">
        <v>24524</v>
      </c>
      <c r="AW709" s="10">
        <v>0</v>
      </c>
      <c r="AX709" s="10">
        <v>0</v>
      </c>
      <c r="AY709" s="10">
        <v>10523</v>
      </c>
      <c r="AZ709" s="10">
        <v>23102</v>
      </c>
      <c r="BA709" s="10">
        <v>114</v>
      </c>
      <c r="BB709" s="10">
        <v>1705</v>
      </c>
      <c r="BC709" s="10">
        <v>92284</v>
      </c>
      <c r="BD709" s="10">
        <v>266140572</v>
      </c>
      <c r="BE709" s="10">
        <v>18233746</v>
      </c>
      <c r="BF709" s="10">
        <v>39890847</v>
      </c>
      <c r="BG709" s="10">
        <v>121859202</v>
      </c>
      <c r="BH709" s="10">
        <v>0</v>
      </c>
      <c r="BI709" s="10">
        <v>0</v>
      </c>
      <c r="BJ709" s="10">
        <v>17417447</v>
      </c>
      <c r="BK709" s="10">
        <v>62214785</v>
      </c>
      <c r="BL709" s="10">
        <v>3251450</v>
      </c>
      <c r="BM709" s="10">
        <v>3178655</v>
      </c>
      <c r="BN709" s="10">
        <v>532186704</v>
      </c>
      <c r="BO709" s="10">
        <v>140558695</v>
      </c>
      <c r="BP709" s="10">
        <v>8399579</v>
      </c>
      <c r="BQ709" s="10">
        <v>26869321</v>
      </c>
      <c r="BR709" s="10">
        <v>137959343</v>
      </c>
      <c r="BS709" s="10">
        <v>0</v>
      </c>
      <c r="BT709" s="10">
        <v>0</v>
      </c>
      <c r="BU709" s="10">
        <v>22707944</v>
      </c>
      <c r="BV709" s="10">
        <v>90803052</v>
      </c>
      <c r="BW709" s="10">
        <v>714142</v>
      </c>
      <c r="BX709" s="10">
        <v>11877764</v>
      </c>
      <c r="BY709" s="10">
        <v>439889840</v>
      </c>
      <c r="BZ709" s="10">
        <v>5290394</v>
      </c>
      <c r="CA709" s="10">
        <v>376905377</v>
      </c>
      <c r="CB709" s="10">
        <v>21426506</v>
      </c>
      <c r="CC709" s="10">
        <v>60882757</v>
      </c>
      <c r="CD709" s="10">
        <v>251238199</v>
      </c>
      <c r="CE709" s="10">
        <v>-384814</v>
      </c>
      <c r="CF709" s="10">
        <v>0</v>
      </c>
      <c r="CG709" s="10">
        <v>0</v>
      </c>
      <c r="CH709" s="10">
        <v>27726874</v>
      </c>
      <c r="CI709" s="10">
        <v>106444928</v>
      </c>
      <c r="CJ709" s="10">
        <v>0</v>
      </c>
      <c r="CK709" s="10">
        <v>13468624</v>
      </c>
      <c r="CL709" s="10">
        <v>0</v>
      </c>
      <c r="CM709" s="10">
        <v>0</v>
      </c>
      <c r="CN709" s="10">
        <v>0</v>
      </c>
      <c r="CO709" s="10">
        <v>0</v>
      </c>
      <c r="CP709" s="10">
        <v>862998845</v>
      </c>
      <c r="CQ709" s="10">
        <v>0</v>
      </c>
      <c r="CR709" s="10">
        <v>13093503</v>
      </c>
      <c r="CS709" s="10">
        <v>0</v>
      </c>
      <c r="CT709" s="10">
        <v>9459258</v>
      </c>
      <c r="CU709" s="10">
        <v>22552761</v>
      </c>
      <c r="CV709" s="10">
        <v>29793890</v>
      </c>
      <c r="CW709" s="10">
        <v>5206819</v>
      </c>
      <c r="CX709" s="10">
        <v>6262225</v>
      </c>
      <c r="CY709" s="10">
        <v>21673849</v>
      </c>
      <c r="CZ709" s="10">
        <v>0</v>
      </c>
      <c r="DA709" s="10">
        <v>0</v>
      </c>
      <c r="DB709" s="10">
        <v>12398517</v>
      </c>
      <c r="DC709" s="10">
        <v>56032167</v>
      </c>
      <c r="DD709" s="10">
        <v>0</v>
      </c>
      <c r="DE709" s="10">
        <v>262993</v>
      </c>
      <c r="DF709" s="10">
        <v>131630460</v>
      </c>
      <c r="DG709" s="10">
        <v>1679021</v>
      </c>
      <c r="DH709" s="10">
        <v>135413837</v>
      </c>
      <c r="DI709" s="10">
        <v>0</v>
      </c>
      <c r="DJ709" s="10">
        <v>-1575551</v>
      </c>
      <c r="DK709" s="10">
        <v>0</v>
      </c>
      <c r="DL709" s="10">
        <v>0</v>
      </c>
      <c r="DM709" s="10">
        <v>0</v>
      </c>
      <c r="DN709" s="10">
        <v>0</v>
      </c>
      <c r="DO709" s="10">
        <v>17096618</v>
      </c>
      <c r="DP709" s="10">
        <v>234106565</v>
      </c>
      <c r="DQ709" s="10">
        <v>0</v>
      </c>
      <c r="DR709" s="10">
        <v>0</v>
      </c>
      <c r="DS709" s="10">
        <v>0</v>
      </c>
      <c r="DT709" s="10">
        <v>0</v>
      </c>
      <c r="DU709" s="10">
        <v>0</v>
      </c>
      <c r="DV709" s="10">
        <v>0</v>
      </c>
      <c r="DW709" s="10">
        <v>0</v>
      </c>
      <c r="DX709" s="10">
        <v>0</v>
      </c>
      <c r="DY709" s="10">
        <v>0</v>
      </c>
      <c r="DZ709" s="10">
        <v>0</v>
      </c>
      <c r="EA709" s="10">
        <v>0</v>
      </c>
      <c r="EB709" s="10">
        <v>0</v>
      </c>
      <c r="EC709" s="10">
        <v>0</v>
      </c>
    </row>
    <row r="710" spans="1:133" x14ac:dyDescent="0.3">
      <c r="A710" s="9">
        <v>106141273</v>
      </c>
      <c r="B710" s="9" t="s">
        <v>1326</v>
      </c>
      <c r="C710" s="9">
        <v>20181</v>
      </c>
      <c r="D710" s="11">
        <v>43101</v>
      </c>
      <c r="E710" s="9">
        <v>43190</v>
      </c>
      <c r="F710" s="9" t="s">
        <v>134</v>
      </c>
      <c r="G710" s="9" t="s">
        <v>1327</v>
      </c>
      <c r="H710" s="9">
        <v>12</v>
      </c>
      <c r="I710" s="9">
        <v>1203</v>
      </c>
      <c r="J710" s="9" t="s">
        <v>183</v>
      </c>
      <c r="K710" s="9" t="s">
        <v>137</v>
      </c>
      <c r="L710" s="9" t="s">
        <v>220</v>
      </c>
      <c r="M710" s="9" t="s">
        <v>1328</v>
      </c>
      <c r="N710" s="9" t="s">
        <v>1329</v>
      </c>
      <c r="O710" s="9" t="s">
        <v>1330</v>
      </c>
      <c r="P710" s="9">
        <v>93514</v>
      </c>
      <c r="Q710" s="9" t="s">
        <v>1331</v>
      </c>
      <c r="R710" s="9">
        <v>25</v>
      </c>
      <c r="S710" s="9">
        <v>25</v>
      </c>
      <c r="T710" s="9">
        <v>12</v>
      </c>
      <c r="U710" s="9">
        <v>156</v>
      </c>
      <c r="V710" s="9">
        <v>12</v>
      </c>
      <c r="W710" s="9">
        <v>19</v>
      </c>
      <c r="X710" s="9">
        <v>27</v>
      </c>
      <c r="Y710" s="9">
        <v>0</v>
      </c>
      <c r="Z710" s="9">
        <v>0</v>
      </c>
      <c r="AA710" s="9">
        <v>15</v>
      </c>
      <c r="AB710" s="9">
        <v>47</v>
      </c>
      <c r="AC710" s="9">
        <v>2</v>
      </c>
      <c r="AD710" s="9">
        <v>5</v>
      </c>
      <c r="AE710" s="9">
        <v>283</v>
      </c>
      <c r="AF710" s="9">
        <v>0</v>
      </c>
      <c r="AG710" s="9">
        <v>611</v>
      </c>
      <c r="AH710" s="9">
        <v>39</v>
      </c>
      <c r="AI710" s="9">
        <v>45</v>
      </c>
      <c r="AJ710" s="9">
        <v>114</v>
      </c>
      <c r="AK710" s="9">
        <v>0</v>
      </c>
      <c r="AL710" s="9">
        <v>0</v>
      </c>
      <c r="AM710" s="9">
        <v>48</v>
      </c>
      <c r="AN710" s="9">
        <v>117</v>
      </c>
      <c r="AO710" s="9">
        <v>7</v>
      </c>
      <c r="AP710" s="9">
        <v>12</v>
      </c>
      <c r="AQ710" s="9">
        <v>993</v>
      </c>
      <c r="AR710" s="9">
        <v>0</v>
      </c>
      <c r="AS710" s="9">
        <v>6512</v>
      </c>
      <c r="AT710" s="9">
        <v>163</v>
      </c>
      <c r="AU710" s="9">
        <v>1300</v>
      </c>
      <c r="AV710" s="9">
        <v>3230</v>
      </c>
      <c r="AW710" s="9">
        <v>0</v>
      </c>
      <c r="AX710" s="9">
        <v>3</v>
      </c>
      <c r="AY710" s="9">
        <v>1333</v>
      </c>
      <c r="AZ710" s="9">
        <v>5891</v>
      </c>
      <c r="BA710" s="9">
        <v>173</v>
      </c>
      <c r="BB710" s="9">
        <v>519</v>
      </c>
      <c r="BC710" s="9">
        <v>19124</v>
      </c>
      <c r="BD710" s="9">
        <v>6678084</v>
      </c>
      <c r="BE710" s="9">
        <v>481990</v>
      </c>
      <c r="BF710" s="9">
        <v>684531</v>
      </c>
      <c r="BG710" s="9">
        <v>1008943</v>
      </c>
      <c r="BH710" s="9">
        <v>0</v>
      </c>
      <c r="BI710" s="9">
        <v>0</v>
      </c>
      <c r="BJ710" s="9">
        <v>676800</v>
      </c>
      <c r="BK710" s="9">
        <v>1761183</v>
      </c>
      <c r="BL710" s="9">
        <v>75761</v>
      </c>
      <c r="BM710" s="9">
        <v>2054</v>
      </c>
      <c r="BN710" s="9">
        <v>11369346</v>
      </c>
      <c r="BO710" s="9">
        <v>10805314</v>
      </c>
      <c r="BP710" s="9">
        <v>404465</v>
      </c>
      <c r="BQ710" s="9">
        <v>2132331</v>
      </c>
      <c r="BR710" s="9">
        <v>3713757</v>
      </c>
      <c r="BS710" s="9">
        <v>0</v>
      </c>
      <c r="BT710" s="9">
        <v>2946</v>
      </c>
      <c r="BU710" s="9">
        <v>1181555</v>
      </c>
      <c r="BV710" s="9">
        <v>8022291</v>
      </c>
      <c r="BW710" s="9">
        <v>287041</v>
      </c>
      <c r="BX710" s="9">
        <v>695647</v>
      </c>
      <c r="BY710" s="9">
        <v>27245347</v>
      </c>
      <c r="BZ710" s="9">
        <v>724992</v>
      </c>
      <c r="CA710" s="9">
        <v>8185887</v>
      </c>
      <c r="CB710" s="9">
        <v>287477</v>
      </c>
      <c r="CC710" s="9">
        <v>3028411</v>
      </c>
      <c r="CD710" s="9">
        <v>3507968</v>
      </c>
      <c r="CE710" s="9">
        <v>-1427085</v>
      </c>
      <c r="CF710" s="9">
        <v>0</v>
      </c>
      <c r="CG710" s="9">
        <v>0</v>
      </c>
      <c r="CH710" s="9">
        <v>1159500</v>
      </c>
      <c r="CI710" s="9">
        <v>1301385</v>
      </c>
      <c r="CJ710" s="9">
        <v>0</v>
      </c>
      <c r="CK710" s="9">
        <v>429117</v>
      </c>
      <c r="CL710" s="9">
        <v>1190</v>
      </c>
      <c r="CM710" s="9">
        <v>0</v>
      </c>
      <c r="CN710" s="9">
        <v>0</v>
      </c>
      <c r="CO710" s="9">
        <v>73979</v>
      </c>
      <c r="CP710" s="9">
        <v>17272821</v>
      </c>
      <c r="CQ710" s="9">
        <v>0</v>
      </c>
      <c r="CR710" s="9">
        <v>0</v>
      </c>
      <c r="CS710" s="9">
        <v>0</v>
      </c>
      <c r="CT710" s="9">
        <v>0</v>
      </c>
      <c r="CU710" s="9">
        <v>0</v>
      </c>
      <c r="CV710" s="9">
        <v>9297510</v>
      </c>
      <c r="CW710" s="9">
        <v>598978</v>
      </c>
      <c r="CX710" s="9">
        <v>1215536</v>
      </c>
      <c r="CY710" s="9">
        <v>1214732</v>
      </c>
      <c r="CZ710" s="9">
        <v>0</v>
      </c>
      <c r="DA710" s="9">
        <v>2946</v>
      </c>
      <c r="DB710" s="9">
        <v>698855</v>
      </c>
      <c r="DC710" s="9">
        <v>8482089</v>
      </c>
      <c r="DD710" s="9">
        <v>-67505</v>
      </c>
      <c r="DE710" s="9">
        <v>-101269</v>
      </c>
      <c r="DF710" s="9">
        <v>21341872</v>
      </c>
      <c r="DG710" s="9">
        <v>150659</v>
      </c>
      <c r="DH710" s="9">
        <v>20069515</v>
      </c>
      <c r="DI710" s="9">
        <v>3117293</v>
      </c>
      <c r="DJ710" s="9">
        <v>-550444</v>
      </c>
      <c r="DK710" s="9">
        <v>0</v>
      </c>
      <c r="DL710" s="9">
        <v>0</v>
      </c>
      <c r="DM710" s="9">
        <v>0</v>
      </c>
      <c r="DN710" s="9">
        <v>0</v>
      </c>
      <c r="DO710" s="9">
        <v>696418</v>
      </c>
      <c r="DP710" s="9">
        <v>77685621</v>
      </c>
      <c r="DQ710" s="9">
        <v>0</v>
      </c>
      <c r="DR710" s="9">
        <v>0</v>
      </c>
      <c r="DS710" s="9">
        <v>0</v>
      </c>
      <c r="DT710" s="9">
        <v>0</v>
      </c>
      <c r="DU710" s="9">
        <v>0</v>
      </c>
      <c r="DV710" s="9">
        <v>0</v>
      </c>
      <c r="DW710" s="9">
        <v>0</v>
      </c>
      <c r="DX710" s="9">
        <v>0</v>
      </c>
      <c r="DY710" s="9">
        <v>0</v>
      </c>
      <c r="DZ710" s="9">
        <v>0</v>
      </c>
      <c r="EA710" s="9">
        <v>0</v>
      </c>
      <c r="EB710" s="9">
        <v>0</v>
      </c>
      <c r="EC710" s="9">
        <v>0</v>
      </c>
    </row>
    <row r="711" spans="1:133" x14ac:dyDescent="0.3">
      <c r="A711" s="10">
        <v>106190568</v>
      </c>
      <c r="B711" s="10" t="s">
        <v>1332</v>
      </c>
      <c r="C711" s="10">
        <v>20181</v>
      </c>
      <c r="D711" s="12">
        <v>43101</v>
      </c>
      <c r="E711" s="10">
        <v>43190</v>
      </c>
      <c r="F711" s="10" t="s">
        <v>134</v>
      </c>
      <c r="G711" s="10" t="s">
        <v>158</v>
      </c>
      <c r="H711" s="10">
        <v>11</v>
      </c>
      <c r="I711" s="10">
        <v>905</v>
      </c>
      <c r="J711" s="10" t="s">
        <v>136</v>
      </c>
      <c r="K711" s="10" t="s">
        <v>137</v>
      </c>
      <c r="L711" s="10" t="s">
        <v>138</v>
      </c>
      <c r="M711" s="10" t="s">
        <v>1333</v>
      </c>
      <c r="N711" s="10" t="s">
        <v>1334</v>
      </c>
      <c r="O711" s="10" t="s">
        <v>1335</v>
      </c>
      <c r="P711" s="10">
        <v>91325</v>
      </c>
      <c r="Q711" s="10" t="s">
        <v>1336</v>
      </c>
      <c r="R711" s="10">
        <v>412</v>
      </c>
      <c r="S711" s="10">
        <v>412</v>
      </c>
      <c r="T711" s="10">
        <v>220</v>
      </c>
      <c r="U711" s="10">
        <v>1277</v>
      </c>
      <c r="V711" s="10">
        <v>574</v>
      </c>
      <c r="W711" s="10">
        <v>456</v>
      </c>
      <c r="X711" s="10">
        <v>710</v>
      </c>
      <c r="Y711" s="10">
        <v>0</v>
      </c>
      <c r="Z711" s="10">
        <v>0</v>
      </c>
      <c r="AA711" s="10">
        <v>98</v>
      </c>
      <c r="AB711" s="10">
        <v>872</v>
      </c>
      <c r="AC711" s="10">
        <v>24</v>
      </c>
      <c r="AD711" s="10">
        <v>16</v>
      </c>
      <c r="AE711" s="10">
        <v>4027</v>
      </c>
      <c r="AF711" s="10">
        <v>0</v>
      </c>
      <c r="AG711" s="10">
        <v>6602</v>
      </c>
      <c r="AH711" s="10">
        <v>2767</v>
      </c>
      <c r="AI711" s="10">
        <v>1696</v>
      </c>
      <c r="AJ711" s="10">
        <v>2352</v>
      </c>
      <c r="AK711" s="10">
        <v>0</v>
      </c>
      <c r="AL711" s="10">
        <v>0</v>
      </c>
      <c r="AM711" s="10">
        <v>458</v>
      </c>
      <c r="AN711" s="10">
        <v>3906</v>
      </c>
      <c r="AO711" s="10">
        <v>129</v>
      </c>
      <c r="AP711" s="10">
        <v>86</v>
      </c>
      <c r="AQ711" s="10">
        <v>17996</v>
      </c>
      <c r="AR711" s="10">
        <v>0</v>
      </c>
      <c r="AS711" s="10">
        <v>5216</v>
      </c>
      <c r="AT711" s="10">
        <v>2054</v>
      </c>
      <c r="AU711" s="10">
        <v>3262</v>
      </c>
      <c r="AV711" s="10">
        <v>8432</v>
      </c>
      <c r="AW711" s="10">
        <v>0</v>
      </c>
      <c r="AX711" s="10">
        <v>0</v>
      </c>
      <c r="AY711" s="10">
        <v>1090</v>
      </c>
      <c r="AZ711" s="10">
        <v>6681</v>
      </c>
      <c r="BA711" s="10">
        <v>500</v>
      </c>
      <c r="BB711" s="10">
        <v>695</v>
      </c>
      <c r="BC711" s="10">
        <v>27930</v>
      </c>
      <c r="BD711" s="10">
        <v>165569340</v>
      </c>
      <c r="BE711" s="10">
        <v>69427467</v>
      </c>
      <c r="BF711" s="10">
        <v>41245469</v>
      </c>
      <c r="BG711" s="10">
        <v>59274430</v>
      </c>
      <c r="BH711" s="10">
        <v>0</v>
      </c>
      <c r="BI711" s="10">
        <v>0</v>
      </c>
      <c r="BJ711" s="10">
        <v>14870652</v>
      </c>
      <c r="BK711" s="10">
        <v>84863586</v>
      </c>
      <c r="BL711" s="10">
        <v>1191228</v>
      </c>
      <c r="BM711" s="10">
        <v>792565</v>
      </c>
      <c r="BN711" s="10">
        <v>437234737</v>
      </c>
      <c r="BO711" s="10">
        <v>37915762</v>
      </c>
      <c r="BP711" s="10">
        <v>16625735</v>
      </c>
      <c r="BQ711" s="10">
        <v>15302535</v>
      </c>
      <c r="BR711" s="10">
        <v>37942544</v>
      </c>
      <c r="BS711" s="10">
        <v>0</v>
      </c>
      <c r="BT711" s="10">
        <v>0</v>
      </c>
      <c r="BU711" s="10">
        <v>3938481</v>
      </c>
      <c r="BV711" s="10">
        <v>38560368</v>
      </c>
      <c r="BW711" s="10">
        <v>2261445</v>
      </c>
      <c r="BX711" s="10">
        <v>3146525</v>
      </c>
      <c r="BY711" s="10">
        <v>155693395</v>
      </c>
      <c r="BZ711" s="10">
        <v>4886071</v>
      </c>
      <c r="CA711" s="10">
        <v>176115896</v>
      </c>
      <c r="CB711" s="10">
        <v>71664318</v>
      </c>
      <c r="CC711" s="10">
        <v>41130476</v>
      </c>
      <c r="CD711" s="10">
        <v>86445520</v>
      </c>
      <c r="CE711" s="10">
        <v>0</v>
      </c>
      <c r="CF711" s="10">
        <v>0</v>
      </c>
      <c r="CG711" s="10">
        <v>0</v>
      </c>
      <c r="CH711" s="10">
        <v>14152474</v>
      </c>
      <c r="CI711" s="10">
        <v>83084001</v>
      </c>
      <c r="CJ711" s="10">
        <v>0</v>
      </c>
      <c r="CK711" s="10">
        <v>4102117</v>
      </c>
      <c r="CL711" s="10">
        <v>0</v>
      </c>
      <c r="CM711" s="10">
        <v>0</v>
      </c>
      <c r="CN711" s="10">
        <v>0</v>
      </c>
      <c r="CO711" s="10">
        <v>1652554</v>
      </c>
      <c r="CP711" s="10">
        <v>483233427</v>
      </c>
      <c r="CQ711" s="10">
        <v>0</v>
      </c>
      <c r="CR711" s="10">
        <v>0</v>
      </c>
      <c r="CS711" s="10">
        <v>0</v>
      </c>
      <c r="CT711" s="10">
        <v>0</v>
      </c>
      <c r="CU711" s="10">
        <v>0</v>
      </c>
      <c r="CV711" s="10">
        <v>26434380</v>
      </c>
      <c r="CW711" s="10">
        <v>14228174</v>
      </c>
      <c r="CX711" s="10">
        <v>15141120</v>
      </c>
      <c r="CY711" s="10">
        <v>10587214</v>
      </c>
      <c r="CZ711" s="10">
        <v>0</v>
      </c>
      <c r="DA711" s="10">
        <v>0</v>
      </c>
      <c r="DB711" s="10">
        <v>4117708</v>
      </c>
      <c r="DC711" s="10">
        <v>38954707</v>
      </c>
      <c r="DD711" s="10">
        <v>0</v>
      </c>
      <c r="DE711" s="10">
        <v>231402</v>
      </c>
      <c r="DF711" s="10">
        <v>109694705</v>
      </c>
      <c r="DG711" s="10">
        <v>2685791</v>
      </c>
      <c r="DH711" s="10">
        <v>106812653</v>
      </c>
      <c r="DI711" s="10">
        <v>0</v>
      </c>
      <c r="DJ711" s="10">
        <v>678449</v>
      </c>
      <c r="DK711" s="10">
        <v>0</v>
      </c>
      <c r="DL711" s="10">
        <v>0</v>
      </c>
      <c r="DM711" s="10">
        <v>0</v>
      </c>
      <c r="DN711" s="10">
        <v>0</v>
      </c>
      <c r="DO711" s="10">
        <v>579191</v>
      </c>
      <c r="DP711" s="10">
        <v>179749163</v>
      </c>
      <c r="DQ711" s="10">
        <v>0</v>
      </c>
      <c r="DR711" s="10">
        <v>0</v>
      </c>
      <c r="DS711" s="10">
        <v>0</v>
      </c>
      <c r="DT711" s="10">
        <v>0</v>
      </c>
      <c r="DU711" s="10">
        <v>0</v>
      </c>
      <c r="DV711" s="10">
        <v>0</v>
      </c>
      <c r="DW711" s="10">
        <v>0</v>
      </c>
      <c r="DX711" s="10">
        <v>0</v>
      </c>
      <c r="DY711" s="10">
        <v>0</v>
      </c>
      <c r="DZ711" s="10">
        <v>0</v>
      </c>
      <c r="EA711" s="10">
        <v>0</v>
      </c>
      <c r="EB711" s="10">
        <v>0</v>
      </c>
      <c r="EC711" s="10">
        <v>0</v>
      </c>
    </row>
    <row r="712" spans="1:133" x14ac:dyDescent="0.3">
      <c r="A712" s="9">
        <v>106214034</v>
      </c>
      <c r="B712" s="9" t="s">
        <v>1337</v>
      </c>
      <c r="C712" s="9">
        <v>20181</v>
      </c>
      <c r="D712" s="11">
        <v>43101</v>
      </c>
      <c r="E712" s="9">
        <v>43190</v>
      </c>
      <c r="F712" s="9" t="s">
        <v>134</v>
      </c>
      <c r="G712" s="9" t="s">
        <v>932</v>
      </c>
      <c r="H712" s="9">
        <v>4</v>
      </c>
      <c r="I712" s="9">
        <v>405</v>
      </c>
      <c r="J712" s="9" t="s">
        <v>136</v>
      </c>
      <c r="K712" s="9" t="s">
        <v>137</v>
      </c>
      <c r="L712" s="9" t="s">
        <v>138</v>
      </c>
      <c r="M712" s="9" t="s">
        <v>1338</v>
      </c>
      <c r="N712" s="9" t="s">
        <v>1339</v>
      </c>
      <c r="O712" s="9" t="s">
        <v>1340</v>
      </c>
      <c r="P712" s="9">
        <v>94945</v>
      </c>
      <c r="Q712" s="9" t="s">
        <v>1341</v>
      </c>
      <c r="R712" s="9">
        <v>47</v>
      </c>
      <c r="S712" s="9">
        <v>47</v>
      </c>
      <c r="T712" s="9">
        <v>23</v>
      </c>
      <c r="U712" s="9">
        <v>323</v>
      </c>
      <c r="V712" s="9">
        <v>32</v>
      </c>
      <c r="W712" s="9">
        <v>20</v>
      </c>
      <c r="X712" s="9">
        <v>55</v>
      </c>
      <c r="Y712" s="9">
        <v>0</v>
      </c>
      <c r="Z712" s="9">
        <v>1</v>
      </c>
      <c r="AA712" s="9">
        <v>7</v>
      </c>
      <c r="AB712" s="9">
        <v>66</v>
      </c>
      <c r="AC712" s="9">
        <v>4</v>
      </c>
      <c r="AD712" s="9">
        <v>2</v>
      </c>
      <c r="AE712" s="9">
        <v>510</v>
      </c>
      <c r="AF712" s="9">
        <v>0</v>
      </c>
      <c r="AG712" s="9">
        <v>1125</v>
      </c>
      <c r="AH712" s="9">
        <v>95</v>
      </c>
      <c r="AI712" s="9">
        <v>58</v>
      </c>
      <c r="AJ712" s="9">
        <v>171</v>
      </c>
      <c r="AK712" s="9">
        <v>0</v>
      </c>
      <c r="AL712" s="9">
        <v>10</v>
      </c>
      <c r="AM712" s="9">
        <v>23</v>
      </c>
      <c r="AN712" s="9">
        <v>191</v>
      </c>
      <c r="AO712" s="9">
        <v>9</v>
      </c>
      <c r="AP712" s="9">
        <v>5</v>
      </c>
      <c r="AQ712" s="9">
        <v>1687</v>
      </c>
      <c r="AR712" s="9">
        <v>0</v>
      </c>
      <c r="AS712" s="9">
        <v>1004</v>
      </c>
      <c r="AT712" s="9">
        <v>95</v>
      </c>
      <c r="AU712" s="9">
        <v>307</v>
      </c>
      <c r="AV712" s="9">
        <v>2035</v>
      </c>
      <c r="AW712" s="9">
        <v>0</v>
      </c>
      <c r="AX712" s="9">
        <v>0</v>
      </c>
      <c r="AY712" s="9">
        <v>107</v>
      </c>
      <c r="AZ712" s="9">
        <v>927</v>
      </c>
      <c r="BA712" s="9">
        <v>161</v>
      </c>
      <c r="BB712" s="9">
        <v>53</v>
      </c>
      <c r="BC712" s="9">
        <v>4689</v>
      </c>
      <c r="BD712" s="9">
        <v>18754897</v>
      </c>
      <c r="BE712" s="9">
        <v>1485515</v>
      </c>
      <c r="BF712" s="9">
        <v>964230</v>
      </c>
      <c r="BG712" s="9">
        <v>2779841</v>
      </c>
      <c r="BH712" s="9">
        <v>0</v>
      </c>
      <c r="BI712" s="9">
        <v>72464</v>
      </c>
      <c r="BJ712" s="9">
        <v>386076</v>
      </c>
      <c r="BK712" s="9">
        <v>3148589</v>
      </c>
      <c r="BL712" s="9">
        <v>144562</v>
      </c>
      <c r="BM712" s="9">
        <v>63829</v>
      </c>
      <c r="BN712" s="9">
        <v>27800003</v>
      </c>
      <c r="BO712" s="9">
        <v>12757231</v>
      </c>
      <c r="BP712" s="9">
        <v>1578181</v>
      </c>
      <c r="BQ712" s="9">
        <v>988686</v>
      </c>
      <c r="BR712" s="9">
        <v>6140870</v>
      </c>
      <c r="BS712" s="9">
        <v>0</v>
      </c>
      <c r="BT712" s="9">
        <v>0</v>
      </c>
      <c r="BU712" s="9">
        <v>1123329</v>
      </c>
      <c r="BV712" s="9">
        <v>10832394</v>
      </c>
      <c r="BW712" s="9">
        <v>698806</v>
      </c>
      <c r="BX712" s="9">
        <v>232228</v>
      </c>
      <c r="BY712" s="9">
        <v>34351725</v>
      </c>
      <c r="BZ712" s="9">
        <v>123</v>
      </c>
      <c r="CA712" s="9">
        <v>25453675</v>
      </c>
      <c r="CB712" s="9">
        <v>2457909</v>
      </c>
      <c r="CC712" s="9">
        <v>1735246</v>
      </c>
      <c r="CD712" s="9">
        <v>7582965</v>
      </c>
      <c r="CE712" s="9">
        <v>0</v>
      </c>
      <c r="CF712" s="9">
        <v>0</v>
      </c>
      <c r="CG712" s="9">
        <v>35598</v>
      </c>
      <c r="CH712" s="9">
        <v>1063377</v>
      </c>
      <c r="CI712" s="9">
        <v>5426611</v>
      </c>
      <c r="CJ712" s="9">
        <v>0</v>
      </c>
      <c r="CK712" s="9">
        <v>843368</v>
      </c>
      <c r="CL712" s="9">
        <v>0</v>
      </c>
      <c r="CM712" s="9">
        <v>0</v>
      </c>
      <c r="CN712" s="9">
        <v>0</v>
      </c>
      <c r="CO712" s="9">
        <v>13522</v>
      </c>
      <c r="CP712" s="9">
        <v>44612394</v>
      </c>
      <c r="CQ712" s="9">
        <v>0</v>
      </c>
      <c r="CR712" s="9">
        <v>0</v>
      </c>
      <c r="CS712" s="9">
        <v>0</v>
      </c>
      <c r="CT712" s="9">
        <v>0</v>
      </c>
      <c r="CU712" s="9">
        <v>0</v>
      </c>
      <c r="CV712" s="9">
        <v>6058453</v>
      </c>
      <c r="CW712" s="9">
        <v>605787</v>
      </c>
      <c r="CX712" s="9">
        <v>217670</v>
      </c>
      <c r="CY712" s="9">
        <v>1335428</v>
      </c>
      <c r="CZ712" s="9">
        <v>0</v>
      </c>
      <c r="DA712" s="9">
        <v>39184</v>
      </c>
      <c r="DB712" s="9">
        <v>446028</v>
      </c>
      <c r="DC712" s="9">
        <v>8554372</v>
      </c>
      <c r="DD712" s="9">
        <v>0</v>
      </c>
      <c r="DE712" s="9">
        <v>282412</v>
      </c>
      <c r="DF712" s="9">
        <v>17539334</v>
      </c>
      <c r="DG712" s="9">
        <v>711327</v>
      </c>
      <c r="DH712" s="9">
        <v>26378779</v>
      </c>
      <c r="DI712" s="9">
        <v>0</v>
      </c>
      <c r="DJ712" s="9">
        <v>345918</v>
      </c>
      <c r="DK712" s="9">
        <v>0</v>
      </c>
      <c r="DL712" s="9">
        <v>0</v>
      </c>
      <c r="DM712" s="9">
        <v>0</v>
      </c>
      <c r="DN712" s="9">
        <v>0</v>
      </c>
      <c r="DO712" s="9">
        <v>562492</v>
      </c>
      <c r="DP712" s="9">
        <v>34805084</v>
      </c>
      <c r="DQ712" s="9">
        <v>0</v>
      </c>
      <c r="DR712" s="9">
        <v>0</v>
      </c>
      <c r="DS712" s="9">
        <v>0</v>
      </c>
      <c r="DT712" s="9">
        <v>0</v>
      </c>
      <c r="DU712" s="9">
        <v>0</v>
      </c>
      <c r="DV712" s="9">
        <v>0</v>
      </c>
      <c r="DW712" s="9">
        <v>0</v>
      </c>
      <c r="DX712" s="9">
        <v>0</v>
      </c>
      <c r="DY712" s="9">
        <v>0</v>
      </c>
      <c r="DZ712" s="9">
        <v>0</v>
      </c>
      <c r="EA712" s="9">
        <v>0</v>
      </c>
      <c r="EB712" s="9">
        <v>0</v>
      </c>
      <c r="EC712" s="9">
        <v>0</v>
      </c>
    </row>
    <row r="713" spans="1:133" x14ac:dyDescent="0.3">
      <c r="A713" s="10">
        <v>106500967</v>
      </c>
      <c r="B713" s="10" t="s">
        <v>1342</v>
      </c>
      <c r="C713" s="10">
        <v>20181</v>
      </c>
      <c r="D713" s="12">
        <v>43101</v>
      </c>
      <c r="E713" s="10">
        <v>43190</v>
      </c>
      <c r="F713" s="10" t="s">
        <v>134</v>
      </c>
      <c r="G713" s="10" t="s">
        <v>420</v>
      </c>
      <c r="H713" s="10">
        <v>6</v>
      </c>
      <c r="I713" s="10">
        <v>511</v>
      </c>
      <c r="J713" s="10" t="s">
        <v>183</v>
      </c>
      <c r="K713" s="10" t="s">
        <v>137</v>
      </c>
      <c r="L713" s="10" t="s">
        <v>220</v>
      </c>
      <c r="M713" s="10" t="s">
        <v>1343</v>
      </c>
      <c r="N713" s="10" t="s">
        <v>1344</v>
      </c>
      <c r="O713" s="10" t="s">
        <v>1345</v>
      </c>
      <c r="P713" s="10">
        <v>95361</v>
      </c>
      <c r="Q713" s="10" t="s">
        <v>1346</v>
      </c>
      <c r="R713" s="10">
        <v>150</v>
      </c>
      <c r="S713" s="10">
        <v>144</v>
      </c>
      <c r="T713" s="10">
        <v>144</v>
      </c>
      <c r="U713" s="10">
        <v>111</v>
      </c>
      <c r="V713" s="10">
        <v>66</v>
      </c>
      <c r="W713" s="10">
        <v>20</v>
      </c>
      <c r="X713" s="10">
        <v>78</v>
      </c>
      <c r="Y713" s="10">
        <v>0</v>
      </c>
      <c r="Z713" s="10">
        <v>0</v>
      </c>
      <c r="AA713" s="10">
        <v>22</v>
      </c>
      <c r="AB713" s="10">
        <v>1</v>
      </c>
      <c r="AC713" s="10">
        <v>0</v>
      </c>
      <c r="AD713" s="10">
        <v>4</v>
      </c>
      <c r="AE713" s="10">
        <v>302</v>
      </c>
      <c r="AF713" s="10">
        <v>0</v>
      </c>
      <c r="AG713" s="10">
        <v>906</v>
      </c>
      <c r="AH713" s="10">
        <v>615</v>
      </c>
      <c r="AI713" s="10">
        <v>6944</v>
      </c>
      <c r="AJ713" s="10">
        <v>460</v>
      </c>
      <c r="AK713" s="10">
        <v>0</v>
      </c>
      <c r="AL713" s="10">
        <v>0</v>
      </c>
      <c r="AM713" s="10">
        <v>107</v>
      </c>
      <c r="AN713" s="10">
        <v>1</v>
      </c>
      <c r="AO713" s="10">
        <v>0</v>
      </c>
      <c r="AP713" s="10">
        <v>102</v>
      </c>
      <c r="AQ713" s="10">
        <v>9135</v>
      </c>
      <c r="AR713" s="10">
        <v>0</v>
      </c>
      <c r="AS713" s="10">
        <v>3782</v>
      </c>
      <c r="AT713" s="10">
        <v>1275</v>
      </c>
      <c r="AU713" s="10">
        <v>4153</v>
      </c>
      <c r="AV713" s="10">
        <v>17208</v>
      </c>
      <c r="AW713" s="10">
        <v>0</v>
      </c>
      <c r="AX713" s="10">
        <v>0</v>
      </c>
      <c r="AY713" s="10">
        <v>3915</v>
      </c>
      <c r="AZ713" s="10">
        <v>275</v>
      </c>
      <c r="BA713" s="10">
        <v>713</v>
      </c>
      <c r="BB713" s="10">
        <v>1714</v>
      </c>
      <c r="BC713" s="10">
        <v>33035</v>
      </c>
      <c r="BD713" s="10">
        <v>4054822</v>
      </c>
      <c r="BE713" s="10">
        <v>2072921</v>
      </c>
      <c r="BF713" s="10">
        <v>3943256</v>
      </c>
      <c r="BG713" s="10">
        <v>2418349</v>
      </c>
      <c r="BH713" s="10">
        <v>0</v>
      </c>
      <c r="BI713" s="10">
        <v>0</v>
      </c>
      <c r="BJ713" s="10">
        <v>540286</v>
      </c>
      <c r="BK713" s="10">
        <v>29035</v>
      </c>
      <c r="BL713" s="10">
        <v>0</v>
      </c>
      <c r="BM713" s="10">
        <v>241071</v>
      </c>
      <c r="BN713" s="10">
        <v>13299740</v>
      </c>
      <c r="BO713" s="10">
        <v>5490345</v>
      </c>
      <c r="BP713" s="10">
        <v>2958873</v>
      </c>
      <c r="BQ713" s="10">
        <v>3133612</v>
      </c>
      <c r="BR713" s="10">
        <v>16593887</v>
      </c>
      <c r="BS713" s="10">
        <v>0</v>
      </c>
      <c r="BT713" s="10">
        <v>0</v>
      </c>
      <c r="BU713" s="10">
        <v>4772464</v>
      </c>
      <c r="BV713" s="10">
        <v>912471</v>
      </c>
      <c r="BW713" s="10">
        <v>290740</v>
      </c>
      <c r="BX713" s="10">
        <v>1827664</v>
      </c>
      <c r="BY713" s="10">
        <v>35980056</v>
      </c>
      <c r="BZ713" s="10">
        <v>1102787</v>
      </c>
      <c r="CA713" s="10">
        <v>7569091</v>
      </c>
      <c r="CB713" s="10">
        <v>4026381</v>
      </c>
      <c r="CC713" s="10">
        <v>3554422</v>
      </c>
      <c r="CD713" s="10">
        <v>11385439</v>
      </c>
      <c r="CE713" s="10">
        <v>0</v>
      </c>
      <c r="CF713" s="10">
        <v>0</v>
      </c>
      <c r="CG713" s="10">
        <v>0</v>
      </c>
      <c r="CH713" s="10">
        <v>1774810</v>
      </c>
      <c r="CI713" s="10">
        <v>718822</v>
      </c>
      <c r="CJ713" s="10">
        <v>0</v>
      </c>
      <c r="CK713" s="10">
        <v>290740</v>
      </c>
      <c r="CL713" s="10">
        <v>0</v>
      </c>
      <c r="CM713" s="10">
        <v>0</v>
      </c>
      <c r="CN713" s="10">
        <v>0</v>
      </c>
      <c r="CO713" s="10">
        <v>910805</v>
      </c>
      <c r="CP713" s="10">
        <v>31333297</v>
      </c>
      <c r="CQ713" s="10">
        <v>0</v>
      </c>
      <c r="CR713" s="10">
        <v>0</v>
      </c>
      <c r="CS713" s="10">
        <v>0</v>
      </c>
      <c r="CT713" s="10">
        <v>19570</v>
      </c>
      <c r="CU713" s="10">
        <v>19570</v>
      </c>
      <c r="CV713" s="10">
        <v>1976076</v>
      </c>
      <c r="CW713" s="10">
        <v>1005413</v>
      </c>
      <c r="CX713" s="10">
        <v>3522446</v>
      </c>
      <c r="CY713" s="10">
        <v>7626797</v>
      </c>
      <c r="CZ713" s="10">
        <v>0</v>
      </c>
      <c r="DA713" s="10">
        <v>0</v>
      </c>
      <c r="DB713" s="10">
        <v>3537940</v>
      </c>
      <c r="DC713" s="10">
        <v>242254</v>
      </c>
      <c r="DD713" s="10">
        <v>0</v>
      </c>
      <c r="DE713" s="10">
        <v>55143</v>
      </c>
      <c r="DF713" s="10">
        <v>17966069</v>
      </c>
      <c r="DG713" s="10">
        <v>2666033</v>
      </c>
      <c r="DH713" s="10">
        <v>17488446</v>
      </c>
      <c r="DI713" s="10">
        <v>0</v>
      </c>
      <c r="DJ713" s="10">
        <v>591040</v>
      </c>
      <c r="DK713" s="10">
        <v>0</v>
      </c>
      <c r="DL713" s="10">
        <v>0</v>
      </c>
      <c r="DM713" s="10">
        <v>0</v>
      </c>
      <c r="DN713" s="10">
        <v>0</v>
      </c>
      <c r="DO713" s="10">
        <v>119137</v>
      </c>
      <c r="DP713" s="10">
        <v>84954921</v>
      </c>
      <c r="DQ713" s="10">
        <v>0</v>
      </c>
      <c r="DR713" s="10">
        <v>0</v>
      </c>
      <c r="DS713" s="10">
        <v>0</v>
      </c>
      <c r="DT713" s="10">
        <v>0</v>
      </c>
      <c r="DU713" s="10">
        <v>0</v>
      </c>
      <c r="DV713" s="10">
        <v>0</v>
      </c>
      <c r="DW713" s="10">
        <v>0</v>
      </c>
      <c r="DX713" s="10">
        <v>0</v>
      </c>
      <c r="DY713" s="10">
        <v>0</v>
      </c>
      <c r="DZ713" s="10">
        <v>0</v>
      </c>
      <c r="EA713" s="10">
        <v>0</v>
      </c>
      <c r="EB713" s="10">
        <v>0</v>
      </c>
      <c r="EC713" s="10">
        <v>0</v>
      </c>
    </row>
    <row r="714" spans="1:133" x14ac:dyDescent="0.3">
      <c r="A714" s="9">
        <v>106198495</v>
      </c>
      <c r="B714" s="9" t="s">
        <v>1347</v>
      </c>
      <c r="C714" s="9">
        <v>20181</v>
      </c>
      <c r="D714" s="11">
        <v>43101</v>
      </c>
      <c r="E714" s="9">
        <v>43190</v>
      </c>
      <c r="F714" s="9" t="s">
        <v>134</v>
      </c>
      <c r="G714" s="9" t="s">
        <v>158</v>
      </c>
      <c r="H714" s="9">
        <v>11</v>
      </c>
      <c r="I714" s="9">
        <v>933</v>
      </c>
      <c r="J714" s="9" t="s">
        <v>255</v>
      </c>
      <c r="K714" s="9" t="s">
        <v>369</v>
      </c>
      <c r="L714" s="9" t="s">
        <v>138</v>
      </c>
      <c r="M714" s="9" t="s">
        <v>1348</v>
      </c>
      <c r="N714" s="9" t="s">
        <v>1349</v>
      </c>
      <c r="O714" s="9" t="s">
        <v>501</v>
      </c>
      <c r="P714" s="9">
        <v>90806</v>
      </c>
      <c r="Q714" s="9" t="s">
        <v>1350</v>
      </c>
      <c r="R714" s="9">
        <v>36</v>
      </c>
      <c r="S714" s="9">
        <v>36</v>
      </c>
      <c r="T714" s="9">
        <v>36</v>
      </c>
      <c r="U714" s="9">
        <v>139</v>
      </c>
      <c r="V714" s="9">
        <v>6</v>
      </c>
      <c r="W714" s="9">
        <v>0</v>
      </c>
      <c r="X714" s="9">
        <v>0</v>
      </c>
      <c r="Y714" s="9">
        <v>0</v>
      </c>
      <c r="Z714" s="9">
        <v>0</v>
      </c>
      <c r="AA714" s="9">
        <v>55</v>
      </c>
      <c r="AB714" s="9">
        <v>9</v>
      </c>
      <c r="AC714" s="9">
        <v>0</v>
      </c>
      <c r="AD714" s="9">
        <v>19</v>
      </c>
      <c r="AE714" s="9">
        <v>228</v>
      </c>
      <c r="AF714" s="9">
        <v>0</v>
      </c>
      <c r="AG714" s="9">
        <v>1399</v>
      </c>
      <c r="AH714" s="9">
        <v>41</v>
      </c>
      <c r="AI714" s="9">
        <v>0</v>
      </c>
      <c r="AJ714" s="9">
        <v>0</v>
      </c>
      <c r="AK714" s="9">
        <v>0</v>
      </c>
      <c r="AL714" s="9">
        <v>0</v>
      </c>
      <c r="AM714" s="9">
        <v>396</v>
      </c>
      <c r="AN714" s="9">
        <v>68</v>
      </c>
      <c r="AO714" s="9">
        <v>0</v>
      </c>
      <c r="AP714" s="9">
        <v>235</v>
      </c>
      <c r="AQ714" s="9">
        <v>2139</v>
      </c>
      <c r="AR714" s="9">
        <v>0</v>
      </c>
      <c r="AS714" s="9">
        <v>0</v>
      </c>
      <c r="AT714" s="9">
        <v>0</v>
      </c>
      <c r="AU714" s="9">
        <v>0</v>
      </c>
      <c r="AV714" s="9">
        <v>0</v>
      </c>
      <c r="AW714" s="9">
        <v>0</v>
      </c>
      <c r="AX714" s="9">
        <v>0</v>
      </c>
      <c r="AY714" s="9">
        <v>0</v>
      </c>
      <c r="AZ714" s="9">
        <v>0</v>
      </c>
      <c r="BA714" s="9">
        <v>0</v>
      </c>
      <c r="BB714" s="9">
        <v>0</v>
      </c>
      <c r="BC714" s="9">
        <v>0</v>
      </c>
      <c r="BD714" s="9">
        <v>2046500</v>
      </c>
      <c r="BE714" s="9">
        <v>51800</v>
      </c>
      <c r="BF714" s="9">
        <v>0</v>
      </c>
      <c r="BG714" s="9">
        <v>0</v>
      </c>
      <c r="BH714" s="9">
        <v>0</v>
      </c>
      <c r="BI714" s="9">
        <v>0</v>
      </c>
      <c r="BJ714" s="9">
        <v>521468</v>
      </c>
      <c r="BK714" s="9">
        <v>102200</v>
      </c>
      <c r="BL714" s="9">
        <v>0</v>
      </c>
      <c r="BM714" s="9">
        <v>20332</v>
      </c>
      <c r="BN714" s="9">
        <v>2742300</v>
      </c>
      <c r="BO714" s="9">
        <v>0</v>
      </c>
      <c r="BP714" s="9">
        <v>0</v>
      </c>
      <c r="BQ714" s="9">
        <v>0</v>
      </c>
      <c r="BR714" s="9">
        <v>0</v>
      </c>
      <c r="BS714" s="9">
        <v>0</v>
      </c>
      <c r="BT714" s="9">
        <v>0</v>
      </c>
      <c r="BU714" s="9">
        <v>0</v>
      </c>
      <c r="BV714" s="9">
        <v>0</v>
      </c>
      <c r="BW714" s="9">
        <v>0</v>
      </c>
      <c r="BX714" s="9">
        <v>0</v>
      </c>
      <c r="BY714" s="9">
        <v>0</v>
      </c>
      <c r="BZ714" s="9">
        <v>86475</v>
      </c>
      <c r="CA714" s="9">
        <v>787635</v>
      </c>
      <c r="CB714" s="9">
        <v>31650</v>
      </c>
      <c r="CC714" s="9">
        <v>0</v>
      </c>
      <c r="CD714" s="9">
        <v>0</v>
      </c>
      <c r="CE714" s="9">
        <v>0</v>
      </c>
      <c r="CF714" s="9">
        <v>0</v>
      </c>
      <c r="CG714" s="9">
        <v>0</v>
      </c>
      <c r="CH714" s="9">
        <v>190421</v>
      </c>
      <c r="CI714" s="9">
        <v>44310</v>
      </c>
      <c r="CJ714" s="9">
        <v>0</v>
      </c>
      <c r="CK714" s="9">
        <v>0</v>
      </c>
      <c r="CL714" s="9">
        <v>0</v>
      </c>
      <c r="CM714" s="9">
        <v>0</v>
      </c>
      <c r="CN714" s="9">
        <v>0</v>
      </c>
      <c r="CO714" s="9">
        <v>2917</v>
      </c>
      <c r="CP714" s="9">
        <v>1143408</v>
      </c>
      <c r="CQ714" s="9">
        <v>0</v>
      </c>
      <c r="CR714" s="9">
        <v>0</v>
      </c>
      <c r="CS714" s="9">
        <v>0</v>
      </c>
      <c r="CT714" s="9">
        <v>0</v>
      </c>
      <c r="CU714" s="9">
        <v>0</v>
      </c>
      <c r="CV714" s="9">
        <v>1219951</v>
      </c>
      <c r="CW714" s="9">
        <v>7179</v>
      </c>
      <c r="CX714" s="9">
        <v>0</v>
      </c>
      <c r="CY714" s="9">
        <v>0</v>
      </c>
      <c r="CZ714" s="9">
        <v>0</v>
      </c>
      <c r="DA714" s="9">
        <v>0</v>
      </c>
      <c r="DB714" s="9">
        <v>303375</v>
      </c>
      <c r="DC714" s="9">
        <v>50972</v>
      </c>
      <c r="DD714" s="9">
        <v>0</v>
      </c>
      <c r="DE714" s="9">
        <v>17415</v>
      </c>
      <c r="DF714" s="9">
        <v>1598892</v>
      </c>
      <c r="DG714" s="9">
        <v>0</v>
      </c>
      <c r="DH714" s="9">
        <v>1462394</v>
      </c>
      <c r="DI714" s="9">
        <v>0</v>
      </c>
      <c r="DJ714" s="9">
        <v>0</v>
      </c>
      <c r="DK714" s="9">
        <v>0</v>
      </c>
      <c r="DL714" s="9">
        <v>0</v>
      </c>
      <c r="DM714" s="9">
        <v>0</v>
      </c>
      <c r="DN714" s="9">
        <v>0</v>
      </c>
      <c r="DO714" s="9">
        <v>29073</v>
      </c>
      <c r="DP714" s="9">
        <v>446003</v>
      </c>
      <c r="DQ714" s="9">
        <v>0</v>
      </c>
      <c r="DR714" s="9">
        <v>0</v>
      </c>
      <c r="DS714" s="9">
        <v>0</v>
      </c>
      <c r="DT714" s="9">
        <v>0</v>
      </c>
      <c r="DU714" s="9">
        <v>0</v>
      </c>
      <c r="DV714" s="9">
        <v>0</v>
      </c>
      <c r="DW714" s="9">
        <v>0</v>
      </c>
      <c r="DX714" s="9">
        <v>0</v>
      </c>
      <c r="DY714" s="9">
        <v>0</v>
      </c>
      <c r="DZ714" s="9">
        <v>0</v>
      </c>
      <c r="EA714" s="9">
        <v>0</v>
      </c>
      <c r="EB714" s="9">
        <v>0</v>
      </c>
      <c r="EC714" s="9">
        <v>0</v>
      </c>
    </row>
    <row r="715" spans="1:133" x14ac:dyDescent="0.3">
      <c r="A715" s="10">
        <v>106430837</v>
      </c>
      <c r="B715" s="10" t="s">
        <v>1351</v>
      </c>
      <c r="C715" s="10">
        <v>20181</v>
      </c>
      <c r="D715" s="12">
        <v>43101</v>
      </c>
      <c r="E715" s="10">
        <v>43190</v>
      </c>
      <c r="F715" s="10" t="s">
        <v>134</v>
      </c>
      <c r="G715" s="10" t="s">
        <v>446</v>
      </c>
      <c r="H715" s="10">
        <v>7</v>
      </c>
      <c r="I715" s="10">
        <v>431</v>
      </c>
      <c r="J715" s="10" t="s">
        <v>152</v>
      </c>
      <c r="K715" s="10" t="s">
        <v>137</v>
      </c>
      <c r="L715" s="10" t="s">
        <v>138</v>
      </c>
      <c r="M715" s="10" t="s">
        <v>1352</v>
      </c>
      <c r="N715" s="10" t="s">
        <v>1353</v>
      </c>
      <c r="O715" s="10" t="s">
        <v>566</v>
      </c>
      <c r="P715" s="10">
        <v>95128</v>
      </c>
      <c r="Q715" s="10" t="s">
        <v>1354</v>
      </c>
      <c r="R715" s="10">
        <v>358</v>
      </c>
      <c r="S715" s="10">
        <v>260</v>
      </c>
      <c r="T715" s="10">
        <v>202</v>
      </c>
      <c r="U715" s="10">
        <v>644</v>
      </c>
      <c r="V715" s="10">
        <v>217</v>
      </c>
      <c r="W715" s="10">
        <v>471</v>
      </c>
      <c r="X715" s="10">
        <v>500</v>
      </c>
      <c r="Y715" s="10">
        <v>0</v>
      </c>
      <c r="Z715" s="10">
        <v>0</v>
      </c>
      <c r="AA715" s="10">
        <v>9</v>
      </c>
      <c r="AB715" s="10">
        <v>543</v>
      </c>
      <c r="AC715" s="10">
        <v>0</v>
      </c>
      <c r="AD715" s="10">
        <v>45</v>
      </c>
      <c r="AE715" s="10">
        <v>2429</v>
      </c>
      <c r="AF715" s="10">
        <v>4</v>
      </c>
      <c r="AG715" s="10">
        <v>3722</v>
      </c>
      <c r="AH715" s="10">
        <v>987</v>
      </c>
      <c r="AI715" s="10">
        <v>1884</v>
      </c>
      <c r="AJ715" s="10">
        <v>3461</v>
      </c>
      <c r="AK715" s="10">
        <v>0</v>
      </c>
      <c r="AL715" s="10">
        <v>0</v>
      </c>
      <c r="AM715" s="10">
        <v>41</v>
      </c>
      <c r="AN715" s="10">
        <v>2012</v>
      </c>
      <c r="AO715" s="10">
        <v>0</v>
      </c>
      <c r="AP715" s="10">
        <v>106</v>
      </c>
      <c r="AQ715" s="10">
        <v>12213</v>
      </c>
      <c r="AR715" s="10">
        <v>2134</v>
      </c>
      <c r="AS715" s="10">
        <v>7271</v>
      </c>
      <c r="AT715" s="10">
        <v>1718</v>
      </c>
      <c r="AU715" s="10">
        <v>3275</v>
      </c>
      <c r="AV715" s="10">
        <v>9492</v>
      </c>
      <c r="AW715" s="10">
        <v>0</v>
      </c>
      <c r="AX715" s="10">
        <v>0</v>
      </c>
      <c r="AY715" s="10">
        <v>496</v>
      </c>
      <c r="AZ715" s="10">
        <v>7735</v>
      </c>
      <c r="BA715" s="10">
        <v>0</v>
      </c>
      <c r="BB715" s="10">
        <v>734</v>
      </c>
      <c r="BC715" s="10">
        <v>30721</v>
      </c>
      <c r="BD715" s="10">
        <v>95967180</v>
      </c>
      <c r="BE715" s="10">
        <v>30342856</v>
      </c>
      <c r="BF715" s="10">
        <v>29120126</v>
      </c>
      <c r="BG715" s="10">
        <v>53582380</v>
      </c>
      <c r="BH715" s="10">
        <v>0</v>
      </c>
      <c r="BI715" s="10">
        <v>0</v>
      </c>
      <c r="BJ715" s="10">
        <v>2078425</v>
      </c>
      <c r="BK715" s="10">
        <v>47296401</v>
      </c>
      <c r="BL715" s="10">
        <v>0</v>
      </c>
      <c r="BM715" s="10">
        <v>1505605</v>
      </c>
      <c r="BN715" s="10">
        <v>259892973</v>
      </c>
      <c r="BO715" s="10">
        <v>37391009</v>
      </c>
      <c r="BP715" s="10">
        <v>14145056</v>
      </c>
      <c r="BQ715" s="10">
        <v>11539859</v>
      </c>
      <c r="BR715" s="10">
        <v>34660056</v>
      </c>
      <c r="BS715" s="10">
        <v>0</v>
      </c>
      <c r="BT715" s="10">
        <v>0</v>
      </c>
      <c r="BU715" s="10">
        <v>1723128</v>
      </c>
      <c r="BV715" s="10">
        <v>39933119</v>
      </c>
      <c r="BW715" s="10">
        <v>0</v>
      </c>
      <c r="BX715" s="10">
        <v>2412207</v>
      </c>
      <c r="BY715" s="10">
        <v>141804434</v>
      </c>
      <c r="BZ715" s="10">
        <v>3678222</v>
      </c>
      <c r="CA715" s="10">
        <v>113010582</v>
      </c>
      <c r="CB715" s="10">
        <v>38891738</v>
      </c>
      <c r="CC715" s="10">
        <v>31232506</v>
      </c>
      <c r="CD715" s="10">
        <v>77939468</v>
      </c>
      <c r="CE715" s="10">
        <v>0</v>
      </c>
      <c r="CF715" s="10">
        <v>0</v>
      </c>
      <c r="CG715" s="10">
        <v>0</v>
      </c>
      <c r="CH715" s="10">
        <v>3025045</v>
      </c>
      <c r="CI715" s="10">
        <v>60764930</v>
      </c>
      <c r="CJ715" s="10">
        <v>0</v>
      </c>
      <c r="CK715" s="10">
        <v>834822</v>
      </c>
      <c r="CL715" s="10">
        <v>0</v>
      </c>
      <c r="CM715" s="10">
        <v>0</v>
      </c>
      <c r="CN715" s="10">
        <v>0</v>
      </c>
      <c r="CO715" s="10">
        <v>2333199</v>
      </c>
      <c r="CP715" s="10">
        <v>331710512</v>
      </c>
      <c r="CQ715" s="10">
        <v>0</v>
      </c>
      <c r="CR715" s="10">
        <v>0</v>
      </c>
      <c r="CS715" s="10">
        <v>0</v>
      </c>
      <c r="CT715" s="10">
        <v>0</v>
      </c>
      <c r="CU715" s="10">
        <v>0</v>
      </c>
      <c r="CV715" s="10">
        <v>20229869</v>
      </c>
      <c r="CW715" s="10">
        <v>4900466</v>
      </c>
      <c r="CX715" s="10">
        <v>9401146</v>
      </c>
      <c r="CY715" s="10">
        <v>8865869</v>
      </c>
      <c r="CZ715" s="10">
        <v>0</v>
      </c>
      <c r="DA715" s="10">
        <v>0</v>
      </c>
      <c r="DB715" s="10">
        <v>717059</v>
      </c>
      <c r="DC715" s="10">
        <v>25100481</v>
      </c>
      <c r="DD715" s="10">
        <v>0</v>
      </c>
      <c r="DE715" s="10">
        <v>772005</v>
      </c>
      <c r="DF715" s="10">
        <v>69986895</v>
      </c>
      <c r="DG715" s="10">
        <v>856182</v>
      </c>
      <c r="DH715" s="10">
        <v>82610192</v>
      </c>
      <c r="DI715" s="10">
        <v>0</v>
      </c>
      <c r="DJ715" s="10">
        <v>203169</v>
      </c>
      <c r="DK715" s="10">
        <v>0</v>
      </c>
      <c r="DL715" s="10">
        <v>0</v>
      </c>
      <c r="DM715" s="10">
        <v>0</v>
      </c>
      <c r="DN715" s="10">
        <v>0</v>
      </c>
      <c r="DO715" s="10">
        <v>1759000</v>
      </c>
      <c r="DP715" s="10">
        <v>29142315</v>
      </c>
      <c r="DQ715" s="10">
        <v>0</v>
      </c>
      <c r="DR715" s="10">
        <v>0</v>
      </c>
      <c r="DS715" s="10">
        <v>0</v>
      </c>
      <c r="DT715" s="10">
        <v>0</v>
      </c>
      <c r="DU715" s="10">
        <v>0</v>
      </c>
      <c r="DV715" s="10">
        <v>0</v>
      </c>
      <c r="DW715" s="10">
        <v>0</v>
      </c>
      <c r="DX715" s="10">
        <v>0</v>
      </c>
      <c r="DY715" s="10">
        <v>0</v>
      </c>
      <c r="DZ715" s="10">
        <v>0</v>
      </c>
      <c r="EA715" s="10">
        <v>0</v>
      </c>
      <c r="EB715" s="10">
        <v>0</v>
      </c>
      <c r="EC715" s="10">
        <v>0</v>
      </c>
    </row>
    <row r="716" spans="1:133" x14ac:dyDescent="0.3">
      <c r="A716" s="9">
        <v>106560501</v>
      </c>
      <c r="B716" s="9" t="s">
        <v>1355</v>
      </c>
      <c r="C716" s="9">
        <v>20181</v>
      </c>
      <c r="D716" s="11">
        <v>43101</v>
      </c>
      <c r="E716" s="9">
        <v>43190</v>
      </c>
      <c r="F716" s="9" t="s">
        <v>134</v>
      </c>
      <c r="G716" s="9" t="s">
        <v>187</v>
      </c>
      <c r="H716" s="9">
        <v>10</v>
      </c>
      <c r="I716" s="9">
        <v>809</v>
      </c>
      <c r="J716" s="9" t="s">
        <v>136</v>
      </c>
      <c r="K716" s="9" t="s">
        <v>137</v>
      </c>
      <c r="L716" s="9" t="s">
        <v>220</v>
      </c>
      <c r="M716" s="9" t="s">
        <v>1356</v>
      </c>
      <c r="N716" s="9" t="s">
        <v>1357</v>
      </c>
      <c r="O716" s="9" t="s">
        <v>1358</v>
      </c>
      <c r="P716" s="9">
        <v>93023</v>
      </c>
      <c r="Q716" s="9" t="s">
        <v>536</v>
      </c>
      <c r="R716" s="9">
        <v>91</v>
      </c>
      <c r="S716" s="9">
        <v>91</v>
      </c>
      <c r="T716" s="9">
        <v>70</v>
      </c>
      <c r="U716" s="9">
        <v>94</v>
      </c>
      <c r="V716" s="9">
        <v>35</v>
      </c>
      <c r="W716" s="9">
        <v>3</v>
      </c>
      <c r="X716" s="9">
        <v>12</v>
      </c>
      <c r="Y716" s="9">
        <v>0</v>
      </c>
      <c r="Z716" s="9">
        <v>0</v>
      </c>
      <c r="AA716" s="9">
        <v>1</v>
      </c>
      <c r="AB716" s="9">
        <v>12</v>
      </c>
      <c r="AC716" s="9">
        <v>3</v>
      </c>
      <c r="AD716" s="9">
        <v>0</v>
      </c>
      <c r="AE716" s="9">
        <v>160</v>
      </c>
      <c r="AF716" s="9">
        <v>25</v>
      </c>
      <c r="AG716" s="9">
        <v>1105</v>
      </c>
      <c r="AH716" s="9">
        <v>510</v>
      </c>
      <c r="AI716" s="9">
        <v>187</v>
      </c>
      <c r="AJ716" s="9">
        <v>3603</v>
      </c>
      <c r="AK716" s="9">
        <v>0</v>
      </c>
      <c r="AL716" s="9">
        <v>0</v>
      </c>
      <c r="AM716" s="9">
        <v>1</v>
      </c>
      <c r="AN716" s="9">
        <v>828</v>
      </c>
      <c r="AO716" s="9">
        <v>6</v>
      </c>
      <c r="AP716" s="9">
        <v>0</v>
      </c>
      <c r="AQ716" s="9">
        <v>6240</v>
      </c>
      <c r="AR716" s="9">
        <v>5254</v>
      </c>
      <c r="AS716" s="9">
        <v>2357</v>
      </c>
      <c r="AT716" s="9">
        <v>715</v>
      </c>
      <c r="AU716" s="9">
        <v>355</v>
      </c>
      <c r="AV716" s="9">
        <v>2170</v>
      </c>
      <c r="AW716" s="9">
        <v>0</v>
      </c>
      <c r="AX716" s="9">
        <v>0</v>
      </c>
      <c r="AY716" s="9">
        <v>162</v>
      </c>
      <c r="AZ716" s="9">
        <v>2425</v>
      </c>
      <c r="BA716" s="9">
        <v>158</v>
      </c>
      <c r="BB716" s="9">
        <v>237</v>
      </c>
      <c r="BC716" s="9">
        <v>8579</v>
      </c>
      <c r="BD716" s="9">
        <v>3016394</v>
      </c>
      <c r="BE716" s="9">
        <v>1125132</v>
      </c>
      <c r="BF716" s="9">
        <v>176865</v>
      </c>
      <c r="BG716" s="9">
        <v>2301400</v>
      </c>
      <c r="BH716" s="9">
        <v>0</v>
      </c>
      <c r="BI716" s="9">
        <v>0</v>
      </c>
      <c r="BJ716" s="9">
        <v>15658</v>
      </c>
      <c r="BK716" s="9">
        <v>604729</v>
      </c>
      <c r="BL716" s="9">
        <v>26164</v>
      </c>
      <c r="BM716" s="9">
        <v>0</v>
      </c>
      <c r="BN716" s="9">
        <v>7266342</v>
      </c>
      <c r="BO716" s="9">
        <v>2409473</v>
      </c>
      <c r="BP716" s="9">
        <v>864565</v>
      </c>
      <c r="BQ716" s="9">
        <v>304141</v>
      </c>
      <c r="BR716" s="9">
        <v>1603438</v>
      </c>
      <c r="BS716" s="9">
        <v>0</v>
      </c>
      <c r="BT716" s="9">
        <v>0</v>
      </c>
      <c r="BU716" s="9">
        <v>144019</v>
      </c>
      <c r="BV716" s="9">
        <v>2280485</v>
      </c>
      <c r="BW716" s="9">
        <v>211730</v>
      </c>
      <c r="BX716" s="9">
        <v>122934</v>
      </c>
      <c r="BY716" s="9">
        <v>7940785</v>
      </c>
      <c r="BZ716" s="9">
        <v>124078</v>
      </c>
      <c r="CA716" s="9">
        <v>3056163</v>
      </c>
      <c r="CB716" s="9">
        <v>1636043</v>
      </c>
      <c r="CC716" s="9">
        <v>178591</v>
      </c>
      <c r="CD716" s="9">
        <v>1118615</v>
      </c>
      <c r="CE716" s="9">
        <v>-8884</v>
      </c>
      <c r="CF716" s="9">
        <v>0</v>
      </c>
      <c r="CG716" s="9">
        <v>0</v>
      </c>
      <c r="CH716" s="9">
        <v>85061</v>
      </c>
      <c r="CI716" s="9">
        <v>2042061</v>
      </c>
      <c r="CJ716" s="9">
        <v>0</v>
      </c>
      <c r="CK716" s="9">
        <v>237894</v>
      </c>
      <c r="CL716" s="9">
        <v>0</v>
      </c>
      <c r="CM716" s="9">
        <v>0</v>
      </c>
      <c r="CN716" s="9">
        <v>0</v>
      </c>
      <c r="CO716" s="9">
        <v>65529</v>
      </c>
      <c r="CP716" s="9">
        <v>8535151</v>
      </c>
      <c r="CQ716" s="9">
        <v>0</v>
      </c>
      <c r="CR716" s="9">
        <v>102489</v>
      </c>
      <c r="CS716" s="9">
        <v>0</v>
      </c>
      <c r="CT716" s="9">
        <v>0</v>
      </c>
      <c r="CU716" s="9">
        <v>102489</v>
      </c>
      <c r="CV716" s="9">
        <v>2333340</v>
      </c>
      <c r="CW716" s="9">
        <v>345606</v>
      </c>
      <c r="CX716" s="9">
        <v>302873</v>
      </c>
      <c r="CY716" s="9">
        <v>2862548</v>
      </c>
      <c r="CZ716" s="9">
        <v>0</v>
      </c>
      <c r="DA716" s="9">
        <v>0</v>
      </c>
      <c r="DB716" s="9">
        <v>72433</v>
      </c>
      <c r="DC716" s="9">
        <v>775232</v>
      </c>
      <c r="DD716" s="9">
        <v>0</v>
      </c>
      <c r="DE716" s="9">
        <v>82433</v>
      </c>
      <c r="DF716" s="9">
        <v>6774465</v>
      </c>
      <c r="DG716" s="9">
        <v>141215</v>
      </c>
      <c r="DH716" s="9">
        <v>7986154</v>
      </c>
      <c r="DI716" s="9">
        <v>0</v>
      </c>
      <c r="DJ716" s="9">
        <v>200150</v>
      </c>
      <c r="DK716" s="9">
        <v>0</v>
      </c>
      <c r="DL716" s="9">
        <v>0</v>
      </c>
      <c r="DM716" s="9">
        <v>0</v>
      </c>
      <c r="DN716" s="9">
        <v>0</v>
      </c>
      <c r="DO716" s="9">
        <v>385389</v>
      </c>
      <c r="DP716" s="9">
        <v>16964325</v>
      </c>
      <c r="DQ716" s="9">
        <v>0</v>
      </c>
      <c r="DR716" s="9">
        <v>0</v>
      </c>
      <c r="DS716" s="9">
        <v>0</v>
      </c>
      <c r="DT716" s="9">
        <v>0</v>
      </c>
      <c r="DU716" s="9">
        <v>0</v>
      </c>
      <c r="DV716" s="9">
        <v>0</v>
      </c>
      <c r="DW716" s="9">
        <v>0</v>
      </c>
      <c r="DX716" s="9">
        <v>0</v>
      </c>
      <c r="DY716" s="9">
        <v>0</v>
      </c>
      <c r="DZ716" s="9">
        <v>0</v>
      </c>
      <c r="EA716" s="9">
        <v>0</v>
      </c>
      <c r="EB716" s="9">
        <v>0</v>
      </c>
      <c r="EC716" s="9">
        <v>0</v>
      </c>
    </row>
    <row r="717" spans="1:133" x14ac:dyDescent="0.3">
      <c r="A717" s="10">
        <v>106190534</v>
      </c>
      <c r="B717" s="10" t="s">
        <v>1359</v>
      </c>
      <c r="C717" s="10">
        <v>20181</v>
      </c>
      <c r="D717" s="12">
        <v>43101</v>
      </c>
      <c r="E717" s="10">
        <v>43190</v>
      </c>
      <c r="F717" s="10" t="s">
        <v>134</v>
      </c>
      <c r="G717" s="10" t="s">
        <v>158</v>
      </c>
      <c r="H717" s="10">
        <v>11</v>
      </c>
      <c r="I717" s="10">
        <v>925</v>
      </c>
      <c r="J717" s="10" t="s">
        <v>255</v>
      </c>
      <c r="K717" s="10" t="s">
        <v>137</v>
      </c>
      <c r="L717" s="10" t="s">
        <v>138</v>
      </c>
      <c r="M717" s="10" t="s">
        <v>1360</v>
      </c>
      <c r="N717" s="10" t="s">
        <v>1361</v>
      </c>
      <c r="O717" s="10" t="s">
        <v>223</v>
      </c>
      <c r="P717" s="10">
        <v>90036</v>
      </c>
      <c r="Q717" s="10" t="s">
        <v>1362</v>
      </c>
      <c r="R717" s="10">
        <v>204</v>
      </c>
      <c r="S717" s="10">
        <v>204</v>
      </c>
      <c r="T717" s="10">
        <v>78</v>
      </c>
      <c r="U717" s="10">
        <v>711</v>
      </c>
      <c r="V717" s="10">
        <v>106</v>
      </c>
      <c r="W717" s="10">
        <v>139</v>
      </c>
      <c r="X717" s="10">
        <v>177</v>
      </c>
      <c r="Y717" s="10">
        <v>0</v>
      </c>
      <c r="Z717" s="10">
        <v>0</v>
      </c>
      <c r="AA717" s="10">
        <v>76</v>
      </c>
      <c r="AB717" s="10">
        <v>54</v>
      </c>
      <c r="AC717" s="10">
        <v>0</v>
      </c>
      <c r="AD717" s="10">
        <v>81</v>
      </c>
      <c r="AE717" s="10">
        <v>1344</v>
      </c>
      <c r="AF717" s="10">
        <v>0</v>
      </c>
      <c r="AG717" s="10">
        <v>3836</v>
      </c>
      <c r="AH717" s="10">
        <v>460</v>
      </c>
      <c r="AI717" s="10">
        <v>789</v>
      </c>
      <c r="AJ717" s="10">
        <v>1058</v>
      </c>
      <c r="AK717" s="10">
        <v>0</v>
      </c>
      <c r="AL717" s="10">
        <v>0</v>
      </c>
      <c r="AM717" s="10">
        <v>330</v>
      </c>
      <c r="AN717" s="10">
        <v>269</v>
      </c>
      <c r="AO717" s="10">
        <v>0</v>
      </c>
      <c r="AP717" s="10">
        <v>222</v>
      </c>
      <c r="AQ717" s="10">
        <v>6964</v>
      </c>
      <c r="AR717" s="10">
        <v>0</v>
      </c>
      <c r="AS717" s="10">
        <v>2445</v>
      </c>
      <c r="AT717" s="10">
        <v>680</v>
      </c>
      <c r="AU717" s="10">
        <v>396</v>
      </c>
      <c r="AV717" s="10">
        <v>2367</v>
      </c>
      <c r="AW717" s="10">
        <v>0</v>
      </c>
      <c r="AX717" s="10">
        <v>0</v>
      </c>
      <c r="AY717" s="10">
        <v>1265</v>
      </c>
      <c r="AZ717" s="10">
        <v>828</v>
      </c>
      <c r="BA717" s="10">
        <v>0</v>
      </c>
      <c r="BB717" s="10">
        <v>817</v>
      </c>
      <c r="BC717" s="10">
        <v>8798</v>
      </c>
      <c r="BD717" s="10">
        <v>57353751</v>
      </c>
      <c r="BE717" s="10">
        <v>7532025</v>
      </c>
      <c r="BF717" s="10">
        <v>8871430</v>
      </c>
      <c r="BG717" s="10">
        <v>24261577</v>
      </c>
      <c r="BH717" s="10">
        <v>0</v>
      </c>
      <c r="BI717" s="10">
        <v>0</v>
      </c>
      <c r="BJ717" s="10">
        <v>8621560</v>
      </c>
      <c r="BK717" s="10">
        <v>6509411</v>
      </c>
      <c r="BL717" s="10">
        <v>0</v>
      </c>
      <c r="BM717" s="10">
        <v>5499220</v>
      </c>
      <c r="BN717" s="10">
        <v>118648974</v>
      </c>
      <c r="BO717" s="10">
        <v>13125529</v>
      </c>
      <c r="BP717" s="10">
        <v>3627690</v>
      </c>
      <c r="BQ717" s="10">
        <v>2120514</v>
      </c>
      <c r="BR717" s="10">
        <v>12717985</v>
      </c>
      <c r="BS717" s="10">
        <v>0</v>
      </c>
      <c r="BT717" s="10">
        <v>0</v>
      </c>
      <c r="BU717" s="10">
        <v>6815848</v>
      </c>
      <c r="BV717" s="10">
        <v>4402514</v>
      </c>
      <c r="BW717" s="10">
        <v>0</v>
      </c>
      <c r="BX717" s="10">
        <v>4309163</v>
      </c>
      <c r="BY717" s="10">
        <v>47119243</v>
      </c>
      <c r="BZ717" s="10">
        <v>5332440</v>
      </c>
      <c r="CA717" s="10">
        <v>62759833</v>
      </c>
      <c r="CB717" s="10">
        <v>8527440</v>
      </c>
      <c r="CC717" s="10">
        <v>8407655</v>
      </c>
      <c r="CD717" s="10">
        <v>34787874</v>
      </c>
      <c r="CE717" s="10">
        <v>0</v>
      </c>
      <c r="CF717" s="10">
        <v>0</v>
      </c>
      <c r="CG717" s="10">
        <v>0</v>
      </c>
      <c r="CH717" s="10">
        <v>12907270</v>
      </c>
      <c r="CI717" s="10">
        <v>7489496</v>
      </c>
      <c r="CJ717" s="10">
        <v>0</v>
      </c>
      <c r="CK717" s="10">
        <v>0</v>
      </c>
      <c r="CL717" s="10">
        <v>0</v>
      </c>
      <c r="CM717" s="10">
        <v>0</v>
      </c>
      <c r="CN717" s="10">
        <v>0</v>
      </c>
      <c r="CO717" s="10">
        <v>5378339</v>
      </c>
      <c r="CP717" s="10">
        <v>145590347</v>
      </c>
      <c r="CQ717" s="10">
        <v>0</v>
      </c>
      <c r="CR717" s="10">
        <v>0</v>
      </c>
      <c r="CS717" s="10">
        <v>0</v>
      </c>
      <c r="CT717" s="10">
        <v>0</v>
      </c>
      <c r="CU717" s="10">
        <v>0</v>
      </c>
      <c r="CV717" s="10">
        <v>5452268</v>
      </c>
      <c r="CW717" s="10">
        <v>2273287</v>
      </c>
      <c r="CX717" s="10">
        <v>2230701</v>
      </c>
      <c r="CY717" s="10">
        <v>1002128</v>
      </c>
      <c r="CZ717" s="10">
        <v>0</v>
      </c>
      <c r="DA717" s="10">
        <v>0</v>
      </c>
      <c r="DB717" s="10">
        <v>2033545</v>
      </c>
      <c r="DC717" s="10">
        <v>1071415</v>
      </c>
      <c r="DD717" s="10">
        <v>0</v>
      </c>
      <c r="DE717" s="10">
        <v>6114526</v>
      </c>
      <c r="DF717" s="10">
        <v>20177870</v>
      </c>
      <c r="DG717" s="10">
        <v>191823</v>
      </c>
      <c r="DH717" s="10">
        <v>19366034</v>
      </c>
      <c r="DI717" s="10">
        <v>0</v>
      </c>
      <c r="DJ717" s="10">
        <v>0</v>
      </c>
      <c r="DK717" s="10">
        <v>0</v>
      </c>
      <c r="DL717" s="10">
        <v>0</v>
      </c>
      <c r="DM717" s="10">
        <v>0</v>
      </c>
      <c r="DN717" s="10">
        <v>0</v>
      </c>
      <c r="DO717" s="10">
        <v>705913</v>
      </c>
      <c r="DP717" s="10">
        <v>47459671</v>
      </c>
      <c r="DQ717" s="10">
        <v>0</v>
      </c>
      <c r="DR717" s="10">
        <v>0</v>
      </c>
      <c r="DS717" s="10">
        <v>0</v>
      </c>
      <c r="DT717" s="10">
        <v>0</v>
      </c>
      <c r="DU717" s="10">
        <v>0</v>
      </c>
      <c r="DV717" s="10">
        <v>0</v>
      </c>
      <c r="DW717" s="10">
        <v>0</v>
      </c>
      <c r="DX717" s="10">
        <v>0</v>
      </c>
      <c r="DY717" s="10">
        <v>0</v>
      </c>
      <c r="DZ717" s="10">
        <v>0</v>
      </c>
      <c r="EA717" s="10">
        <v>0</v>
      </c>
      <c r="EB717" s="10">
        <v>0</v>
      </c>
      <c r="EC717" s="10">
        <v>0</v>
      </c>
    </row>
    <row r="718" spans="1:133" x14ac:dyDescent="0.3">
      <c r="A718" s="9">
        <v>106300225</v>
      </c>
      <c r="B718" s="9" t="s">
        <v>1363</v>
      </c>
      <c r="C718" s="9">
        <v>20181</v>
      </c>
      <c r="D718" s="11">
        <v>43101</v>
      </c>
      <c r="E718" s="9">
        <v>43190</v>
      </c>
      <c r="F718" s="9" t="s">
        <v>134</v>
      </c>
      <c r="G718" s="9" t="s">
        <v>226</v>
      </c>
      <c r="H718" s="9">
        <v>13</v>
      </c>
      <c r="I718" s="9">
        <v>1014</v>
      </c>
      <c r="J718" s="9" t="s">
        <v>136</v>
      </c>
      <c r="K718" s="9" t="s">
        <v>137</v>
      </c>
      <c r="L718" s="9" t="s">
        <v>138</v>
      </c>
      <c r="M718" s="9" t="s">
        <v>1364</v>
      </c>
      <c r="N718" s="9" t="s">
        <v>1365</v>
      </c>
      <c r="O718" s="9" t="s">
        <v>695</v>
      </c>
      <c r="P718" s="9">
        <v>92708</v>
      </c>
      <c r="Q718" s="9" t="s">
        <v>1366</v>
      </c>
      <c r="R718" s="9">
        <v>218</v>
      </c>
      <c r="S718" s="9">
        <v>218</v>
      </c>
      <c r="T718" s="9">
        <v>132</v>
      </c>
      <c r="U718" s="9">
        <v>718</v>
      </c>
      <c r="V718" s="9">
        <v>821</v>
      </c>
      <c r="W718" s="9">
        <v>44</v>
      </c>
      <c r="X718" s="9">
        <v>361</v>
      </c>
      <c r="Y718" s="9">
        <v>0</v>
      </c>
      <c r="Z718" s="9">
        <v>0</v>
      </c>
      <c r="AA718" s="9">
        <v>19</v>
      </c>
      <c r="AB718" s="9">
        <v>894</v>
      </c>
      <c r="AC718" s="9">
        <v>18</v>
      </c>
      <c r="AD718" s="9">
        <v>28</v>
      </c>
      <c r="AE718" s="9">
        <v>2903</v>
      </c>
      <c r="AF718" s="9">
        <v>0</v>
      </c>
      <c r="AG718" s="9">
        <v>3276</v>
      </c>
      <c r="AH718" s="9">
        <v>3157</v>
      </c>
      <c r="AI718" s="9">
        <v>245</v>
      </c>
      <c r="AJ718" s="9">
        <v>1171</v>
      </c>
      <c r="AK718" s="9">
        <v>0</v>
      </c>
      <c r="AL718" s="9">
        <v>0</v>
      </c>
      <c r="AM718" s="9">
        <v>80</v>
      </c>
      <c r="AN718" s="9">
        <v>2720</v>
      </c>
      <c r="AO718" s="9">
        <v>39</v>
      </c>
      <c r="AP718" s="9">
        <v>122</v>
      </c>
      <c r="AQ718" s="9">
        <v>10810</v>
      </c>
      <c r="AR718" s="9">
        <v>0</v>
      </c>
      <c r="AS718" s="9">
        <v>3479</v>
      </c>
      <c r="AT718" s="9">
        <v>5063</v>
      </c>
      <c r="AU718" s="9">
        <v>327</v>
      </c>
      <c r="AV718" s="9">
        <v>3635</v>
      </c>
      <c r="AW718" s="9">
        <v>0</v>
      </c>
      <c r="AX718" s="9">
        <v>0</v>
      </c>
      <c r="AY718" s="9">
        <v>174</v>
      </c>
      <c r="AZ718" s="9">
        <v>10941</v>
      </c>
      <c r="BA718" s="9">
        <v>175</v>
      </c>
      <c r="BB718" s="9">
        <v>760</v>
      </c>
      <c r="BC718" s="9">
        <v>24554</v>
      </c>
      <c r="BD718" s="9">
        <v>55044914</v>
      </c>
      <c r="BE718" s="9">
        <v>61353805</v>
      </c>
      <c r="BF718" s="9">
        <v>3825878</v>
      </c>
      <c r="BG718" s="9">
        <v>20565900</v>
      </c>
      <c r="BH718" s="9">
        <v>0</v>
      </c>
      <c r="BI718" s="9">
        <v>0</v>
      </c>
      <c r="BJ718" s="9">
        <v>1195605</v>
      </c>
      <c r="BK718" s="9">
        <v>50490039</v>
      </c>
      <c r="BL718" s="9">
        <v>449567</v>
      </c>
      <c r="BM718" s="9">
        <v>1501165</v>
      </c>
      <c r="BN718" s="9">
        <v>194426873</v>
      </c>
      <c r="BO718" s="9">
        <v>21283999</v>
      </c>
      <c r="BP718" s="9">
        <v>25988059</v>
      </c>
      <c r="BQ718" s="9">
        <v>823268</v>
      </c>
      <c r="BR718" s="9">
        <v>7510588</v>
      </c>
      <c r="BS718" s="9">
        <v>0</v>
      </c>
      <c r="BT718" s="9">
        <v>0</v>
      </c>
      <c r="BU718" s="9">
        <v>676553</v>
      </c>
      <c r="BV718" s="9">
        <v>44647205</v>
      </c>
      <c r="BW718" s="9">
        <v>715439</v>
      </c>
      <c r="BX718" s="9">
        <v>961276</v>
      </c>
      <c r="BY718" s="9">
        <v>102606387</v>
      </c>
      <c r="BZ718" s="9">
        <v>2173475</v>
      </c>
      <c r="CA718" s="9">
        <v>63864173</v>
      </c>
      <c r="CB718" s="9">
        <v>78324029</v>
      </c>
      <c r="CC718" s="9">
        <v>4277033</v>
      </c>
      <c r="CD718" s="9">
        <v>24228839</v>
      </c>
      <c r="CE718" s="9">
        <v>0</v>
      </c>
      <c r="CF718" s="9">
        <v>0</v>
      </c>
      <c r="CG718" s="9">
        <v>0</v>
      </c>
      <c r="CH718" s="9">
        <v>1551453</v>
      </c>
      <c r="CI718" s="9">
        <v>56318603</v>
      </c>
      <c r="CJ718" s="9">
        <v>0</v>
      </c>
      <c r="CK718" s="9">
        <v>1443716</v>
      </c>
      <c r="CL718" s="9">
        <v>0</v>
      </c>
      <c r="CM718" s="9">
        <v>0</v>
      </c>
      <c r="CN718" s="9">
        <v>0</v>
      </c>
      <c r="CO718" s="9">
        <v>325555</v>
      </c>
      <c r="CP718" s="9">
        <v>232506876</v>
      </c>
      <c r="CQ718" s="9">
        <v>8644398</v>
      </c>
      <c r="CR718" s="9">
        <v>0</v>
      </c>
      <c r="CS718" s="9">
        <v>0</v>
      </c>
      <c r="CT718" s="9">
        <v>0</v>
      </c>
      <c r="CU718" s="9">
        <v>8644398</v>
      </c>
      <c r="CV718" s="9">
        <v>12327289</v>
      </c>
      <c r="CW718" s="9">
        <v>17515197</v>
      </c>
      <c r="CX718" s="9">
        <v>372113</v>
      </c>
      <c r="CY718" s="9">
        <v>3801568</v>
      </c>
      <c r="CZ718" s="9">
        <v>0</v>
      </c>
      <c r="DA718" s="9">
        <v>0</v>
      </c>
      <c r="DB718" s="9">
        <v>317466</v>
      </c>
      <c r="DC718" s="9">
        <v>38358661</v>
      </c>
      <c r="DD718" s="9">
        <v>41539</v>
      </c>
      <c r="DE718" s="9">
        <v>436949</v>
      </c>
      <c r="DF718" s="9">
        <v>73170782</v>
      </c>
      <c r="DG718" s="9">
        <v>661374</v>
      </c>
      <c r="DH718" s="9">
        <v>72081534</v>
      </c>
      <c r="DI718" s="9">
        <v>0</v>
      </c>
      <c r="DJ718" s="9">
        <v>301222</v>
      </c>
      <c r="DK718" s="9">
        <v>0</v>
      </c>
      <c r="DL718" s="9">
        <v>0</v>
      </c>
      <c r="DM718" s="9">
        <v>0</v>
      </c>
      <c r="DN718" s="9">
        <v>0</v>
      </c>
      <c r="DO718" s="9">
        <v>2031204</v>
      </c>
      <c r="DP718" s="9">
        <v>132989253</v>
      </c>
      <c r="DQ718" s="9">
        <v>0</v>
      </c>
      <c r="DR718" s="9">
        <v>0</v>
      </c>
      <c r="DS718" s="9">
        <v>0</v>
      </c>
      <c r="DT718" s="9">
        <v>0</v>
      </c>
      <c r="DU718" s="9">
        <v>0</v>
      </c>
      <c r="DV718" s="9">
        <v>0</v>
      </c>
      <c r="DW718" s="9">
        <v>0</v>
      </c>
      <c r="DX718" s="9">
        <v>0</v>
      </c>
      <c r="DY718" s="9">
        <v>0</v>
      </c>
      <c r="DZ718" s="9">
        <v>0</v>
      </c>
      <c r="EA718" s="9">
        <v>0</v>
      </c>
      <c r="EB718" s="9">
        <v>0</v>
      </c>
      <c r="EC718" s="9">
        <v>0</v>
      </c>
    </row>
    <row r="719" spans="1:133" x14ac:dyDescent="0.3">
      <c r="A719" s="10">
        <v>106301566</v>
      </c>
      <c r="B719" s="10" t="s">
        <v>1367</v>
      </c>
      <c r="C719" s="10">
        <v>20181</v>
      </c>
      <c r="D719" s="12">
        <v>43101</v>
      </c>
      <c r="E719" s="10">
        <v>43190</v>
      </c>
      <c r="F719" s="10" t="s">
        <v>134</v>
      </c>
      <c r="G719" s="10" t="s">
        <v>226</v>
      </c>
      <c r="H719" s="10">
        <v>13</v>
      </c>
      <c r="I719" s="10">
        <v>1015</v>
      </c>
      <c r="J719" s="10" t="s">
        <v>255</v>
      </c>
      <c r="K719" s="10" t="s">
        <v>137</v>
      </c>
      <c r="L719" s="10" t="s">
        <v>138</v>
      </c>
      <c r="M719" s="10" t="s">
        <v>266</v>
      </c>
      <c r="N719" s="10" t="s">
        <v>1368</v>
      </c>
      <c r="O719" s="10" t="s">
        <v>1369</v>
      </c>
      <c r="P719" s="10">
        <v>92705</v>
      </c>
      <c r="Q719" s="10" t="s">
        <v>268</v>
      </c>
      <c r="R719" s="10">
        <v>228</v>
      </c>
      <c r="S719" s="10">
        <v>228</v>
      </c>
      <c r="T719" s="10">
        <v>228</v>
      </c>
      <c r="U719" s="10">
        <v>329</v>
      </c>
      <c r="V719" s="10">
        <v>263</v>
      </c>
      <c r="W719" s="10">
        <v>446</v>
      </c>
      <c r="X719" s="10">
        <v>580</v>
      </c>
      <c r="Y719" s="10">
        <v>0</v>
      </c>
      <c r="Z719" s="10">
        <v>0</v>
      </c>
      <c r="AA719" s="10">
        <v>0</v>
      </c>
      <c r="AB719" s="10">
        <v>472</v>
      </c>
      <c r="AC719" s="10">
        <v>0</v>
      </c>
      <c r="AD719" s="10">
        <v>98</v>
      </c>
      <c r="AE719" s="10">
        <v>2188</v>
      </c>
      <c r="AF719" s="10">
        <v>0</v>
      </c>
      <c r="AG719" s="10">
        <v>1758</v>
      </c>
      <c r="AH719" s="10">
        <v>1355</v>
      </c>
      <c r="AI719" s="10">
        <v>1796</v>
      </c>
      <c r="AJ719" s="10">
        <v>2570</v>
      </c>
      <c r="AK719" s="10">
        <v>0</v>
      </c>
      <c r="AL719" s="10">
        <v>0</v>
      </c>
      <c r="AM719" s="10">
        <v>0</v>
      </c>
      <c r="AN719" s="10">
        <v>2508</v>
      </c>
      <c r="AO719" s="10">
        <v>0</v>
      </c>
      <c r="AP719" s="10">
        <v>478</v>
      </c>
      <c r="AQ719" s="10">
        <v>10465</v>
      </c>
      <c r="AR719" s="10">
        <v>0</v>
      </c>
      <c r="AS719" s="10">
        <v>542</v>
      </c>
      <c r="AT719" s="10">
        <v>730</v>
      </c>
      <c r="AU719" s="10">
        <v>1793</v>
      </c>
      <c r="AV719" s="10">
        <v>3451</v>
      </c>
      <c r="AW719" s="10">
        <v>0</v>
      </c>
      <c r="AX719" s="10">
        <v>0</v>
      </c>
      <c r="AY719" s="10">
        <v>0</v>
      </c>
      <c r="AZ719" s="10">
        <v>2192</v>
      </c>
      <c r="BA719" s="10">
        <v>0</v>
      </c>
      <c r="BB719" s="10">
        <v>731</v>
      </c>
      <c r="BC719" s="10">
        <v>9439</v>
      </c>
      <c r="BD719" s="10">
        <v>37149404</v>
      </c>
      <c r="BE719" s="10">
        <v>21536434</v>
      </c>
      <c r="BF719" s="10">
        <v>23734285</v>
      </c>
      <c r="BG719" s="10">
        <v>39676302</v>
      </c>
      <c r="BH719" s="10">
        <v>0</v>
      </c>
      <c r="BI719" s="10">
        <v>0</v>
      </c>
      <c r="BJ719" s="10">
        <v>0</v>
      </c>
      <c r="BK719" s="10">
        <v>40176982</v>
      </c>
      <c r="BL719" s="10">
        <v>0</v>
      </c>
      <c r="BM719" s="10">
        <v>3771097</v>
      </c>
      <c r="BN719" s="10">
        <v>166044504</v>
      </c>
      <c r="BO719" s="10">
        <v>5485385</v>
      </c>
      <c r="BP719" s="10">
        <v>11313599</v>
      </c>
      <c r="BQ719" s="10">
        <v>8612691</v>
      </c>
      <c r="BR719" s="10">
        <v>18821367</v>
      </c>
      <c r="BS719" s="10">
        <v>0</v>
      </c>
      <c r="BT719" s="10">
        <v>0</v>
      </c>
      <c r="BU719" s="10">
        <v>0</v>
      </c>
      <c r="BV719" s="10">
        <v>20051919</v>
      </c>
      <c r="BW719" s="10">
        <v>0</v>
      </c>
      <c r="BX719" s="10">
        <v>3332458</v>
      </c>
      <c r="BY719" s="10">
        <v>67617419</v>
      </c>
      <c r="BZ719" s="10">
        <v>6827600</v>
      </c>
      <c r="CA719" s="10">
        <v>34425588</v>
      </c>
      <c r="CB719" s="10">
        <v>23916169</v>
      </c>
      <c r="CC719" s="10">
        <v>23638854</v>
      </c>
      <c r="CD719" s="10">
        <v>46368464</v>
      </c>
      <c r="CE719" s="10">
        <v>-631125</v>
      </c>
      <c r="CF719" s="10">
        <v>0</v>
      </c>
      <c r="CG719" s="10">
        <v>0</v>
      </c>
      <c r="CH719" s="10">
        <v>0</v>
      </c>
      <c r="CI719" s="10">
        <v>43326661</v>
      </c>
      <c r="CJ719" s="10">
        <v>0</v>
      </c>
      <c r="CK719" s="10">
        <v>0</v>
      </c>
      <c r="CL719" s="10">
        <v>0</v>
      </c>
      <c r="CM719" s="10">
        <v>0</v>
      </c>
      <c r="CN719" s="10">
        <v>0</v>
      </c>
      <c r="CO719" s="10">
        <v>4097093</v>
      </c>
      <c r="CP719" s="10">
        <v>181969304</v>
      </c>
      <c r="CQ719" s="10">
        <v>0</v>
      </c>
      <c r="CR719" s="10">
        <v>0</v>
      </c>
      <c r="CS719" s="10">
        <v>0</v>
      </c>
      <c r="CT719" s="10">
        <v>0</v>
      </c>
      <c r="CU719" s="10">
        <v>0</v>
      </c>
      <c r="CV719" s="10">
        <v>8209201</v>
      </c>
      <c r="CW719" s="10">
        <v>8933863</v>
      </c>
      <c r="CX719" s="10">
        <v>8708122</v>
      </c>
      <c r="CY719" s="10">
        <v>8663237</v>
      </c>
      <c r="CZ719" s="10">
        <v>0</v>
      </c>
      <c r="DA719" s="10">
        <v>0</v>
      </c>
      <c r="DB719" s="10">
        <v>0</v>
      </c>
      <c r="DC719" s="10">
        <v>16902240</v>
      </c>
      <c r="DD719" s="10">
        <v>0</v>
      </c>
      <c r="DE719" s="10">
        <v>275956</v>
      </c>
      <c r="DF719" s="10">
        <v>51692619</v>
      </c>
      <c r="DG719" s="10">
        <v>144406</v>
      </c>
      <c r="DH719" s="10">
        <v>44115180</v>
      </c>
      <c r="DI719" s="10">
        <v>1335653</v>
      </c>
      <c r="DJ719" s="10">
        <v>0</v>
      </c>
      <c r="DK719" s="10">
        <v>0</v>
      </c>
      <c r="DL719" s="10">
        <v>0</v>
      </c>
      <c r="DM719" s="10">
        <v>0</v>
      </c>
      <c r="DN719" s="10">
        <v>0</v>
      </c>
      <c r="DO719" s="10">
        <v>527936</v>
      </c>
      <c r="DP719" s="10">
        <v>8861366</v>
      </c>
      <c r="DQ719" s="10">
        <v>0</v>
      </c>
      <c r="DR719" s="10">
        <v>0</v>
      </c>
      <c r="DS719" s="10">
        <v>0</v>
      </c>
      <c r="DT719" s="10">
        <v>0</v>
      </c>
      <c r="DU719" s="10">
        <v>0</v>
      </c>
      <c r="DV719" s="10">
        <v>0</v>
      </c>
      <c r="DW719" s="10">
        <v>0</v>
      </c>
      <c r="DX719" s="10">
        <v>0</v>
      </c>
      <c r="DY719" s="10">
        <v>0</v>
      </c>
      <c r="DZ719" s="10">
        <v>0</v>
      </c>
      <c r="EA719" s="10">
        <v>0</v>
      </c>
      <c r="EB719" s="10">
        <v>0</v>
      </c>
      <c r="EC719" s="10">
        <v>0</v>
      </c>
    </row>
    <row r="720" spans="1:133" x14ac:dyDescent="0.3">
      <c r="A720" s="9">
        <v>106040802</v>
      </c>
      <c r="B720" s="9" t="s">
        <v>1370</v>
      </c>
      <c r="C720" s="9">
        <v>20181</v>
      </c>
      <c r="D720" s="11">
        <v>43101</v>
      </c>
      <c r="E720" s="9">
        <v>43190</v>
      </c>
      <c r="F720" s="9" t="s">
        <v>134</v>
      </c>
      <c r="G720" s="9" t="s">
        <v>151</v>
      </c>
      <c r="H720" s="9">
        <v>1</v>
      </c>
      <c r="I720" s="9">
        <v>221</v>
      </c>
      <c r="J720" s="9" t="s">
        <v>136</v>
      </c>
      <c r="K720" s="9" t="s">
        <v>137</v>
      </c>
      <c r="L720" s="9" t="s">
        <v>220</v>
      </c>
      <c r="M720" s="9" t="s">
        <v>1371</v>
      </c>
      <c r="N720" s="9" t="s">
        <v>1372</v>
      </c>
      <c r="O720" s="9" t="s">
        <v>1373</v>
      </c>
      <c r="P720" s="9">
        <v>95948</v>
      </c>
      <c r="Q720" s="9" t="s">
        <v>1374</v>
      </c>
      <c r="R720" s="9">
        <v>45</v>
      </c>
      <c r="S720" s="9">
        <v>45</v>
      </c>
      <c r="T720" s="9">
        <v>34</v>
      </c>
      <c r="U720" s="9">
        <v>38</v>
      </c>
      <c r="V720" s="9">
        <v>0</v>
      </c>
      <c r="W720" s="9">
        <v>43</v>
      </c>
      <c r="X720" s="9">
        <v>0</v>
      </c>
      <c r="Y720" s="9">
        <v>0</v>
      </c>
      <c r="Z720" s="9">
        <v>0</v>
      </c>
      <c r="AA720" s="9">
        <v>12</v>
      </c>
      <c r="AB720" s="9">
        <v>0</v>
      </c>
      <c r="AC720" s="9">
        <v>0</v>
      </c>
      <c r="AD720" s="9">
        <v>4</v>
      </c>
      <c r="AE720" s="9">
        <v>97</v>
      </c>
      <c r="AF720" s="9">
        <v>3</v>
      </c>
      <c r="AG720" s="9">
        <v>1183</v>
      </c>
      <c r="AH720" s="9">
        <v>0</v>
      </c>
      <c r="AI720" s="9">
        <v>1321</v>
      </c>
      <c r="AJ720" s="9">
        <v>0</v>
      </c>
      <c r="AK720" s="9">
        <v>0</v>
      </c>
      <c r="AL720" s="9">
        <v>0</v>
      </c>
      <c r="AM720" s="9">
        <v>361</v>
      </c>
      <c r="AN720" s="9">
        <v>0</v>
      </c>
      <c r="AO720" s="9">
        <v>0</v>
      </c>
      <c r="AP720" s="9">
        <v>117</v>
      </c>
      <c r="AQ720" s="9">
        <v>2982</v>
      </c>
      <c r="AR720" s="9">
        <v>2284</v>
      </c>
      <c r="AS720" s="9">
        <v>6511</v>
      </c>
      <c r="AT720" s="9">
        <v>0</v>
      </c>
      <c r="AU720" s="9">
        <v>7262</v>
      </c>
      <c r="AV720" s="9">
        <v>0</v>
      </c>
      <c r="AW720" s="9">
        <v>0</v>
      </c>
      <c r="AX720" s="9">
        <v>0</v>
      </c>
      <c r="AY720" s="9">
        <v>1985</v>
      </c>
      <c r="AZ720" s="9">
        <v>0</v>
      </c>
      <c r="BA720" s="9">
        <v>0</v>
      </c>
      <c r="BB720" s="9">
        <v>641</v>
      </c>
      <c r="BC720" s="9">
        <v>16399</v>
      </c>
      <c r="BD720" s="9">
        <v>983879</v>
      </c>
      <c r="BE720" s="9">
        <v>0</v>
      </c>
      <c r="BF720" s="9">
        <v>1097401</v>
      </c>
      <c r="BG720" s="9">
        <v>0</v>
      </c>
      <c r="BH720" s="9">
        <v>0</v>
      </c>
      <c r="BI720" s="9">
        <v>0</v>
      </c>
      <c r="BJ720" s="9">
        <v>299890</v>
      </c>
      <c r="BK720" s="9">
        <v>0</v>
      </c>
      <c r="BL720" s="9">
        <v>0</v>
      </c>
      <c r="BM720" s="9">
        <v>96917</v>
      </c>
      <c r="BN720" s="9">
        <v>2478087</v>
      </c>
      <c r="BO720" s="9">
        <v>4577363</v>
      </c>
      <c r="BP720" s="9">
        <v>0</v>
      </c>
      <c r="BQ720" s="9">
        <v>5105508</v>
      </c>
      <c r="BR720" s="9">
        <v>0</v>
      </c>
      <c r="BS720" s="9">
        <v>0</v>
      </c>
      <c r="BT720" s="9">
        <v>0</v>
      </c>
      <c r="BU720" s="9">
        <v>1395196</v>
      </c>
      <c r="BV720" s="9">
        <v>0</v>
      </c>
      <c r="BW720" s="9">
        <v>0</v>
      </c>
      <c r="BX720" s="9">
        <v>450892</v>
      </c>
      <c r="BY720" s="9">
        <v>11528959</v>
      </c>
      <c r="BZ720" s="9">
        <v>427759</v>
      </c>
      <c r="CA720" s="9">
        <v>3096667</v>
      </c>
      <c r="CB720" s="9">
        <v>0</v>
      </c>
      <c r="CC720" s="9">
        <v>3158966</v>
      </c>
      <c r="CD720" s="9">
        <v>0</v>
      </c>
      <c r="CE720" s="9">
        <v>-114321</v>
      </c>
      <c r="CF720" s="9">
        <v>0</v>
      </c>
      <c r="CG720" s="9">
        <v>0</v>
      </c>
      <c r="CH720" s="9">
        <v>1018564</v>
      </c>
      <c r="CI720" s="9">
        <v>0</v>
      </c>
      <c r="CJ720" s="9">
        <v>0</v>
      </c>
      <c r="CK720" s="9">
        <v>0</v>
      </c>
      <c r="CL720" s="9">
        <v>0</v>
      </c>
      <c r="CM720" s="9">
        <v>0</v>
      </c>
      <c r="CN720" s="9">
        <v>0</v>
      </c>
      <c r="CO720" s="9">
        <v>0</v>
      </c>
      <c r="CP720" s="9">
        <v>7587635</v>
      </c>
      <c r="CQ720" s="9">
        <v>0</v>
      </c>
      <c r="CR720" s="9">
        <v>0</v>
      </c>
      <c r="CS720" s="9">
        <v>0</v>
      </c>
      <c r="CT720" s="9">
        <v>0</v>
      </c>
      <c r="CU720" s="9">
        <v>0</v>
      </c>
      <c r="CV720" s="9">
        <v>2464575</v>
      </c>
      <c r="CW720" s="9">
        <v>0</v>
      </c>
      <c r="CX720" s="9">
        <v>3158264</v>
      </c>
      <c r="CY720" s="9">
        <v>0</v>
      </c>
      <c r="CZ720" s="9">
        <v>0</v>
      </c>
      <c r="DA720" s="9">
        <v>0</v>
      </c>
      <c r="DB720" s="9">
        <v>676522</v>
      </c>
      <c r="DC720" s="9">
        <v>0</v>
      </c>
      <c r="DD720" s="9">
        <v>0</v>
      </c>
      <c r="DE720" s="9">
        <v>120050</v>
      </c>
      <c r="DF720" s="9">
        <v>6419411</v>
      </c>
      <c r="DG720" s="9">
        <v>136448</v>
      </c>
      <c r="DH720" s="9">
        <v>6031946</v>
      </c>
      <c r="DI720" s="9">
        <v>834845</v>
      </c>
      <c r="DJ720" s="9">
        <v>46331</v>
      </c>
      <c r="DK720" s="9">
        <v>0</v>
      </c>
      <c r="DL720" s="9">
        <v>0</v>
      </c>
      <c r="DM720" s="9">
        <v>0</v>
      </c>
      <c r="DN720" s="9">
        <v>0</v>
      </c>
      <c r="DO720" s="9">
        <v>24665</v>
      </c>
      <c r="DP720" s="9">
        <v>2669219</v>
      </c>
      <c r="DQ720" s="9">
        <v>0</v>
      </c>
      <c r="DR720" s="9">
        <v>0</v>
      </c>
      <c r="DS720" s="9">
        <v>0</v>
      </c>
      <c r="DT720" s="9">
        <v>0</v>
      </c>
      <c r="DU720" s="9">
        <v>0</v>
      </c>
      <c r="DV720" s="9">
        <v>0</v>
      </c>
      <c r="DW720" s="9">
        <v>0</v>
      </c>
      <c r="DX720" s="9">
        <v>0</v>
      </c>
      <c r="DY720" s="9">
        <v>0</v>
      </c>
      <c r="DZ720" s="9">
        <v>0</v>
      </c>
      <c r="EA720" s="9">
        <v>0</v>
      </c>
      <c r="EB720" s="9">
        <v>0</v>
      </c>
      <c r="EC720" s="9">
        <v>0</v>
      </c>
    </row>
    <row r="721" spans="1:133" x14ac:dyDescent="0.3">
      <c r="A721" s="10">
        <v>106040937</v>
      </c>
      <c r="B721" s="10" t="s">
        <v>1375</v>
      </c>
      <c r="C721" s="10">
        <v>20181</v>
      </c>
      <c r="D721" s="12">
        <v>43101</v>
      </c>
      <c r="E721" s="10">
        <v>43190</v>
      </c>
      <c r="F721" s="10" t="s">
        <v>134</v>
      </c>
      <c r="G721" s="10" t="s">
        <v>151</v>
      </c>
      <c r="H721" s="10">
        <v>1</v>
      </c>
      <c r="I721" s="10">
        <v>221</v>
      </c>
      <c r="J721" s="10" t="s">
        <v>136</v>
      </c>
      <c r="K721" s="10" t="s">
        <v>137</v>
      </c>
      <c r="L721" s="10" t="s">
        <v>138</v>
      </c>
      <c r="M721" s="10" t="s">
        <v>1376</v>
      </c>
      <c r="N721" s="10" t="s">
        <v>1377</v>
      </c>
      <c r="O721" s="10" t="s">
        <v>1378</v>
      </c>
      <c r="P721" s="10">
        <v>95966</v>
      </c>
      <c r="Q721" s="10" t="s">
        <v>1379</v>
      </c>
      <c r="R721" s="10">
        <v>133</v>
      </c>
      <c r="S721" s="10">
        <v>133</v>
      </c>
      <c r="T721" s="10">
        <v>133</v>
      </c>
      <c r="U721" s="10">
        <v>1580</v>
      </c>
      <c r="V721" s="10">
        <v>40</v>
      </c>
      <c r="W721" s="10">
        <v>229</v>
      </c>
      <c r="X721" s="10">
        <v>1044</v>
      </c>
      <c r="Y721" s="10">
        <v>0</v>
      </c>
      <c r="Z721" s="10">
        <v>1</v>
      </c>
      <c r="AA721" s="10">
        <v>218</v>
      </c>
      <c r="AB721" s="10">
        <v>63</v>
      </c>
      <c r="AC721" s="10">
        <v>5</v>
      </c>
      <c r="AD721" s="10">
        <v>58</v>
      </c>
      <c r="AE721" s="10">
        <v>3238</v>
      </c>
      <c r="AF721" s="10">
        <v>0</v>
      </c>
      <c r="AG721" s="10">
        <v>6727</v>
      </c>
      <c r="AH721" s="10">
        <v>143</v>
      </c>
      <c r="AI721" s="10">
        <v>770</v>
      </c>
      <c r="AJ721" s="10">
        <v>3279</v>
      </c>
      <c r="AK721" s="10">
        <v>0</v>
      </c>
      <c r="AL721" s="10">
        <v>1</v>
      </c>
      <c r="AM721" s="10">
        <v>594</v>
      </c>
      <c r="AN721" s="10">
        <v>176</v>
      </c>
      <c r="AO721" s="10">
        <v>17</v>
      </c>
      <c r="AP721" s="10">
        <v>168</v>
      </c>
      <c r="AQ721" s="10">
        <v>11875</v>
      </c>
      <c r="AR721" s="10">
        <v>0</v>
      </c>
      <c r="AS721" s="10">
        <v>64800</v>
      </c>
      <c r="AT721" s="10">
        <v>2287</v>
      </c>
      <c r="AU721" s="10">
        <v>5554</v>
      </c>
      <c r="AV721" s="10">
        <v>52615</v>
      </c>
      <c r="AW721" s="10">
        <v>0</v>
      </c>
      <c r="AX721" s="10">
        <v>44</v>
      </c>
      <c r="AY721" s="10">
        <v>7558</v>
      </c>
      <c r="AZ721" s="10">
        <v>22758</v>
      </c>
      <c r="BA721" s="10">
        <v>603</v>
      </c>
      <c r="BB721" s="10">
        <v>3682</v>
      </c>
      <c r="BC721" s="10">
        <v>159901</v>
      </c>
      <c r="BD721" s="10">
        <v>65482546</v>
      </c>
      <c r="BE721" s="10">
        <v>1429933</v>
      </c>
      <c r="BF721" s="10">
        <v>8544341</v>
      </c>
      <c r="BG721" s="10">
        <v>33138317</v>
      </c>
      <c r="BH721" s="10">
        <v>0</v>
      </c>
      <c r="BI721" s="10">
        <v>41720</v>
      </c>
      <c r="BJ721" s="10">
        <v>7551981</v>
      </c>
      <c r="BK721" s="10">
        <v>2166551</v>
      </c>
      <c r="BL721" s="10">
        <v>166768</v>
      </c>
      <c r="BM721" s="10">
        <v>1012600</v>
      </c>
      <c r="BN721" s="10">
        <v>119534757</v>
      </c>
      <c r="BO721" s="10">
        <v>46633260</v>
      </c>
      <c r="BP721" s="10">
        <v>1424746</v>
      </c>
      <c r="BQ721" s="10">
        <v>3352866</v>
      </c>
      <c r="BR721" s="10">
        <v>34878936</v>
      </c>
      <c r="BS721" s="10">
        <v>0</v>
      </c>
      <c r="BT721" s="10">
        <v>45492</v>
      </c>
      <c r="BU721" s="10">
        <v>14790748</v>
      </c>
      <c r="BV721" s="10">
        <v>6188020</v>
      </c>
      <c r="BW721" s="10">
        <v>418294</v>
      </c>
      <c r="BX721" s="10">
        <v>3126551</v>
      </c>
      <c r="BY721" s="10">
        <v>110858913</v>
      </c>
      <c r="BZ721" s="10">
        <v>1483195</v>
      </c>
      <c r="CA721" s="10">
        <v>80600353</v>
      </c>
      <c r="CB721" s="10">
        <v>2175853</v>
      </c>
      <c r="CC721" s="10">
        <v>1689531</v>
      </c>
      <c r="CD721" s="10">
        <v>48989930</v>
      </c>
      <c r="CE721" s="10">
        <v>-428859</v>
      </c>
      <c r="CF721" s="10">
        <v>0</v>
      </c>
      <c r="CG721" s="10">
        <v>52316</v>
      </c>
      <c r="CH721" s="10">
        <v>15389007</v>
      </c>
      <c r="CI721" s="10">
        <v>5323028</v>
      </c>
      <c r="CJ721" s="10">
        <v>0</v>
      </c>
      <c r="CK721" s="10">
        <v>585062</v>
      </c>
      <c r="CL721" s="10">
        <v>-49727</v>
      </c>
      <c r="CM721" s="10">
        <v>0</v>
      </c>
      <c r="CN721" s="10">
        <v>0</v>
      </c>
      <c r="CO721" s="10">
        <v>2407705</v>
      </c>
      <c r="CP721" s="10">
        <v>158217394</v>
      </c>
      <c r="CQ721" s="10">
        <v>0</v>
      </c>
      <c r="CR721" s="10">
        <v>0</v>
      </c>
      <c r="CS721" s="10">
        <v>0</v>
      </c>
      <c r="CT721" s="10">
        <v>0</v>
      </c>
      <c r="CU721" s="10">
        <v>0</v>
      </c>
      <c r="CV721" s="10">
        <v>31515453</v>
      </c>
      <c r="CW721" s="10">
        <v>678826</v>
      </c>
      <c r="CX721" s="10">
        <v>10636535</v>
      </c>
      <c r="CY721" s="10">
        <v>19027323</v>
      </c>
      <c r="CZ721" s="10">
        <v>0</v>
      </c>
      <c r="DA721" s="10">
        <v>34896</v>
      </c>
      <c r="DB721" s="10">
        <v>6953722</v>
      </c>
      <c r="DC721" s="10">
        <v>2129245</v>
      </c>
      <c r="DD721" s="10">
        <v>49727</v>
      </c>
      <c r="DE721" s="10">
        <v>1150549</v>
      </c>
      <c r="DF721" s="10">
        <v>72176276</v>
      </c>
      <c r="DG721" s="10">
        <v>1181963</v>
      </c>
      <c r="DH721" s="10">
        <v>70463511</v>
      </c>
      <c r="DI721" s="10">
        <v>12045312</v>
      </c>
      <c r="DJ721" s="10">
        <v>77045</v>
      </c>
      <c r="DK721" s="10">
        <v>0</v>
      </c>
      <c r="DL721" s="10">
        <v>0</v>
      </c>
      <c r="DM721" s="10">
        <v>0</v>
      </c>
      <c r="DN721" s="10">
        <v>0</v>
      </c>
      <c r="DO721" s="10">
        <v>2139820</v>
      </c>
      <c r="DP721" s="10">
        <v>40960018</v>
      </c>
      <c r="DQ721" s="10">
        <v>0</v>
      </c>
      <c r="DR721" s="10">
        <v>0</v>
      </c>
      <c r="DS721" s="10">
        <v>0</v>
      </c>
      <c r="DT721" s="10">
        <v>0</v>
      </c>
      <c r="DU721" s="10">
        <v>0</v>
      </c>
      <c r="DV721" s="10">
        <v>0</v>
      </c>
      <c r="DW721" s="10">
        <v>0</v>
      </c>
      <c r="DX721" s="10">
        <v>0</v>
      </c>
      <c r="DY721" s="10">
        <v>0</v>
      </c>
      <c r="DZ721" s="10">
        <v>0</v>
      </c>
      <c r="EA721" s="10">
        <v>3031568</v>
      </c>
      <c r="EB721" s="10">
        <v>8979687</v>
      </c>
      <c r="EC721" s="10">
        <v>0</v>
      </c>
    </row>
    <row r="722" spans="1:133" x14ac:dyDescent="0.3">
      <c r="A722" s="9">
        <v>106190696</v>
      </c>
      <c r="B722" s="9" t="s">
        <v>1389</v>
      </c>
      <c r="C722" s="9">
        <v>20181</v>
      </c>
      <c r="D722" s="11">
        <v>43101</v>
      </c>
      <c r="E722" s="9">
        <v>43190</v>
      </c>
      <c r="F722" s="9" t="s">
        <v>134</v>
      </c>
      <c r="G722" s="9" t="s">
        <v>158</v>
      </c>
      <c r="H722" s="9">
        <v>11</v>
      </c>
      <c r="I722" s="9">
        <v>907</v>
      </c>
      <c r="J722" s="9" t="s">
        <v>255</v>
      </c>
      <c r="K722" s="9" t="s">
        <v>137</v>
      </c>
      <c r="L722" s="9" t="s">
        <v>138</v>
      </c>
      <c r="M722" s="9" t="s">
        <v>1390</v>
      </c>
      <c r="N722" s="9" t="s">
        <v>1391</v>
      </c>
      <c r="O722" s="9" t="s">
        <v>1392</v>
      </c>
      <c r="P722" s="9">
        <v>91352</v>
      </c>
      <c r="Q722" s="9" t="s">
        <v>1393</v>
      </c>
      <c r="R722" s="9">
        <v>231</v>
      </c>
      <c r="S722" s="9">
        <v>231</v>
      </c>
      <c r="T722" s="9">
        <v>231</v>
      </c>
      <c r="U722" s="9">
        <v>113</v>
      </c>
      <c r="V722" s="9">
        <v>27</v>
      </c>
      <c r="W722" s="9">
        <v>443</v>
      </c>
      <c r="X722" s="9">
        <v>200</v>
      </c>
      <c r="Y722" s="9">
        <v>0</v>
      </c>
      <c r="Z722" s="9">
        <v>0</v>
      </c>
      <c r="AA722" s="9">
        <v>17</v>
      </c>
      <c r="AB722" s="9">
        <v>33</v>
      </c>
      <c r="AC722" s="9">
        <v>1</v>
      </c>
      <c r="AD722" s="9">
        <v>5</v>
      </c>
      <c r="AE722" s="9">
        <v>839</v>
      </c>
      <c r="AF722" s="9">
        <v>0</v>
      </c>
      <c r="AG722" s="9">
        <v>721</v>
      </c>
      <c r="AH722" s="9">
        <v>372</v>
      </c>
      <c r="AI722" s="9">
        <v>6643</v>
      </c>
      <c r="AJ722" s="9">
        <v>3591</v>
      </c>
      <c r="AK722" s="9">
        <v>0</v>
      </c>
      <c r="AL722" s="9">
        <v>0</v>
      </c>
      <c r="AM722" s="9">
        <v>44</v>
      </c>
      <c r="AN722" s="9">
        <v>235</v>
      </c>
      <c r="AO722" s="9">
        <v>6</v>
      </c>
      <c r="AP722" s="9">
        <v>10</v>
      </c>
      <c r="AQ722" s="9">
        <v>11622</v>
      </c>
      <c r="AR722" s="9">
        <v>0</v>
      </c>
      <c r="AS722" s="9">
        <v>246</v>
      </c>
      <c r="AT722" s="9">
        <v>50</v>
      </c>
      <c r="AU722" s="9">
        <v>516</v>
      </c>
      <c r="AV722" s="9">
        <v>1597</v>
      </c>
      <c r="AW722" s="9">
        <v>0</v>
      </c>
      <c r="AX722" s="9">
        <v>0</v>
      </c>
      <c r="AY722" s="9">
        <v>119</v>
      </c>
      <c r="AZ722" s="9">
        <v>338</v>
      </c>
      <c r="BA722" s="9">
        <v>17</v>
      </c>
      <c r="BB722" s="9">
        <v>413</v>
      </c>
      <c r="BC722" s="9">
        <v>3296</v>
      </c>
      <c r="BD722" s="9">
        <v>3386766</v>
      </c>
      <c r="BE722" s="9">
        <v>1395431</v>
      </c>
      <c r="BF722" s="9">
        <v>16448906</v>
      </c>
      <c r="BG722" s="9">
        <v>11845526</v>
      </c>
      <c r="BH722" s="9">
        <v>0</v>
      </c>
      <c r="BI722" s="9">
        <v>0</v>
      </c>
      <c r="BJ722" s="9">
        <v>212414</v>
      </c>
      <c r="BK722" s="9">
        <v>235729</v>
      </c>
      <c r="BL722" s="9">
        <v>12532</v>
      </c>
      <c r="BM722" s="9">
        <v>67715</v>
      </c>
      <c r="BN722" s="9">
        <v>33605019</v>
      </c>
      <c r="BO722" s="9">
        <v>446890</v>
      </c>
      <c r="BP722" s="9">
        <v>277406</v>
      </c>
      <c r="BQ722" s="9">
        <v>946964</v>
      </c>
      <c r="BR722" s="9">
        <v>2759364</v>
      </c>
      <c r="BS722" s="9">
        <v>0</v>
      </c>
      <c r="BT722" s="9">
        <v>0</v>
      </c>
      <c r="BU722" s="9">
        <v>192879</v>
      </c>
      <c r="BV722" s="9">
        <v>453069</v>
      </c>
      <c r="BW722" s="9">
        <v>34241</v>
      </c>
      <c r="BX722" s="9">
        <v>290362</v>
      </c>
      <c r="BY722" s="9">
        <v>5401175</v>
      </c>
      <c r="BZ722" s="9">
        <v>292523</v>
      </c>
      <c r="CA722" s="9">
        <v>2607139</v>
      </c>
      <c r="CB722" s="9">
        <v>432022</v>
      </c>
      <c r="CC722" s="9">
        <v>11478993</v>
      </c>
      <c r="CD722" s="9">
        <v>10958263</v>
      </c>
      <c r="CE722" s="9">
        <v>-1643517</v>
      </c>
      <c r="CF722" s="9">
        <v>0</v>
      </c>
      <c r="CG722" s="9">
        <v>0</v>
      </c>
      <c r="CH722" s="9">
        <v>223004</v>
      </c>
      <c r="CI722" s="9">
        <v>334506</v>
      </c>
      <c r="CJ722" s="9">
        <v>0</v>
      </c>
      <c r="CK722" s="9">
        <v>40256</v>
      </c>
      <c r="CL722" s="9">
        <v>0</v>
      </c>
      <c r="CM722" s="9">
        <v>0</v>
      </c>
      <c r="CN722" s="9">
        <v>0</v>
      </c>
      <c r="CO722" s="9">
        <v>93956</v>
      </c>
      <c r="CP722" s="9">
        <v>24817145</v>
      </c>
      <c r="CQ722" s="9">
        <v>0</v>
      </c>
      <c r="CR722" s="9">
        <v>0</v>
      </c>
      <c r="CS722" s="9">
        <v>0</v>
      </c>
      <c r="CT722" s="9">
        <v>4747521</v>
      </c>
      <c r="CU722" s="9">
        <v>4747521</v>
      </c>
      <c r="CV722" s="9">
        <v>1226517</v>
      </c>
      <c r="CW722" s="9">
        <v>1240815</v>
      </c>
      <c r="CX722" s="9">
        <v>5916877</v>
      </c>
      <c r="CY722" s="9">
        <v>5290144</v>
      </c>
      <c r="CZ722" s="9">
        <v>0</v>
      </c>
      <c r="DA722" s="9">
        <v>0</v>
      </c>
      <c r="DB722" s="9">
        <v>182289</v>
      </c>
      <c r="DC722" s="9">
        <v>5101813</v>
      </c>
      <c r="DD722" s="9">
        <v>6517</v>
      </c>
      <c r="DE722" s="9">
        <v>-28402</v>
      </c>
      <c r="DF722" s="9">
        <v>18936570</v>
      </c>
      <c r="DG722" s="9">
        <v>31297</v>
      </c>
      <c r="DH722" s="9">
        <v>18815584</v>
      </c>
      <c r="DI722" s="9">
        <v>695002</v>
      </c>
      <c r="DJ722" s="9">
        <v>54310</v>
      </c>
      <c r="DK722" s="9">
        <v>0</v>
      </c>
      <c r="DL722" s="9">
        <v>0</v>
      </c>
      <c r="DM722" s="9">
        <v>0</v>
      </c>
      <c r="DN722" s="9">
        <v>0</v>
      </c>
      <c r="DO722" s="9">
        <v>376690</v>
      </c>
      <c r="DP722" s="9">
        <v>14652499</v>
      </c>
      <c r="DQ722" s="9">
        <v>0</v>
      </c>
      <c r="DR722" s="9">
        <v>0</v>
      </c>
      <c r="DS722" s="9">
        <v>0</v>
      </c>
      <c r="DT722" s="9">
        <v>0</v>
      </c>
      <c r="DU722" s="9">
        <v>0</v>
      </c>
      <c r="DV722" s="9">
        <v>0</v>
      </c>
      <c r="DW722" s="9">
        <v>0</v>
      </c>
      <c r="DX722" s="9">
        <v>0</v>
      </c>
      <c r="DY722" s="9">
        <v>0</v>
      </c>
      <c r="DZ722" s="9">
        <v>0</v>
      </c>
      <c r="EA722" s="9">
        <v>0</v>
      </c>
      <c r="EB722" s="9">
        <v>0</v>
      </c>
      <c r="EC722" s="9">
        <v>0</v>
      </c>
    </row>
    <row r="723" spans="1:133" x14ac:dyDescent="0.3">
      <c r="A723" s="10">
        <v>106196405</v>
      </c>
      <c r="B723" s="10" t="s">
        <v>1394</v>
      </c>
      <c r="C723" s="10">
        <v>20181</v>
      </c>
      <c r="D723" s="12">
        <v>43101</v>
      </c>
      <c r="E723" s="10">
        <v>43190</v>
      </c>
      <c r="F723" s="10" t="s">
        <v>134</v>
      </c>
      <c r="G723" s="10" t="s">
        <v>158</v>
      </c>
      <c r="H723" s="10">
        <v>11</v>
      </c>
      <c r="I723" s="10">
        <v>901</v>
      </c>
      <c r="J723" s="10" t="s">
        <v>255</v>
      </c>
      <c r="K723" s="10" t="s">
        <v>137</v>
      </c>
      <c r="L723" s="10" t="s">
        <v>138</v>
      </c>
      <c r="M723" s="10" t="s">
        <v>1395</v>
      </c>
      <c r="N723" s="10" t="s">
        <v>1396</v>
      </c>
      <c r="O723" s="10" t="s">
        <v>1397</v>
      </c>
      <c r="P723" s="10">
        <v>93551</v>
      </c>
      <c r="Q723" s="10" t="s">
        <v>1398</v>
      </c>
      <c r="R723" s="10">
        <v>184</v>
      </c>
      <c r="S723" s="10">
        <v>125</v>
      </c>
      <c r="T723" s="10">
        <v>125</v>
      </c>
      <c r="U723" s="10">
        <v>610</v>
      </c>
      <c r="V723" s="10">
        <v>383</v>
      </c>
      <c r="W723" s="10">
        <v>127</v>
      </c>
      <c r="X723" s="10">
        <v>340</v>
      </c>
      <c r="Y723" s="10">
        <v>0</v>
      </c>
      <c r="Z723" s="10">
        <v>0</v>
      </c>
      <c r="AA723" s="10">
        <v>59</v>
      </c>
      <c r="AB723" s="10">
        <v>501</v>
      </c>
      <c r="AC723" s="10">
        <v>25</v>
      </c>
      <c r="AD723" s="10">
        <v>33</v>
      </c>
      <c r="AE723" s="10">
        <v>2078</v>
      </c>
      <c r="AF723" s="10">
        <v>0</v>
      </c>
      <c r="AG723" s="10">
        <v>2875</v>
      </c>
      <c r="AH723" s="10">
        <v>1604</v>
      </c>
      <c r="AI723" s="10">
        <v>447</v>
      </c>
      <c r="AJ723" s="10">
        <v>2098</v>
      </c>
      <c r="AK723" s="10">
        <v>0</v>
      </c>
      <c r="AL723" s="10">
        <v>0</v>
      </c>
      <c r="AM723" s="10">
        <v>136</v>
      </c>
      <c r="AN723" s="10">
        <v>1377</v>
      </c>
      <c r="AO723" s="10">
        <v>49</v>
      </c>
      <c r="AP723" s="10">
        <v>996</v>
      </c>
      <c r="AQ723" s="10">
        <v>9582</v>
      </c>
      <c r="AR723" s="10">
        <v>0</v>
      </c>
      <c r="AS723" s="10">
        <v>1779</v>
      </c>
      <c r="AT723" s="10">
        <v>1092</v>
      </c>
      <c r="AU723" s="10">
        <v>1755</v>
      </c>
      <c r="AV723" s="10">
        <v>9800</v>
      </c>
      <c r="AW723" s="10">
        <v>0</v>
      </c>
      <c r="AX723" s="10">
        <v>0</v>
      </c>
      <c r="AY723" s="10">
        <v>568</v>
      </c>
      <c r="AZ723" s="10">
        <v>2497</v>
      </c>
      <c r="BA723" s="10">
        <v>1247</v>
      </c>
      <c r="BB723" s="10">
        <v>783</v>
      </c>
      <c r="BC723" s="10">
        <v>19521</v>
      </c>
      <c r="BD723" s="10">
        <v>52090628</v>
      </c>
      <c r="BE723" s="10">
        <v>39445984</v>
      </c>
      <c r="BF723" s="10">
        <v>9282538</v>
      </c>
      <c r="BG723" s="10">
        <v>41967321</v>
      </c>
      <c r="BH723" s="10">
        <v>0</v>
      </c>
      <c r="BI723" s="10">
        <v>0</v>
      </c>
      <c r="BJ723" s="10">
        <v>3208204</v>
      </c>
      <c r="BK723" s="10">
        <v>35525900</v>
      </c>
      <c r="BL723" s="10">
        <v>1213423</v>
      </c>
      <c r="BM723" s="10">
        <v>15264257</v>
      </c>
      <c r="BN723" s="10">
        <v>197998255</v>
      </c>
      <c r="BO723" s="10">
        <v>22570235</v>
      </c>
      <c r="BP723" s="10">
        <v>15343322</v>
      </c>
      <c r="BQ723" s="10">
        <v>11401937</v>
      </c>
      <c r="BR723" s="10">
        <v>57042905</v>
      </c>
      <c r="BS723" s="10">
        <v>0</v>
      </c>
      <c r="BT723" s="10">
        <v>0</v>
      </c>
      <c r="BU723" s="10">
        <v>4968622</v>
      </c>
      <c r="BV723" s="10">
        <v>27798716</v>
      </c>
      <c r="BW723" s="10">
        <v>7358080</v>
      </c>
      <c r="BX723" s="10">
        <v>7197964</v>
      </c>
      <c r="BY723" s="10">
        <v>153681781</v>
      </c>
      <c r="BZ723" s="10">
        <v>3443205</v>
      </c>
      <c r="CA723" s="10">
        <v>72870080</v>
      </c>
      <c r="CB723" s="10">
        <v>45528900</v>
      </c>
      <c r="CC723" s="10">
        <v>19779712</v>
      </c>
      <c r="CD723" s="10">
        <v>89045664</v>
      </c>
      <c r="CE723" s="10">
        <v>0</v>
      </c>
      <c r="CF723" s="10">
        <v>0</v>
      </c>
      <c r="CG723" s="10">
        <v>0</v>
      </c>
      <c r="CH723" s="10">
        <v>7418333</v>
      </c>
      <c r="CI723" s="10">
        <v>54634031</v>
      </c>
      <c r="CJ723" s="10">
        <v>0</v>
      </c>
      <c r="CK723" s="10">
        <v>6526043</v>
      </c>
      <c r="CL723" s="10">
        <v>0</v>
      </c>
      <c r="CM723" s="10">
        <v>0</v>
      </c>
      <c r="CN723" s="10">
        <v>0</v>
      </c>
      <c r="CO723" s="10">
        <v>9354979</v>
      </c>
      <c r="CP723" s="10">
        <v>308600947</v>
      </c>
      <c r="CQ723" s="10">
        <v>0</v>
      </c>
      <c r="CR723" s="10">
        <v>0</v>
      </c>
      <c r="CS723" s="10">
        <v>0</v>
      </c>
      <c r="CT723" s="10">
        <v>0</v>
      </c>
      <c r="CU723" s="10">
        <v>0</v>
      </c>
      <c r="CV723" s="10">
        <v>1790782</v>
      </c>
      <c r="CW723" s="10">
        <v>9260406</v>
      </c>
      <c r="CX723" s="10">
        <v>904763</v>
      </c>
      <c r="CY723" s="10">
        <v>9964562</v>
      </c>
      <c r="CZ723" s="10">
        <v>0</v>
      </c>
      <c r="DA723" s="10">
        <v>0</v>
      </c>
      <c r="DB723" s="10">
        <v>758493</v>
      </c>
      <c r="DC723" s="10">
        <v>5247380</v>
      </c>
      <c r="DD723" s="10">
        <v>2045461</v>
      </c>
      <c r="DE723" s="10">
        <v>13107242</v>
      </c>
      <c r="DF723" s="10">
        <v>43079089</v>
      </c>
      <c r="DG723" s="10">
        <v>266719</v>
      </c>
      <c r="DH723" s="10">
        <v>35273600</v>
      </c>
      <c r="DI723" s="10">
        <v>0</v>
      </c>
      <c r="DJ723" s="10">
        <v>0</v>
      </c>
      <c r="DK723" s="10">
        <v>0</v>
      </c>
      <c r="DL723" s="10">
        <v>0</v>
      </c>
      <c r="DM723" s="10">
        <v>0</v>
      </c>
      <c r="DN723" s="10">
        <v>0</v>
      </c>
      <c r="DO723" s="10">
        <v>715792</v>
      </c>
      <c r="DP723" s="10">
        <v>189908091</v>
      </c>
      <c r="DQ723" s="10">
        <v>0</v>
      </c>
      <c r="DR723" s="10">
        <v>0</v>
      </c>
      <c r="DS723" s="10">
        <v>0</v>
      </c>
      <c r="DT723" s="10">
        <v>0</v>
      </c>
      <c r="DU723" s="10">
        <v>0</v>
      </c>
      <c r="DV723" s="10">
        <v>0</v>
      </c>
      <c r="DW723" s="10">
        <v>0</v>
      </c>
      <c r="DX723" s="10">
        <v>0</v>
      </c>
      <c r="DY723" s="10">
        <v>0</v>
      </c>
      <c r="DZ723" s="10">
        <v>0</v>
      </c>
      <c r="EA723" s="10">
        <v>0</v>
      </c>
      <c r="EB723" s="10">
        <v>0</v>
      </c>
      <c r="EC723" s="10">
        <v>0</v>
      </c>
    </row>
    <row r="724" spans="1:133" x14ac:dyDescent="0.3">
      <c r="A724" s="9">
        <v>106331288</v>
      </c>
      <c r="B724" s="9" t="s">
        <v>1399</v>
      </c>
      <c r="C724" s="9">
        <v>20181</v>
      </c>
      <c r="D724" s="11">
        <v>43101</v>
      </c>
      <c r="E724" s="9">
        <v>43190</v>
      </c>
      <c r="F724" s="9" t="s">
        <v>134</v>
      </c>
      <c r="G724" s="9" t="s">
        <v>548</v>
      </c>
      <c r="H724" s="9">
        <v>12</v>
      </c>
      <c r="I724" s="9">
        <v>1101</v>
      </c>
      <c r="J724" s="9" t="s">
        <v>183</v>
      </c>
      <c r="K724" s="9" t="s">
        <v>137</v>
      </c>
      <c r="L724" s="9" t="s">
        <v>220</v>
      </c>
      <c r="M724" s="9" t="s">
        <v>1400</v>
      </c>
      <c r="N724" s="9" t="s">
        <v>1401</v>
      </c>
      <c r="O724" s="9" t="s">
        <v>1402</v>
      </c>
      <c r="P724" s="9">
        <v>92225</v>
      </c>
      <c r="Q724" s="9" t="s">
        <v>1403</v>
      </c>
      <c r="R724" s="9">
        <v>51</v>
      </c>
      <c r="S724" s="9">
        <v>45</v>
      </c>
      <c r="T724" s="9">
        <v>40</v>
      </c>
      <c r="U724" s="9">
        <v>65</v>
      </c>
      <c r="V724" s="9">
        <v>7</v>
      </c>
      <c r="W724" s="9">
        <v>84</v>
      </c>
      <c r="X724" s="9">
        <v>2</v>
      </c>
      <c r="Y724" s="9">
        <v>0</v>
      </c>
      <c r="Z724" s="9">
        <v>0</v>
      </c>
      <c r="AA724" s="9">
        <v>41</v>
      </c>
      <c r="AB724" s="9">
        <v>19</v>
      </c>
      <c r="AC724" s="9">
        <v>0</v>
      </c>
      <c r="AD724" s="9">
        <v>4</v>
      </c>
      <c r="AE724" s="9">
        <v>222</v>
      </c>
      <c r="AF724" s="9">
        <v>0</v>
      </c>
      <c r="AG724" s="9">
        <v>155</v>
      </c>
      <c r="AH724" s="9">
        <v>19</v>
      </c>
      <c r="AI724" s="9">
        <v>181</v>
      </c>
      <c r="AJ724" s="9">
        <v>9</v>
      </c>
      <c r="AK724" s="9">
        <v>0</v>
      </c>
      <c r="AL724" s="9">
        <v>0</v>
      </c>
      <c r="AM724" s="9">
        <v>131</v>
      </c>
      <c r="AN724" s="9">
        <v>26</v>
      </c>
      <c r="AO724" s="9">
        <v>0</v>
      </c>
      <c r="AP724" s="9">
        <v>7</v>
      </c>
      <c r="AQ724" s="9">
        <v>528</v>
      </c>
      <c r="AR724" s="9">
        <v>0</v>
      </c>
      <c r="AS724" s="9">
        <v>1118</v>
      </c>
      <c r="AT724" s="9">
        <v>82</v>
      </c>
      <c r="AU724" s="9">
        <v>1664</v>
      </c>
      <c r="AV724" s="9">
        <v>75</v>
      </c>
      <c r="AW724" s="9">
        <v>0</v>
      </c>
      <c r="AX724" s="9">
        <v>0</v>
      </c>
      <c r="AY724" s="9">
        <v>812</v>
      </c>
      <c r="AZ724" s="9">
        <v>407</v>
      </c>
      <c r="BA724" s="9">
        <v>0</v>
      </c>
      <c r="BB724" s="9">
        <v>314</v>
      </c>
      <c r="BC724" s="9">
        <v>4472</v>
      </c>
      <c r="BD724" s="9">
        <v>1391941</v>
      </c>
      <c r="BE724" s="9">
        <v>239913</v>
      </c>
      <c r="BF724" s="9">
        <v>1855261</v>
      </c>
      <c r="BG724" s="9">
        <v>99085</v>
      </c>
      <c r="BH724" s="9">
        <v>0</v>
      </c>
      <c r="BI724" s="9">
        <v>0</v>
      </c>
      <c r="BJ724" s="9">
        <v>1224360</v>
      </c>
      <c r="BK724" s="9">
        <v>398186</v>
      </c>
      <c r="BL724" s="9">
        <v>0</v>
      </c>
      <c r="BM724" s="9">
        <v>28196</v>
      </c>
      <c r="BN724" s="9">
        <v>5236942</v>
      </c>
      <c r="BO724" s="9">
        <v>2778294</v>
      </c>
      <c r="BP724" s="9">
        <v>330157</v>
      </c>
      <c r="BQ724" s="9">
        <v>4033315</v>
      </c>
      <c r="BR724" s="9">
        <v>72898</v>
      </c>
      <c r="BS724" s="9">
        <v>0</v>
      </c>
      <c r="BT724" s="9">
        <v>0</v>
      </c>
      <c r="BU724" s="9">
        <v>2298519</v>
      </c>
      <c r="BV724" s="9">
        <v>1542200</v>
      </c>
      <c r="BW724" s="9">
        <v>0</v>
      </c>
      <c r="BX724" s="9">
        <v>548129</v>
      </c>
      <c r="BY724" s="9">
        <v>11603512</v>
      </c>
      <c r="BZ724" s="9">
        <v>307683</v>
      </c>
      <c r="CA724" s="9">
        <v>3145902</v>
      </c>
      <c r="CB724" s="9">
        <v>407118</v>
      </c>
      <c r="CC724" s="9">
        <v>4399817</v>
      </c>
      <c r="CD724" s="9">
        <v>141742</v>
      </c>
      <c r="CE724" s="9">
        <v>0</v>
      </c>
      <c r="CF724" s="9">
        <v>0</v>
      </c>
      <c r="CG724" s="9">
        <v>0</v>
      </c>
      <c r="CH724" s="9">
        <v>2111636</v>
      </c>
      <c r="CI724" s="9">
        <v>854517</v>
      </c>
      <c r="CJ724" s="9">
        <v>0</v>
      </c>
      <c r="CK724" s="9">
        <v>0</v>
      </c>
      <c r="CL724" s="9">
        <v>0</v>
      </c>
      <c r="CM724" s="9">
        <v>0</v>
      </c>
      <c r="CN724" s="9">
        <v>0</v>
      </c>
      <c r="CO724" s="9">
        <v>177201</v>
      </c>
      <c r="CP724" s="9">
        <v>11545616</v>
      </c>
      <c r="CQ724" s="9">
        <v>0</v>
      </c>
      <c r="CR724" s="9">
        <v>0</v>
      </c>
      <c r="CS724" s="9">
        <v>0</v>
      </c>
      <c r="CT724" s="9">
        <v>0</v>
      </c>
      <c r="CU724" s="9">
        <v>0</v>
      </c>
      <c r="CV724" s="9">
        <v>1024333</v>
      </c>
      <c r="CW724" s="9">
        <v>162952</v>
      </c>
      <c r="CX724" s="9">
        <v>1488759</v>
      </c>
      <c r="CY724" s="9">
        <v>30241</v>
      </c>
      <c r="CZ724" s="9">
        <v>0</v>
      </c>
      <c r="DA724" s="9">
        <v>0</v>
      </c>
      <c r="DB724" s="9">
        <v>1411243</v>
      </c>
      <c r="DC724" s="9">
        <v>1085869</v>
      </c>
      <c r="DD724" s="9">
        <v>0</v>
      </c>
      <c r="DE724" s="9">
        <v>91441</v>
      </c>
      <c r="DF724" s="9">
        <v>5294838</v>
      </c>
      <c r="DG724" s="9">
        <v>13220</v>
      </c>
      <c r="DH724" s="9">
        <v>5204855</v>
      </c>
      <c r="DI724" s="9">
        <v>0</v>
      </c>
      <c r="DJ724" s="9">
        <v>0</v>
      </c>
      <c r="DK724" s="9">
        <v>0</v>
      </c>
      <c r="DL724" s="9">
        <v>0</v>
      </c>
      <c r="DM724" s="9">
        <v>0</v>
      </c>
      <c r="DN724" s="9">
        <v>0</v>
      </c>
      <c r="DO724" s="9">
        <v>0</v>
      </c>
      <c r="DP724" s="9">
        <v>1242840</v>
      </c>
      <c r="DQ724" s="9">
        <v>0</v>
      </c>
      <c r="DR724" s="9">
        <v>0</v>
      </c>
      <c r="DS724" s="9">
        <v>0</v>
      </c>
      <c r="DT724" s="9">
        <v>0</v>
      </c>
      <c r="DU724" s="9">
        <v>0</v>
      </c>
      <c r="DV724" s="9">
        <v>0</v>
      </c>
      <c r="DW724" s="9">
        <v>0</v>
      </c>
      <c r="DX724" s="9">
        <v>0</v>
      </c>
      <c r="DY724" s="9">
        <v>0</v>
      </c>
      <c r="DZ724" s="9">
        <v>0</v>
      </c>
      <c r="EA724" s="9">
        <v>0</v>
      </c>
      <c r="EB724" s="9">
        <v>0</v>
      </c>
      <c r="EC724" s="9">
        <v>0</v>
      </c>
    </row>
    <row r="725" spans="1:133" x14ac:dyDescent="0.3">
      <c r="A725" s="10">
        <v>106370755</v>
      </c>
      <c r="B725" s="10" t="s">
        <v>1404</v>
      </c>
      <c r="C725" s="10">
        <v>20181</v>
      </c>
      <c r="D725" s="12">
        <v>43101</v>
      </c>
      <c r="E725" s="10">
        <v>43190</v>
      </c>
      <c r="F725" s="10" t="s">
        <v>134</v>
      </c>
      <c r="G725" s="10" t="s">
        <v>254</v>
      </c>
      <c r="H725" s="10">
        <v>14</v>
      </c>
      <c r="I725" s="10">
        <v>1412</v>
      </c>
      <c r="J725" s="10" t="s">
        <v>183</v>
      </c>
      <c r="K725" s="10" t="s">
        <v>137</v>
      </c>
      <c r="L725" s="10" t="s">
        <v>138</v>
      </c>
      <c r="M725" s="10" t="s">
        <v>1405</v>
      </c>
      <c r="N725" s="10" t="s">
        <v>1406</v>
      </c>
      <c r="O725" s="10" t="s">
        <v>1407</v>
      </c>
      <c r="P725" s="10">
        <v>92025</v>
      </c>
      <c r="Q725" s="10" t="s">
        <v>1408</v>
      </c>
      <c r="R725" s="10">
        <v>578</v>
      </c>
      <c r="S725" s="10">
        <v>359</v>
      </c>
      <c r="T725" s="10">
        <v>311</v>
      </c>
      <c r="U725" s="10">
        <v>1275</v>
      </c>
      <c r="V725" s="10">
        <v>1512</v>
      </c>
      <c r="W725" s="10">
        <v>747</v>
      </c>
      <c r="X725" s="10">
        <v>1167</v>
      </c>
      <c r="Y725" s="10">
        <v>1</v>
      </c>
      <c r="Z725" s="10">
        <v>0</v>
      </c>
      <c r="AA725" s="10">
        <v>538</v>
      </c>
      <c r="AB725" s="10">
        <v>1570</v>
      </c>
      <c r="AC725" s="10">
        <v>142</v>
      </c>
      <c r="AD725" s="10">
        <v>0</v>
      </c>
      <c r="AE725" s="10">
        <v>6952</v>
      </c>
      <c r="AF725" s="10">
        <v>0</v>
      </c>
      <c r="AG725" s="10">
        <v>6112</v>
      </c>
      <c r="AH725" s="10">
        <v>5724</v>
      </c>
      <c r="AI725" s="10">
        <v>2459</v>
      </c>
      <c r="AJ725" s="10">
        <v>4234</v>
      </c>
      <c r="AK725" s="10">
        <v>3</v>
      </c>
      <c r="AL725" s="10">
        <v>0</v>
      </c>
      <c r="AM725" s="10">
        <v>2165</v>
      </c>
      <c r="AN725" s="10">
        <v>4381</v>
      </c>
      <c r="AO725" s="10">
        <v>362</v>
      </c>
      <c r="AP725" s="10">
        <v>0</v>
      </c>
      <c r="AQ725" s="10">
        <v>25440</v>
      </c>
      <c r="AR725" s="10">
        <v>0</v>
      </c>
      <c r="AS725" s="10">
        <v>12154</v>
      </c>
      <c r="AT725" s="10">
        <v>14987</v>
      </c>
      <c r="AU725" s="10">
        <v>2185</v>
      </c>
      <c r="AV725" s="10">
        <v>8169</v>
      </c>
      <c r="AW725" s="10">
        <v>3</v>
      </c>
      <c r="AX725" s="10">
        <v>0</v>
      </c>
      <c r="AY725" s="10">
        <v>6016</v>
      </c>
      <c r="AZ725" s="10">
        <v>8674</v>
      </c>
      <c r="BA725" s="10">
        <v>1942</v>
      </c>
      <c r="BB725" s="10">
        <v>45</v>
      </c>
      <c r="BC725" s="10">
        <v>54175</v>
      </c>
      <c r="BD725" s="10">
        <v>118137477</v>
      </c>
      <c r="BE725" s="10">
        <v>128495098</v>
      </c>
      <c r="BF725" s="10">
        <v>47205606</v>
      </c>
      <c r="BG725" s="10">
        <v>69838689</v>
      </c>
      <c r="BH725" s="10">
        <v>37360</v>
      </c>
      <c r="BI725" s="10">
        <v>0</v>
      </c>
      <c r="BJ725" s="10">
        <v>70405998</v>
      </c>
      <c r="BK725" s="10">
        <v>64541806</v>
      </c>
      <c r="BL725" s="10">
        <v>3649995</v>
      </c>
      <c r="BM725" s="10">
        <v>0</v>
      </c>
      <c r="BN725" s="10">
        <v>502312029</v>
      </c>
      <c r="BO725" s="10">
        <v>55512287</v>
      </c>
      <c r="BP725" s="10">
        <v>63277213</v>
      </c>
      <c r="BQ725" s="10">
        <v>14594043</v>
      </c>
      <c r="BR725" s="10">
        <v>53036316</v>
      </c>
      <c r="BS725" s="10">
        <v>21458</v>
      </c>
      <c r="BT725" s="10">
        <v>0</v>
      </c>
      <c r="BU725" s="10">
        <v>44584523</v>
      </c>
      <c r="BV725" s="10">
        <v>53678557</v>
      </c>
      <c r="BW725" s="10">
        <v>13048664</v>
      </c>
      <c r="BX725" s="10">
        <v>329962</v>
      </c>
      <c r="BY725" s="10">
        <v>298083023</v>
      </c>
      <c r="BZ725" s="10">
        <v>15465423</v>
      </c>
      <c r="CA725" s="10">
        <v>140067515</v>
      </c>
      <c r="CB725" s="10">
        <v>144214694</v>
      </c>
      <c r="CC725" s="10">
        <v>42645365</v>
      </c>
      <c r="CD725" s="10">
        <v>107401914</v>
      </c>
      <c r="CE725" s="10">
        <v>0</v>
      </c>
      <c r="CF725" s="10">
        <v>16250</v>
      </c>
      <c r="CG725" s="10">
        <v>0</v>
      </c>
      <c r="CH725" s="10">
        <v>69354565</v>
      </c>
      <c r="CI725" s="10">
        <v>126800900</v>
      </c>
      <c r="CJ725" s="10">
        <v>0</v>
      </c>
      <c r="CK725" s="10">
        <v>1233236</v>
      </c>
      <c r="CL725" s="10">
        <v>0</v>
      </c>
      <c r="CM725" s="10">
        <v>0</v>
      </c>
      <c r="CN725" s="10">
        <v>0</v>
      </c>
      <c r="CO725" s="10">
        <v>30918</v>
      </c>
      <c r="CP725" s="10">
        <v>647230780</v>
      </c>
      <c r="CQ725" s="10">
        <v>10056541</v>
      </c>
      <c r="CR725" s="10">
        <v>0</v>
      </c>
      <c r="CS725" s="10">
        <v>0</v>
      </c>
      <c r="CT725" s="10">
        <v>11489867</v>
      </c>
      <c r="CU725" s="10">
        <v>21546408</v>
      </c>
      <c r="CV725" s="10">
        <v>33582249</v>
      </c>
      <c r="CW725" s="10">
        <v>57614158</v>
      </c>
      <c r="CX725" s="10">
        <v>19154283</v>
      </c>
      <c r="CY725" s="10">
        <v>15473091</v>
      </c>
      <c r="CZ725" s="10">
        <v>42568</v>
      </c>
      <c r="DA725" s="10">
        <v>0</v>
      </c>
      <c r="DB725" s="10">
        <v>45635956</v>
      </c>
      <c r="DC725" s="10">
        <v>2909330</v>
      </c>
      <c r="DD725" s="10">
        <v>0</v>
      </c>
      <c r="DE725" s="10">
        <v>299045</v>
      </c>
      <c r="DF725" s="10">
        <v>174710680</v>
      </c>
      <c r="DG725" s="10">
        <v>1795683</v>
      </c>
      <c r="DH725" s="10">
        <v>153892425</v>
      </c>
      <c r="DI725" s="10">
        <v>0</v>
      </c>
      <c r="DJ725" s="10">
        <v>3017157</v>
      </c>
      <c r="DK725" s="10">
        <v>0</v>
      </c>
      <c r="DL725" s="10">
        <v>0</v>
      </c>
      <c r="DM725" s="10">
        <v>0</v>
      </c>
      <c r="DN725" s="10">
        <v>0</v>
      </c>
      <c r="DO725" s="10">
        <v>1063463</v>
      </c>
      <c r="DP725" s="10">
        <v>931035334</v>
      </c>
      <c r="DQ725" s="10">
        <v>0</v>
      </c>
      <c r="DR725" s="10">
        <v>0</v>
      </c>
      <c r="DS725" s="10">
        <v>0</v>
      </c>
      <c r="DT725" s="10">
        <v>0</v>
      </c>
      <c r="DU725" s="10">
        <v>0</v>
      </c>
      <c r="DV725" s="10">
        <v>0</v>
      </c>
      <c r="DW725" s="10">
        <v>0</v>
      </c>
      <c r="DX725" s="10">
        <v>0</v>
      </c>
      <c r="DY725" s="10">
        <v>0</v>
      </c>
      <c r="DZ725" s="10">
        <v>0</v>
      </c>
      <c r="EA725" s="10">
        <v>0</v>
      </c>
      <c r="EB725" s="10">
        <v>0</v>
      </c>
      <c r="EC725" s="10">
        <v>0</v>
      </c>
    </row>
    <row r="726" spans="1:133" x14ac:dyDescent="0.3">
      <c r="A726" s="9">
        <v>106370759</v>
      </c>
      <c r="B726" s="9" t="s">
        <v>1409</v>
      </c>
      <c r="C726" s="9">
        <v>20181</v>
      </c>
      <c r="D726" s="11">
        <v>43101</v>
      </c>
      <c r="E726" s="9">
        <v>43190</v>
      </c>
      <c r="F726" s="9" t="s">
        <v>134</v>
      </c>
      <c r="G726" s="9" t="s">
        <v>254</v>
      </c>
      <c r="H726" s="9">
        <v>14</v>
      </c>
      <c r="I726" s="9">
        <v>1420</v>
      </c>
      <c r="J726" s="9" t="s">
        <v>152</v>
      </c>
      <c r="K726" s="9" t="s">
        <v>137</v>
      </c>
      <c r="L726" s="9" t="s">
        <v>138</v>
      </c>
      <c r="M726" s="9" t="s">
        <v>1410</v>
      </c>
      <c r="N726" s="9" t="s">
        <v>1411</v>
      </c>
      <c r="O726" s="9" t="s">
        <v>1412</v>
      </c>
      <c r="P726" s="9">
        <v>91950</v>
      </c>
      <c r="Q726" s="9" t="s">
        <v>1413</v>
      </c>
      <c r="R726" s="9">
        <v>291</v>
      </c>
      <c r="S726" s="9">
        <v>291</v>
      </c>
      <c r="T726" s="9">
        <v>291</v>
      </c>
      <c r="U726" s="9">
        <v>750</v>
      </c>
      <c r="V726" s="9">
        <v>202</v>
      </c>
      <c r="W726" s="9">
        <v>851</v>
      </c>
      <c r="X726" s="9">
        <v>311</v>
      </c>
      <c r="Y726" s="9">
        <v>0</v>
      </c>
      <c r="Z726" s="9">
        <v>0</v>
      </c>
      <c r="AA726" s="9">
        <v>157</v>
      </c>
      <c r="AB726" s="9">
        <v>9</v>
      </c>
      <c r="AC726" s="9">
        <v>1</v>
      </c>
      <c r="AD726" s="9">
        <v>228</v>
      </c>
      <c r="AE726" s="9">
        <v>2509</v>
      </c>
      <c r="AF726" s="9">
        <v>0</v>
      </c>
      <c r="AG726" s="9">
        <v>4778</v>
      </c>
      <c r="AH726" s="9">
        <v>1167</v>
      </c>
      <c r="AI726" s="9">
        <v>6015</v>
      </c>
      <c r="AJ726" s="9">
        <v>1113</v>
      </c>
      <c r="AK726" s="9">
        <v>0</v>
      </c>
      <c r="AL726" s="9">
        <v>0</v>
      </c>
      <c r="AM726" s="9">
        <v>641</v>
      </c>
      <c r="AN726" s="9">
        <v>22</v>
      </c>
      <c r="AO726" s="9">
        <v>22</v>
      </c>
      <c r="AP726" s="9">
        <v>509</v>
      </c>
      <c r="AQ726" s="9">
        <v>14267</v>
      </c>
      <c r="AR726" s="9">
        <v>0</v>
      </c>
      <c r="AS726" s="9">
        <v>6519</v>
      </c>
      <c r="AT726" s="9">
        <v>867</v>
      </c>
      <c r="AU726" s="9">
        <v>1109</v>
      </c>
      <c r="AV726" s="9">
        <v>3790</v>
      </c>
      <c r="AW726" s="9">
        <v>0</v>
      </c>
      <c r="AX726" s="9">
        <v>0</v>
      </c>
      <c r="AY726" s="9">
        <v>1705</v>
      </c>
      <c r="AZ726" s="9">
        <v>32</v>
      </c>
      <c r="BA726" s="9">
        <v>1</v>
      </c>
      <c r="BB726" s="9">
        <v>904</v>
      </c>
      <c r="BC726" s="9">
        <v>14927</v>
      </c>
      <c r="BD726" s="9">
        <v>32391492</v>
      </c>
      <c r="BE726" s="9">
        <v>9491357</v>
      </c>
      <c r="BF726" s="9">
        <v>29737795</v>
      </c>
      <c r="BG726" s="9">
        <v>10668424</v>
      </c>
      <c r="BH726" s="9">
        <v>0</v>
      </c>
      <c r="BI726" s="9">
        <v>0</v>
      </c>
      <c r="BJ726" s="9">
        <v>4774965</v>
      </c>
      <c r="BK726" s="9">
        <v>159382</v>
      </c>
      <c r="BL726" s="9">
        <v>101676</v>
      </c>
      <c r="BM726" s="9">
        <v>5489304</v>
      </c>
      <c r="BN726" s="9">
        <v>92814395</v>
      </c>
      <c r="BO726" s="9">
        <v>8954335</v>
      </c>
      <c r="BP726" s="9">
        <v>2543475</v>
      </c>
      <c r="BQ726" s="9">
        <v>2764974</v>
      </c>
      <c r="BR726" s="9">
        <v>7907196</v>
      </c>
      <c r="BS726" s="9">
        <v>0</v>
      </c>
      <c r="BT726" s="9">
        <v>0</v>
      </c>
      <c r="BU726" s="9">
        <v>2860715</v>
      </c>
      <c r="BV726" s="9">
        <v>73328</v>
      </c>
      <c r="BW726" s="9">
        <v>6087</v>
      </c>
      <c r="BX726" s="9">
        <v>1961505</v>
      </c>
      <c r="BY726" s="9">
        <v>27071615</v>
      </c>
      <c r="BZ726" s="9">
        <v>940105</v>
      </c>
      <c r="CA726" s="9">
        <v>31484201</v>
      </c>
      <c r="CB726" s="9">
        <v>9567827</v>
      </c>
      <c r="CC726" s="9">
        <v>21413987</v>
      </c>
      <c r="CD726" s="9">
        <v>10798102</v>
      </c>
      <c r="CE726" s="9">
        <v>-839174</v>
      </c>
      <c r="CF726" s="9">
        <v>0</v>
      </c>
      <c r="CG726" s="9">
        <v>0</v>
      </c>
      <c r="CH726" s="9">
        <v>4890639</v>
      </c>
      <c r="CI726" s="9">
        <v>138183</v>
      </c>
      <c r="CJ726" s="9">
        <v>0</v>
      </c>
      <c r="CK726" s="9">
        <v>81596</v>
      </c>
      <c r="CL726" s="9">
        <v>0</v>
      </c>
      <c r="CM726" s="9">
        <v>0</v>
      </c>
      <c r="CN726" s="9">
        <v>0</v>
      </c>
      <c r="CO726" s="9">
        <v>6373366</v>
      </c>
      <c r="CP726" s="9">
        <v>84848832</v>
      </c>
      <c r="CQ726" s="9">
        <v>0</v>
      </c>
      <c r="CR726" s="9">
        <v>0</v>
      </c>
      <c r="CS726" s="9">
        <v>0</v>
      </c>
      <c r="CT726" s="9">
        <v>0</v>
      </c>
      <c r="CU726" s="9">
        <v>0</v>
      </c>
      <c r="CV726" s="9">
        <v>9861626</v>
      </c>
      <c r="CW726" s="9">
        <v>2467005</v>
      </c>
      <c r="CX726" s="9">
        <v>11927956</v>
      </c>
      <c r="CY726" s="9">
        <v>7777518</v>
      </c>
      <c r="CZ726" s="9">
        <v>0</v>
      </c>
      <c r="DA726" s="9">
        <v>0</v>
      </c>
      <c r="DB726" s="9">
        <v>2745041</v>
      </c>
      <c r="DC726" s="9">
        <v>94527</v>
      </c>
      <c r="DD726" s="9">
        <v>26167</v>
      </c>
      <c r="DE726" s="9">
        <v>137338</v>
      </c>
      <c r="DF726" s="9">
        <v>35037178</v>
      </c>
      <c r="DG726" s="9">
        <v>582308</v>
      </c>
      <c r="DH726" s="9">
        <v>36522930</v>
      </c>
      <c r="DI726" s="9">
        <v>0</v>
      </c>
      <c r="DJ726" s="9">
        <v>301154</v>
      </c>
      <c r="DK726" s="9">
        <v>0</v>
      </c>
      <c r="DL726" s="9">
        <v>0</v>
      </c>
      <c r="DM726" s="9">
        <v>0</v>
      </c>
      <c r="DN726" s="9">
        <v>0</v>
      </c>
      <c r="DO726" s="9">
        <v>481004</v>
      </c>
      <c r="DP726" s="9">
        <v>30144759</v>
      </c>
      <c r="DQ726" s="9">
        <v>0</v>
      </c>
      <c r="DR726" s="9">
        <v>0</v>
      </c>
      <c r="DS726" s="9">
        <v>0</v>
      </c>
      <c r="DT726" s="9">
        <v>0</v>
      </c>
      <c r="DU726" s="9">
        <v>0</v>
      </c>
      <c r="DV726" s="9">
        <v>0</v>
      </c>
      <c r="DW726" s="9">
        <v>0</v>
      </c>
      <c r="DX726" s="9">
        <v>0</v>
      </c>
      <c r="DY726" s="9">
        <v>0</v>
      </c>
      <c r="DZ726" s="9">
        <v>0</v>
      </c>
      <c r="EA726" s="9">
        <v>0</v>
      </c>
      <c r="EB726" s="9">
        <v>0</v>
      </c>
      <c r="EC726" s="9">
        <v>0</v>
      </c>
    </row>
    <row r="727" spans="1:133" x14ac:dyDescent="0.3">
      <c r="A727" s="10">
        <v>106331293</v>
      </c>
      <c r="B727" s="10" t="s">
        <v>1414</v>
      </c>
      <c r="C727" s="10">
        <v>20181</v>
      </c>
      <c r="D727" s="12">
        <v>43101</v>
      </c>
      <c r="E727" s="10">
        <v>43190</v>
      </c>
      <c r="F727" s="10" t="s">
        <v>134</v>
      </c>
      <c r="G727" s="10" t="s">
        <v>548</v>
      </c>
      <c r="H727" s="10">
        <v>12</v>
      </c>
      <c r="I727" s="10">
        <v>1111</v>
      </c>
      <c r="J727" s="10" t="s">
        <v>136</v>
      </c>
      <c r="K727" s="10" t="s">
        <v>137</v>
      </c>
      <c r="L727" s="10" t="s">
        <v>138</v>
      </c>
      <c r="M727" s="10" t="s">
        <v>1415</v>
      </c>
      <c r="N727" s="10" t="s">
        <v>1416</v>
      </c>
      <c r="O727" s="10" t="s">
        <v>915</v>
      </c>
      <c r="P727" s="10">
        <v>92503</v>
      </c>
      <c r="Q727" s="10" t="s">
        <v>1417</v>
      </c>
      <c r="R727" s="10">
        <v>193</v>
      </c>
      <c r="S727" s="10">
        <v>193</v>
      </c>
      <c r="T727" s="10">
        <v>113</v>
      </c>
      <c r="U727" s="10">
        <v>373</v>
      </c>
      <c r="V727" s="10">
        <v>374</v>
      </c>
      <c r="W727" s="10">
        <v>226</v>
      </c>
      <c r="X727" s="10">
        <v>596</v>
      </c>
      <c r="Y727" s="10">
        <v>0</v>
      </c>
      <c r="Z727" s="10">
        <v>0</v>
      </c>
      <c r="AA727" s="10">
        <v>23</v>
      </c>
      <c r="AB727" s="10">
        <v>306</v>
      </c>
      <c r="AC727" s="10">
        <v>0</v>
      </c>
      <c r="AD727" s="10">
        <v>43</v>
      </c>
      <c r="AE727" s="10">
        <v>1941</v>
      </c>
      <c r="AF727" s="10">
        <v>0</v>
      </c>
      <c r="AG727" s="10">
        <v>2548</v>
      </c>
      <c r="AH727" s="10">
        <v>1342</v>
      </c>
      <c r="AI727" s="10">
        <v>909</v>
      </c>
      <c r="AJ727" s="10">
        <v>2376</v>
      </c>
      <c r="AK727" s="10">
        <v>0</v>
      </c>
      <c r="AL727" s="10">
        <v>0</v>
      </c>
      <c r="AM727" s="10">
        <v>57</v>
      </c>
      <c r="AN727" s="10">
        <v>935</v>
      </c>
      <c r="AO727" s="10">
        <v>0</v>
      </c>
      <c r="AP727" s="10">
        <v>124</v>
      </c>
      <c r="AQ727" s="10">
        <v>8291</v>
      </c>
      <c r="AR727" s="10">
        <v>0</v>
      </c>
      <c r="AS727" s="10">
        <v>873</v>
      </c>
      <c r="AT727" s="10">
        <v>1009</v>
      </c>
      <c r="AU727" s="10">
        <v>1505</v>
      </c>
      <c r="AV727" s="10">
        <v>6042</v>
      </c>
      <c r="AW727" s="10">
        <v>3</v>
      </c>
      <c r="AX727" s="10">
        <v>0</v>
      </c>
      <c r="AY727" s="10">
        <v>357</v>
      </c>
      <c r="AZ727" s="10">
        <v>4385</v>
      </c>
      <c r="BA727" s="10">
        <v>44</v>
      </c>
      <c r="BB727" s="10">
        <v>839</v>
      </c>
      <c r="BC727" s="10">
        <v>15057</v>
      </c>
      <c r="BD727" s="10">
        <v>35913453</v>
      </c>
      <c r="BE727" s="10">
        <v>26054014</v>
      </c>
      <c r="BF727" s="10">
        <v>10798205</v>
      </c>
      <c r="BG727" s="10">
        <v>35436950</v>
      </c>
      <c r="BH727" s="10">
        <v>0</v>
      </c>
      <c r="BI727" s="10">
        <v>0</v>
      </c>
      <c r="BJ727" s="10">
        <v>1246199</v>
      </c>
      <c r="BK727" s="10">
        <v>16716614</v>
      </c>
      <c r="BL727" s="10">
        <v>0</v>
      </c>
      <c r="BM727" s="10">
        <v>1706025</v>
      </c>
      <c r="BN727" s="10">
        <v>127871460</v>
      </c>
      <c r="BO727" s="10">
        <v>4906784</v>
      </c>
      <c r="BP727" s="10">
        <v>10433682</v>
      </c>
      <c r="BQ727" s="10">
        <v>5401766</v>
      </c>
      <c r="BR727" s="10">
        <v>20268583</v>
      </c>
      <c r="BS727" s="10">
        <v>9625</v>
      </c>
      <c r="BT727" s="10">
        <v>0</v>
      </c>
      <c r="BU727" s="10">
        <v>1402086</v>
      </c>
      <c r="BV727" s="10">
        <v>12561589</v>
      </c>
      <c r="BW727" s="10">
        <v>153475</v>
      </c>
      <c r="BX727" s="10">
        <v>2697178</v>
      </c>
      <c r="BY727" s="10">
        <v>57834768</v>
      </c>
      <c r="BZ727" s="10">
        <v>210711</v>
      </c>
      <c r="CA727" s="10">
        <v>34265496</v>
      </c>
      <c r="CB727" s="10">
        <v>30555846</v>
      </c>
      <c r="CC727" s="10">
        <v>9765010</v>
      </c>
      <c r="CD727" s="10">
        <v>49034563</v>
      </c>
      <c r="CE727" s="10">
        <v>-450000</v>
      </c>
      <c r="CF727" s="10">
        <v>9625</v>
      </c>
      <c r="CG727" s="10">
        <v>0</v>
      </c>
      <c r="CH727" s="10">
        <v>2121761</v>
      </c>
      <c r="CI727" s="10">
        <v>23285219</v>
      </c>
      <c r="CJ727" s="10">
        <v>0</v>
      </c>
      <c r="CK727" s="10">
        <v>894740</v>
      </c>
      <c r="CL727" s="10">
        <v>0</v>
      </c>
      <c r="CM727" s="10">
        <v>0</v>
      </c>
      <c r="CN727" s="10">
        <v>0</v>
      </c>
      <c r="CO727" s="10">
        <v>3280717</v>
      </c>
      <c r="CP727" s="10">
        <v>152973688</v>
      </c>
      <c r="CQ727" s="10">
        <v>0</v>
      </c>
      <c r="CR727" s="10">
        <v>0</v>
      </c>
      <c r="CS727" s="10">
        <v>0</v>
      </c>
      <c r="CT727" s="10">
        <v>186900</v>
      </c>
      <c r="CU727" s="10">
        <v>186900</v>
      </c>
      <c r="CV727" s="10">
        <v>6554741</v>
      </c>
      <c r="CW727" s="10">
        <v>5931850</v>
      </c>
      <c r="CX727" s="10">
        <v>6884961</v>
      </c>
      <c r="CY727" s="10">
        <v>6670970</v>
      </c>
      <c r="CZ727" s="10">
        <v>0</v>
      </c>
      <c r="DA727" s="10">
        <v>0</v>
      </c>
      <c r="DB727" s="10">
        <v>526524</v>
      </c>
      <c r="DC727" s="10">
        <v>6179884</v>
      </c>
      <c r="DD727" s="10">
        <v>0</v>
      </c>
      <c r="DE727" s="10">
        <v>170510</v>
      </c>
      <c r="DF727" s="10">
        <v>32919440</v>
      </c>
      <c r="DG727" s="10">
        <v>5876288</v>
      </c>
      <c r="DH727" s="10">
        <v>37286964</v>
      </c>
      <c r="DI727" s="10">
        <v>0</v>
      </c>
      <c r="DJ727" s="10">
        <v>85816</v>
      </c>
      <c r="DK727" s="10">
        <v>0</v>
      </c>
      <c r="DL727" s="10">
        <v>0</v>
      </c>
      <c r="DM727" s="10">
        <v>0</v>
      </c>
      <c r="DN727" s="10">
        <v>0</v>
      </c>
      <c r="DO727" s="10">
        <v>2773651</v>
      </c>
      <c r="DP727" s="10">
        <v>27893625</v>
      </c>
      <c r="DQ727" s="10">
        <v>0</v>
      </c>
      <c r="DR727" s="10">
        <v>0</v>
      </c>
      <c r="DS727" s="10">
        <v>0</v>
      </c>
      <c r="DT727" s="10">
        <v>0</v>
      </c>
      <c r="DU727" s="10">
        <v>0</v>
      </c>
      <c r="DV727" s="10">
        <v>0</v>
      </c>
      <c r="DW727" s="10">
        <v>0</v>
      </c>
      <c r="DX727" s="10">
        <v>0</v>
      </c>
      <c r="DY727" s="10">
        <v>0</v>
      </c>
      <c r="DZ727" s="10">
        <v>0</v>
      </c>
      <c r="EA727" s="10">
        <v>2855847</v>
      </c>
      <c r="EB727" s="10">
        <v>4769868</v>
      </c>
      <c r="EC727" s="10">
        <v>0</v>
      </c>
    </row>
    <row r="728" spans="1:133" x14ac:dyDescent="0.3">
      <c r="A728" s="9">
        <v>106454013</v>
      </c>
      <c r="B728" s="9" t="s">
        <v>1418</v>
      </c>
      <c r="C728" s="9">
        <v>20181</v>
      </c>
      <c r="D728" s="11">
        <v>43101</v>
      </c>
      <c r="E728" s="9">
        <v>43190</v>
      </c>
      <c r="F728" s="9" t="s">
        <v>134</v>
      </c>
      <c r="G728" s="9" t="s">
        <v>1182</v>
      </c>
      <c r="H728" s="9">
        <v>1</v>
      </c>
      <c r="I728" s="9">
        <v>209</v>
      </c>
      <c r="J728" s="9" t="s">
        <v>1419</v>
      </c>
      <c r="K728" s="9" t="s">
        <v>137</v>
      </c>
      <c r="L728" s="9" t="s">
        <v>138</v>
      </c>
      <c r="M728" s="9" t="s">
        <v>1420</v>
      </c>
      <c r="N728" s="9" t="s">
        <v>1421</v>
      </c>
      <c r="O728" s="9" t="s">
        <v>1231</v>
      </c>
      <c r="P728" s="9">
        <v>96001</v>
      </c>
      <c r="Q728" s="9" t="s">
        <v>1422</v>
      </c>
      <c r="R728" s="9">
        <v>10</v>
      </c>
      <c r="S728" s="9">
        <v>10</v>
      </c>
      <c r="T728" s="9">
        <v>10</v>
      </c>
      <c r="U728" s="9">
        <v>15</v>
      </c>
      <c r="V728" s="9">
        <v>0</v>
      </c>
      <c r="W728" s="9">
        <v>0</v>
      </c>
      <c r="X728" s="9">
        <v>0</v>
      </c>
      <c r="Y728" s="9">
        <v>0</v>
      </c>
      <c r="Z728" s="9">
        <v>0</v>
      </c>
      <c r="AA728" s="9">
        <v>6</v>
      </c>
      <c r="AB728" s="9">
        <v>16</v>
      </c>
      <c r="AC728" s="9">
        <v>0</v>
      </c>
      <c r="AD728" s="9">
        <v>2</v>
      </c>
      <c r="AE728" s="9">
        <v>39</v>
      </c>
      <c r="AF728" s="9">
        <v>0</v>
      </c>
      <c r="AG728" s="9">
        <v>28</v>
      </c>
      <c r="AH728" s="9">
        <v>0</v>
      </c>
      <c r="AI728" s="9">
        <v>0</v>
      </c>
      <c r="AJ728" s="9">
        <v>0</v>
      </c>
      <c r="AK728" s="9">
        <v>0</v>
      </c>
      <c r="AL728" s="9">
        <v>0</v>
      </c>
      <c r="AM728" s="9">
        <v>13</v>
      </c>
      <c r="AN728" s="9">
        <v>36</v>
      </c>
      <c r="AO728" s="9">
        <v>0</v>
      </c>
      <c r="AP728" s="9">
        <v>2</v>
      </c>
      <c r="AQ728" s="9">
        <v>79</v>
      </c>
      <c r="AR728" s="9">
        <v>0</v>
      </c>
      <c r="AS728" s="9">
        <v>161</v>
      </c>
      <c r="AT728" s="9">
        <v>0</v>
      </c>
      <c r="AU728" s="9">
        <v>0</v>
      </c>
      <c r="AV728" s="9">
        <v>25</v>
      </c>
      <c r="AW728" s="9">
        <v>0</v>
      </c>
      <c r="AX728" s="9">
        <v>0</v>
      </c>
      <c r="AY728" s="9">
        <v>36</v>
      </c>
      <c r="AZ728" s="9">
        <v>109</v>
      </c>
      <c r="BA728" s="9">
        <v>0</v>
      </c>
      <c r="BB728" s="9">
        <v>16</v>
      </c>
      <c r="BC728" s="9">
        <v>347</v>
      </c>
      <c r="BD728" s="9">
        <v>863755</v>
      </c>
      <c r="BE728" s="9">
        <v>0</v>
      </c>
      <c r="BF728" s="9">
        <v>0</v>
      </c>
      <c r="BG728" s="9">
        <v>0</v>
      </c>
      <c r="BH728" s="9">
        <v>0</v>
      </c>
      <c r="BI728" s="9">
        <v>0</v>
      </c>
      <c r="BJ728" s="9">
        <v>233991</v>
      </c>
      <c r="BK728" s="9">
        <v>974300</v>
      </c>
      <c r="BL728" s="9">
        <v>0</v>
      </c>
      <c r="BM728" s="9">
        <v>80227</v>
      </c>
      <c r="BN728" s="9">
        <v>2152273</v>
      </c>
      <c r="BO728" s="9">
        <v>2059932</v>
      </c>
      <c r="BP728" s="9">
        <v>0</v>
      </c>
      <c r="BQ728" s="9">
        <v>0</v>
      </c>
      <c r="BR728" s="9">
        <v>156360</v>
      </c>
      <c r="BS728" s="9">
        <v>0</v>
      </c>
      <c r="BT728" s="9">
        <v>0</v>
      </c>
      <c r="BU728" s="9">
        <v>330484</v>
      </c>
      <c r="BV728" s="9">
        <v>1898715</v>
      </c>
      <c r="BW728" s="9">
        <v>0</v>
      </c>
      <c r="BX728" s="9">
        <v>361024</v>
      </c>
      <c r="BY728" s="9">
        <v>4806515</v>
      </c>
      <c r="BZ728" s="9">
        <v>0</v>
      </c>
      <c r="CA728" s="9">
        <v>2210064</v>
      </c>
      <c r="CB728" s="9">
        <v>0</v>
      </c>
      <c r="CC728" s="9">
        <v>0</v>
      </c>
      <c r="CD728" s="9">
        <v>145976</v>
      </c>
      <c r="CE728" s="9">
        <v>0</v>
      </c>
      <c r="CF728" s="9">
        <v>0</v>
      </c>
      <c r="CG728" s="9">
        <v>0</v>
      </c>
      <c r="CH728" s="9">
        <v>387475</v>
      </c>
      <c r="CI728" s="9">
        <v>2393717</v>
      </c>
      <c r="CJ728" s="9">
        <v>0</v>
      </c>
      <c r="CK728" s="9">
        <v>0</v>
      </c>
      <c r="CL728" s="9">
        <v>0</v>
      </c>
      <c r="CM728" s="9">
        <v>0</v>
      </c>
      <c r="CN728" s="9">
        <v>0</v>
      </c>
      <c r="CO728" s="9">
        <v>416006</v>
      </c>
      <c r="CP728" s="9">
        <v>5553238</v>
      </c>
      <c r="CQ728" s="9">
        <v>0</v>
      </c>
      <c r="CR728" s="9">
        <v>0</v>
      </c>
      <c r="CS728" s="9">
        <v>0</v>
      </c>
      <c r="CT728" s="9">
        <v>0</v>
      </c>
      <c r="CU728" s="9">
        <v>0</v>
      </c>
      <c r="CV728" s="9">
        <v>713623</v>
      </c>
      <c r="CW728" s="9">
        <v>0</v>
      </c>
      <c r="CX728" s="9">
        <v>0</v>
      </c>
      <c r="CY728" s="9">
        <v>10384</v>
      </c>
      <c r="CZ728" s="9">
        <v>0</v>
      </c>
      <c r="DA728" s="9">
        <v>0</v>
      </c>
      <c r="DB728" s="9">
        <v>177000</v>
      </c>
      <c r="DC728" s="9">
        <v>479298</v>
      </c>
      <c r="DD728" s="9">
        <v>0</v>
      </c>
      <c r="DE728" s="9">
        <v>25245</v>
      </c>
      <c r="DF728" s="9">
        <v>1405550</v>
      </c>
      <c r="DG728" s="9">
        <v>3214</v>
      </c>
      <c r="DH728" s="9">
        <v>723087</v>
      </c>
      <c r="DI728" s="9">
        <v>0</v>
      </c>
      <c r="DJ728" s="9">
        <v>0</v>
      </c>
      <c r="DK728" s="9">
        <v>0</v>
      </c>
      <c r="DL728" s="9">
        <v>0</v>
      </c>
      <c r="DM728" s="9">
        <v>0</v>
      </c>
      <c r="DN728" s="9">
        <v>0</v>
      </c>
      <c r="DO728" s="9">
        <v>0</v>
      </c>
      <c r="DP728" s="9">
        <v>865913</v>
      </c>
      <c r="DQ728" s="9">
        <v>0</v>
      </c>
      <c r="DR728" s="9">
        <v>0</v>
      </c>
      <c r="DS728" s="9">
        <v>0</v>
      </c>
      <c r="DT728" s="9">
        <v>0</v>
      </c>
      <c r="DU728" s="9">
        <v>0</v>
      </c>
      <c r="DV728" s="9">
        <v>0</v>
      </c>
      <c r="DW728" s="9">
        <v>0</v>
      </c>
      <c r="DX728" s="9">
        <v>0</v>
      </c>
      <c r="DY728" s="9">
        <v>0</v>
      </c>
      <c r="DZ728" s="9">
        <v>0</v>
      </c>
      <c r="EA728" s="9">
        <v>0</v>
      </c>
      <c r="EB728" s="9">
        <v>0</v>
      </c>
      <c r="EC728" s="9">
        <v>0</v>
      </c>
    </row>
    <row r="729" spans="1:133" x14ac:dyDescent="0.3">
      <c r="A729" s="10">
        <v>106361768</v>
      </c>
      <c r="B729" s="10" t="s">
        <v>1423</v>
      </c>
      <c r="C729" s="10">
        <v>20181</v>
      </c>
      <c r="D729" s="12">
        <v>43101</v>
      </c>
      <c r="E729" s="10">
        <v>43190</v>
      </c>
      <c r="F729" s="10" t="s">
        <v>134</v>
      </c>
      <c r="G729" s="10" t="s">
        <v>275</v>
      </c>
      <c r="H729" s="10">
        <v>12</v>
      </c>
      <c r="I729" s="10">
        <v>1209</v>
      </c>
      <c r="J729" s="10" t="s">
        <v>283</v>
      </c>
      <c r="K729" s="10" t="s">
        <v>284</v>
      </c>
      <c r="L729" s="10" t="s">
        <v>138</v>
      </c>
      <c r="M729" s="10" t="s">
        <v>1424</v>
      </c>
      <c r="N729" s="10" t="s">
        <v>1425</v>
      </c>
      <c r="O729" s="10" t="s">
        <v>1426</v>
      </c>
      <c r="P729" s="10">
        <v>92369</v>
      </c>
      <c r="Q729" s="10" t="s">
        <v>1427</v>
      </c>
      <c r="R729" s="10">
        <v>1287</v>
      </c>
      <c r="S729" s="10">
        <v>1514</v>
      </c>
      <c r="T729" s="10">
        <v>1514</v>
      </c>
      <c r="U729" s="10">
        <v>6</v>
      </c>
      <c r="V729" s="10">
        <v>0</v>
      </c>
      <c r="W729" s="10">
        <v>0</v>
      </c>
      <c r="X729" s="10">
        <v>0</v>
      </c>
      <c r="Y729" s="10">
        <v>0</v>
      </c>
      <c r="Z729" s="10">
        <v>0</v>
      </c>
      <c r="AA729" s="10">
        <v>3</v>
      </c>
      <c r="AB729" s="10">
        <v>0</v>
      </c>
      <c r="AC729" s="10">
        <v>0</v>
      </c>
      <c r="AD729" s="10">
        <v>360</v>
      </c>
      <c r="AE729" s="10">
        <v>369</v>
      </c>
      <c r="AF729" s="10">
        <v>0</v>
      </c>
      <c r="AG729" s="10">
        <v>24895</v>
      </c>
      <c r="AH729" s="10">
        <v>0</v>
      </c>
      <c r="AI729" s="10">
        <v>0</v>
      </c>
      <c r="AJ729" s="10">
        <v>0</v>
      </c>
      <c r="AK729" s="10">
        <v>0</v>
      </c>
      <c r="AL729" s="10">
        <v>0</v>
      </c>
      <c r="AM729" s="10">
        <v>243</v>
      </c>
      <c r="AN729" s="10">
        <v>0</v>
      </c>
      <c r="AO729" s="10">
        <v>0</v>
      </c>
      <c r="AP729" s="10">
        <v>105853</v>
      </c>
      <c r="AQ729" s="10">
        <v>130991</v>
      </c>
      <c r="AR729" s="10">
        <v>0</v>
      </c>
      <c r="AS729" s="10">
        <v>0</v>
      </c>
      <c r="AT729" s="10">
        <v>0</v>
      </c>
      <c r="AU729" s="10">
        <v>0</v>
      </c>
      <c r="AV729" s="10">
        <v>0</v>
      </c>
      <c r="AW729" s="10">
        <v>0</v>
      </c>
      <c r="AX729" s="10">
        <v>0</v>
      </c>
      <c r="AY729" s="10">
        <v>0</v>
      </c>
      <c r="AZ729" s="10">
        <v>0</v>
      </c>
      <c r="BA729" s="10">
        <v>0</v>
      </c>
      <c r="BB729" s="10">
        <v>0</v>
      </c>
      <c r="BC729" s="10">
        <v>0</v>
      </c>
      <c r="BD729" s="10">
        <v>13452804</v>
      </c>
      <c r="BE729" s="10">
        <v>0</v>
      </c>
      <c r="BF729" s="10">
        <v>0</v>
      </c>
      <c r="BG729" s="10">
        <v>0</v>
      </c>
      <c r="BH729" s="10">
        <v>0</v>
      </c>
      <c r="BI729" s="10">
        <v>0</v>
      </c>
      <c r="BJ729" s="10">
        <v>131353</v>
      </c>
      <c r="BK729" s="10">
        <v>0</v>
      </c>
      <c r="BL729" s="10">
        <v>0</v>
      </c>
      <c r="BM729" s="10">
        <v>57200197</v>
      </c>
      <c r="BN729" s="10">
        <v>70784354</v>
      </c>
      <c r="BO729" s="10">
        <v>0</v>
      </c>
      <c r="BP729" s="10">
        <v>0</v>
      </c>
      <c r="BQ729" s="10">
        <v>0</v>
      </c>
      <c r="BR729" s="10">
        <v>0</v>
      </c>
      <c r="BS729" s="10">
        <v>0</v>
      </c>
      <c r="BT729" s="10">
        <v>0</v>
      </c>
      <c r="BU729" s="10">
        <v>0</v>
      </c>
      <c r="BV729" s="10">
        <v>0</v>
      </c>
      <c r="BW729" s="10">
        <v>0</v>
      </c>
      <c r="BX729" s="10">
        <v>0</v>
      </c>
      <c r="BY729" s="10">
        <v>0</v>
      </c>
      <c r="BZ729" s="10">
        <v>0</v>
      </c>
      <c r="CA729" s="10">
        <v>0</v>
      </c>
      <c r="CB729" s="10">
        <v>0</v>
      </c>
      <c r="CC729" s="10">
        <v>0</v>
      </c>
      <c r="CD729" s="10">
        <v>0</v>
      </c>
      <c r="CE729" s="10">
        <v>0</v>
      </c>
      <c r="CF729" s="10">
        <v>0</v>
      </c>
      <c r="CG729" s="10">
        <v>0</v>
      </c>
      <c r="CH729" s="10">
        <v>0</v>
      </c>
      <c r="CI729" s="10">
        <v>0</v>
      </c>
      <c r="CJ729" s="10">
        <v>0</v>
      </c>
      <c r="CK729" s="10">
        <v>0</v>
      </c>
      <c r="CL729" s="10">
        <v>0</v>
      </c>
      <c r="CM729" s="10">
        <v>0</v>
      </c>
      <c r="CN729" s="10">
        <v>0</v>
      </c>
      <c r="CO729" s="10">
        <v>0</v>
      </c>
      <c r="CP729" s="10">
        <v>0</v>
      </c>
      <c r="CQ729" s="10">
        <v>0</v>
      </c>
      <c r="CR729" s="10">
        <v>0</v>
      </c>
      <c r="CS729" s="10">
        <v>0</v>
      </c>
      <c r="CT729" s="10">
        <v>0</v>
      </c>
      <c r="CU729" s="10">
        <v>0</v>
      </c>
      <c r="CV729" s="10">
        <v>13452804</v>
      </c>
      <c r="CW729" s="10">
        <v>0</v>
      </c>
      <c r="CX729" s="10">
        <v>0</v>
      </c>
      <c r="CY729" s="10">
        <v>0</v>
      </c>
      <c r="CZ729" s="10">
        <v>0</v>
      </c>
      <c r="DA729" s="10">
        <v>0</v>
      </c>
      <c r="DB729" s="10">
        <v>131353</v>
      </c>
      <c r="DC729" s="10">
        <v>0</v>
      </c>
      <c r="DD729" s="10">
        <v>0</v>
      </c>
      <c r="DE729" s="10">
        <v>57200197</v>
      </c>
      <c r="DF729" s="10">
        <v>70784354</v>
      </c>
      <c r="DG729" s="10">
        <v>0</v>
      </c>
      <c r="DH729" s="10">
        <v>87648884</v>
      </c>
      <c r="DI729" s="10">
        <v>0</v>
      </c>
      <c r="DJ729" s="10">
        <v>0</v>
      </c>
      <c r="DK729" s="10">
        <v>0</v>
      </c>
      <c r="DL729" s="10">
        <v>0</v>
      </c>
      <c r="DM729" s="10">
        <v>0</v>
      </c>
      <c r="DN729" s="10">
        <v>0</v>
      </c>
      <c r="DO729" s="10">
        <v>0</v>
      </c>
      <c r="DP729" s="10">
        <v>0</v>
      </c>
      <c r="DQ729" s="10">
        <v>0</v>
      </c>
      <c r="DR729" s="10">
        <v>0</v>
      </c>
      <c r="DS729" s="10">
        <v>0</v>
      </c>
      <c r="DT729" s="10">
        <v>0</v>
      </c>
      <c r="DU729" s="10">
        <v>0</v>
      </c>
      <c r="DV729" s="10">
        <v>0</v>
      </c>
      <c r="DW729" s="10">
        <v>0</v>
      </c>
      <c r="DX729" s="10">
        <v>0</v>
      </c>
      <c r="DY729" s="10">
        <v>0</v>
      </c>
      <c r="DZ729" s="10">
        <v>0</v>
      </c>
      <c r="EA729" s="10">
        <v>0</v>
      </c>
      <c r="EB729" s="10">
        <v>0</v>
      </c>
      <c r="EC729" s="10">
        <v>0</v>
      </c>
    </row>
    <row r="730" spans="1:133" x14ac:dyDescent="0.3">
      <c r="A730" s="9">
        <v>106491001</v>
      </c>
      <c r="B730" s="9" t="s">
        <v>1428</v>
      </c>
      <c r="C730" s="9">
        <v>20181</v>
      </c>
      <c r="D730" s="11">
        <v>43101</v>
      </c>
      <c r="E730" s="9">
        <v>43190</v>
      </c>
      <c r="F730" s="9" t="s">
        <v>134</v>
      </c>
      <c r="G730" s="9" t="s">
        <v>290</v>
      </c>
      <c r="H730" s="9">
        <v>3</v>
      </c>
      <c r="I730" s="9">
        <v>403</v>
      </c>
      <c r="J730" s="9" t="s">
        <v>136</v>
      </c>
      <c r="K730" s="9" t="s">
        <v>137</v>
      </c>
      <c r="L730" s="9" t="s">
        <v>138</v>
      </c>
      <c r="M730" s="9" t="s">
        <v>1429</v>
      </c>
      <c r="N730" s="9" t="s">
        <v>1430</v>
      </c>
      <c r="O730" s="9" t="s">
        <v>1431</v>
      </c>
      <c r="P730" s="9">
        <v>94954</v>
      </c>
      <c r="Q730" s="9" t="s">
        <v>1432</v>
      </c>
      <c r="R730" s="9">
        <v>80</v>
      </c>
      <c r="S730" s="9">
        <v>59</v>
      </c>
      <c r="T730" s="9">
        <v>31</v>
      </c>
      <c r="U730" s="9">
        <v>330</v>
      </c>
      <c r="V730" s="9">
        <v>52</v>
      </c>
      <c r="W730" s="9">
        <v>41</v>
      </c>
      <c r="X730" s="9">
        <v>138</v>
      </c>
      <c r="Y730" s="9">
        <v>0</v>
      </c>
      <c r="Z730" s="9">
        <v>0</v>
      </c>
      <c r="AA730" s="9">
        <v>25</v>
      </c>
      <c r="AB730" s="9">
        <v>63</v>
      </c>
      <c r="AC730" s="9">
        <v>1</v>
      </c>
      <c r="AD730" s="9">
        <v>6</v>
      </c>
      <c r="AE730" s="9">
        <v>656</v>
      </c>
      <c r="AF730" s="9">
        <v>0</v>
      </c>
      <c r="AG730" s="9">
        <v>1363</v>
      </c>
      <c r="AH730" s="9">
        <v>214</v>
      </c>
      <c r="AI730" s="9">
        <v>168</v>
      </c>
      <c r="AJ730" s="9">
        <v>572</v>
      </c>
      <c r="AK730" s="9">
        <v>0</v>
      </c>
      <c r="AL730" s="9">
        <v>0</v>
      </c>
      <c r="AM730" s="9">
        <v>102</v>
      </c>
      <c r="AN730" s="9">
        <v>262</v>
      </c>
      <c r="AO730" s="9">
        <v>1</v>
      </c>
      <c r="AP730" s="9">
        <v>28</v>
      </c>
      <c r="AQ730" s="9">
        <v>2710</v>
      </c>
      <c r="AR730" s="9">
        <v>0</v>
      </c>
      <c r="AS730" s="9">
        <v>21185</v>
      </c>
      <c r="AT730" s="9">
        <v>1339</v>
      </c>
      <c r="AU730" s="9">
        <v>634</v>
      </c>
      <c r="AV730" s="9">
        <v>4941</v>
      </c>
      <c r="AW730" s="9">
        <v>0</v>
      </c>
      <c r="AX730" s="9">
        <v>0</v>
      </c>
      <c r="AY730" s="9">
        <v>680</v>
      </c>
      <c r="AZ730" s="9">
        <v>4062</v>
      </c>
      <c r="BA730" s="9">
        <v>14</v>
      </c>
      <c r="BB730" s="9">
        <v>542</v>
      </c>
      <c r="BC730" s="9">
        <v>33397</v>
      </c>
      <c r="BD730" s="9">
        <v>28481738</v>
      </c>
      <c r="BE730" s="9">
        <v>4469900</v>
      </c>
      <c r="BF730" s="9">
        <v>3521054</v>
      </c>
      <c r="BG730" s="9">
        <v>11958730</v>
      </c>
      <c r="BH730" s="9">
        <v>0</v>
      </c>
      <c r="BI730" s="9">
        <v>0</v>
      </c>
      <c r="BJ730" s="9">
        <v>2138766</v>
      </c>
      <c r="BK730" s="9">
        <v>5485291</v>
      </c>
      <c r="BL730" s="9">
        <v>8744</v>
      </c>
      <c r="BM730" s="9">
        <v>579607</v>
      </c>
      <c r="BN730" s="9">
        <v>56643830</v>
      </c>
      <c r="BO730" s="9">
        <v>24387515</v>
      </c>
      <c r="BP730" s="9">
        <v>6394810</v>
      </c>
      <c r="BQ730" s="9">
        <v>3028630</v>
      </c>
      <c r="BR730" s="9">
        <v>16132861</v>
      </c>
      <c r="BS730" s="9">
        <v>0</v>
      </c>
      <c r="BT730" s="9">
        <v>0</v>
      </c>
      <c r="BU730" s="9">
        <v>3247559</v>
      </c>
      <c r="BV730" s="9">
        <v>16032482</v>
      </c>
      <c r="BW730" s="9">
        <v>64833</v>
      </c>
      <c r="BX730" s="9">
        <v>2589932</v>
      </c>
      <c r="BY730" s="9">
        <v>71878622</v>
      </c>
      <c r="BZ730" s="9">
        <v>448747</v>
      </c>
      <c r="CA730" s="9">
        <v>43025652</v>
      </c>
      <c r="CB730" s="9">
        <v>8870915</v>
      </c>
      <c r="CC730" s="9">
        <v>5032982</v>
      </c>
      <c r="CD730" s="9">
        <v>24202839</v>
      </c>
      <c r="CE730" s="9">
        <v>0</v>
      </c>
      <c r="CF730" s="9">
        <v>0</v>
      </c>
      <c r="CG730" s="9">
        <v>0</v>
      </c>
      <c r="CH730" s="9">
        <v>4241421</v>
      </c>
      <c r="CI730" s="9">
        <v>15256834</v>
      </c>
      <c r="CJ730" s="9">
        <v>0</v>
      </c>
      <c r="CK730" s="9">
        <v>73577</v>
      </c>
      <c r="CL730" s="9">
        <v>0</v>
      </c>
      <c r="CM730" s="9">
        <v>0</v>
      </c>
      <c r="CN730" s="9">
        <v>0</v>
      </c>
      <c r="CO730" s="9">
        <v>1759227</v>
      </c>
      <c r="CP730" s="9">
        <v>102912194</v>
      </c>
      <c r="CQ730" s="9">
        <v>0</v>
      </c>
      <c r="CR730" s="9">
        <v>0</v>
      </c>
      <c r="CS730" s="9">
        <v>0</v>
      </c>
      <c r="CT730" s="9">
        <v>0</v>
      </c>
      <c r="CU730" s="9">
        <v>0</v>
      </c>
      <c r="CV730" s="9">
        <v>9843601</v>
      </c>
      <c r="CW730" s="9">
        <v>1993795</v>
      </c>
      <c r="CX730" s="9">
        <v>1516702</v>
      </c>
      <c r="CY730" s="9">
        <v>3888752</v>
      </c>
      <c r="CZ730" s="9">
        <v>0</v>
      </c>
      <c r="DA730" s="9">
        <v>0</v>
      </c>
      <c r="DB730" s="9">
        <v>1144904</v>
      </c>
      <c r="DC730" s="9">
        <v>6260939</v>
      </c>
      <c r="DD730" s="9">
        <v>0</v>
      </c>
      <c r="DE730" s="9">
        <v>961565</v>
      </c>
      <c r="DF730" s="9">
        <v>25610258</v>
      </c>
      <c r="DG730" s="9">
        <v>75169</v>
      </c>
      <c r="DH730" s="9">
        <v>23208342</v>
      </c>
      <c r="DI730" s="9">
        <v>1301814</v>
      </c>
      <c r="DJ730" s="9">
        <v>-13888</v>
      </c>
      <c r="DK730" s="9">
        <v>0</v>
      </c>
      <c r="DL730" s="9">
        <v>0</v>
      </c>
      <c r="DM730" s="9">
        <v>0</v>
      </c>
      <c r="DN730" s="9">
        <v>0</v>
      </c>
      <c r="DO730" s="9">
        <v>578400</v>
      </c>
      <c r="DP730" s="9">
        <v>11281426</v>
      </c>
      <c r="DQ730" s="9">
        <v>0</v>
      </c>
      <c r="DR730" s="9">
        <v>0</v>
      </c>
      <c r="DS730" s="9">
        <v>0</v>
      </c>
      <c r="DT730" s="9">
        <v>0</v>
      </c>
      <c r="DU730" s="9">
        <v>0</v>
      </c>
      <c r="DV730" s="9">
        <v>0</v>
      </c>
      <c r="DW730" s="9">
        <v>0</v>
      </c>
      <c r="DX730" s="9">
        <v>0</v>
      </c>
      <c r="DY730" s="9">
        <v>0</v>
      </c>
      <c r="DZ730" s="9">
        <v>0</v>
      </c>
      <c r="EA730" s="9">
        <v>0</v>
      </c>
      <c r="EB730" s="9">
        <v>0</v>
      </c>
      <c r="EC730" s="9">
        <v>0</v>
      </c>
    </row>
    <row r="731" spans="1:133" x14ac:dyDescent="0.3">
      <c r="A731" s="10">
        <v>106130760</v>
      </c>
      <c r="B731" s="10" t="s">
        <v>1433</v>
      </c>
      <c r="C731" s="10">
        <v>20181</v>
      </c>
      <c r="D731" s="12">
        <v>43101</v>
      </c>
      <c r="E731" s="10">
        <v>43190</v>
      </c>
      <c r="F731" s="10" t="s">
        <v>134</v>
      </c>
      <c r="G731" s="10" t="s">
        <v>641</v>
      </c>
      <c r="H731" s="10">
        <v>14</v>
      </c>
      <c r="I731" s="10">
        <v>1424</v>
      </c>
      <c r="J731" s="10" t="s">
        <v>183</v>
      </c>
      <c r="K731" s="10" t="s">
        <v>137</v>
      </c>
      <c r="L731" s="10" t="s">
        <v>138</v>
      </c>
      <c r="M731" s="10" t="s">
        <v>1434</v>
      </c>
      <c r="N731" s="10" t="s">
        <v>1435</v>
      </c>
      <c r="O731" s="10" t="s">
        <v>1436</v>
      </c>
      <c r="P731" s="10">
        <v>92227</v>
      </c>
      <c r="Q731" s="10" t="s">
        <v>1437</v>
      </c>
      <c r="R731" s="10">
        <v>107</v>
      </c>
      <c r="S731" s="10">
        <v>107</v>
      </c>
      <c r="T731" s="10">
        <v>91</v>
      </c>
      <c r="U731" s="10">
        <v>435</v>
      </c>
      <c r="V731" s="10">
        <v>81</v>
      </c>
      <c r="W731" s="10">
        <v>158</v>
      </c>
      <c r="X731" s="10">
        <v>561</v>
      </c>
      <c r="Y731" s="10">
        <v>0</v>
      </c>
      <c r="Z731" s="10">
        <v>1</v>
      </c>
      <c r="AA731" s="10">
        <v>21</v>
      </c>
      <c r="AB731" s="10">
        <v>227</v>
      </c>
      <c r="AC731" s="10">
        <v>0</v>
      </c>
      <c r="AD731" s="10">
        <v>57</v>
      </c>
      <c r="AE731" s="10">
        <v>1541</v>
      </c>
      <c r="AF731" s="10">
        <v>0</v>
      </c>
      <c r="AG731" s="10">
        <v>2093</v>
      </c>
      <c r="AH731" s="10">
        <v>362</v>
      </c>
      <c r="AI731" s="10">
        <v>447</v>
      </c>
      <c r="AJ731" s="10">
        <v>1634</v>
      </c>
      <c r="AK731" s="10">
        <v>0</v>
      </c>
      <c r="AL731" s="10">
        <v>3</v>
      </c>
      <c r="AM731" s="10">
        <v>105</v>
      </c>
      <c r="AN731" s="10">
        <v>700</v>
      </c>
      <c r="AO731" s="10">
        <v>0</v>
      </c>
      <c r="AP731" s="10">
        <v>218</v>
      </c>
      <c r="AQ731" s="10">
        <v>5562</v>
      </c>
      <c r="AR731" s="10">
        <v>0</v>
      </c>
      <c r="AS731" s="10">
        <v>11314</v>
      </c>
      <c r="AT731" s="10">
        <v>1274</v>
      </c>
      <c r="AU731" s="10">
        <v>1842</v>
      </c>
      <c r="AV731" s="10">
        <v>21974</v>
      </c>
      <c r="AW731" s="10">
        <v>0</v>
      </c>
      <c r="AX731" s="10">
        <v>12</v>
      </c>
      <c r="AY731" s="10">
        <v>1283</v>
      </c>
      <c r="AZ731" s="10">
        <v>9272</v>
      </c>
      <c r="BA731" s="10">
        <v>4</v>
      </c>
      <c r="BB731" s="10">
        <v>844</v>
      </c>
      <c r="BC731" s="10">
        <v>47819</v>
      </c>
      <c r="BD731" s="10">
        <v>17437190</v>
      </c>
      <c r="BE731" s="10">
        <v>3205482</v>
      </c>
      <c r="BF731" s="10">
        <v>4007688</v>
      </c>
      <c r="BG731" s="10">
        <v>12780647</v>
      </c>
      <c r="BH731" s="10">
        <v>0</v>
      </c>
      <c r="BI731" s="10">
        <v>45886</v>
      </c>
      <c r="BJ731" s="10">
        <v>1212853</v>
      </c>
      <c r="BK731" s="10">
        <v>5187349</v>
      </c>
      <c r="BL731" s="10">
        <v>0</v>
      </c>
      <c r="BM731" s="10">
        <v>1399620</v>
      </c>
      <c r="BN731" s="10">
        <v>45276715</v>
      </c>
      <c r="BO731" s="10">
        <v>21121750</v>
      </c>
      <c r="BP731" s="10">
        <v>2575713</v>
      </c>
      <c r="BQ731" s="10">
        <v>3518472</v>
      </c>
      <c r="BR731" s="10">
        <v>29203890</v>
      </c>
      <c r="BS731" s="10">
        <v>0</v>
      </c>
      <c r="BT731" s="10">
        <v>26989</v>
      </c>
      <c r="BU731" s="10">
        <v>3197121</v>
      </c>
      <c r="BV731" s="10">
        <v>15487337</v>
      </c>
      <c r="BW731" s="10">
        <v>24897</v>
      </c>
      <c r="BX731" s="10">
        <v>1184455</v>
      </c>
      <c r="BY731" s="10">
        <v>76340624</v>
      </c>
      <c r="BZ731" s="10">
        <v>2657956</v>
      </c>
      <c r="CA731" s="10">
        <v>29812189</v>
      </c>
      <c r="CB731" s="10">
        <v>4484529</v>
      </c>
      <c r="CC731" s="10">
        <v>6428082</v>
      </c>
      <c r="CD731" s="10">
        <v>35040403</v>
      </c>
      <c r="CE731" s="10">
        <v>-797903</v>
      </c>
      <c r="CF731" s="10">
        <v>0</v>
      </c>
      <c r="CG731" s="10">
        <v>60000</v>
      </c>
      <c r="CH731" s="10">
        <v>3015346</v>
      </c>
      <c r="CI731" s="10">
        <v>9077104</v>
      </c>
      <c r="CJ731" s="10">
        <v>0</v>
      </c>
      <c r="CK731" s="10">
        <v>60840</v>
      </c>
      <c r="CL731" s="10">
        <v>0</v>
      </c>
      <c r="CM731" s="10">
        <v>0</v>
      </c>
      <c r="CN731" s="10">
        <v>0</v>
      </c>
      <c r="CO731" s="10">
        <v>1337082</v>
      </c>
      <c r="CP731" s="10">
        <v>91175628</v>
      </c>
      <c r="CQ731" s="10">
        <v>0</v>
      </c>
      <c r="CR731" s="10">
        <v>0</v>
      </c>
      <c r="CS731" s="10">
        <v>0</v>
      </c>
      <c r="CT731" s="10">
        <v>0</v>
      </c>
      <c r="CU731" s="10">
        <v>0</v>
      </c>
      <c r="CV731" s="10">
        <v>7937063</v>
      </c>
      <c r="CW731" s="10">
        <v>1233081</v>
      </c>
      <c r="CX731" s="10">
        <v>1813204</v>
      </c>
      <c r="CY731" s="10">
        <v>6451032</v>
      </c>
      <c r="CZ731" s="10">
        <v>0</v>
      </c>
      <c r="DA731" s="10">
        <v>12074</v>
      </c>
      <c r="DB731" s="10">
        <v>1201534</v>
      </c>
      <c r="DC731" s="10">
        <v>10689725</v>
      </c>
      <c r="DD731" s="10">
        <v>0</v>
      </c>
      <c r="DE731" s="10">
        <v>1103998</v>
      </c>
      <c r="DF731" s="10">
        <v>30441711</v>
      </c>
      <c r="DG731" s="10">
        <v>819353</v>
      </c>
      <c r="DH731" s="10">
        <v>31047356</v>
      </c>
      <c r="DI731" s="10">
        <v>2935090</v>
      </c>
      <c r="DJ731" s="10">
        <v>918373</v>
      </c>
      <c r="DK731" s="10">
        <v>0</v>
      </c>
      <c r="DL731" s="10">
        <v>0</v>
      </c>
      <c r="DM731" s="10">
        <v>0</v>
      </c>
      <c r="DN731" s="10">
        <v>0</v>
      </c>
      <c r="DO731" s="10">
        <v>2114143</v>
      </c>
      <c r="DP731" s="10">
        <v>29017185</v>
      </c>
      <c r="DQ731" s="10">
        <v>0</v>
      </c>
      <c r="DR731" s="10">
        <v>0</v>
      </c>
      <c r="DS731" s="10">
        <v>0</v>
      </c>
      <c r="DT731" s="10">
        <v>0</v>
      </c>
      <c r="DU731" s="10">
        <v>0</v>
      </c>
      <c r="DV731" s="10">
        <v>0</v>
      </c>
      <c r="DW731" s="10">
        <v>0</v>
      </c>
      <c r="DX731" s="10">
        <v>0</v>
      </c>
      <c r="DY731" s="10">
        <v>0</v>
      </c>
      <c r="DZ731" s="10">
        <v>0</v>
      </c>
      <c r="EA731" s="10">
        <v>0</v>
      </c>
      <c r="EB731" s="10">
        <v>0</v>
      </c>
      <c r="EC731" s="10">
        <v>0</v>
      </c>
    </row>
    <row r="732" spans="1:133" x14ac:dyDescent="0.3">
      <c r="A732" s="9">
        <v>106301297</v>
      </c>
      <c r="B732" s="9" t="s">
        <v>1438</v>
      </c>
      <c r="C732" s="9">
        <v>20181</v>
      </c>
      <c r="D732" s="11">
        <v>43101</v>
      </c>
      <c r="E732" s="9">
        <v>43190</v>
      </c>
      <c r="F732" s="9" t="s">
        <v>134</v>
      </c>
      <c r="G732" s="9" t="s">
        <v>226</v>
      </c>
      <c r="H732" s="9">
        <v>13</v>
      </c>
      <c r="I732" s="9">
        <v>1011</v>
      </c>
      <c r="J732" s="9" t="s">
        <v>255</v>
      </c>
      <c r="K732" s="9" t="s">
        <v>137</v>
      </c>
      <c r="L732" s="9" t="s">
        <v>138</v>
      </c>
      <c r="M732" s="9" t="s">
        <v>1439</v>
      </c>
      <c r="N732" s="9" t="s">
        <v>1440</v>
      </c>
      <c r="O732" s="9" t="s">
        <v>1441</v>
      </c>
      <c r="P732" s="9">
        <v>92870</v>
      </c>
      <c r="Q732" s="9" t="s">
        <v>1442</v>
      </c>
      <c r="R732" s="9">
        <v>114</v>
      </c>
      <c r="S732" s="9">
        <v>114</v>
      </c>
      <c r="T732" s="9">
        <v>29</v>
      </c>
      <c r="U732" s="9">
        <v>256</v>
      </c>
      <c r="V732" s="9">
        <v>209</v>
      </c>
      <c r="W732" s="9">
        <v>13</v>
      </c>
      <c r="X732" s="9">
        <v>125</v>
      </c>
      <c r="Y732" s="9">
        <v>0</v>
      </c>
      <c r="Z732" s="9">
        <v>0</v>
      </c>
      <c r="AA732" s="9">
        <v>2</v>
      </c>
      <c r="AB732" s="9">
        <v>169</v>
      </c>
      <c r="AC732" s="9">
        <v>1</v>
      </c>
      <c r="AD732" s="9">
        <v>7</v>
      </c>
      <c r="AE732" s="9">
        <v>782</v>
      </c>
      <c r="AF732" s="9">
        <v>0</v>
      </c>
      <c r="AG732" s="9">
        <v>957</v>
      </c>
      <c r="AH732" s="9">
        <v>724</v>
      </c>
      <c r="AI732" s="9">
        <v>41</v>
      </c>
      <c r="AJ732" s="9">
        <v>379</v>
      </c>
      <c r="AK732" s="9">
        <v>0</v>
      </c>
      <c r="AL732" s="9">
        <v>0</v>
      </c>
      <c r="AM732" s="9">
        <v>7</v>
      </c>
      <c r="AN732" s="9">
        <v>468</v>
      </c>
      <c r="AO732" s="9">
        <v>1</v>
      </c>
      <c r="AP732" s="9">
        <v>7</v>
      </c>
      <c r="AQ732" s="9">
        <v>2584</v>
      </c>
      <c r="AR732" s="9">
        <v>0</v>
      </c>
      <c r="AS732" s="9">
        <v>2090</v>
      </c>
      <c r="AT732" s="9">
        <v>2028</v>
      </c>
      <c r="AU732" s="9">
        <v>337</v>
      </c>
      <c r="AV732" s="9">
        <v>3215</v>
      </c>
      <c r="AW732" s="9">
        <v>0</v>
      </c>
      <c r="AX732" s="9">
        <v>0</v>
      </c>
      <c r="AY732" s="9">
        <v>256</v>
      </c>
      <c r="AZ732" s="9">
        <v>5076</v>
      </c>
      <c r="BA732" s="9">
        <v>25</v>
      </c>
      <c r="BB732" s="9">
        <v>589</v>
      </c>
      <c r="BC732" s="9">
        <v>13616</v>
      </c>
      <c r="BD732" s="9">
        <v>23393832</v>
      </c>
      <c r="BE732" s="9">
        <v>20831819</v>
      </c>
      <c r="BF732" s="9">
        <v>990358</v>
      </c>
      <c r="BG732" s="9">
        <v>11345247</v>
      </c>
      <c r="BH732" s="9">
        <v>0</v>
      </c>
      <c r="BI732" s="9">
        <v>0</v>
      </c>
      <c r="BJ732" s="9">
        <v>230082</v>
      </c>
      <c r="BK732" s="9">
        <v>14238614</v>
      </c>
      <c r="BL732" s="9">
        <v>89885</v>
      </c>
      <c r="BM732" s="9">
        <v>290180</v>
      </c>
      <c r="BN732" s="9">
        <v>71410017</v>
      </c>
      <c r="BO732" s="9">
        <v>17696050</v>
      </c>
      <c r="BP732" s="9">
        <v>22428632</v>
      </c>
      <c r="BQ732" s="9">
        <v>3051980</v>
      </c>
      <c r="BR732" s="9">
        <v>27292701</v>
      </c>
      <c r="BS732" s="9">
        <v>0</v>
      </c>
      <c r="BT732" s="9">
        <v>0</v>
      </c>
      <c r="BU732" s="9">
        <v>2927858</v>
      </c>
      <c r="BV732" s="9">
        <v>45419705</v>
      </c>
      <c r="BW732" s="9">
        <v>291132</v>
      </c>
      <c r="BX732" s="9">
        <v>4713305</v>
      </c>
      <c r="BY732" s="9">
        <v>123821363</v>
      </c>
      <c r="BZ732" s="9">
        <v>1155536</v>
      </c>
      <c r="CA732" s="9">
        <v>37308392</v>
      </c>
      <c r="CB732" s="9">
        <v>39317843</v>
      </c>
      <c r="CC732" s="9">
        <v>2957660</v>
      </c>
      <c r="CD732" s="9">
        <v>37594301</v>
      </c>
      <c r="CE732" s="9">
        <v>0</v>
      </c>
      <c r="CF732" s="9">
        <v>0</v>
      </c>
      <c r="CG732" s="9">
        <v>0</v>
      </c>
      <c r="CH732" s="9">
        <v>2480322</v>
      </c>
      <c r="CI732" s="9">
        <v>44309577</v>
      </c>
      <c r="CJ732" s="9">
        <v>0</v>
      </c>
      <c r="CK732" s="9">
        <v>289596</v>
      </c>
      <c r="CL732" s="9">
        <v>0</v>
      </c>
      <c r="CM732" s="9">
        <v>0</v>
      </c>
      <c r="CN732" s="9">
        <v>0</v>
      </c>
      <c r="CO732" s="9">
        <v>4399784</v>
      </c>
      <c r="CP732" s="9">
        <v>169813011</v>
      </c>
      <c r="CQ732" s="9">
        <v>0</v>
      </c>
      <c r="CR732" s="9">
        <v>0</v>
      </c>
      <c r="CS732" s="9">
        <v>0</v>
      </c>
      <c r="CT732" s="9">
        <v>0</v>
      </c>
      <c r="CU732" s="9">
        <v>0</v>
      </c>
      <c r="CV732" s="9">
        <v>3781490</v>
      </c>
      <c r="CW732" s="9">
        <v>3942608</v>
      </c>
      <c r="CX732" s="9">
        <v>1084678</v>
      </c>
      <c r="CY732" s="9">
        <v>1043647</v>
      </c>
      <c r="CZ732" s="9">
        <v>0</v>
      </c>
      <c r="DA732" s="9">
        <v>0</v>
      </c>
      <c r="DB732" s="9">
        <v>639129</v>
      </c>
      <c r="DC732" s="9">
        <v>14751048</v>
      </c>
      <c r="DD732" s="9">
        <v>91421</v>
      </c>
      <c r="DE732" s="9">
        <v>84348</v>
      </c>
      <c r="DF732" s="9">
        <v>25418369</v>
      </c>
      <c r="DG732" s="9">
        <v>71069</v>
      </c>
      <c r="DH732" s="9">
        <v>22711593</v>
      </c>
      <c r="DI732" s="9">
        <v>0</v>
      </c>
      <c r="DJ732" s="9">
        <v>3637</v>
      </c>
      <c r="DK732" s="9">
        <v>0</v>
      </c>
      <c r="DL732" s="9">
        <v>0</v>
      </c>
      <c r="DM732" s="9">
        <v>0</v>
      </c>
      <c r="DN732" s="9">
        <v>0</v>
      </c>
      <c r="DO732" s="9">
        <v>2588199</v>
      </c>
      <c r="DP732" s="9">
        <v>39932829</v>
      </c>
      <c r="DQ732" s="9">
        <v>0</v>
      </c>
      <c r="DR732" s="9">
        <v>0</v>
      </c>
      <c r="DS732" s="9">
        <v>0</v>
      </c>
      <c r="DT732" s="9">
        <v>0</v>
      </c>
      <c r="DU732" s="9">
        <v>0</v>
      </c>
      <c r="DV732" s="9">
        <v>0</v>
      </c>
      <c r="DW732" s="9">
        <v>0</v>
      </c>
      <c r="DX732" s="9">
        <v>0</v>
      </c>
      <c r="DY732" s="9">
        <v>0</v>
      </c>
      <c r="DZ732" s="9">
        <v>0</v>
      </c>
      <c r="EA732" s="9">
        <v>1979209</v>
      </c>
      <c r="EB732" s="9">
        <v>797959</v>
      </c>
      <c r="EC732" s="9">
        <v>0</v>
      </c>
    </row>
    <row r="733" spans="1:133" x14ac:dyDescent="0.3">
      <c r="A733" s="10">
        <v>106320986</v>
      </c>
      <c r="B733" s="10" t="s">
        <v>1443</v>
      </c>
      <c r="C733" s="10">
        <v>20181</v>
      </c>
      <c r="D733" s="12">
        <v>43101</v>
      </c>
      <c r="E733" s="10">
        <v>43190</v>
      </c>
      <c r="F733" s="10" t="s">
        <v>134</v>
      </c>
      <c r="G733" s="10" t="s">
        <v>621</v>
      </c>
      <c r="H733" s="10">
        <v>1</v>
      </c>
      <c r="I733" s="10">
        <v>215</v>
      </c>
      <c r="J733" s="10" t="s">
        <v>183</v>
      </c>
      <c r="K733" s="10" t="s">
        <v>137</v>
      </c>
      <c r="L733" s="10" t="s">
        <v>220</v>
      </c>
      <c r="M733" s="10" t="s">
        <v>1444</v>
      </c>
      <c r="N733" s="10" t="s">
        <v>1445</v>
      </c>
      <c r="O733" s="10" t="s">
        <v>1446</v>
      </c>
      <c r="P733" s="10">
        <v>95971</v>
      </c>
      <c r="Q733" s="10" t="s">
        <v>2116</v>
      </c>
      <c r="R733" s="10">
        <v>25</v>
      </c>
      <c r="S733" s="10">
        <v>25</v>
      </c>
      <c r="T733" s="10">
        <v>25</v>
      </c>
      <c r="U733" s="10">
        <v>84</v>
      </c>
      <c r="V733" s="10">
        <v>0</v>
      </c>
      <c r="W733" s="10">
        <v>7</v>
      </c>
      <c r="X733" s="10">
        <v>45</v>
      </c>
      <c r="Y733" s="10">
        <v>0</v>
      </c>
      <c r="Z733" s="10">
        <v>0</v>
      </c>
      <c r="AA733" s="10">
        <v>38</v>
      </c>
      <c r="AB733" s="10">
        <v>0</v>
      </c>
      <c r="AC733" s="10">
        <v>0</v>
      </c>
      <c r="AD733" s="10">
        <v>0</v>
      </c>
      <c r="AE733" s="10">
        <v>174</v>
      </c>
      <c r="AF733" s="10">
        <v>0</v>
      </c>
      <c r="AG733" s="10">
        <v>350</v>
      </c>
      <c r="AH733" s="10">
        <v>0</v>
      </c>
      <c r="AI733" s="10">
        <v>9</v>
      </c>
      <c r="AJ733" s="10">
        <v>116</v>
      </c>
      <c r="AK733" s="10">
        <v>0</v>
      </c>
      <c r="AL733" s="10">
        <v>0</v>
      </c>
      <c r="AM733" s="10">
        <v>86</v>
      </c>
      <c r="AN733" s="10">
        <v>0</v>
      </c>
      <c r="AO733" s="10">
        <v>0</v>
      </c>
      <c r="AP733" s="10">
        <v>0</v>
      </c>
      <c r="AQ733" s="10">
        <v>561</v>
      </c>
      <c r="AR733" s="10">
        <v>0</v>
      </c>
      <c r="AS733" s="10">
        <v>4614</v>
      </c>
      <c r="AT733" s="10">
        <v>0</v>
      </c>
      <c r="AU733" s="10">
        <v>389</v>
      </c>
      <c r="AV733" s="10">
        <v>2846</v>
      </c>
      <c r="AW733" s="10">
        <v>0</v>
      </c>
      <c r="AX733" s="10">
        <v>0</v>
      </c>
      <c r="AY733" s="10">
        <v>4403</v>
      </c>
      <c r="AZ733" s="10">
        <v>0</v>
      </c>
      <c r="BA733" s="10">
        <v>0</v>
      </c>
      <c r="BB733" s="10">
        <v>224</v>
      </c>
      <c r="BC733" s="10">
        <v>12476</v>
      </c>
      <c r="BD733" s="10">
        <v>1530926</v>
      </c>
      <c r="BE733" s="10">
        <v>0</v>
      </c>
      <c r="BF733" s="10">
        <v>33679</v>
      </c>
      <c r="BG733" s="10">
        <v>609895</v>
      </c>
      <c r="BH733" s="10">
        <v>0</v>
      </c>
      <c r="BI733" s="10">
        <v>0</v>
      </c>
      <c r="BJ733" s="10">
        <v>561552</v>
      </c>
      <c r="BK733" s="10">
        <v>0</v>
      </c>
      <c r="BL733" s="10">
        <v>0</v>
      </c>
      <c r="BM733" s="10">
        <v>0</v>
      </c>
      <c r="BN733" s="10">
        <v>2736052</v>
      </c>
      <c r="BO733" s="10">
        <v>3140039</v>
      </c>
      <c r="BP733" s="10">
        <v>0</v>
      </c>
      <c r="BQ733" s="10">
        <v>528088</v>
      </c>
      <c r="BR733" s="10">
        <v>1819033</v>
      </c>
      <c r="BS733" s="10">
        <v>0</v>
      </c>
      <c r="BT733" s="10">
        <v>0</v>
      </c>
      <c r="BU733" s="10">
        <v>2629963</v>
      </c>
      <c r="BV733" s="10">
        <v>0</v>
      </c>
      <c r="BW733" s="10">
        <v>0</v>
      </c>
      <c r="BX733" s="10">
        <v>163817</v>
      </c>
      <c r="BY733" s="10">
        <v>8280940</v>
      </c>
      <c r="BZ733" s="10">
        <v>-152562</v>
      </c>
      <c r="CA733" s="10">
        <v>2237334</v>
      </c>
      <c r="CB733" s="10">
        <v>0</v>
      </c>
      <c r="CC733" s="10">
        <v>467465</v>
      </c>
      <c r="CD733" s="10">
        <v>1848054</v>
      </c>
      <c r="CE733" s="10">
        <v>0</v>
      </c>
      <c r="CF733" s="10">
        <v>0</v>
      </c>
      <c r="CG733" s="10">
        <v>0</v>
      </c>
      <c r="CH733" s="10">
        <v>908353</v>
      </c>
      <c r="CI733" s="10">
        <v>0</v>
      </c>
      <c r="CJ733" s="10">
        <v>0</v>
      </c>
      <c r="CK733" s="10">
        <v>0</v>
      </c>
      <c r="CL733" s="10">
        <v>0</v>
      </c>
      <c r="CM733" s="10">
        <v>0</v>
      </c>
      <c r="CN733" s="10">
        <v>0</v>
      </c>
      <c r="CO733" s="10">
        <v>453148</v>
      </c>
      <c r="CP733" s="10">
        <v>5761792</v>
      </c>
      <c r="CQ733" s="10">
        <v>0</v>
      </c>
      <c r="CR733" s="10">
        <v>0</v>
      </c>
      <c r="CS733" s="10">
        <v>0</v>
      </c>
      <c r="CT733" s="10">
        <v>0</v>
      </c>
      <c r="CU733" s="10">
        <v>0</v>
      </c>
      <c r="CV733" s="10">
        <v>2433631</v>
      </c>
      <c r="CW733" s="10">
        <v>0</v>
      </c>
      <c r="CX733" s="10">
        <v>94302</v>
      </c>
      <c r="CY733" s="10">
        <v>580874</v>
      </c>
      <c r="CZ733" s="10">
        <v>0</v>
      </c>
      <c r="DA733" s="10">
        <v>0</v>
      </c>
      <c r="DB733" s="10">
        <v>2283162</v>
      </c>
      <c r="DC733" s="10">
        <v>0</v>
      </c>
      <c r="DD733" s="10">
        <v>0</v>
      </c>
      <c r="DE733" s="10">
        <v>-136769</v>
      </c>
      <c r="DF733" s="10">
        <v>5255200</v>
      </c>
      <c r="DG733" s="10">
        <v>38161</v>
      </c>
      <c r="DH733" s="10">
        <v>5947746</v>
      </c>
      <c r="DI733" s="10">
        <v>0</v>
      </c>
      <c r="DJ733" s="10">
        <v>22242</v>
      </c>
      <c r="DK733" s="10">
        <v>0</v>
      </c>
      <c r="DL733" s="10">
        <v>0</v>
      </c>
      <c r="DM733" s="10">
        <v>0</v>
      </c>
      <c r="DN733" s="10">
        <v>0</v>
      </c>
      <c r="DO733" s="10">
        <v>44942</v>
      </c>
      <c r="DP733" s="10">
        <v>5474440</v>
      </c>
      <c r="DQ733" s="10">
        <v>0</v>
      </c>
      <c r="DR733" s="10">
        <v>0</v>
      </c>
      <c r="DS733" s="10">
        <v>0</v>
      </c>
      <c r="DT733" s="10">
        <v>0</v>
      </c>
      <c r="DU733" s="10">
        <v>0</v>
      </c>
      <c r="DV733" s="10">
        <v>0</v>
      </c>
      <c r="DW733" s="10">
        <v>0</v>
      </c>
      <c r="DX733" s="10">
        <v>0</v>
      </c>
      <c r="DY733" s="10">
        <v>0</v>
      </c>
      <c r="DZ733" s="10">
        <v>0</v>
      </c>
      <c r="EA733" s="10">
        <v>0</v>
      </c>
      <c r="EB733" s="10">
        <v>0</v>
      </c>
      <c r="EC733" s="10">
        <v>0</v>
      </c>
    </row>
    <row r="734" spans="1:133" x14ac:dyDescent="0.3">
      <c r="A734" s="9">
        <v>106370977</v>
      </c>
      <c r="B734" s="9" t="s">
        <v>1448</v>
      </c>
      <c r="C734" s="9">
        <v>20181</v>
      </c>
      <c r="D734" s="11">
        <v>43101</v>
      </c>
      <c r="E734" s="9">
        <v>43190</v>
      </c>
      <c r="F734" s="9" t="s">
        <v>134</v>
      </c>
      <c r="G734" s="9" t="s">
        <v>254</v>
      </c>
      <c r="H734" s="9">
        <v>14</v>
      </c>
      <c r="I734" s="9">
        <v>1412</v>
      </c>
      <c r="J734" s="9" t="s">
        <v>183</v>
      </c>
      <c r="K734" s="9" t="s">
        <v>137</v>
      </c>
      <c r="L734" s="9" t="s">
        <v>138</v>
      </c>
      <c r="M734" s="9" t="s">
        <v>1449</v>
      </c>
      <c r="N734" s="9" t="s">
        <v>1450</v>
      </c>
      <c r="O734" s="9" t="s">
        <v>1451</v>
      </c>
      <c r="P734" s="9">
        <v>92064</v>
      </c>
      <c r="Q734" s="9" t="s">
        <v>1408</v>
      </c>
      <c r="R734" s="9">
        <v>236</v>
      </c>
      <c r="S734" s="9">
        <v>236</v>
      </c>
      <c r="T734" s="9">
        <v>185</v>
      </c>
      <c r="U734" s="9">
        <v>639</v>
      </c>
      <c r="V734" s="9">
        <v>353</v>
      </c>
      <c r="W734" s="9">
        <v>106</v>
      </c>
      <c r="X734" s="9">
        <v>263</v>
      </c>
      <c r="Y734" s="9">
        <v>0</v>
      </c>
      <c r="Z734" s="9">
        <v>0</v>
      </c>
      <c r="AA734" s="9">
        <v>274</v>
      </c>
      <c r="AB734" s="9">
        <v>347</v>
      </c>
      <c r="AC734" s="9">
        <v>43</v>
      </c>
      <c r="AD734" s="9">
        <v>0</v>
      </c>
      <c r="AE734" s="9">
        <v>2025</v>
      </c>
      <c r="AF734" s="9">
        <v>231</v>
      </c>
      <c r="AG734" s="9">
        <v>4227</v>
      </c>
      <c r="AH734" s="9">
        <v>2278</v>
      </c>
      <c r="AI734" s="9">
        <v>1636</v>
      </c>
      <c r="AJ734" s="9">
        <v>4902</v>
      </c>
      <c r="AK734" s="9">
        <v>0</v>
      </c>
      <c r="AL734" s="9">
        <v>0</v>
      </c>
      <c r="AM734" s="9">
        <v>818</v>
      </c>
      <c r="AN734" s="9">
        <v>1221</v>
      </c>
      <c r="AO734" s="9">
        <v>93</v>
      </c>
      <c r="AP734" s="9">
        <v>0</v>
      </c>
      <c r="AQ734" s="9">
        <v>15175</v>
      </c>
      <c r="AR734" s="9">
        <v>8968</v>
      </c>
      <c r="AS734" s="9">
        <v>3442</v>
      </c>
      <c r="AT734" s="9">
        <v>2298</v>
      </c>
      <c r="AU734" s="9">
        <v>425</v>
      </c>
      <c r="AV734" s="9">
        <v>2137</v>
      </c>
      <c r="AW734" s="9">
        <v>0</v>
      </c>
      <c r="AX734" s="9">
        <v>0</v>
      </c>
      <c r="AY734" s="9">
        <v>3316</v>
      </c>
      <c r="AZ734" s="9">
        <v>1903</v>
      </c>
      <c r="BA734" s="9">
        <v>497</v>
      </c>
      <c r="BB734" s="9">
        <v>42</v>
      </c>
      <c r="BC734" s="9">
        <v>14060</v>
      </c>
      <c r="BD734" s="9">
        <v>49067267</v>
      </c>
      <c r="BE734" s="9">
        <v>25016388</v>
      </c>
      <c r="BF734" s="9">
        <v>7941698</v>
      </c>
      <c r="BG734" s="9">
        <v>19140646</v>
      </c>
      <c r="BH734" s="9">
        <v>0</v>
      </c>
      <c r="BI734" s="9">
        <v>0</v>
      </c>
      <c r="BJ734" s="9">
        <v>14085206</v>
      </c>
      <c r="BK734" s="9">
        <v>5931065</v>
      </c>
      <c r="BL734" s="9">
        <v>419827</v>
      </c>
      <c r="BM734" s="9">
        <v>0</v>
      </c>
      <c r="BN734" s="9">
        <v>121602097</v>
      </c>
      <c r="BO734" s="9">
        <v>22302703</v>
      </c>
      <c r="BP734" s="9">
        <v>14894191</v>
      </c>
      <c r="BQ734" s="9">
        <v>2750930</v>
      </c>
      <c r="BR734" s="9">
        <v>13848821</v>
      </c>
      <c r="BS734" s="9">
        <v>0</v>
      </c>
      <c r="BT734" s="9">
        <v>0</v>
      </c>
      <c r="BU734" s="9">
        <v>21486195</v>
      </c>
      <c r="BV734" s="9">
        <v>12331227</v>
      </c>
      <c r="BW734" s="9">
        <v>3222945</v>
      </c>
      <c r="BX734" s="9">
        <v>273087</v>
      </c>
      <c r="BY734" s="9">
        <v>91110099</v>
      </c>
      <c r="BZ734" s="9">
        <v>3031846</v>
      </c>
      <c r="CA734" s="9">
        <v>66351161</v>
      </c>
      <c r="CB734" s="9">
        <v>33143471</v>
      </c>
      <c r="CC734" s="9">
        <v>6114846</v>
      </c>
      <c r="CD734" s="9">
        <v>26595272</v>
      </c>
      <c r="CE734" s="9">
        <v>0</v>
      </c>
      <c r="CF734" s="9">
        <v>0</v>
      </c>
      <c r="CG734" s="9">
        <v>0</v>
      </c>
      <c r="CH734" s="9">
        <v>19115122</v>
      </c>
      <c r="CI734" s="9">
        <v>12515851</v>
      </c>
      <c r="CJ734" s="9">
        <v>0</v>
      </c>
      <c r="CK734" s="9">
        <v>610927</v>
      </c>
      <c r="CL734" s="9">
        <v>0</v>
      </c>
      <c r="CM734" s="9">
        <v>0</v>
      </c>
      <c r="CN734" s="9">
        <v>0</v>
      </c>
      <c r="CO734" s="9">
        <v>217234</v>
      </c>
      <c r="CP734" s="9">
        <v>167695730</v>
      </c>
      <c r="CQ734" s="9">
        <v>4309946</v>
      </c>
      <c r="CR734" s="9">
        <v>0</v>
      </c>
      <c r="CS734" s="9">
        <v>0</v>
      </c>
      <c r="CT734" s="9">
        <v>4924229</v>
      </c>
      <c r="CU734" s="9">
        <v>9234175</v>
      </c>
      <c r="CV734" s="9">
        <v>5018809</v>
      </c>
      <c r="CW734" s="9">
        <v>11077054</v>
      </c>
      <c r="CX734" s="9">
        <v>4577782</v>
      </c>
      <c r="CY734" s="9">
        <v>6394195</v>
      </c>
      <c r="CZ734" s="9">
        <v>0</v>
      </c>
      <c r="DA734" s="9">
        <v>0</v>
      </c>
      <c r="DB734" s="9">
        <v>16456279</v>
      </c>
      <c r="DC734" s="9">
        <v>10670670</v>
      </c>
      <c r="DD734" s="9">
        <v>0</v>
      </c>
      <c r="DE734" s="9">
        <v>55852</v>
      </c>
      <c r="DF734" s="9">
        <v>54250641</v>
      </c>
      <c r="DG734" s="9">
        <v>181863</v>
      </c>
      <c r="DH734" s="9">
        <v>46063644</v>
      </c>
      <c r="DI734" s="9">
        <v>0</v>
      </c>
      <c r="DJ734" s="9">
        <v>687710</v>
      </c>
      <c r="DK734" s="9">
        <v>0</v>
      </c>
      <c r="DL734" s="9">
        <v>0</v>
      </c>
      <c r="DM734" s="9">
        <v>0</v>
      </c>
      <c r="DN734" s="9">
        <v>0</v>
      </c>
      <c r="DO734" s="9">
        <v>224999</v>
      </c>
      <c r="DP734" s="9">
        <v>77980570</v>
      </c>
      <c r="DQ734" s="9">
        <v>0</v>
      </c>
      <c r="DR734" s="9">
        <v>0</v>
      </c>
      <c r="DS734" s="9">
        <v>0</v>
      </c>
      <c r="DT734" s="9">
        <v>0</v>
      </c>
      <c r="DU734" s="9">
        <v>0</v>
      </c>
      <c r="DV734" s="9">
        <v>0</v>
      </c>
      <c r="DW734" s="9">
        <v>0</v>
      </c>
      <c r="DX734" s="9">
        <v>0</v>
      </c>
      <c r="DY734" s="9">
        <v>0</v>
      </c>
      <c r="DZ734" s="9">
        <v>0</v>
      </c>
      <c r="EA734" s="9">
        <v>0</v>
      </c>
      <c r="EB734" s="9">
        <v>0</v>
      </c>
      <c r="EC734" s="9">
        <v>0</v>
      </c>
    </row>
    <row r="735" spans="1:133" x14ac:dyDescent="0.3">
      <c r="A735" s="10">
        <v>106190630</v>
      </c>
      <c r="B735" s="10" t="s">
        <v>1452</v>
      </c>
      <c r="C735" s="10">
        <v>20181</v>
      </c>
      <c r="D735" s="12">
        <v>43101</v>
      </c>
      <c r="E735" s="10">
        <v>43190</v>
      </c>
      <c r="F735" s="10" t="s">
        <v>134</v>
      </c>
      <c r="G735" s="10" t="s">
        <v>158</v>
      </c>
      <c r="H735" s="10">
        <v>11</v>
      </c>
      <c r="I735" s="10">
        <v>917</v>
      </c>
      <c r="J735" s="10" t="s">
        <v>136</v>
      </c>
      <c r="K735" s="10" t="s">
        <v>137</v>
      </c>
      <c r="L735" s="10" t="s">
        <v>138</v>
      </c>
      <c r="M735" s="10" t="s">
        <v>1453</v>
      </c>
      <c r="N735" s="10" t="s">
        <v>1454</v>
      </c>
      <c r="O735" s="10" t="s">
        <v>263</v>
      </c>
      <c r="P735" s="10">
        <v>91767</v>
      </c>
      <c r="Q735" s="10" t="s">
        <v>1455</v>
      </c>
      <c r="R735" s="10">
        <v>426</v>
      </c>
      <c r="S735" s="10">
        <v>390</v>
      </c>
      <c r="T735" s="10">
        <v>300</v>
      </c>
      <c r="U735" s="10">
        <v>844</v>
      </c>
      <c r="V735" s="10">
        <v>591</v>
      </c>
      <c r="W735" s="10">
        <v>1354</v>
      </c>
      <c r="X735" s="10">
        <v>1772</v>
      </c>
      <c r="Y735" s="10">
        <v>0</v>
      </c>
      <c r="Z735" s="10">
        <v>0</v>
      </c>
      <c r="AA735" s="10">
        <v>17</v>
      </c>
      <c r="AB735" s="10">
        <v>824</v>
      </c>
      <c r="AC735" s="10">
        <v>33</v>
      </c>
      <c r="AD735" s="10">
        <v>146</v>
      </c>
      <c r="AE735" s="10">
        <v>5581</v>
      </c>
      <c r="AF735" s="10">
        <v>0</v>
      </c>
      <c r="AG735" s="10">
        <v>3799</v>
      </c>
      <c r="AH735" s="10">
        <v>2600</v>
      </c>
      <c r="AI735" s="10">
        <v>6539</v>
      </c>
      <c r="AJ735" s="10">
        <v>5932</v>
      </c>
      <c r="AK735" s="10">
        <v>0</v>
      </c>
      <c r="AL735" s="10">
        <v>0</v>
      </c>
      <c r="AM735" s="10">
        <v>91</v>
      </c>
      <c r="AN735" s="10">
        <v>3178</v>
      </c>
      <c r="AO735" s="10">
        <v>120</v>
      </c>
      <c r="AP735" s="10">
        <v>537</v>
      </c>
      <c r="AQ735" s="10">
        <v>22796</v>
      </c>
      <c r="AR735" s="10">
        <v>0</v>
      </c>
      <c r="AS735" s="10">
        <v>10856</v>
      </c>
      <c r="AT735" s="10">
        <v>24569</v>
      </c>
      <c r="AU735" s="10">
        <v>9307</v>
      </c>
      <c r="AV735" s="10">
        <v>23960</v>
      </c>
      <c r="AW735" s="10">
        <v>1325</v>
      </c>
      <c r="AX735" s="10">
        <v>0</v>
      </c>
      <c r="AY735" s="10">
        <v>1156</v>
      </c>
      <c r="AZ735" s="10">
        <v>18364</v>
      </c>
      <c r="BA735" s="10">
        <v>7761</v>
      </c>
      <c r="BB735" s="10">
        <v>6621</v>
      </c>
      <c r="BC735" s="10">
        <v>103919</v>
      </c>
      <c r="BD735" s="10">
        <v>133087853</v>
      </c>
      <c r="BE735" s="10">
        <v>96300201</v>
      </c>
      <c r="BF735" s="10">
        <v>185681412</v>
      </c>
      <c r="BG735" s="10">
        <v>166640894</v>
      </c>
      <c r="BH735" s="10">
        <v>0</v>
      </c>
      <c r="BI735" s="10">
        <v>0</v>
      </c>
      <c r="BJ735" s="10">
        <v>4463685</v>
      </c>
      <c r="BK735" s="10">
        <v>109976078</v>
      </c>
      <c r="BL735" s="10">
        <v>3580520</v>
      </c>
      <c r="BM735" s="10">
        <v>15988114</v>
      </c>
      <c r="BN735" s="10">
        <v>715718757</v>
      </c>
      <c r="BO735" s="10">
        <v>57746361</v>
      </c>
      <c r="BP735" s="10">
        <v>73439728</v>
      </c>
      <c r="BQ735" s="10">
        <v>61141407</v>
      </c>
      <c r="BR735" s="10">
        <v>108145253</v>
      </c>
      <c r="BS735" s="10">
        <v>2939335</v>
      </c>
      <c r="BT735" s="10">
        <v>0</v>
      </c>
      <c r="BU735" s="10">
        <v>4420312</v>
      </c>
      <c r="BV735" s="10">
        <v>87913378</v>
      </c>
      <c r="BW735" s="10">
        <v>5672843</v>
      </c>
      <c r="BX735" s="10">
        <v>4897928</v>
      </c>
      <c r="BY735" s="10">
        <v>406316545</v>
      </c>
      <c r="BZ735" s="10">
        <v>11681858</v>
      </c>
      <c r="CA735" s="10">
        <v>176324030</v>
      </c>
      <c r="CB735" s="10">
        <v>160090915</v>
      </c>
      <c r="CC735" s="10">
        <v>221685851</v>
      </c>
      <c r="CD735" s="10">
        <v>242852083</v>
      </c>
      <c r="CE735" s="10">
        <v>-2668457</v>
      </c>
      <c r="CF735" s="10">
        <v>0</v>
      </c>
      <c r="CG735" s="10">
        <v>0</v>
      </c>
      <c r="CH735" s="10">
        <v>4591525</v>
      </c>
      <c r="CI735" s="10">
        <v>183769656</v>
      </c>
      <c r="CJ735" s="10">
        <v>0</v>
      </c>
      <c r="CK735" s="10">
        <v>9253363</v>
      </c>
      <c r="CL735" s="10">
        <v>0</v>
      </c>
      <c r="CM735" s="10">
        <v>0</v>
      </c>
      <c r="CN735" s="10">
        <v>0</v>
      </c>
      <c r="CO735" s="10">
        <v>7285034</v>
      </c>
      <c r="CP735" s="10">
        <v>1014865858</v>
      </c>
      <c r="CQ735" s="10">
        <v>11085733</v>
      </c>
      <c r="CR735" s="10">
        <v>309117</v>
      </c>
      <c r="CS735" s="10">
        <v>0</v>
      </c>
      <c r="CT735" s="10">
        <v>0</v>
      </c>
      <c r="CU735" s="10">
        <v>11394850</v>
      </c>
      <c r="CV735" s="10">
        <v>14510184</v>
      </c>
      <c r="CW735" s="10">
        <v>20734747</v>
      </c>
      <c r="CX735" s="10">
        <v>27805425</v>
      </c>
      <c r="CY735" s="10">
        <v>32243181</v>
      </c>
      <c r="CZ735" s="10">
        <v>2939335</v>
      </c>
      <c r="DA735" s="10">
        <v>0</v>
      </c>
      <c r="DB735" s="10">
        <v>4292472</v>
      </c>
      <c r="DC735" s="10">
        <v>2437942</v>
      </c>
      <c r="DD735" s="10">
        <v>0</v>
      </c>
      <c r="DE735" s="10">
        <v>13601008</v>
      </c>
      <c r="DF735" s="10">
        <v>118564294</v>
      </c>
      <c r="DG735" s="10">
        <v>698206</v>
      </c>
      <c r="DH735" s="10">
        <v>0</v>
      </c>
      <c r="DI735" s="10">
        <v>0</v>
      </c>
      <c r="DJ735" s="10">
        <v>-1342663</v>
      </c>
      <c r="DK735" s="10">
        <v>0</v>
      </c>
      <c r="DL735" s="10">
        <v>0</v>
      </c>
      <c r="DM735" s="10">
        <v>0</v>
      </c>
      <c r="DN735" s="10">
        <v>0</v>
      </c>
      <c r="DO735" s="10">
        <v>15693147</v>
      </c>
      <c r="DP735" s="10">
        <v>289492599</v>
      </c>
      <c r="DQ735" s="10">
        <v>0</v>
      </c>
      <c r="DR735" s="10">
        <v>0</v>
      </c>
      <c r="DS735" s="10">
        <v>0</v>
      </c>
      <c r="DT735" s="10">
        <v>0</v>
      </c>
      <c r="DU735" s="10">
        <v>0</v>
      </c>
      <c r="DV735" s="10">
        <v>0</v>
      </c>
      <c r="DW735" s="10">
        <v>0</v>
      </c>
      <c r="DX735" s="10">
        <v>0</v>
      </c>
      <c r="DY735" s="10">
        <v>0</v>
      </c>
      <c r="DZ735" s="10">
        <v>0</v>
      </c>
      <c r="EA735" s="10">
        <v>0</v>
      </c>
      <c r="EB735" s="10">
        <v>0</v>
      </c>
      <c r="EC735" s="10">
        <v>0</v>
      </c>
    </row>
    <row r="736" spans="1:133" x14ac:dyDescent="0.3">
      <c r="A736" s="9">
        <v>106541123</v>
      </c>
      <c r="B736" s="9" t="s">
        <v>1456</v>
      </c>
      <c r="C736" s="9">
        <v>20181</v>
      </c>
      <c r="D736" s="11">
        <v>43101</v>
      </c>
      <c r="E736" s="9">
        <v>43190</v>
      </c>
      <c r="F736" s="9" t="s">
        <v>134</v>
      </c>
      <c r="G736" s="9" t="s">
        <v>967</v>
      </c>
      <c r="H736" s="9">
        <v>9</v>
      </c>
      <c r="I736" s="9">
        <v>613</v>
      </c>
      <c r="J736" s="9" t="s">
        <v>283</v>
      </c>
      <c r="K736" s="9" t="s">
        <v>284</v>
      </c>
      <c r="L736" s="9" t="s">
        <v>138</v>
      </c>
      <c r="M736" s="9" t="s">
        <v>1457</v>
      </c>
      <c r="N736" s="9" t="s">
        <v>1458</v>
      </c>
      <c r="O736" s="9" t="s">
        <v>1459</v>
      </c>
      <c r="P736" s="9">
        <v>93258</v>
      </c>
      <c r="Q736" s="9" t="s">
        <v>1460</v>
      </c>
      <c r="R736" s="9">
        <v>1210</v>
      </c>
      <c r="S736" s="9">
        <v>271</v>
      </c>
      <c r="T736" s="9">
        <v>271</v>
      </c>
      <c r="U736" s="9">
        <v>1</v>
      </c>
      <c r="V736" s="9">
        <v>0</v>
      </c>
      <c r="W736" s="9">
        <v>6</v>
      </c>
      <c r="X736" s="9">
        <v>0</v>
      </c>
      <c r="Y736" s="9">
        <v>0</v>
      </c>
      <c r="Z736" s="9">
        <v>0</v>
      </c>
      <c r="AA736" s="9">
        <v>7</v>
      </c>
      <c r="AB736" s="9">
        <v>0</v>
      </c>
      <c r="AC736" s="9">
        <v>0</v>
      </c>
      <c r="AD736" s="9">
        <v>8</v>
      </c>
      <c r="AE736" s="9">
        <v>22</v>
      </c>
      <c r="AF736" s="9">
        <v>0</v>
      </c>
      <c r="AG736" s="9">
        <v>166</v>
      </c>
      <c r="AH736" s="9">
        <v>0</v>
      </c>
      <c r="AI736" s="9">
        <v>6978</v>
      </c>
      <c r="AJ736" s="9">
        <v>0</v>
      </c>
      <c r="AK736" s="9">
        <v>0</v>
      </c>
      <c r="AL736" s="9">
        <v>0</v>
      </c>
      <c r="AM736" s="9">
        <v>7508</v>
      </c>
      <c r="AN736" s="9">
        <v>0</v>
      </c>
      <c r="AO736" s="9">
        <v>0</v>
      </c>
      <c r="AP736" s="9">
        <v>9194</v>
      </c>
      <c r="AQ736" s="9">
        <v>23846</v>
      </c>
      <c r="AR736" s="9">
        <v>0</v>
      </c>
      <c r="AS736" s="9">
        <v>0</v>
      </c>
      <c r="AT736" s="9">
        <v>0</v>
      </c>
      <c r="AU736" s="9">
        <v>0</v>
      </c>
      <c r="AV736" s="9">
        <v>0</v>
      </c>
      <c r="AW736" s="9">
        <v>0</v>
      </c>
      <c r="AX736" s="9">
        <v>0</v>
      </c>
      <c r="AY736" s="9">
        <v>0</v>
      </c>
      <c r="AZ736" s="9">
        <v>0</v>
      </c>
      <c r="BA736" s="9">
        <v>0</v>
      </c>
      <c r="BB736" s="9">
        <v>0</v>
      </c>
      <c r="BC736" s="9">
        <v>0</v>
      </c>
      <c r="BD736" s="9">
        <v>1331002</v>
      </c>
      <c r="BE736" s="9">
        <v>0</v>
      </c>
      <c r="BF736" s="9">
        <v>26155031</v>
      </c>
      <c r="BG736" s="9">
        <v>0</v>
      </c>
      <c r="BH736" s="9">
        <v>0</v>
      </c>
      <c r="BI736" s="9">
        <v>0</v>
      </c>
      <c r="BJ736" s="9">
        <v>668956</v>
      </c>
      <c r="BK736" s="9">
        <v>0</v>
      </c>
      <c r="BL736" s="9">
        <v>0</v>
      </c>
      <c r="BM736" s="9">
        <v>819104</v>
      </c>
      <c r="BN736" s="9">
        <v>28974093</v>
      </c>
      <c r="BO736" s="9">
        <v>0</v>
      </c>
      <c r="BP736" s="9">
        <v>0</v>
      </c>
      <c r="BQ736" s="9">
        <v>0</v>
      </c>
      <c r="BR736" s="9">
        <v>0</v>
      </c>
      <c r="BS736" s="9">
        <v>0</v>
      </c>
      <c r="BT736" s="9">
        <v>0</v>
      </c>
      <c r="BU736" s="9">
        <v>0</v>
      </c>
      <c r="BV736" s="9">
        <v>0</v>
      </c>
      <c r="BW736" s="9">
        <v>0</v>
      </c>
      <c r="BX736" s="9">
        <v>0</v>
      </c>
      <c r="BY736" s="9">
        <v>0</v>
      </c>
      <c r="BZ736" s="9">
        <v>0</v>
      </c>
      <c r="CA736" s="9">
        <v>7744</v>
      </c>
      <c r="CB736" s="9">
        <v>0</v>
      </c>
      <c r="CC736" s="9">
        <v>36904</v>
      </c>
      <c r="CD736" s="9">
        <v>0</v>
      </c>
      <c r="CE736" s="9">
        <v>0</v>
      </c>
      <c r="CF736" s="9">
        <v>0</v>
      </c>
      <c r="CG736" s="9">
        <v>0</v>
      </c>
      <c r="CH736" s="9">
        <v>198</v>
      </c>
      <c r="CI736" s="9">
        <v>0</v>
      </c>
      <c r="CJ736" s="9">
        <v>0</v>
      </c>
      <c r="CK736" s="9">
        <v>0</v>
      </c>
      <c r="CL736" s="9">
        <v>0</v>
      </c>
      <c r="CM736" s="9">
        <v>0</v>
      </c>
      <c r="CN736" s="9">
        <v>0</v>
      </c>
      <c r="CO736" s="9">
        <v>44875</v>
      </c>
      <c r="CP736" s="9">
        <v>89721</v>
      </c>
      <c r="CQ736" s="9">
        <v>0</v>
      </c>
      <c r="CR736" s="9">
        <v>0</v>
      </c>
      <c r="CS736" s="9">
        <v>0</v>
      </c>
      <c r="CT736" s="9">
        <v>0</v>
      </c>
      <c r="CU736" s="9">
        <v>0</v>
      </c>
      <c r="CV736" s="9">
        <v>1323258</v>
      </c>
      <c r="CW736" s="9">
        <v>0</v>
      </c>
      <c r="CX736" s="9">
        <v>26118127</v>
      </c>
      <c r="CY736" s="9">
        <v>0</v>
      </c>
      <c r="CZ736" s="9">
        <v>0</v>
      </c>
      <c r="DA736" s="9">
        <v>0</v>
      </c>
      <c r="DB736" s="9">
        <v>668758</v>
      </c>
      <c r="DC736" s="9">
        <v>0</v>
      </c>
      <c r="DD736" s="9">
        <v>0</v>
      </c>
      <c r="DE736" s="9">
        <v>774229</v>
      </c>
      <c r="DF736" s="9">
        <v>28884372</v>
      </c>
      <c r="DG736" s="9">
        <v>0</v>
      </c>
      <c r="DH736" s="9">
        <v>43119803</v>
      </c>
      <c r="DI736" s="9">
        <v>0</v>
      </c>
      <c r="DJ736" s="9">
        <v>14235431</v>
      </c>
      <c r="DK736" s="9">
        <v>0</v>
      </c>
      <c r="DL736" s="9">
        <v>0</v>
      </c>
      <c r="DM736" s="9">
        <v>0</v>
      </c>
      <c r="DN736" s="9">
        <v>0</v>
      </c>
      <c r="DO736" s="9">
        <v>0</v>
      </c>
      <c r="DP736" s="9">
        <v>0</v>
      </c>
      <c r="DQ736" s="9">
        <v>0</v>
      </c>
      <c r="DR736" s="9">
        <v>0</v>
      </c>
      <c r="DS736" s="9">
        <v>0</v>
      </c>
      <c r="DT736" s="9">
        <v>0</v>
      </c>
      <c r="DU736" s="9">
        <v>0</v>
      </c>
      <c r="DV736" s="9">
        <v>0</v>
      </c>
      <c r="DW736" s="9">
        <v>0</v>
      </c>
      <c r="DX736" s="9">
        <v>0</v>
      </c>
      <c r="DY736" s="9">
        <v>0</v>
      </c>
      <c r="DZ736" s="9">
        <v>0</v>
      </c>
      <c r="EA736" s="9">
        <v>0</v>
      </c>
      <c r="EB736" s="9">
        <v>0</v>
      </c>
      <c r="EC736" s="9">
        <v>0</v>
      </c>
    </row>
    <row r="737" spans="1:133" x14ac:dyDescent="0.3">
      <c r="A737" s="10">
        <v>106190631</v>
      </c>
      <c r="B737" s="10" t="s">
        <v>1461</v>
      </c>
      <c r="C737" s="10">
        <v>20181</v>
      </c>
      <c r="D737" s="12">
        <v>43101</v>
      </c>
      <c r="E737" s="10">
        <v>43190</v>
      </c>
      <c r="F737" s="10" t="s">
        <v>134</v>
      </c>
      <c r="G737" s="10" t="s">
        <v>158</v>
      </c>
      <c r="H737" s="10">
        <v>11</v>
      </c>
      <c r="I737" s="10">
        <v>919</v>
      </c>
      <c r="J737" s="10" t="s">
        <v>136</v>
      </c>
      <c r="K737" s="10" t="s">
        <v>137</v>
      </c>
      <c r="L737" s="10" t="s">
        <v>138</v>
      </c>
      <c r="M737" s="10" t="s">
        <v>1462</v>
      </c>
      <c r="N737" s="10" t="s">
        <v>1463</v>
      </c>
      <c r="O737" s="10" t="s">
        <v>1464</v>
      </c>
      <c r="P737" s="10">
        <v>90602</v>
      </c>
      <c r="Q737" s="10" t="s">
        <v>1465</v>
      </c>
      <c r="R737" s="10">
        <v>547</v>
      </c>
      <c r="S737" s="10">
        <v>547</v>
      </c>
      <c r="T737" s="10">
        <v>240</v>
      </c>
      <c r="U737" s="10">
        <v>1094</v>
      </c>
      <c r="V737" s="10">
        <v>1520</v>
      </c>
      <c r="W737" s="10">
        <v>342</v>
      </c>
      <c r="X737" s="10">
        <v>484</v>
      </c>
      <c r="Y737" s="10">
        <v>0</v>
      </c>
      <c r="Z737" s="10">
        <v>0</v>
      </c>
      <c r="AA737" s="10">
        <v>124</v>
      </c>
      <c r="AB737" s="10">
        <v>999</v>
      </c>
      <c r="AC737" s="10">
        <v>51</v>
      </c>
      <c r="AD737" s="10">
        <v>32</v>
      </c>
      <c r="AE737" s="10">
        <v>4646</v>
      </c>
      <c r="AF737" s="10">
        <v>0</v>
      </c>
      <c r="AG737" s="10">
        <v>6311</v>
      </c>
      <c r="AH737" s="10">
        <v>6806</v>
      </c>
      <c r="AI737" s="10">
        <v>1504</v>
      </c>
      <c r="AJ737" s="10">
        <v>1829</v>
      </c>
      <c r="AK737" s="10">
        <v>0</v>
      </c>
      <c r="AL737" s="10">
        <v>0</v>
      </c>
      <c r="AM737" s="10">
        <v>475</v>
      </c>
      <c r="AN737" s="10">
        <v>4260</v>
      </c>
      <c r="AO737" s="10">
        <v>164</v>
      </c>
      <c r="AP737" s="10">
        <v>200</v>
      </c>
      <c r="AQ737" s="10">
        <v>21549</v>
      </c>
      <c r="AR737" s="10">
        <v>0</v>
      </c>
      <c r="AS737" s="10">
        <v>20222</v>
      </c>
      <c r="AT737" s="10">
        <v>16733</v>
      </c>
      <c r="AU737" s="10">
        <v>2833</v>
      </c>
      <c r="AV737" s="10">
        <v>8714</v>
      </c>
      <c r="AW737" s="10">
        <v>0</v>
      </c>
      <c r="AX737" s="10">
        <v>0</v>
      </c>
      <c r="AY737" s="10">
        <v>4945</v>
      </c>
      <c r="AZ737" s="10">
        <v>43839</v>
      </c>
      <c r="BA737" s="10">
        <v>367</v>
      </c>
      <c r="BB737" s="10">
        <v>2299</v>
      </c>
      <c r="BC737" s="10">
        <v>99952</v>
      </c>
      <c r="BD737" s="10">
        <v>117936101</v>
      </c>
      <c r="BE737" s="10">
        <v>164360035</v>
      </c>
      <c r="BF737" s="10">
        <v>37918755</v>
      </c>
      <c r="BG737" s="10">
        <v>44159252</v>
      </c>
      <c r="BH737" s="10">
        <v>0</v>
      </c>
      <c r="BI737" s="10">
        <v>0</v>
      </c>
      <c r="BJ737" s="10">
        <v>12110911</v>
      </c>
      <c r="BK737" s="10">
        <v>96956073</v>
      </c>
      <c r="BL737" s="10">
        <v>1513625</v>
      </c>
      <c r="BM737" s="10">
        <v>5858376</v>
      </c>
      <c r="BN737" s="10">
        <v>480813128</v>
      </c>
      <c r="BO737" s="10">
        <v>75319571</v>
      </c>
      <c r="BP737" s="10">
        <v>140747545</v>
      </c>
      <c r="BQ737" s="10">
        <v>13415320</v>
      </c>
      <c r="BR737" s="10">
        <v>40168393</v>
      </c>
      <c r="BS737" s="10">
        <v>0</v>
      </c>
      <c r="BT737" s="10">
        <v>0</v>
      </c>
      <c r="BU737" s="10">
        <v>16058758</v>
      </c>
      <c r="BV737" s="10">
        <v>150294323</v>
      </c>
      <c r="BW737" s="10">
        <v>648445</v>
      </c>
      <c r="BX737" s="10">
        <v>7117820</v>
      </c>
      <c r="BY737" s="10">
        <v>443770175</v>
      </c>
      <c r="BZ737" s="10">
        <v>2646952</v>
      </c>
      <c r="CA737" s="10">
        <v>175645402</v>
      </c>
      <c r="CB737" s="10">
        <v>281306817</v>
      </c>
      <c r="CC737" s="10">
        <v>42068711</v>
      </c>
      <c r="CD737" s="10">
        <v>76918473</v>
      </c>
      <c r="CE737" s="10">
        <v>0</v>
      </c>
      <c r="CF737" s="10">
        <v>0</v>
      </c>
      <c r="CG737" s="10">
        <v>0</v>
      </c>
      <c r="CH737" s="10">
        <v>23408709</v>
      </c>
      <c r="CI737" s="10">
        <v>185200146</v>
      </c>
      <c r="CJ737" s="10">
        <v>0</v>
      </c>
      <c r="CK737" s="10">
        <v>2162070</v>
      </c>
      <c r="CL737" s="10">
        <v>0</v>
      </c>
      <c r="CM737" s="10">
        <v>0</v>
      </c>
      <c r="CN737" s="10">
        <v>0</v>
      </c>
      <c r="CO737" s="10">
        <v>3264469</v>
      </c>
      <c r="CP737" s="10">
        <v>792621749</v>
      </c>
      <c r="CQ737" s="10">
        <v>0</v>
      </c>
      <c r="CR737" s="10">
        <v>0</v>
      </c>
      <c r="CS737" s="10">
        <v>0</v>
      </c>
      <c r="CT737" s="10">
        <v>0</v>
      </c>
      <c r="CU737" s="10">
        <v>0</v>
      </c>
      <c r="CV737" s="10">
        <v>17610270</v>
      </c>
      <c r="CW737" s="10">
        <v>23800763</v>
      </c>
      <c r="CX737" s="10">
        <v>9265364</v>
      </c>
      <c r="CY737" s="10">
        <v>7409172</v>
      </c>
      <c r="CZ737" s="10">
        <v>0</v>
      </c>
      <c r="DA737" s="10">
        <v>0</v>
      </c>
      <c r="DB737" s="10">
        <v>4760960</v>
      </c>
      <c r="DC737" s="10">
        <v>62050250</v>
      </c>
      <c r="DD737" s="10">
        <v>0</v>
      </c>
      <c r="DE737" s="10">
        <v>7064775</v>
      </c>
      <c r="DF737" s="10">
        <v>131961554</v>
      </c>
      <c r="DG737" s="10">
        <v>13266560</v>
      </c>
      <c r="DH737" s="10">
        <v>133714665</v>
      </c>
      <c r="DI737" s="10">
        <v>7104753</v>
      </c>
      <c r="DJ737" s="10">
        <v>2405583</v>
      </c>
      <c r="DK737" s="10">
        <v>0</v>
      </c>
      <c r="DL737" s="10">
        <v>0</v>
      </c>
      <c r="DM737" s="10">
        <v>0</v>
      </c>
      <c r="DN737" s="10">
        <v>0</v>
      </c>
      <c r="DO737" s="10">
        <v>904259</v>
      </c>
      <c r="DP737" s="10">
        <v>355872086</v>
      </c>
      <c r="DQ737" s="10">
        <v>0</v>
      </c>
      <c r="DR737" s="10">
        <v>0</v>
      </c>
      <c r="DS737" s="10">
        <v>0</v>
      </c>
      <c r="DT737" s="10">
        <v>0</v>
      </c>
      <c r="DU737" s="10">
        <v>0</v>
      </c>
      <c r="DV737" s="10">
        <v>0</v>
      </c>
      <c r="DW737" s="10">
        <v>0</v>
      </c>
      <c r="DX737" s="10">
        <v>0</v>
      </c>
      <c r="DY737" s="10">
        <v>0</v>
      </c>
      <c r="DZ737" s="10">
        <v>0</v>
      </c>
      <c r="EA737" s="10">
        <v>0</v>
      </c>
      <c r="EB737" s="10">
        <v>0</v>
      </c>
      <c r="EC737" s="10">
        <v>0</v>
      </c>
    </row>
    <row r="738" spans="1:133" x14ac:dyDescent="0.3">
      <c r="A738" s="9">
        <v>106190599</v>
      </c>
      <c r="B738" s="9" t="s">
        <v>1470</v>
      </c>
      <c r="C738" s="9">
        <v>20181</v>
      </c>
      <c r="D738" s="11">
        <v>43101</v>
      </c>
      <c r="E738" s="9">
        <v>43190</v>
      </c>
      <c r="F738" s="9" t="s">
        <v>134</v>
      </c>
      <c r="G738" s="9" t="s">
        <v>158</v>
      </c>
      <c r="H738" s="9">
        <v>11</v>
      </c>
      <c r="I738" s="9">
        <v>921</v>
      </c>
      <c r="J738" s="9" t="s">
        <v>255</v>
      </c>
      <c r="K738" s="9" t="s">
        <v>137</v>
      </c>
      <c r="L738" s="9" t="s">
        <v>138</v>
      </c>
      <c r="M738" s="9" t="s">
        <v>1467</v>
      </c>
      <c r="N738" s="9" t="s">
        <v>1471</v>
      </c>
      <c r="O738" s="9" t="s">
        <v>1472</v>
      </c>
      <c r="P738" s="9">
        <v>90723</v>
      </c>
      <c r="Q738" s="9" t="s">
        <v>1469</v>
      </c>
      <c r="R738" s="9">
        <v>177</v>
      </c>
      <c r="S738" s="9">
        <v>177</v>
      </c>
      <c r="T738" s="9">
        <v>120</v>
      </c>
      <c r="U738" s="9">
        <v>111</v>
      </c>
      <c r="V738" s="9">
        <v>8</v>
      </c>
      <c r="W738" s="9">
        <v>0</v>
      </c>
      <c r="X738" s="9">
        <v>26</v>
      </c>
      <c r="Y738" s="9">
        <v>0</v>
      </c>
      <c r="Z738" s="9">
        <v>0</v>
      </c>
      <c r="AA738" s="9">
        <v>1</v>
      </c>
      <c r="AB738" s="9">
        <v>7</v>
      </c>
      <c r="AC738" s="9">
        <v>0</v>
      </c>
      <c r="AD738" s="9">
        <v>0</v>
      </c>
      <c r="AE738" s="9">
        <v>153</v>
      </c>
      <c r="AF738" s="9">
        <v>0</v>
      </c>
      <c r="AG738" s="9">
        <v>4551</v>
      </c>
      <c r="AH738" s="9">
        <v>348</v>
      </c>
      <c r="AI738" s="9">
        <v>214</v>
      </c>
      <c r="AJ738" s="9">
        <v>1195</v>
      </c>
      <c r="AK738" s="9">
        <v>0</v>
      </c>
      <c r="AL738" s="9">
        <v>0</v>
      </c>
      <c r="AM738" s="9">
        <v>48</v>
      </c>
      <c r="AN738" s="9">
        <v>1901</v>
      </c>
      <c r="AO738" s="9">
        <v>0</v>
      </c>
      <c r="AP738" s="9">
        <v>0</v>
      </c>
      <c r="AQ738" s="9">
        <v>8257</v>
      </c>
      <c r="AR738" s="9">
        <v>0</v>
      </c>
      <c r="AS738" s="9">
        <v>2</v>
      </c>
      <c r="AT738" s="9">
        <v>0</v>
      </c>
      <c r="AU738" s="9">
        <v>0</v>
      </c>
      <c r="AV738" s="9">
        <v>0</v>
      </c>
      <c r="AW738" s="9">
        <v>0</v>
      </c>
      <c r="AX738" s="9">
        <v>0</v>
      </c>
      <c r="AY738" s="9">
        <v>0</v>
      </c>
      <c r="AZ738" s="9">
        <v>31</v>
      </c>
      <c r="BA738" s="9">
        <v>0</v>
      </c>
      <c r="BB738" s="9">
        <v>0</v>
      </c>
      <c r="BC738" s="9">
        <v>33</v>
      </c>
      <c r="BD738" s="9">
        <v>38926683</v>
      </c>
      <c r="BE738" s="9">
        <v>3829137</v>
      </c>
      <c r="BF738" s="9">
        <v>2547868</v>
      </c>
      <c r="BG738" s="9">
        <v>10095701</v>
      </c>
      <c r="BH738" s="9">
        <v>0</v>
      </c>
      <c r="BI738" s="9">
        <v>0</v>
      </c>
      <c r="BJ738" s="9">
        <v>544824</v>
      </c>
      <c r="BK738" s="9">
        <v>17509243</v>
      </c>
      <c r="BL738" s="9">
        <v>0</v>
      </c>
      <c r="BM738" s="9">
        <v>0</v>
      </c>
      <c r="BN738" s="9">
        <v>73453456</v>
      </c>
      <c r="BO738" s="9">
        <v>751</v>
      </c>
      <c r="BP738" s="9">
        <v>0</v>
      </c>
      <c r="BQ738" s="9">
        <v>0</v>
      </c>
      <c r="BR738" s="9">
        <v>0</v>
      </c>
      <c r="BS738" s="9">
        <v>0</v>
      </c>
      <c r="BT738" s="9">
        <v>0</v>
      </c>
      <c r="BU738" s="9">
        <v>0</v>
      </c>
      <c r="BV738" s="9">
        <v>24267</v>
      </c>
      <c r="BW738" s="9">
        <v>0</v>
      </c>
      <c r="BX738" s="9">
        <v>0</v>
      </c>
      <c r="BY738" s="9">
        <v>25018</v>
      </c>
      <c r="BZ738" s="9">
        <v>1039299</v>
      </c>
      <c r="CA738" s="9">
        <v>29501065</v>
      </c>
      <c r="CB738" s="9">
        <v>3273524</v>
      </c>
      <c r="CC738" s="9">
        <v>1128404</v>
      </c>
      <c r="CD738" s="9">
        <v>8125387</v>
      </c>
      <c r="CE738" s="9">
        <v>0</v>
      </c>
      <c r="CF738" s="9">
        <v>0</v>
      </c>
      <c r="CG738" s="9">
        <v>0</v>
      </c>
      <c r="CH738" s="9">
        <v>442958</v>
      </c>
      <c r="CI738" s="9">
        <v>12630414</v>
      </c>
      <c r="CJ738" s="9">
        <v>0</v>
      </c>
      <c r="CK738" s="9">
        <v>0</v>
      </c>
      <c r="CL738" s="9">
        <v>0</v>
      </c>
      <c r="CM738" s="9">
        <v>0</v>
      </c>
      <c r="CN738" s="9">
        <v>0</v>
      </c>
      <c r="CO738" s="9">
        <v>0</v>
      </c>
      <c r="CP738" s="9">
        <v>56141051</v>
      </c>
      <c r="CQ738" s="9">
        <v>0</v>
      </c>
      <c r="CR738" s="9">
        <v>0</v>
      </c>
      <c r="CS738" s="9">
        <v>0</v>
      </c>
      <c r="CT738" s="9">
        <v>0</v>
      </c>
      <c r="CU738" s="9">
        <v>0</v>
      </c>
      <c r="CV738" s="9">
        <v>9425994</v>
      </c>
      <c r="CW738" s="9">
        <v>555613</v>
      </c>
      <c r="CX738" s="9">
        <v>588025</v>
      </c>
      <c r="CY738" s="9">
        <v>1814420</v>
      </c>
      <c r="CZ738" s="9">
        <v>0</v>
      </c>
      <c r="DA738" s="9">
        <v>0</v>
      </c>
      <c r="DB738" s="9">
        <v>101866</v>
      </c>
      <c r="DC738" s="9">
        <v>4851505</v>
      </c>
      <c r="DD738" s="9">
        <v>0</v>
      </c>
      <c r="DE738" s="9">
        <v>0</v>
      </c>
      <c r="DF738" s="9">
        <v>17337423</v>
      </c>
      <c r="DG738" s="9">
        <v>35389</v>
      </c>
      <c r="DH738" s="9">
        <v>16027017</v>
      </c>
      <c r="DI738" s="9">
        <v>0</v>
      </c>
      <c r="DJ738" s="9">
        <v>0</v>
      </c>
      <c r="DK738" s="9">
        <v>0</v>
      </c>
      <c r="DL738" s="9">
        <v>0</v>
      </c>
      <c r="DM738" s="9">
        <v>0</v>
      </c>
      <c r="DN738" s="9">
        <v>0</v>
      </c>
      <c r="DO738" s="9">
        <v>228123</v>
      </c>
      <c r="DP738" s="9">
        <v>3157670</v>
      </c>
      <c r="DQ738" s="9">
        <v>0</v>
      </c>
      <c r="DR738" s="9">
        <v>0</v>
      </c>
      <c r="DS738" s="9">
        <v>0</v>
      </c>
      <c r="DT738" s="9">
        <v>0</v>
      </c>
      <c r="DU738" s="9">
        <v>0</v>
      </c>
      <c r="DV738" s="9">
        <v>0</v>
      </c>
      <c r="DW738" s="9">
        <v>0</v>
      </c>
      <c r="DX738" s="9">
        <v>0</v>
      </c>
      <c r="DY738" s="9">
        <v>0</v>
      </c>
      <c r="DZ738" s="9">
        <v>0</v>
      </c>
      <c r="EA738" s="9">
        <v>0</v>
      </c>
      <c r="EB738" s="9">
        <v>0</v>
      </c>
      <c r="EC738" s="9">
        <v>0</v>
      </c>
    </row>
    <row r="739" spans="1:133" x14ac:dyDescent="0.3">
      <c r="A739" s="10">
        <v>106190385</v>
      </c>
      <c r="B739" s="10" t="s">
        <v>1473</v>
      </c>
      <c r="C739" s="10">
        <v>20181</v>
      </c>
      <c r="D739" s="12">
        <v>43101</v>
      </c>
      <c r="E739" s="10">
        <v>43190</v>
      </c>
      <c r="F739" s="10" t="s">
        <v>134</v>
      </c>
      <c r="G739" s="10" t="s">
        <v>158</v>
      </c>
      <c r="H739" s="10">
        <v>11</v>
      </c>
      <c r="I739" s="10">
        <v>903</v>
      </c>
      <c r="J739" s="10" t="s">
        <v>152</v>
      </c>
      <c r="K739" s="10" t="s">
        <v>137</v>
      </c>
      <c r="L739" s="10" t="s">
        <v>138</v>
      </c>
      <c r="M739" s="10" t="s">
        <v>1474</v>
      </c>
      <c r="N739" s="10" t="s">
        <v>1475</v>
      </c>
      <c r="O739" s="10" t="s">
        <v>1476</v>
      </c>
      <c r="P739" s="10">
        <v>91345</v>
      </c>
      <c r="Q739" s="10" t="s">
        <v>2117</v>
      </c>
      <c r="R739" s="10">
        <v>377</v>
      </c>
      <c r="S739" s="10">
        <v>377</v>
      </c>
      <c r="T739" s="10">
        <v>315</v>
      </c>
      <c r="U739" s="10">
        <v>993</v>
      </c>
      <c r="V739" s="10">
        <v>587</v>
      </c>
      <c r="W739" s="10">
        <v>474</v>
      </c>
      <c r="X739" s="10">
        <v>1018</v>
      </c>
      <c r="Y739" s="10">
        <v>0</v>
      </c>
      <c r="Z739" s="10">
        <v>0</v>
      </c>
      <c r="AA739" s="10">
        <v>46</v>
      </c>
      <c r="AB739" s="10">
        <v>1442</v>
      </c>
      <c r="AC739" s="10">
        <v>80</v>
      </c>
      <c r="AD739" s="10">
        <v>0</v>
      </c>
      <c r="AE739" s="10">
        <v>4640</v>
      </c>
      <c r="AF739" s="10">
        <v>105</v>
      </c>
      <c r="AG739" s="10">
        <v>7909</v>
      </c>
      <c r="AH739" s="10">
        <v>2878</v>
      </c>
      <c r="AI739" s="10">
        <v>3021</v>
      </c>
      <c r="AJ739" s="10">
        <v>4730</v>
      </c>
      <c r="AK739" s="10">
        <v>0</v>
      </c>
      <c r="AL739" s="10">
        <v>0</v>
      </c>
      <c r="AM739" s="10">
        <v>239</v>
      </c>
      <c r="AN739" s="10">
        <v>6649</v>
      </c>
      <c r="AO739" s="10">
        <v>243</v>
      </c>
      <c r="AP739" s="10">
        <v>0</v>
      </c>
      <c r="AQ739" s="10">
        <v>25669</v>
      </c>
      <c r="AR739" s="10">
        <v>4001</v>
      </c>
      <c r="AS739" s="10">
        <v>3460</v>
      </c>
      <c r="AT739" s="10">
        <v>3900</v>
      </c>
      <c r="AU739" s="10">
        <v>2705</v>
      </c>
      <c r="AV739" s="10">
        <v>17870</v>
      </c>
      <c r="AW739" s="10">
        <v>0</v>
      </c>
      <c r="AX739" s="10">
        <v>0</v>
      </c>
      <c r="AY739" s="10">
        <v>623</v>
      </c>
      <c r="AZ739" s="10">
        <v>6277</v>
      </c>
      <c r="BA739" s="10">
        <v>2101</v>
      </c>
      <c r="BB739" s="10">
        <v>0</v>
      </c>
      <c r="BC739" s="10">
        <v>36936</v>
      </c>
      <c r="BD739" s="10">
        <v>139944046</v>
      </c>
      <c r="BE739" s="10">
        <v>110240273</v>
      </c>
      <c r="BF739" s="10">
        <v>54113740</v>
      </c>
      <c r="BG739" s="10">
        <v>77791910</v>
      </c>
      <c r="BH739" s="10">
        <v>0</v>
      </c>
      <c r="BI739" s="10">
        <v>0</v>
      </c>
      <c r="BJ739" s="10">
        <v>3462298</v>
      </c>
      <c r="BK739" s="10">
        <v>96321425</v>
      </c>
      <c r="BL739" s="10">
        <v>3520245</v>
      </c>
      <c r="BM739" s="10">
        <v>0</v>
      </c>
      <c r="BN739" s="10">
        <v>485393937</v>
      </c>
      <c r="BO739" s="10">
        <v>26271392</v>
      </c>
      <c r="BP739" s="10">
        <v>37991424</v>
      </c>
      <c r="BQ739" s="10">
        <v>13884372</v>
      </c>
      <c r="BR739" s="10">
        <v>56457641</v>
      </c>
      <c r="BS739" s="10">
        <v>0</v>
      </c>
      <c r="BT739" s="10">
        <v>0</v>
      </c>
      <c r="BU739" s="10">
        <v>4613858</v>
      </c>
      <c r="BV739" s="10">
        <v>46486658</v>
      </c>
      <c r="BW739" s="10">
        <v>15559737</v>
      </c>
      <c r="BX739" s="10">
        <v>0</v>
      </c>
      <c r="BY739" s="10">
        <v>201265082</v>
      </c>
      <c r="BZ739" s="10">
        <v>4727886</v>
      </c>
      <c r="CA739" s="10">
        <v>146005747</v>
      </c>
      <c r="CB739" s="10">
        <v>137642871</v>
      </c>
      <c r="CC739" s="10">
        <v>47546267</v>
      </c>
      <c r="CD739" s="10">
        <v>121588166</v>
      </c>
      <c r="CE739" s="10">
        <v>-950004</v>
      </c>
      <c r="CF739" s="10">
        <v>0</v>
      </c>
      <c r="CG739" s="10">
        <v>0</v>
      </c>
      <c r="CH739" s="10">
        <v>6041571</v>
      </c>
      <c r="CI739" s="10">
        <v>106831166</v>
      </c>
      <c r="CJ739" s="10">
        <v>0</v>
      </c>
      <c r="CK739" s="10">
        <v>4739458</v>
      </c>
      <c r="CL739" s="10">
        <v>0</v>
      </c>
      <c r="CM739" s="10">
        <v>0</v>
      </c>
      <c r="CN739" s="10">
        <v>0</v>
      </c>
      <c r="CO739" s="10">
        <v>0</v>
      </c>
      <c r="CP739" s="10">
        <v>574173128</v>
      </c>
      <c r="CQ739" s="10">
        <v>6880290</v>
      </c>
      <c r="CR739" s="10">
        <v>3269651</v>
      </c>
      <c r="CS739" s="10">
        <v>0</v>
      </c>
      <c r="CT739" s="10">
        <v>0</v>
      </c>
      <c r="CU739" s="10">
        <v>10149941</v>
      </c>
      <c r="CV739" s="10">
        <v>19065240</v>
      </c>
      <c r="CW739" s="10">
        <v>16448489</v>
      </c>
      <c r="CX739" s="10">
        <v>20933658</v>
      </c>
      <c r="CY739" s="10">
        <v>15006681</v>
      </c>
      <c r="CZ739" s="10">
        <v>0</v>
      </c>
      <c r="DA739" s="10">
        <v>0</v>
      </c>
      <c r="DB739" s="10">
        <v>1978978</v>
      </c>
      <c r="DC739" s="10">
        <v>34993634</v>
      </c>
      <c r="DD739" s="10">
        <v>14209152</v>
      </c>
      <c r="DE739" s="10">
        <v>0</v>
      </c>
      <c r="DF739" s="10">
        <v>122635832</v>
      </c>
      <c r="DG739" s="10">
        <v>1664977</v>
      </c>
      <c r="DH739" s="10">
        <v>101468112</v>
      </c>
      <c r="DI739" s="10">
        <v>3221700</v>
      </c>
      <c r="DJ739" s="10">
        <v>267723</v>
      </c>
      <c r="DK739" s="10">
        <v>0</v>
      </c>
      <c r="DL739" s="10">
        <v>0</v>
      </c>
      <c r="DM739" s="10">
        <v>0</v>
      </c>
      <c r="DN739" s="10">
        <v>0</v>
      </c>
      <c r="DO739" s="10">
        <v>3157006</v>
      </c>
      <c r="DP739" s="10">
        <v>200918196</v>
      </c>
      <c r="DQ739" s="10">
        <v>0</v>
      </c>
      <c r="DR739" s="10">
        <v>0</v>
      </c>
      <c r="DS739" s="10">
        <v>0</v>
      </c>
      <c r="DT739" s="10">
        <v>0</v>
      </c>
      <c r="DU739" s="10">
        <v>0</v>
      </c>
      <c r="DV739" s="10">
        <v>0</v>
      </c>
      <c r="DW739" s="10">
        <v>0</v>
      </c>
      <c r="DX739" s="10">
        <v>0</v>
      </c>
      <c r="DY739" s="10">
        <v>0</v>
      </c>
      <c r="DZ739" s="10">
        <v>0</v>
      </c>
      <c r="EA739" s="10">
        <v>6134721</v>
      </c>
      <c r="EB739" s="10">
        <v>12158899</v>
      </c>
      <c r="EC739" s="10">
        <v>0</v>
      </c>
    </row>
    <row r="740" spans="1:133" x14ac:dyDescent="0.3">
      <c r="A740" s="9">
        <v>106190680</v>
      </c>
      <c r="B740" s="9" t="s">
        <v>2118</v>
      </c>
      <c r="C740" s="9">
        <v>20181</v>
      </c>
      <c r="D740" s="11">
        <v>43101</v>
      </c>
      <c r="E740" s="9">
        <v>43190</v>
      </c>
      <c r="F740" s="9" t="s">
        <v>134</v>
      </c>
      <c r="G740" s="9" t="s">
        <v>158</v>
      </c>
      <c r="H740" s="9">
        <v>11</v>
      </c>
      <c r="I740" s="9">
        <v>933</v>
      </c>
      <c r="J740" s="9" t="s">
        <v>136</v>
      </c>
      <c r="K740" s="9" t="s">
        <v>137</v>
      </c>
      <c r="L740" s="9" t="s">
        <v>138</v>
      </c>
      <c r="M740" s="9" t="s">
        <v>1479</v>
      </c>
      <c r="N740" s="9" t="s">
        <v>1480</v>
      </c>
      <c r="O740" s="9" t="s">
        <v>1481</v>
      </c>
      <c r="P740" s="9">
        <v>90732</v>
      </c>
      <c r="Q740" s="9" t="s">
        <v>1482</v>
      </c>
      <c r="R740" s="9">
        <v>356</v>
      </c>
      <c r="S740" s="9">
        <v>324</v>
      </c>
      <c r="T740" s="9">
        <v>324</v>
      </c>
      <c r="U740" s="9">
        <v>451</v>
      </c>
      <c r="V740" s="9">
        <v>438</v>
      </c>
      <c r="W740" s="9">
        <v>233</v>
      </c>
      <c r="X740" s="9">
        <v>389</v>
      </c>
      <c r="Y740" s="9">
        <v>0</v>
      </c>
      <c r="Z740" s="9">
        <v>0</v>
      </c>
      <c r="AA740" s="9">
        <v>39</v>
      </c>
      <c r="AB740" s="9">
        <v>367</v>
      </c>
      <c r="AC740" s="9">
        <v>13</v>
      </c>
      <c r="AD740" s="9">
        <v>0</v>
      </c>
      <c r="AE740" s="9">
        <v>1930</v>
      </c>
      <c r="AF740" s="9">
        <v>293</v>
      </c>
      <c r="AG740" s="9">
        <v>4706</v>
      </c>
      <c r="AH740" s="9">
        <v>4154</v>
      </c>
      <c r="AI740" s="9">
        <v>2516</v>
      </c>
      <c r="AJ740" s="9">
        <v>4038</v>
      </c>
      <c r="AK740" s="9">
        <v>0</v>
      </c>
      <c r="AL740" s="9">
        <v>0</v>
      </c>
      <c r="AM740" s="9">
        <v>517</v>
      </c>
      <c r="AN740" s="9">
        <v>3448</v>
      </c>
      <c r="AO740" s="9">
        <v>32</v>
      </c>
      <c r="AP740" s="9">
        <v>0</v>
      </c>
      <c r="AQ740" s="9">
        <v>19411</v>
      </c>
      <c r="AR740" s="9">
        <v>10995</v>
      </c>
      <c r="AS740" s="9">
        <v>2176</v>
      </c>
      <c r="AT740" s="9">
        <v>921</v>
      </c>
      <c r="AU740" s="9">
        <v>1029</v>
      </c>
      <c r="AV740" s="9">
        <v>5101</v>
      </c>
      <c r="AW740" s="9">
        <v>0</v>
      </c>
      <c r="AX740" s="9">
        <v>0</v>
      </c>
      <c r="AY740" s="9">
        <v>488</v>
      </c>
      <c r="AZ740" s="9">
        <v>2559</v>
      </c>
      <c r="BA740" s="9">
        <v>329</v>
      </c>
      <c r="BB740" s="9">
        <v>417</v>
      </c>
      <c r="BC740" s="9">
        <v>13020</v>
      </c>
      <c r="BD740" s="9">
        <v>38811251</v>
      </c>
      <c r="BE740" s="9">
        <v>36759528</v>
      </c>
      <c r="BF740" s="9">
        <v>13253208</v>
      </c>
      <c r="BG740" s="9">
        <v>31077094</v>
      </c>
      <c r="BH740" s="9">
        <v>0</v>
      </c>
      <c r="BI740" s="9">
        <v>0</v>
      </c>
      <c r="BJ740" s="9">
        <v>3323681</v>
      </c>
      <c r="BK740" s="9">
        <v>22166448</v>
      </c>
      <c r="BL740" s="9">
        <v>205721</v>
      </c>
      <c r="BM740" s="9">
        <v>0</v>
      </c>
      <c r="BN740" s="9">
        <v>145596931</v>
      </c>
      <c r="BO740" s="9">
        <v>12326651</v>
      </c>
      <c r="BP740" s="9">
        <v>5990091</v>
      </c>
      <c r="BQ740" s="9">
        <v>3064856</v>
      </c>
      <c r="BR740" s="9">
        <v>11919783</v>
      </c>
      <c r="BS740" s="9">
        <v>0</v>
      </c>
      <c r="BT740" s="9">
        <v>0</v>
      </c>
      <c r="BU740" s="9">
        <v>2336995</v>
      </c>
      <c r="BV740" s="9">
        <v>12254856</v>
      </c>
      <c r="BW740" s="9">
        <v>1575926</v>
      </c>
      <c r="BX740" s="9">
        <v>1996611</v>
      </c>
      <c r="BY740" s="9">
        <v>51465769</v>
      </c>
      <c r="BZ740" s="9">
        <v>781864</v>
      </c>
      <c r="CA740" s="9">
        <v>42522785</v>
      </c>
      <c r="CB740" s="9">
        <v>34285088</v>
      </c>
      <c r="CC740" s="9">
        <v>8525309</v>
      </c>
      <c r="CD740" s="9">
        <v>36475681</v>
      </c>
      <c r="CE740" s="9">
        <v>-212499</v>
      </c>
      <c r="CF740" s="9">
        <v>0</v>
      </c>
      <c r="CG740" s="9">
        <v>0</v>
      </c>
      <c r="CH740" s="9">
        <v>3731566</v>
      </c>
      <c r="CI740" s="9">
        <v>25075228</v>
      </c>
      <c r="CJ740" s="9">
        <v>0</v>
      </c>
      <c r="CK740" s="9">
        <v>1087899</v>
      </c>
      <c r="CL740" s="9">
        <v>0</v>
      </c>
      <c r="CM740" s="9">
        <v>0</v>
      </c>
      <c r="CN740" s="9">
        <v>0</v>
      </c>
      <c r="CO740" s="9">
        <v>419346</v>
      </c>
      <c r="CP740" s="9">
        <v>152692267</v>
      </c>
      <c r="CQ740" s="9">
        <v>0</v>
      </c>
      <c r="CR740" s="9">
        <v>0</v>
      </c>
      <c r="CS740" s="9">
        <v>0</v>
      </c>
      <c r="CT740" s="9">
        <v>0</v>
      </c>
      <c r="CU740" s="9">
        <v>0</v>
      </c>
      <c r="CV740" s="9">
        <v>8412223</v>
      </c>
      <c r="CW740" s="9">
        <v>8294918</v>
      </c>
      <c r="CX740" s="9">
        <v>7940511</v>
      </c>
      <c r="CY740" s="9">
        <v>6350602</v>
      </c>
      <c r="CZ740" s="9">
        <v>0</v>
      </c>
      <c r="DA740" s="9">
        <v>0</v>
      </c>
      <c r="DB740" s="9">
        <v>1906651</v>
      </c>
      <c r="DC740" s="9">
        <v>9209506</v>
      </c>
      <c r="DD740" s="9">
        <v>686679</v>
      </c>
      <c r="DE740" s="9">
        <v>1569343</v>
      </c>
      <c r="DF740" s="9">
        <v>44370433</v>
      </c>
      <c r="DG740" s="9">
        <v>730785</v>
      </c>
      <c r="DH740" s="9">
        <v>40975070</v>
      </c>
      <c r="DI740" s="9">
        <v>1378196</v>
      </c>
      <c r="DJ740" s="9">
        <v>156943</v>
      </c>
      <c r="DK740" s="9">
        <v>0</v>
      </c>
      <c r="DL740" s="9">
        <v>0</v>
      </c>
      <c r="DM740" s="9">
        <v>0</v>
      </c>
      <c r="DN740" s="9">
        <v>0</v>
      </c>
      <c r="DO740" s="9">
        <v>3382596</v>
      </c>
      <c r="DP740" s="9">
        <v>29221528</v>
      </c>
      <c r="DQ740" s="9">
        <v>0</v>
      </c>
      <c r="DR740" s="9">
        <v>0</v>
      </c>
      <c r="DS740" s="9">
        <v>0</v>
      </c>
      <c r="DT740" s="9">
        <v>0</v>
      </c>
      <c r="DU740" s="9">
        <v>0</v>
      </c>
      <c r="DV740" s="9">
        <v>0</v>
      </c>
      <c r="DW740" s="9">
        <v>0</v>
      </c>
      <c r="DX740" s="9">
        <v>0</v>
      </c>
      <c r="DY740" s="9">
        <v>0</v>
      </c>
      <c r="DZ740" s="9">
        <v>0</v>
      </c>
      <c r="EA740" s="9">
        <v>2577480</v>
      </c>
      <c r="EB740" s="9">
        <v>5911116</v>
      </c>
      <c r="EC740" s="9">
        <v>0</v>
      </c>
    </row>
    <row r="741" spans="1:133" x14ac:dyDescent="0.3">
      <c r="A741" s="10">
        <v>106190470</v>
      </c>
      <c r="B741" s="10" t="s">
        <v>2119</v>
      </c>
      <c r="C741" s="10">
        <v>20181</v>
      </c>
      <c r="D741" s="12">
        <v>43101</v>
      </c>
      <c r="E741" s="10">
        <v>43190</v>
      </c>
      <c r="F741" s="10" t="s">
        <v>134</v>
      </c>
      <c r="G741" s="10" t="s">
        <v>158</v>
      </c>
      <c r="H741" s="10">
        <v>11</v>
      </c>
      <c r="I741" s="10">
        <v>931</v>
      </c>
      <c r="J741" s="10" t="s">
        <v>136</v>
      </c>
      <c r="K741" s="10" t="s">
        <v>137</v>
      </c>
      <c r="L741" s="10" t="s">
        <v>138</v>
      </c>
      <c r="M741" s="10" t="s">
        <v>1484</v>
      </c>
      <c r="N741" s="10" t="s">
        <v>1485</v>
      </c>
      <c r="O741" s="10" t="s">
        <v>577</v>
      </c>
      <c r="P741" s="10">
        <v>90503</v>
      </c>
      <c r="Q741" s="10" t="s">
        <v>1482</v>
      </c>
      <c r="R741" s="10">
        <v>442</v>
      </c>
      <c r="S741" s="10">
        <v>418</v>
      </c>
      <c r="T741" s="10">
        <v>418</v>
      </c>
      <c r="U741" s="10">
        <v>1139</v>
      </c>
      <c r="V741" s="10">
        <v>1374</v>
      </c>
      <c r="W741" s="10">
        <v>366</v>
      </c>
      <c r="X741" s="10">
        <v>699</v>
      </c>
      <c r="Y741" s="10">
        <v>0</v>
      </c>
      <c r="Z741" s="10">
        <v>0</v>
      </c>
      <c r="AA741" s="10">
        <v>72</v>
      </c>
      <c r="AB741" s="10">
        <v>1402</v>
      </c>
      <c r="AC741" s="10">
        <v>34</v>
      </c>
      <c r="AD741" s="10">
        <v>24</v>
      </c>
      <c r="AE741" s="10">
        <v>5110</v>
      </c>
      <c r="AF741" s="10">
        <v>496</v>
      </c>
      <c r="AG741" s="10">
        <v>7037</v>
      </c>
      <c r="AH741" s="10">
        <v>7858</v>
      </c>
      <c r="AI741" s="10">
        <v>1514</v>
      </c>
      <c r="AJ741" s="10">
        <v>2344</v>
      </c>
      <c r="AK741" s="10">
        <v>0</v>
      </c>
      <c r="AL741" s="10">
        <v>0</v>
      </c>
      <c r="AM741" s="10">
        <v>249</v>
      </c>
      <c r="AN741" s="10">
        <v>5444</v>
      </c>
      <c r="AO741" s="10">
        <v>70</v>
      </c>
      <c r="AP741" s="10">
        <v>50</v>
      </c>
      <c r="AQ741" s="10">
        <v>24566</v>
      </c>
      <c r="AR741" s="10">
        <v>6045</v>
      </c>
      <c r="AS741" s="10">
        <v>9345</v>
      </c>
      <c r="AT741" s="10">
        <v>4623</v>
      </c>
      <c r="AU741" s="10">
        <v>1592</v>
      </c>
      <c r="AV741" s="10">
        <v>8545</v>
      </c>
      <c r="AW741" s="10">
        <v>0</v>
      </c>
      <c r="AX741" s="10">
        <v>0</v>
      </c>
      <c r="AY741" s="10">
        <v>797</v>
      </c>
      <c r="AZ741" s="10">
        <v>9964</v>
      </c>
      <c r="BA741" s="10">
        <v>425</v>
      </c>
      <c r="BB741" s="10">
        <v>536</v>
      </c>
      <c r="BC741" s="10">
        <v>35827</v>
      </c>
      <c r="BD741" s="10">
        <v>116046437</v>
      </c>
      <c r="BE741" s="10">
        <v>91122293</v>
      </c>
      <c r="BF741" s="10">
        <v>24987631</v>
      </c>
      <c r="BG741" s="10">
        <v>39924767</v>
      </c>
      <c r="BH741" s="10">
        <v>0</v>
      </c>
      <c r="BI741" s="10">
        <v>0</v>
      </c>
      <c r="BJ741" s="10">
        <v>3726773</v>
      </c>
      <c r="BK741" s="10">
        <v>81480130</v>
      </c>
      <c r="BL741" s="10">
        <v>1047687</v>
      </c>
      <c r="BM741" s="10">
        <v>748348</v>
      </c>
      <c r="BN741" s="10">
        <v>359084066</v>
      </c>
      <c r="BO741" s="10">
        <v>34613913</v>
      </c>
      <c r="BP741" s="10">
        <v>23599925</v>
      </c>
      <c r="BQ741" s="10">
        <v>7841463</v>
      </c>
      <c r="BR741" s="10">
        <v>32033935</v>
      </c>
      <c r="BS741" s="10">
        <v>0</v>
      </c>
      <c r="BT741" s="10">
        <v>0</v>
      </c>
      <c r="BU741" s="10">
        <v>4760734</v>
      </c>
      <c r="BV741" s="10">
        <v>59518131</v>
      </c>
      <c r="BW741" s="10">
        <v>2540730</v>
      </c>
      <c r="BX741" s="10">
        <v>3199627</v>
      </c>
      <c r="BY741" s="10">
        <v>168108458</v>
      </c>
      <c r="BZ741" s="10">
        <v>2402218</v>
      </c>
      <c r="CA741" s="10">
        <v>128592631</v>
      </c>
      <c r="CB741" s="10">
        <v>88705496</v>
      </c>
      <c r="CC741" s="10">
        <v>22954139</v>
      </c>
      <c r="CD741" s="10">
        <v>63033013</v>
      </c>
      <c r="CE741" s="10">
        <v>0</v>
      </c>
      <c r="CF741" s="10">
        <v>0</v>
      </c>
      <c r="CG741" s="10">
        <v>0</v>
      </c>
      <c r="CH741" s="10">
        <v>7796863</v>
      </c>
      <c r="CI741" s="10">
        <v>99722825</v>
      </c>
      <c r="CJ741" s="10">
        <v>0</v>
      </c>
      <c r="CK741" s="10">
        <v>2654164</v>
      </c>
      <c r="CL741" s="10">
        <v>0</v>
      </c>
      <c r="CM741" s="10">
        <v>0</v>
      </c>
      <c r="CN741" s="10">
        <v>0</v>
      </c>
      <c r="CO741" s="10">
        <v>2738863</v>
      </c>
      <c r="CP741" s="10">
        <v>418600212</v>
      </c>
      <c r="CQ741" s="10">
        <v>281156</v>
      </c>
      <c r="CR741" s="10">
        <v>0</v>
      </c>
      <c r="CS741" s="10">
        <v>0</v>
      </c>
      <c r="CT741" s="10">
        <v>0</v>
      </c>
      <c r="CU741" s="10">
        <v>281156</v>
      </c>
      <c r="CV741" s="10">
        <v>21381216</v>
      </c>
      <c r="CW741" s="10">
        <v>25775132</v>
      </c>
      <c r="CX741" s="10">
        <v>9725365</v>
      </c>
      <c r="CY741" s="10">
        <v>8597800</v>
      </c>
      <c r="CZ741" s="10">
        <v>0</v>
      </c>
      <c r="DA741" s="10">
        <v>0</v>
      </c>
      <c r="DB741" s="10">
        <v>651970</v>
      </c>
      <c r="DC741" s="10">
        <v>40632960</v>
      </c>
      <c r="DD741" s="10">
        <v>917902</v>
      </c>
      <c r="DE741" s="10">
        <v>1191123</v>
      </c>
      <c r="DF741" s="10">
        <v>108873468</v>
      </c>
      <c r="DG741" s="10">
        <v>1899308</v>
      </c>
      <c r="DH741" s="10">
        <v>95329242</v>
      </c>
      <c r="DI741" s="10">
        <v>2208368</v>
      </c>
      <c r="DJ741" s="10">
        <v>82700</v>
      </c>
      <c r="DK741" s="10">
        <v>0</v>
      </c>
      <c r="DL741" s="10">
        <v>0</v>
      </c>
      <c r="DM741" s="10">
        <v>0</v>
      </c>
      <c r="DN741" s="10">
        <v>0</v>
      </c>
      <c r="DO741" s="10">
        <v>4073078</v>
      </c>
      <c r="DP741" s="10">
        <v>115165501</v>
      </c>
      <c r="DQ741" s="10">
        <v>0</v>
      </c>
      <c r="DR741" s="10">
        <v>0</v>
      </c>
      <c r="DS741" s="10">
        <v>0</v>
      </c>
      <c r="DT741" s="10">
        <v>0</v>
      </c>
      <c r="DU741" s="10">
        <v>0</v>
      </c>
      <c r="DV741" s="10">
        <v>0</v>
      </c>
      <c r="DW741" s="10">
        <v>0</v>
      </c>
      <c r="DX741" s="10">
        <v>0</v>
      </c>
      <c r="DY741" s="10">
        <v>0</v>
      </c>
      <c r="DZ741" s="10">
        <v>0</v>
      </c>
      <c r="EA741" s="10">
        <v>5257887</v>
      </c>
      <c r="EB741" s="10">
        <v>6624728</v>
      </c>
      <c r="EC741" s="10">
        <v>0</v>
      </c>
    </row>
    <row r="742" spans="1:133" x14ac:dyDescent="0.3">
      <c r="A742" s="9">
        <v>106190758</v>
      </c>
      <c r="B742" s="9" t="s">
        <v>2120</v>
      </c>
      <c r="C742" s="9">
        <v>20181</v>
      </c>
      <c r="D742" s="11">
        <v>43101</v>
      </c>
      <c r="E742" s="9">
        <v>43190</v>
      </c>
      <c r="F742" s="9" t="s">
        <v>134</v>
      </c>
      <c r="G742" s="9" t="s">
        <v>158</v>
      </c>
      <c r="H742" s="9">
        <v>11</v>
      </c>
      <c r="I742" s="9">
        <v>907</v>
      </c>
      <c r="J742" s="9" t="s">
        <v>152</v>
      </c>
      <c r="K742" s="9" t="s">
        <v>137</v>
      </c>
      <c r="L742" s="9" t="s">
        <v>138</v>
      </c>
      <c r="M742" s="9" t="s">
        <v>1492</v>
      </c>
      <c r="N742" s="9" t="s">
        <v>1493</v>
      </c>
      <c r="O742" s="9" t="s">
        <v>1494</v>
      </c>
      <c r="P742" s="9">
        <v>91505</v>
      </c>
      <c r="Q742" s="9" t="s">
        <v>1495</v>
      </c>
      <c r="R742" s="9">
        <v>446</v>
      </c>
      <c r="S742" s="9">
        <v>307</v>
      </c>
      <c r="T742" s="9">
        <v>257</v>
      </c>
      <c r="U742" s="9">
        <v>1667</v>
      </c>
      <c r="V742" s="9">
        <v>360</v>
      </c>
      <c r="W742" s="9">
        <v>342</v>
      </c>
      <c r="X742" s="9">
        <v>732</v>
      </c>
      <c r="Y742" s="9">
        <v>0</v>
      </c>
      <c r="Z742" s="9">
        <v>0</v>
      </c>
      <c r="AA742" s="9">
        <v>42</v>
      </c>
      <c r="AB742" s="9">
        <v>1118</v>
      </c>
      <c r="AC742" s="9">
        <v>19</v>
      </c>
      <c r="AD742" s="9">
        <v>36</v>
      </c>
      <c r="AE742" s="9">
        <v>4316</v>
      </c>
      <c r="AF742" s="9">
        <v>0</v>
      </c>
      <c r="AG742" s="9">
        <v>9677</v>
      </c>
      <c r="AH742" s="9">
        <v>1367</v>
      </c>
      <c r="AI742" s="9">
        <v>1712</v>
      </c>
      <c r="AJ742" s="9">
        <v>2423</v>
      </c>
      <c r="AK742" s="9">
        <v>0</v>
      </c>
      <c r="AL742" s="9">
        <v>0</v>
      </c>
      <c r="AM742" s="9">
        <v>172</v>
      </c>
      <c r="AN742" s="9">
        <v>4035</v>
      </c>
      <c r="AO742" s="9">
        <v>39</v>
      </c>
      <c r="AP742" s="9">
        <v>71</v>
      </c>
      <c r="AQ742" s="9">
        <v>19496</v>
      </c>
      <c r="AR742" s="9">
        <v>0</v>
      </c>
      <c r="AS742" s="9">
        <v>8497</v>
      </c>
      <c r="AT742" s="9">
        <v>7088</v>
      </c>
      <c r="AU742" s="9">
        <v>1420</v>
      </c>
      <c r="AV742" s="9">
        <v>8240</v>
      </c>
      <c r="AW742" s="9">
        <v>0</v>
      </c>
      <c r="AX742" s="9">
        <v>0</v>
      </c>
      <c r="AY742" s="9">
        <v>1131</v>
      </c>
      <c r="AZ742" s="9">
        <v>10073</v>
      </c>
      <c r="BA742" s="9">
        <v>435</v>
      </c>
      <c r="BB742" s="9">
        <v>861</v>
      </c>
      <c r="BC742" s="9">
        <v>37745</v>
      </c>
      <c r="BD742" s="9">
        <v>205661549</v>
      </c>
      <c r="BE742" s="9">
        <v>46023125</v>
      </c>
      <c r="BF742" s="9">
        <v>40946018</v>
      </c>
      <c r="BG742" s="9">
        <v>48047261</v>
      </c>
      <c r="BH742" s="9">
        <v>0</v>
      </c>
      <c r="BI742" s="9">
        <v>0</v>
      </c>
      <c r="BJ742" s="9">
        <v>3732008</v>
      </c>
      <c r="BK742" s="9">
        <v>87550301</v>
      </c>
      <c r="BL742" s="9">
        <v>846211</v>
      </c>
      <c r="BM742" s="9">
        <v>1540538</v>
      </c>
      <c r="BN742" s="9">
        <v>434347011</v>
      </c>
      <c r="BO742" s="9">
        <v>81130915</v>
      </c>
      <c r="BP742" s="9">
        <v>17475254</v>
      </c>
      <c r="BQ742" s="9">
        <v>5973076</v>
      </c>
      <c r="BR742" s="9">
        <v>30452499</v>
      </c>
      <c r="BS742" s="9">
        <v>0</v>
      </c>
      <c r="BT742" s="9">
        <v>0</v>
      </c>
      <c r="BU742" s="9">
        <v>7607677</v>
      </c>
      <c r="BV742" s="9">
        <v>67756082</v>
      </c>
      <c r="BW742" s="9">
        <v>2924700</v>
      </c>
      <c r="BX742" s="9">
        <v>5792850</v>
      </c>
      <c r="BY742" s="9">
        <v>219113053</v>
      </c>
      <c r="BZ742" s="9">
        <v>2423199</v>
      </c>
      <c r="CA742" s="9">
        <v>253773425</v>
      </c>
      <c r="CB742" s="9">
        <v>54418441</v>
      </c>
      <c r="CC742" s="9">
        <v>34855976</v>
      </c>
      <c r="CD742" s="9">
        <v>71410138</v>
      </c>
      <c r="CE742" s="9">
        <v>0</v>
      </c>
      <c r="CF742" s="9">
        <v>0</v>
      </c>
      <c r="CG742" s="9">
        <v>0</v>
      </c>
      <c r="CH742" s="9">
        <v>7728666</v>
      </c>
      <c r="CI742" s="9">
        <v>112211260</v>
      </c>
      <c r="CJ742" s="9">
        <v>0</v>
      </c>
      <c r="CK742" s="9">
        <v>2447237</v>
      </c>
      <c r="CL742" s="9">
        <v>0</v>
      </c>
      <c r="CM742" s="9">
        <v>0</v>
      </c>
      <c r="CN742" s="9">
        <v>0</v>
      </c>
      <c r="CO742" s="9">
        <v>4724715</v>
      </c>
      <c r="CP742" s="9">
        <v>543993057</v>
      </c>
      <c r="CQ742" s="9">
        <v>847359</v>
      </c>
      <c r="CR742" s="9">
        <v>0</v>
      </c>
      <c r="CS742" s="9">
        <v>0</v>
      </c>
      <c r="CT742" s="9">
        <v>0</v>
      </c>
      <c r="CU742" s="9">
        <v>847359</v>
      </c>
      <c r="CV742" s="9">
        <v>31955538</v>
      </c>
      <c r="CW742" s="9">
        <v>9691829</v>
      </c>
      <c r="CX742" s="9">
        <v>11889130</v>
      </c>
      <c r="CY742" s="9">
        <v>6798525</v>
      </c>
      <c r="CZ742" s="9">
        <v>0</v>
      </c>
      <c r="DA742" s="9">
        <v>0</v>
      </c>
      <c r="DB742" s="9">
        <v>3568969</v>
      </c>
      <c r="DC742" s="9">
        <v>42519206</v>
      </c>
      <c r="DD742" s="9">
        <v>1309690</v>
      </c>
      <c r="DE742" s="9">
        <v>2581479</v>
      </c>
      <c r="DF742" s="9">
        <v>110314366</v>
      </c>
      <c r="DG742" s="9">
        <v>3216977</v>
      </c>
      <c r="DH742" s="9">
        <v>99178628</v>
      </c>
      <c r="DI742" s="9">
        <v>1785000</v>
      </c>
      <c r="DJ742" s="9">
        <v>370149</v>
      </c>
      <c r="DK742" s="9">
        <v>0</v>
      </c>
      <c r="DL742" s="9">
        <v>0</v>
      </c>
      <c r="DM742" s="9">
        <v>0</v>
      </c>
      <c r="DN742" s="9">
        <v>0</v>
      </c>
      <c r="DO742" s="9">
        <v>4346294</v>
      </c>
      <c r="DP742" s="9">
        <v>188391904</v>
      </c>
      <c r="DQ742" s="9">
        <v>0</v>
      </c>
      <c r="DR742" s="9">
        <v>0</v>
      </c>
      <c r="DS742" s="9">
        <v>0</v>
      </c>
      <c r="DT742" s="9">
        <v>0</v>
      </c>
      <c r="DU742" s="9">
        <v>0</v>
      </c>
      <c r="DV742" s="9">
        <v>0</v>
      </c>
      <c r="DW742" s="9">
        <v>0</v>
      </c>
      <c r="DX742" s="9">
        <v>0</v>
      </c>
      <c r="DY742" s="9">
        <v>0</v>
      </c>
      <c r="DZ742" s="9">
        <v>0</v>
      </c>
      <c r="EA742" s="9">
        <v>6609102</v>
      </c>
      <c r="EB742" s="9">
        <v>8504234</v>
      </c>
      <c r="EC742" s="9">
        <v>0</v>
      </c>
    </row>
    <row r="743" spans="1:133" x14ac:dyDescent="0.3">
      <c r="A743" s="10">
        <v>106190756</v>
      </c>
      <c r="B743" s="10" t="s">
        <v>1486</v>
      </c>
      <c r="C743" s="10">
        <v>20181</v>
      </c>
      <c r="D743" s="12">
        <v>43101</v>
      </c>
      <c r="E743" s="10">
        <v>43190</v>
      </c>
      <c r="F743" s="10" t="s">
        <v>134</v>
      </c>
      <c r="G743" s="10" t="s">
        <v>158</v>
      </c>
      <c r="H743" s="10">
        <v>11</v>
      </c>
      <c r="I743" s="10">
        <v>927</v>
      </c>
      <c r="J743" s="10" t="s">
        <v>152</v>
      </c>
      <c r="K743" s="10" t="s">
        <v>137</v>
      </c>
      <c r="L743" s="10" t="s">
        <v>138</v>
      </c>
      <c r="M743" s="10" t="s">
        <v>1487</v>
      </c>
      <c r="N743" s="10" t="s">
        <v>1488</v>
      </c>
      <c r="O743" s="10" t="s">
        <v>1489</v>
      </c>
      <c r="P743" s="10">
        <v>90404</v>
      </c>
      <c r="Q743" s="10" t="s">
        <v>1490</v>
      </c>
      <c r="R743" s="10">
        <v>266</v>
      </c>
      <c r="S743" s="10">
        <v>234</v>
      </c>
      <c r="T743" s="10">
        <v>234</v>
      </c>
      <c r="U743" s="10">
        <v>1394</v>
      </c>
      <c r="V743" s="10">
        <v>163</v>
      </c>
      <c r="W743" s="10">
        <v>62</v>
      </c>
      <c r="X743" s="10">
        <v>137</v>
      </c>
      <c r="Y743" s="10">
        <v>0</v>
      </c>
      <c r="Z743" s="10">
        <v>0</v>
      </c>
      <c r="AA743" s="10">
        <v>21</v>
      </c>
      <c r="AB743" s="10">
        <v>1196</v>
      </c>
      <c r="AC743" s="10">
        <v>18</v>
      </c>
      <c r="AD743" s="10">
        <v>0</v>
      </c>
      <c r="AE743" s="10">
        <v>2991</v>
      </c>
      <c r="AF743" s="10">
        <v>0</v>
      </c>
      <c r="AG743" s="10">
        <v>7370</v>
      </c>
      <c r="AH743" s="10">
        <v>1075</v>
      </c>
      <c r="AI743" s="10">
        <v>547</v>
      </c>
      <c r="AJ743" s="10">
        <v>549</v>
      </c>
      <c r="AK743" s="10">
        <v>0</v>
      </c>
      <c r="AL743" s="10">
        <v>0</v>
      </c>
      <c r="AM743" s="10">
        <v>76</v>
      </c>
      <c r="AN743" s="10">
        <v>4227</v>
      </c>
      <c r="AO743" s="10">
        <v>54</v>
      </c>
      <c r="AP743" s="10">
        <v>0</v>
      </c>
      <c r="AQ743" s="10">
        <v>13898</v>
      </c>
      <c r="AR743" s="10">
        <v>0</v>
      </c>
      <c r="AS743" s="10">
        <v>7035</v>
      </c>
      <c r="AT743" s="10">
        <v>968</v>
      </c>
      <c r="AU743" s="10">
        <v>485</v>
      </c>
      <c r="AV743" s="10">
        <v>1444</v>
      </c>
      <c r="AW743" s="10">
        <v>0</v>
      </c>
      <c r="AX743" s="10">
        <v>0</v>
      </c>
      <c r="AY743" s="10">
        <v>357</v>
      </c>
      <c r="AZ743" s="10">
        <v>6771</v>
      </c>
      <c r="BA743" s="10">
        <v>584</v>
      </c>
      <c r="BB743" s="10">
        <v>0</v>
      </c>
      <c r="BC743" s="10">
        <v>17644</v>
      </c>
      <c r="BD743" s="10">
        <v>113876803</v>
      </c>
      <c r="BE743" s="10">
        <v>23116423</v>
      </c>
      <c r="BF743" s="10">
        <v>7072196</v>
      </c>
      <c r="BG743" s="10">
        <v>7279557</v>
      </c>
      <c r="BH743" s="10">
        <v>0</v>
      </c>
      <c r="BI743" s="10">
        <v>0</v>
      </c>
      <c r="BJ743" s="10">
        <v>1077892</v>
      </c>
      <c r="BK743" s="10">
        <v>59950628</v>
      </c>
      <c r="BL743" s="10">
        <v>765870</v>
      </c>
      <c r="BM743" s="10">
        <v>0</v>
      </c>
      <c r="BN743" s="10">
        <v>213139369</v>
      </c>
      <c r="BO743" s="10">
        <v>48413909</v>
      </c>
      <c r="BP743" s="10">
        <v>5757469</v>
      </c>
      <c r="BQ743" s="10">
        <v>1563328</v>
      </c>
      <c r="BR743" s="10">
        <v>4143975</v>
      </c>
      <c r="BS743" s="10">
        <v>0</v>
      </c>
      <c r="BT743" s="10">
        <v>0</v>
      </c>
      <c r="BU743" s="10">
        <v>2057366</v>
      </c>
      <c r="BV743" s="10">
        <v>39020792</v>
      </c>
      <c r="BW743" s="10">
        <v>3365551</v>
      </c>
      <c r="BX743" s="10">
        <v>0</v>
      </c>
      <c r="BY743" s="10">
        <v>104322390</v>
      </c>
      <c r="BZ743" s="10">
        <v>584920</v>
      </c>
      <c r="CA743" s="10">
        <v>130821641</v>
      </c>
      <c r="CB743" s="10">
        <v>21499272</v>
      </c>
      <c r="CC743" s="10">
        <v>6680722</v>
      </c>
      <c r="CD743" s="10">
        <v>10078131</v>
      </c>
      <c r="CE743" s="10">
        <v>0</v>
      </c>
      <c r="CF743" s="10">
        <v>0</v>
      </c>
      <c r="CG743" s="10">
        <v>0</v>
      </c>
      <c r="CH743" s="10">
        <v>2029654</v>
      </c>
      <c r="CI743" s="10">
        <v>60260394</v>
      </c>
      <c r="CJ743" s="10">
        <v>0</v>
      </c>
      <c r="CK743" s="10">
        <v>2334654</v>
      </c>
      <c r="CL743" s="10">
        <v>0</v>
      </c>
      <c r="CM743" s="10">
        <v>0</v>
      </c>
      <c r="CN743" s="10">
        <v>0</v>
      </c>
      <c r="CO743" s="10">
        <v>0</v>
      </c>
      <c r="CP743" s="10">
        <v>234289388</v>
      </c>
      <c r="CQ743" s="10">
        <v>0</v>
      </c>
      <c r="CR743" s="10">
        <v>0</v>
      </c>
      <c r="CS743" s="10">
        <v>0</v>
      </c>
      <c r="CT743" s="10">
        <v>0</v>
      </c>
      <c r="CU743" s="10">
        <v>0</v>
      </c>
      <c r="CV743" s="10">
        <v>31170052</v>
      </c>
      <c r="CW743" s="10">
        <v>7321420</v>
      </c>
      <c r="CX743" s="10">
        <v>1938891</v>
      </c>
      <c r="CY743" s="10">
        <v>1324353</v>
      </c>
      <c r="CZ743" s="10">
        <v>0</v>
      </c>
      <c r="DA743" s="10">
        <v>0</v>
      </c>
      <c r="DB743" s="10">
        <v>1099827</v>
      </c>
      <c r="DC743" s="10">
        <v>38528673</v>
      </c>
      <c r="DD743" s="10">
        <v>1789155</v>
      </c>
      <c r="DE743" s="10">
        <v>0</v>
      </c>
      <c r="DF743" s="10">
        <v>83172371</v>
      </c>
      <c r="DG743" s="10">
        <v>2302880</v>
      </c>
      <c r="DH743" s="10">
        <v>87466175</v>
      </c>
      <c r="DI743" s="10">
        <v>946650</v>
      </c>
      <c r="DJ743" s="10">
        <v>1344390</v>
      </c>
      <c r="DK743" s="10">
        <v>0</v>
      </c>
      <c r="DL743" s="10">
        <v>0</v>
      </c>
      <c r="DM743" s="10">
        <v>0</v>
      </c>
      <c r="DN743" s="10">
        <v>0</v>
      </c>
      <c r="DO743" s="10">
        <v>6603794</v>
      </c>
      <c r="DP743" s="10">
        <v>291645740</v>
      </c>
      <c r="DQ743" s="10">
        <v>0</v>
      </c>
      <c r="DR743" s="10">
        <v>0</v>
      </c>
      <c r="DS743" s="10">
        <v>0</v>
      </c>
      <c r="DT743" s="10">
        <v>0</v>
      </c>
      <c r="DU743" s="10">
        <v>0</v>
      </c>
      <c r="DV743" s="10">
        <v>0</v>
      </c>
      <c r="DW743" s="10">
        <v>0</v>
      </c>
      <c r="DX743" s="10">
        <v>0</v>
      </c>
      <c r="DY743" s="10">
        <v>0</v>
      </c>
      <c r="DZ743" s="10">
        <v>0</v>
      </c>
      <c r="EA743" s="10">
        <v>3862797</v>
      </c>
      <c r="EB743" s="10">
        <v>678538</v>
      </c>
      <c r="EC743" s="10">
        <v>0</v>
      </c>
    </row>
    <row r="744" spans="1:133" x14ac:dyDescent="0.3">
      <c r="A744" s="9">
        <v>106190517</v>
      </c>
      <c r="B744" s="9" t="s">
        <v>1496</v>
      </c>
      <c r="C744" s="9">
        <v>20181</v>
      </c>
      <c r="D744" s="11">
        <v>43101</v>
      </c>
      <c r="E744" s="9">
        <v>43190</v>
      </c>
      <c r="F744" s="9" t="s">
        <v>134</v>
      </c>
      <c r="G744" s="9" t="s">
        <v>158</v>
      </c>
      <c r="H744" s="9">
        <v>11</v>
      </c>
      <c r="I744" s="9">
        <v>905</v>
      </c>
      <c r="J744" s="9" t="s">
        <v>255</v>
      </c>
      <c r="K744" s="9" t="s">
        <v>137</v>
      </c>
      <c r="L744" s="9" t="s">
        <v>138</v>
      </c>
      <c r="M744" s="9" t="s">
        <v>1497</v>
      </c>
      <c r="N744" s="9" t="s">
        <v>1498</v>
      </c>
      <c r="O744" s="9" t="s">
        <v>1499</v>
      </c>
      <c r="P744" s="9">
        <v>91356</v>
      </c>
      <c r="Q744" s="9" t="s">
        <v>1500</v>
      </c>
      <c r="R744" s="9">
        <v>249</v>
      </c>
      <c r="S744" s="9">
        <v>249</v>
      </c>
      <c r="T744" s="9">
        <v>201</v>
      </c>
      <c r="U744" s="9">
        <v>1229</v>
      </c>
      <c r="V744" s="9">
        <v>251</v>
      </c>
      <c r="W744" s="9">
        <v>224</v>
      </c>
      <c r="X744" s="9">
        <v>534</v>
      </c>
      <c r="Y744" s="9">
        <v>0</v>
      </c>
      <c r="Z744" s="9">
        <v>0</v>
      </c>
      <c r="AA744" s="9">
        <v>26</v>
      </c>
      <c r="AB744" s="9">
        <v>1243</v>
      </c>
      <c r="AC744" s="9">
        <v>42</v>
      </c>
      <c r="AD744" s="9">
        <v>0</v>
      </c>
      <c r="AE744" s="9">
        <v>3549</v>
      </c>
      <c r="AF744" s="9">
        <v>0</v>
      </c>
      <c r="AG744" s="9">
        <v>5980</v>
      </c>
      <c r="AH744" s="9">
        <v>1012</v>
      </c>
      <c r="AI744" s="9">
        <v>1052</v>
      </c>
      <c r="AJ744" s="9">
        <v>1524</v>
      </c>
      <c r="AK744" s="9">
        <v>0</v>
      </c>
      <c r="AL744" s="9">
        <v>0</v>
      </c>
      <c r="AM744" s="9">
        <v>79</v>
      </c>
      <c r="AN744" s="9">
        <v>3870</v>
      </c>
      <c r="AO744" s="9">
        <v>106</v>
      </c>
      <c r="AP744" s="9">
        <v>0</v>
      </c>
      <c r="AQ744" s="9">
        <v>13623</v>
      </c>
      <c r="AR744" s="9">
        <v>0</v>
      </c>
      <c r="AS744" s="9">
        <v>5642</v>
      </c>
      <c r="AT744" s="9">
        <v>1003</v>
      </c>
      <c r="AU744" s="9">
        <v>1064</v>
      </c>
      <c r="AV744" s="9">
        <v>7601</v>
      </c>
      <c r="AW744" s="9">
        <v>0</v>
      </c>
      <c r="AX744" s="9">
        <v>0</v>
      </c>
      <c r="AY744" s="9">
        <v>327</v>
      </c>
      <c r="AZ744" s="9">
        <v>6616</v>
      </c>
      <c r="BA744" s="9">
        <v>637</v>
      </c>
      <c r="BB744" s="9">
        <v>0</v>
      </c>
      <c r="BC744" s="9">
        <v>22890</v>
      </c>
      <c r="BD744" s="9">
        <v>117213242</v>
      </c>
      <c r="BE744" s="9">
        <v>23688153</v>
      </c>
      <c r="BF744" s="9">
        <v>14601207</v>
      </c>
      <c r="BG744" s="9">
        <v>25722425</v>
      </c>
      <c r="BH744" s="9">
        <v>0</v>
      </c>
      <c r="BI744" s="9">
        <v>0</v>
      </c>
      <c r="BJ744" s="9">
        <v>1267681</v>
      </c>
      <c r="BK744" s="9">
        <v>62100311</v>
      </c>
      <c r="BL744" s="9">
        <v>1700939</v>
      </c>
      <c r="BM744" s="9">
        <v>0</v>
      </c>
      <c r="BN744" s="9">
        <v>246293958</v>
      </c>
      <c r="BO744" s="9">
        <v>35812306</v>
      </c>
      <c r="BP744" s="9">
        <v>5563983</v>
      </c>
      <c r="BQ744" s="9">
        <v>4018480</v>
      </c>
      <c r="BR744" s="9">
        <v>21157870</v>
      </c>
      <c r="BS744" s="9">
        <v>0</v>
      </c>
      <c r="BT744" s="9">
        <v>0</v>
      </c>
      <c r="BU744" s="9">
        <v>1538327</v>
      </c>
      <c r="BV744" s="9">
        <v>31124072</v>
      </c>
      <c r="BW744" s="9">
        <v>2996680</v>
      </c>
      <c r="BX744" s="9">
        <v>0</v>
      </c>
      <c r="BY744" s="9">
        <v>102211718</v>
      </c>
      <c r="BZ744" s="9">
        <v>1121282</v>
      </c>
      <c r="CA744" s="9">
        <v>131197341</v>
      </c>
      <c r="CB744" s="9">
        <v>24729303</v>
      </c>
      <c r="CC744" s="9">
        <v>12458253</v>
      </c>
      <c r="CD744" s="9">
        <v>42549245</v>
      </c>
      <c r="CE744" s="9">
        <v>0</v>
      </c>
      <c r="CF744" s="9">
        <v>0</v>
      </c>
      <c r="CG744" s="9">
        <v>0</v>
      </c>
      <c r="CH744" s="9">
        <v>2703997</v>
      </c>
      <c r="CI744" s="9">
        <v>64081913</v>
      </c>
      <c r="CJ744" s="9">
        <v>0</v>
      </c>
      <c r="CK744" s="9">
        <v>1742847</v>
      </c>
      <c r="CL744" s="9">
        <v>0</v>
      </c>
      <c r="CM744" s="9">
        <v>0</v>
      </c>
      <c r="CN744" s="9">
        <v>0</v>
      </c>
      <c r="CO744" s="9">
        <v>0</v>
      </c>
      <c r="CP744" s="9">
        <v>280584181</v>
      </c>
      <c r="CQ744" s="9">
        <v>0</v>
      </c>
      <c r="CR744" s="9">
        <v>22925</v>
      </c>
      <c r="CS744" s="9">
        <v>0</v>
      </c>
      <c r="CT744" s="9">
        <v>0</v>
      </c>
      <c r="CU744" s="9">
        <v>22925</v>
      </c>
      <c r="CV744" s="9">
        <v>21335863</v>
      </c>
      <c r="CW744" s="9">
        <v>4428717</v>
      </c>
      <c r="CX744" s="9">
        <v>6101527</v>
      </c>
      <c r="CY744" s="9">
        <v>4203142</v>
      </c>
      <c r="CZ744" s="9">
        <v>0</v>
      </c>
      <c r="DA744" s="9">
        <v>0</v>
      </c>
      <c r="DB744" s="9">
        <v>92983</v>
      </c>
      <c r="DC744" s="9">
        <v>28842530</v>
      </c>
      <c r="DD744" s="9">
        <v>2939658</v>
      </c>
      <c r="DE744" s="9">
        <v>0</v>
      </c>
      <c r="DF744" s="9">
        <v>67944420</v>
      </c>
      <c r="DG744" s="9">
        <v>408799</v>
      </c>
      <c r="DH744" s="9">
        <v>65799681</v>
      </c>
      <c r="DI744" s="9">
        <v>1087574</v>
      </c>
      <c r="DJ744" s="9">
        <v>200423</v>
      </c>
      <c r="DK744" s="9">
        <v>0</v>
      </c>
      <c r="DL744" s="9">
        <v>0</v>
      </c>
      <c r="DM744" s="9">
        <v>0</v>
      </c>
      <c r="DN744" s="9">
        <v>0</v>
      </c>
      <c r="DO744" s="9">
        <v>5824442</v>
      </c>
      <c r="DP744" s="9">
        <v>142756541</v>
      </c>
      <c r="DQ744" s="9">
        <v>0</v>
      </c>
      <c r="DR744" s="9">
        <v>0</v>
      </c>
      <c r="DS744" s="9">
        <v>0</v>
      </c>
      <c r="DT744" s="9">
        <v>0</v>
      </c>
      <c r="DU744" s="9">
        <v>0</v>
      </c>
      <c r="DV744" s="9">
        <v>0</v>
      </c>
      <c r="DW744" s="9">
        <v>0</v>
      </c>
      <c r="DX744" s="9">
        <v>0</v>
      </c>
      <c r="DY744" s="9">
        <v>0</v>
      </c>
      <c r="DZ744" s="9">
        <v>0</v>
      </c>
      <c r="EA744" s="9">
        <v>5085595</v>
      </c>
      <c r="EB744" s="9">
        <v>4770660</v>
      </c>
      <c r="EC744" s="9">
        <v>0</v>
      </c>
    </row>
    <row r="745" spans="1:133" x14ac:dyDescent="0.3">
      <c r="A745" s="10">
        <v>106281047</v>
      </c>
      <c r="B745" s="10" t="s">
        <v>1501</v>
      </c>
      <c r="C745" s="10">
        <v>20181</v>
      </c>
      <c r="D745" s="12">
        <v>43101</v>
      </c>
      <c r="E745" s="10">
        <v>43190</v>
      </c>
      <c r="F745" s="10" t="s">
        <v>134</v>
      </c>
      <c r="G745" s="10" t="s">
        <v>199</v>
      </c>
      <c r="H745" s="10">
        <v>3</v>
      </c>
      <c r="I745" s="10">
        <v>407</v>
      </c>
      <c r="J745" s="10" t="s">
        <v>152</v>
      </c>
      <c r="K745" s="10" t="s">
        <v>137</v>
      </c>
      <c r="L745" s="10" t="s">
        <v>138</v>
      </c>
      <c r="M745" s="10" t="s">
        <v>1502</v>
      </c>
      <c r="N745" s="10" t="s">
        <v>1503</v>
      </c>
      <c r="O745" s="10" t="s">
        <v>1304</v>
      </c>
      <c r="P745" s="10">
        <v>94558</v>
      </c>
      <c r="Q745" s="10" t="s">
        <v>1504</v>
      </c>
      <c r="R745" s="10">
        <v>208</v>
      </c>
      <c r="S745" s="10">
        <v>153</v>
      </c>
      <c r="T745" s="10">
        <v>125</v>
      </c>
      <c r="U745" s="10">
        <v>837</v>
      </c>
      <c r="V745" s="10">
        <v>108</v>
      </c>
      <c r="W745" s="10">
        <v>123</v>
      </c>
      <c r="X745" s="10">
        <v>308</v>
      </c>
      <c r="Y745" s="10">
        <v>0</v>
      </c>
      <c r="Z745" s="10">
        <v>0</v>
      </c>
      <c r="AA745" s="10">
        <v>48</v>
      </c>
      <c r="AB745" s="10">
        <v>273</v>
      </c>
      <c r="AC745" s="10">
        <v>0</v>
      </c>
      <c r="AD745" s="10">
        <v>17</v>
      </c>
      <c r="AE745" s="10">
        <v>1714</v>
      </c>
      <c r="AF745" s="10">
        <v>0</v>
      </c>
      <c r="AG745" s="10">
        <v>4528</v>
      </c>
      <c r="AH745" s="10">
        <v>359</v>
      </c>
      <c r="AI745" s="10">
        <v>580</v>
      </c>
      <c r="AJ745" s="10">
        <v>1703</v>
      </c>
      <c r="AK745" s="10">
        <v>0</v>
      </c>
      <c r="AL745" s="10">
        <v>0</v>
      </c>
      <c r="AM745" s="10">
        <v>241</v>
      </c>
      <c r="AN745" s="10">
        <v>1149</v>
      </c>
      <c r="AO745" s="10">
        <v>0</v>
      </c>
      <c r="AP745" s="10">
        <v>73</v>
      </c>
      <c r="AQ745" s="10">
        <v>8633</v>
      </c>
      <c r="AR745" s="10">
        <v>0</v>
      </c>
      <c r="AS745" s="10">
        <v>15711</v>
      </c>
      <c r="AT745" s="10">
        <v>2099</v>
      </c>
      <c r="AU745" s="10">
        <v>713</v>
      </c>
      <c r="AV745" s="10">
        <v>6777</v>
      </c>
      <c r="AW745" s="10">
        <v>0</v>
      </c>
      <c r="AX745" s="10">
        <v>0</v>
      </c>
      <c r="AY745" s="10">
        <v>2292</v>
      </c>
      <c r="AZ745" s="10">
        <v>9735</v>
      </c>
      <c r="BA745" s="10">
        <v>62</v>
      </c>
      <c r="BB745" s="10">
        <v>1406</v>
      </c>
      <c r="BC745" s="10">
        <v>38795</v>
      </c>
      <c r="BD745" s="10">
        <v>95069703</v>
      </c>
      <c r="BE745" s="10">
        <v>9352960</v>
      </c>
      <c r="BF745" s="10">
        <v>7846404</v>
      </c>
      <c r="BG745" s="10">
        <v>33524617</v>
      </c>
      <c r="BH745" s="10">
        <v>0</v>
      </c>
      <c r="BI745" s="10">
        <v>0</v>
      </c>
      <c r="BJ745" s="10">
        <v>3443830</v>
      </c>
      <c r="BK745" s="10">
        <v>32049623</v>
      </c>
      <c r="BL745" s="10">
        <v>0</v>
      </c>
      <c r="BM745" s="10">
        <v>2911647</v>
      </c>
      <c r="BN745" s="10">
        <v>184198784</v>
      </c>
      <c r="BO745" s="10">
        <v>67460266</v>
      </c>
      <c r="BP745" s="10">
        <v>8211973</v>
      </c>
      <c r="BQ745" s="10">
        <v>3695410</v>
      </c>
      <c r="BR745" s="10">
        <v>27763293</v>
      </c>
      <c r="BS745" s="10">
        <v>0</v>
      </c>
      <c r="BT745" s="10">
        <v>0</v>
      </c>
      <c r="BU745" s="10">
        <v>4310753</v>
      </c>
      <c r="BV745" s="10">
        <v>54792568</v>
      </c>
      <c r="BW745" s="10">
        <v>146696</v>
      </c>
      <c r="BX745" s="10">
        <v>4507988</v>
      </c>
      <c r="BY745" s="10">
        <v>170888947</v>
      </c>
      <c r="BZ745" s="10">
        <v>2670259</v>
      </c>
      <c r="CA745" s="10">
        <v>142435473</v>
      </c>
      <c r="CB745" s="10">
        <v>16333043</v>
      </c>
      <c r="CC745" s="10">
        <v>7430144</v>
      </c>
      <c r="CD745" s="10">
        <v>55767837</v>
      </c>
      <c r="CE745" s="10">
        <v>0</v>
      </c>
      <c r="CF745" s="10">
        <v>0</v>
      </c>
      <c r="CG745" s="10">
        <v>0</v>
      </c>
      <c r="CH745" s="10">
        <v>6607615</v>
      </c>
      <c r="CI745" s="10">
        <v>54484741</v>
      </c>
      <c r="CJ745" s="10">
        <v>0</v>
      </c>
      <c r="CK745" s="10">
        <v>3283702</v>
      </c>
      <c r="CL745" s="10">
        <v>0</v>
      </c>
      <c r="CM745" s="10">
        <v>0</v>
      </c>
      <c r="CN745" s="10">
        <v>0</v>
      </c>
      <c r="CO745" s="10">
        <v>2826720</v>
      </c>
      <c r="CP745" s="10">
        <v>291839534</v>
      </c>
      <c r="CQ745" s="10">
        <v>519828</v>
      </c>
      <c r="CR745" s="10">
        <v>5228081</v>
      </c>
      <c r="CS745" s="10">
        <v>0</v>
      </c>
      <c r="CT745" s="10">
        <v>1090924</v>
      </c>
      <c r="CU745" s="10">
        <v>6838833</v>
      </c>
      <c r="CV745" s="10">
        <v>18774197</v>
      </c>
      <c r="CW745" s="10">
        <v>1641348</v>
      </c>
      <c r="CX745" s="10">
        <v>3481985</v>
      </c>
      <c r="CY745" s="10">
        <v>10329687</v>
      </c>
      <c r="CZ745" s="10">
        <v>0</v>
      </c>
      <c r="DA745" s="10">
        <v>0</v>
      </c>
      <c r="DB745" s="10">
        <v>1036545</v>
      </c>
      <c r="DC745" s="10">
        <v>32460183</v>
      </c>
      <c r="DD745" s="10">
        <v>0</v>
      </c>
      <c r="DE745" s="10">
        <v>2363085</v>
      </c>
      <c r="DF745" s="10">
        <v>70087030</v>
      </c>
      <c r="DG745" s="10">
        <v>2071310</v>
      </c>
      <c r="DH745" s="10">
        <v>70559910</v>
      </c>
      <c r="DI745" s="10">
        <v>3987709</v>
      </c>
      <c r="DJ745" s="10">
        <v>143224</v>
      </c>
      <c r="DK745" s="10">
        <v>0</v>
      </c>
      <c r="DL745" s="10">
        <v>0</v>
      </c>
      <c r="DM745" s="10">
        <v>0</v>
      </c>
      <c r="DN745" s="10">
        <v>0</v>
      </c>
      <c r="DO745" s="10">
        <v>1698367</v>
      </c>
      <c r="DP745" s="10">
        <v>200608243</v>
      </c>
      <c r="DQ745" s="10">
        <v>0</v>
      </c>
      <c r="DR745" s="10">
        <v>0</v>
      </c>
      <c r="DS745" s="10">
        <v>0</v>
      </c>
      <c r="DT745" s="10">
        <v>0</v>
      </c>
      <c r="DU745" s="10">
        <v>0</v>
      </c>
      <c r="DV745" s="10">
        <v>0</v>
      </c>
      <c r="DW745" s="10">
        <v>0</v>
      </c>
      <c r="DX745" s="10">
        <v>0</v>
      </c>
      <c r="DY745" s="10">
        <v>0</v>
      </c>
      <c r="DZ745" s="10">
        <v>0</v>
      </c>
      <c r="EA745" s="10">
        <v>4328572</v>
      </c>
      <c r="EB745" s="10">
        <v>2716970</v>
      </c>
      <c r="EC745" s="10">
        <v>0</v>
      </c>
    </row>
    <row r="746" spans="1:133" x14ac:dyDescent="0.3">
      <c r="A746" s="9">
        <v>106370673</v>
      </c>
      <c r="B746" s="9" t="s">
        <v>1505</v>
      </c>
      <c r="C746" s="9">
        <v>20181</v>
      </c>
      <c r="D746" s="11">
        <v>43101</v>
      </c>
      <c r="E746" s="9">
        <v>43190</v>
      </c>
      <c r="F746" s="9" t="s">
        <v>134</v>
      </c>
      <c r="G746" s="9" t="s">
        <v>254</v>
      </c>
      <c r="H746" s="9">
        <v>14</v>
      </c>
      <c r="I746" s="9">
        <v>1416</v>
      </c>
      <c r="J746" s="9" t="s">
        <v>136</v>
      </c>
      <c r="K746" s="9" t="s">
        <v>137</v>
      </c>
      <c r="L746" s="9" t="s">
        <v>145</v>
      </c>
      <c r="M746" s="9" t="s">
        <v>1506</v>
      </c>
      <c r="N746" s="9" t="s">
        <v>1507</v>
      </c>
      <c r="O746" s="9" t="s">
        <v>308</v>
      </c>
      <c r="P746" s="9">
        <v>92123</v>
      </c>
      <c r="Q746" s="9" t="s">
        <v>1508</v>
      </c>
      <c r="R746" s="9">
        <v>524</v>
      </c>
      <c r="S746" s="9">
        <v>444</v>
      </c>
      <c r="T746" s="9">
        <v>369</v>
      </c>
      <c r="U746" s="9">
        <v>22</v>
      </c>
      <c r="V746" s="9">
        <v>0</v>
      </c>
      <c r="W746" s="9">
        <v>1651</v>
      </c>
      <c r="X746" s="9">
        <v>1334</v>
      </c>
      <c r="Y746" s="9">
        <v>99</v>
      </c>
      <c r="Z746" s="9">
        <v>0</v>
      </c>
      <c r="AA746" s="9">
        <v>309</v>
      </c>
      <c r="AB746" s="9">
        <v>1941</v>
      </c>
      <c r="AC746" s="9">
        <v>23</v>
      </c>
      <c r="AD746" s="9">
        <v>48</v>
      </c>
      <c r="AE746" s="9">
        <v>5427</v>
      </c>
      <c r="AF746" s="9">
        <v>12</v>
      </c>
      <c r="AG746" s="9">
        <v>54</v>
      </c>
      <c r="AH746" s="9">
        <v>0</v>
      </c>
      <c r="AI746" s="9">
        <v>12084</v>
      </c>
      <c r="AJ746" s="9">
        <v>2782</v>
      </c>
      <c r="AK746" s="9">
        <v>1505</v>
      </c>
      <c r="AL746" s="9">
        <v>0</v>
      </c>
      <c r="AM746" s="9">
        <v>1582</v>
      </c>
      <c r="AN746" s="9">
        <v>8562</v>
      </c>
      <c r="AO746" s="9">
        <v>115</v>
      </c>
      <c r="AP746" s="9">
        <v>472</v>
      </c>
      <c r="AQ746" s="9">
        <v>27156</v>
      </c>
      <c r="AR746" s="9">
        <v>3035</v>
      </c>
      <c r="AS746" s="9">
        <v>140</v>
      </c>
      <c r="AT746" s="9">
        <v>0</v>
      </c>
      <c r="AU746" s="9">
        <v>14983</v>
      </c>
      <c r="AV746" s="9">
        <v>42357</v>
      </c>
      <c r="AW746" s="9">
        <v>12</v>
      </c>
      <c r="AX746" s="9">
        <v>0</v>
      </c>
      <c r="AY746" s="9">
        <v>4102</v>
      </c>
      <c r="AZ746" s="9">
        <v>24932</v>
      </c>
      <c r="BA746" s="9">
        <v>26</v>
      </c>
      <c r="BB746" s="9">
        <v>2708</v>
      </c>
      <c r="BC746" s="9">
        <v>89260</v>
      </c>
      <c r="BD746" s="9">
        <v>1279724</v>
      </c>
      <c r="BE746" s="9">
        <v>0</v>
      </c>
      <c r="BF746" s="9">
        <v>205715569</v>
      </c>
      <c r="BG746" s="9">
        <v>37497040</v>
      </c>
      <c r="BH746" s="9">
        <v>4847581</v>
      </c>
      <c r="BI746" s="9">
        <v>0</v>
      </c>
      <c r="BJ746" s="9">
        <v>25454086</v>
      </c>
      <c r="BK746" s="9">
        <v>138185544</v>
      </c>
      <c r="BL746" s="9">
        <v>1749923</v>
      </c>
      <c r="BM746" s="9">
        <v>921037</v>
      </c>
      <c r="BN746" s="9">
        <v>415650504</v>
      </c>
      <c r="BO746" s="9">
        <v>845694</v>
      </c>
      <c r="BP746" s="9">
        <v>0</v>
      </c>
      <c r="BQ746" s="9">
        <v>48566432</v>
      </c>
      <c r="BR746" s="9">
        <v>78048444</v>
      </c>
      <c r="BS746" s="9">
        <v>4145</v>
      </c>
      <c r="BT746" s="9">
        <v>0</v>
      </c>
      <c r="BU746" s="9">
        <v>11299969</v>
      </c>
      <c r="BV746" s="9">
        <v>84916468</v>
      </c>
      <c r="BW746" s="9">
        <v>62985</v>
      </c>
      <c r="BX746" s="9">
        <v>3236370</v>
      </c>
      <c r="BY746" s="9">
        <v>226980507</v>
      </c>
      <c r="BZ746" s="9">
        <v>3284286</v>
      </c>
      <c r="CA746" s="9">
        <v>2355622</v>
      </c>
      <c r="CB746" s="9">
        <v>0</v>
      </c>
      <c r="CC746" s="9">
        <v>177554913</v>
      </c>
      <c r="CD746" s="9">
        <v>106171603</v>
      </c>
      <c r="CE746" s="9">
        <v>-2047500</v>
      </c>
      <c r="CF746" s="9">
        <v>3228828</v>
      </c>
      <c r="CG746" s="9">
        <v>0</v>
      </c>
      <c r="CH746" s="9">
        <v>24997703</v>
      </c>
      <c r="CI746" s="9">
        <v>128551657</v>
      </c>
      <c r="CJ746" s="9">
        <v>0</v>
      </c>
      <c r="CK746" s="9">
        <v>1812908</v>
      </c>
      <c r="CL746" s="9">
        <v>0</v>
      </c>
      <c r="CM746" s="9">
        <v>0</v>
      </c>
      <c r="CN746" s="9">
        <v>0</v>
      </c>
      <c r="CO746" s="9">
        <v>2830311</v>
      </c>
      <c r="CP746" s="9">
        <v>448740331</v>
      </c>
      <c r="CQ746" s="9">
        <v>0</v>
      </c>
      <c r="CR746" s="9">
        <v>5155365</v>
      </c>
      <c r="CS746" s="9">
        <v>0</v>
      </c>
      <c r="CT746" s="9">
        <v>16475098</v>
      </c>
      <c r="CU746" s="9">
        <v>21630463</v>
      </c>
      <c r="CV746" s="9">
        <v>-230204</v>
      </c>
      <c r="CW746" s="9">
        <v>0</v>
      </c>
      <c r="CX746" s="9">
        <v>78774588</v>
      </c>
      <c r="CY746" s="9">
        <v>14529246</v>
      </c>
      <c r="CZ746" s="9">
        <v>1622898</v>
      </c>
      <c r="DA746" s="9">
        <v>0</v>
      </c>
      <c r="DB746" s="9">
        <v>11756353</v>
      </c>
      <c r="DC746" s="9">
        <v>110697022</v>
      </c>
      <c r="DD746" s="9">
        <v>0</v>
      </c>
      <c r="DE746" s="9">
        <v>-1628760</v>
      </c>
      <c r="DF746" s="9">
        <v>215521143</v>
      </c>
      <c r="DG746" s="9">
        <v>18842480</v>
      </c>
      <c r="DH746" s="9">
        <v>181780260</v>
      </c>
      <c r="DI746" s="9">
        <v>0</v>
      </c>
      <c r="DJ746" s="9">
        <v>29684936</v>
      </c>
      <c r="DK746" s="9">
        <v>0</v>
      </c>
      <c r="DL746" s="9">
        <v>0</v>
      </c>
      <c r="DM746" s="9">
        <v>0</v>
      </c>
      <c r="DN746" s="9">
        <v>0</v>
      </c>
      <c r="DO746" s="9">
        <v>14713343</v>
      </c>
      <c r="DP746" s="9">
        <v>496699845</v>
      </c>
      <c r="DQ746" s="9">
        <v>0</v>
      </c>
      <c r="DR746" s="9">
        <v>0</v>
      </c>
      <c r="DS746" s="9">
        <v>0</v>
      </c>
      <c r="DT746" s="9">
        <v>0</v>
      </c>
      <c r="DU746" s="9">
        <v>0</v>
      </c>
      <c r="DV746" s="9">
        <v>0</v>
      </c>
      <c r="DW746" s="9">
        <v>0</v>
      </c>
      <c r="DX746" s="9">
        <v>0</v>
      </c>
      <c r="DY746" s="9">
        <v>0</v>
      </c>
      <c r="DZ746" s="9">
        <v>0</v>
      </c>
      <c r="EA746" s="9">
        <v>0</v>
      </c>
      <c r="EB746" s="9">
        <v>0</v>
      </c>
      <c r="EC746" s="9">
        <v>0</v>
      </c>
    </row>
    <row r="747" spans="1:133" x14ac:dyDescent="0.3">
      <c r="A747" s="10">
        <v>106361308</v>
      </c>
      <c r="B747" s="10" t="s">
        <v>1509</v>
      </c>
      <c r="C747" s="10">
        <v>20181</v>
      </c>
      <c r="D747" s="12">
        <v>43101</v>
      </c>
      <c r="E747" s="10">
        <v>43190</v>
      </c>
      <c r="F747" s="10" t="s">
        <v>134</v>
      </c>
      <c r="G747" s="10" t="s">
        <v>275</v>
      </c>
      <c r="H747" s="10">
        <v>12</v>
      </c>
      <c r="I747" s="10">
        <v>1209</v>
      </c>
      <c r="J747" s="10" t="s">
        <v>136</v>
      </c>
      <c r="K747" s="10" t="s">
        <v>137</v>
      </c>
      <c r="L747" s="10" t="s">
        <v>138</v>
      </c>
      <c r="M747" s="10" t="s">
        <v>1510</v>
      </c>
      <c r="N747" s="10" t="s">
        <v>1511</v>
      </c>
      <c r="O747" s="10" t="s">
        <v>1092</v>
      </c>
      <c r="P747" s="10">
        <v>92373</v>
      </c>
      <c r="Q747" s="10" t="s">
        <v>1512</v>
      </c>
      <c r="R747" s="10">
        <v>229</v>
      </c>
      <c r="S747" s="10">
        <v>197</v>
      </c>
      <c r="T747" s="10">
        <v>142</v>
      </c>
      <c r="U747" s="10">
        <v>506</v>
      </c>
      <c r="V747" s="10">
        <v>992</v>
      </c>
      <c r="W747" s="10">
        <v>249</v>
      </c>
      <c r="X747" s="10">
        <v>456</v>
      </c>
      <c r="Y747" s="10">
        <v>0</v>
      </c>
      <c r="Z747" s="10">
        <v>0</v>
      </c>
      <c r="AA747" s="10">
        <v>35</v>
      </c>
      <c r="AB747" s="10">
        <v>834</v>
      </c>
      <c r="AC747" s="10">
        <v>8</v>
      </c>
      <c r="AD747" s="10">
        <v>10</v>
      </c>
      <c r="AE747" s="10">
        <v>3090</v>
      </c>
      <c r="AF747" s="10">
        <v>0</v>
      </c>
      <c r="AG747" s="10">
        <v>2441</v>
      </c>
      <c r="AH747" s="10">
        <v>4500</v>
      </c>
      <c r="AI747" s="10">
        <v>1319</v>
      </c>
      <c r="AJ747" s="10">
        <v>1477</v>
      </c>
      <c r="AK747" s="10">
        <v>0</v>
      </c>
      <c r="AL747" s="10">
        <v>0</v>
      </c>
      <c r="AM747" s="10">
        <v>78</v>
      </c>
      <c r="AN747" s="10">
        <v>2908</v>
      </c>
      <c r="AO747" s="10">
        <v>18</v>
      </c>
      <c r="AP747" s="10">
        <v>20</v>
      </c>
      <c r="AQ747" s="10">
        <v>12761</v>
      </c>
      <c r="AR747" s="10">
        <v>0</v>
      </c>
      <c r="AS747" s="10">
        <v>7879</v>
      </c>
      <c r="AT747" s="10">
        <v>11951</v>
      </c>
      <c r="AU747" s="10">
        <v>2222</v>
      </c>
      <c r="AV747" s="10">
        <v>10053</v>
      </c>
      <c r="AW747" s="10">
        <v>0</v>
      </c>
      <c r="AX747" s="10">
        <v>0</v>
      </c>
      <c r="AY747" s="10">
        <v>255</v>
      </c>
      <c r="AZ747" s="10">
        <v>9771</v>
      </c>
      <c r="BA747" s="10">
        <v>1601</v>
      </c>
      <c r="BB747" s="10">
        <v>1496</v>
      </c>
      <c r="BC747" s="10">
        <v>45228</v>
      </c>
      <c r="BD747" s="10">
        <v>48350877</v>
      </c>
      <c r="BE747" s="10">
        <v>88198581</v>
      </c>
      <c r="BF747" s="10">
        <v>16238429</v>
      </c>
      <c r="BG747" s="10">
        <v>28812573</v>
      </c>
      <c r="BH747" s="10">
        <v>0</v>
      </c>
      <c r="BI747" s="10">
        <v>0</v>
      </c>
      <c r="BJ747" s="10">
        <v>3178823</v>
      </c>
      <c r="BK747" s="10">
        <v>46634913</v>
      </c>
      <c r="BL747" s="10">
        <v>29322</v>
      </c>
      <c r="BM747" s="10">
        <v>32546</v>
      </c>
      <c r="BN747" s="10">
        <v>231476064</v>
      </c>
      <c r="BO747" s="10">
        <v>25019095</v>
      </c>
      <c r="BP747" s="10">
        <v>47229494</v>
      </c>
      <c r="BQ747" s="10">
        <v>5664841</v>
      </c>
      <c r="BR747" s="10">
        <v>25549164</v>
      </c>
      <c r="BS747" s="10">
        <v>0</v>
      </c>
      <c r="BT747" s="10">
        <v>0</v>
      </c>
      <c r="BU747" s="10">
        <v>1444694</v>
      </c>
      <c r="BV747" s="10">
        <v>51611031</v>
      </c>
      <c r="BW747" s="10">
        <v>2408546</v>
      </c>
      <c r="BX747" s="10">
        <v>2251988</v>
      </c>
      <c r="BY747" s="10">
        <v>161178853</v>
      </c>
      <c r="BZ747" s="10">
        <v>824378</v>
      </c>
      <c r="CA747" s="10">
        <v>63918087</v>
      </c>
      <c r="CB747" s="10">
        <v>122620177</v>
      </c>
      <c r="CC747" s="10">
        <v>18961558</v>
      </c>
      <c r="CD747" s="10">
        <v>51104030</v>
      </c>
      <c r="CE747" s="10">
        <v>0</v>
      </c>
      <c r="CF747" s="10">
        <v>0</v>
      </c>
      <c r="CG747" s="10">
        <v>0</v>
      </c>
      <c r="CH747" s="10">
        <v>3460566</v>
      </c>
      <c r="CI747" s="10">
        <v>84503687</v>
      </c>
      <c r="CJ747" s="10">
        <v>0</v>
      </c>
      <c r="CK747" s="10">
        <v>2364732</v>
      </c>
      <c r="CL747" s="10">
        <v>0</v>
      </c>
      <c r="CM747" s="10">
        <v>0</v>
      </c>
      <c r="CN747" s="10">
        <v>0</v>
      </c>
      <c r="CO747" s="10">
        <v>898997</v>
      </c>
      <c r="CP747" s="10">
        <v>348656212</v>
      </c>
      <c r="CQ747" s="10">
        <v>15623863</v>
      </c>
      <c r="CR747" s="10">
        <v>0</v>
      </c>
      <c r="CS747" s="10">
        <v>0</v>
      </c>
      <c r="CT747" s="10">
        <v>21827663</v>
      </c>
      <c r="CU747" s="10">
        <v>37451526</v>
      </c>
      <c r="CV747" s="10">
        <v>9451885</v>
      </c>
      <c r="CW747" s="10">
        <v>28431761</v>
      </c>
      <c r="CX747" s="10">
        <v>2941712</v>
      </c>
      <c r="CY747" s="10">
        <v>3257707</v>
      </c>
      <c r="CZ747" s="10">
        <v>0</v>
      </c>
      <c r="DA747" s="10">
        <v>0</v>
      </c>
      <c r="DB747" s="10">
        <v>1162951</v>
      </c>
      <c r="DC747" s="10">
        <v>35569920</v>
      </c>
      <c r="DD747" s="10">
        <v>73136</v>
      </c>
      <c r="DE747" s="10">
        <v>561159</v>
      </c>
      <c r="DF747" s="10">
        <v>81450231</v>
      </c>
      <c r="DG747" s="10">
        <v>860631</v>
      </c>
      <c r="DH747" s="10">
        <v>82452026</v>
      </c>
      <c r="DI747" s="10">
        <v>1343003</v>
      </c>
      <c r="DJ747" s="10">
        <v>3001891</v>
      </c>
      <c r="DK747" s="10">
        <v>0</v>
      </c>
      <c r="DL747" s="10">
        <v>0</v>
      </c>
      <c r="DM747" s="10">
        <v>8230416</v>
      </c>
      <c r="DN747" s="10">
        <v>15974645</v>
      </c>
      <c r="DO747" s="10">
        <v>4272177</v>
      </c>
      <c r="DP747" s="10">
        <v>119699283</v>
      </c>
      <c r="DQ747" s="10">
        <v>0</v>
      </c>
      <c r="DR747" s="10">
        <v>0</v>
      </c>
      <c r="DS747" s="10">
        <v>0</v>
      </c>
      <c r="DT747" s="10">
        <v>0</v>
      </c>
      <c r="DU747" s="10">
        <v>0</v>
      </c>
      <c r="DV747" s="10">
        <v>0</v>
      </c>
      <c r="DW747" s="10">
        <v>0</v>
      </c>
      <c r="DX747" s="10">
        <v>0</v>
      </c>
      <c r="DY747" s="10">
        <v>0</v>
      </c>
      <c r="DZ747" s="10">
        <v>0</v>
      </c>
      <c r="EA747" s="10">
        <v>0</v>
      </c>
      <c r="EB747" s="10">
        <v>0</v>
      </c>
      <c r="EC747" s="10">
        <v>0</v>
      </c>
    </row>
    <row r="748" spans="1:133" x14ac:dyDescent="0.3">
      <c r="A748" s="9">
        <v>106121051</v>
      </c>
      <c r="B748" s="9" t="s">
        <v>1513</v>
      </c>
      <c r="C748" s="9">
        <v>20181</v>
      </c>
      <c r="D748" s="11">
        <v>43101</v>
      </c>
      <c r="E748" s="9">
        <v>43190</v>
      </c>
      <c r="F748" s="9" t="s">
        <v>134</v>
      </c>
      <c r="G748" s="9" t="s">
        <v>838</v>
      </c>
      <c r="H748" s="9">
        <v>1</v>
      </c>
      <c r="I748" s="9">
        <v>107</v>
      </c>
      <c r="J748" s="9" t="s">
        <v>152</v>
      </c>
      <c r="K748" s="9" t="s">
        <v>137</v>
      </c>
      <c r="L748" s="9" t="s">
        <v>220</v>
      </c>
      <c r="M748" s="9" t="s">
        <v>1514</v>
      </c>
      <c r="N748" s="9" t="s">
        <v>1515</v>
      </c>
      <c r="O748" s="9" t="s">
        <v>1516</v>
      </c>
      <c r="P748" s="9">
        <v>95540</v>
      </c>
      <c r="Q748" s="9" t="s">
        <v>2121</v>
      </c>
      <c r="R748" s="9">
        <v>35</v>
      </c>
      <c r="S748" s="9">
        <v>25</v>
      </c>
      <c r="T748" s="9">
        <v>25</v>
      </c>
      <c r="U748" s="9">
        <v>158</v>
      </c>
      <c r="V748" s="9">
        <v>10</v>
      </c>
      <c r="W748" s="9">
        <v>18</v>
      </c>
      <c r="X748" s="9">
        <v>95</v>
      </c>
      <c r="Y748" s="9">
        <v>0</v>
      </c>
      <c r="Z748" s="9">
        <v>0</v>
      </c>
      <c r="AA748" s="9">
        <v>2</v>
      </c>
      <c r="AB748" s="9">
        <v>49</v>
      </c>
      <c r="AC748" s="9">
        <v>0</v>
      </c>
      <c r="AD748" s="9">
        <v>12</v>
      </c>
      <c r="AE748" s="9">
        <v>344</v>
      </c>
      <c r="AF748" s="9">
        <v>0</v>
      </c>
      <c r="AG748" s="9">
        <v>847</v>
      </c>
      <c r="AH748" s="9">
        <v>61</v>
      </c>
      <c r="AI748" s="9">
        <v>54</v>
      </c>
      <c r="AJ748" s="9">
        <v>257</v>
      </c>
      <c r="AK748" s="9">
        <v>0</v>
      </c>
      <c r="AL748" s="9">
        <v>0</v>
      </c>
      <c r="AM748" s="9">
        <v>7</v>
      </c>
      <c r="AN748" s="9">
        <v>247</v>
      </c>
      <c r="AO748" s="9">
        <v>0</v>
      </c>
      <c r="AP748" s="9">
        <v>37</v>
      </c>
      <c r="AQ748" s="9">
        <v>1510</v>
      </c>
      <c r="AR748" s="9">
        <v>0</v>
      </c>
      <c r="AS748" s="9">
        <v>4140</v>
      </c>
      <c r="AT748" s="9">
        <v>223</v>
      </c>
      <c r="AU748" s="9">
        <v>211</v>
      </c>
      <c r="AV748" s="9">
        <v>3382</v>
      </c>
      <c r="AW748" s="9">
        <v>0</v>
      </c>
      <c r="AX748" s="9">
        <v>0</v>
      </c>
      <c r="AY748" s="9">
        <v>218</v>
      </c>
      <c r="AZ748" s="9">
        <v>2795</v>
      </c>
      <c r="BA748" s="9">
        <v>0</v>
      </c>
      <c r="BB748" s="9">
        <v>717</v>
      </c>
      <c r="BC748" s="9">
        <v>11686</v>
      </c>
      <c r="BD748" s="9">
        <v>11411632</v>
      </c>
      <c r="BE748" s="9">
        <v>656814</v>
      </c>
      <c r="BF748" s="9">
        <v>929892</v>
      </c>
      <c r="BG748" s="9">
        <v>4010333</v>
      </c>
      <c r="BH748" s="9">
        <v>0</v>
      </c>
      <c r="BI748" s="9">
        <v>0</v>
      </c>
      <c r="BJ748" s="9">
        <v>376754</v>
      </c>
      <c r="BK748" s="9">
        <v>2411699</v>
      </c>
      <c r="BL748" s="9">
        <v>0</v>
      </c>
      <c r="BM748" s="9">
        <v>329888</v>
      </c>
      <c r="BN748" s="9">
        <v>20127012</v>
      </c>
      <c r="BO748" s="9">
        <v>13152213</v>
      </c>
      <c r="BP748" s="9">
        <v>712721</v>
      </c>
      <c r="BQ748" s="9">
        <v>669255</v>
      </c>
      <c r="BR748" s="9">
        <v>9187210</v>
      </c>
      <c r="BS748" s="9">
        <v>0</v>
      </c>
      <c r="BT748" s="9">
        <v>0</v>
      </c>
      <c r="BU748" s="9">
        <v>1083355</v>
      </c>
      <c r="BV748" s="9">
        <v>7464710</v>
      </c>
      <c r="BW748" s="9">
        <v>0</v>
      </c>
      <c r="BX748" s="9">
        <v>1345104</v>
      </c>
      <c r="BY748" s="9">
        <v>33614568</v>
      </c>
      <c r="BZ748" s="9">
        <v>-38995</v>
      </c>
      <c r="CA748" s="9">
        <v>19959341</v>
      </c>
      <c r="CB748" s="9">
        <v>967385</v>
      </c>
      <c r="CC748" s="9">
        <v>1519785</v>
      </c>
      <c r="CD748" s="9">
        <v>11223763</v>
      </c>
      <c r="CE748" s="9">
        <v>0</v>
      </c>
      <c r="CF748" s="9">
        <v>0</v>
      </c>
      <c r="CG748" s="9">
        <v>0</v>
      </c>
      <c r="CH748" s="9">
        <v>767650</v>
      </c>
      <c r="CI748" s="9">
        <v>5823214</v>
      </c>
      <c r="CJ748" s="9">
        <v>0</v>
      </c>
      <c r="CK748" s="9">
        <v>1240341</v>
      </c>
      <c r="CL748" s="9">
        <v>0</v>
      </c>
      <c r="CM748" s="9">
        <v>0</v>
      </c>
      <c r="CN748" s="9">
        <v>0</v>
      </c>
      <c r="CO748" s="9">
        <v>403619</v>
      </c>
      <c r="CP748" s="9">
        <v>41866103</v>
      </c>
      <c r="CQ748" s="9">
        <v>0</v>
      </c>
      <c r="CR748" s="9">
        <v>0</v>
      </c>
      <c r="CS748" s="9">
        <v>0</v>
      </c>
      <c r="CT748" s="9">
        <v>0</v>
      </c>
      <c r="CU748" s="9">
        <v>0</v>
      </c>
      <c r="CV748" s="9">
        <v>4424214</v>
      </c>
      <c r="CW748" s="9">
        <v>402150</v>
      </c>
      <c r="CX748" s="9">
        <v>79362</v>
      </c>
      <c r="CY748" s="9">
        <v>1716079</v>
      </c>
      <c r="CZ748" s="9">
        <v>0</v>
      </c>
      <c r="DA748" s="9">
        <v>0</v>
      </c>
      <c r="DB748" s="9">
        <v>686264</v>
      </c>
      <c r="DC748" s="9">
        <v>3962571</v>
      </c>
      <c r="DD748" s="9">
        <v>0</v>
      </c>
      <c r="DE748" s="9">
        <v>604837</v>
      </c>
      <c r="DF748" s="9">
        <v>11875477</v>
      </c>
      <c r="DG748" s="9">
        <v>92000</v>
      </c>
      <c r="DH748" s="9">
        <v>10859000</v>
      </c>
      <c r="DI748" s="9">
        <v>0</v>
      </c>
      <c r="DJ748" s="9">
        <v>93000</v>
      </c>
      <c r="DK748" s="9">
        <v>0</v>
      </c>
      <c r="DL748" s="9">
        <v>0</v>
      </c>
      <c r="DM748" s="9">
        <v>0</v>
      </c>
      <c r="DN748" s="9">
        <v>0</v>
      </c>
      <c r="DO748" s="9">
        <v>187000</v>
      </c>
      <c r="DP748" s="9">
        <v>12260000</v>
      </c>
      <c r="DQ748" s="9">
        <v>0</v>
      </c>
      <c r="DR748" s="9">
        <v>0</v>
      </c>
      <c r="DS748" s="9">
        <v>0</v>
      </c>
      <c r="DT748" s="9">
        <v>0</v>
      </c>
      <c r="DU748" s="9">
        <v>0</v>
      </c>
      <c r="DV748" s="9">
        <v>0</v>
      </c>
      <c r="DW748" s="9">
        <v>0</v>
      </c>
      <c r="DX748" s="9">
        <v>0</v>
      </c>
      <c r="DY748" s="9">
        <v>0</v>
      </c>
      <c r="DZ748" s="9">
        <v>0</v>
      </c>
      <c r="EA748" s="9">
        <v>27787</v>
      </c>
      <c r="EB748" s="9">
        <v>538019</v>
      </c>
      <c r="EC748" s="9">
        <v>0</v>
      </c>
    </row>
    <row r="749" spans="1:133" x14ac:dyDescent="0.3">
      <c r="A749" s="10">
        <v>106430705</v>
      </c>
      <c r="B749" s="10" t="s">
        <v>1518</v>
      </c>
      <c r="C749" s="10">
        <v>20181</v>
      </c>
      <c r="D749" s="12">
        <v>43101</v>
      </c>
      <c r="E749" s="10">
        <v>43190</v>
      </c>
      <c r="F749" s="10" t="s">
        <v>134</v>
      </c>
      <c r="G749" s="10" t="s">
        <v>446</v>
      </c>
      <c r="H749" s="10">
        <v>7</v>
      </c>
      <c r="I749" s="10">
        <v>431</v>
      </c>
      <c r="J749" s="10" t="s">
        <v>255</v>
      </c>
      <c r="K749" s="10" t="s">
        <v>137</v>
      </c>
      <c r="L749" s="10" t="s">
        <v>138</v>
      </c>
      <c r="M749" s="10" t="s">
        <v>1519</v>
      </c>
      <c r="N749" s="10" t="s">
        <v>1520</v>
      </c>
      <c r="O749" s="10" t="s">
        <v>566</v>
      </c>
      <c r="P749" s="10">
        <v>95116</v>
      </c>
      <c r="Q749" s="10" t="s">
        <v>1521</v>
      </c>
      <c r="R749" s="10">
        <v>264</v>
      </c>
      <c r="S749" s="10">
        <v>264</v>
      </c>
      <c r="T749" s="10">
        <v>264</v>
      </c>
      <c r="U749" s="10">
        <v>1374</v>
      </c>
      <c r="V749" s="10">
        <v>744</v>
      </c>
      <c r="W749" s="10">
        <v>363</v>
      </c>
      <c r="X749" s="10">
        <v>716</v>
      </c>
      <c r="Y749" s="10">
        <v>0</v>
      </c>
      <c r="Z749" s="10">
        <v>0</v>
      </c>
      <c r="AA749" s="10">
        <v>115</v>
      </c>
      <c r="AB749" s="10">
        <v>393</v>
      </c>
      <c r="AC749" s="10">
        <v>17</v>
      </c>
      <c r="AD749" s="10">
        <v>74</v>
      </c>
      <c r="AE749" s="10">
        <v>3796</v>
      </c>
      <c r="AF749" s="10">
        <v>0</v>
      </c>
      <c r="AG749" s="10">
        <v>8389</v>
      </c>
      <c r="AH749" s="10">
        <v>4419</v>
      </c>
      <c r="AI749" s="10">
        <v>2440</v>
      </c>
      <c r="AJ749" s="10">
        <v>4260</v>
      </c>
      <c r="AK749" s="10">
        <v>0</v>
      </c>
      <c r="AL749" s="10">
        <v>0</v>
      </c>
      <c r="AM749" s="10">
        <v>606</v>
      </c>
      <c r="AN749" s="10">
        <v>1454</v>
      </c>
      <c r="AO749" s="10">
        <v>94</v>
      </c>
      <c r="AP749" s="10">
        <v>213</v>
      </c>
      <c r="AQ749" s="10">
        <v>21875</v>
      </c>
      <c r="AR749" s="10">
        <v>0</v>
      </c>
      <c r="AS749" s="10">
        <v>4660</v>
      </c>
      <c r="AT749" s="10">
        <v>2406</v>
      </c>
      <c r="AU749" s="10">
        <v>3182</v>
      </c>
      <c r="AV749" s="10">
        <v>12821</v>
      </c>
      <c r="AW749" s="10">
        <v>0</v>
      </c>
      <c r="AX749" s="10">
        <v>0</v>
      </c>
      <c r="AY749" s="10">
        <v>794</v>
      </c>
      <c r="AZ749" s="10">
        <v>3683</v>
      </c>
      <c r="BA749" s="10">
        <v>286</v>
      </c>
      <c r="BB749" s="10">
        <v>2900</v>
      </c>
      <c r="BC749" s="10">
        <v>30732</v>
      </c>
      <c r="BD749" s="10">
        <v>295703403</v>
      </c>
      <c r="BE749" s="10">
        <v>177613634</v>
      </c>
      <c r="BF749" s="10">
        <v>96363037</v>
      </c>
      <c r="BG749" s="10">
        <v>167140053</v>
      </c>
      <c r="BH749" s="10">
        <v>0</v>
      </c>
      <c r="BI749" s="10">
        <v>0</v>
      </c>
      <c r="BJ749" s="10">
        <v>26121560</v>
      </c>
      <c r="BK749" s="10">
        <v>73147760</v>
      </c>
      <c r="BL749" s="10">
        <v>4377861</v>
      </c>
      <c r="BM749" s="10">
        <v>10372139</v>
      </c>
      <c r="BN749" s="10">
        <v>850839447</v>
      </c>
      <c r="BO749" s="10">
        <v>54435753</v>
      </c>
      <c r="BP749" s="10">
        <v>29930936</v>
      </c>
      <c r="BQ749" s="10">
        <v>24613094</v>
      </c>
      <c r="BR749" s="10">
        <v>80753623</v>
      </c>
      <c r="BS749" s="10">
        <v>0</v>
      </c>
      <c r="BT749" s="10">
        <v>0</v>
      </c>
      <c r="BU749" s="10">
        <v>9583580</v>
      </c>
      <c r="BV749" s="10">
        <v>36263042</v>
      </c>
      <c r="BW749" s="10">
        <v>1836824</v>
      </c>
      <c r="BX749" s="10">
        <v>21243584</v>
      </c>
      <c r="BY749" s="10">
        <v>258660436</v>
      </c>
      <c r="BZ749" s="10">
        <v>-7562519</v>
      </c>
      <c r="CA749" s="10">
        <v>315130167</v>
      </c>
      <c r="CB749" s="10">
        <v>188773308</v>
      </c>
      <c r="CC749" s="10">
        <v>109667088</v>
      </c>
      <c r="CD749" s="10">
        <v>239882739</v>
      </c>
      <c r="CE749" s="10">
        <v>0</v>
      </c>
      <c r="CF749" s="10">
        <v>0</v>
      </c>
      <c r="CG749" s="10">
        <v>0</v>
      </c>
      <c r="CH749" s="10">
        <v>23973423</v>
      </c>
      <c r="CI749" s="10">
        <v>87831698</v>
      </c>
      <c r="CJ749" s="10">
        <v>0</v>
      </c>
      <c r="CK749" s="10">
        <v>6214685</v>
      </c>
      <c r="CL749" s="10">
        <v>0</v>
      </c>
      <c r="CM749" s="10">
        <v>0</v>
      </c>
      <c r="CN749" s="10">
        <v>0</v>
      </c>
      <c r="CO749" s="10">
        <v>41276705</v>
      </c>
      <c r="CP749" s="10">
        <v>1005187294</v>
      </c>
      <c r="CQ749" s="10">
        <v>0</v>
      </c>
      <c r="CR749" s="10">
        <v>0</v>
      </c>
      <c r="CS749" s="10">
        <v>0</v>
      </c>
      <c r="CT749" s="10">
        <v>0</v>
      </c>
      <c r="CU749" s="10">
        <v>0</v>
      </c>
      <c r="CV749" s="10">
        <v>35008989</v>
      </c>
      <c r="CW749" s="10">
        <v>18771262</v>
      </c>
      <c r="CX749" s="10">
        <v>11309043</v>
      </c>
      <c r="CY749" s="10">
        <v>8010937</v>
      </c>
      <c r="CZ749" s="10">
        <v>0</v>
      </c>
      <c r="DA749" s="10">
        <v>0</v>
      </c>
      <c r="DB749" s="10">
        <v>11731717</v>
      </c>
      <c r="DC749" s="10">
        <v>21579104</v>
      </c>
      <c r="DD749" s="10">
        <v>0</v>
      </c>
      <c r="DE749" s="10">
        <v>-2098463</v>
      </c>
      <c r="DF749" s="10">
        <v>104312589</v>
      </c>
      <c r="DG749" s="10">
        <v>324222</v>
      </c>
      <c r="DH749" s="10">
        <v>112620488</v>
      </c>
      <c r="DI749" s="10">
        <v>3390178</v>
      </c>
      <c r="DJ749" s="10">
        <v>153406</v>
      </c>
      <c r="DK749" s="10">
        <v>0</v>
      </c>
      <c r="DL749" s="10">
        <v>0</v>
      </c>
      <c r="DM749" s="10">
        <v>0</v>
      </c>
      <c r="DN749" s="10">
        <v>0</v>
      </c>
      <c r="DO749" s="10">
        <v>1676359</v>
      </c>
      <c r="DP749" s="10">
        <v>298916262</v>
      </c>
      <c r="DQ749" s="10">
        <v>0</v>
      </c>
      <c r="DR749" s="10">
        <v>0</v>
      </c>
      <c r="DS749" s="10">
        <v>0</v>
      </c>
      <c r="DT749" s="10">
        <v>0</v>
      </c>
      <c r="DU749" s="10">
        <v>0</v>
      </c>
      <c r="DV749" s="10">
        <v>0</v>
      </c>
      <c r="DW749" s="10">
        <v>0</v>
      </c>
      <c r="DX749" s="10">
        <v>0</v>
      </c>
      <c r="DY749" s="10">
        <v>0</v>
      </c>
      <c r="DZ749" s="10">
        <v>0</v>
      </c>
      <c r="EA749" s="10">
        <v>0</v>
      </c>
      <c r="EB749" s="10">
        <v>0</v>
      </c>
      <c r="EC749" s="10">
        <v>0</v>
      </c>
    </row>
    <row r="750" spans="1:133" x14ac:dyDescent="0.3">
      <c r="A750" s="9">
        <v>106190930</v>
      </c>
      <c r="B750" s="9" t="s">
        <v>1522</v>
      </c>
      <c r="C750" s="9">
        <v>20181</v>
      </c>
      <c r="D750" s="11">
        <v>43101</v>
      </c>
      <c r="E750" s="9">
        <v>43190</v>
      </c>
      <c r="F750" s="9" t="s">
        <v>134</v>
      </c>
      <c r="G750" s="9" t="s">
        <v>158</v>
      </c>
      <c r="H750" s="9">
        <v>11</v>
      </c>
      <c r="I750" s="9">
        <v>927</v>
      </c>
      <c r="J750" s="9" t="s">
        <v>227</v>
      </c>
      <c r="K750" s="9" t="s">
        <v>137</v>
      </c>
      <c r="L750" s="9" t="s">
        <v>138</v>
      </c>
      <c r="M750" s="9" t="s">
        <v>1523</v>
      </c>
      <c r="N750" s="9" t="s">
        <v>1524</v>
      </c>
      <c r="O750" s="9" t="s">
        <v>223</v>
      </c>
      <c r="P750" s="9">
        <v>90095</v>
      </c>
      <c r="Q750" s="9" t="s">
        <v>1525</v>
      </c>
      <c r="R750" s="9">
        <v>74</v>
      </c>
      <c r="S750" s="9">
        <v>74</v>
      </c>
      <c r="T750" s="9">
        <v>74</v>
      </c>
      <c r="U750" s="9">
        <v>79</v>
      </c>
      <c r="V750" s="9">
        <v>18</v>
      </c>
      <c r="W750" s="9">
        <v>40</v>
      </c>
      <c r="X750" s="9">
        <v>0</v>
      </c>
      <c r="Y750" s="9">
        <v>0</v>
      </c>
      <c r="Z750" s="9">
        <v>0</v>
      </c>
      <c r="AA750" s="9">
        <v>0</v>
      </c>
      <c r="AB750" s="9">
        <v>289</v>
      </c>
      <c r="AC750" s="9">
        <v>25</v>
      </c>
      <c r="AD750" s="9">
        <v>15</v>
      </c>
      <c r="AE750" s="9">
        <v>466</v>
      </c>
      <c r="AF750" s="9">
        <v>0</v>
      </c>
      <c r="AG750" s="9">
        <v>1491</v>
      </c>
      <c r="AH750" s="9">
        <v>333</v>
      </c>
      <c r="AI750" s="9">
        <v>728</v>
      </c>
      <c r="AJ750" s="9">
        <v>0</v>
      </c>
      <c r="AK750" s="9">
        <v>0</v>
      </c>
      <c r="AL750" s="9">
        <v>0</v>
      </c>
      <c r="AM750" s="9">
        <v>0</v>
      </c>
      <c r="AN750" s="9">
        <v>2893</v>
      </c>
      <c r="AO750" s="9">
        <v>541</v>
      </c>
      <c r="AP750" s="9">
        <v>339</v>
      </c>
      <c r="AQ750" s="9">
        <v>6325</v>
      </c>
      <c r="AR750" s="9">
        <v>0</v>
      </c>
      <c r="AS750" s="9">
        <v>309</v>
      </c>
      <c r="AT750" s="9">
        <v>77</v>
      </c>
      <c r="AU750" s="9">
        <v>0</v>
      </c>
      <c r="AV750" s="9">
        <v>0</v>
      </c>
      <c r="AW750" s="9">
        <v>0</v>
      </c>
      <c r="AX750" s="9">
        <v>0</v>
      </c>
      <c r="AY750" s="9">
        <v>0</v>
      </c>
      <c r="AZ750" s="9">
        <v>4006</v>
      </c>
      <c r="BA750" s="9">
        <v>0</v>
      </c>
      <c r="BB750" s="9">
        <v>775</v>
      </c>
      <c r="BC750" s="9">
        <v>5167</v>
      </c>
      <c r="BD750" s="9">
        <v>5924317</v>
      </c>
      <c r="BE750" s="9">
        <v>183563</v>
      </c>
      <c r="BF750" s="9">
        <v>2525963</v>
      </c>
      <c r="BG750" s="9">
        <v>0</v>
      </c>
      <c r="BH750" s="9">
        <v>0</v>
      </c>
      <c r="BI750" s="9">
        <v>0</v>
      </c>
      <c r="BJ750" s="9">
        <v>0</v>
      </c>
      <c r="BK750" s="9">
        <v>12608241</v>
      </c>
      <c r="BL750" s="9">
        <v>2404109</v>
      </c>
      <c r="BM750" s="9">
        <v>1939734</v>
      </c>
      <c r="BN750" s="9">
        <v>25585927</v>
      </c>
      <c r="BO750" s="9">
        <v>321819</v>
      </c>
      <c r="BP750" s="9">
        <v>1840</v>
      </c>
      <c r="BQ750" s="9">
        <v>0</v>
      </c>
      <c r="BR750" s="9">
        <v>0</v>
      </c>
      <c r="BS750" s="9">
        <v>0</v>
      </c>
      <c r="BT750" s="9">
        <v>0</v>
      </c>
      <c r="BU750" s="9">
        <v>0</v>
      </c>
      <c r="BV750" s="9">
        <v>3695596</v>
      </c>
      <c r="BW750" s="9">
        <v>0</v>
      </c>
      <c r="BX750" s="9">
        <v>46482</v>
      </c>
      <c r="BY750" s="9">
        <v>4065737</v>
      </c>
      <c r="BZ750" s="9">
        <v>75162</v>
      </c>
      <c r="CA750" s="9">
        <v>3180435</v>
      </c>
      <c r="CB750" s="9">
        <v>71463</v>
      </c>
      <c r="CC750" s="9">
        <v>2130629</v>
      </c>
      <c r="CD750" s="9">
        <v>0</v>
      </c>
      <c r="CE750" s="9">
        <v>0</v>
      </c>
      <c r="CF750" s="9">
        <v>0</v>
      </c>
      <c r="CG750" s="9">
        <v>0</v>
      </c>
      <c r="CH750" s="9">
        <v>0</v>
      </c>
      <c r="CI750" s="9">
        <v>5673426</v>
      </c>
      <c r="CJ750" s="9">
        <v>0</v>
      </c>
      <c r="CK750" s="9">
        <v>1735076</v>
      </c>
      <c r="CL750" s="9">
        <v>0</v>
      </c>
      <c r="CM750" s="9">
        <v>2404109</v>
      </c>
      <c r="CN750" s="9">
        <v>-2404109</v>
      </c>
      <c r="CO750" s="9">
        <v>168981</v>
      </c>
      <c r="CP750" s="9">
        <v>13035172</v>
      </c>
      <c r="CQ750" s="9">
        <v>0</v>
      </c>
      <c r="CR750" s="9">
        <v>0</v>
      </c>
      <c r="CS750" s="9">
        <v>0</v>
      </c>
      <c r="CT750" s="9">
        <v>0</v>
      </c>
      <c r="CU750" s="9">
        <v>0</v>
      </c>
      <c r="CV750" s="9">
        <v>3049573</v>
      </c>
      <c r="CW750" s="9">
        <v>113341</v>
      </c>
      <c r="CX750" s="9">
        <v>393254</v>
      </c>
      <c r="CY750" s="9">
        <v>0</v>
      </c>
      <c r="CZ750" s="9">
        <v>0</v>
      </c>
      <c r="DA750" s="9">
        <v>0</v>
      </c>
      <c r="DB750" s="9">
        <v>0</v>
      </c>
      <c r="DC750" s="9">
        <v>10574488</v>
      </c>
      <c r="DD750" s="9">
        <v>2404109</v>
      </c>
      <c r="DE750" s="9">
        <v>81727</v>
      </c>
      <c r="DF750" s="9">
        <v>16616492</v>
      </c>
      <c r="DG750" s="9">
        <v>15790</v>
      </c>
      <c r="DH750" s="9">
        <v>18083768</v>
      </c>
      <c r="DI750" s="9">
        <v>0</v>
      </c>
      <c r="DJ750" s="9">
        <v>882462</v>
      </c>
      <c r="DK750" s="9">
        <v>0</v>
      </c>
      <c r="DL750" s="9">
        <v>0</v>
      </c>
      <c r="DM750" s="9">
        <v>0</v>
      </c>
      <c r="DN750" s="9">
        <v>0</v>
      </c>
      <c r="DO750" s="9">
        <v>912255</v>
      </c>
      <c r="DP750" s="9">
        <v>9264753</v>
      </c>
      <c r="DQ750" s="9">
        <v>0</v>
      </c>
      <c r="DR750" s="9">
        <v>0</v>
      </c>
      <c r="DS750" s="9">
        <v>0</v>
      </c>
      <c r="DT750" s="9">
        <v>0</v>
      </c>
      <c r="DU750" s="9">
        <v>0</v>
      </c>
      <c r="DV750" s="9">
        <v>0</v>
      </c>
      <c r="DW750" s="9">
        <v>0</v>
      </c>
      <c r="DX750" s="9">
        <v>0</v>
      </c>
      <c r="DY750" s="9">
        <v>0</v>
      </c>
      <c r="DZ750" s="9">
        <v>0</v>
      </c>
      <c r="EA750" s="9">
        <v>0</v>
      </c>
      <c r="EB750" s="9">
        <v>0</v>
      </c>
      <c r="EC750" s="9">
        <v>0</v>
      </c>
    </row>
    <row r="751" spans="1:133" x14ac:dyDescent="0.3">
      <c r="A751" s="10">
        <v>106454068</v>
      </c>
      <c r="B751" s="10" t="s">
        <v>1526</v>
      </c>
      <c r="C751" s="10">
        <v>20181</v>
      </c>
      <c r="D751" s="12">
        <v>43101</v>
      </c>
      <c r="E751" s="10">
        <v>43190</v>
      </c>
      <c r="F751" s="10" t="s">
        <v>134</v>
      </c>
      <c r="G751" s="10" t="s">
        <v>1182</v>
      </c>
      <c r="H751" s="10">
        <v>1</v>
      </c>
      <c r="I751" s="10">
        <v>209</v>
      </c>
      <c r="J751" s="10" t="s">
        <v>255</v>
      </c>
      <c r="K751" s="10" t="s">
        <v>369</v>
      </c>
      <c r="L751" s="10" t="s">
        <v>138</v>
      </c>
      <c r="M751" s="10" t="s">
        <v>1527</v>
      </c>
      <c r="N751" s="10" t="s">
        <v>1528</v>
      </c>
      <c r="O751" s="10" t="s">
        <v>1231</v>
      </c>
      <c r="P751" s="10">
        <v>96001</v>
      </c>
      <c r="Q751" s="10" t="s">
        <v>1529</v>
      </c>
      <c r="R751" s="10">
        <v>16</v>
      </c>
      <c r="S751" s="10">
        <v>16</v>
      </c>
      <c r="T751" s="10">
        <v>16</v>
      </c>
      <c r="U751" s="10">
        <v>0</v>
      </c>
      <c r="V751" s="10">
        <v>0</v>
      </c>
      <c r="W751" s="10">
        <v>0</v>
      </c>
      <c r="X751" s="10">
        <v>0</v>
      </c>
      <c r="Y751" s="10">
        <v>121</v>
      </c>
      <c r="Z751" s="10">
        <v>0</v>
      </c>
      <c r="AA751" s="10">
        <v>0</v>
      </c>
      <c r="AB751" s="10">
        <v>0</v>
      </c>
      <c r="AC751" s="10">
        <v>0</v>
      </c>
      <c r="AD751" s="10">
        <v>0</v>
      </c>
      <c r="AE751" s="10">
        <v>121</v>
      </c>
      <c r="AF751" s="10">
        <v>0</v>
      </c>
      <c r="AG751" s="10">
        <v>0</v>
      </c>
      <c r="AH751" s="10">
        <v>0</v>
      </c>
      <c r="AI751" s="10">
        <v>0</v>
      </c>
      <c r="AJ751" s="10">
        <v>0</v>
      </c>
      <c r="AK751" s="10">
        <v>1187</v>
      </c>
      <c r="AL751" s="10">
        <v>0</v>
      </c>
      <c r="AM751" s="10">
        <v>0</v>
      </c>
      <c r="AN751" s="10">
        <v>0</v>
      </c>
      <c r="AO751" s="10">
        <v>0</v>
      </c>
      <c r="AP751" s="10">
        <v>0</v>
      </c>
      <c r="AQ751" s="10">
        <v>1187</v>
      </c>
      <c r="AR751" s="10">
        <v>0</v>
      </c>
      <c r="AS751" s="10">
        <v>0</v>
      </c>
      <c r="AT751" s="10">
        <v>0</v>
      </c>
      <c r="AU751" s="10">
        <v>0</v>
      </c>
      <c r="AV751" s="10">
        <v>0</v>
      </c>
      <c r="AW751" s="10">
        <v>0</v>
      </c>
      <c r="AX751" s="10">
        <v>0</v>
      </c>
      <c r="AY751" s="10">
        <v>0</v>
      </c>
      <c r="AZ751" s="10">
        <v>0</v>
      </c>
      <c r="BA751" s="10">
        <v>0</v>
      </c>
      <c r="BB751" s="10">
        <v>0</v>
      </c>
      <c r="BC751" s="10">
        <v>0</v>
      </c>
      <c r="BD751" s="10">
        <v>0</v>
      </c>
      <c r="BE751" s="10">
        <v>0</v>
      </c>
      <c r="BF751" s="10">
        <v>0</v>
      </c>
      <c r="BG751" s="10">
        <v>0</v>
      </c>
      <c r="BH751" s="10">
        <v>1044560</v>
      </c>
      <c r="BI751" s="10">
        <v>0</v>
      </c>
      <c r="BJ751" s="10">
        <v>0</v>
      </c>
      <c r="BK751" s="10">
        <v>0</v>
      </c>
      <c r="BL751" s="10">
        <v>0</v>
      </c>
      <c r="BM751" s="10">
        <v>0</v>
      </c>
      <c r="BN751" s="10">
        <v>1044560</v>
      </c>
      <c r="BO751" s="10">
        <v>0</v>
      </c>
      <c r="BP751" s="10">
        <v>0</v>
      </c>
      <c r="BQ751" s="10">
        <v>0</v>
      </c>
      <c r="BR751" s="10">
        <v>0</v>
      </c>
      <c r="BS751" s="10">
        <v>0</v>
      </c>
      <c r="BT751" s="10">
        <v>0</v>
      </c>
      <c r="BU751" s="10">
        <v>0</v>
      </c>
      <c r="BV751" s="10">
        <v>0</v>
      </c>
      <c r="BW751" s="10">
        <v>0</v>
      </c>
      <c r="BX751" s="10">
        <v>0</v>
      </c>
      <c r="BY751" s="10">
        <v>0</v>
      </c>
      <c r="BZ751" s="10">
        <v>0</v>
      </c>
      <c r="CA751" s="10">
        <v>0</v>
      </c>
      <c r="CB751" s="10">
        <v>0</v>
      </c>
      <c r="CC751" s="10">
        <v>0</v>
      </c>
      <c r="CD751" s="10">
        <v>0</v>
      </c>
      <c r="CE751" s="10">
        <v>0</v>
      </c>
      <c r="CF751" s="10">
        <v>0</v>
      </c>
      <c r="CG751" s="10">
        <v>0</v>
      </c>
      <c r="CH751" s="10">
        <v>0</v>
      </c>
      <c r="CI751" s="10">
        <v>0</v>
      </c>
      <c r="CJ751" s="10">
        <v>0</v>
      </c>
      <c r="CK751" s="10">
        <v>0</v>
      </c>
      <c r="CL751" s="10">
        <v>0</v>
      </c>
      <c r="CM751" s="10">
        <v>0</v>
      </c>
      <c r="CN751" s="10">
        <v>0</v>
      </c>
      <c r="CO751" s="10">
        <v>0</v>
      </c>
      <c r="CP751" s="10">
        <v>0</v>
      </c>
      <c r="CQ751" s="10">
        <v>0</v>
      </c>
      <c r="CR751" s="10">
        <v>0</v>
      </c>
      <c r="CS751" s="10">
        <v>0</v>
      </c>
      <c r="CT751" s="10">
        <v>0</v>
      </c>
      <c r="CU751" s="10">
        <v>0</v>
      </c>
      <c r="CV751" s="10">
        <v>0</v>
      </c>
      <c r="CW751" s="10">
        <v>0</v>
      </c>
      <c r="CX751" s="10">
        <v>0</v>
      </c>
      <c r="CY751" s="10">
        <v>0</v>
      </c>
      <c r="CZ751" s="10">
        <v>1044560</v>
      </c>
      <c r="DA751" s="10">
        <v>0</v>
      </c>
      <c r="DB751" s="10">
        <v>0</v>
      </c>
      <c r="DC751" s="10">
        <v>0</v>
      </c>
      <c r="DD751" s="10">
        <v>0</v>
      </c>
      <c r="DE751" s="10">
        <v>0</v>
      </c>
      <c r="DF751" s="10">
        <v>1044560</v>
      </c>
      <c r="DG751" s="10">
        <v>0</v>
      </c>
      <c r="DH751" s="10">
        <v>990998</v>
      </c>
      <c r="DI751" s="10">
        <v>0</v>
      </c>
      <c r="DJ751" s="10">
        <v>0</v>
      </c>
      <c r="DK751" s="10">
        <v>0</v>
      </c>
      <c r="DL751" s="10">
        <v>0</v>
      </c>
      <c r="DM751" s="10">
        <v>0</v>
      </c>
      <c r="DN751" s="10">
        <v>0</v>
      </c>
      <c r="DO751" s="10">
        <v>2460</v>
      </c>
      <c r="DP751" s="10">
        <v>79806</v>
      </c>
      <c r="DQ751" s="10">
        <v>0</v>
      </c>
      <c r="DR751" s="10">
        <v>0</v>
      </c>
      <c r="DS751" s="10">
        <v>0</v>
      </c>
      <c r="DT751" s="10">
        <v>0</v>
      </c>
      <c r="DU751" s="10">
        <v>0</v>
      </c>
      <c r="DV751" s="10">
        <v>0</v>
      </c>
      <c r="DW751" s="10">
        <v>0</v>
      </c>
      <c r="DX751" s="10">
        <v>0</v>
      </c>
      <c r="DY751" s="10">
        <v>0</v>
      </c>
      <c r="DZ751" s="10">
        <v>0</v>
      </c>
      <c r="EA751" s="10">
        <v>0</v>
      </c>
      <c r="EB751" s="10">
        <v>0</v>
      </c>
      <c r="EC751" s="10">
        <v>0</v>
      </c>
    </row>
    <row r="752" spans="1:133" x14ac:dyDescent="0.3">
      <c r="A752" s="9">
        <v>106524017</v>
      </c>
      <c r="B752" s="9" t="s">
        <v>1530</v>
      </c>
      <c r="C752" s="9">
        <v>20181</v>
      </c>
      <c r="D752" s="11">
        <v>43101</v>
      </c>
      <c r="E752" s="9">
        <v>43190</v>
      </c>
      <c r="F752" s="9" t="s">
        <v>134</v>
      </c>
      <c r="G752" s="9" t="s">
        <v>1531</v>
      </c>
      <c r="H752" s="9">
        <v>1</v>
      </c>
      <c r="I752" s="9">
        <v>211</v>
      </c>
      <c r="J752" s="9" t="s">
        <v>255</v>
      </c>
      <c r="K752" s="9" t="s">
        <v>137</v>
      </c>
      <c r="L752" s="9" t="s">
        <v>138</v>
      </c>
      <c r="M752" s="9" t="s">
        <v>1532</v>
      </c>
      <c r="N752" s="9" t="s">
        <v>1533</v>
      </c>
      <c r="O752" s="9" t="s">
        <v>1534</v>
      </c>
      <c r="P752" s="9">
        <v>96080</v>
      </c>
      <c r="Q752" s="9" t="s">
        <v>1535</v>
      </c>
      <c r="R752" s="9">
        <v>16</v>
      </c>
      <c r="S752" s="9">
        <v>16</v>
      </c>
      <c r="T752" s="9">
        <v>16</v>
      </c>
      <c r="U752" s="9">
        <v>0</v>
      </c>
      <c r="V752" s="9">
        <v>0</v>
      </c>
      <c r="W752" s="9">
        <v>0</v>
      </c>
      <c r="X752" s="9">
        <v>0</v>
      </c>
      <c r="Y752" s="9">
        <v>0</v>
      </c>
      <c r="Z752" s="9">
        <v>0</v>
      </c>
      <c r="AA752" s="9">
        <v>0</v>
      </c>
      <c r="AB752" s="9">
        <v>0</v>
      </c>
      <c r="AC752" s="9">
        <v>0</v>
      </c>
      <c r="AD752" s="9">
        <v>158</v>
      </c>
      <c r="AE752" s="9">
        <v>158</v>
      </c>
      <c r="AF752" s="9">
        <v>0</v>
      </c>
      <c r="AG752" s="9">
        <v>0</v>
      </c>
      <c r="AH752" s="9">
        <v>0</v>
      </c>
      <c r="AI752" s="9">
        <v>0</v>
      </c>
      <c r="AJ752" s="9">
        <v>0</v>
      </c>
      <c r="AK752" s="9">
        <v>0</v>
      </c>
      <c r="AL752" s="9">
        <v>0</v>
      </c>
      <c r="AM752" s="9">
        <v>0</v>
      </c>
      <c r="AN752" s="9">
        <v>0</v>
      </c>
      <c r="AO752" s="9">
        <v>0</v>
      </c>
      <c r="AP752" s="9">
        <v>965</v>
      </c>
      <c r="AQ752" s="9">
        <v>965</v>
      </c>
      <c r="AR752" s="9">
        <v>0</v>
      </c>
      <c r="AS752" s="9">
        <v>0</v>
      </c>
      <c r="AT752" s="9">
        <v>0</v>
      </c>
      <c r="AU752" s="9">
        <v>0</v>
      </c>
      <c r="AV752" s="9">
        <v>0</v>
      </c>
      <c r="AW752" s="9">
        <v>0</v>
      </c>
      <c r="AX752" s="9">
        <v>0</v>
      </c>
      <c r="AY752" s="9">
        <v>0</v>
      </c>
      <c r="AZ752" s="9">
        <v>0</v>
      </c>
      <c r="BA752" s="9">
        <v>0</v>
      </c>
      <c r="BB752" s="9">
        <v>0</v>
      </c>
      <c r="BC752" s="9">
        <v>0</v>
      </c>
      <c r="BD752" s="9">
        <v>0</v>
      </c>
      <c r="BE752" s="9">
        <v>0</v>
      </c>
      <c r="BF752" s="9">
        <v>0</v>
      </c>
      <c r="BG752" s="9">
        <v>0</v>
      </c>
      <c r="BH752" s="9">
        <v>0</v>
      </c>
      <c r="BI752" s="9">
        <v>0</v>
      </c>
      <c r="BJ752" s="9">
        <v>0</v>
      </c>
      <c r="BK752" s="9">
        <v>0</v>
      </c>
      <c r="BL752" s="9">
        <v>0</v>
      </c>
      <c r="BM752" s="9">
        <v>1089600</v>
      </c>
      <c r="BN752" s="9">
        <v>1089600</v>
      </c>
      <c r="BO752" s="9">
        <v>0</v>
      </c>
      <c r="BP752" s="9">
        <v>0</v>
      </c>
      <c r="BQ752" s="9">
        <v>0</v>
      </c>
      <c r="BR752" s="9">
        <v>0</v>
      </c>
      <c r="BS752" s="9">
        <v>0</v>
      </c>
      <c r="BT752" s="9">
        <v>0</v>
      </c>
      <c r="BU752" s="9">
        <v>0</v>
      </c>
      <c r="BV752" s="9">
        <v>0</v>
      </c>
      <c r="BW752" s="9">
        <v>0</v>
      </c>
      <c r="BX752" s="9">
        <v>0</v>
      </c>
      <c r="BY752" s="9">
        <v>0</v>
      </c>
      <c r="BZ752" s="9">
        <v>0</v>
      </c>
      <c r="CA752" s="9">
        <v>0</v>
      </c>
      <c r="CB752" s="9">
        <v>0</v>
      </c>
      <c r="CC752" s="9">
        <v>0</v>
      </c>
      <c r="CD752" s="9">
        <v>0</v>
      </c>
      <c r="CE752" s="9">
        <v>0</v>
      </c>
      <c r="CF752" s="9">
        <v>0</v>
      </c>
      <c r="CG752" s="9">
        <v>0</v>
      </c>
      <c r="CH752" s="9">
        <v>0</v>
      </c>
      <c r="CI752" s="9">
        <v>0</v>
      </c>
      <c r="CJ752" s="9">
        <v>0</v>
      </c>
      <c r="CK752" s="9">
        <v>0</v>
      </c>
      <c r="CL752" s="9">
        <v>0</v>
      </c>
      <c r="CM752" s="9">
        <v>0</v>
      </c>
      <c r="CN752" s="9">
        <v>0</v>
      </c>
      <c r="CO752" s="9">
        <v>0</v>
      </c>
      <c r="CP752" s="9">
        <v>0</v>
      </c>
      <c r="CQ752" s="9">
        <v>0</v>
      </c>
      <c r="CR752" s="9">
        <v>0</v>
      </c>
      <c r="CS752" s="9">
        <v>0</v>
      </c>
      <c r="CT752" s="9">
        <v>0</v>
      </c>
      <c r="CU752" s="9">
        <v>0</v>
      </c>
      <c r="CV752" s="9">
        <v>0</v>
      </c>
      <c r="CW752" s="9">
        <v>0</v>
      </c>
      <c r="CX752" s="9">
        <v>0</v>
      </c>
      <c r="CY752" s="9">
        <v>0</v>
      </c>
      <c r="CZ752" s="9">
        <v>0</v>
      </c>
      <c r="DA752" s="9">
        <v>0</v>
      </c>
      <c r="DB752" s="9">
        <v>0</v>
      </c>
      <c r="DC752" s="9">
        <v>0</v>
      </c>
      <c r="DD752" s="9">
        <v>0</v>
      </c>
      <c r="DE752" s="9">
        <v>1089600</v>
      </c>
      <c r="DF752" s="9">
        <v>1089600</v>
      </c>
      <c r="DG752" s="9">
        <v>0</v>
      </c>
      <c r="DH752" s="9">
        <v>1038271</v>
      </c>
      <c r="DI752" s="9">
        <v>0</v>
      </c>
      <c r="DJ752" s="9">
        <v>0</v>
      </c>
      <c r="DK752" s="9">
        <v>0</v>
      </c>
      <c r="DL752" s="9">
        <v>0</v>
      </c>
      <c r="DM752" s="9">
        <v>0</v>
      </c>
      <c r="DN752" s="9">
        <v>0</v>
      </c>
      <c r="DO752" s="9">
        <v>0</v>
      </c>
      <c r="DP752" s="9">
        <v>129431</v>
      </c>
      <c r="DQ752" s="9">
        <v>0</v>
      </c>
      <c r="DR752" s="9">
        <v>0</v>
      </c>
      <c r="DS752" s="9">
        <v>0</v>
      </c>
      <c r="DT752" s="9">
        <v>0</v>
      </c>
      <c r="DU752" s="9">
        <v>0</v>
      </c>
      <c r="DV752" s="9">
        <v>0</v>
      </c>
      <c r="DW752" s="9">
        <v>0</v>
      </c>
      <c r="DX752" s="9">
        <v>0</v>
      </c>
      <c r="DY752" s="9">
        <v>0</v>
      </c>
      <c r="DZ752" s="9">
        <v>0</v>
      </c>
      <c r="EA752" s="9">
        <v>0</v>
      </c>
      <c r="EB752" s="9">
        <v>0</v>
      </c>
      <c r="EC752" s="9">
        <v>0</v>
      </c>
    </row>
    <row r="753" spans="1:133" x14ac:dyDescent="0.3">
      <c r="A753" s="10">
        <v>106580996</v>
      </c>
      <c r="B753" s="10" t="s">
        <v>1536</v>
      </c>
      <c r="C753" s="10">
        <v>20181</v>
      </c>
      <c r="D753" s="12">
        <v>43101</v>
      </c>
      <c r="E753" s="10">
        <v>43190</v>
      </c>
      <c r="F753" s="10" t="s">
        <v>134</v>
      </c>
      <c r="G753" s="10" t="s">
        <v>1537</v>
      </c>
      <c r="H753" s="10">
        <v>2</v>
      </c>
      <c r="I753" s="10">
        <v>227</v>
      </c>
      <c r="J753" s="10" t="s">
        <v>136</v>
      </c>
      <c r="K753" s="10" t="s">
        <v>137</v>
      </c>
      <c r="L753" s="10" t="s">
        <v>138</v>
      </c>
      <c r="M753" s="10" t="s">
        <v>1538</v>
      </c>
      <c r="N753" s="10" t="s">
        <v>1539</v>
      </c>
      <c r="O753" s="10" t="s">
        <v>1540</v>
      </c>
      <c r="P753" s="10">
        <v>95901</v>
      </c>
      <c r="Q753" s="10" t="s">
        <v>2122</v>
      </c>
      <c r="R753" s="10">
        <v>221</v>
      </c>
      <c r="S753" s="10">
        <v>221</v>
      </c>
      <c r="T753" s="10">
        <v>164</v>
      </c>
      <c r="U753" s="10">
        <v>1380</v>
      </c>
      <c r="V753" s="10">
        <v>35</v>
      </c>
      <c r="W753" s="10">
        <v>242</v>
      </c>
      <c r="X753" s="10">
        <v>699</v>
      </c>
      <c r="Y753" s="10">
        <v>0</v>
      </c>
      <c r="Z753" s="10">
        <v>0</v>
      </c>
      <c r="AA753" s="10">
        <v>503</v>
      </c>
      <c r="AB753" s="10">
        <v>0</v>
      </c>
      <c r="AC753" s="10">
        <v>16</v>
      </c>
      <c r="AD753" s="10">
        <v>9</v>
      </c>
      <c r="AE753" s="10">
        <v>2884</v>
      </c>
      <c r="AF753" s="10">
        <v>0</v>
      </c>
      <c r="AG753" s="10">
        <v>8240</v>
      </c>
      <c r="AH753" s="10">
        <v>222</v>
      </c>
      <c r="AI753" s="10">
        <v>1035</v>
      </c>
      <c r="AJ753" s="10">
        <v>3039</v>
      </c>
      <c r="AK753" s="10">
        <v>0</v>
      </c>
      <c r="AL753" s="10">
        <v>0</v>
      </c>
      <c r="AM753" s="10">
        <v>1990</v>
      </c>
      <c r="AN753" s="10">
        <v>0</v>
      </c>
      <c r="AO753" s="10">
        <v>104</v>
      </c>
      <c r="AP753" s="10">
        <v>57</v>
      </c>
      <c r="AQ753" s="10">
        <v>14687</v>
      </c>
      <c r="AR753" s="10">
        <v>0</v>
      </c>
      <c r="AS753" s="10">
        <v>10984</v>
      </c>
      <c r="AT753" s="10">
        <v>191</v>
      </c>
      <c r="AU753" s="10">
        <v>1434</v>
      </c>
      <c r="AV753" s="10">
        <v>6711</v>
      </c>
      <c r="AW753" s="10">
        <v>2</v>
      </c>
      <c r="AX753" s="10">
        <v>0</v>
      </c>
      <c r="AY753" s="10">
        <v>5741</v>
      </c>
      <c r="AZ753" s="10">
        <v>0</v>
      </c>
      <c r="BA753" s="10">
        <v>0</v>
      </c>
      <c r="BB753" s="10">
        <v>903</v>
      </c>
      <c r="BC753" s="10">
        <v>25966</v>
      </c>
      <c r="BD753" s="10">
        <v>115774099</v>
      </c>
      <c r="BE753" s="10">
        <v>2795099</v>
      </c>
      <c r="BF753" s="10">
        <v>12287228</v>
      </c>
      <c r="BG753" s="10">
        <v>42689107</v>
      </c>
      <c r="BH753" s="10">
        <v>0</v>
      </c>
      <c r="BI753" s="10">
        <v>0</v>
      </c>
      <c r="BJ753" s="10">
        <v>30536879</v>
      </c>
      <c r="BK753" s="10">
        <v>0</v>
      </c>
      <c r="BL753" s="10">
        <v>1743642</v>
      </c>
      <c r="BM753" s="10">
        <v>927799</v>
      </c>
      <c r="BN753" s="10">
        <v>206753853</v>
      </c>
      <c r="BO753" s="10">
        <v>56847833</v>
      </c>
      <c r="BP753" s="10">
        <v>1001313</v>
      </c>
      <c r="BQ753" s="10">
        <v>7393376</v>
      </c>
      <c r="BR753" s="10">
        <v>34651776</v>
      </c>
      <c r="BS753" s="10">
        <v>8339</v>
      </c>
      <c r="BT753" s="10">
        <v>0</v>
      </c>
      <c r="BU753" s="10">
        <v>29781503</v>
      </c>
      <c r="BV753" s="10">
        <v>0</v>
      </c>
      <c r="BW753" s="10">
        <v>0</v>
      </c>
      <c r="BX753" s="10">
        <v>4663995</v>
      </c>
      <c r="BY753" s="10">
        <v>134348135</v>
      </c>
      <c r="BZ753" s="10">
        <v>2490498</v>
      </c>
      <c r="CA753" s="10">
        <v>137030139</v>
      </c>
      <c r="CB753" s="10">
        <v>3090228</v>
      </c>
      <c r="CC753" s="10">
        <v>-12988805</v>
      </c>
      <c r="CD753" s="10">
        <v>62884463</v>
      </c>
      <c r="CE753" s="10">
        <v>0</v>
      </c>
      <c r="CF753" s="10">
        <v>0</v>
      </c>
      <c r="CG753" s="10">
        <v>0</v>
      </c>
      <c r="CH753" s="10">
        <v>30758558</v>
      </c>
      <c r="CI753" s="10">
        <v>0</v>
      </c>
      <c r="CJ753" s="10">
        <v>0</v>
      </c>
      <c r="CK753" s="10">
        <v>1743642</v>
      </c>
      <c r="CL753" s="10">
        <v>0</v>
      </c>
      <c r="CM753" s="10">
        <v>0</v>
      </c>
      <c r="CN753" s="10">
        <v>0</v>
      </c>
      <c r="CO753" s="10">
        <v>0</v>
      </c>
      <c r="CP753" s="10">
        <v>225008723</v>
      </c>
      <c r="CQ753" s="10">
        <v>0</v>
      </c>
      <c r="CR753" s="10">
        <v>0</v>
      </c>
      <c r="CS753" s="10">
        <v>0</v>
      </c>
      <c r="CT753" s="10">
        <v>0</v>
      </c>
      <c r="CU753" s="10">
        <v>0</v>
      </c>
      <c r="CV753" s="10">
        <v>35591794</v>
      </c>
      <c r="CW753" s="10">
        <v>706183</v>
      </c>
      <c r="CX753" s="10">
        <v>32669408</v>
      </c>
      <c r="CY753" s="10">
        <v>14456420</v>
      </c>
      <c r="CZ753" s="10">
        <v>8339</v>
      </c>
      <c r="DA753" s="10">
        <v>0</v>
      </c>
      <c r="DB753" s="10">
        <v>27069327</v>
      </c>
      <c r="DC753" s="10">
        <v>0</v>
      </c>
      <c r="DD753" s="10">
        <v>1743642</v>
      </c>
      <c r="DE753" s="10">
        <v>3848152</v>
      </c>
      <c r="DF753" s="10">
        <v>116093265</v>
      </c>
      <c r="DG753" s="10">
        <v>1485311</v>
      </c>
      <c r="DH753" s="10">
        <v>108546685</v>
      </c>
      <c r="DI753" s="10">
        <v>12387933</v>
      </c>
      <c r="DJ753" s="10">
        <v>238878</v>
      </c>
      <c r="DK753" s="10">
        <v>0</v>
      </c>
      <c r="DL753" s="10">
        <v>0</v>
      </c>
      <c r="DM753" s="10">
        <v>0</v>
      </c>
      <c r="DN753" s="10">
        <v>0</v>
      </c>
      <c r="DO753" s="10">
        <v>0</v>
      </c>
      <c r="DP753" s="10">
        <v>344604769</v>
      </c>
      <c r="DQ753" s="10">
        <v>0</v>
      </c>
      <c r="DR753" s="10">
        <v>0</v>
      </c>
      <c r="DS753" s="10">
        <v>0</v>
      </c>
      <c r="DT753" s="10">
        <v>0</v>
      </c>
      <c r="DU753" s="10">
        <v>0</v>
      </c>
      <c r="DV753" s="10">
        <v>0</v>
      </c>
      <c r="DW753" s="10">
        <v>0</v>
      </c>
      <c r="DX753" s="10">
        <v>0</v>
      </c>
      <c r="DY753" s="10">
        <v>0</v>
      </c>
      <c r="DZ753" s="10">
        <v>0</v>
      </c>
      <c r="EA753" s="10">
        <v>0</v>
      </c>
      <c r="EB753" s="10">
        <v>0</v>
      </c>
      <c r="EC753" s="10">
        <v>0</v>
      </c>
    </row>
    <row r="754" spans="1:133" x14ac:dyDescent="0.3">
      <c r="A754" s="9">
        <v>106150782</v>
      </c>
      <c r="B754" s="9" t="s">
        <v>1542</v>
      </c>
      <c r="C754" s="9">
        <v>20181</v>
      </c>
      <c r="D754" s="11">
        <v>43101</v>
      </c>
      <c r="E754" s="9">
        <v>43190</v>
      </c>
      <c r="F754" s="9" t="s">
        <v>134</v>
      </c>
      <c r="G754" s="9" t="s">
        <v>135</v>
      </c>
      <c r="H754" s="9">
        <v>9</v>
      </c>
      <c r="I754" s="9">
        <v>621</v>
      </c>
      <c r="J754" s="9" t="s">
        <v>136</v>
      </c>
      <c r="K754" s="9" t="s">
        <v>137</v>
      </c>
      <c r="L754" s="9" t="s">
        <v>220</v>
      </c>
      <c r="M754" s="9" t="s">
        <v>1543</v>
      </c>
      <c r="N754" s="9" t="s">
        <v>1544</v>
      </c>
      <c r="O754" s="9" t="s">
        <v>1545</v>
      </c>
      <c r="P754" s="9">
        <v>93555</v>
      </c>
      <c r="Q754" s="9" t="s">
        <v>1546</v>
      </c>
      <c r="R754" s="9">
        <v>150</v>
      </c>
      <c r="S754" s="9">
        <v>150</v>
      </c>
      <c r="T754" s="9">
        <v>84</v>
      </c>
      <c r="U754" s="9">
        <v>203</v>
      </c>
      <c r="V754" s="9">
        <v>0</v>
      </c>
      <c r="W754" s="9">
        <v>98</v>
      </c>
      <c r="X754" s="9">
        <v>30</v>
      </c>
      <c r="Y754" s="9">
        <v>0</v>
      </c>
      <c r="Z754" s="9">
        <v>0</v>
      </c>
      <c r="AA754" s="9">
        <v>117</v>
      </c>
      <c r="AB754" s="9">
        <v>7</v>
      </c>
      <c r="AC754" s="9">
        <v>3</v>
      </c>
      <c r="AD754" s="9">
        <v>31</v>
      </c>
      <c r="AE754" s="9">
        <v>489</v>
      </c>
      <c r="AF754" s="9">
        <v>0</v>
      </c>
      <c r="AG754" s="9">
        <v>955</v>
      </c>
      <c r="AH754" s="9">
        <v>0</v>
      </c>
      <c r="AI754" s="9">
        <v>294</v>
      </c>
      <c r="AJ754" s="9">
        <v>75</v>
      </c>
      <c r="AK754" s="9">
        <v>0</v>
      </c>
      <c r="AL754" s="9">
        <v>0</v>
      </c>
      <c r="AM754" s="9">
        <v>356</v>
      </c>
      <c r="AN754" s="9">
        <v>23</v>
      </c>
      <c r="AO754" s="9">
        <v>10</v>
      </c>
      <c r="AP754" s="9">
        <v>143</v>
      </c>
      <c r="AQ754" s="9">
        <v>1856</v>
      </c>
      <c r="AR754" s="9">
        <v>0</v>
      </c>
      <c r="AS754" s="9">
        <v>6777</v>
      </c>
      <c r="AT754" s="9">
        <v>0</v>
      </c>
      <c r="AU754" s="9">
        <v>4955</v>
      </c>
      <c r="AV754" s="9">
        <v>909</v>
      </c>
      <c r="AW754" s="9">
        <v>0</v>
      </c>
      <c r="AX754" s="9">
        <v>0</v>
      </c>
      <c r="AY754" s="9">
        <v>8483</v>
      </c>
      <c r="AZ754" s="9">
        <v>283</v>
      </c>
      <c r="BA754" s="9">
        <v>658</v>
      </c>
      <c r="BB754" s="9">
        <v>1048</v>
      </c>
      <c r="BC754" s="9">
        <v>23113</v>
      </c>
      <c r="BD754" s="9">
        <v>8885427</v>
      </c>
      <c r="BE754" s="9">
        <v>0</v>
      </c>
      <c r="BF754" s="9">
        <v>6372786</v>
      </c>
      <c r="BG754" s="9">
        <v>417922</v>
      </c>
      <c r="BH754" s="9">
        <v>0</v>
      </c>
      <c r="BI754" s="9">
        <v>0</v>
      </c>
      <c r="BJ754" s="9">
        <v>6391011</v>
      </c>
      <c r="BK754" s="9">
        <v>222020</v>
      </c>
      <c r="BL754" s="9">
        <v>39486</v>
      </c>
      <c r="BM754" s="9">
        <v>498021</v>
      </c>
      <c r="BN754" s="9">
        <v>22826673</v>
      </c>
      <c r="BO754" s="9">
        <v>17102494</v>
      </c>
      <c r="BP754" s="9">
        <v>0</v>
      </c>
      <c r="BQ754" s="9">
        <v>12571454</v>
      </c>
      <c r="BR754" s="9">
        <v>1370155</v>
      </c>
      <c r="BS754" s="9">
        <v>0</v>
      </c>
      <c r="BT754" s="9">
        <v>0</v>
      </c>
      <c r="BU754" s="9">
        <v>18778957</v>
      </c>
      <c r="BV754" s="9">
        <v>616455</v>
      </c>
      <c r="BW754" s="9">
        <v>17104</v>
      </c>
      <c r="BX754" s="9">
        <v>1000855</v>
      </c>
      <c r="BY754" s="9">
        <v>51457474</v>
      </c>
      <c r="BZ754" s="9">
        <v>430272</v>
      </c>
      <c r="CA754" s="9">
        <v>17933323</v>
      </c>
      <c r="CB754" s="9">
        <v>0</v>
      </c>
      <c r="CC754" s="9">
        <v>12331539</v>
      </c>
      <c r="CD754" s="9">
        <v>2054953</v>
      </c>
      <c r="CE754" s="9">
        <v>0</v>
      </c>
      <c r="CF754" s="9">
        <v>0</v>
      </c>
      <c r="CG754" s="9">
        <v>0</v>
      </c>
      <c r="CH754" s="9">
        <v>9620708</v>
      </c>
      <c r="CI754" s="9">
        <v>0</v>
      </c>
      <c r="CJ754" s="9">
        <v>0</v>
      </c>
      <c r="CK754" s="9">
        <v>87958</v>
      </c>
      <c r="CL754" s="9">
        <v>-7594</v>
      </c>
      <c r="CM754" s="9">
        <v>0</v>
      </c>
      <c r="CN754" s="9">
        <v>0</v>
      </c>
      <c r="CO754" s="9">
        <v>456848</v>
      </c>
      <c r="CP754" s="9">
        <v>42908007</v>
      </c>
      <c r="CQ754" s="9">
        <v>0</v>
      </c>
      <c r="CR754" s="9">
        <v>0</v>
      </c>
      <c r="CS754" s="9">
        <v>0</v>
      </c>
      <c r="CT754" s="9">
        <v>0</v>
      </c>
      <c r="CU754" s="9">
        <v>0</v>
      </c>
      <c r="CV754" s="9">
        <v>8054598</v>
      </c>
      <c r="CW754" s="9">
        <v>0</v>
      </c>
      <c r="CX754" s="9">
        <v>6612701</v>
      </c>
      <c r="CY754" s="9">
        <v>-266876</v>
      </c>
      <c r="CZ754" s="9">
        <v>0</v>
      </c>
      <c r="DA754" s="9">
        <v>0</v>
      </c>
      <c r="DB754" s="9">
        <v>15549260</v>
      </c>
      <c r="DC754" s="9">
        <v>838475</v>
      </c>
      <c r="DD754" s="9">
        <v>-23774</v>
      </c>
      <c r="DE754" s="9">
        <v>611756</v>
      </c>
      <c r="DF754" s="9">
        <v>31376140</v>
      </c>
      <c r="DG754" s="9">
        <v>250218</v>
      </c>
      <c r="DH754" s="9">
        <v>30097935</v>
      </c>
      <c r="DI754" s="9">
        <v>0</v>
      </c>
      <c r="DJ754" s="9">
        <v>342762</v>
      </c>
      <c r="DK754" s="9">
        <v>0</v>
      </c>
      <c r="DL754" s="9">
        <v>0</v>
      </c>
      <c r="DM754" s="9">
        <v>0</v>
      </c>
      <c r="DN754" s="9">
        <v>0</v>
      </c>
      <c r="DO754" s="9">
        <v>973308</v>
      </c>
      <c r="DP754" s="9">
        <v>83842577</v>
      </c>
      <c r="DQ754" s="9">
        <v>0</v>
      </c>
      <c r="DR754" s="9">
        <v>0</v>
      </c>
      <c r="DS754" s="9">
        <v>0</v>
      </c>
      <c r="DT754" s="9">
        <v>0</v>
      </c>
      <c r="DU754" s="9">
        <v>0</v>
      </c>
      <c r="DV754" s="9">
        <v>0</v>
      </c>
      <c r="DW754" s="9">
        <v>0</v>
      </c>
      <c r="DX754" s="9">
        <v>0</v>
      </c>
      <c r="DY754" s="9">
        <v>0</v>
      </c>
      <c r="DZ754" s="9">
        <v>0</v>
      </c>
      <c r="EA754" s="9">
        <v>0</v>
      </c>
      <c r="EB754" s="9">
        <v>0</v>
      </c>
      <c r="EC754" s="9">
        <v>0</v>
      </c>
    </row>
    <row r="755" spans="1:133" x14ac:dyDescent="0.3">
      <c r="A755" s="10">
        <v>106331312</v>
      </c>
      <c r="B755" s="10" t="s">
        <v>1547</v>
      </c>
      <c r="C755" s="10">
        <v>20181</v>
      </c>
      <c r="D755" s="12">
        <v>43101</v>
      </c>
      <c r="E755" s="10">
        <v>43190</v>
      </c>
      <c r="F755" s="10" t="s">
        <v>134</v>
      </c>
      <c r="G755" s="10" t="s">
        <v>548</v>
      </c>
      <c r="H755" s="10">
        <v>12</v>
      </c>
      <c r="I755" s="10">
        <v>1111</v>
      </c>
      <c r="J755" s="10" t="s">
        <v>239</v>
      </c>
      <c r="K755" s="10" t="s">
        <v>137</v>
      </c>
      <c r="L755" s="10" t="s">
        <v>138</v>
      </c>
      <c r="M755" s="10" t="s">
        <v>1548</v>
      </c>
      <c r="N755" s="10" t="s">
        <v>1549</v>
      </c>
      <c r="O755" s="10" t="s">
        <v>915</v>
      </c>
      <c r="P755" s="10">
        <v>92501</v>
      </c>
      <c r="Q755" s="10" t="s">
        <v>1550</v>
      </c>
      <c r="R755" s="10">
        <v>456</v>
      </c>
      <c r="S755" s="10">
        <v>456</v>
      </c>
      <c r="T755" s="10">
        <v>456</v>
      </c>
      <c r="U755" s="10">
        <v>1063</v>
      </c>
      <c r="V755" s="10">
        <v>1306</v>
      </c>
      <c r="W755" s="10">
        <v>583</v>
      </c>
      <c r="X755" s="10">
        <v>1655</v>
      </c>
      <c r="Y755" s="10">
        <v>8</v>
      </c>
      <c r="Z755" s="10">
        <v>0</v>
      </c>
      <c r="AA755" s="10">
        <v>120</v>
      </c>
      <c r="AB755" s="10">
        <v>940</v>
      </c>
      <c r="AC755" s="10">
        <v>27</v>
      </c>
      <c r="AD755" s="10">
        <v>78</v>
      </c>
      <c r="AE755" s="10">
        <v>5780</v>
      </c>
      <c r="AF755" s="10">
        <v>0</v>
      </c>
      <c r="AG755" s="10">
        <v>6181</v>
      </c>
      <c r="AH755" s="10">
        <v>7020</v>
      </c>
      <c r="AI755" s="10">
        <v>3220</v>
      </c>
      <c r="AJ755" s="10">
        <v>6142</v>
      </c>
      <c r="AK755" s="10">
        <v>52</v>
      </c>
      <c r="AL755" s="10">
        <v>0</v>
      </c>
      <c r="AM755" s="10">
        <v>506</v>
      </c>
      <c r="AN755" s="10">
        <v>3790</v>
      </c>
      <c r="AO755" s="10">
        <v>96</v>
      </c>
      <c r="AP755" s="10">
        <v>405</v>
      </c>
      <c r="AQ755" s="10">
        <v>27412</v>
      </c>
      <c r="AR755" s="10">
        <v>0</v>
      </c>
      <c r="AS755" s="10">
        <v>4390</v>
      </c>
      <c r="AT755" s="10">
        <v>5253</v>
      </c>
      <c r="AU755" s="10">
        <v>2913</v>
      </c>
      <c r="AV755" s="10">
        <v>16506</v>
      </c>
      <c r="AW755" s="10">
        <v>24</v>
      </c>
      <c r="AX755" s="10">
        <v>0</v>
      </c>
      <c r="AY755" s="10">
        <v>917</v>
      </c>
      <c r="AZ755" s="10">
        <v>6093</v>
      </c>
      <c r="BA755" s="10">
        <v>177</v>
      </c>
      <c r="BB755" s="10">
        <v>3371</v>
      </c>
      <c r="BC755" s="10">
        <v>39644</v>
      </c>
      <c r="BD755" s="10">
        <v>177400358</v>
      </c>
      <c r="BE755" s="10">
        <v>233313056</v>
      </c>
      <c r="BF755" s="10">
        <v>69786583</v>
      </c>
      <c r="BG755" s="10">
        <v>179531563</v>
      </c>
      <c r="BH755" s="10">
        <v>1355545</v>
      </c>
      <c r="BI755" s="10">
        <v>0</v>
      </c>
      <c r="BJ755" s="10">
        <v>24334857</v>
      </c>
      <c r="BK755" s="10">
        <v>121782009</v>
      </c>
      <c r="BL755" s="10">
        <v>4575397</v>
      </c>
      <c r="BM755" s="10">
        <v>10509399</v>
      </c>
      <c r="BN755" s="10">
        <v>822588767</v>
      </c>
      <c r="BO755" s="10">
        <v>51742590</v>
      </c>
      <c r="BP755" s="10">
        <v>80196787</v>
      </c>
      <c r="BQ755" s="10">
        <v>19977962</v>
      </c>
      <c r="BR755" s="10">
        <v>119339915</v>
      </c>
      <c r="BS755" s="10">
        <v>891825</v>
      </c>
      <c r="BT755" s="10">
        <v>0</v>
      </c>
      <c r="BU755" s="10">
        <v>11141306</v>
      </c>
      <c r="BV755" s="10">
        <v>73717321</v>
      </c>
      <c r="BW755" s="10">
        <v>3254211</v>
      </c>
      <c r="BX755" s="10">
        <v>26522673</v>
      </c>
      <c r="BY755" s="10">
        <v>386784590</v>
      </c>
      <c r="BZ755" s="10">
        <v>0</v>
      </c>
      <c r="CA755" s="10">
        <v>195080466</v>
      </c>
      <c r="CB755" s="10">
        <v>282291623</v>
      </c>
      <c r="CC755" s="10">
        <v>86844189</v>
      </c>
      <c r="CD755" s="10">
        <v>284609048</v>
      </c>
      <c r="CE755" s="10">
        <v>0</v>
      </c>
      <c r="CF755" s="10">
        <v>2185889</v>
      </c>
      <c r="CG755" s="10">
        <v>0</v>
      </c>
      <c r="CH755" s="10">
        <v>28338453</v>
      </c>
      <c r="CI755" s="10">
        <v>143848369</v>
      </c>
      <c r="CJ755" s="10">
        <v>0</v>
      </c>
      <c r="CK755" s="10">
        <v>4775114</v>
      </c>
      <c r="CL755" s="10">
        <v>0</v>
      </c>
      <c r="CM755" s="10">
        <v>0</v>
      </c>
      <c r="CN755" s="10">
        <v>0</v>
      </c>
      <c r="CO755" s="10">
        <v>42149113</v>
      </c>
      <c r="CP755" s="10">
        <v>1070122264</v>
      </c>
      <c r="CQ755" s="10">
        <v>0</v>
      </c>
      <c r="CR755" s="10">
        <v>0</v>
      </c>
      <c r="CS755" s="10">
        <v>0</v>
      </c>
      <c r="CT755" s="10">
        <v>0</v>
      </c>
      <c r="CU755" s="10">
        <v>0</v>
      </c>
      <c r="CV755" s="10">
        <v>34062482</v>
      </c>
      <c r="CW755" s="10">
        <v>31218220</v>
      </c>
      <c r="CX755" s="10">
        <v>2920356</v>
      </c>
      <c r="CY755" s="10">
        <v>14262430</v>
      </c>
      <c r="CZ755" s="10">
        <v>61481</v>
      </c>
      <c r="DA755" s="10">
        <v>0</v>
      </c>
      <c r="DB755" s="10">
        <v>7137709</v>
      </c>
      <c r="DC755" s="10">
        <v>51650961</v>
      </c>
      <c r="DD755" s="10">
        <v>3054494</v>
      </c>
      <c r="DE755" s="10">
        <v>-5117040</v>
      </c>
      <c r="DF755" s="10">
        <v>139251093</v>
      </c>
      <c r="DG755" s="10">
        <v>447279</v>
      </c>
      <c r="DH755" s="10">
        <v>116651504</v>
      </c>
      <c r="DI755" s="10">
        <v>5566570</v>
      </c>
      <c r="DJ755" s="10">
        <v>9661233</v>
      </c>
      <c r="DK755" s="10">
        <v>0</v>
      </c>
      <c r="DL755" s="10">
        <v>0</v>
      </c>
      <c r="DM755" s="10">
        <v>0</v>
      </c>
      <c r="DN755" s="10">
        <v>0</v>
      </c>
      <c r="DO755" s="10">
        <v>5798007</v>
      </c>
      <c r="DP755" s="10">
        <v>399473302</v>
      </c>
      <c r="DQ755" s="10">
        <v>0</v>
      </c>
      <c r="DR755" s="10">
        <v>0</v>
      </c>
      <c r="DS755" s="10">
        <v>0</v>
      </c>
      <c r="DT755" s="10">
        <v>0</v>
      </c>
      <c r="DU755" s="10">
        <v>0</v>
      </c>
      <c r="DV755" s="10">
        <v>0</v>
      </c>
      <c r="DW755" s="10">
        <v>0</v>
      </c>
      <c r="DX755" s="10">
        <v>0</v>
      </c>
      <c r="DY755" s="10">
        <v>0</v>
      </c>
      <c r="DZ755" s="10">
        <v>0</v>
      </c>
      <c r="EA755" s="10">
        <v>0</v>
      </c>
      <c r="EB755" s="10">
        <v>0</v>
      </c>
      <c r="EC755" s="10">
        <v>0</v>
      </c>
    </row>
    <row r="756" spans="1:133" x14ac:dyDescent="0.3">
      <c r="A756" s="9">
        <v>106334487</v>
      </c>
      <c r="B756" s="9" t="s">
        <v>1551</v>
      </c>
      <c r="C756" s="9">
        <v>20181</v>
      </c>
      <c r="D756" s="11">
        <v>43101</v>
      </c>
      <c r="E756" s="9">
        <v>43190</v>
      </c>
      <c r="F756" s="9" t="s">
        <v>134</v>
      </c>
      <c r="G756" s="9" t="s">
        <v>548</v>
      </c>
      <c r="H756" s="9">
        <v>12</v>
      </c>
      <c r="I756" s="9">
        <v>1109</v>
      </c>
      <c r="J756" s="9" t="s">
        <v>276</v>
      </c>
      <c r="K756" s="9" t="s">
        <v>137</v>
      </c>
      <c r="L756" s="9" t="s">
        <v>145</v>
      </c>
      <c r="M756" s="9" t="s">
        <v>1552</v>
      </c>
      <c r="N756" s="9" t="s">
        <v>1553</v>
      </c>
      <c r="O756" s="9" t="s">
        <v>901</v>
      </c>
      <c r="P756" s="9">
        <v>92555</v>
      </c>
      <c r="Q756" s="9" t="s">
        <v>1554</v>
      </c>
      <c r="R756" s="9">
        <v>439</v>
      </c>
      <c r="S756" s="9">
        <v>439</v>
      </c>
      <c r="T756" s="9">
        <v>439</v>
      </c>
      <c r="U756" s="9">
        <v>567</v>
      </c>
      <c r="V756" s="9">
        <v>479</v>
      </c>
      <c r="W756" s="9">
        <v>899</v>
      </c>
      <c r="X756" s="9">
        <v>1436</v>
      </c>
      <c r="Y756" s="9">
        <v>28</v>
      </c>
      <c r="Z756" s="9">
        <v>0</v>
      </c>
      <c r="AA756" s="9">
        <v>983</v>
      </c>
      <c r="AB756" s="9">
        <v>170</v>
      </c>
      <c r="AC756" s="9">
        <v>5</v>
      </c>
      <c r="AD756" s="9">
        <v>70</v>
      </c>
      <c r="AE756" s="9">
        <v>4637</v>
      </c>
      <c r="AF756" s="9">
        <v>0</v>
      </c>
      <c r="AG756" s="9">
        <v>5021</v>
      </c>
      <c r="AH756" s="9">
        <v>3059</v>
      </c>
      <c r="AI756" s="9">
        <v>5028</v>
      </c>
      <c r="AJ756" s="9">
        <v>6152</v>
      </c>
      <c r="AK756" s="9">
        <v>115</v>
      </c>
      <c r="AL756" s="9">
        <v>0</v>
      </c>
      <c r="AM756" s="9">
        <v>7651</v>
      </c>
      <c r="AN756" s="9">
        <v>701</v>
      </c>
      <c r="AO756" s="9">
        <v>9</v>
      </c>
      <c r="AP756" s="9">
        <v>454</v>
      </c>
      <c r="AQ756" s="9">
        <v>28190</v>
      </c>
      <c r="AR756" s="9">
        <v>0</v>
      </c>
      <c r="AS756" s="9">
        <v>3067</v>
      </c>
      <c r="AT756" s="9">
        <v>1811</v>
      </c>
      <c r="AU756" s="9">
        <v>12228</v>
      </c>
      <c r="AV756" s="9">
        <v>23117</v>
      </c>
      <c r="AW756" s="9">
        <v>363</v>
      </c>
      <c r="AX756" s="9">
        <v>0</v>
      </c>
      <c r="AY756" s="9">
        <v>5944</v>
      </c>
      <c r="AZ756" s="9">
        <v>1264</v>
      </c>
      <c r="BA756" s="9">
        <v>550</v>
      </c>
      <c r="BB756" s="9">
        <v>2251</v>
      </c>
      <c r="BC756" s="9">
        <v>50595</v>
      </c>
      <c r="BD756" s="9">
        <v>45446401</v>
      </c>
      <c r="BE756" s="9">
        <v>36825574</v>
      </c>
      <c r="BF756" s="9">
        <v>57316258</v>
      </c>
      <c r="BG756" s="9">
        <v>75892313</v>
      </c>
      <c r="BH756" s="9">
        <v>1550249</v>
      </c>
      <c r="BI756" s="9">
        <v>0</v>
      </c>
      <c r="BJ756" s="9">
        <v>55714130</v>
      </c>
      <c r="BK756" s="9">
        <v>10035336</v>
      </c>
      <c r="BL756" s="9">
        <v>101233</v>
      </c>
      <c r="BM756" s="9">
        <v>5118843</v>
      </c>
      <c r="BN756" s="9">
        <v>288000337</v>
      </c>
      <c r="BO756" s="9">
        <v>9452133</v>
      </c>
      <c r="BP756" s="9">
        <v>6668614</v>
      </c>
      <c r="BQ756" s="9">
        <v>29299779</v>
      </c>
      <c r="BR756" s="9">
        <v>49416236</v>
      </c>
      <c r="BS756" s="9">
        <v>1223635</v>
      </c>
      <c r="BT756" s="9">
        <v>0</v>
      </c>
      <c r="BU756" s="9">
        <v>15464072</v>
      </c>
      <c r="BV756" s="9">
        <v>3961257</v>
      </c>
      <c r="BW756" s="9">
        <v>1622637</v>
      </c>
      <c r="BX756" s="9">
        <v>4592984</v>
      </c>
      <c r="BY756" s="9">
        <v>121701347</v>
      </c>
      <c r="BZ756" s="9">
        <v>9627861</v>
      </c>
      <c r="CA756" s="9">
        <v>40885279</v>
      </c>
      <c r="CB756" s="9">
        <v>33001899</v>
      </c>
      <c r="CC756" s="9">
        <v>67848650</v>
      </c>
      <c r="CD756" s="9">
        <v>83417423</v>
      </c>
      <c r="CE756" s="9">
        <v>-15975854</v>
      </c>
      <c r="CF756" s="9">
        <v>2773884</v>
      </c>
      <c r="CG756" s="9">
        <v>0</v>
      </c>
      <c r="CH756" s="9">
        <v>51183677</v>
      </c>
      <c r="CI756" s="9">
        <v>6564147</v>
      </c>
      <c r="CJ756" s="9">
        <v>0</v>
      </c>
      <c r="CK756" s="9">
        <v>1723870</v>
      </c>
      <c r="CL756" s="9">
        <v>0</v>
      </c>
      <c r="CM756" s="9">
        <v>0</v>
      </c>
      <c r="CN756" s="9">
        <v>0</v>
      </c>
      <c r="CO756" s="9">
        <v>0</v>
      </c>
      <c r="CP756" s="9">
        <v>281050836</v>
      </c>
      <c r="CQ756" s="9">
        <v>0</v>
      </c>
      <c r="CR756" s="9">
        <v>0</v>
      </c>
      <c r="CS756" s="9">
        <v>0</v>
      </c>
      <c r="CT756" s="9">
        <v>0</v>
      </c>
      <c r="CU756" s="9">
        <v>0</v>
      </c>
      <c r="CV756" s="9">
        <v>14013255</v>
      </c>
      <c r="CW756" s="9">
        <v>10492289</v>
      </c>
      <c r="CX756" s="9">
        <v>34743241</v>
      </c>
      <c r="CY756" s="9">
        <v>41891126</v>
      </c>
      <c r="CZ756" s="9">
        <v>0</v>
      </c>
      <c r="DA756" s="9">
        <v>0</v>
      </c>
      <c r="DB756" s="9">
        <v>19994525</v>
      </c>
      <c r="DC756" s="9">
        <v>7432446</v>
      </c>
      <c r="DD756" s="9">
        <v>0</v>
      </c>
      <c r="DE756" s="9">
        <v>83966</v>
      </c>
      <c r="DF756" s="9">
        <v>128650848</v>
      </c>
      <c r="DG756" s="9">
        <v>6597112</v>
      </c>
      <c r="DH756" s="9">
        <v>147834530</v>
      </c>
      <c r="DI756" s="9">
        <v>0</v>
      </c>
      <c r="DJ756" s="9">
        <v>14314074</v>
      </c>
      <c r="DK756" s="9">
        <v>0</v>
      </c>
      <c r="DL756" s="9">
        <v>0</v>
      </c>
      <c r="DM756" s="9">
        <v>0</v>
      </c>
      <c r="DN756" s="9">
        <v>0</v>
      </c>
      <c r="DO756" s="9">
        <v>7510485</v>
      </c>
      <c r="DP756" s="9">
        <v>194163536</v>
      </c>
      <c r="DQ756" s="9">
        <v>0</v>
      </c>
      <c r="DR756" s="9">
        <v>0</v>
      </c>
      <c r="DS756" s="9">
        <v>0</v>
      </c>
      <c r="DT756" s="9">
        <v>0</v>
      </c>
      <c r="DU756" s="9">
        <v>0</v>
      </c>
      <c r="DV756" s="9">
        <v>0</v>
      </c>
      <c r="DW756" s="9">
        <v>0</v>
      </c>
      <c r="DX756" s="9">
        <v>0</v>
      </c>
      <c r="DY756" s="9">
        <v>0</v>
      </c>
      <c r="DZ756" s="9">
        <v>0</v>
      </c>
      <c r="EA756" s="9">
        <v>0</v>
      </c>
      <c r="EB756" s="9">
        <v>0</v>
      </c>
      <c r="EC756" s="9">
        <v>0</v>
      </c>
    </row>
    <row r="757" spans="1:133" x14ac:dyDescent="0.3">
      <c r="A757" s="10">
        <v>106190796</v>
      </c>
      <c r="B757" s="10" t="s">
        <v>1555</v>
      </c>
      <c r="C757" s="10">
        <v>20181</v>
      </c>
      <c r="D757" s="12">
        <v>43101</v>
      </c>
      <c r="E757" s="10">
        <v>43190</v>
      </c>
      <c r="F757" s="10" t="s">
        <v>134</v>
      </c>
      <c r="G757" s="10" t="s">
        <v>158</v>
      </c>
      <c r="H757" s="10">
        <v>11</v>
      </c>
      <c r="I757" s="10">
        <v>927</v>
      </c>
      <c r="J757" s="10" t="s">
        <v>227</v>
      </c>
      <c r="K757" s="10" t="s">
        <v>137</v>
      </c>
      <c r="L757" s="10" t="s">
        <v>145</v>
      </c>
      <c r="M757" s="10" t="s">
        <v>1556</v>
      </c>
      <c r="N757" s="10" t="s">
        <v>1557</v>
      </c>
      <c r="O757" s="10" t="s">
        <v>223</v>
      </c>
      <c r="P757" s="10">
        <v>90095</v>
      </c>
      <c r="Q757" s="10" t="s">
        <v>1558</v>
      </c>
      <c r="R757" s="10">
        <v>445</v>
      </c>
      <c r="S757" s="10">
        <v>468</v>
      </c>
      <c r="T757" s="10">
        <v>468</v>
      </c>
      <c r="U757" s="10">
        <v>1660</v>
      </c>
      <c r="V757" s="10">
        <v>338</v>
      </c>
      <c r="W757" s="10">
        <v>737</v>
      </c>
      <c r="X757" s="10">
        <v>531</v>
      </c>
      <c r="Y757" s="10">
        <v>0</v>
      </c>
      <c r="Z757" s="10">
        <v>0</v>
      </c>
      <c r="AA757" s="10">
        <v>46</v>
      </c>
      <c r="AB757" s="10">
        <v>2429</v>
      </c>
      <c r="AC757" s="10">
        <v>12</v>
      </c>
      <c r="AD757" s="10">
        <v>120</v>
      </c>
      <c r="AE757" s="10">
        <v>5873</v>
      </c>
      <c r="AF757" s="10">
        <v>0</v>
      </c>
      <c r="AG757" s="10">
        <v>12183</v>
      </c>
      <c r="AH757" s="10">
        <v>2405</v>
      </c>
      <c r="AI757" s="10">
        <v>7234</v>
      </c>
      <c r="AJ757" s="10">
        <v>4419</v>
      </c>
      <c r="AK757" s="10">
        <v>0</v>
      </c>
      <c r="AL757" s="10">
        <v>0</v>
      </c>
      <c r="AM757" s="10">
        <v>282</v>
      </c>
      <c r="AN757" s="10">
        <v>14893</v>
      </c>
      <c r="AO757" s="10">
        <v>62</v>
      </c>
      <c r="AP757" s="10">
        <v>631</v>
      </c>
      <c r="AQ757" s="10">
        <v>42109</v>
      </c>
      <c r="AR757" s="10">
        <v>0</v>
      </c>
      <c r="AS757" s="10">
        <v>42069</v>
      </c>
      <c r="AT757" s="10">
        <v>8043</v>
      </c>
      <c r="AU757" s="10">
        <v>7391</v>
      </c>
      <c r="AV757" s="10">
        <v>5873</v>
      </c>
      <c r="AW757" s="10">
        <v>0</v>
      </c>
      <c r="AX757" s="10">
        <v>0</v>
      </c>
      <c r="AY757" s="10">
        <v>762</v>
      </c>
      <c r="AZ757" s="10">
        <v>72127</v>
      </c>
      <c r="BA757" s="10">
        <v>134</v>
      </c>
      <c r="BB757" s="10">
        <v>5945</v>
      </c>
      <c r="BC757" s="10">
        <v>142344</v>
      </c>
      <c r="BD757" s="10">
        <v>196334429</v>
      </c>
      <c r="BE757" s="10">
        <v>18054233</v>
      </c>
      <c r="BF757" s="10">
        <v>103042767</v>
      </c>
      <c r="BG757" s="10">
        <v>57594435</v>
      </c>
      <c r="BH757" s="10">
        <v>0</v>
      </c>
      <c r="BI757" s="10">
        <v>0</v>
      </c>
      <c r="BJ757" s="10">
        <v>4380896</v>
      </c>
      <c r="BK757" s="10">
        <v>273334126</v>
      </c>
      <c r="BL757" s="10">
        <v>591708</v>
      </c>
      <c r="BM757" s="10">
        <v>6035306</v>
      </c>
      <c r="BN757" s="10">
        <v>659367900</v>
      </c>
      <c r="BO757" s="10">
        <v>109040599</v>
      </c>
      <c r="BP757" s="10">
        <v>4153313</v>
      </c>
      <c r="BQ757" s="10">
        <v>18538526</v>
      </c>
      <c r="BR757" s="10">
        <v>13896887</v>
      </c>
      <c r="BS757" s="10">
        <v>0</v>
      </c>
      <c r="BT757" s="10">
        <v>0</v>
      </c>
      <c r="BU757" s="10">
        <v>1935061</v>
      </c>
      <c r="BV757" s="10">
        <v>176836275</v>
      </c>
      <c r="BW757" s="10">
        <v>273002</v>
      </c>
      <c r="BX757" s="10">
        <v>12120387</v>
      </c>
      <c r="BY757" s="10">
        <v>336794050</v>
      </c>
      <c r="BZ757" s="10">
        <v>10625131</v>
      </c>
      <c r="CA757" s="10">
        <v>204731192</v>
      </c>
      <c r="CB757" s="10">
        <v>11189433</v>
      </c>
      <c r="CC757" s="10">
        <v>85907659</v>
      </c>
      <c r="CD757" s="10">
        <v>58113401</v>
      </c>
      <c r="CE757" s="10">
        <v>0</v>
      </c>
      <c r="CF757" s="10">
        <v>0</v>
      </c>
      <c r="CG757" s="10">
        <v>0</v>
      </c>
      <c r="CH757" s="10">
        <v>3199008</v>
      </c>
      <c r="CI757" s="10">
        <v>159817903</v>
      </c>
      <c r="CJ757" s="10">
        <v>0</v>
      </c>
      <c r="CK757" s="10">
        <v>864710</v>
      </c>
      <c r="CL757" s="10">
        <v>0</v>
      </c>
      <c r="CM757" s="10">
        <v>801369</v>
      </c>
      <c r="CN757" s="10">
        <v>-801369</v>
      </c>
      <c r="CO757" s="10">
        <v>6380231</v>
      </c>
      <c r="CP757" s="10">
        <v>540828668</v>
      </c>
      <c r="CQ757" s="10">
        <v>0</v>
      </c>
      <c r="CR757" s="10">
        <v>0</v>
      </c>
      <c r="CS757" s="10">
        <v>0</v>
      </c>
      <c r="CT757" s="10">
        <v>0</v>
      </c>
      <c r="CU757" s="10">
        <v>0</v>
      </c>
      <c r="CV757" s="10">
        <v>100643836</v>
      </c>
      <c r="CW757" s="10">
        <v>11018113</v>
      </c>
      <c r="CX757" s="10">
        <v>35673634</v>
      </c>
      <c r="CY757" s="10">
        <v>13377921</v>
      </c>
      <c r="CZ757" s="10">
        <v>0</v>
      </c>
      <c r="DA757" s="10">
        <v>0</v>
      </c>
      <c r="DB757" s="10">
        <v>3116949</v>
      </c>
      <c r="DC757" s="10">
        <v>290352498</v>
      </c>
      <c r="DD757" s="10">
        <v>0</v>
      </c>
      <c r="DE757" s="10">
        <v>1150331</v>
      </c>
      <c r="DF757" s="10">
        <v>455333282</v>
      </c>
      <c r="DG757" s="10">
        <v>47633896</v>
      </c>
      <c r="DH757" s="10">
        <v>475740155</v>
      </c>
      <c r="DI757" s="10">
        <v>0</v>
      </c>
      <c r="DJ757" s="10">
        <v>542358</v>
      </c>
      <c r="DK757" s="10">
        <v>0</v>
      </c>
      <c r="DL757" s="10">
        <v>0</v>
      </c>
      <c r="DM757" s="10">
        <v>0</v>
      </c>
      <c r="DN757" s="10">
        <v>0</v>
      </c>
      <c r="DO757" s="10">
        <v>20430751</v>
      </c>
      <c r="DP757" s="10">
        <v>1037485885</v>
      </c>
      <c r="DQ757" s="10">
        <v>0</v>
      </c>
      <c r="DR757" s="10">
        <v>0</v>
      </c>
      <c r="DS757" s="10">
        <v>0</v>
      </c>
      <c r="DT757" s="10">
        <v>0</v>
      </c>
      <c r="DU757" s="10">
        <v>0</v>
      </c>
      <c r="DV757" s="10">
        <v>0</v>
      </c>
      <c r="DW757" s="10">
        <v>0</v>
      </c>
      <c r="DX757" s="10">
        <v>0</v>
      </c>
      <c r="DY757" s="10">
        <v>0</v>
      </c>
      <c r="DZ757" s="10">
        <v>0</v>
      </c>
      <c r="EA757" s="10">
        <v>0</v>
      </c>
      <c r="EB757" s="10">
        <v>0</v>
      </c>
      <c r="EC757" s="10">
        <v>0</v>
      </c>
    </row>
    <row r="758" spans="1:133" x14ac:dyDescent="0.3">
      <c r="A758" s="9">
        <v>106344011</v>
      </c>
      <c r="B758" s="9" t="s">
        <v>1559</v>
      </c>
      <c r="C758" s="9">
        <v>20181</v>
      </c>
      <c r="D758" s="11">
        <v>43101</v>
      </c>
      <c r="E758" s="9">
        <v>43190</v>
      </c>
      <c r="F758" s="9" t="s">
        <v>134</v>
      </c>
      <c r="G758" s="9" t="s">
        <v>558</v>
      </c>
      <c r="H758" s="9">
        <v>2</v>
      </c>
      <c r="I758" s="9">
        <v>311</v>
      </c>
      <c r="J758" s="9" t="s">
        <v>276</v>
      </c>
      <c r="K758" s="9" t="s">
        <v>369</v>
      </c>
      <c r="L758" s="9" t="s">
        <v>138</v>
      </c>
      <c r="M758" s="9" t="s">
        <v>1560</v>
      </c>
      <c r="N758" s="9" t="s">
        <v>1561</v>
      </c>
      <c r="O758" s="9" t="s">
        <v>563</v>
      </c>
      <c r="P758" s="9">
        <v>95817</v>
      </c>
      <c r="Q758" s="9" t="s">
        <v>1562</v>
      </c>
      <c r="R758" s="9">
        <v>50</v>
      </c>
      <c r="S758" s="9">
        <v>50</v>
      </c>
      <c r="T758" s="9">
        <v>50</v>
      </c>
      <c r="U758" s="9">
        <v>0</v>
      </c>
      <c r="V758" s="9">
        <v>0</v>
      </c>
      <c r="W758" s="9">
        <v>0</v>
      </c>
      <c r="X758" s="9">
        <v>0</v>
      </c>
      <c r="Y758" s="9">
        <v>0</v>
      </c>
      <c r="Z758" s="9">
        <v>0</v>
      </c>
      <c r="AA758" s="9">
        <v>167</v>
      </c>
      <c r="AB758" s="9">
        <v>0</v>
      </c>
      <c r="AC758" s="9">
        <v>0</v>
      </c>
      <c r="AD758" s="9">
        <v>0</v>
      </c>
      <c r="AE758" s="9">
        <v>167</v>
      </c>
      <c r="AF758" s="9">
        <v>0</v>
      </c>
      <c r="AG758" s="9">
        <v>0</v>
      </c>
      <c r="AH758" s="9">
        <v>0</v>
      </c>
      <c r="AI758" s="9">
        <v>0</v>
      </c>
      <c r="AJ758" s="9">
        <v>0</v>
      </c>
      <c r="AK758" s="9">
        <v>0</v>
      </c>
      <c r="AL758" s="9">
        <v>0</v>
      </c>
      <c r="AM758" s="9">
        <v>4296</v>
      </c>
      <c r="AN758" s="9">
        <v>0</v>
      </c>
      <c r="AO758" s="9">
        <v>0</v>
      </c>
      <c r="AP758" s="9">
        <v>0</v>
      </c>
      <c r="AQ758" s="9">
        <v>4296</v>
      </c>
      <c r="AR758" s="9">
        <v>0</v>
      </c>
      <c r="AS758" s="9">
        <v>0</v>
      </c>
      <c r="AT758" s="9">
        <v>0</v>
      </c>
      <c r="AU758" s="9">
        <v>0</v>
      </c>
      <c r="AV758" s="9">
        <v>0</v>
      </c>
      <c r="AW758" s="9">
        <v>0</v>
      </c>
      <c r="AX758" s="9">
        <v>0</v>
      </c>
      <c r="AY758" s="9">
        <v>0</v>
      </c>
      <c r="AZ758" s="9">
        <v>0</v>
      </c>
      <c r="BA758" s="9">
        <v>0</v>
      </c>
      <c r="BB758" s="9">
        <v>0</v>
      </c>
      <c r="BC758" s="9">
        <v>0</v>
      </c>
      <c r="BD758" s="9">
        <v>0</v>
      </c>
      <c r="BE758" s="9">
        <v>0</v>
      </c>
      <c r="BF758" s="9">
        <v>0</v>
      </c>
      <c r="BG758" s="9">
        <v>0</v>
      </c>
      <c r="BH758" s="9">
        <v>0</v>
      </c>
      <c r="BI758" s="9">
        <v>0</v>
      </c>
      <c r="BJ758" s="9">
        <v>3093120</v>
      </c>
      <c r="BK758" s="9">
        <v>0</v>
      </c>
      <c r="BL758" s="9">
        <v>0</v>
      </c>
      <c r="BM758" s="9">
        <v>0</v>
      </c>
      <c r="BN758" s="9">
        <v>3093120</v>
      </c>
      <c r="BO758" s="9">
        <v>0</v>
      </c>
      <c r="BP758" s="9">
        <v>0</v>
      </c>
      <c r="BQ758" s="9">
        <v>0</v>
      </c>
      <c r="BR758" s="9">
        <v>0</v>
      </c>
      <c r="BS758" s="9">
        <v>0</v>
      </c>
      <c r="BT758" s="9">
        <v>0</v>
      </c>
      <c r="BU758" s="9">
        <v>0</v>
      </c>
      <c r="BV758" s="9">
        <v>0</v>
      </c>
      <c r="BW758" s="9">
        <v>0</v>
      </c>
      <c r="BX758" s="9">
        <v>0</v>
      </c>
      <c r="BY758" s="9">
        <v>0</v>
      </c>
      <c r="BZ758" s="9">
        <v>0</v>
      </c>
      <c r="CA758" s="9">
        <v>0</v>
      </c>
      <c r="CB758" s="9">
        <v>0</v>
      </c>
      <c r="CC758" s="9">
        <v>0</v>
      </c>
      <c r="CD758" s="9">
        <v>0</v>
      </c>
      <c r="CE758" s="9">
        <v>0</v>
      </c>
      <c r="CF758" s="9">
        <v>0</v>
      </c>
      <c r="CG758" s="9">
        <v>0</v>
      </c>
      <c r="CH758" s="9">
        <v>0</v>
      </c>
      <c r="CI758" s="9">
        <v>0</v>
      </c>
      <c r="CJ758" s="9">
        <v>0</v>
      </c>
      <c r="CK758" s="9">
        <v>0</v>
      </c>
      <c r="CL758" s="9">
        <v>0</v>
      </c>
      <c r="CM758" s="9">
        <v>0</v>
      </c>
      <c r="CN758" s="9">
        <v>0</v>
      </c>
      <c r="CO758" s="9">
        <v>0</v>
      </c>
      <c r="CP758" s="9">
        <v>0</v>
      </c>
      <c r="CQ758" s="9">
        <v>0</v>
      </c>
      <c r="CR758" s="9">
        <v>0</v>
      </c>
      <c r="CS758" s="9">
        <v>0</v>
      </c>
      <c r="CT758" s="9">
        <v>0</v>
      </c>
      <c r="CU758" s="9">
        <v>0</v>
      </c>
      <c r="CV758" s="9">
        <v>0</v>
      </c>
      <c r="CW758" s="9">
        <v>0</v>
      </c>
      <c r="CX758" s="9">
        <v>0</v>
      </c>
      <c r="CY758" s="9">
        <v>0</v>
      </c>
      <c r="CZ758" s="9">
        <v>0</v>
      </c>
      <c r="DA758" s="9">
        <v>0</v>
      </c>
      <c r="DB758" s="9">
        <v>3093120</v>
      </c>
      <c r="DC758" s="9">
        <v>0</v>
      </c>
      <c r="DD758" s="9">
        <v>0</v>
      </c>
      <c r="DE758" s="9">
        <v>0</v>
      </c>
      <c r="DF758" s="9">
        <v>3093120</v>
      </c>
      <c r="DG758" s="9">
        <v>0</v>
      </c>
      <c r="DH758" s="9">
        <v>6065752</v>
      </c>
      <c r="DI758" s="9">
        <v>852930</v>
      </c>
      <c r="DJ758" s="9">
        <v>0</v>
      </c>
      <c r="DK758" s="9">
        <v>0</v>
      </c>
      <c r="DL758" s="9">
        <v>0</v>
      </c>
      <c r="DM758" s="9">
        <v>0</v>
      </c>
      <c r="DN758" s="9">
        <v>0</v>
      </c>
      <c r="DO758" s="9">
        <v>0</v>
      </c>
      <c r="DP758" s="9">
        <v>0</v>
      </c>
      <c r="DQ758" s="9">
        <v>0</v>
      </c>
      <c r="DR758" s="9">
        <v>0</v>
      </c>
      <c r="DS758" s="9">
        <v>0</v>
      </c>
      <c r="DT758" s="9">
        <v>0</v>
      </c>
      <c r="DU758" s="9">
        <v>0</v>
      </c>
      <c r="DV758" s="9">
        <v>0</v>
      </c>
      <c r="DW758" s="9">
        <v>0</v>
      </c>
      <c r="DX758" s="9">
        <v>0</v>
      </c>
      <c r="DY758" s="9">
        <v>0</v>
      </c>
      <c r="DZ758" s="9">
        <v>0</v>
      </c>
      <c r="EA758" s="9">
        <v>0</v>
      </c>
      <c r="EB758" s="9">
        <v>0</v>
      </c>
      <c r="EC758" s="9">
        <v>0</v>
      </c>
    </row>
    <row r="759" spans="1:133" x14ac:dyDescent="0.3">
      <c r="A759" s="10">
        <v>106301317</v>
      </c>
      <c r="B759" s="10" t="s">
        <v>1563</v>
      </c>
      <c r="C759" s="10">
        <v>20181</v>
      </c>
      <c r="D759" s="12">
        <v>43101</v>
      </c>
      <c r="E759" s="10">
        <v>43190</v>
      </c>
      <c r="F759" s="10" t="s">
        <v>134</v>
      </c>
      <c r="G759" s="10" t="s">
        <v>226</v>
      </c>
      <c r="H759" s="10">
        <v>13</v>
      </c>
      <c r="I759" s="10">
        <v>1017</v>
      </c>
      <c r="J759" s="10" t="s">
        <v>136</v>
      </c>
      <c r="K759" s="10" t="s">
        <v>137</v>
      </c>
      <c r="L759" s="10" t="s">
        <v>138</v>
      </c>
      <c r="M759" s="10" t="s">
        <v>1564</v>
      </c>
      <c r="N759" s="10" t="s">
        <v>1565</v>
      </c>
      <c r="O759" s="10" t="s">
        <v>1566</v>
      </c>
      <c r="P759" s="10">
        <v>92653</v>
      </c>
      <c r="Q759" s="10" t="s">
        <v>1366</v>
      </c>
      <c r="R759" s="10">
        <v>252</v>
      </c>
      <c r="S759" s="10">
        <v>252</v>
      </c>
      <c r="T759" s="10">
        <v>141</v>
      </c>
      <c r="U759" s="10">
        <v>807</v>
      </c>
      <c r="V759" s="10">
        <v>1039</v>
      </c>
      <c r="W759" s="10">
        <v>58</v>
      </c>
      <c r="X759" s="10">
        <v>147</v>
      </c>
      <c r="Y759" s="10">
        <v>0</v>
      </c>
      <c r="Z759" s="10">
        <v>0</v>
      </c>
      <c r="AA759" s="10">
        <v>32</v>
      </c>
      <c r="AB759" s="10">
        <v>1139</v>
      </c>
      <c r="AC759" s="10">
        <v>6</v>
      </c>
      <c r="AD759" s="10">
        <v>26</v>
      </c>
      <c r="AE759" s="10">
        <v>3254</v>
      </c>
      <c r="AF759" s="10">
        <v>0</v>
      </c>
      <c r="AG759" s="10">
        <v>3053</v>
      </c>
      <c r="AH759" s="10">
        <v>3850</v>
      </c>
      <c r="AI759" s="10">
        <v>246</v>
      </c>
      <c r="AJ759" s="10">
        <v>544</v>
      </c>
      <c r="AK759" s="10">
        <v>0</v>
      </c>
      <c r="AL759" s="10">
        <v>0</v>
      </c>
      <c r="AM759" s="10">
        <v>108</v>
      </c>
      <c r="AN759" s="10">
        <v>3497</v>
      </c>
      <c r="AO759" s="10">
        <v>18</v>
      </c>
      <c r="AP759" s="10">
        <v>180</v>
      </c>
      <c r="AQ759" s="10">
        <v>11496</v>
      </c>
      <c r="AR759" s="10">
        <v>0</v>
      </c>
      <c r="AS759" s="10">
        <v>18123</v>
      </c>
      <c r="AT759" s="10">
        <v>9564</v>
      </c>
      <c r="AU759" s="10">
        <v>458</v>
      </c>
      <c r="AV759" s="10">
        <v>2744</v>
      </c>
      <c r="AW759" s="10">
        <v>0</v>
      </c>
      <c r="AX759" s="10">
        <v>0</v>
      </c>
      <c r="AY759" s="10">
        <v>563</v>
      </c>
      <c r="AZ759" s="10">
        <v>18779</v>
      </c>
      <c r="BA759" s="10">
        <v>285</v>
      </c>
      <c r="BB759" s="10">
        <v>355</v>
      </c>
      <c r="BC759" s="10">
        <v>50871</v>
      </c>
      <c r="BD759" s="10">
        <v>53220199</v>
      </c>
      <c r="BE759" s="10">
        <v>69703097</v>
      </c>
      <c r="BF759" s="10">
        <v>3645183</v>
      </c>
      <c r="BG759" s="10">
        <v>8706820</v>
      </c>
      <c r="BH759" s="10">
        <v>0</v>
      </c>
      <c r="BI759" s="10">
        <v>0</v>
      </c>
      <c r="BJ759" s="10">
        <v>1529894</v>
      </c>
      <c r="BK759" s="10">
        <v>56947270</v>
      </c>
      <c r="BL759" s="10">
        <v>237620</v>
      </c>
      <c r="BM759" s="10">
        <v>2042155</v>
      </c>
      <c r="BN759" s="10">
        <v>196032238</v>
      </c>
      <c r="BO759" s="10">
        <v>28699582</v>
      </c>
      <c r="BP759" s="10">
        <v>33738495</v>
      </c>
      <c r="BQ759" s="10">
        <v>1064133</v>
      </c>
      <c r="BR759" s="10">
        <v>6117155</v>
      </c>
      <c r="BS759" s="10">
        <v>0</v>
      </c>
      <c r="BT759" s="10">
        <v>0</v>
      </c>
      <c r="BU759" s="10">
        <v>894711</v>
      </c>
      <c r="BV759" s="10">
        <v>44385167</v>
      </c>
      <c r="BW759" s="10">
        <v>792455</v>
      </c>
      <c r="BX759" s="10">
        <v>549740</v>
      </c>
      <c r="BY759" s="10">
        <v>116241438</v>
      </c>
      <c r="BZ759" s="10">
        <v>3437542</v>
      </c>
      <c r="CA759" s="10">
        <v>67300660</v>
      </c>
      <c r="CB759" s="10">
        <v>91285132</v>
      </c>
      <c r="CC759" s="10">
        <v>4136462</v>
      </c>
      <c r="CD759" s="10">
        <v>13196256</v>
      </c>
      <c r="CE759" s="10">
        <v>0</v>
      </c>
      <c r="CF759" s="10">
        <v>0</v>
      </c>
      <c r="CG759" s="10">
        <v>0</v>
      </c>
      <c r="CH759" s="10">
        <v>2040002</v>
      </c>
      <c r="CI759" s="10">
        <v>54089253</v>
      </c>
      <c r="CJ759" s="10">
        <v>0</v>
      </c>
      <c r="CK759" s="10">
        <v>1239943</v>
      </c>
      <c r="CL759" s="10">
        <v>0</v>
      </c>
      <c r="CM759" s="10">
        <v>0</v>
      </c>
      <c r="CN759" s="10">
        <v>0</v>
      </c>
      <c r="CO759" s="10">
        <v>577115</v>
      </c>
      <c r="CP759" s="10">
        <v>237302365</v>
      </c>
      <c r="CQ759" s="10">
        <v>6796915</v>
      </c>
      <c r="CR759" s="10">
        <v>0</v>
      </c>
      <c r="CS759" s="10">
        <v>0</v>
      </c>
      <c r="CT759" s="10">
        <v>0</v>
      </c>
      <c r="CU759" s="10">
        <v>6796915</v>
      </c>
      <c r="CV759" s="10">
        <v>14140682</v>
      </c>
      <c r="CW759" s="10">
        <v>18354689</v>
      </c>
      <c r="CX759" s="10">
        <v>572853</v>
      </c>
      <c r="CY759" s="10">
        <v>1543431</v>
      </c>
      <c r="CZ759" s="10">
        <v>0</v>
      </c>
      <c r="DA759" s="10">
        <v>0</v>
      </c>
      <c r="DB759" s="10">
        <v>370816</v>
      </c>
      <c r="DC759" s="10">
        <v>46445812</v>
      </c>
      <c r="DD759" s="10">
        <v>34688</v>
      </c>
      <c r="DE759" s="10">
        <v>305255</v>
      </c>
      <c r="DF759" s="10">
        <v>81768226</v>
      </c>
      <c r="DG759" s="10">
        <v>1034213</v>
      </c>
      <c r="DH759" s="10">
        <v>76049934</v>
      </c>
      <c r="DI759" s="10">
        <v>0</v>
      </c>
      <c r="DJ759" s="10">
        <v>265622</v>
      </c>
      <c r="DK759" s="10">
        <v>0</v>
      </c>
      <c r="DL759" s="10">
        <v>0</v>
      </c>
      <c r="DM759" s="10">
        <v>0</v>
      </c>
      <c r="DN759" s="10">
        <v>0</v>
      </c>
      <c r="DO759" s="10">
        <v>1561759</v>
      </c>
      <c r="DP759" s="10">
        <v>91822258</v>
      </c>
      <c r="DQ759" s="10">
        <v>0</v>
      </c>
      <c r="DR759" s="10">
        <v>0</v>
      </c>
      <c r="DS759" s="10">
        <v>0</v>
      </c>
      <c r="DT759" s="10">
        <v>0</v>
      </c>
      <c r="DU759" s="10">
        <v>0</v>
      </c>
      <c r="DV759" s="10">
        <v>0</v>
      </c>
      <c r="DW759" s="10">
        <v>0</v>
      </c>
      <c r="DX759" s="10">
        <v>0</v>
      </c>
      <c r="DY759" s="10">
        <v>0</v>
      </c>
      <c r="DZ759" s="10">
        <v>0</v>
      </c>
      <c r="EA759" s="10">
        <v>0</v>
      </c>
      <c r="EB759" s="10">
        <v>0</v>
      </c>
      <c r="EC759" s="10">
        <v>0</v>
      </c>
    </row>
    <row r="760" spans="1:133" x14ac:dyDescent="0.3">
      <c r="A760" s="9">
        <v>106270875</v>
      </c>
      <c r="B760" s="9" t="s">
        <v>1567</v>
      </c>
      <c r="C760" s="9">
        <v>20181</v>
      </c>
      <c r="D760" s="11">
        <v>43101</v>
      </c>
      <c r="E760" s="9">
        <v>43190</v>
      </c>
      <c r="F760" s="9" t="s">
        <v>134</v>
      </c>
      <c r="G760" s="9" t="s">
        <v>528</v>
      </c>
      <c r="H760" s="9">
        <v>8</v>
      </c>
      <c r="I760" s="9">
        <v>705</v>
      </c>
      <c r="J760" s="9" t="s">
        <v>183</v>
      </c>
      <c r="K760" s="9" t="s">
        <v>137</v>
      </c>
      <c r="L760" s="9" t="s">
        <v>138</v>
      </c>
      <c r="M760" s="9" t="s">
        <v>1568</v>
      </c>
      <c r="N760" s="9" t="s">
        <v>1569</v>
      </c>
      <c r="O760" s="9" t="s">
        <v>1309</v>
      </c>
      <c r="P760" s="9">
        <v>93901</v>
      </c>
      <c r="Q760" s="9" t="s">
        <v>1570</v>
      </c>
      <c r="R760" s="9">
        <v>263</v>
      </c>
      <c r="S760" s="9">
        <v>255</v>
      </c>
      <c r="T760" s="9">
        <v>159</v>
      </c>
      <c r="U760" s="9">
        <v>1154</v>
      </c>
      <c r="V760" s="9">
        <v>82</v>
      </c>
      <c r="W760" s="9">
        <v>44</v>
      </c>
      <c r="X760" s="9">
        <v>124</v>
      </c>
      <c r="Y760" s="9">
        <v>0</v>
      </c>
      <c r="Z760" s="9">
        <v>0</v>
      </c>
      <c r="AA760" s="9">
        <v>78</v>
      </c>
      <c r="AB760" s="9">
        <v>1357</v>
      </c>
      <c r="AC760" s="9">
        <v>9</v>
      </c>
      <c r="AD760" s="9">
        <v>55</v>
      </c>
      <c r="AE760" s="9">
        <v>2903</v>
      </c>
      <c r="AF760" s="9">
        <v>0</v>
      </c>
      <c r="AG760" s="9">
        <v>6011</v>
      </c>
      <c r="AH760" s="9">
        <v>581</v>
      </c>
      <c r="AI760" s="9">
        <v>279</v>
      </c>
      <c r="AJ760" s="9">
        <v>788</v>
      </c>
      <c r="AK760" s="9">
        <v>0</v>
      </c>
      <c r="AL760" s="9">
        <v>0</v>
      </c>
      <c r="AM760" s="9">
        <v>347</v>
      </c>
      <c r="AN760" s="9">
        <v>4905</v>
      </c>
      <c r="AO760" s="9">
        <v>28</v>
      </c>
      <c r="AP760" s="9">
        <v>81</v>
      </c>
      <c r="AQ760" s="9">
        <v>13020</v>
      </c>
      <c r="AR760" s="9">
        <v>0</v>
      </c>
      <c r="AS760" s="9">
        <v>5809</v>
      </c>
      <c r="AT760" s="9">
        <v>378</v>
      </c>
      <c r="AU760" s="9">
        <v>1479</v>
      </c>
      <c r="AV760" s="9">
        <v>9480</v>
      </c>
      <c r="AW760" s="9">
        <v>0</v>
      </c>
      <c r="AX760" s="9">
        <v>0</v>
      </c>
      <c r="AY760" s="9">
        <v>905</v>
      </c>
      <c r="AZ760" s="9">
        <v>7225</v>
      </c>
      <c r="BA760" s="9">
        <v>21</v>
      </c>
      <c r="BB760" s="9">
        <v>392</v>
      </c>
      <c r="BC760" s="9">
        <v>25689</v>
      </c>
      <c r="BD760" s="9">
        <v>133891202</v>
      </c>
      <c r="BE760" s="9">
        <v>12152686</v>
      </c>
      <c r="BF760" s="9">
        <v>21583348</v>
      </c>
      <c r="BG760" s="9">
        <v>56872354</v>
      </c>
      <c r="BH760" s="9">
        <v>0</v>
      </c>
      <c r="BI760" s="9">
        <v>0</v>
      </c>
      <c r="BJ760" s="9">
        <v>7312737</v>
      </c>
      <c r="BK760" s="9">
        <v>53051345</v>
      </c>
      <c r="BL760" s="9">
        <v>205702</v>
      </c>
      <c r="BM760" s="9">
        <v>4972261</v>
      </c>
      <c r="BN760" s="9">
        <v>290041635</v>
      </c>
      <c r="BO760" s="9">
        <v>58433454</v>
      </c>
      <c r="BP760" s="9">
        <v>4088799</v>
      </c>
      <c r="BQ760" s="9">
        <v>8545177</v>
      </c>
      <c r="BR760" s="9">
        <v>56639868</v>
      </c>
      <c r="BS760" s="9">
        <v>0</v>
      </c>
      <c r="BT760" s="9">
        <v>0</v>
      </c>
      <c r="BU760" s="9">
        <v>6936643</v>
      </c>
      <c r="BV760" s="9">
        <v>50751835</v>
      </c>
      <c r="BW760" s="9">
        <v>108316</v>
      </c>
      <c r="BX760" s="9">
        <v>2052821</v>
      </c>
      <c r="BY760" s="9">
        <v>187556913</v>
      </c>
      <c r="BZ760" s="9">
        <v>6887490</v>
      </c>
      <c r="CA760" s="9">
        <v>162102347</v>
      </c>
      <c r="CB760" s="9">
        <v>13856449</v>
      </c>
      <c r="CC760" s="9">
        <v>26221998</v>
      </c>
      <c r="CD760" s="9">
        <v>95673117</v>
      </c>
      <c r="CE760" s="9">
        <v>0</v>
      </c>
      <c r="CF760" s="9">
        <v>0</v>
      </c>
      <c r="CG760" s="9">
        <v>0</v>
      </c>
      <c r="CH760" s="9">
        <v>2278565</v>
      </c>
      <c r="CI760" s="9">
        <v>50000198</v>
      </c>
      <c r="CJ760" s="9">
        <v>0</v>
      </c>
      <c r="CK760" s="9">
        <v>1466927</v>
      </c>
      <c r="CL760" s="9">
        <v>0</v>
      </c>
      <c r="CM760" s="9">
        <v>0</v>
      </c>
      <c r="CN760" s="9">
        <v>0</v>
      </c>
      <c r="CO760" s="9">
        <v>117341</v>
      </c>
      <c r="CP760" s="9">
        <v>358604432</v>
      </c>
      <c r="CQ760" s="9">
        <v>0</v>
      </c>
      <c r="CR760" s="9">
        <v>0</v>
      </c>
      <c r="CS760" s="9">
        <v>0</v>
      </c>
      <c r="CT760" s="9">
        <v>0</v>
      </c>
      <c r="CU760" s="9">
        <v>0</v>
      </c>
      <c r="CV760" s="9">
        <v>30222309</v>
      </c>
      <c r="CW760" s="9">
        <v>2385036</v>
      </c>
      <c r="CX760" s="9">
        <v>3906527</v>
      </c>
      <c r="CY760" s="9">
        <v>17839105</v>
      </c>
      <c r="CZ760" s="9">
        <v>0</v>
      </c>
      <c r="DA760" s="9">
        <v>0</v>
      </c>
      <c r="DB760" s="9">
        <v>11970815</v>
      </c>
      <c r="DC760" s="9">
        <v>53802982</v>
      </c>
      <c r="DD760" s="9">
        <v>-1152909</v>
      </c>
      <c r="DE760" s="9">
        <v>20251</v>
      </c>
      <c r="DF760" s="9">
        <v>118994116</v>
      </c>
      <c r="DG760" s="9">
        <v>1257690</v>
      </c>
      <c r="DH760" s="9">
        <v>102228741</v>
      </c>
      <c r="DI760" s="9">
        <v>0</v>
      </c>
      <c r="DJ760" s="9">
        <v>-5127695</v>
      </c>
      <c r="DK760" s="9">
        <v>0</v>
      </c>
      <c r="DL760" s="9">
        <v>0</v>
      </c>
      <c r="DM760" s="9">
        <v>0</v>
      </c>
      <c r="DN760" s="9">
        <v>0</v>
      </c>
      <c r="DO760" s="9">
        <v>5927906</v>
      </c>
      <c r="DP760" s="9">
        <v>251692099</v>
      </c>
      <c r="DQ760" s="9">
        <v>0</v>
      </c>
      <c r="DR760" s="9">
        <v>0</v>
      </c>
      <c r="DS760" s="9">
        <v>0</v>
      </c>
      <c r="DT760" s="9">
        <v>0</v>
      </c>
      <c r="DU760" s="9">
        <v>0</v>
      </c>
      <c r="DV760" s="9">
        <v>0</v>
      </c>
      <c r="DW760" s="9">
        <v>0</v>
      </c>
      <c r="DX760" s="9">
        <v>0</v>
      </c>
      <c r="DY760" s="9">
        <v>0</v>
      </c>
      <c r="DZ760" s="9">
        <v>0</v>
      </c>
      <c r="EA760" s="9">
        <v>0</v>
      </c>
      <c r="EB760" s="9">
        <v>0</v>
      </c>
      <c r="EC760" s="9">
        <v>0</v>
      </c>
    </row>
    <row r="761" spans="1:133" x14ac:dyDescent="0.3">
      <c r="A761" s="10">
        <v>106361318</v>
      </c>
      <c r="B761" s="10" t="s">
        <v>1571</v>
      </c>
      <c r="C761" s="10">
        <v>20181</v>
      </c>
      <c r="D761" s="12">
        <v>43101</v>
      </c>
      <c r="E761" s="10">
        <v>43190</v>
      </c>
      <c r="F761" s="10" t="s">
        <v>134</v>
      </c>
      <c r="G761" s="10" t="s">
        <v>275</v>
      </c>
      <c r="H761" s="10">
        <v>12</v>
      </c>
      <c r="I761" s="10">
        <v>1207</v>
      </c>
      <c r="J761" s="10" t="s">
        <v>136</v>
      </c>
      <c r="K761" s="10" t="s">
        <v>137</v>
      </c>
      <c r="L761" s="10" t="s">
        <v>138</v>
      </c>
      <c r="M761" s="10" t="s">
        <v>1572</v>
      </c>
      <c r="N761" s="10" t="s">
        <v>1573</v>
      </c>
      <c r="O761" s="10" t="s">
        <v>1574</v>
      </c>
      <c r="P761" s="10">
        <v>91786</v>
      </c>
      <c r="Q761" s="10" t="s">
        <v>1575</v>
      </c>
      <c r="R761" s="10">
        <v>363</v>
      </c>
      <c r="S761" s="10">
        <v>363</v>
      </c>
      <c r="T761" s="10">
        <v>363</v>
      </c>
      <c r="U761" s="10">
        <v>899</v>
      </c>
      <c r="V761" s="10">
        <v>1011</v>
      </c>
      <c r="W761" s="10">
        <v>273</v>
      </c>
      <c r="X761" s="10">
        <v>797</v>
      </c>
      <c r="Y761" s="10">
        <v>0</v>
      </c>
      <c r="Z761" s="10">
        <v>0</v>
      </c>
      <c r="AA761" s="10">
        <v>58</v>
      </c>
      <c r="AB761" s="10">
        <v>1497</v>
      </c>
      <c r="AC761" s="10">
        <v>15</v>
      </c>
      <c r="AD761" s="10">
        <v>21</v>
      </c>
      <c r="AE761" s="10">
        <v>4571</v>
      </c>
      <c r="AF761" s="10">
        <v>0</v>
      </c>
      <c r="AG761" s="10">
        <v>4388</v>
      </c>
      <c r="AH761" s="10">
        <v>4624</v>
      </c>
      <c r="AI761" s="10">
        <v>1233</v>
      </c>
      <c r="AJ761" s="10">
        <v>2726</v>
      </c>
      <c r="AK761" s="10">
        <v>0</v>
      </c>
      <c r="AL761" s="10">
        <v>0</v>
      </c>
      <c r="AM761" s="10">
        <v>192</v>
      </c>
      <c r="AN761" s="10">
        <v>4941</v>
      </c>
      <c r="AO761" s="10">
        <v>45</v>
      </c>
      <c r="AP761" s="10">
        <v>65</v>
      </c>
      <c r="AQ761" s="10">
        <v>18214</v>
      </c>
      <c r="AR761" s="10">
        <v>0</v>
      </c>
      <c r="AS761" s="10">
        <v>10092</v>
      </c>
      <c r="AT761" s="10">
        <v>10071</v>
      </c>
      <c r="AU761" s="10">
        <v>2319</v>
      </c>
      <c r="AV761" s="10">
        <v>10040</v>
      </c>
      <c r="AW761" s="10">
        <v>0</v>
      </c>
      <c r="AX761" s="10">
        <v>0</v>
      </c>
      <c r="AY761" s="10">
        <v>2484</v>
      </c>
      <c r="AZ761" s="10">
        <v>26709</v>
      </c>
      <c r="BA761" s="10">
        <v>948</v>
      </c>
      <c r="BB761" s="10">
        <v>1364</v>
      </c>
      <c r="BC761" s="10">
        <v>64027</v>
      </c>
      <c r="BD761" s="10">
        <v>80858654</v>
      </c>
      <c r="BE761" s="10">
        <v>93108151</v>
      </c>
      <c r="BF761" s="10">
        <v>21366395</v>
      </c>
      <c r="BG761" s="10">
        <v>47884554</v>
      </c>
      <c r="BH761" s="10">
        <v>0</v>
      </c>
      <c r="BI761" s="10">
        <v>0</v>
      </c>
      <c r="BJ761" s="10">
        <v>3483128</v>
      </c>
      <c r="BK761" s="10">
        <v>78225730</v>
      </c>
      <c r="BL761" s="10">
        <v>784282</v>
      </c>
      <c r="BM761" s="10">
        <v>1128601</v>
      </c>
      <c r="BN761" s="10">
        <v>326839495</v>
      </c>
      <c r="BO761" s="10">
        <v>36241161</v>
      </c>
      <c r="BP761" s="10">
        <v>40167829</v>
      </c>
      <c r="BQ761" s="10">
        <v>8915254</v>
      </c>
      <c r="BR761" s="10">
        <v>39713173</v>
      </c>
      <c r="BS761" s="10">
        <v>0</v>
      </c>
      <c r="BT761" s="10">
        <v>0</v>
      </c>
      <c r="BU761" s="10">
        <v>7417450</v>
      </c>
      <c r="BV761" s="10">
        <v>80124888</v>
      </c>
      <c r="BW761" s="10">
        <v>2584524</v>
      </c>
      <c r="BX761" s="10">
        <v>3719192</v>
      </c>
      <c r="BY761" s="10">
        <v>218883471</v>
      </c>
      <c r="BZ761" s="10">
        <v>2400000</v>
      </c>
      <c r="CA761" s="10">
        <v>100026662</v>
      </c>
      <c r="CB761" s="10">
        <v>113524480</v>
      </c>
      <c r="CC761" s="10">
        <v>26947639</v>
      </c>
      <c r="CD761" s="10">
        <v>79346021</v>
      </c>
      <c r="CE761" s="10">
        <v>0</v>
      </c>
      <c r="CF761" s="10">
        <v>0</v>
      </c>
      <c r="CG761" s="10">
        <v>0</v>
      </c>
      <c r="CH761" s="10">
        <v>8364901</v>
      </c>
      <c r="CI761" s="10">
        <v>121515324</v>
      </c>
      <c r="CJ761" s="10">
        <v>0</v>
      </c>
      <c r="CK761" s="10">
        <v>4500000</v>
      </c>
      <c r="CL761" s="10">
        <v>0</v>
      </c>
      <c r="CM761" s="10">
        <v>0</v>
      </c>
      <c r="CN761" s="10">
        <v>0</v>
      </c>
      <c r="CO761" s="10">
        <v>7080485</v>
      </c>
      <c r="CP761" s="10">
        <v>463705512</v>
      </c>
      <c r="CQ761" s="10">
        <v>0</v>
      </c>
      <c r="CR761" s="10">
        <v>0</v>
      </c>
      <c r="CS761" s="10">
        <v>0</v>
      </c>
      <c r="CT761" s="10">
        <v>235963</v>
      </c>
      <c r="CU761" s="10">
        <v>235963</v>
      </c>
      <c r="CV761" s="10">
        <v>17073153</v>
      </c>
      <c r="CW761" s="10">
        <v>19751500</v>
      </c>
      <c r="CX761" s="10">
        <v>3334010</v>
      </c>
      <c r="CY761" s="10">
        <v>8251706</v>
      </c>
      <c r="CZ761" s="10">
        <v>0</v>
      </c>
      <c r="DA761" s="10">
        <v>0</v>
      </c>
      <c r="DB761" s="10">
        <v>2136168</v>
      </c>
      <c r="DC761" s="10">
        <v>31267670</v>
      </c>
      <c r="DD761" s="10">
        <v>0</v>
      </c>
      <c r="DE761" s="10">
        <v>439210</v>
      </c>
      <c r="DF761" s="10">
        <v>82253417</v>
      </c>
      <c r="DG761" s="10">
        <v>1733964</v>
      </c>
      <c r="DH761" s="10">
        <v>87930980</v>
      </c>
      <c r="DI761" s="10">
        <v>0</v>
      </c>
      <c r="DJ761" s="10">
        <v>2463003</v>
      </c>
      <c r="DK761" s="10">
        <v>0</v>
      </c>
      <c r="DL761" s="10">
        <v>0</v>
      </c>
      <c r="DM761" s="10">
        <v>0</v>
      </c>
      <c r="DN761" s="10">
        <v>0</v>
      </c>
      <c r="DO761" s="10">
        <v>3060564</v>
      </c>
      <c r="DP761" s="10">
        <v>269694921</v>
      </c>
      <c r="DQ761" s="10">
        <v>0</v>
      </c>
      <c r="DR761" s="10">
        <v>0</v>
      </c>
      <c r="DS761" s="10">
        <v>0</v>
      </c>
      <c r="DT761" s="10">
        <v>0</v>
      </c>
      <c r="DU761" s="10">
        <v>0</v>
      </c>
      <c r="DV761" s="10">
        <v>0</v>
      </c>
      <c r="DW761" s="10">
        <v>0</v>
      </c>
      <c r="DX761" s="10">
        <v>0</v>
      </c>
      <c r="DY761" s="10">
        <v>0</v>
      </c>
      <c r="DZ761" s="10">
        <v>0</v>
      </c>
      <c r="EA761" s="10">
        <v>0</v>
      </c>
      <c r="EB761" s="10">
        <v>0</v>
      </c>
      <c r="EC761" s="10">
        <v>0</v>
      </c>
    </row>
    <row r="762" spans="1:133" x14ac:dyDescent="0.3">
      <c r="A762" s="9">
        <v>106374055</v>
      </c>
      <c r="B762" s="9" t="s">
        <v>1576</v>
      </c>
      <c r="C762" s="9">
        <v>20181</v>
      </c>
      <c r="D762" s="11">
        <v>43101</v>
      </c>
      <c r="E762" s="9">
        <v>43190</v>
      </c>
      <c r="F762" s="9" t="s">
        <v>134</v>
      </c>
      <c r="G762" s="9" t="s">
        <v>254</v>
      </c>
      <c r="H762" s="9">
        <v>14</v>
      </c>
      <c r="I762" s="9">
        <v>1418</v>
      </c>
      <c r="J762" s="9" t="s">
        <v>276</v>
      </c>
      <c r="K762" s="9" t="s">
        <v>844</v>
      </c>
      <c r="L762" s="9" t="s">
        <v>138</v>
      </c>
      <c r="M762" s="9" t="s">
        <v>1577</v>
      </c>
      <c r="N762" s="9" t="s">
        <v>1578</v>
      </c>
      <c r="O762" s="9" t="s">
        <v>308</v>
      </c>
      <c r="P762" s="9">
        <v>92110</v>
      </c>
      <c r="Q762" s="9" t="s">
        <v>1579</v>
      </c>
      <c r="R762" s="9">
        <v>301</v>
      </c>
      <c r="S762" s="9">
        <v>301</v>
      </c>
      <c r="T762" s="9">
        <v>248</v>
      </c>
      <c r="U762" s="9">
        <v>4</v>
      </c>
      <c r="V762" s="9">
        <v>0</v>
      </c>
      <c r="W762" s="9">
        <v>31</v>
      </c>
      <c r="X762" s="9">
        <v>0</v>
      </c>
      <c r="Y762" s="9">
        <v>91</v>
      </c>
      <c r="Z762" s="9">
        <v>0</v>
      </c>
      <c r="AA762" s="9">
        <v>2</v>
      </c>
      <c r="AB762" s="9">
        <v>130</v>
      </c>
      <c r="AC762" s="9">
        <v>0</v>
      </c>
      <c r="AD762" s="9">
        <v>151</v>
      </c>
      <c r="AE762" s="9">
        <v>409</v>
      </c>
      <c r="AF762" s="9">
        <v>0</v>
      </c>
      <c r="AG762" s="9">
        <v>46</v>
      </c>
      <c r="AH762" s="9">
        <v>0</v>
      </c>
      <c r="AI762" s="9">
        <v>15591</v>
      </c>
      <c r="AJ762" s="9">
        <v>0</v>
      </c>
      <c r="AK762" s="9">
        <v>658</v>
      </c>
      <c r="AL762" s="9">
        <v>0</v>
      </c>
      <c r="AM762" s="9">
        <v>10</v>
      </c>
      <c r="AN762" s="9">
        <v>2597</v>
      </c>
      <c r="AO762" s="9">
        <v>0</v>
      </c>
      <c r="AP762" s="9">
        <v>1264</v>
      </c>
      <c r="AQ762" s="9">
        <v>20166</v>
      </c>
      <c r="AR762" s="9">
        <v>0</v>
      </c>
      <c r="AS762" s="9">
        <v>556</v>
      </c>
      <c r="AT762" s="9">
        <v>0</v>
      </c>
      <c r="AU762" s="9">
        <v>4222</v>
      </c>
      <c r="AV762" s="9">
        <v>0</v>
      </c>
      <c r="AW762" s="9">
        <v>4157</v>
      </c>
      <c r="AX762" s="9">
        <v>0</v>
      </c>
      <c r="AY762" s="9">
        <v>2943</v>
      </c>
      <c r="AZ762" s="9">
        <v>2466</v>
      </c>
      <c r="BA762" s="9">
        <v>0</v>
      </c>
      <c r="BB762" s="9">
        <v>164</v>
      </c>
      <c r="BC762" s="9">
        <v>14508</v>
      </c>
      <c r="BD762" s="9">
        <v>17418</v>
      </c>
      <c r="BE762" s="9">
        <v>0</v>
      </c>
      <c r="BF762" s="9">
        <v>3685308</v>
      </c>
      <c r="BG762" s="9">
        <v>0</v>
      </c>
      <c r="BH762" s="9">
        <v>695032</v>
      </c>
      <c r="BI762" s="9">
        <v>0</v>
      </c>
      <c r="BJ762" s="9">
        <v>10322</v>
      </c>
      <c r="BK762" s="9">
        <v>1262651</v>
      </c>
      <c r="BL762" s="9">
        <v>0</v>
      </c>
      <c r="BM762" s="9">
        <v>1335012</v>
      </c>
      <c r="BN762" s="9">
        <v>7005743</v>
      </c>
      <c r="BO762" s="9">
        <v>106707</v>
      </c>
      <c r="BP762" s="9">
        <v>0</v>
      </c>
      <c r="BQ762" s="9">
        <v>810559</v>
      </c>
      <c r="BR762" s="9">
        <v>0</v>
      </c>
      <c r="BS762" s="9">
        <v>798096</v>
      </c>
      <c r="BT762" s="9">
        <v>0</v>
      </c>
      <c r="BU762" s="9">
        <v>565124</v>
      </c>
      <c r="BV762" s="9">
        <v>473522</v>
      </c>
      <c r="BW762" s="9">
        <v>0</v>
      </c>
      <c r="BX762" s="9">
        <v>31415</v>
      </c>
      <c r="BY762" s="9">
        <v>2785423</v>
      </c>
      <c r="BZ762" s="9">
        <v>0</v>
      </c>
      <c r="CA762" s="9">
        <v>39549</v>
      </c>
      <c r="CB762" s="9">
        <v>0</v>
      </c>
      <c r="CC762" s="9">
        <v>368222</v>
      </c>
      <c r="CD762" s="9">
        <v>0</v>
      </c>
      <c r="CE762" s="9">
        <v>0</v>
      </c>
      <c r="CF762" s="9">
        <v>509578</v>
      </c>
      <c r="CG762" s="9">
        <v>0</v>
      </c>
      <c r="CH762" s="9">
        <v>196390</v>
      </c>
      <c r="CI762" s="9">
        <v>457488</v>
      </c>
      <c r="CJ762" s="9">
        <v>0</v>
      </c>
      <c r="CK762" s="9">
        <v>0</v>
      </c>
      <c r="CL762" s="9">
        <v>0</v>
      </c>
      <c r="CM762" s="9">
        <v>0</v>
      </c>
      <c r="CN762" s="9">
        <v>0</v>
      </c>
      <c r="CO762" s="9">
        <v>466337</v>
      </c>
      <c r="CP762" s="9">
        <v>2037564</v>
      </c>
      <c r="CQ762" s="9">
        <v>0</v>
      </c>
      <c r="CR762" s="9">
        <v>0</v>
      </c>
      <c r="CS762" s="9">
        <v>0</v>
      </c>
      <c r="CT762" s="9">
        <v>0</v>
      </c>
      <c r="CU762" s="9">
        <v>0</v>
      </c>
      <c r="CV762" s="9">
        <v>84577</v>
      </c>
      <c r="CW762" s="9">
        <v>0</v>
      </c>
      <c r="CX762" s="9">
        <v>4127645</v>
      </c>
      <c r="CY762" s="9">
        <v>0</v>
      </c>
      <c r="CZ762" s="9">
        <v>983550</v>
      </c>
      <c r="DA762" s="9">
        <v>0</v>
      </c>
      <c r="DB762" s="9">
        <v>379056</v>
      </c>
      <c r="DC762" s="9">
        <v>1278684</v>
      </c>
      <c r="DD762" s="9">
        <v>0</v>
      </c>
      <c r="DE762" s="9">
        <v>900090</v>
      </c>
      <c r="DF762" s="9">
        <v>7753602</v>
      </c>
      <c r="DG762" s="9">
        <v>0</v>
      </c>
      <c r="DH762" s="9">
        <v>39582370</v>
      </c>
      <c r="DI762" s="9">
        <v>0</v>
      </c>
      <c r="DJ762" s="9">
        <v>31828767</v>
      </c>
      <c r="DK762" s="9">
        <v>0</v>
      </c>
      <c r="DL762" s="9">
        <v>0</v>
      </c>
      <c r="DM762" s="9">
        <v>0</v>
      </c>
      <c r="DN762" s="9">
        <v>0</v>
      </c>
      <c r="DO762" s="9">
        <v>0</v>
      </c>
      <c r="DP762" s="9">
        <v>4413061</v>
      </c>
      <c r="DQ762" s="9">
        <v>0</v>
      </c>
      <c r="DR762" s="9">
        <v>0</v>
      </c>
      <c r="DS762" s="9">
        <v>0</v>
      </c>
      <c r="DT762" s="9">
        <v>0</v>
      </c>
      <c r="DU762" s="9">
        <v>0</v>
      </c>
      <c r="DV762" s="9">
        <v>0</v>
      </c>
      <c r="DW762" s="9">
        <v>0</v>
      </c>
      <c r="DX762" s="9">
        <v>0</v>
      </c>
      <c r="DY762" s="9">
        <v>0</v>
      </c>
      <c r="DZ762" s="9">
        <v>0</v>
      </c>
      <c r="EA762" s="9">
        <v>0</v>
      </c>
      <c r="EB762" s="9">
        <v>0</v>
      </c>
      <c r="EC762" s="9">
        <v>0</v>
      </c>
    </row>
    <row r="763" spans="1:133" x14ac:dyDescent="0.3">
      <c r="A763" s="10">
        <v>106190673</v>
      </c>
      <c r="B763" s="10" t="s">
        <v>1580</v>
      </c>
      <c r="C763" s="10">
        <v>20181</v>
      </c>
      <c r="D763" s="12">
        <v>43101</v>
      </c>
      <c r="E763" s="10">
        <v>43190</v>
      </c>
      <c r="F763" s="10" t="s">
        <v>134</v>
      </c>
      <c r="G763" s="10" t="s">
        <v>158</v>
      </c>
      <c r="H763" s="10">
        <v>11</v>
      </c>
      <c r="I763" s="10">
        <v>917</v>
      </c>
      <c r="J763" s="10" t="s">
        <v>255</v>
      </c>
      <c r="K763" s="10" t="s">
        <v>137</v>
      </c>
      <c r="L763" s="10" t="s">
        <v>138</v>
      </c>
      <c r="M763" s="10" t="s">
        <v>1581</v>
      </c>
      <c r="N763" s="10" t="s">
        <v>1582</v>
      </c>
      <c r="O763" s="10" t="s">
        <v>1583</v>
      </c>
      <c r="P763" s="10">
        <v>91773</v>
      </c>
      <c r="Q763" s="10" t="s">
        <v>1584</v>
      </c>
      <c r="R763" s="10">
        <v>101</v>
      </c>
      <c r="S763" s="10">
        <v>101</v>
      </c>
      <c r="T763" s="10">
        <v>50</v>
      </c>
      <c r="U763" s="10">
        <v>252</v>
      </c>
      <c r="V763" s="10">
        <v>272</v>
      </c>
      <c r="W763" s="10">
        <v>34</v>
      </c>
      <c r="X763" s="10">
        <v>147</v>
      </c>
      <c r="Y763" s="10">
        <v>0</v>
      </c>
      <c r="Z763" s="10">
        <v>0</v>
      </c>
      <c r="AA763" s="10">
        <v>48</v>
      </c>
      <c r="AB763" s="10">
        <v>196</v>
      </c>
      <c r="AC763" s="10">
        <v>0</v>
      </c>
      <c r="AD763" s="10">
        <v>50</v>
      </c>
      <c r="AE763" s="10">
        <v>999</v>
      </c>
      <c r="AF763" s="10">
        <v>0</v>
      </c>
      <c r="AG763" s="10">
        <v>1136</v>
      </c>
      <c r="AH763" s="10">
        <v>921</v>
      </c>
      <c r="AI763" s="10">
        <v>120</v>
      </c>
      <c r="AJ763" s="10">
        <v>587</v>
      </c>
      <c r="AK763" s="10">
        <v>0</v>
      </c>
      <c r="AL763" s="10">
        <v>0</v>
      </c>
      <c r="AM763" s="10">
        <v>149</v>
      </c>
      <c r="AN763" s="10">
        <v>546</v>
      </c>
      <c r="AO763" s="10">
        <v>0</v>
      </c>
      <c r="AP763" s="10">
        <v>111</v>
      </c>
      <c r="AQ763" s="10">
        <v>3570</v>
      </c>
      <c r="AR763" s="10">
        <v>0</v>
      </c>
      <c r="AS763" s="10">
        <v>434</v>
      </c>
      <c r="AT763" s="10">
        <v>487</v>
      </c>
      <c r="AU763" s="10">
        <v>367</v>
      </c>
      <c r="AV763" s="10">
        <v>1568</v>
      </c>
      <c r="AW763" s="10">
        <v>0</v>
      </c>
      <c r="AX763" s="10">
        <v>0</v>
      </c>
      <c r="AY763" s="10">
        <v>632</v>
      </c>
      <c r="AZ763" s="10">
        <v>1345</v>
      </c>
      <c r="BA763" s="10">
        <v>0</v>
      </c>
      <c r="BB763" s="10">
        <v>266</v>
      </c>
      <c r="BC763" s="10">
        <v>5099</v>
      </c>
      <c r="BD763" s="10">
        <v>11161225</v>
      </c>
      <c r="BE763" s="10">
        <v>11086908</v>
      </c>
      <c r="BF763" s="10">
        <v>1130704</v>
      </c>
      <c r="BG763" s="10">
        <v>5853362</v>
      </c>
      <c r="BH763" s="10">
        <v>0</v>
      </c>
      <c r="BI763" s="10">
        <v>0</v>
      </c>
      <c r="BJ763" s="10">
        <v>1774972</v>
      </c>
      <c r="BK763" s="10">
        <v>7332418</v>
      </c>
      <c r="BL763" s="10">
        <v>0</v>
      </c>
      <c r="BM763" s="10">
        <v>1438800</v>
      </c>
      <c r="BN763" s="10">
        <v>39778389</v>
      </c>
      <c r="BO763" s="10">
        <v>2037658</v>
      </c>
      <c r="BP763" s="10">
        <v>3066314</v>
      </c>
      <c r="BQ763" s="10">
        <v>1351664</v>
      </c>
      <c r="BR763" s="10">
        <v>5673508</v>
      </c>
      <c r="BS763" s="10">
        <v>0</v>
      </c>
      <c r="BT763" s="10">
        <v>0</v>
      </c>
      <c r="BU763" s="10">
        <v>2392047</v>
      </c>
      <c r="BV763" s="10">
        <v>8017522</v>
      </c>
      <c r="BW763" s="10">
        <v>0</v>
      </c>
      <c r="BX763" s="10">
        <v>990133</v>
      </c>
      <c r="BY763" s="10">
        <v>23528846</v>
      </c>
      <c r="BZ763" s="10">
        <v>400742</v>
      </c>
      <c r="CA763" s="10">
        <v>9869236</v>
      </c>
      <c r="CB763" s="10">
        <v>10680115</v>
      </c>
      <c r="CC763" s="10">
        <v>1788769</v>
      </c>
      <c r="CD763" s="10">
        <v>9675005</v>
      </c>
      <c r="CE763" s="10">
        <v>0</v>
      </c>
      <c r="CF763" s="10">
        <v>0</v>
      </c>
      <c r="CG763" s="10">
        <v>0</v>
      </c>
      <c r="CH763" s="10">
        <v>2510751</v>
      </c>
      <c r="CI763" s="10">
        <v>11035685</v>
      </c>
      <c r="CJ763" s="10">
        <v>0</v>
      </c>
      <c r="CK763" s="10">
        <v>104285</v>
      </c>
      <c r="CL763" s="10">
        <v>0</v>
      </c>
      <c r="CM763" s="10">
        <v>0</v>
      </c>
      <c r="CN763" s="10">
        <v>0</v>
      </c>
      <c r="CO763" s="10">
        <v>1164702</v>
      </c>
      <c r="CP763" s="10">
        <v>47229290</v>
      </c>
      <c r="CQ763" s="10">
        <v>0</v>
      </c>
      <c r="CR763" s="10">
        <v>0</v>
      </c>
      <c r="CS763" s="10">
        <v>0</v>
      </c>
      <c r="CT763" s="10">
        <v>0</v>
      </c>
      <c r="CU763" s="10">
        <v>0</v>
      </c>
      <c r="CV763" s="10">
        <v>3329647</v>
      </c>
      <c r="CW763" s="10">
        <v>3473107</v>
      </c>
      <c r="CX763" s="10">
        <v>693599</v>
      </c>
      <c r="CY763" s="10">
        <v>1851865</v>
      </c>
      <c r="CZ763" s="10">
        <v>0</v>
      </c>
      <c r="DA763" s="10">
        <v>0</v>
      </c>
      <c r="DB763" s="10">
        <v>1656268</v>
      </c>
      <c r="DC763" s="10">
        <v>4314255</v>
      </c>
      <c r="DD763" s="10">
        <v>0</v>
      </c>
      <c r="DE763" s="10">
        <v>759204</v>
      </c>
      <c r="DF763" s="10">
        <v>16077945</v>
      </c>
      <c r="DG763" s="10">
        <v>126128</v>
      </c>
      <c r="DH763" s="10">
        <v>14656509</v>
      </c>
      <c r="DI763" s="10">
        <v>0</v>
      </c>
      <c r="DJ763" s="10">
        <v>66534</v>
      </c>
      <c r="DK763" s="10">
        <v>0</v>
      </c>
      <c r="DL763" s="10">
        <v>0</v>
      </c>
      <c r="DM763" s="10">
        <v>0</v>
      </c>
      <c r="DN763" s="10">
        <v>0</v>
      </c>
      <c r="DO763" s="10">
        <v>353447</v>
      </c>
      <c r="DP763" s="10">
        <v>17312701</v>
      </c>
      <c r="DQ763" s="10">
        <v>0</v>
      </c>
      <c r="DR763" s="10">
        <v>0</v>
      </c>
      <c r="DS763" s="10">
        <v>0</v>
      </c>
      <c r="DT763" s="10">
        <v>0</v>
      </c>
      <c r="DU763" s="10">
        <v>0</v>
      </c>
      <c r="DV763" s="10">
        <v>0</v>
      </c>
      <c r="DW763" s="10">
        <v>0</v>
      </c>
      <c r="DX763" s="10">
        <v>0</v>
      </c>
      <c r="DY763" s="10">
        <v>0</v>
      </c>
      <c r="DZ763" s="10">
        <v>0</v>
      </c>
      <c r="EA763" s="10">
        <v>0</v>
      </c>
      <c r="EB763" s="10">
        <v>0</v>
      </c>
      <c r="EC763" s="10">
        <v>0</v>
      </c>
    </row>
    <row r="764" spans="1:133" x14ac:dyDescent="0.3">
      <c r="A764" s="9">
        <v>106190200</v>
      </c>
      <c r="B764" s="9" t="s">
        <v>1585</v>
      </c>
      <c r="C764" s="9">
        <v>20181</v>
      </c>
      <c r="D764" s="11">
        <v>43101</v>
      </c>
      <c r="E764" s="9">
        <v>43190</v>
      </c>
      <c r="F764" s="9" t="s">
        <v>134</v>
      </c>
      <c r="G764" s="9" t="s">
        <v>158</v>
      </c>
      <c r="H764" s="9">
        <v>11</v>
      </c>
      <c r="I764" s="9">
        <v>913</v>
      </c>
      <c r="J764" s="9" t="s">
        <v>136</v>
      </c>
      <c r="K764" s="9" t="s">
        <v>137</v>
      </c>
      <c r="L764" s="9" t="s">
        <v>138</v>
      </c>
      <c r="M764" s="9" t="s">
        <v>1586</v>
      </c>
      <c r="N764" s="9" t="s">
        <v>1587</v>
      </c>
      <c r="O764" s="9" t="s">
        <v>1588</v>
      </c>
      <c r="P764" s="9">
        <v>91776</v>
      </c>
      <c r="Q764" s="9" t="s">
        <v>1589</v>
      </c>
      <c r="R764" s="9">
        <v>273</v>
      </c>
      <c r="S764" s="9">
        <v>273</v>
      </c>
      <c r="T764" s="9">
        <v>273</v>
      </c>
      <c r="U764" s="9">
        <v>741</v>
      </c>
      <c r="V764" s="9">
        <v>423</v>
      </c>
      <c r="W764" s="9">
        <v>225</v>
      </c>
      <c r="X764" s="9">
        <v>647</v>
      </c>
      <c r="Y764" s="9">
        <v>0</v>
      </c>
      <c r="Z764" s="9">
        <v>0</v>
      </c>
      <c r="AA764" s="9">
        <v>39</v>
      </c>
      <c r="AB764" s="9">
        <v>310</v>
      </c>
      <c r="AC764" s="9">
        <v>1</v>
      </c>
      <c r="AD764" s="9">
        <v>83</v>
      </c>
      <c r="AE764" s="9">
        <v>2469</v>
      </c>
      <c r="AF764" s="9">
        <v>0</v>
      </c>
      <c r="AG764" s="9">
        <v>6063</v>
      </c>
      <c r="AH764" s="9">
        <v>1951</v>
      </c>
      <c r="AI764" s="9">
        <v>1904</v>
      </c>
      <c r="AJ764" s="9">
        <v>4201</v>
      </c>
      <c r="AK764" s="9">
        <v>0</v>
      </c>
      <c r="AL764" s="9">
        <v>0</v>
      </c>
      <c r="AM764" s="9">
        <v>189</v>
      </c>
      <c r="AN764" s="9">
        <v>1308</v>
      </c>
      <c r="AO764" s="9">
        <v>2</v>
      </c>
      <c r="AP764" s="9">
        <v>195</v>
      </c>
      <c r="AQ764" s="9">
        <v>15813</v>
      </c>
      <c r="AR764" s="9">
        <v>0</v>
      </c>
      <c r="AS764" s="9">
        <v>1185</v>
      </c>
      <c r="AT764" s="9">
        <v>627</v>
      </c>
      <c r="AU764" s="9">
        <v>539</v>
      </c>
      <c r="AV764" s="9">
        <v>3202</v>
      </c>
      <c r="AW764" s="9">
        <v>0</v>
      </c>
      <c r="AX764" s="9">
        <v>0</v>
      </c>
      <c r="AY764" s="9">
        <v>210</v>
      </c>
      <c r="AZ764" s="9">
        <v>1137</v>
      </c>
      <c r="BA764" s="9">
        <v>24</v>
      </c>
      <c r="BB764" s="9">
        <v>597</v>
      </c>
      <c r="BC764" s="9">
        <v>7521</v>
      </c>
      <c r="BD764" s="9">
        <v>78866194</v>
      </c>
      <c r="BE764" s="9">
        <v>30296161</v>
      </c>
      <c r="BF764" s="9">
        <v>18258293</v>
      </c>
      <c r="BG764" s="9">
        <v>56801640</v>
      </c>
      <c r="BH764" s="9">
        <v>0</v>
      </c>
      <c r="BI764" s="9">
        <v>0</v>
      </c>
      <c r="BJ764" s="9">
        <v>2968367</v>
      </c>
      <c r="BK764" s="9">
        <v>21307762</v>
      </c>
      <c r="BL764" s="9">
        <v>29319</v>
      </c>
      <c r="BM764" s="9">
        <v>3732229</v>
      </c>
      <c r="BN764" s="9">
        <v>212259965</v>
      </c>
      <c r="BO764" s="9">
        <v>19002761</v>
      </c>
      <c r="BP764" s="9">
        <v>9135095</v>
      </c>
      <c r="BQ764" s="9">
        <v>2795668</v>
      </c>
      <c r="BR764" s="9">
        <v>20947981</v>
      </c>
      <c r="BS764" s="9">
        <v>0</v>
      </c>
      <c r="BT764" s="9">
        <v>0</v>
      </c>
      <c r="BU764" s="9">
        <v>1333160</v>
      </c>
      <c r="BV764" s="9">
        <v>11064523</v>
      </c>
      <c r="BW764" s="9">
        <v>160828</v>
      </c>
      <c r="BX764" s="9">
        <v>2621491</v>
      </c>
      <c r="BY764" s="9">
        <v>67061507</v>
      </c>
      <c r="BZ764" s="9">
        <v>57234</v>
      </c>
      <c r="CA764" s="9">
        <v>84492450</v>
      </c>
      <c r="CB764" s="9">
        <v>34750404</v>
      </c>
      <c r="CC764" s="9">
        <v>7661469</v>
      </c>
      <c r="CD764" s="9">
        <v>71940878</v>
      </c>
      <c r="CE764" s="9">
        <v>0</v>
      </c>
      <c r="CF764" s="9">
        <v>0</v>
      </c>
      <c r="CG764" s="9">
        <v>0</v>
      </c>
      <c r="CH764" s="9">
        <v>3695873</v>
      </c>
      <c r="CI764" s="9">
        <v>22779026</v>
      </c>
      <c r="CJ764" s="9">
        <v>0</v>
      </c>
      <c r="CK764" s="9">
        <v>190147</v>
      </c>
      <c r="CL764" s="9">
        <v>0</v>
      </c>
      <c r="CM764" s="9">
        <v>0</v>
      </c>
      <c r="CN764" s="9">
        <v>0</v>
      </c>
      <c r="CO764" s="9">
        <v>5814307</v>
      </c>
      <c r="CP764" s="9">
        <v>231381788</v>
      </c>
      <c r="CQ764" s="9">
        <v>751964</v>
      </c>
      <c r="CR764" s="9">
        <v>0</v>
      </c>
      <c r="CS764" s="9">
        <v>0</v>
      </c>
      <c r="CT764" s="9">
        <v>0</v>
      </c>
      <c r="CU764" s="9">
        <v>751964</v>
      </c>
      <c r="CV764" s="9">
        <v>13376505</v>
      </c>
      <c r="CW764" s="9">
        <v>5432816</v>
      </c>
      <c r="CX764" s="9">
        <v>13392492</v>
      </c>
      <c r="CY764" s="9">
        <v>5808743</v>
      </c>
      <c r="CZ764" s="9">
        <v>0</v>
      </c>
      <c r="DA764" s="9">
        <v>0</v>
      </c>
      <c r="DB764" s="9">
        <v>605654</v>
      </c>
      <c r="DC764" s="9">
        <v>9593259</v>
      </c>
      <c r="DD764" s="9">
        <v>0</v>
      </c>
      <c r="DE764" s="9">
        <v>482179</v>
      </c>
      <c r="DF764" s="9">
        <v>48691648</v>
      </c>
      <c r="DG764" s="9">
        <v>71823</v>
      </c>
      <c r="DH764" s="9">
        <v>48070975</v>
      </c>
      <c r="DI764" s="9">
        <v>247400</v>
      </c>
      <c r="DJ764" s="9">
        <v>0</v>
      </c>
      <c r="DK764" s="9">
        <v>0</v>
      </c>
      <c r="DL764" s="9">
        <v>0</v>
      </c>
      <c r="DM764" s="9">
        <v>0</v>
      </c>
      <c r="DN764" s="9">
        <v>0</v>
      </c>
      <c r="DO764" s="9">
        <v>240178</v>
      </c>
      <c r="DP764" s="9">
        <v>6889644</v>
      </c>
      <c r="DQ764" s="9">
        <v>0</v>
      </c>
      <c r="DR764" s="9">
        <v>0</v>
      </c>
      <c r="DS764" s="9">
        <v>0</v>
      </c>
      <c r="DT764" s="9">
        <v>0</v>
      </c>
      <c r="DU764" s="9">
        <v>0</v>
      </c>
      <c r="DV764" s="9">
        <v>0</v>
      </c>
      <c r="DW764" s="9">
        <v>0</v>
      </c>
      <c r="DX764" s="9">
        <v>0</v>
      </c>
      <c r="DY764" s="9">
        <v>0</v>
      </c>
      <c r="DZ764" s="9">
        <v>0</v>
      </c>
      <c r="EA764" s="9">
        <v>0</v>
      </c>
      <c r="EB764" s="9">
        <v>0</v>
      </c>
      <c r="EC764" s="9">
        <v>0</v>
      </c>
    </row>
    <row r="765" spans="1:133" x14ac:dyDescent="0.3">
      <c r="A765" s="10">
        <v>106331326</v>
      </c>
      <c r="B765" s="10" t="s">
        <v>1590</v>
      </c>
      <c r="C765" s="10">
        <v>20181</v>
      </c>
      <c r="D765" s="12">
        <v>43101</v>
      </c>
      <c r="E765" s="10">
        <v>43190</v>
      </c>
      <c r="F765" s="10" t="s">
        <v>134</v>
      </c>
      <c r="G765" s="10" t="s">
        <v>548</v>
      </c>
      <c r="H765" s="10">
        <v>12</v>
      </c>
      <c r="I765" s="10">
        <v>1107</v>
      </c>
      <c r="J765" s="10" t="s">
        <v>183</v>
      </c>
      <c r="K765" s="10" t="s">
        <v>137</v>
      </c>
      <c r="L765" s="10" t="s">
        <v>220</v>
      </c>
      <c r="M765" s="10" t="s">
        <v>1591</v>
      </c>
      <c r="N765" s="10" t="s">
        <v>1592</v>
      </c>
      <c r="O765" s="10" t="s">
        <v>1593</v>
      </c>
      <c r="P765" s="10">
        <v>92220</v>
      </c>
      <c r="Q765" s="10" t="s">
        <v>1594</v>
      </c>
      <c r="R765" s="10">
        <v>79</v>
      </c>
      <c r="S765" s="10">
        <v>79</v>
      </c>
      <c r="T765" s="10">
        <v>79</v>
      </c>
      <c r="U765" s="10">
        <v>200</v>
      </c>
      <c r="V765" s="10">
        <v>223</v>
      </c>
      <c r="W765" s="10">
        <v>50</v>
      </c>
      <c r="X765" s="10">
        <v>235</v>
      </c>
      <c r="Y765" s="10">
        <v>0</v>
      </c>
      <c r="Z765" s="10">
        <v>0</v>
      </c>
      <c r="AA765" s="10">
        <v>146</v>
      </c>
      <c r="AB765" s="10">
        <v>0</v>
      </c>
      <c r="AC765" s="10">
        <v>7</v>
      </c>
      <c r="AD765" s="10">
        <v>20</v>
      </c>
      <c r="AE765" s="10">
        <v>881</v>
      </c>
      <c r="AF765" s="10">
        <v>0</v>
      </c>
      <c r="AG765" s="10">
        <v>937</v>
      </c>
      <c r="AH765" s="10">
        <v>987</v>
      </c>
      <c r="AI765" s="10">
        <v>146</v>
      </c>
      <c r="AJ765" s="10">
        <v>710</v>
      </c>
      <c r="AK765" s="10">
        <v>0</v>
      </c>
      <c r="AL765" s="10">
        <v>0</v>
      </c>
      <c r="AM765" s="10">
        <v>528</v>
      </c>
      <c r="AN765" s="10">
        <v>0</v>
      </c>
      <c r="AO765" s="10">
        <v>30</v>
      </c>
      <c r="AP765" s="10">
        <v>74</v>
      </c>
      <c r="AQ765" s="10">
        <v>3412</v>
      </c>
      <c r="AR765" s="10">
        <v>0</v>
      </c>
      <c r="AS765" s="10">
        <v>1119</v>
      </c>
      <c r="AT765" s="10">
        <v>1842</v>
      </c>
      <c r="AU765" s="10">
        <v>863</v>
      </c>
      <c r="AV765" s="10">
        <v>5797</v>
      </c>
      <c r="AW765" s="10">
        <v>0</v>
      </c>
      <c r="AX765" s="10">
        <v>0</v>
      </c>
      <c r="AY765" s="10">
        <v>2337</v>
      </c>
      <c r="AZ765" s="10">
        <v>0</v>
      </c>
      <c r="BA765" s="10">
        <v>0</v>
      </c>
      <c r="BB765" s="10">
        <v>914</v>
      </c>
      <c r="BC765" s="10">
        <v>12872</v>
      </c>
      <c r="BD765" s="10">
        <v>7961961</v>
      </c>
      <c r="BE765" s="10">
        <v>9170217</v>
      </c>
      <c r="BF765" s="10">
        <v>1169929</v>
      </c>
      <c r="BG765" s="10">
        <v>6485188</v>
      </c>
      <c r="BH765" s="10">
        <v>0</v>
      </c>
      <c r="BI765" s="10">
        <v>0</v>
      </c>
      <c r="BJ765" s="10">
        <v>5020470</v>
      </c>
      <c r="BK765" s="10">
        <v>0</v>
      </c>
      <c r="BL765" s="10">
        <v>275375</v>
      </c>
      <c r="BM765" s="10">
        <v>555092</v>
      </c>
      <c r="BN765" s="10">
        <v>30638232</v>
      </c>
      <c r="BO765" s="10">
        <v>6629416</v>
      </c>
      <c r="BP765" s="10">
        <v>10980599</v>
      </c>
      <c r="BQ765" s="10">
        <v>1939703</v>
      </c>
      <c r="BR765" s="10">
        <v>14911742</v>
      </c>
      <c r="BS765" s="10">
        <v>0</v>
      </c>
      <c r="BT765" s="10">
        <v>0</v>
      </c>
      <c r="BU765" s="10">
        <v>9675168</v>
      </c>
      <c r="BV765" s="10">
        <v>0</v>
      </c>
      <c r="BW765" s="10">
        <v>0</v>
      </c>
      <c r="BX765" s="10">
        <v>4666851</v>
      </c>
      <c r="BY765" s="10">
        <v>48803479</v>
      </c>
      <c r="BZ765" s="10">
        <v>3669343</v>
      </c>
      <c r="CA765" s="10">
        <v>13335529</v>
      </c>
      <c r="CB765" s="10">
        <v>4252210</v>
      </c>
      <c r="CC765" s="10">
        <v>2546438</v>
      </c>
      <c r="CD765" s="10">
        <v>18730104</v>
      </c>
      <c r="CE765" s="10">
        <v>-413004</v>
      </c>
      <c r="CF765" s="10">
        <v>0</v>
      </c>
      <c r="CG765" s="10">
        <v>0</v>
      </c>
      <c r="CH765" s="10">
        <v>14027159</v>
      </c>
      <c r="CI765" s="10">
        <v>0</v>
      </c>
      <c r="CJ765" s="10">
        <v>0</v>
      </c>
      <c r="CK765" s="10">
        <v>275375</v>
      </c>
      <c r="CL765" s="10">
        <v>0</v>
      </c>
      <c r="CM765" s="10">
        <v>0</v>
      </c>
      <c r="CN765" s="10">
        <v>0</v>
      </c>
      <c r="CO765" s="10">
        <v>0</v>
      </c>
      <c r="CP765" s="10">
        <v>56423154</v>
      </c>
      <c r="CQ765" s="10">
        <v>0</v>
      </c>
      <c r="CR765" s="10">
        <v>0</v>
      </c>
      <c r="CS765" s="10">
        <v>0</v>
      </c>
      <c r="CT765" s="10">
        <v>0</v>
      </c>
      <c r="CU765" s="10">
        <v>0</v>
      </c>
      <c r="CV765" s="10">
        <v>1255848</v>
      </c>
      <c r="CW765" s="10">
        <v>15898606</v>
      </c>
      <c r="CX765" s="10">
        <v>563194</v>
      </c>
      <c r="CY765" s="10">
        <v>3079830</v>
      </c>
      <c r="CZ765" s="10">
        <v>0</v>
      </c>
      <c r="DA765" s="10">
        <v>0</v>
      </c>
      <c r="DB765" s="10">
        <v>668479</v>
      </c>
      <c r="DC765" s="10">
        <v>0</v>
      </c>
      <c r="DD765" s="10">
        <v>0</v>
      </c>
      <c r="DE765" s="10">
        <v>1552600</v>
      </c>
      <c r="DF765" s="10">
        <v>23018557</v>
      </c>
      <c r="DG765" s="10">
        <v>6039315</v>
      </c>
      <c r="DH765" s="10">
        <v>21027725</v>
      </c>
      <c r="DI765" s="10">
        <v>0</v>
      </c>
      <c r="DJ765" s="10">
        <v>1844522</v>
      </c>
      <c r="DK765" s="10">
        <v>0</v>
      </c>
      <c r="DL765" s="10">
        <v>0</v>
      </c>
      <c r="DM765" s="10">
        <v>0</v>
      </c>
      <c r="DN765" s="10">
        <v>0</v>
      </c>
      <c r="DO765" s="10">
        <v>99203</v>
      </c>
      <c r="DP765" s="10">
        <v>102955974</v>
      </c>
      <c r="DQ765" s="10">
        <v>0</v>
      </c>
      <c r="DR765" s="10">
        <v>0</v>
      </c>
      <c r="DS765" s="10">
        <v>0</v>
      </c>
      <c r="DT765" s="10">
        <v>0</v>
      </c>
      <c r="DU765" s="10">
        <v>0</v>
      </c>
      <c r="DV765" s="10">
        <v>0</v>
      </c>
      <c r="DW765" s="10">
        <v>0</v>
      </c>
      <c r="DX765" s="10">
        <v>0</v>
      </c>
      <c r="DY765" s="10">
        <v>0</v>
      </c>
      <c r="DZ765" s="10">
        <v>0</v>
      </c>
      <c r="EA765" s="10">
        <v>0</v>
      </c>
      <c r="EB765" s="10">
        <v>0</v>
      </c>
      <c r="EC765" s="10">
        <v>0</v>
      </c>
    </row>
    <row r="766" spans="1:133" x14ac:dyDescent="0.3">
      <c r="A766" s="9">
        <v>106394003</v>
      </c>
      <c r="B766" s="9" t="s">
        <v>1595</v>
      </c>
      <c r="C766" s="9">
        <v>20181</v>
      </c>
      <c r="D766" s="11">
        <v>43101</v>
      </c>
      <c r="E766" s="9">
        <v>43190</v>
      </c>
      <c r="F766" s="9" t="s">
        <v>134</v>
      </c>
      <c r="G766" s="9" t="s">
        <v>176</v>
      </c>
      <c r="H766" s="9">
        <v>6</v>
      </c>
      <c r="I766" s="9">
        <v>507</v>
      </c>
      <c r="J766" s="9" t="s">
        <v>276</v>
      </c>
      <c r="K766" s="9" t="s">
        <v>369</v>
      </c>
      <c r="L766" s="9" t="s">
        <v>138</v>
      </c>
      <c r="M766" s="9" t="s">
        <v>1596</v>
      </c>
      <c r="N766" s="9" t="s">
        <v>1597</v>
      </c>
      <c r="O766" s="9" t="s">
        <v>572</v>
      </c>
      <c r="P766" s="9">
        <v>95202</v>
      </c>
      <c r="Q766" s="9" t="s">
        <v>1598</v>
      </c>
      <c r="R766" s="9">
        <v>16</v>
      </c>
      <c r="S766" s="9">
        <v>16</v>
      </c>
      <c r="T766" s="9">
        <v>16</v>
      </c>
      <c r="U766" s="9">
        <v>0</v>
      </c>
      <c r="V766" s="9">
        <v>0</v>
      </c>
      <c r="W766" s="9">
        <v>0</v>
      </c>
      <c r="X766" s="9">
        <v>0</v>
      </c>
      <c r="Y766" s="9">
        <v>0</v>
      </c>
      <c r="Z766" s="9">
        <v>0</v>
      </c>
      <c r="AA766" s="9">
        <v>0</v>
      </c>
      <c r="AB766" s="9">
        <v>0</v>
      </c>
      <c r="AC766" s="9">
        <v>0</v>
      </c>
      <c r="AD766" s="9">
        <v>88</v>
      </c>
      <c r="AE766" s="9">
        <v>88</v>
      </c>
      <c r="AF766" s="9">
        <v>0</v>
      </c>
      <c r="AG766" s="9">
        <v>0</v>
      </c>
      <c r="AH766" s="9">
        <v>0</v>
      </c>
      <c r="AI766" s="9">
        <v>0</v>
      </c>
      <c r="AJ766" s="9">
        <v>0</v>
      </c>
      <c r="AK766" s="9">
        <v>0</v>
      </c>
      <c r="AL766" s="9">
        <v>0</v>
      </c>
      <c r="AM766" s="9">
        <v>0</v>
      </c>
      <c r="AN766" s="9">
        <v>0</v>
      </c>
      <c r="AO766" s="9">
        <v>0</v>
      </c>
      <c r="AP766" s="9">
        <v>1440</v>
      </c>
      <c r="AQ766" s="9">
        <v>1440</v>
      </c>
      <c r="AR766" s="9">
        <v>0</v>
      </c>
      <c r="AS766" s="9">
        <v>0</v>
      </c>
      <c r="AT766" s="9">
        <v>0</v>
      </c>
      <c r="AU766" s="9">
        <v>0</v>
      </c>
      <c r="AV766" s="9">
        <v>0</v>
      </c>
      <c r="AW766" s="9">
        <v>0</v>
      </c>
      <c r="AX766" s="9">
        <v>0</v>
      </c>
      <c r="AY766" s="9">
        <v>0</v>
      </c>
      <c r="AZ766" s="9">
        <v>0</v>
      </c>
      <c r="BA766" s="9">
        <v>0</v>
      </c>
      <c r="BB766" s="9">
        <v>0</v>
      </c>
      <c r="BC766" s="9">
        <v>0</v>
      </c>
      <c r="BD766" s="9">
        <v>0</v>
      </c>
      <c r="BE766" s="9">
        <v>0</v>
      </c>
      <c r="BF766" s="9">
        <v>0</v>
      </c>
      <c r="BG766" s="9">
        <v>0</v>
      </c>
      <c r="BH766" s="9">
        <v>0</v>
      </c>
      <c r="BI766" s="9">
        <v>0</v>
      </c>
      <c r="BJ766" s="9">
        <v>0</v>
      </c>
      <c r="BK766" s="9">
        <v>0</v>
      </c>
      <c r="BL766" s="9">
        <v>0</v>
      </c>
      <c r="BM766" s="9">
        <v>1819913</v>
      </c>
      <c r="BN766" s="9">
        <v>1819913</v>
      </c>
      <c r="BO766" s="9">
        <v>0</v>
      </c>
      <c r="BP766" s="9">
        <v>0</v>
      </c>
      <c r="BQ766" s="9">
        <v>0</v>
      </c>
      <c r="BR766" s="9">
        <v>0</v>
      </c>
      <c r="BS766" s="9">
        <v>0</v>
      </c>
      <c r="BT766" s="9">
        <v>0</v>
      </c>
      <c r="BU766" s="9">
        <v>0</v>
      </c>
      <c r="BV766" s="9">
        <v>0</v>
      </c>
      <c r="BW766" s="9">
        <v>0</v>
      </c>
      <c r="BX766" s="9">
        <v>0</v>
      </c>
      <c r="BY766" s="9">
        <v>0</v>
      </c>
      <c r="BZ766" s="9">
        <v>0</v>
      </c>
      <c r="CA766" s="9">
        <v>0</v>
      </c>
      <c r="CB766" s="9">
        <v>0</v>
      </c>
      <c r="CC766" s="9">
        <v>0</v>
      </c>
      <c r="CD766" s="9">
        <v>0</v>
      </c>
      <c r="CE766" s="9">
        <v>0</v>
      </c>
      <c r="CF766" s="9">
        <v>0</v>
      </c>
      <c r="CG766" s="9">
        <v>0</v>
      </c>
      <c r="CH766" s="9">
        <v>0</v>
      </c>
      <c r="CI766" s="9">
        <v>0</v>
      </c>
      <c r="CJ766" s="9">
        <v>0</v>
      </c>
      <c r="CK766" s="9">
        <v>0</v>
      </c>
      <c r="CL766" s="9">
        <v>0</v>
      </c>
      <c r="CM766" s="9">
        <v>0</v>
      </c>
      <c r="CN766" s="9">
        <v>0</v>
      </c>
      <c r="CO766" s="9">
        <v>0</v>
      </c>
      <c r="CP766" s="9">
        <v>0</v>
      </c>
      <c r="CQ766" s="9">
        <v>0</v>
      </c>
      <c r="CR766" s="9">
        <v>0</v>
      </c>
      <c r="CS766" s="9">
        <v>0</v>
      </c>
      <c r="CT766" s="9">
        <v>0</v>
      </c>
      <c r="CU766" s="9">
        <v>0</v>
      </c>
      <c r="CV766" s="9">
        <v>0</v>
      </c>
      <c r="CW766" s="9">
        <v>0</v>
      </c>
      <c r="CX766" s="9">
        <v>0</v>
      </c>
      <c r="CY766" s="9">
        <v>0</v>
      </c>
      <c r="CZ766" s="9">
        <v>0</v>
      </c>
      <c r="DA766" s="9">
        <v>0</v>
      </c>
      <c r="DB766" s="9">
        <v>0</v>
      </c>
      <c r="DC766" s="9">
        <v>0</v>
      </c>
      <c r="DD766" s="9">
        <v>0</v>
      </c>
      <c r="DE766" s="9">
        <v>1819913</v>
      </c>
      <c r="DF766" s="9">
        <v>1819913</v>
      </c>
      <c r="DG766" s="9">
        <v>0</v>
      </c>
      <c r="DH766" s="9">
        <v>1819913</v>
      </c>
      <c r="DI766" s="9">
        <v>0</v>
      </c>
      <c r="DJ766" s="9">
        <v>0</v>
      </c>
      <c r="DK766" s="9">
        <v>0</v>
      </c>
      <c r="DL766" s="9">
        <v>0</v>
      </c>
      <c r="DM766" s="9">
        <v>0</v>
      </c>
      <c r="DN766" s="9">
        <v>0</v>
      </c>
      <c r="DO766" s="9">
        <v>0</v>
      </c>
      <c r="DP766" s="9">
        <v>0</v>
      </c>
      <c r="DQ766" s="9">
        <v>0</v>
      </c>
      <c r="DR766" s="9">
        <v>0</v>
      </c>
      <c r="DS766" s="9">
        <v>0</v>
      </c>
      <c r="DT766" s="9">
        <v>0</v>
      </c>
      <c r="DU766" s="9">
        <v>0</v>
      </c>
      <c r="DV766" s="9">
        <v>0</v>
      </c>
      <c r="DW766" s="9">
        <v>0</v>
      </c>
      <c r="DX766" s="9">
        <v>0</v>
      </c>
      <c r="DY766" s="9">
        <v>0</v>
      </c>
      <c r="DZ766" s="9">
        <v>0</v>
      </c>
      <c r="EA766" s="9">
        <v>0</v>
      </c>
      <c r="EB766" s="9">
        <v>0</v>
      </c>
      <c r="EC766" s="9">
        <v>0</v>
      </c>
    </row>
    <row r="767" spans="1:133" x14ac:dyDescent="0.3">
      <c r="A767" s="10">
        <v>106391010</v>
      </c>
      <c r="B767" s="10" t="s">
        <v>1599</v>
      </c>
      <c r="C767" s="10">
        <v>20181</v>
      </c>
      <c r="D767" s="12">
        <v>43101</v>
      </c>
      <c r="E767" s="10">
        <v>43190</v>
      </c>
      <c r="F767" s="10" t="s">
        <v>134</v>
      </c>
      <c r="G767" s="10" t="s">
        <v>176</v>
      </c>
      <c r="H767" s="10">
        <v>6</v>
      </c>
      <c r="I767" s="10">
        <v>507</v>
      </c>
      <c r="J767" s="10" t="s">
        <v>276</v>
      </c>
      <c r="K767" s="10" t="s">
        <v>137</v>
      </c>
      <c r="L767" s="10" t="s">
        <v>145</v>
      </c>
      <c r="M767" s="10" t="s">
        <v>1600</v>
      </c>
      <c r="N767" s="10" t="s">
        <v>1601</v>
      </c>
      <c r="O767" s="10" t="s">
        <v>1602</v>
      </c>
      <c r="P767" s="10">
        <v>95231</v>
      </c>
      <c r="Q767" s="10" t="s">
        <v>1603</v>
      </c>
      <c r="R767" s="10">
        <v>196</v>
      </c>
      <c r="S767" s="10">
        <v>181</v>
      </c>
      <c r="T767" s="10">
        <v>134</v>
      </c>
      <c r="U767" s="10">
        <v>403</v>
      </c>
      <c r="V767" s="10">
        <v>0</v>
      </c>
      <c r="W767" s="10">
        <v>583</v>
      </c>
      <c r="X767" s="10">
        <v>969</v>
      </c>
      <c r="Y767" s="10">
        <v>0</v>
      </c>
      <c r="Z767" s="10">
        <v>0</v>
      </c>
      <c r="AA767" s="10">
        <v>705</v>
      </c>
      <c r="AB767" s="10">
        <v>0</v>
      </c>
      <c r="AC767" s="10">
        <v>17</v>
      </c>
      <c r="AD767" s="10">
        <v>36</v>
      </c>
      <c r="AE767" s="10">
        <v>2713</v>
      </c>
      <c r="AF767" s="10">
        <v>0</v>
      </c>
      <c r="AG767" s="10">
        <v>1931</v>
      </c>
      <c r="AH767" s="10">
        <v>0</v>
      </c>
      <c r="AI767" s="10">
        <v>2871</v>
      </c>
      <c r="AJ767" s="10">
        <v>3706</v>
      </c>
      <c r="AK767" s="10">
        <v>0</v>
      </c>
      <c r="AL767" s="10">
        <v>0</v>
      </c>
      <c r="AM767" s="10">
        <v>3357</v>
      </c>
      <c r="AN767" s="10">
        <v>0</v>
      </c>
      <c r="AO767" s="10">
        <v>101</v>
      </c>
      <c r="AP767" s="10">
        <v>93</v>
      </c>
      <c r="AQ767" s="10">
        <v>12059</v>
      </c>
      <c r="AR767" s="10">
        <v>0</v>
      </c>
      <c r="AS767" s="10">
        <v>10490</v>
      </c>
      <c r="AT767" s="10">
        <v>0</v>
      </c>
      <c r="AU767" s="10">
        <v>6009</v>
      </c>
      <c r="AV767" s="10">
        <v>24599</v>
      </c>
      <c r="AW767" s="10">
        <v>0</v>
      </c>
      <c r="AX767" s="10">
        <v>0</v>
      </c>
      <c r="AY767" s="10">
        <v>9341</v>
      </c>
      <c r="AZ767" s="10">
        <v>0</v>
      </c>
      <c r="BA767" s="10">
        <v>228</v>
      </c>
      <c r="BB767" s="10">
        <v>2631</v>
      </c>
      <c r="BC767" s="10">
        <v>53298</v>
      </c>
      <c r="BD767" s="10">
        <v>42838326</v>
      </c>
      <c r="BE767" s="10">
        <v>0</v>
      </c>
      <c r="BF767" s="10">
        <v>48519550</v>
      </c>
      <c r="BG767" s="10">
        <v>70122829</v>
      </c>
      <c r="BH767" s="10">
        <v>0</v>
      </c>
      <c r="BI767" s="10">
        <v>0</v>
      </c>
      <c r="BJ767" s="10">
        <v>64435542</v>
      </c>
      <c r="BK767" s="10">
        <v>0</v>
      </c>
      <c r="BL767" s="10">
        <v>1745375</v>
      </c>
      <c r="BM767" s="10">
        <v>1554689</v>
      </c>
      <c r="BN767" s="10">
        <v>229216311</v>
      </c>
      <c r="BO767" s="10">
        <v>26514039</v>
      </c>
      <c r="BP767" s="10">
        <v>0</v>
      </c>
      <c r="BQ767" s="10">
        <v>14443808</v>
      </c>
      <c r="BR767" s="10">
        <v>54197267</v>
      </c>
      <c r="BS767" s="10">
        <v>0</v>
      </c>
      <c r="BT767" s="10">
        <v>0</v>
      </c>
      <c r="BU767" s="10">
        <v>25296199</v>
      </c>
      <c r="BV767" s="10">
        <v>0</v>
      </c>
      <c r="BW767" s="10">
        <v>166111</v>
      </c>
      <c r="BX767" s="10">
        <v>6505381</v>
      </c>
      <c r="BY767" s="10">
        <v>127122805</v>
      </c>
      <c r="BZ767" s="10">
        <v>6936538</v>
      </c>
      <c r="CA767" s="10">
        <v>55692487</v>
      </c>
      <c r="CB767" s="10">
        <v>0</v>
      </c>
      <c r="CC767" s="10">
        <v>47728051</v>
      </c>
      <c r="CD767" s="10">
        <v>114555866</v>
      </c>
      <c r="CE767" s="10">
        <v>0</v>
      </c>
      <c r="CF767" s="10">
        <v>0</v>
      </c>
      <c r="CG767" s="10">
        <v>0</v>
      </c>
      <c r="CH767" s="10">
        <v>50005721</v>
      </c>
      <c r="CI767" s="10">
        <v>0</v>
      </c>
      <c r="CJ767" s="10">
        <v>0</v>
      </c>
      <c r="CK767" s="10">
        <v>1123532</v>
      </c>
      <c r="CL767" s="10">
        <v>0</v>
      </c>
      <c r="CM767" s="10">
        <v>0</v>
      </c>
      <c r="CN767" s="10">
        <v>0</v>
      </c>
      <c r="CO767" s="10">
        <v>0</v>
      </c>
      <c r="CP767" s="10">
        <v>276042195</v>
      </c>
      <c r="CQ767" s="10">
        <v>0</v>
      </c>
      <c r="CR767" s="10">
        <v>13543485</v>
      </c>
      <c r="CS767" s="10">
        <v>0</v>
      </c>
      <c r="CT767" s="10">
        <v>0</v>
      </c>
      <c r="CU767" s="10">
        <v>13543485</v>
      </c>
      <c r="CV767" s="10">
        <v>13659878</v>
      </c>
      <c r="CW767" s="10">
        <v>0</v>
      </c>
      <c r="CX767" s="10">
        <v>12858504</v>
      </c>
      <c r="CY767" s="10">
        <v>27376818</v>
      </c>
      <c r="CZ767" s="10">
        <v>0</v>
      </c>
      <c r="DA767" s="10">
        <v>0</v>
      </c>
      <c r="DB767" s="10">
        <v>38821673</v>
      </c>
      <c r="DC767" s="10">
        <v>0</v>
      </c>
      <c r="DD767" s="10">
        <v>0</v>
      </c>
      <c r="DE767" s="10">
        <v>1123533</v>
      </c>
      <c r="DF767" s="10">
        <v>93840406</v>
      </c>
      <c r="DG767" s="10">
        <v>9086031</v>
      </c>
      <c r="DH767" s="10">
        <v>97949325</v>
      </c>
      <c r="DI767" s="10">
        <v>0</v>
      </c>
      <c r="DJ767" s="10">
        <v>534603</v>
      </c>
      <c r="DK767" s="10">
        <v>0</v>
      </c>
      <c r="DL767" s="10">
        <v>0</v>
      </c>
      <c r="DM767" s="10">
        <v>0</v>
      </c>
      <c r="DN767" s="10">
        <v>0</v>
      </c>
      <c r="DO767" s="10">
        <v>9921308</v>
      </c>
      <c r="DP767" s="10">
        <v>114744300</v>
      </c>
      <c r="DQ767" s="10">
        <v>0</v>
      </c>
      <c r="DR767" s="10">
        <v>0</v>
      </c>
      <c r="DS767" s="10">
        <v>0</v>
      </c>
      <c r="DT767" s="10">
        <v>0</v>
      </c>
      <c r="DU767" s="10">
        <v>0</v>
      </c>
      <c r="DV767" s="10">
        <v>0</v>
      </c>
      <c r="DW767" s="10">
        <v>0</v>
      </c>
      <c r="DX767" s="10">
        <v>0</v>
      </c>
      <c r="DY767" s="10">
        <v>0</v>
      </c>
      <c r="DZ767" s="10">
        <v>0</v>
      </c>
      <c r="EA767" s="10">
        <v>0</v>
      </c>
      <c r="EB767" s="10">
        <v>0</v>
      </c>
      <c r="EC767" s="10">
        <v>0</v>
      </c>
    </row>
    <row r="768" spans="1:133" x14ac:dyDescent="0.3">
      <c r="A768" s="9">
        <v>106104023</v>
      </c>
      <c r="B768" s="9" t="s">
        <v>1604</v>
      </c>
      <c r="C768" s="9">
        <v>20181</v>
      </c>
      <c r="D768" s="11">
        <v>43101</v>
      </c>
      <c r="E768" s="9">
        <v>43190</v>
      </c>
      <c r="F768" s="9" t="s">
        <v>134</v>
      </c>
      <c r="G768" s="9" t="s">
        <v>182</v>
      </c>
      <c r="H768" s="9">
        <v>9</v>
      </c>
      <c r="I768" s="9">
        <v>605</v>
      </c>
      <c r="J768" s="9" t="s">
        <v>239</v>
      </c>
      <c r="K768" s="9" t="s">
        <v>137</v>
      </c>
      <c r="L768" s="9" t="s">
        <v>138</v>
      </c>
      <c r="M768" s="9" t="s">
        <v>1605</v>
      </c>
      <c r="N768" s="9" t="s">
        <v>1606</v>
      </c>
      <c r="O768" s="9" t="s">
        <v>417</v>
      </c>
      <c r="P768" s="9">
        <v>93720</v>
      </c>
      <c r="Q768" s="9" t="s">
        <v>1607</v>
      </c>
      <c r="R768" s="9">
        <v>62</v>
      </c>
      <c r="S768" s="9">
        <v>62</v>
      </c>
      <c r="T768" s="9">
        <v>62</v>
      </c>
      <c r="U768" s="9">
        <v>263</v>
      </c>
      <c r="V768" s="9">
        <v>34</v>
      </c>
      <c r="W768" s="9">
        <v>7</v>
      </c>
      <c r="X768" s="9">
        <v>23</v>
      </c>
      <c r="Y768" s="9">
        <v>0</v>
      </c>
      <c r="Z768" s="9">
        <v>0</v>
      </c>
      <c r="AA768" s="9">
        <v>0</v>
      </c>
      <c r="AB768" s="9">
        <v>0</v>
      </c>
      <c r="AC768" s="9">
        <v>0</v>
      </c>
      <c r="AD768" s="9">
        <v>40</v>
      </c>
      <c r="AE768" s="9">
        <v>367</v>
      </c>
      <c r="AF768" s="9">
        <v>0</v>
      </c>
      <c r="AG768" s="9">
        <v>3241</v>
      </c>
      <c r="AH768" s="9">
        <v>485</v>
      </c>
      <c r="AI768" s="9">
        <v>77</v>
      </c>
      <c r="AJ768" s="9">
        <v>292</v>
      </c>
      <c r="AK768" s="9">
        <v>0</v>
      </c>
      <c r="AL768" s="9">
        <v>0</v>
      </c>
      <c r="AM768" s="9">
        <v>0</v>
      </c>
      <c r="AN768" s="9">
        <v>0</v>
      </c>
      <c r="AO768" s="9">
        <v>0</v>
      </c>
      <c r="AP768" s="9">
        <v>702</v>
      </c>
      <c r="AQ768" s="9">
        <v>4797</v>
      </c>
      <c r="AR768" s="9">
        <v>0</v>
      </c>
      <c r="AS768" s="9">
        <v>3832</v>
      </c>
      <c r="AT768" s="9">
        <v>727</v>
      </c>
      <c r="AU768" s="9">
        <v>0</v>
      </c>
      <c r="AV768" s="9">
        <v>363</v>
      </c>
      <c r="AW768" s="9">
        <v>0</v>
      </c>
      <c r="AX768" s="9">
        <v>0</v>
      </c>
      <c r="AY768" s="9">
        <v>0</v>
      </c>
      <c r="AZ768" s="9">
        <v>0</v>
      </c>
      <c r="BA768" s="9">
        <v>0</v>
      </c>
      <c r="BB768" s="9">
        <v>2187</v>
      </c>
      <c r="BC768" s="9">
        <v>7109</v>
      </c>
      <c r="BD768" s="9">
        <v>10979005</v>
      </c>
      <c r="BE768" s="9">
        <v>1530817</v>
      </c>
      <c r="BF768" s="9">
        <v>252848</v>
      </c>
      <c r="BG768" s="9">
        <v>923330</v>
      </c>
      <c r="BH768" s="9">
        <v>0</v>
      </c>
      <c r="BI768" s="9">
        <v>0</v>
      </c>
      <c r="BJ768" s="9">
        <v>0</v>
      </c>
      <c r="BK768" s="9">
        <v>0</v>
      </c>
      <c r="BL768" s="9">
        <v>0</v>
      </c>
      <c r="BM768" s="9">
        <v>1530817</v>
      </c>
      <c r="BN768" s="9">
        <v>15216817</v>
      </c>
      <c r="BO768" s="9">
        <v>1055964</v>
      </c>
      <c r="BP768" s="9">
        <v>190171</v>
      </c>
      <c r="BQ768" s="9">
        <v>0</v>
      </c>
      <c r="BR768" s="9">
        <v>125127</v>
      </c>
      <c r="BS768" s="9">
        <v>0</v>
      </c>
      <c r="BT768" s="9">
        <v>0</v>
      </c>
      <c r="BU768" s="9">
        <v>0</v>
      </c>
      <c r="BV768" s="9">
        <v>0</v>
      </c>
      <c r="BW768" s="9">
        <v>0</v>
      </c>
      <c r="BX768" s="9">
        <v>644168</v>
      </c>
      <c r="BY768" s="9">
        <v>2015430</v>
      </c>
      <c r="BZ768" s="9">
        <v>124934</v>
      </c>
      <c r="CA768" s="9">
        <v>4850599</v>
      </c>
      <c r="CB768" s="9">
        <v>1498917</v>
      </c>
      <c r="CC768" s="9">
        <v>211052</v>
      </c>
      <c r="CD768" s="9">
        <v>329512</v>
      </c>
      <c r="CE768" s="9">
        <v>0</v>
      </c>
      <c r="CF768" s="9">
        <v>0</v>
      </c>
      <c r="CG768" s="9">
        <v>0</v>
      </c>
      <c r="CH768" s="9">
        <v>0</v>
      </c>
      <c r="CI768" s="9">
        <v>0</v>
      </c>
      <c r="CJ768" s="9">
        <v>0</v>
      </c>
      <c r="CK768" s="9">
        <v>0</v>
      </c>
      <c r="CL768" s="9">
        <v>0</v>
      </c>
      <c r="CM768" s="9">
        <v>0</v>
      </c>
      <c r="CN768" s="9">
        <v>0</v>
      </c>
      <c r="CO768" s="9">
        <v>868730</v>
      </c>
      <c r="CP768" s="9">
        <v>7883744</v>
      </c>
      <c r="CQ768" s="9">
        <v>0</v>
      </c>
      <c r="CR768" s="9">
        <v>0</v>
      </c>
      <c r="CS768" s="9">
        <v>0</v>
      </c>
      <c r="CT768" s="9">
        <v>0</v>
      </c>
      <c r="CU768" s="9">
        <v>0</v>
      </c>
      <c r="CV768" s="9">
        <v>7059436</v>
      </c>
      <c r="CW768" s="9">
        <v>222071</v>
      </c>
      <c r="CX768" s="9">
        <v>41796</v>
      </c>
      <c r="CY768" s="9">
        <v>718945</v>
      </c>
      <c r="CZ768" s="9">
        <v>0</v>
      </c>
      <c r="DA768" s="9">
        <v>0</v>
      </c>
      <c r="DB768" s="9">
        <v>0</v>
      </c>
      <c r="DC768" s="9">
        <v>0</v>
      </c>
      <c r="DD768" s="9">
        <v>0</v>
      </c>
      <c r="DE768" s="9">
        <v>1306255</v>
      </c>
      <c r="DF768" s="9">
        <v>9348503</v>
      </c>
      <c r="DG768" s="9">
        <v>28992</v>
      </c>
      <c r="DH768" s="9">
        <v>6542857</v>
      </c>
      <c r="DI768" s="9">
        <v>0</v>
      </c>
      <c r="DJ768" s="9">
        <v>0</v>
      </c>
      <c r="DK768" s="9">
        <v>0</v>
      </c>
      <c r="DL768" s="9">
        <v>0</v>
      </c>
      <c r="DM768" s="9">
        <v>0</v>
      </c>
      <c r="DN768" s="9">
        <v>0</v>
      </c>
      <c r="DO768" s="9">
        <v>39333</v>
      </c>
      <c r="DP768" s="9">
        <v>676244</v>
      </c>
      <c r="DQ768" s="9">
        <v>0</v>
      </c>
      <c r="DR768" s="9">
        <v>0</v>
      </c>
      <c r="DS768" s="9">
        <v>0</v>
      </c>
      <c r="DT768" s="9">
        <v>0</v>
      </c>
      <c r="DU768" s="9">
        <v>0</v>
      </c>
      <c r="DV768" s="9">
        <v>0</v>
      </c>
      <c r="DW768" s="9">
        <v>0</v>
      </c>
      <c r="DX768" s="9">
        <v>0</v>
      </c>
      <c r="DY768" s="9">
        <v>0</v>
      </c>
      <c r="DZ768" s="9">
        <v>0</v>
      </c>
      <c r="EA768" s="9">
        <v>0</v>
      </c>
      <c r="EB768" s="9">
        <v>0</v>
      </c>
      <c r="EC768" s="9">
        <v>0</v>
      </c>
    </row>
    <row r="769" spans="1:133" x14ac:dyDescent="0.3">
      <c r="A769" s="10">
        <v>106013619</v>
      </c>
      <c r="B769" s="10" t="s">
        <v>1612</v>
      </c>
      <c r="C769" s="10">
        <v>20181</v>
      </c>
      <c r="D769" s="12">
        <v>43101</v>
      </c>
      <c r="E769" s="10">
        <v>43190</v>
      </c>
      <c r="F769" s="10" t="s">
        <v>134</v>
      </c>
      <c r="G769" s="10" t="s">
        <v>233</v>
      </c>
      <c r="H769" s="10">
        <v>5</v>
      </c>
      <c r="I769" s="10">
        <v>421</v>
      </c>
      <c r="J769" s="10" t="s">
        <v>276</v>
      </c>
      <c r="K769" s="10" t="s">
        <v>137</v>
      </c>
      <c r="L769" s="10" t="s">
        <v>138</v>
      </c>
      <c r="M769" s="10" t="s">
        <v>234</v>
      </c>
      <c r="N769" s="10" t="s">
        <v>1613</v>
      </c>
      <c r="O769" s="10" t="s">
        <v>930</v>
      </c>
      <c r="P769" s="10">
        <v>94578</v>
      </c>
      <c r="Q769" s="10" t="s">
        <v>237</v>
      </c>
      <c r="R769" s="10">
        <v>93</v>
      </c>
      <c r="S769" s="10">
        <v>48</v>
      </c>
      <c r="T769" s="10">
        <v>48</v>
      </c>
      <c r="U769" s="10">
        <v>335</v>
      </c>
      <c r="V769" s="10">
        <v>37</v>
      </c>
      <c r="W769" s="10">
        <v>46</v>
      </c>
      <c r="X769" s="10">
        <v>193</v>
      </c>
      <c r="Y769" s="10">
        <v>0</v>
      </c>
      <c r="Z769" s="10">
        <v>8</v>
      </c>
      <c r="AA769" s="10">
        <v>0</v>
      </c>
      <c r="AB769" s="10">
        <v>37</v>
      </c>
      <c r="AC769" s="10">
        <v>0</v>
      </c>
      <c r="AD769" s="10">
        <v>11</v>
      </c>
      <c r="AE769" s="10">
        <v>667</v>
      </c>
      <c r="AF769" s="10">
        <v>0</v>
      </c>
      <c r="AG769" s="10">
        <v>1634</v>
      </c>
      <c r="AH769" s="10">
        <v>201</v>
      </c>
      <c r="AI769" s="10">
        <v>264</v>
      </c>
      <c r="AJ769" s="10">
        <v>639</v>
      </c>
      <c r="AK769" s="10">
        <v>0</v>
      </c>
      <c r="AL769" s="10">
        <v>28</v>
      </c>
      <c r="AM769" s="10">
        <v>0</v>
      </c>
      <c r="AN769" s="10">
        <v>143</v>
      </c>
      <c r="AO769" s="10">
        <v>0</v>
      </c>
      <c r="AP769" s="10">
        <v>71</v>
      </c>
      <c r="AQ769" s="10">
        <v>2980</v>
      </c>
      <c r="AR769" s="10">
        <v>0</v>
      </c>
      <c r="AS769" s="10">
        <v>1894</v>
      </c>
      <c r="AT769" s="10">
        <v>166</v>
      </c>
      <c r="AU769" s="10">
        <v>573</v>
      </c>
      <c r="AV769" s="10">
        <v>4532</v>
      </c>
      <c r="AW769" s="10">
        <v>0</v>
      </c>
      <c r="AX769" s="10">
        <v>273</v>
      </c>
      <c r="AY769" s="10">
        <v>31</v>
      </c>
      <c r="AZ769" s="10">
        <v>922</v>
      </c>
      <c r="BA769" s="10">
        <v>3</v>
      </c>
      <c r="BB769" s="10">
        <v>934</v>
      </c>
      <c r="BC769" s="10">
        <v>9328</v>
      </c>
      <c r="BD769" s="10">
        <v>31629021</v>
      </c>
      <c r="BE769" s="10">
        <v>3113043</v>
      </c>
      <c r="BF769" s="10">
        <v>4310363</v>
      </c>
      <c r="BG769" s="10">
        <v>11899054</v>
      </c>
      <c r="BH769" s="10">
        <v>0</v>
      </c>
      <c r="BI769" s="10">
        <v>699054</v>
      </c>
      <c r="BJ769" s="10">
        <v>0</v>
      </c>
      <c r="BK769" s="10">
        <v>2955549</v>
      </c>
      <c r="BL769" s="10">
        <v>0</v>
      </c>
      <c r="BM769" s="10">
        <v>1177091</v>
      </c>
      <c r="BN769" s="10">
        <v>55783175</v>
      </c>
      <c r="BO769" s="10">
        <v>11694189</v>
      </c>
      <c r="BP769" s="10">
        <v>1366879</v>
      </c>
      <c r="BQ769" s="10">
        <v>3663861</v>
      </c>
      <c r="BR769" s="10">
        <v>20684503</v>
      </c>
      <c r="BS769" s="10">
        <v>0</v>
      </c>
      <c r="BT769" s="10">
        <v>941093</v>
      </c>
      <c r="BU769" s="10">
        <v>207278</v>
      </c>
      <c r="BV769" s="10">
        <v>4108282</v>
      </c>
      <c r="BW769" s="10">
        <v>14315</v>
      </c>
      <c r="BX769" s="10">
        <v>3730106</v>
      </c>
      <c r="BY769" s="10">
        <v>46410506</v>
      </c>
      <c r="BZ769" s="10">
        <v>2426239</v>
      </c>
      <c r="CA769" s="10">
        <v>34849491</v>
      </c>
      <c r="CB769" s="10">
        <v>3569263</v>
      </c>
      <c r="CC769" s="10">
        <v>6415248</v>
      </c>
      <c r="CD769" s="10">
        <v>29560435</v>
      </c>
      <c r="CE769" s="10">
        <v>-722000</v>
      </c>
      <c r="CF769" s="10">
        <v>0</v>
      </c>
      <c r="CG769" s="10">
        <v>682</v>
      </c>
      <c r="CH769" s="10">
        <v>159896</v>
      </c>
      <c r="CI769" s="10">
        <v>3760768</v>
      </c>
      <c r="CJ769" s="10">
        <v>0</v>
      </c>
      <c r="CK769" s="10">
        <v>644950</v>
      </c>
      <c r="CL769" s="10">
        <v>0</v>
      </c>
      <c r="CM769" s="10">
        <v>0</v>
      </c>
      <c r="CN769" s="10">
        <v>0</v>
      </c>
      <c r="CO769" s="10">
        <v>0</v>
      </c>
      <c r="CP769" s="10">
        <v>80664972</v>
      </c>
      <c r="CQ769" s="10">
        <v>0</v>
      </c>
      <c r="CR769" s="10">
        <v>0</v>
      </c>
      <c r="CS769" s="10">
        <v>239014</v>
      </c>
      <c r="CT769" s="10">
        <v>0</v>
      </c>
      <c r="CU769" s="10">
        <v>239014</v>
      </c>
      <c r="CV769" s="10">
        <v>8473719</v>
      </c>
      <c r="CW769" s="10">
        <v>910659</v>
      </c>
      <c r="CX769" s="10">
        <v>2280976</v>
      </c>
      <c r="CY769" s="10">
        <v>3023122</v>
      </c>
      <c r="CZ769" s="10">
        <v>0</v>
      </c>
      <c r="DA769" s="10">
        <v>1878479</v>
      </c>
      <c r="DB769" s="10">
        <v>47382</v>
      </c>
      <c r="DC769" s="10">
        <v>3303063</v>
      </c>
      <c r="DD769" s="10">
        <v>14315</v>
      </c>
      <c r="DE769" s="10">
        <v>1836008</v>
      </c>
      <c r="DF769" s="10">
        <v>21767723</v>
      </c>
      <c r="DG769" s="10">
        <v>18579</v>
      </c>
      <c r="DH769" s="10">
        <v>19477706</v>
      </c>
      <c r="DI769" s="10">
        <v>0</v>
      </c>
      <c r="DJ769" s="10">
        <v>0</v>
      </c>
      <c r="DK769" s="10">
        <v>0</v>
      </c>
      <c r="DL769" s="10">
        <v>0</v>
      </c>
      <c r="DM769" s="10">
        <v>0</v>
      </c>
      <c r="DN769" s="10">
        <v>0</v>
      </c>
      <c r="DO769" s="10">
        <v>0</v>
      </c>
      <c r="DP769" s="10">
        <v>14334820</v>
      </c>
      <c r="DQ769" s="10">
        <v>0</v>
      </c>
      <c r="DR769" s="10">
        <v>0</v>
      </c>
      <c r="DS769" s="10">
        <v>0</v>
      </c>
      <c r="DT769" s="10">
        <v>0</v>
      </c>
      <c r="DU769" s="10">
        <v>0</v>
      </c>
      <c r="DV769" s="10">
        <v>0</v>
      </c>
      <c r="DW769" s="10">
        <v>0</v>
      </c>
      <c r="DX769" s="10">
        <v>0</v>
      </c>
      <c r="DY769" s="10">
        <v>0</v>
      </c>
      <c r="DZ769" s="10">
        <v>0</v>
      </c>
      <c r="EA769" s="10">
        <v>0</v>
      </c>
      <c r="EB769" s="10">
        <v>0</v>
      </c>
      <c r="EC769" s="10">
        <v>0</v>
      </c>
    </row>
    <row r="770" spans="1:133" x14ac:dyDescent="0.3">
      <c r="A770" s="9">
        <v>106404046</v>
      </c>
      <c r="B770" s="9" t="s">
        <v>1614</v>
      </c>
      <c r="C770" s="9">
        <v>20181</v>
      </c>
      <c r="D770" s="11">
        <v>43101</v>
      </c>
      <c r="E770" s="9">
        <v>43190</v>
      </c>
      <c r="F770" s="9" t="s">
        <v>134</v>
      </c>
      <c r="G770" s="9" t="s">
        <v>282</v>
      </c>
      <c r="H770" s="9">
        <v>8</v>
      </c>
      <c r="I770" s="9">
        <v>801</v>
      </c>
      <c r="J770" s="9" t="s">
        <v>276</v>
      </c>
      <c r="K770" s="9" t="s">
        <v>369</v>
      </c>
      <c r="L770" s="9" t="s">
        <v>138</v>
      </c>
      <c r="M770" s="9" t="s">
        <v>1615</v>
      </c>
      <c r="N770" s="9" t="s">
        <v>1616</v>
      </c>
      <c r="O770" s="9" t="s">
        <v>705</v>
      </c>
      <c r="P770" s="9">
        <v>93401</v>
      </c>
      <c r="Q770" s="9" t="s">
        <v>1617</v>
      </c>
      <c r="R770" s="9">
        <v>16</v>
      </c>
      <c r="S770" s="9">
        <v>16</v>
      </c>
      <c r="T770" s="9">
        <v>13</v>
      </c>
      <c r="U770" s="9">
        <v>0</v>
      </c>
      <c r="V770" s="9">
        <v>0</v>
      </c>
      <c r="W770" s="9">
        <v>0</v>
      </c>
      <c r="X770" s="9">
        <v>0</v>
      </c>
      <c r="Y770" s="9">
        <v>77</v>
      </c>
      <c r="Z770" s="9">
        <v>0</v>
      </c>
      <c r="AA770" s="9">
        <v>79</v>
      </c>
      <c r="AB770" s="9">
        <v>3</v>
      </c>
      <c r="AC770" s="9">
        <v>0</v>
      </c>
      <c r="AD770" s="9">
        <v>0</v>
      </c>
      <c r="AE770" s="9">
        <v>159</v>
      </c>
      <c r="AF770" s="9">
        <v>0</v>
      </c>
      <c r="AG770" s="9">
        <v>0</v>
      </c>
      <c r="AH770" s="9">
        <v>0</v>
      </c>
      <c r="AI770" s="9">
        <v>0</v>
      </c>
      <c r="AJ770" s="9">
        <v>0</v>
      </c>
      <c r="AK770" s="9">
        <v>365</v>
      </c>
      <c r="AL770" s="9">
        <v>0</v>
      </c>
      <c r="AM770" s="9">
        <v>257</v>
      </c>
      <c r="AN770" s="9">
        <v>4</v>
      </c>
      <c r="AO770" s="9">
        <v>0</v>
      </c>
      <c r="AP770" s="9">
        <v>0</v>
      </c>
      <c r="AQ770" s="9">
        <v>626</v>
      </c>
      <c r="AR770" s="9">
        <v>0</v>
      </c>
      <c r="AS770" s="9">
        <v>0</v>
      </c>
      <c r="AT770" s="9">
        <v>0</v>
      </c>
      <c r="AU770" s="9">
        <v>0</v>
      </c>
      <c r="AV770" s="9">
        <v>0</v>
      </c>
      <c r="AW770" s="9">
        <v>0</v>
      </c>
      <c r="AX770" s="9">
        <v>0</v>
      </c>
      <c r="AY770" s="9">
        <v>0</v>
      </c>
      <c r="AZ770" s="9">
        <v>0</v>
      </c>
      <c r="BA770" s="9">
        <v>0</v>
      </c>
      <c r="BB770" s="9">
        <v>0</v>
      </c>
      <c r="BC770" s="9">
        <v>0</v>
      </c>
      <c r="BD770" s="9">
        <v>0</v>
      </c>
      <c r="BE770" s="9">
        <v>0</v>
      </c>
      <c r="BF770" s="9">
        <v>0</v>
      </c>
      <c r="BG770" s="9">
        <v>0</v>
      </c>
      <c r="BH770" s="9">
        <v>190364</v>
      </c>
      <c r="BI770" s="9">
        <v>0</v>
      </c>
      <c r="BJ770" s="9">
        <v>461859</v>
      </c>
      <c r="BK770" s="9">
        <v>7302</v>
      </c>
      <c r="BL770" s="9">
        <v>0</v>
      </c>
      <c r="BM770" s="9">
        <v>0</v>
      </c>
      <c r="BN770" s="9">
        <v>659525</v>
      </c>
      <c r="BO770" s="9">
        <v>0</v>
      </c>
      <c r="BP770" s="9">
        <v>0</v>
      </c>
      <c r="BQ770" s="9">
        <v>0</v>
      </c>
      <c r="BR770" s="9">
        <v>0</v>
      </c>
      <c r="BS770" s="9">
        <v>0</v>
      </c>
      <c r="BT770" s="9">
        <v>0</v>
      </c>
      <c r="BU770" s="9">
        <v>0</v>
      </c>
      <c r="BV770" s="9">
        <v>0</v>
      </c>
      <c r="BW770" s="9">
        <v>0</v>
      </c>
      <c r="BX770" s="9">
        <v>0</v>
      </c>
      <c r="BY770" s="9">
        <v>0</v>
      </c>
      <c r="BZ770" s="9">
        <v>0</v>
      </c>
      <c r="CA770" s="9">
        <v>0</v>
      </c>
      <c r="CB770" s="9">
        <v>0</v>
      </c>
      <c r="CC770" s="9">
        <v>0</v>
      </c>
      <c r="CD770" s="9">
        <v>0</v>
      </c>
      <c r="CE770" s="9">
        <v>0</v>
      </c>
      <c r="CF770" s="9">
        <v>0</v>
      </c>
      <c r="CG770" s="9">
        <v>0</v>
      </c>
      <c r="CH770" s="9">
        <v>0</v>
      </c>
      <c r="CI770" s="9">
        <v>0</v>
      </c>
      <c r="CJ770" s="9">
        <v>0</v>
      </c>
      <c r="CK770" s="9">
        <v>0</v>
      </c>
      <c r="CL770" s="9">
        <v>0</v>
      </c>
      <c r="CM770" s="9">
        <v>0</v>
      </c>
      <c r="CN770" s="9">
        <v>0</v>
      </c>
      <c r="CO770" s="9">
        <v>0</v>
      </c>
      <c r="CP770" s="9">
        <v>0</v>
      </c>
      <c r="CQ770" s="9">
        <v>0</v>
      </c>
      <c r="CR770" s="9">
        <v>0</v>
      </c>
      <c r="CS770" s="9">
        <v>0</v>
      </c>
      <c r="CT770" s="9">
        <v>0</v>
      </c>
      <c r="CU770" s="9">
        <v>0</v>
      </c>
      <c r="CV770" s="9">
        <v>0</v>
      </c>
      <c r="CW770" s="9">
        <v>0</v>
      </c>
      <c r="CX770" s="9">
        <v>0</v>
      </c>
      <c r="CY770" s="9">
        <v>0</v>
      </c>
      <c r="CZ770" s="9">
        <v>190364</v>
      </c>
      <c r="DA770" s="9">
        <v>0</v>
      </c>
      <c r="DB770" s="9">
        <v>461859</v>
      </c>
      <c r="DC770" s="9">
        <v>7302</v>
      </c>
      <c r="DD770" s="9">
        <v>0</v>
      </c>
      <c r="DE770" s="9">
        <v>0</v>
      </c>
      <c r="DF770" s="9">
        <v>659525</v>
      </c>
      <c r="DG770" s="9">
        <v>0</v>
      </c>
      <c r="DH770" s="9">
        <v>1218345</v>
      </c>
      <c r="DI770" s="9">
        <v>0</v>
      </c>
      <c r="DJ770" s="9">
        <v>0</v>
      </c>
      <c r="DK770" s="9">
        <v>0</v>
      </c>
      <c r="DL770" s="9">
        <v>0</v>
      </c>
      <c r="DM770" s="9">
        <v>0</v>
      </c>
      <c r="DN770" s="9">
        <v>0</v>
      </c>
      <c r="DO770" s="9">
        <v>0</v>
      </c>
      <c r="DP770" s="9">
        <v>0</v>
      </c>
      <c r="DQ770" s="9">
        <v>0</v>
      </c>
      <c r="DR770" s="9">
        <v>0</v>
      </c>
      <c r="DS770" s="9">
        <v>0</v>
      </c>
      <c r="DT770" s="9">
        <v>0</v>
      </c>
      <c r="DU770" s="9">
        <v>0</v>
      </c>
      <c r="DV770" s="9">
        <v>0</v>
      </c>
      <c r="DW770" s="9">
        <v>0</v>
      </c>
      <c r="DX770" s="9">
        <v>0</v>
      </c>
      <c r="DY770" s="9">
        <v>0</v>
      </c>
      <c r="DZ770" s="9">
        <v>0</v>
      </c>
      <c r="EA770" s="9">
        <v>0</v>
      </c>
      <c r="EB770" s="9">
        <v>0</v>
      </c>
      <c r="EC770" s="9">
        <v>0</v>
      </c>
    </row>
    <row r="771" spans="1:133" x14ac:dyDescent="0.3">
      <c r="A771" s="10">
        <v>106410782</v>
      </c>
      <c r="B771" s="10" t="s">
        <v>1618</v>
      </c>
      <c r="C771" s="10">
        <v>20181</v>
      </c>
      <c r="D771" s="12">
        <v>43101</v>
      </c>
      <c r="E771" s="10">
        <v>43190</v>
      </c>
      <c r="F771" s="10" t="s">
        <v>134</v>
      </c>
      <c r="G771" s="10" t="s">
        <v>910</v>
      </c>
      <c r="H771" s="10">
        <v>4</v>
      </c>
      <c r="I771" s="10">
        <v>427</v>
      </c>
      <c r="J771" s="10" t="s">
        <v>276</v>
      </c>
      <c r="K771" s="10" t="s">
        <v>137</v>
      </c>
      <c r="L771" s="10" t="s">
        <v>138</v>
      </c>
      <c r="M771" s="10" t="s">
        <v>1619</v>
      </c>
      <c r="N771" s="10" t="s">
        <v>1620</v>
      </c>
      <c r="O771" s="10" t="s">
        <v>1621</v>
      </c>
      <c r="P771" s="10">
        <v>94403</v>
      </c>
      <c r="Q771" s="10" t="s">
        <v>1622</v>
      </c>
      <c r="R771" s="10">
        <v>509</v>
      </c>
      <c r="S771" s="10">
        <v>509</v>
      </c>
      <c r="T771" s="10">
        <v>509</v>
      </c>
      <c r="U771" s="10">
        <v>134</v>
      </c>
      <c r="V771" s="10">
        <v>95</v>
      </c>
      <c r="W771" s="10">
        <v>207</v>
      </c>
      <c r="X771" s="10">
        <v>269</v>
      </c>
      <c r="Y771" s="10">
        <v>0</v>
      </c>
      <c r="Z771" s="10">
        <v>29</v>
      </c>
      <c r="AA771" s="10">
        <v>31</v>
      </c>
      <c r="AB771" s="10">
        <v>0</v>
      </c>
      <c r="AC771" s="10">
        <v>17</v>
      </c>
      <c r="AD771" s="10">
        <v>37</v>
      </c>
      <c r="AE771" s="10">
        <v>819</v>
      </c>
      <c r="AF771" s="10">
        <v>148</v>
      </c>
      <c r="AG771" s="10">
        <v>3225</v>
      </c>
      <c r="AH771" s="10">
        <v>2345</v>
      </c>
      <c r="AI771" s="10">
        <v>4236</v>
      </c>
      <c r="AJ771" s="10">
        <v>20623</v>
      </c>
      <c r="AK771" s="10">
        <v>0</v>
      </c>
      <c r="AL771" s="10">
        <v>205</v>
      </c>
      <c r="AM771" s="10">
        <v>780</v>
      </c>
      <c r="AN771" s="10">
        <v>0</v>
      </c>
      <c r="AO771" s="10">
        <v>65</v>
      </c>
      <c r="AP771" s="10">
        <v>577</v>
      </c>
      <c r="AQ771" s="10">
        <v>32056</v>
      </c>
      <c r="AR771" s="10">
        <v>25586</v>
      </c>
      <c r="AS771" s="10">
        <v>7270</v>
      </c>
      <c r="AT771" s="10">
        <v>6825</v>
      </c>
      <c r="AU771" s="10">
        <v>13252</v>
      </c>
      <c r="AV771" s="10">
        <v>41611</v>
      </c>
      <c r="AW771" s="10">
        <v>0</v>
      </c>
      <c r="AX771" s="10">
        <v>17895</v>
      </c>
      <c r="AY771" s="10">
        <v>706</v>
      </c>
      <c r="AZ771" s="10">
        <v>0</v>
      </c>
      <c r="BA771" s="10">
        <v>1683</v>
      </c>
      <c r="BB771" s="10">
        <v>5563</v>
      </c>
      <c r="BC771" s="10">
        <v>94805</v>
      </c>
      <c r="BD771" s="10">
        <v>8611972</v>
      </c>
      <c r="BE771" s="10">
        <v>6197560</v>
      </c>
      <c r="BF771" s="10">
        <v>9105144</v>
      </c>
      <c r="BG771" s="10">
        <v>16866372</v>
      </c>
      <c r="BH771" s="10">
        <v>0</v>
      </c>
      <c r="BI771" s="10">
        <v>1044640</v>
      </c>
      <c r="BJ771" s="10">
        <v>832554</v>
      </c>
      <c r="BK771" s="10">
        <v>0</v>
      </c>
      <c r="BL771" s="10">
        <v>405721</v>
      </c>
      <c r="BM771" s="10">
        <v>1391226</v>
      </c>
      <c r="BN771" s="10">
        <v>44455189</v>
      </c>
      <c r="BO771" s="10">
        <v>6460478</v>
      </c>
      <c r="BP771" s="10">
        <v>5558039</v>
      </c>
      <c r="BQ771" s="10">
        <v>11465425</v>
      </c>
      <c r="BR771" s="10">
        <v>31630005</v>
      </c>
      <c r="BS771" s="10">
        <v>0</v>
      </c>
      <c r="BT771" s="10">
        <v>14629892</v>
      </c>
      <c r="BU771" s="10">
        <v>966556</v>
      </c>
      <c r="BV771" s="10">
        <v>0</v>
      </c>
      <c r="BW771" s="10">
        <v>674063</v>
      </c>
      <c r="BX771" s="10">
        <v>3885749</v>
      </c>
      <c r="BY771" s="10">
        <v>75270207</v>
      </c>
      <c r="BZ771" s="10">
        <v>332658</v>
      </c>
      <c r="CA771" s="10">
        <v>8577087</v>
      </c>
      <c r="CB771" s="10">
        <v>7694187</v>
      </c>
      <c r="CC771" s="10">
        <v>9807514</v>
      </c>
      <c r="CD771" s="10">
        <v>33687488</v>
      </c>
      <c r="CE771" s="10">
        <v>-12385330</v>
      </c>
      <c r="CF771" s="10">
        <v>0</v>
      </c>
      <c r="CG771" s="10">
        <v>12350411</v>
      </c>
      <c r="CH771" s="10">
        <v>499125</v>
      </c>
      <c r="CI771" s="10">
        <v>0</v>
      </c>
      <c r="CJ771" s="10">
        <v>0</v>
      </c>
      <c r="CK771" s="10">
        <v>730031</v>
      </c>
      <c r="CL771" s="10">
        <v>0</v>
      </c>
      <c r="CM771" s="10">
        <v>0</v>
      </c>
      <c r="CN771" s="10">
        <v>0</v>
      </c>
      <c r="CO771" s="10">
        <v>3667529</v>
      </c>
      <c r="CP771" s="10">
        <v>64960700</v>
      </c>
      <c r="CQ771" s="10">
        <v>0</v>
      </c>
      <c r="CR771" s="10">
        <v>2401825</v>
      </c>
      <c r="CS771" s="10">
        <v>0</v>
      </c>
      <c r="CT771" s="10">
        <v>0</v>
      </c>
      <c r="CU771" s="10">
        <v>2401825</v>
      </c>
      <c r="CV771" s="10">
        <v>6495363</v>
      </c>
      <c r="CW771" s="10">
        <v>4061412</v>
      </c>
      <c r="CX771" s="10">
        <v>10763055</v>
      </c>
      <c r="CY771" s="10">
        <v>29596044</v>
      </c>
      <c r="CZ771" s="10">
        <v>0</v>
      </c>
      <c r="DA771" s="10">
        <v>3324121</v>
      </c>
      <c r="DB771" s="10">
        <v>1299985</v>
      </c>
      <c r="DC771" s="10">
        <v>0</v>
      </c>
      <c r="DD771" s="10">
        <v>-127354</v>
      </c>
      <c r="DE771" s="10">
        <v>1753895</v>
      </c>
      <c r="DF771" s="10">
        <v>57166521</v>
      </c>
      <c r="DG771" s="10">
        <v>15811611</v>
      </c>
      <c r="DH771" s="10">
        <v>86072924</v>
      </c>
      <c r="DI771" s="10">
        <v>6852630</v>
      </c>
      <c r="DJ771" s="10">
        <v>15331049</v>
      </c>
      <c r="DK771" s="10">
        <v>0</v>
      </c>
      <c r="DL771" s="10">
        <v>0</v>
      </c>
      <c r="DM771" s="10">
        <v>0</v>
      </c>
      <c r="DN771" s="10">
        <v>0</v>
      </c>
      <c r="DO771" s="10">
        <v>828490</v>
      </c>
      <c r="DP771" s="10">
        <v>30544083</v>
      </c>
      <c r="DQ771" s="10">
        <v>0</v>
      </c>
      <c r="DR771" s="10">
        <v>0</v>
      </c>
      <c r="DS771" s="10">
        <v>0</v>
      </c>
      <c r="DT771" s="10">
        <v>0</v>
      </c>
      <c r="DU771" s="10">
        <v>0</v>
      </c>
      <c r="DV771" s="10">
        <v>0</v>
      </c>
      <c r="DW771" s="10">
        <v>0</v>
      </c>
      <c r="DX771" s="10">
        <v>0</v>
      </c>
      <c r="DY771" s="10">
        <v>0</v>
      </c>
      <c r="DZ771" s="10">
        <v>0</v>
      </c>
      <c r="EA771" s="10">
        <v>0</v>
      </c>
      <c r="EB771" s="10">
        <v>0</v>
      </c>
      <c r="EC771" s="10">
        <v>0</v>
      </c>
    </row>
    <row r="772" spans="1:133" x14ac:dyDescent="0.3">
      <c r="A772" s="9">
        <v>106074017</v>
      </c>
      <c r="B772" s="9" t="s">
        <v>1623</v>
      </c>
      <c r="C772" s="9">
        <v>20181</v>
      </c>
      <c r="D772" s="11">
        <v>43101</v>
      </c>
      <c r="E772" s="9">
        <v>43190</v>
      </c>
      <c r="F772" s="9" t="s">
        <v>134</v>
      </c>
      <c r="G772" s="9" t="s">
        <v>542</v>
      </c>
      <c r="H772" s="9">
        <v>5</v>
      </c>
      <c r="I772" s="9">
        <v>411</v>
      </c>
      <c r="J772" s="9" t="s">
        <v>255</v>
      </c>
      <c r="K772" s="9" t="s">
        <v>137</v>
      </c>
      <c r="L772" s="9" t="s">
        <v>138</v>
      </c>
      <c r="M772" s="9" t="s">
        <v>1624</v>
      </c>
      <c r="N772" s="9" t="s">
        <v>1625</v>
      </c>
      <c r="O772" s="9" t="s">
        <v>1626</v>
      </c>
      <c r="P772" s="9">
        <v>94583</v>
      </c>
      <c r="Q772" s="9" t="s">
        <v>1627</v>
      </c>
      <c r="R772" s="9">
        <v>123</v>
      </c>
      <c r="S772" s="9">
        <v>123</v>
      </c>
      <c r="T772" s="9">
        <v>60</v>
      </c>
      <c r="U772" s="9">
        <v>411</v>
      </c>
      <c r="V772" s="9">
        <v>93</v>
      </c>
      <c r="W772" s="9">
        <v>17</v>
      </c>
      <c r="X772" s="9">
        <v>50</v>
      </c>
      <c r="Y772" s="9">
        <v>0</v>
      </c>
      <c r="Z772" s="9">
        <v>0</v>
      </c>
      <c r="AA772" s="9">
        <v>18</v>
      </c>
      <c r="AB772" s="9">
        <v>509</v>
      </c>
      <c r="AC772" s="9">
        <v>1</v>
      </c>
      <c r="AD772" s="9">
        <v>9</v>
      </c>
      <c r="AE772" s="9">
        <v>1108</v>
      </c>
      <c r="AF772" s="9">
        <v>0</v>
      </c>
      <c r="AG772" s="9">
        <v>1839</v>
      </c>
      <c r="AH772" s="9">
        <v>1265</v>
      </c>
      <c r="AI772" s="9">
        <v>289</v>
      </c>
      <c r="AJ772" s="9">
        <v>163</v>
      </c>
      <c r="AK772" s="9">
        <v>0</v>
      </c>
      <c r="AL772" s="9">
        <v>0</v>
      </c>
      <c r="AM772" s="9">
        <v>58</v>
      </c>
      <c r="AN772" s="9">
        <v>1419</v>
      </c>
      <c r="AO772" s="9">
        <v>3</v>
      </c>
      <c r="AP772" s="9">
        <v>32</v>
      </c>
      <c r="AQ772" s="9">
        <v>5068</v>
      </c>
      <c r="AR772" s="9">
        <v>0</v>
      </c>
      <c r="AS772" s="9">
        <v>4457</v>
      </c>
      <c r="AT772" s="9">
        <v>851</v>
      </c>
      <c r="AU772" s="9">
        <v>66</v>
      </c>
      <c r="AV772" s="9">
        <v>591</v>
      </c>
      <c r="AW772" s="9">
        <v>0</v>
      </c>
      <c r="AX772" s="9">
        <v>0</v>
      </c>
      <c r="AY772" s="9">
        <v>610</v>
      </c>
      <c r="AZ772" s="9">
        <v>7908</v>
      </c>
      <c r="BA772" s="9">
        <v>2</v>
      </c>
      <c r="BB772" s="9">
        <v>1547</v>
      </c>
      <c r="BC772" s="9">
        <v>16032</v>
      </c>
      <c r="BD772" s="9">
        <v>55576141</v>
      </c>
      <c r="BE772" s="9">
        <v>30720003</v>
      </c>
      <c r="BF772" s="9">
        <v>3676519</v>
      </c>
      <c r="BG772" s="9">
        <v>4844005</v>
      </c>
      <c r="BH772" s="9">
        <v>0</v>
      </c>
      <c r="BI772" s="9">
        <v>0</v>
      </c>
      <c r="BJ772" s="9">
        <v>1929281</v>
      </c>
      <c r="BK772" s="9">
        <v>45562172</v>
      </c>
      <c r="BL772" s="9">
        <v>197099</v>
      </c>
      <c r="BM772" s="9">
        <v>1337135</v>
      </c>
      <c r="BN772" s="9">
        <v>143842355</v>
      </c>
      <c r="BO772" s="9">
        <v>30274488</v>
      </c>
      <c r="BP772" s="9">
        <v>7972451</v>
      </c>
      <c r="BQ772" s="9">
        <v>566867</v>
      </c>
      <c r="BR772" s="9">
        <v>4984376</v>
      </c>
      <c r="BS772" s="9">
        <v>0</v>
      </c>
      <c r="BT772" s="9">
        <v>0</v>
      </c>
      <c r="BU772" s="9">
        <v>5014467</v>
      </c>
      <c r="BV772" s="9">
        <v>53668084</v>
      </c>
      <c r="BW772" s="9">
        <v>55548</v>
      </c>
      <c r="BX772" s="9">
        <v>6517291</v>
      </c>
      <c r="BY772" s="9">
        <v>109053572</v>
      </c>
      <c r="BZ772" s="9">
        <v>1830768</v>
      </c>
      <c r="CA772" s="9">
        <v>76402397</v>
      </c>
      <c r="CB772" s="9">
        <v>30920946</v>
      </c>
      <c r="CC772" s="9">
        <v>3001024</v>
      </c>
      <c r="CD772" s="9">
        <v>9194224</v>
      </c>
      <c r="CE772" s="9">
        <v>0</v>
      </c>
      <c r="CF772" s="9">
        <v>0</v>
      </c>
      <c r="CG772" s="9">
        <v>0</v>
      </c>
      <c r="CH772" s="9">
        <v>5771868</v>
      </c>
      <c r="CI772" s="9">
        <v>68203435</v>
      </c>
      <c r="CJ772" s="9">
        <v>0</v>
      </c>
      <c r="CK772" s="9">
        <v>252647</v>
      </c>
      <c r="CL772" s="9">
        <v>0</v>
      </c>
      <c r="CM772" s="9">
        <v>0</v>
      </c>
      <c r="CN772" s="9">
        <v>0</v>
      </c>
      <c r="CO772" s="9">
        <v>6714678</v>
      </c>
      <c r="CP772" s="9">
        <v>202291987</v>
      </c>
      <c r="CQ772" s="9">
        <v>0</v>
      </c>
      <c r="CR772" s="9">
        <v>0</v>
      </c>
      <c r="CS772" s="9">
        <v>0</v>
      </c>
      <c r="CT772" s="9">
        <v>0</v>
      </c>
      <c r="CU772" s="9">
        <v>0</v>
      </c>
      <c r="CV772" s="9">
        <v>9448232</v>
      </c>
      <c r="CW772" s="9">
        <v>7771508</v>
      </c>
      <c r="CX772" s="9">
        <v>1242362</v>
      </c>
      <c r="CY772" s="9">
        <v>634157</v>
      </c>
      <c r="CZ772" s="9">
        <v>0</v>
      </c>
      <c r="DA772" s="9">
        <v>0</v>
      </c>
      <c r="DB772" s="9">
        <v>1082061</v>
      </c>
      <c r="DC772" s="9">
        <v>29869149</v>
      </c>
      <c r="DD772" s="9">
        <v>0</v>
      </c>
      <c r="DE772" s="9">
        <v>556471</v>
      </c>
      <c r="DF772" s="9">
        <v>50603940</v>
      </c>
      <c r="DG772" s="9">
        <v>353740</v>
      </c>
      <c r="DH772" s="9">
        <v>47282483</v>
      </c>
      <c r="DI772" s="9">
        <v>0</v>
      </c>
      <c r="DJ772" s="9">
        <v>74364</v>
      </c>
      <c r="DK772" s="9">
        <v>0</v>
      </c>
      <c r="DL772" s="9">
        <v>0</v>
      </c>
      <c r="DM772" s="9">
        <v>0</v>
      </c>
      <c r="DN772" s="9">
        <v>0</v>
      </c>
      <c r="DO772" s="9">
        <v>191350</v>
      </c>
      <c r="DP772" s="9">
        <v>69973931</v>
      </c>
      <c r="DQ772" s="9">
        <v>0</v>
      </c>
      <c r="DR772" s="9">
        <v>0</v>
      </c>
      <c r="DS772" s="9">
        <v>0</v>
      </c>
      <c r="DT772" s="9">
        <v>0</v>
      </c>
      <c r="DU772" s="9">
        <v>0</v>
      </c>
      <c r="DV772" s="9">
        <v>0</v>
      </c>
      <c r="DW772" s="9">
        <v>0</v>
      </c>
      <c r="DX772" s="9">
        <v>0</v>
      </c>
      <c r="DY772" s="9">
        <v>0</v>
      </c>
      <c r="DZ772" s="9">
        <v>0</v>
      </c>
      <c r="EA772" s="9">
        <v>2831655</v>
      </c>
      <c r="EB772" s="9">
        <v>350503</v>
      </c>
      <c r="EC772" s="9">
        <v>0</v>
      </c>
    </row>
    <row r="773" spans="1:133" x14ac:dyDescent="0.3">
      <c r="A773" s="10">
        <v>106424002</v>
      </c>
      <c r="B773" s="10" t="s">
        <v>1632</v>
      </c>
      <c r="C773" s="10">
        <v>20181</v>
      </c>
      <c r="D773" s="12">
        <v>43101</v>
      </c>
      <c r="E773" s="10">
        <v>43190</v>
      </c>
      <c r="F773" s="10" t="s">
        <v>134</v>
      </c>
      <c r="G773" s="10" t="s">
        <v>745</v>
      </c>
      <c r="H773" s="10">
        <v>10</v>
      </c>
      <c r="I773" s="10">
        <v>807</v>
      </c>
      <c r="J773" s="10" t="s">
        <v>276</v>
      </c>
      <c r="K773" s="10" t="s">
        <v>369</v>
      </c>
      <c r="L773" s="10" t="s">
        <v>138</v>
      </c>
      <c r="M773" s="10" t="s">
        <v>1633</v>
      </c>
      <c r="N773" s="10" t="s">
        <v>1634</v>
      </c>
      <c r="O773" s="10" t="s">
        <v>748</v>
      </c>
      <c r="P773" s="10">
        <v>93110</v>
      </c>
      <c r="Q773" s="10" t="s">
        <v>1635</v>
      </c>
      <c r="R773" s="10">
        <v>16</v>
      </c>
      <c r="S773" s="10">
        <v>16</v>
      </c>
      <c r="T773" s="10">
        <v>16</v>
      </c>
      <c r="U773" s="10">
        <v>17</v>
      </c>
      <c r="V773" s="10">
        <v>0</v>
      </c>
      <c r="W773" s="10">
        <v>54</v>
      </c>
      <c r="X773" s="10">
        <v>0</v>
      </c>
      <c r="Y773" s="10">
        <v>8</v>
      </c>
      <c r="Z773" s="10">
        <v>0</v>
      </c>
      <c r="AA773" s="10">
        <v>3</v>
      </c>
      <c r="AB773" s="10">
        <v>0</v>
      </c>
      <c r="AC773" s="10">
        <v>0</v>
      </c>
      <c r="AD773" s="10">
        <v>0</v>
      </c>
      <c r="AE773" s="10">
        <v>82</v>
      </c>
      <c r="AF773" s="10">
        <v>0</v>
      </c>
      <c r="AG773" s="10">
        <v>209</v>
      </c>
      <c r="AH773" s="10">
        <v>0</v>
      </c>
      <c r="AI773" s="10">
        <v>1076</v>
      </c>
      <c r="AJ773" s="10">
        <v>0</v>
      </c>
      <c r="AK773" s="10">
        <v>57</v>
      </c>
      <c r="AL773" s="10">
        <v>0</v>
      </c>
      <c r="AM773" s="10">
        <v>61</v>
      </c>
      <c r="AN773" s="10">
        <v>0</v>
      </c>
      <c r="AO773" s="10">
        <v>0</v>
      </c>
      <c r="AP773" s="10">
        <v>0</v>
      </c>
      <c r="AQ773" s="10">
        <v>1403</v>
      </c>
      <c r="AR773" s="10">
        <v>0</v>
      </c>
      <c r="AS773" s="10">
        <v>0</v>
      </c>
      <c r="AT773" s="10">
        <v>0</v>
      </c>
      <c r="AU773" s="10">
        <v>0</v>
      </c>
      <c r="AV773" s="10">
        <v>0</v>
      </c>
      <c r="AW773" s="10">
        <v>0</v>
      </c>
      <c r="AX773" s="10">
        <v>0</v>
      </c>
      <c r="AY773" s="10">
        <v>0</v>
      </c>
      <c r="AZ773" s="10">
        <v>0</v>
      </c>
      <c r="BA773" s="10">
        <v>0</v>
      </c>
      <c r="BB773" s="10">
        <v>0</v>
      </c>
      <c r="BC773" s="10">
        <v>0</v>
      </c>
      <c r="BD773" s="10">
        <v>526715</v>
      </c>
      <c r="BE773" s="10">
        <v>0</v>
      </c>
      <c r="BF773" s="10">
        <v>1716905</v>
      </c>
      <c r="BG773" s="10">
        <v>0</v>
      </c>
      <c r="BH773" s="10">
        <v>103451</v>
      </c>
      <c r="BI773" s="10">
        <v>0</v>
      </c>
      <c r="BJ773" s="10">
        <v>157006</v>
      </c>
      <c r="BK773" s="10">
        <v>0</v>
      </c>
      <c r="BL773" s="10">
        <v>0</v>
      </c>
      <c r="BM773" s="10">
        <v>0</v>
      </c>
      <c r="BN773" s="10">
        <v>2504077</v>
      </c>
      <c r="BO773" s="10">
        <v>0</v>
      </c>
      <c r="BP773" s="10">
        <v>0</v>
      </c>
      <c r="BQ773" s="10">
        <v>0</v>
      </c>
      <c r="BR773" s="10">
        <v>0</v>
      </c>
      <c r="BS773" s="10">
        <v>0</v>
      </c>
      <c r="BT773" s="10">
        <v>0</v>
      </c>
      <c r="BU773" s="10">
        <v>0</v>
      </c>
      <c r="BV773" s="10">
        <v>0</v>
      </c>
      <c r="BW773" s="10">
        <v>0</v>
      </c>
      <c r="BX773" s="10">
        <v>0</v>
      </c>
      <c r="BY773" s="10">
        <v>0</v>
      </c>
      <c r="BZ773" s="10">
        <v>0</v>
      </c>
      <c r="CA773" s="10">
        <v>18156</v>
      </c>
      <c r="CB773" s="10">
        <v>0</v>
      </c>
      <c r="CC773" s="10">
        <v>689057</v>
      </c>
      <c r="CD773" s="10">
        <v>0</v>
      </c>
      <c r="CE773" s="10">
        <v>0</v>
      </c>
      <c r="CF773" s="10">
        <v>103451</v>
      </c>
      <c r="CG773" s="10">
        <v>0</v>
      </c>
      <c r="CH773" s="10">
        <v>0</v>
      </c>
      <c r="CI773" s="10">
        <v>0</v>
      </c>
      <c r="CJ773" s="10">
        <v>0</v>
      </c>
      <c r="CK773" s="10">
        <v>0</v>
      </c>
      <c r="CL773" s="10">
        <v>0</v>
      </c>
      <c r="CM773" s="10">
        <v>0</v>
      </c>
      <c r="CN773" s="10">
        <v>0</v>
      </c>
      <c r="CO773" s="10">
        <v>0</v>
      </c>
      <c r="CP773" s="10">
        <v>810664</v>
      </c>
      <c r="CQ773" s="10">
        <v>0</v>
      </c>
      <c r="CR773" s="10">
        <v>0</v>
      </c>
      <c r="CS773" s="10">
        <v>0</v>
      </c>
      <c r="CT773" s="10">
        <v>0</v>
      </c>
      <c r="CU773" s="10">
        <v>0</v>
      </c>
      <c r="CV773" s="10">
        <v>508559</v>
      </c>
      <c r="CW773" s="10">
        <v>0</v>
      </c>
      <c r="CX773" s="10">
        <v>1027848</v>
      </c>
      <c r="CY773" s="10">
        <v>0</v>
      </c>
      <c r="CZ773" s="10">
        <v>0</v>
      </c>
      <c r="DA773" s="10">
        <v>0</v>
      </c>
      <c r="DB773" s="10">
        <v>157006</v>
      </c>
      <c r="DC773" s="10">
        <v>0</v>
      </c>
      <c r="DD773" s="10">
        <v>0</v>
      </c>
      <c r="DE773" s="10">
        <v>0</v>
      </c>
      <c r="DF773" s="10">
        <v>1693413</v>
      </c>
      <c r="DG773" s="10">
        <v>0</v>
      </c>
      <c r="DH773" s="10">
        <v>2266554</v>
      </c>
      <c r="DI773" s="10">
        <v>0</v>
      </c>
      <c r="DJ773" s="10">
        <v>0</v>
      </c>
      <c r="DK773" s="10">
        <v>0</v>
      </c>
      <c r="DL773" s="10">
        <v>0</v>
      </c>
      <c r="DM773" s="10">
        <v>0</v>
      </c>
      <c r="DN773" s="10">
        <v>0</v>
      </c>
      <c r="DO773" s="10">
        <v>0</v>
      </c>
      <c r="DP773" s="10">
        <v>0</v>
      </c>
      <c r="DQ773" s="10">
        <v>0</v>
      </c>
      <c r="DR773" s="10">
        <v>0</v>
      </c>
      <c r="DS773" s="10">
        <v>0</v>
      </c>
      <c r="DT773" s="10">
        <v>0</v>
      </c>
      <c r="DU773" s="10">
        <v>0</v>
      </c>
      <c r="DV773" s="10">
        <v>0</v>
      </c>
      <c r="DW773" s="10">
        <v>0</v>
      </c>
      <c r="DX773" s="10">
        <v>0</v>
      </c>
      <c r="DY773" s="10">
        <v>0</v>
      </c>
      <c r="DZ773" s="10">
        <v>0</v>
      </c>
      <c r="EA773" s="10">
        <v>0</v>
      </c>
      <c r="EB773" s="10">
        <v>0</v>
      </c>
      <c r="EC773" s="10">
        <v>0</v>
      </c>
    </row>
    <row r="774" spans="1:133" x14ac:dyDescent="0.3">
      <c r="A774" s="9">
        <v>106420514</v>
      </c>
      <c r="B774" s="9" t="s">
        <v>1628</v>
      </c>
      <c r="C774" s="9">
        <v>20181</v>
      </c>
      <c r="D774" s="11">
        <v>43101</v>
      </c>
      <c r="E774" s="9">
        <v>43190</v>
      </c>
      <c r="F774" s="9" t="s">
        <v>134</v>
      </c>
      <c r="G774" s="9" t="s">
        <v>745</v>
      </c>
      <c r="H774" s="9">
        <v>10</v>
      </c>
      <c r="I774" s="9">
        <v>807</v>
      </c>
      <c r="J774" s="9" t="s">
        <v>136</v>
      </c>
      <c r="K774" s="9" t="s">
        <v>137</v>
      </c>
      <c r="L774" s="9" t="s">
        <v>145</v>
      </c>
      <c r="M774" s="9" t="s">
        <v>1629</v>
      </c>
      <c r="N774" s="9" t="s">
        <v>1630</v>
      </c>
      <c r="O774" s="9" t="s">
        <v>748</v>
      </c>
      <c r="P774" s="9">
        <v>93105</v>
      </c>
      <c r="Q774" s="9" t="s">
        <v>1631</v>
      </c>
      <c r="R774" s="9">
        <v>450</v>
      </c>
      <c r="S774" s="9">
        <v>363</v>
      </c>
      <c r="T774" s="9">
        <v>260</v>
      </c>
      <c r="U774" s="9">
        <v>1806</v>
      </c>
      <c r="V774" s="9">
        <v>299</v>
      </c>
      <c r="W774" s="9">
        <v>237</v>
      </c>
      <c r="X774" s="9">
        <v>748</v>
      </c>
      <c r="Y774" s="9">
        <v>0</v>
      </c>
      <c r="Z774" s="9">
        <v>0</v>
      </c>
      <c r="AA774" s="9">
        <v>116</v>
      </c>
      <c r="AB774" s="9">
        <v>1256</v>
      </c>
      <c r="AC774" s="9">
        <v>0</v>
      </c>
      <c r="AD774" s="9">
        <v>56</v>
      </c>
      <c r="AE774" s="9">
        <v>4518</v>
      </c>
      <c r="AF774" s="9">
        <v>0</v>
      </c>
      <c r="AG774" s="9">
        <v>10115</v>
      </c>
      <c r="AH774" s="9">
        <v>1565</v>
      </c>
      <c r="AI774" s="9">
        <v>1250</v>
      </c>
      <c r="AJ774" s="9">
        <v>3746</v>
      </c>
      <c r="AK774" s="9">
        <v>0</v>
      </c>
      <c r="AL774" s="9">
        <v>0</v>
      </c>
      <c r="AM774" s="9">
        <v>595</v>
      </c>
      <c r="AN774" s="9">
        <v>5894</v>
      </c>
      <c r="AO774" s="9">
        <v>0</v>
      </c>
      <c r="AP774" s="9">
        <v>149</v>
      </c>
      <c r="AQ774" s="9">
        <v>23314</v>
      </c>
      <c r="AR774" s="9">
        <v>0</v>
      </c>
      <c r="AS774" s="9">
        <v>8919</v>
      </c>
      <c r="AT774" s="9">
        <v>898</v>
      </c>
      <c r="AU774" s="9">
        <v>1361</v>
      </c>
      <c r="AV774" s="9">
        <v>5731</v>
      </c>
      <c r="AW774" s="9">
        <v>0</v>
      </c>
      <c r="AX774" s="9">
        <v>0</v>
      </c>
      <c r="AY774" s="9">
        <v>1131</v>
      </c>
      <c r="AZ774" s="9">
        <v>10459</v>
      </c>
      <c r="BA774" s="9">
        <v>0</v>
      </c>
      <c r="BB774" s="9">
        <v>661</v>
      </c>
      <c r="BC774" s="9">
        <v>29160</v>
      </c>
      <c r="BD774" s="9">
        <v>153645911</v>
      </c>
      <c r="BE774" s="9">
        <v>22986523</v>
      </c>
      <c r="BF774" s="9">
        <v>24046864</v>
      </c>
      <c r="BG774" s="9">
        <v>54282819</v>
      </c>
      <c r="BH774" s="9">
        <v>0</v>
      </c>
      <c r="BI774" s="9">
        <v>0</v>
      </c>
      <c r="BJ774" s="9">
        <v>4832835</v>
      </c>
      <c r="BK774" s="9">
        <v>83095399</v>
      </c>
      <c r="BL774" s="9">
        <v>0</v>
      </c>
      <c r="BM774" s="9">
        <v>1620289</v>
      </c>
      <c r="BN774" s="9">
        <v>344510640</v>
      </c>
      <c r="BO774" s="9">
        <v>50856747</v>
      </c>
      <c r="BP774" s="9">
        <v>6799324</v>
      </c>
      <c r="BQ774" s="9">
        <v>3089532</v>
      </c>
      <c r="BR774" s="9">
        <v>17959119</v>
      </c>
      <c r="BS774" s="9">
        <v>0</v>
      </c>
      <c r="BT774" s="9">
        <v>0</v>
      </c>
      <c r="BU774" s="9">
        <v>2413243</v>
      </c>
      <c r="BV774" s="9">
        <v>36262415</v>
      </c>
      <c r="BW774" s="9">
        <v>0</v>
      </c>
      <c r="BX774" s="9">
        <v>2500515</v>
      </c>
      <c r="BY774" s="9">
        <v>119880895</v>
      </c>
      <c r="BZ774" s="9">
        <v>686327</v>
      </c>
      <c r="CA774" s="9">
        <v>165431674</v>
      </c>
      <c r="CB774" s="9">
        <v>23734636</v>
      </c>
      <c r="CC774" s="9">
        <v>22591693</v>
      </c>
      <c r="CD774" s="9">
        <v>53313261</v>
      </c>
      <c r="CE774" s="9">
        <v>0</v>
      </c>
      <c r="CF774" s="9">
        <v>0</v>
      </c>
      <c r="CG774" s="9">
        <v>0</v>
      </c>
      <c r="CH774" s="9">
        <v>4156604</v>
      </c>
      <c r="CI774" s="9">
        <v>24354256</v>
      </c>
      <c r="CJ774" s="9">
        <v>0</v>
      </c>
      <c r="CK774" s="9">
        <v>2043307</v>
      </c>
      <c r="CL774" s="9">
        <v>0</v>
      </c>
      <c r="CM774" s="9">
        <v>0</v>
      </c>
      <c r="CN774" s="9">
        <v>0</v>
      </c>
      <c r="CO774" s="9">
        <v>2059074</v>
      </c>
      <c r="CP774" s="9">
        <v>298370832</v>
      </c>
      <c r="CQ774" s="9">
        <v>0</v>
      </c>
      <c r="CR774" s="9">
        <v>0</v>
      </c>
      <c r="CS774" s="9">
        <v>0</v>
      </c>
      <c r="CT774" s="9">
        <v>0</v>
      </c>
      <c r="CU774" s="9">
        <v>0</v>
      </c>
      <c r="CV774" s="9">
        <v>38727820</v>
      </c>
      <c r="CW774" s="9">
        <v>6051211</v>
      </c>
      <c r="CX774" s="9">
        <v>4544703</v>
      </c>
      <c r="CY774" s="9">
        <v>18928676</v>
      </c>
      <c r="CZ774" s="9">
        <v>0</v>
      </c>
      <c r="DA774" s="9">
        <v>0</v>
      </c>
      <c r="DB774" s="9">
        <v>3089475</v>
      </c>
      <c r="DC774" s="9">
        <v>94660395</v>
      </c>
      <c r="DD774" s="9">
        <v>0</v>
      </c>
      <c r="DE774" s="9">
        <v>18423</v>
      </c>
      <c r="DF774" s="9">
        <v>166020703</v>
      </c>
      <c r="DG774" s="9">
        <v>3245243</v>
      </c>
      <c r="DH774" s="9">
        <v>159575097</v>
      </c>
      <c r="DI774" s="9">
        <v>7906876</v>
      </c>
      <c r="DJ774" s="9">
        <v>-362514</v>
      </c>
      <c r="DK774" s="9">
        <v>0</v>
      </c>
      <c r="DL774" s="9">
        <v>0</v>
      </c>
      <c r="DM774" s="9">
        <v>0</v>
      </c>
      <c r="DN774" s="9">
        <v>0</v>
      </c>
      <c r="DO774" s="9">
        <v>4250497</v>
      </c>
      <c r="DP774" s="9">
        <v>712044196</v>
      </c>
      <c r="DQ774" s="9">
        <v>0</v>
      </c>
      <c r="DR774" s="9">
        <v>0</v>
      </c>
      <c r="DS774" s="9">
        <v>0</v>
      </c>
      <c r="DT774" s="9">
        <v>0</v>
      </c>
      <c r="DU774" s="9">
        <v>0</v>
      </c>
      <c r="DV774" s="9">
        <v>0</v>
      </c>
      <c r="DW774" s="9">
        <v>0</v>
      </c>
      <c r="DX774" s="9">
        <v>0</v>
      </c>
      <c r="DY774" s="9">
        <v>0</v>
      </c>
      <c r="DZ774" s="9">
        <v>0</v>
      </c>
      <c r="EA774" s="9">
        <v>5628072</v>
      </c>
      <c r="EB774" s="9">
        <v>6446508</v>
      </c>
      <c r="EC774" s="9">
        <v>0</v>
      </c>
    </row>
    <row r="775" spans="1:133" x14ac:dyDescent="0.3">
      <c r="A775" s="10">
        <v>106430883</v>
      </c>
      <c r="B775" s="10" t="s">
        <v>1636</v>
      </c>
      <c r="C775" s="10">
        <v>20181</v>
      </c>
      <c r="D775" s="12">
        <v>43101</v>
      </c>
      <c r="E775" s="10">
        <v>43190</v>
      </c>
      <c r="F775" s="10" t="s">
        <v>134</v>
      </c>
      <c r="G775" s="10" t="s">
        <v>446</v>
      </c>
      <c r="H775" s="10">
        <v>7</v>
      </c>
      <c r="I775" s="10">
        <v>431</v>
      </c>
      <c r="J775" s="10" t="s">
        <v>276</v>
      </c>
      <c r="K775" s="10" t="s">
        <v>137</v>
      </c>
      <c r="L775" s="10" t="s">
        <v>145</v>
      </c>
      <c r="M775" s="10" t="s">
        <v>1637</v>
      </c>
      <c r="N775" s="10" t="s">
        <v>1638</v>
      </c>
      <c r="O775" s="10" t="s">
        <v>566</v>
      </c>
      <c r="P775" s="10">
        <v>95128</v>
      </c>
      <c r="Q775" s="10" t="s">
        <v>1639</v>
      </c>
      <c r="R775" s="10">
        <v>574</v>
      </c>
      <c r="S775" s="10">
        <v>554</v>
      </c>
      <c r="T775" s="10">
        <v>360</v>
      </c>
      <c r="U775" s="10">
        <v>876</v>
      </c>
      <c r="V775" s="10">
        <v>330</v>
      </c>
      <c r="W775" s="10">
        <v>1269</v>
      </c>
      <c r="X775" s="10">
        <v>2194</v>
      </c>
      <c r="Y775" s="10">
        <v>111</v>
      </c>
      <c r="Z775" s="10">
        <v>6</v>
      </c>
      <c r="AA775" s="10">
        <v>86</v>
      </c>
      <c r="AB775" s="10">
        <v>585</v>
      </c>
      <c r="AC775" s="10">
        <v>127</v>
      </c>
      <c r="AD775" s="10">
        <v>0</v>
      </c>
      <c r="AE775" s="10">
        <v>5584</v>
      </c>
      <c r="AF775" s="10">
        <v>0</v>
      </c>
      <c r="AG775" s="10">
        <v>6589</v>
      </c>
      <c r="AH775" s="10">
        <v>2054</v>
      </c>
      <c r="AI775" s="10">
        <v>7488</v>
      </c>
      <c r="AJ775" s="10">
        <v>9570</v>
      </c>
      <c r="AK775" s="10">
        <v>382</v>
      </c>
      <c r="AL775" s="10">
        <v>10</v>
      </c>
      <c r="AM775" s="10">
        <v>1044</v>
      </c>
      <c r="AN775" s="10">
        <v>3966</v>
      </c>
      <c r="AO775" s="10">
        <v>356</v>
      </c>
      <c r="AP775" s="10">
        <v>0</v>
      </c>
      <c r="AQ775" s="10">
        <v>31459</v>
      </c>
      <c r="AR775" s="10">
        <v>0</v>
      </c>
      <c r="AS775" s="10">
        <v>25652</v>
      </c>
      <c r="AT775" s="10">
        <v>8346</v>
      </c>
      <c r="AU775" s="10">
        <v>39965</v>
      </c>
      <c r="AV775" s="10">
        <v>101190</v>
      </c>
      <c r="AW775" s="10">
        <v>5461</v>
      </c>
      <c r="AX775" s="10">
        <v>661</v>
      </c>
      <c r="AY775" s="10">
        <v>2894</v>
      </c>
      <c r="AZ775" s="10">
        <v>22952</v>
      </c>
      <c r="BA775" s="10">
        <v>5270</v>
      </c>
      <c r="BB775" s="10">
        <v>0</v>
      </c>
      <c r="BC775" s="10">
        <v>212391</v>
      </c>
      <c r="BD775" s="10">
        <v>114577969</v>
      </c>
      <c r="BE775" s="10">
        <v>33339612</v>
      </c>
      <c r="BF775" s="10">
        <v>107854263</v>
      </c>
      <c r="BG775" s="10">
        <v>156571957</v>
      </c>
      <c r="BH775" s="10">
        <v>7185013</v>
      </c>
      <c r="BI775" s="10">
        <v>134509</v>
      </c>
      <c r="BJ775" s="10">
        <v>30265255</v>
      </c>
      <c r="BK775" s="10">
        <v>67782065</v>
      </c>
      <c r="BL775" s="10">
        <v>6022716</v>
      </c>
      <c r="BM775" s="10">
        <v>0</v>
      </c>
      <c r="BN775" s="10">
        <v>523733359</v>
      </c>
      <c r="BO775" s="10">
        <v>74734435</v>
      </c>
      <c r="BP775" s="10">
        <v>20389920</v>
      </c>
      <c r="BQ775" s="10">
        <v>50559979</v>
      </c>
      <c r="BR775" s="10">
        <v>137519067</v>
      </c>
      <c r="BS775" s="10">
        <v>12567590</v>
      </c>
      <c r="BT775" s="10">
        <v>1332974</v>
      </c>
      <c r="BU775" s="10">
        <v>18153726</v>
      </c>
      <c r="BV775" s="10">
        <v>34858109</v>
      </c>
      <c r="BW775" s="10">
        <v>21296092</v>
      </c>
      <c r="BX775" s="10">
        <v>0</v>
      </c>
      <c r="BY775" s="10">
        <v>371411892</v>
      </c>
      <c r="BZ775" s="10">
        <v>1279632</v>
      </c>
      <c r="CA775" s="10">
        <v>160185166</v>
      </c>
      <c r="CB775" s="10">
        <v>39831771</v>
      </c>
      <c r="CC775" s="10">
        <v>131237903</v>
      </c>
      <c r="CD775" s="10">
        <v>249987541</v>
      </c>
      <c r="CE775" s="10">
        <v>-37953853</v>
      </c>
      <c r="CF775" s="10">
        <v>18939357</v>
      </c>
      <c r="CG775" s="10">
        <v>423556</v>
      </c>
      <c r="CH775" s="10">
        <v>19704418</v>
      </c>
      <c r="CI775" s="10">
        <v>62975232</v>
      </c>
      <c r="CJ775" s="10">
        <v>0</v>
      </c>
      <c r="CK775" s="10">
        <v>15823066</v>
      </c>
      <c r="CL775" s="10">
        <v>0</v>
      </c>
      <c r="CM775" s="10">
        <v>0</v>
      </c>
      <c r="CN775" s="10">
        <v>0</v>
      </c>
      <c r="CO775" s="10">
        <v>0</v>
      </c>
      <c r="CP775" s="10">
        <v>662433789</v>
      </c>
      <c r="CQ775" s="10">
        <v>0</v>
      </c>
      <c r="CR775" s="10">
        <v>58430208</v>
      </c>
      <c r="CS775" s="10">
        <v>160927</v>
      </c>
      <c r="CT775" s="10">
        <v>0</v>
      </c>
      <c r="CU775" s="10">
        <v>58591135</v>
      </c>
      <c r="CV775" s="10">
        <v>28894911</v>
      </c>
      <c r="CW775" s="10">
        <v>13858438</v>
      </c>
      <c r="CX775" s="10">
        <v>64525516</v>
      </c>
      <c r="CY775" s="10">
        <v>102533693</v>
      </c>
      <c r="CZ775" s="10">
        <v>710806</v>
      </c>
      <c r="DA775" s="10">
        <v>1204853</v>
      </c>
      <c r="DB775" s="10">
        <v>27441354</v>
      </c>
      <c r="DC775" s="10">
        <v>38603627</v>
      </c>
      <c r="DD775" s="10">
        <v>13529399</v>
      </c>
      <c r="DE775" s="10">
        <v>0</v>
      </c>
      <c r="DF775" s="10">
        <v>291302597</v>
      </c>
      <c r="DG775" s="10">
        <v>18905441</v>
      </c>
      <c r="DH775" s="10">
        <v>434755504</v>
      </c>
      <c r="DI775" s="10">
        <v>0</v>
      </c>
      <c r="DJ775" s="10">
        <v>27132655</v>
      </c>
      <c r="DK775" s="10">
        <v>0</v>
      </c>
      <c r="DL775" s="10">
        <v>0</v>
      </c>
      <c r="DM775" s="10">
        <v>0</v>
      </c>
      <c r="DN775" s="10">
        <v>0</v>
      </c>
      <c r="DO775" s="10">
        <v>18063060</v>
      </c>
      <c r="DP775" s="10">
        <v>859508159</v>
      </c>
      <c r="DQ775" s="10">
        <v>0</v>
      </c>
      <c r="DR775" s="10">
        <v>0</v>
      </c>
      <c r="DS775" s="10">
        <v>0</v>
      </c>
      <c r="DT775" s="10">
        <v>0</v>
      </c>
      <c r="DU775" s="10">
        <v>0</v>
      </c>
      <c r="DV775" s="10">
        <v>0</v>
      </c>
      <c r="DW775" s="10">
        <v>0</v>
      </c>
      <c r="DX775" s="10">
        <v>0</v>
      </c>
      <c r="DY775" s="10">
        <v>0</v>
      </c>
      <c r="DZ775" s="10">
        <v>0</v>
      </c>
      <c r="EA775" s="10">
        <v>0</v>
      </c>
      <c r="EB775" s="10">
        <v>0</v>
      </c>
      <c r="EC775" s="10">
        <v>0</v>
      </c>
    </row>
    <row r="776" spans="1:133" x14ac:dyDescent="0.3">
      <c r="A776" s="9">
        <v>106190687</v>
      </c>
      <c r="B776" s="9" t="s">
        <v>1640</v>
      </c>
      <c r="C776" s="9">
        <v>20181</v>
      </c>
      <c r="D776" s="11">
        <v>43101</v>
      </c>
      <c r="E776" s="9">
        <v>43190</v>
      </c>
      <c r="F776" s="9" t="s">
        <v>134</v>
      </c>
      <c r="G776" s="9" t="s">
        <v>158</v>
      </c>
      <c r="H776" s="9">
        <v>11</v>
      </c>
      <c r="I776" s="9">
        <v>927</v>
      </c>
      <c r="J776" s="9" t="s">
        <v>136</v>
      </c>
      <c r="K776" s="9" t="s">
        <v>137</v>
      </c>
      <c r="L776" s="9" t="s">
        <v>145</v>
      </c>
      <c r="M776" s="9" t="s">
        <v>1641</v>
      </c>
      <c r="N776" s="9" t="s">
        <v>1642</v>
      </c>
      <c r="O776" s="9" t="s">
        <v>1489</v>
      </c>
      <c r="P776" s="9">
        <v>90404</v>
      </c>
      <c r="Q776" s="9" t="s">
        <v>2123</v>
      </c>
      <c r="R776" s="9">
        <v>265</v>
      </c>
      <c r="S776" s="9">
        <v>265</v>
      </c>
      <c r="T776" s="9">
        <v>265</v>
      </c>
      <c r="U776" s="9">
        <v>1469</v>
      </c>
      <c r="V776" s="9">
        <v>355</v>
      </c>
      <c r="W776" s="9">
        <v>308</v>
      </c>
      <c r="X776" s="9">
        <v>245</v>
      </c>
      <c r="Y776" s="9">
        <v>0</v>
      </c>
      <c r="Z776" s="9">
        <v>0</v>
      </c>
      <c r="AA776" s="9">
        <v>17</v>
      </c>
      <c r="AB776" s="9">
        <v>1513</v>
      </c>
      <c r="AC776" s="9">
        <v>27</v>
      </c>
      <c r="AD776" s="9">
        <v>16</v>
      </c>
      <c r="AE776" s="9">
        <v>3950</v>
      </c>
      <c r="AF776" s="9">
        <v>0</v>
      </c>
      <c r="AG776" s="9">
        <v>7893</v>
      </c>
      <c r="AH776" s="9">
        <v>1986</v>
      </c>
      <c r="AI776" s="9">
        <v>1646</v>
      </c>
      <c r="AJ776" s="9">
        <v>1428</v>
      </c>
      <c r="AK776" s="9">
        <v>0</v>
      </c>
      <c r="AL776" s="9">
        <v>0</v>
      </c>
      <c r="AM776" s="9">
        <v>89</v>
      </c>
      <c r="AN776" s="9">
        <v>6369</v>
      </c>
      <c r="AO776" s="9">
        <v>85</v>
      </c>
      <c r="AP776" s="9">
        <v>48</v>
      </c>
      <c r="AQ776" s="9">
        <v>19544</v>
      </c>
      <c r="AR776" s="9">
        <v>0</v>
      </c>
      <c r="AS776" s="9">
        <v>10476</v>
      </c>
      <c r="AT776" s="9">
        <v>4322</v>
      </c>
      <c r="AU776" s="9">
        <v>1450</v>
      </c>
      <c r="AV776" s="9">
        <v>3637</v>
      </c>
      <c r="AW776" s="9">
        <v>25</v>
      </c>
      <c r="AX776" s="9">
        <v>0</v>
      </c>
      <c r="AY776" s="9">
        <v>234</v>
      </c>
      <c r="AZ776" s="9">
        <v>25254</v>
      </c>
      <c r="BA776" s="9">
        <v>93</v>
      </c>
      <c r="BB776" s="9">
        <v>1722</v>
      </c>
      <c r="BC776" s="9">
        <v>47213</v>
      </c>
      <c r="BD776" s="9">
        <v>91142213</v>
      </c>
      <c r="BE776" s="9">
        <v>5824472</v>
      </c>
      <c r="BF776" s="9">
        <v>17697281</v>
      </c>
      <c r="BG776" s="9">
        <v>14845651</v>
      </c>
      <c r="BH776" s="9">
        <v>0</v>
      </c>
      <c r="BI776" s="9">
        <v>0</v>
      </c>
      <c r="BJ776" s="9">
        <v>950950</v>
      </c>
      <c r="BK776" s="9">
        <v>92039253</v>
      </c>
      <c r="BL776" s="9">
        <v>1227882</v>
      </c>
      <c r="BM776" s="9">
        <v>696885</v>
      </c>
      <c r="BN776" s="9">
        <v>224424587</v>
      </c>
      <c r="BO776" s="9">
        <v>28196153</v>
      </c>
      <c r="BP776" s="9">
        <v>1292493</v>
      </c>
      <c r="BQ776" s="9">
        <v>4359198</v>
      </c>
      <c r="BR776" s="9">
        <v>7089016</v>
      </c>
      <c r="BS776" s="9">
        <v>20822</v>
      </c>
      <c r="BT776" s="9">
        <v>0</v>
      </c>
      <c r="BU776" s="9">
        <v>613959</v>
      </c>
      <c r="BV776" s="9">
        <v>61292368</v>
      </c>
      <c r="BW776" s="9">
        <v>148127</v>
      </c>
      <c r="BX776" s="9">
        <v>2732012</v>
      </c>
      <c r="BY776" s="9">
        <v>105744148</v>
      </c>
      <c r="BZ776" s="9">
        <v>3635411</v>
      </c>
      <c r="CA776" s="9">
        <v>88072269</v>
      </c>
      <c r="CB776" s="9">
        <v>3786497</v>
      </c>
      <c r="CC776" s="9">
        <v>14172391</v>
      </c>
      <c r="CD776" s="9">
        <v>19227142</v>
      </c>
      <c r="CE776" s="9">
        <v>0</v>
      </c>
      <c r="CF776" s="9">
        <v>7248</v>
      </c>
      <c r="CG776" s="9">
        <v>0</v>
      </c>
      <c r="CH776" s="9">
        <v>848761</v>
      </c>
      <c r="CI776" s="9">
        <v>61706318</v>
      </c>
      <c r="CJ776" s="9">
        <v>0</v>
      </c>
      <c r="CK776" s="9">
        <v>988648</v>
      </c>
      <c r="CL776" s="9">
        <v>0</v>
      </c>
      <c r="CM776" s="9">
        <v>0</v>
      </c>
      <c r="CN776" s="9">
        <v>0</v>
      </c>
      <c r="CO776" s="9">
        <v>1376009</v>
      </c>
      <c r="CP776" s="9">
        <v>193820694</v>
      </c>
      <c r="CQ776" s="9">
        <v>186177</v>
      </c>
      <c r="CR776" s="9">
        <v>945371</v>
      </c>
      <c r="CS776" s="9">
        <v>0</v>
      </c>
      <c r="CT776" s="9">
        <v>3034011</v>
      </c>
      <c r="CU776" s="9">
        <v>4165559</v>
      </c>
      <c r="CV776" s="9">
        <v>31266097</v>
      </c>
      <c r="CW776" s="9">
        <v>3516645</v>
      </c>
      <c r="CX776" s="9">
        <v>7884088</v>
      </c>
      <c r="CY776" s="9">
        <v>3652896</v>
      </c>
      <c r="CZ776" s="9">
        <v>13574</v>
      </c>
      <c r="DA776" s="9">
        <v>0</v>
      </c>
      <c r="DB776" s="9">
        <v>716148</v>
      </c>
      <c r="DC776" s="9">
        <v>94659314</v>
      </c>
      <c r="DD776" s="9">
        <v>0</v>
      </c>
      <c r="DE776" s="9">
        <v>-1195162</v>
      </c>
      <c r="DF776" s="9">
        <v>140513600</v>
      </c>
      <c r="DG776" s="9">
        <v>5932291</v>
      </c>
      <c r="DH776" s="9">
        <v>147475824</v>
      </c>
      <c r="DI776" s="9">
        <v>0</v>
      </c>
      <c r="DJ776" s="9">
        <v>6565349</v>
      </c>
      <c r="DK776" s="9">
        <v>0</v>
      </c>
      <c r="DL776" s="9">
        <v>0</v>
      </c>
      <c r="DM776" s="9">
        <v>0</v>
      </c>
      <c r="DN776" s="9">
        <v>0</v>
      </c>
      <c r="DO776" s="9">
        <v>3639901</v>
      </c>
      <c r="DP776" s="9">
        <v>665502387</v>
      </c>
      <c r="DQ776" s="9">
        <v>0</v>
      </c>
      <c r="DR776" s="9">
        <v>0</v>
      </c>
      <c r="DS776" s="9">
        <v>0</v>
      </c>
      <c r="DT776" s="9">
        <v>0</v>
      </c>
      <c r="DU776" s="9">
        <v>0</v>
      </c>
      <c r="DV776" s="9">
        <v>0</v>
      </c>
      <c r="DW776" s="9">
        <v>0</v>
      </c>
      <c r="DX776" s="9">
        <v>0</v>
      </c>
      <c r="DY776" s="9">
        <v>0</v>
      </c>
      <c r="DZ776" s="9">
        <v>0</v>
      </c>
      <c r="EA776" s="9">
        <v>0</v>
      </c>
      <c r="EB776" s="9">
        <v>0</v>
      </c>
      <c r="EC776" s="9">
        <v>0</v>
      </c>
    </row>
    <row r="777" spans="1:133" x14ac:dyDescent="0.3">
      <c r="A777" s="10">
        <v>106491064</v>
      </c>
      <c r="B777" s="10" t="s">
        <v>1644</v>
      </c>
      <c r="C777" s="10">
        <v>20181</v>
      </c>
      <c r="D777" s="12">
        <v>43101</v>
      </c>
      <c r="E777" s="10">
        <v>43190</v>
      </c>
      <c r="F777" s="10" t="s">
        <v>134</v>
      </c>
      <c r="G777" s="10" t="s">
        <v>290</v>
      </c>
      <c r="H777" s="10">
        <v>3</v>
      </c>
      <c r="I777" s="10">
        <v>401</v>
      </c>
      <c r="J777" s="10" t="s">
        <v>152</v>
      </c>
      <c r="K777" s="10" t="s">
        <v>137</v>
      </c>
      <c r="L777" s="10" t="s">
        <v>138</v>
      </c>
      <c r="M777" s="10" t="s">
        <v>1645</v>
      </c>
      <c r="N777" s="10" t="s">
        <v>1646</v>
      </c>
      <c r="O777" s="10" t="s">
        <v>293</v>
      </c>
      <c r="P777" s="10">
        <v>95405</v>
      </c>
      <c r="Q777" s="10" t="s">
        <v>1647</v>
      </c>
      <c r="R777" s="10">
        <v>313</v>
      </c>
      <c r="S777" s="10">
        <v>284</v>
      </c>
      <c r="T777" s="10">
        <v>209</v>
      </c>
      <c r="U777" s="10">
        <v>1461</v>
      </c>
      <c r="V777" s="10">
        <v>162</v>
      </c>
      <c r="W777" s="10">
        <v>188</v>
      </c>
      <c r="X777" s="10">
        <v>529</v>
      </c>
      <c r="Y777" s="10">
        <v>0</v>
      </c>
      <c r="Z777" s="10">
        <v>0</v>
      </c>
      <c r="AA777" s="10">
        <v>158</v>
      </c>
      <c r="AB777" s="10">
        <v>391</v>
      </c>
      <c r="AC777" s="10">
        <v>1</v>
      </c>
      <c r="AD777" s="10">
        <v>126</v>
      </c>
      <c r="AE777" s="10">
        <v>3016</v>
      </c>
      <c r="AF777" s="10">
        <v>0</v>
      </c>
      <c r="AG777" s="10">
        <v>8991</v>
      </c>
      <c r="AH777" s="10">
        <v>998</v>
      </c>
      <c r="AI777" s="10">
        <v>1159</v>
      </c>
      <c r="AJ777" s="10">
        <v>3253</v>
      </c>
      <c r="AK777" s="10">
        <v>0</v>
      </c>
      <c r="AL777" s="10">
        <v>0</v>
      </c>
      <c r="AM777" s="10">
        <v>974</v>
      </c>
      <c r="AN777" s="10">
        <v>2409</v>
      </c>
      <c r="AO777" s="10">
        <v>1</v>
      </c>
      <c r="AP777" s="10">
        <v>776</v>
      </c>
      <c r="AQ777" s="10">
        <v>18561</v>
      </c>
      <c r="AR777" s="10">
        <v>0</v>
      </c>
      <c r="AS777" s="10">
        <v>25347</v>
      </c>
      <c r="AT777" s="10">
        <v>2357</v>
      </c>
      <c r="AU777" s="10">
        <v>1315</v>
      </c>
      <c r="AV777" s="10">
        <v>13552</v>
      </c>
      <c r="AW777" s="10">
        <v>0</v>
      </c>
      <c r="AX777" s="10">
        <v>0</v>
      </c>
      <c r="AY777" s="10">
        <v>2923</v>
      </c>
      <c r="AZ777" s="10">
        <v>12831</v>
      </c>
      <c r="BA777" s="10">
        <v>120</v>
      </c>
      <c r="BB777" s="10">
        <v>6487</v>
      </c>
      <c r="BC777" s="10">
        <v>64932</v>
      </c>
      <c r="BD777" s="10">
        <v>199395273</v>
      </c>
      <c r="BE777" s="10">
        <v>22141818</v>
      </c>
      <c r="BF777" s="10">
        <v>25692785</v>
      </c>
      <c r="BG777" s="10">
        <v>72148318</v>
      </c>
      <c r="BH777" s="10">
        <v>0</v>
      </c>
      <c r="BI777" s="10">
        <v>0</v>
      </c>
      <c r="BJ777" s="10">
        <v>21596868</v>
      </c>
      <c r="BK777" s="10">
        <v>53402230</v>
      </c>
      <c r="BL777" s="10">
        <v>13839</v>
      </c>
      <c r="BM777" s="10">
        <v>17238129</v>
      </c>
      <c r="BN777" s="10">
        <v>411629260</v>
      </c>
      <c r="BO777" s="10">
        <v>116917378</v>
      </c>
      <c r="BP777" s="10">
        <v>10873311</v>
      </c>
      <c r="BQ777" s="10">
        <v>6065649</v>
      </c>
      <c r="BR777" s="10">
        <v>62512929</v>
      </c>
      <c r="BS777" s="10">
        <v>0</v>
      </c>
      <c r="BT777" s="10">
        <v>0</v>
      </c>
      <c r="BU777" s="10">
        <v>13482964</v>
      </c>
      <c r="BV777" s="10">
        <v>59183345</v>
      </c>
      <c r="BW777" s="10">
        <v>555553</v>
      </c>
      <c r="BX777" s="10">
        <v>29917590</v>
      </c>
      <c r="BY777" s="10">
        <v>299508719</v>
      </c>
      <c r="BZ777" s="10">
        <v>3346388</v>
      </c>
      <c r="CA777" s="10">
        <v>278368091</v>
      </c>
      <c r="CB777" s="10">
        <v>29262075</v>
      </c>
      <c r="CC777" s="10">
        <v>25132322</v>
      </c>
      <c r="CD777" s="10">
        <v>109202049</v>
      </c>
      <c r="CE777" s="10">
        <v>0</v>
      </c>
      <c r="CF777" s="10">
        <v>0</v>
      </c>
      <c r="CG777" s="10">
        <v>0</v>
      </c>
      <c r="CH777" s="10">
        <v>24442245</v>
      </c>
      <c r="CI777" s="10">
        <v>76315435</v>
      </c>
      <c r="CJ777" s="10">
        <v>0</v>
      </c>
      <c r="CK777" s="10">
        <v>569392</v>
      </c>
      <c r="CL777" s="10">
        <v>0</v>
      </c>
      <c r="CM777" s="10">
        <v>0</v>
      </c>
      <c r="CN777" s="10">
        <v>0</v>
      </c>
      <c r="CO777" s="10">
        <v>38613387</v>
      </c>
      <c r="CP777" s="10">
        <v>585251384</v>
      </c>
      <c r="CQ777" s="10">
        <v>0</v>
      </c>
      <c r="CR777" s="10">
        <v>0</v>
      </c>
      <c r="CS777" s="10">
        <v>0</v>
      </c>
      <c r="CT777" s="10">
        <v>7866325</v>
      </c>
      <c r="CU777" s="10">
        <v>7866325</v>
      </c>
      <c r="CV777" s="10">
        <v>37944560</v>
      </c>
      <c r="CW777" s="10">
        <v>3753054</v>
      </c>
      <c r="CX777" s="10">
        <v>6626112</v>
      </c>
      <c r="CY777" s="10">
        <v>25459198</v>
      </c>
      <c r="CZ777" s="10">
        <v>0</v>
      </c>
      <c r="DA777" s="10">
        <v>0</v>
      </c>
      <c r="DB777" s="10">
        <v>10637587</v>
      </c>
      <c r="DC777" s="10">
        <v>40790077</v>
      </c>
      <c r="DD777" s="10">
        <v>0</v>
      </c>
      <c r="DE777" s="10">
        <v>8542332</v>
      </c>
      <c r="DF777" s="10">
        <v>133752920</v>
      </c>
      <c r="DG777" s="10">
        <v>5085502</v>
      </c>
      <c r="DH777" s="10">
        <v>127745160</v>
      </c>
      <c r="DI777" s="10">
        <v>5180542</v>
      </c>
      <c r="DJ777" s="10">
        <v>-92177</v>
      </c>
      <c r="DK777" s="10">
        <v>0</v>
      </c>
      <c r="DL777" s="10">
        <v>0</v>
      </c>
      <c r="DM777" s="10">
        <v>0</v>
      </c>
      <c r="DN777" s="10">
        <v>0</v>
      </c>
      <c r="DO777" s="10">
        <v>11271793</v>
      </c>
      <c r="DP777" s="10">
        <v>232130262</v>
      </c>
      <c r="DQ777" s="10">
        <v>0</v>
      </c>
      <c r="DR777" s="10">
        <v>0</v>
      </c>
      <c r="DS777" s="10">
        <v>0</v>
      </c>
      <c r="DT777" s="10">
        <v>0</v>
      </c>
      <c r="DU777" s="10">
        <v>0</v>
      </c>
      <c r="DV777" s="10">
        <v>0</v>
      </c>
      <c r="DW777" s="10">
        <v>0</v>
      </c>
      <c r="DX777" s="10">
        <v>0</v>
      </c>
      <c r="DY777" s="10">
        <v>0</v>
      </c>
      <c r="DZ777" s="10">
        <v>0</v>
      </c>
      <c r="EA777" s="10">
        <v>0</v>
      </c>
      <c r="EB777" s="10">
        <v>0</v>
      </c>
      <c r="EC777" s="10">
        <v>0</v>
      </c>
    </row>
    <row r="778" spans="1:133" x14ac:dyDescent="0.3">
      <c r="A778" s="9">
        <v>106420522</v>
      </c>
      <c r="B778" s="9" t="s">
        <v>1648</v>
      </c>
      <c r="C778" s="9">
        <v>20181</v>
      </c>
      <c r="D778" s="11">
        <v>43101</v>
      </c>
      <c r="E778" s="9">
        <v>43190</v>
      </c>
      <c r="F778" s="9" t="s">
        <v>134</v>
      </c>
      <c r="G778" s="9" t="s">
        <v>745</v>
      </c>
      <c r="H778" s="9">
        <v>10</v>
      </c>
      <c r="I778" s="9">
        <v>805</v>
      </c>
      <c r="J778" s="9" t="s">
        <v>136</v>
      </c>
      <c r="K778" s="9" t="s">
        <v>137</v>
      </c>
      <c r="L778" s="9" t="s">
        <v>220</v>
      </c>
      <c r="M778" s="9" t="s">
        <v>746</v>
      </c>
      <c r="N778" s="9" t="s">
        <v>1649</v>
      </c>
      <c r="O778" s="9" t="s">
        <v>1650</v>
      </c>
      <c r="P778" s="9">
        <v>93463</v>
      </c>
      <c r="Q778" s="9" t="s">
        <v>1651</v>
      </c>
      <c r="R778" s="9">
        <v>11</v>
      </c>
      <c r="S778" s="9">
        <v>11</v>
      </c>
      <c r="T778" s="9">
        <v>11</v>
      </c>
      <c r="U778" s="9">
        <v>34</v>
      </c>
      <c r="V778" s="9">
        <v>2</v>
      </c>
      <c r="W778" s="9">
        <v>0</v>
      </c>
      <c r="X778" s="9">
        <v>2</v>
      </c>
      <c r="Y778" s="9">
        <v>0</v>
      </c>
      <c r="Z778" s="9">
        <v>0</v>
      </c>
      <c r="AA778" s="9">
        <v>0</v>
      </c>
      <c r="AB778" s="9">
        <v>3</v>
      </c>
      <c r="AC778" s="9">
        <v>0</v>
      </c>
      <c r="AD778" s="9">
        <v>0</v>
      </c>
      <c r="AE778" s="9">
        <v>41</v>
      </c>
      <c r="AF778" s="9">
        <v>0</v>
      </c>
      <c r="AG778" s="9">
        <v>88</v>
      </c>
      <c r="AH778" s="9">
        <v>6</v>
      </c>
      <c r="AI778" s="9">
        <v>0</v>
      </c>
      <c r="AJ778" s="9">
        <v>6</v>
      </c>
      <c r="AK778" s="9">
        <v>0</v>
      </c>
      <c r="AL778" s="9">
        <v>0</v>
      </c>
      <c r="AM778" s="9">
        <v>0</v>
      </c>
      <c r="AN778" s="9">
        <v>4</v>
      </c>
      <c r="AO778" s="9">
        <v>0</v>
      </c>
      <c r="AP778" s="9">
        <v>0</v>
      </c>
      <c r="AQ778" s="9">
        <v>104</v>
      </c>
      <c r="AR778" s="9">
        <v>0</v>
      </c>
      <c r="AS778" s="9">
        <v>2065</v>
      </c>
      <c r="AT778" s="9">
        <v>138</v>
      </c>
      <c r="AU778" s="9">
        <v>163</v>
      </c>
      <c r="AV778" s="9">
        <v>985</v>
      </c>
      <c r="AW778" s="9">
        <v>0</v>
      </c>
      <c r="AX778" s="9">
        <v>0</v>
      </c>
      <c r="AY778" s="9">
        <v>85</v>
      </c>
      <c r="AZ778" s="9">
        <v>1447</v>
      </c>
      <c r="BA778" s="9">
        <v>0</v>
      </c>
      <c r="BB778" s="9">
        <v>291</v>
      </c>
      <c r="BC778" s="9">
        <v>5174</v>
      </c>
      <c r="BD778" s="9">
        <v>949702</v>
      </c>
      <c r="BE778" s="9">
        <v>65506</v>
      </c>
      <c r="BF778" s="9">
        <v>0</v>
      </c>
      <c r="BG778" s="9">
        <v>50604</v>
      </c>
      <c r="BH778" s="9">
        <v>0</v>
      </c>
      <c r="BI778" s="9">
        <v>0</v>
      </c>
      <c r="BJ778" s="9">
        <v>0</v>
      </c>
      <c r="BK778" s="9">
        <v>49059</v>
      </c>
      <c r="BL778" s="9">
        <v>0</v>
      </c>
      <c r="BM778" s="9">
        <v>0</v>
      </c>
      <c r="BN778" s="9">
        <v>1114871</v>
      </c>
      <c r="BO778" s="9">
        <v>6025892</v>
      </c>
      <c r="BP778" s="9">
        <v>328879</v>
      </c>
      <c r="BQ778" s="9">
        <v>216687</v>
      </c>
      <c r="BR778" s="9">
        <v>1667074</v>
      </c>
      <c r="BS778" s="9">
        <v>0</v>
      </c>
      <c r="BT778" s="9">
        <v>0</v>
      </c>
      <c r="BU778" s="9">
        <v>165111</v>
      </c>
      <c r="BV778" s="9">
        <v>3042561</v>
      </c>
      <c r="BW778" s="9">
        <v>0</v>
      </c>
      <c r="BX778" s="9">
        <v>217757</v>
      </c>
      <c r="BY778" s="9">
        <v>11663961</v>
      </c>
      <c r="BZ778" s="9">
        <v>34314</v>
      </c>
      <c r="CA778" s="9">
        <v>4924813</v>
      </c>
      <c r="CB778" s="9">
        <v>302134</v>
      </c>
      <c r="CC778" s="9">
        <v>192324</v>
      </c>
      <c r="CD778" s="9">
        <v>1531081</v>
      </c>
      <c r="CE778" s="9">
        <v>0</v>
      </c>
      <c r="CF778" s="9">
        <v>0</v>
      </c>
      <c r="CG778" s="9">
        <v>0</v>
      </c>
      <c r="CH778" s="9">
        <v>100809</v>
      </c>
      <c r="CI778" s="9">
        <v>831111</v>
      </c>
      <c r="CJ778" s="9">
        <v>0</v>
      </c>
      <c r="CK778" s="9">
        <v>31412</v>
      </c>
      <c r="CL778" s="9">
        <v>0</v>
      </c>
      <c r="CM778" s="9">
        <v>0</v>
      </c>
      <c r="CN778" s="9">
        <v>0</v>
      </c>
      <c r="CO778" s="9">
        <v>98018</v>
      </c>
      <c r="CP778" s="9">
        <v>8046016</v>
      </c>
      <c r="CQ778" s="9">
        <v>0</v>
      </c>
      <c r="CR778" s="9">
        <v>0</v>
      </c>
      <c r="CS778" s="9">
        <v>0</v>
      </c>
      <c r="CT778" s="9">
        <v>0</v>
      </c>
      <c r="CU778" s="9">
        <v>0</v>
      </c>
      <c r="CV778" s="9">
        <v>2037055</v>
      </c>
      <c r="CW778" s="9">
        <v>92251</v>
      </c>
      <c r="CX778" s="9">
        <v>24363</v>
      </c>
      <c r="CY778" s="9">
        <v>208320</v>
      </c>
      <c r="CZ778" s="9">
        <v>0</v>
      </c>
      <c r="DA778" s="9">
        <v>0</v>
      </c>
      <c r="DB778" s="9">
        <v>64302</v>
      </c>
      <c r="DC778" s="9">
        <v>2246783</v>
      </c>
      <c r="DD778" s="9">
        <v>0</v>
      </c>
      <c r="DE778" s="9">
        <v>59742</v>
      </c>
      <c r="DF778" s="9">
        <v>4732816</v>
      </c>
      <c r="DG778" s="9">
        <v>97622</v>
      </c>
      <c r="DH778" s="9">
        <v>4206034</v>
      </c>
      <c r="DI778" s="9">
        <v>137125</v>
      </c>
      <c r="DJ778" s="9">
        <v>405308</v>
      </c>
      <c r="DK778" s="9">
        <v>0</v>
      </c>
      <c r="DL778" s="9">
        <v>0</v>
      </c>
      <c r="DM778" s="9">
        <v>0</v>
      </c>
      <c r="DN778" s="9">
        <v>0</v>
      </c>
      <c r="DO778" s="9">
        <v>0</v>
      </c>
      <c r="DP778" s="9">
        <v>12933910</v>
      </c>
      <c r="DQ778" s="9">
        <v>0</v>
      </c>
      <c r="DR778" s="9">
        <v>0</v>
      </c>
      <c r="DS778" s="9">
        <v>0</v>
      </c>
      <c r="DT778" s="9">
        <v>0</v>
      </c>
      <c r="DU778" s="9">
        <v>0</v>
      </c>
      <c r="DV778" s="9">
        <v>0</v>
      </c>
      <c r="DW778" s="9">
        <v>0</v>
      </c>
      <c r="DX778" s="9">
        <v>0</v>
      </c>
      <c r="DY778" s="9">
        <v>0</v>
      </c>
      <c r="DZ778" s="9">
        <v>0</v>
      </c>
      <c r="EA778" s="9">
        <v>0</v>
      </c>
      <c r="EB778" s="9">
        <v>0</v>
      </c>
      <c r="EC778" s="9">
        <v>0</v>
      </c>
    </row>
    <row r="779" spans="1:133" x14ac:dyDescent="0.3">
      <c r="A779" s="10">
        <v>106371256</v>
      </c>
      <c r="B779" s="10" t="s">
        <v>1652</v>
      </c>
      <c r="C779" s="10">
        <v>20181</v>
      </c>
      <c r="D779" s="12">
        <v>43101</v>
      </c>
      <c r="E779" s="10">
        <v>43190</v>
      </c>
      <c r="F779" s="10" t="s">
        <v>134</v>
      </c>
      <c r="G779" s="10" t="s">
        <v>254</v>
      </c>
      <c r="H779" s="10">
        <v>14</v>
      </c>
      <c r="I779" s="10">
        <v>1416</v>
      </c>
      <c r="J779" s="10" t="s">
        <v>136</v>
      </c>
      <c r="K779" s="10" t="s">
        <v>137</v>
      </c>
      <c r="L779" s="10" t="s">
        <v>138</v>
      </c>
      <c r="M779" s="10" t="s">
        <v>1653</v>
      </c>
      <c r="N779" s="10" t="s">
        <v>1654</v>
      </c>
      <c r="O779" s="10" t="s">
        <v>1655</v>
      </c>
      <c r="P779" s="10">
        <v>92037</v>
      </c>
      <c r="Q779" s="10" t="s">
        <v>1661</v>
      </c>
      <c r="R779" s="10">
        <v>173</v>
      </c>
      <c r="S779" s="10">
        <v>150</v>
      </c>
      <c r="T779" s="10">
        <v>92</v>
      </c>
      <c r="U779" s="10">
        <v>706</v>
      </c>
      <c r="V779" s="10">
        <v>575</v>
      </c>
      <c r="W779" s="10">
        <v>8</v>
      </c>
      <c r="X779" s="10">
        <v>5</v>
      </c>
      <c r="Y779" s="10">
        <v>0</v>
      </c>
      <c r="Z779" s="10">
        <v>0</v>
      </c>
      <c r="AA779" s="10">
        <v>4</v>
      </c>
      <c r="AB779" s="10">
        <v>726</v>
      </c>
      <c r="AC779" s="10">
        <v>4</v>
      </c>
      <c r="AD779" s="10">
        <v>11</v>
      </c>
      <c r="AE779" s="10">
        <v>2039</v>
      </c>
      <c r="AF779" s="10">
        <v>0</v>
      </c>
      <c r="AG779" s="10">
        <v>2928</v>
      </c>
      <c r="AH779" s="10">
        <v>1972</v>
      </c>
      <c r="AI779" s="10">
        <v>78</v>
      </c>
      <c r="AJ779" s="10">
        <v>58</v>
      </c>
      <c r="AK779" s="10">
        <v>0</v>
      </c>
      <c r="AL779" s="10">
        <v>0</v>
      </c>
      <c r="AM779" s="10">
        <v>38</v>
      </c>
      <c r="AN779" s="10">
        <v>2685</v>
      </c>
      <c r="AO779" s="10">
        <v>14</v>
      </c>
      <c r="AP779" s="10">
        <v>36</v>
      </c>
      <c r="AQ779" s="10">
        <v>7809</v>
      </c>
      <c r="AR779" s="10">
        <v>0</v>
      </c>
      <c r="AS779" s="10">
        <v>6408</v>
      </c>
      <c r="AT779" s="10">
        <v>3456</v>
      </c>
      <c r="AU779" s="10">
        <v>42</v>
      </c>
      <c r="AV779" s="10">
        <v>29</v>
      </c>
      <c r="AW779" s="10">
        <v>0</v>
      </c>
      <c r="AX779" s="10">
        <v>0</v>
      </c>
      <c r="AY779" s="10">
        <v>131</v>
      </c>
      <c r="AZ779" s="10">
        <v>13680</v>
      </c>
      <c r="BA779" s="10">
        <v>45</v>
      </c>
      <c r="BB779" s="10">
        <v>162</v>
      </c>
      <c r="BC779" s="10">
        <v>23953</v>
      </c>
      <c r="BD779" s="10">
        <v>94490744</v>
      </c>
      <c r="BE779" s="10">
        <v>52315846</v>
      </c>
      <c r="BF779" s="10">
        <v>1639672</v>
      </c>
      <c r="BG779" s="10">
        <v>1141292</v>
      </c>
      <c r="BH779" s="10">
        <v>0</v>
      </c>
      <c r="BI779" s="10">
        <v>0</v>
      </c>
      <c r="BJ779" s="10">
        <v>1151938</v>
      </c>
      <c r="BK779" s="10">
        <v>82938411</v>
      </c>
      <c r="BL779" s="10">
        <v>418198</v>
      </c>
      <c r="BM779" s="10">
        <v>1060179</v>
      </c>
      <c r="BN779" s="10">
        <v>235156280</v>
      </c>
      <c r="BO779" s="10">
        <v>39121996</v>
      </c>
      <c r="BP779" s="10">
        <v>23923069</v>
      </c>
      <c r="BQ779" s="10">
        <v>353707</v>
      </c>
      <c r="BR779" s="10">
        <v>38970</v>
      </c>
      <c r="BS779" s="10">
        <v>0</v>
      </c>
      <c r="BT779" s="10">
        <v>0</v>
      </c>
      <c r="BU779" s="10">
        <v>66042</v>
      </c>
      <c r="BV779" s="10">
        <v>61281910</v>
      </c>
      <c r="BW779" s="10">
        <v>506213</v>
      </c>
      <c r="BX779" s="10">
        <v>1283308</v>
      </c>
      <c r="BY779" s="10">
        <v>126575215</v>
      </c>
      <c r="BZ779" s="10">
        <v>441447</v>
      </c>
      <c r="CA779" s="10">
        <v>111944979</v>
      </c>
      <c r="CB779" s="10">
        <v>63605817</v>
      </c>
      <c r="CC779" s="10">
        <v>1703098</v>
      </c>
      <c r="CD779" s="10">
        <v>654666</v>
      </c>
      <c r="CE779" s="10">
        <v>0</v>
      </c>
      <c r="CF779" s="10">
        <v>5349</v>
      </c>
      <c r="CG779" s="10">
        <v>0</v>
      </c>
      <c r="CH779" s="10">
        <v>610000</v>
      </c>
      <c r="CI779" s="10">
        <v>101017748</v>
      </c>
      <c r="CJ779" s="10">
        <v>0</v>
      </c>
      <c r="CK779" s="10">
        <v>924410</v>
      </c>
      <c r="CL779" s="10">
        <v>0</v>
      </c>
      <c r="CM779" s="10">
        <v>0</v>
      </c>
      <c r="CN779" s="10">
        <v>0</v>
      </c>
      <c r="CO779" s="10">
        <v>2513195</v>
      </c>
      <c r="CP779" s="10">
        <v>283420709</v>
      </c>
      <c r="CQ779" s="10">
        <v>0</v>
      </c>
      <c r="CR779" s="10">
        <v>0</v>
      </c>
      <c r="CS779" s="10">
        <v>0</v>
      </c>
      <c r="CT779" s="10">
        <v>0</v>
      </c>
      <c r="CU779" s="10">
        <v>0</v>
      </c>
      <c r="CV779" s="10">
        <v>21660360</v>
      </c>
      <c r="CW779" s="10">
        <v>12542149</v>
      </c>
      <c r="CX779" s="10">
        <v>-524658</v>
      </c>
      <c r="CY779" s="10">
        <v>498802</v>
      </c>
      <c r="CZ779" s="10">
        <v>0</v>
      </c>
      <c r="DA779" s="10">
        <v>0</v>
      </c>
      <c r="DB779" s="10">
        <v>593893</v>
      </c>
      <c r="DC779" s="10">
        <v>42777214</v>
      </c>
      <c r="DD779" s="10">
        <v>0</v>
      </c>
      <c r="DE779" s="10">
        <v>763026</v>
      </c>
      <c r="DF779" s="10">
        <v>78310786</v>
      </c>
      <c r="DG779" s="10">
        <v>1952985</v>
      </c>
      <c r="DH779" s="10">
        <v>72318806</v>
      </c>
      <c r="DI779" s="10">
        <v>691763</v>
      </c>
      <c r="DJ779" s="10">
        <v>0</v>
      </c>
      <c r="DK779" s="10">
        <v>0</v>
      </c>
      <c r="DL779" s="10">
        <v>0</v>
      </c>
      <c r="DM779" s="10">
        <v>0</v>
      </c>
      <c r="DN779" s="10">
        <v>0</v>
      </c>
      <c r="DO779" s="10">
        <v>822629</v>
      </c>
      <c r="DP779" s="10">
        <v>106472583</v>
      </c>
      <c r="DQ779" s="10">
        <v>0</v>
      </c>
      <c r="DR779" s="10">
        <v>0</v>
      </c>
      <c r="DS779" s="10">
        <v>0</v>
      </c>
      <c r="DT779" s="10">
        <v>0</v>
      </c>
      <c r="DU779" s="10">
        <v>0</v>
      </c>
      <c r="DV779" s="10">
        <v>0</v>
      </c>
      <c r="DW779" s="10">
        <v>0</v>
      </c>
      <c r="DX779" s="10">
        <v>0</v>
      </c>
      <c r="DY779" s="10">
        <v>0</v>
      </c>
      <c r="DZ779" s="10">
        <v>0</v>
      </c>
      <c r="EA779" s="10">
        <v>0</v>
      </c>
      <c r="EB779" s="10">
        <v>0</v>
      </c>
      <c r="EC779" s="10">
        <v>0</v>
      </c>
    </row>
    <row r="780" spans="1:133" x14ac:dyDescent="0.3">
      <c r="A780" s="9">
        <v>106371394</v>
      </c>
      <c r="B780" s="9" t="s">
        <v>1657</v>
      </c>
      <c r="C780" s="9">
        <v>20181</v>
      </c>
      <c r="D780" s="11">
        <v>43101</v>
      </c>
      <c r="E780" s="9">
        <v>43190</v>
      </c>
      <c r="F780" s="9" t="s">
        <v>134</v>
      </c>
      <c r="G780" s="9" t="s">
        <v>254</v>
      </c>
      <c r="H780" s="9">
        <v>14</v>
      </c>
      <c r="I780" s="9">
        <v>1416</v>
      </c>
      <c r="J780" s="9" t="s">
        <v>136</v>
      </c>
      <c r="K780" s="9" t="s">
        <v>137</v>
      </c>
      <c r="L780" s="9" t="s">
        <v>138</v>
      </c>
      <c r="M780" s="9" t="s">
        <v>1658</v>
      </c>
      <c r="N780" s="9" t="s">
        <v>1659</v>
      </c>
      <c r="O780" s="9" t="s">
        <v>1660</v>
      </c>
      <c r="P780" s="9">
        <v>92024</v>
      </c>
      <c r="Q780" s="9" t="s">
        <v>1661</v>
      </c>
      <c r="R780" s="9">
        <v>193</v>
      </c>
      <c r="S780" s="9">
        <v>192</v>
      </c>
      <c r="T780" s="9">
        <v>167</v>
      </c>
      <c r="U780" s="9">
        <v>1104</v>
      </c>
      <c r="V780" s="9">
        <v>675</v>
      </c>
      <c r="W780" s="9">
        <v>123</v>
      </c>
      <c r="X780" s="9">
        <v>236</v>
      </c>
      <c r="Y780" s="9">
        <v>0</v>
      </c>
      <c r="Z780" s="9">
        <v>0</v>
      </c>
      <c r="AA780" s="9">
        <v>36</v>
      </c>
      <c r="AB780" s="9">
        <v>1052</v>
      </c>
      <c r="AC780" s="9">
        <v>22</v>
      </c>
      <c r="AD780" s="9">
        <v>8</v>
      </c>
      <c r="AE780" s="9">
        <v>3256</v>
      </c>
      <c r="AF780" s="9">
        <v>0</v>
      </c>
      <c r="AG780" s="9">
        <v>5476</v>
      </c>
      <c r="AH780" s="9">
        <v>2943</v>
      </c>
      <c r="AI780" s="9">
        <v>672</v>
      </c>
      <c r="AJ780" s="9">
        <v>1010</v>
      </c>
      <c r="AK780" s="9">
        <v>0</v>
      </c>
      <c r="AL780" s="9">
        <v>0</v>
      </c>
      <c r="AM780" s="9">
        <v>135</v>
      </c>
      <c r="AN780" s="9">
        <v>4013</v>
      </c>
      <c r="AO780" s="9">
        <v>77</v>
      </c>
      <c r="AP780" s="9">
        <v>26</v>
      </c>
      <c r="AQ780" s="9">
        <v>14352</v>
      </c>
      <c r="AR780" s="9">
        <v>0</v>
      </c>
      <c r="AS780" s="9">
        <v>4841</v>
      </c>
      <c r="AT780" s="9">
        <v>2883</v>
      </c>
      <c r="AU780" s="9">
        <v>705</v>
      </c>
      <c r="AV780" s="9">
        <v>2064</v>
      </c>
      <c r="AW780" s="9">
        <v>0</v>
      </c>
      <c r="AX780" s="9">
        <v>0</v>
      </c>
      <c r="AY780" s="9">
        <v>383</v>
      </c>
      <c r="AZ780" s="9">
        <v>9469</v>
      </c>
      <c r="BA780" s="9">
        <v>361</v>
      </c>
      <c r="BB780" s="9">
        <v>121</v>
      </c>
      <c r="BC780" s="9">
        <v>20827</v>
      </c>
      <c r="BD780" s="9">
        <v>103556467</v>
      </c>
      <c r="BE780" s="9">
        <v>57329811</v>
      </c>
      <c r="BF780" s="9">
        <v>11257792</v>
      </c>
      <c r="BG780" s="9">
        <v>16392909</v>
      </c>
      <c r="BH780" s="9">
        <v>0</v>
      </c>
      <c r="BI780" s="9">
        <v>0</v>
      </c>
      <c r="BJ780" s="9">
        <v>2674858</v>
      </c>
      <c r="BK780" s="9">
        <v>66163373</v>
      </c>
      <c r="BL780" s="9">
        <v>1721581</v>
      </c>
      <c r="BM780" s="9">
        <v>574243</v>
      </c>
      <c r="BN780" s="9">
        <v>259671034</v>
      </c>
      <c r="BO780" s="9">
        <v>26162185</v>
      </c>
      <c r="BP780" s="9">
        <v>17855610</v>
      </c>
      <c r="BQ780" s="9">
        <v>2721876</v>
      </c>
      <c r="BR780" s="9">
        <v>8437058</v>
      </c>
      <c r="BS780" s="9">
        <v>0</v>
      </c>
      <c r="BT780" s="9">
        <v>0</v>
      </c>
      <c r="BU780" s="9">
        <v>2122329</v>
      </c>
      <c r="BV780" s="9">
        <v>40996172</v>
      </c>
      <c r="BW780" s="9">
        <v>1369972</v>
      </c>
      <c r="BX780" s="9">
        <v>456961</v>
      </c>
      <c r="BY780" s="9">
        <v>100122163</v>
      </c>
      <c r="BZ780" s="9">
        <v>770549</v>
      </c>
      <c r="CA780" s="9">
        <v>110956065</v>
      </c>
      <c r="CB780" s="9">
        <v>64734729</v>
      </c>
      <c r="CC780" s="9">
        <v>10721238</v>
      </c>
      <c r="CD780" s="9">
        <v>14637895</v>
      </c>
      <c r="CE780" s="9">
        <v>0</v>
      </c>
      <c r="CF780" s="9">
        <v>0</v>
      </c>
      <c r="CG780" s="9">
        <v>0</v>
      </c>
      <c r="CH780" s="9">
        <v>2563714</v>
      </c>
      <c r="CI780" s="9">
        <v>65780320</v>
      </c>
      <c r="CJ780" s="9">
        <v>0</v>
      </c>
      <c r="CK780" s="9">
        <v>3091553</v>
      </c>
      <c r="CL780" s="9">
        <v>0</v>
      </c>
      <c r="CM780" s="9">
        <v>0</v>
      </c>
      <c r="CN780" s="9">
        <v>0</v>
      </c>
      <c r="CO780" s="9">
        <v>1205347</v>
      </c>
      <c r="CP780" s="9">
        <v>274461410</v>
      </c>
      <c r="CQ780" s="9">
        <v>0</v>
      </c>
      <c r="CR780" s="9">
        <v>0</v>
      </c>
      <c r="CS780" s="9">
        <v>0</v>
      </c>
      <c r="CT780" s="9">
        <v>72286</v>
      </c>
      <c r="CU780" s="9">
        <v>72286</v>
      </c>
      <c r="CV780" s="9">
        <v>18548381</v>
      </c>
      <c r="CW780" s="9">
        <v>10361332</v>
      </c>
      <c r="CX780" s="9">
        <v>3144278</v>
      </c>
      <c r="CY780" s="9">
        <v>10076404</v>
      </c>
      <c r="CZ780" s="9">
        <v>0</v>
      </c>
      <c r="DA780" s="9">
        <v>0</v>
      </c>
      <c r="DB780" s="9">
        <v>2053472</v>
      </c>
      <c r="DC780" s="9">
        <v>40666185</v>
      </c>
      <c r="DD780" s="9">
        <v>0</v>
      </c>
      <c r="DE780" s="9">
        <v>554021</v>
      </c>
      <c r="DF780" s="9">
        <v>85404073</v>
      </c>
      <c r="DG780" s="9">
        <v>729907</v>
      </c>
      <c r="DH780" s="9">
        <v>82181947</v>
      </c>
      <c r="DI780" s="9">
        <v>5004561</v>
      </c>
      <c r="DJ780" s="9">
        <v>0</v>
      </c>
      <c r="DK780" s="9">
        <v>0</v>
      </c>
      <c r="DL780" s="9">
        <v>0</v>
      </c>
      <c r="DM780" s="9">
        <v>0</v>
      </c>
      <c r="DN780" s="9">
        <v>0</v>
      </c>
      <c r="DO780" s="9">
        <v>2394885</v>
      </c>
      <c r="DP780" s="9">
        <v>169952516</v>
      </c>
      <c r="DQ780" s="9">
        <v>0</v>
      </c>
      <c r="DR780" s="9">
        <v>0</v>
      </c>
      <c r="DS780" s="9">
        <v>0</v>
      </c>
      <c r="DT780" s="9">
        <v>0</v>
      </c>
      <c r="DU780" s="9">
        <v>0</v>
      </c>
      <c r="DV780" s="9">
        <v>0</v>
      </c>
      <c r="DW780" s="9">
        <v>0</v>
      </c>
      <c r="DX780" s="9">
        <v>0</v>
      </c>
      <c r="DY780" s="9">
        <v>0</v>
      </c>
      <c r="DZ780" s="9">
        <v>0</v>
      </c>
      <c r="EA780" s="9">
        <v>0</v>
      </c>
      <c r="EB780" s="9">
        <v>0</v>
      </c>
      <c r="EC780" s="9">
        <v>0</v>
      </c>
    </row>
    <row r="781" spans="1:133" x14ac:dyDescent="0.3">
      <c r="A781" s="10">
        <v>106370771</v>
      </c>
      <c r="B781" s="10" t="s">
        <v>1662</v>
      </c>
      <c r="C781" s="10">
        <v>20181</v>
      </c>
      <c r="D781" s="12">
        <v>43101</v>
      </c>
      <c r="E781" s="10">
        <v>43190</v>
      </c>
      <c r="F781" s="10" t="s">
        <v>134</v>
      </c>
      <c r="G781" s="10" t="s">
        <v>254</v>
      </c>
      <c r="H781" s="10">
        <v>14</v>
      </c>
      <c r="I781" s="10">
        <v>1416</v>
      </c>
      <c r="J781" s="10" t="s">
        <v>136</v>
      </c>
      <c r="K781" s="10" t="s">
        <v>137</v>
      </c>
      <c r="L781" s="10" t="s">
        <v>138</v>
      </c>
      <c r="M781" s="10" t="s">
        <v>1663</v>
      </c>
      <c r="N781" s="10" t="s">
        <v>1664</v>
      </c>
      <c r="O781" s="10" t="s">
        <v>1655</v>
      </c>
      <c r="P781" s="10">
        <v>92037</v>
      </c>
      <c r="Q781" s="10" t="s">
        <v>1661</v>
      </c>
      <c r="R781" s="10">
        <v>432</v>
      </c>
      <c r="S781" s="10">
        <v>365</v>
      </c>
      <c r="T781" s="10">
        <v>295</v>
      </c>
      <c r="U781" s="10">
        <v>1465</v>
      </c>
      <c r="V781" s="10">
        <v>740</v>
      </c>
      <c r="W781" s="10">
        <v>120</v>
      </c>
      <c r="X781" s="10">
        <v>239</v>
      </c>
      <c r="Y781" s="10">
        <v>0</v>
      </c>
      <c r="Z781" s="10">
        <v>0</v>
      </c>
      <c r="AA781" s="10">
        <v>64</v>
      </c>
      <c r="AB781" s="10">
        <v>2013</v>
      </c>
      <c r="AC781" s="10">
        <v>57</v>
      </c>
      <c r="AD781" s="10">
        <v>28</v>
      </c>
      <c r="AE781" s="10">
        <v>4726</v>
      </c>
      <c r="AF781" s="10">
        <v>0</v>
      </c>
      <c r="AG781" s="10">
        <v>7771</v>
      </c>
      <c r="AH781" s="10">
        <v>4168</v>
      </c>
      <c r="AI781" s="10">
        <v>1048</v>
      </c>
      <c r="AJ781" s="10">
        <v>1052</v>
      </c>
      <c r="AK781" s="10">
        <v>0</v>
      </c>
      <c r="AL781" s="10">
        <v>0</v>
      </c>
      <c r="AM781" s="10">
        <v>245</v>
      </c>
      <c r="AN781" s="10">
        <v>7416</v>
      </c>
      <c r="AO781" s="10">
        <v>246</v>
      </c>
      <c r="AP781" s="10">
        <v>123</v>
      </c>
      <c r="AQ781" s="10">
        <v>22069</v>
      </c>
      <c r="AR781" s="10">
        <v>0</v>
      </c>
      <c r="AS781" s="10">
        <v>5966</v>
      </c>
      <c r="AT781" s="10">
        <v>1977</v>
      </c>
      <c r="AU781" s="10">
        <v>494</v>
      </c>
      <c r="AV781" s="10">
        <v>1576</v>
      </c>
      <c r="AW781" s="10">
        <v>0</v>
      </c>
      <c r="AX781" s="10">
        <v>0</v>
      </c>
      <c r="AY781" s="10">
        <v>315</v>
      </c>
      <c r="AZ781" s="10">
        <v>12483</v>
      </c>
      <c r="BA781" s="10">
        <v>406</v>
      </c>
      <c r="BB781" s="10">
        <v>204</v>
      </c>
      <c r="BC781" s="10">
        <v>23421</v>
      </c>
      <c r="BD781" s="10">
        <v>210650157</v>
      </c>
      <c r="BE781" s="10">
        <v>110260017</v>
      </c>
      <c r="BF781" s="10">
        <v>22470471</v>
      </c>
      <c r="BG781" s="10">
        <v>28374258</v>
      </c>
      <c r="BH781" s="10">
        <v>0</v>
      </c>
      <c r="BI781" s="10">
        <v>0</v>
      </c>
      <c r="BJ781" s="10">
        <v>9737785</v>
      </c>
      <c r="BK781" s="10">
        <v>231445735</v>
      </c>
      <c r="BL781" s="10">
        <v>6921535</v>
      </c>
      <c r="BM781" s="10">
        <v>3473173</v>
      </c>
      <c r="BN781" s="10">
        <v>623333131</v>
      </c>
      <c r="BO781" s="10">
        <v>75051207</v>
      </c>
      <c r="BP781" s="10">
        <v>31512406</v>
      </c>
      <c r="BQ781" s="10">
        <v>2523879</v>
      </c>
      <c r="BR781" s="10">
        <v>9738468</v>
      </c>
      <c r="BS781" s="10">
        <v>0</v>
      </c>
      <c r="BT781" s="10">
        <v>0</v>
      </c>
      <c r="BU781" s="10">
        <v>3013740</v>
      </c>
      <c r="BV781" s="10">
        <v>132868623</v>
      </c>
      <c r="BW781" s="10">
        <v>2011604</v>
      </c>
      <c r="BX781" s="10">
        <v>1009407</v>
      </c>
      <c r="BY781" s="10">
        <v>257729334</v>
      </c>
      <c r="BZ781" s="10">
        <v>161742</v>
      </c>
      <c r="CA781" s="10">
        <v>248042135</v>
      </c>
      <c r="CB781" s="10">
        <v>123306737</v>
      </c>
      <c r="CC781" s="10">
        <v>20503358</v>
      </c>
      <c r="CD781" s="10">
        <v>27886874</v>
      </c>
      <c r="CE781" s="10">
        <v>0</v>
      </c>
      <c r="CF781" s="10">
        <v>0</v>
      </c>
      <c r="CG781" s="10">
        <v>0</v>
      </c>
      <c r="CH781" s="10">
        <v>7709103</v>
      </c>
      <c r="CI781" s="10">
        <v>255247303</v>
      </c>
      <c r="CJ781" s="10">
        <v>0</v>
      </c>
      <c r="CK781" s="10">
        <v>8933139</v>
      </c>
      <c r="CL781" s="10">
        <v>0</v>
      </c>
      <c r="CM781" s="10">
        <v>0</v>
      </c>
      <c r="CN781" s="10">
        <v>0</v>
      </c>
      <c r="CO781" s="10">
        <v>5960412</v>
      </c>
      <c r="CP781" s="10">
        <v>697750803</v>
      </c>
      <c r="CQ781" s="10">
        <v>0</v>
      </c>
      <c r="CR781" s="10">
        <v>0</v>
      </c>
      <c r="CS781" s="10">
        <v>0</v>
      </c>
      <c r="CT781" s="10">
        <v>602718</v>
      </c>
      <c r="CU781" s="10">
        <v>602718</v>
      </c>
      <c r="CV781" s="10">
        <v>37913832</v>
      </c>
      <c r="CW781" s="10">
        <v>18523961</v>
      </c>
      <c r="CX781" s="10">
        <v>2718272</v>
      </c>
      <c r="CY781" s="10">
        <v>4033124</v>
      </c>
      <c r="CZ781" s="10">
        <v>0</v>
      </c>
      <c r="DA781" s="10">
        <v>0</v>
      </c>
      <c r="DB781" s="10">
        <v>5440358</v>
      </c>
      <c r="DC781" s="10">
        <v>107691283</v>
      </c>
      <c r="DD781" s="10">
        <v>0</v>
      </c>
      <c r="DE781" s="10">
        <v>7593550</v>
      </c>
      <c r="DF781" s="10">
        <v>183914380</v>
      </c>
      <c r="DG781" s="10">
        <v>5170135</v>
      </c>
      <c r="DH781" s="10">
        <v>160225868</v>
      </c>
      <c r="DI781" s="10">
        <v>3476223</v>
      </c>
      <c r="DJ781" s="10">
        <v>0</v>
      </c>
      <c r="DK781" s="10">
        <v>0</v>
      </c>
      <c r="DL781" s="10">
        <v>0</v>
      </c>
      <c r="DM781" s="10">
        <v>0</v>
      </c>
      <c r="DN781" s="10">
        <v>0</v>
      </c>
      <c r="DO781" s="10">
        <v>142381</v>
      </c>
      <c r="DP781" s="10">
        <v>537604311</v>
      </c>
      <c r="DQ781" s="10">
        <v>0</v>
      </c>
      <c r="DR781" s="10">
        <v>0</v>
      </c>
      <c r="DS781" s="10">
        <v>0</v>
      </c>
      <c r="DT781" s="10">
        <v>0</v>
      </c>
      <c r="DU781" s="10">
        <v>0</v>
      </c>
      <c r="DV781" s="10">
        <v>0</v>
      </c>
      <c r="DW781" s="10">
        <v>0</v>
      </c>
      <c r="DX781" s="10">
        <v>0</v>
      </c>
      <c r="DY781" s="10">
        <v>0</v>
      </c>
      <c r="DZ781" s="10">
        <v>0</v>
      </c>
      <c r="EA781" s="10">
        <v>0</v>
      </c>
      <c r="EB781" s="10">
        <v>0</v>
      </c>
      <c r="EC781" s="10">
        <v>0</v>
      </c>
    </row>
    <row r="782" spans="1:133" x14ac:dyDescent="0.3">
      <c r="A782" s="9">
        <v>106370744</v>
      </c>
      <c r="B782" s="9" t="s">
        <v>1666</v>
      </c>
      <c r="C782" s="9">
        <v>20181</v>
      </c>
      <c r="D782" s="11">
        <v>43101</v>
      </c>
      <c r="E782" s="9">
        <v>43190</v>
      </c>
      <c r="F782" s="9" t="s">
        <v>134</v>
      </c>
      <c r="G782" s="9" t="s">
        <v>254</v>
      </c>
      <c r="H782" s="9">
        <v>14</v>
      </c>
      <c r="I782" s="9">
        <v>1418</v>
      </c>
      <c r="J782" s="9" t="s">
        <v>136</v>
      </c>
      <c r="K782" s="9" t="s">
        <v>137</v>
      </c>
      <c r="L782" s="9" t="s">
        <v>145</v>
      </c>
      <c r="M782" s="9" t="s">
        <v>1667</v>
      </c>
      <c r="N782" s="9" t="s">
        <v>1668</v>
      </c>
      <c r="O782" s="9" t="s">
        <v>308</v>
      </c>
      <c r="P782" s="9">
        <v>92103</v>
      </c>
      <c r="Q782" s="9" t="s">
        <v>1669</v>
      </c>
      <c r="R782" s="9">
        <v>655</v>
      </c>
      <c r="S782" s="9">
        <v>528</v>
      </c>
      <c r="T782" s="9">
        <v>398</v>
      </c>
      <c r="U782" s="9">
        <v>1768</v>
      </c>
      <c r="V782" s="9">
        <v>1662</v>
      </c>
      <c r="W782" s="9">
        <v>976</v>
      </c>
      <c r="X782" s="9">
        <v>1733</v>
      </c>
      <c r="Y782" s="9">
        <v>0</v>
      </c>
      <c r="Z782" s="9">
        <v>0</v>
      </c>
      <c r="AA782" s="9">
        <v>145</v>
      </c>
      <c r="AB782" s="9">
        <v>1219</v>
      </c>
      <c r="AC782" s="9">
        <v>218</v>
      </c>
      <c r="AD782" s="9">
        <v>76</v>
      </c>
      <c r="AE782" s="9">
        <v>7797</v>
      </c>
      <c r="AF782" s="9">
        <v>0</v>
      </c>
      <c r="AG782" s="9">
        <v>9159</v>
      </c>
      <c r="AH782" s="9">
        <v>7909</v>
      </c>
      <c r="AI782" s="9">
        <v>5841</v>
      </c>
      <c r="AJ782" s="9">
        <v>6952</v>
      </c>
      <c r="AK782" s="9">
        <v>0</v>
      </c>
      <c r="AL782" s="9">
        <v>0</v>
      </c>
      <c r="AM782" s="9">
        <v>444</v>
      </c>
      <c r="AN782" s="9">
        <v>4303</v>
      </c>
      <c r="AO782" s="9">
        <v>615</v>
      </c>
      <c r="AP782" s="9">
        <v>214</v>
      </c>
      <c r="AQ782" s="9">
        <v>35437</v>
      </c>
      <c r="AR782" s="9">
        <v>0</v>
      </c>
      <c r="AS782" s="9">
        <v>7025</v>
      </c>
      <c r="AT782" s="9">
        <v>5047</v>
      </c>
      <c r="AU782" s="9">
        <v>4738</v>
      </c>
      <c r="AV782" s="9">
        <v>12526</v>
      </c>
      <c r="AW782" s="9">
        <v>0</v>
      </c>
      <c r="AX782" s="9">
        <v>0</v>
      </c>
      <c r="AY782" s="9">
        <v>1021</v>
      </c>
      <c r="AZ782" s="9">
        <v>8821</v>
      </c>
      <c r="BA782" s="9">
        <v>1425</v>
      </c>
      <c r="BB782" s="9">
        <v>495</v>
      </c>
      <c r="BC782" s="9">
        <v>41098</v>
      </c>
      <c r="BD782" s="9">
        <v>174652201</v>
      </c>
      <c r="BE782" s="9">
        <v>148516382</v>
      </c>
      <c r="BF782" s="9">
        <v>73261507</v>
      </c>
      <c r="BG782" s="9">
        <v>122308357</v>
      </c>
      <c r="BH782" s="9">
        <v>0</v>
      </c>
      <c r="BI782" s="9">
        <v>0</v>
      </c>
      <c r="BJ782" s="9">
        <v>18201081</v>
      </c>
      <c r="BK782" s="9">
        <v>99434612</v>
      </c>
      <c r="BL782" s="9">
        <v>9627531</v>
      </c>
      <c r="BM782" s="9">
        <v>3345632</v>
      </c>
      <c r="BN782" s="9">
        <v>649347303</v>
      </c>
      <c r="BO782" s="9">
        <v>50514894</v>
      </c>
      <c r="BP782" s="9">
        <v>41312291</v>
      </c>
      <c r="BQ782" s="9">
        <v>14233504</v>
      </c>
      <c r="BR782" s="9">
        <v>51724308</v>
      </c>
      <c r="BS782" s="9">
        <v>0</v>
      </c>
      <c r="BT782" s="9">
        <v>0</v>
      </c>
      <c r="BU782" s="9">
        <v>3760605</v>
      </c>
      <c r="BV782" s="9">
        <v>53010733</v>
      </c>
      <c r="BW782" s="9">
        <v>4937432</v>
      </c>
      <c r="BX782" s="9">
        <v>1715791</v>
      </c>
      <c r="BY782" s="9">
        <v>221209558</v>
      </c>
      <c r="BZ782" s="9">
        <v>4225742</v>
      </c>
      <c r="CA782" s="9">
        <v>190840561</v>
      </c>
      <c r="CB782" s="9">
        <v>161374171</v>
      </c>
      <c r="CC782" s="9">
        <v>62163813</v>
      </c>
      <c r="CD782" s="9">
        <v>54934201</v>
      </c>
      <c r="CE782" s="9">
        <v>-3702712</v>
      </c>
      <c r="CF782" s="9">
        <v>0</v>
      </c>
      <c r="CG782" s="9">
        <v>0</v>
      </c>
      <c r="CH782" s="9">
        <v>14624258</v>
      </c>
      <c r="CI782" s="9">
        <v>102682513</v>
      </c>
      <c r="CJ782" s="9">
        <v>0</v>
      </c>
      <c r="CK782" s="9">
        <v>14564963</v>
      </c>
      <c r="CL782" s="9">
        <v>0</v>
      </c>
      <c r="CM782" s="9">
        <v>0</v>
      </c>
      <c r="CN782" s="9">
        <v>0</v>
      </c>
      <c r="CO782" s="9">
        <v>3103450</v>
      </c>
      <c r="CP782" s="9">
        <v>604810960</v>
      </c>
      <c r="CQ782" s="9">
        <v>0</v>
      </c>
      <c r="CR782" s="9">
        <v>0</v>
      </c>
      <c r="CS782" s="9">
        <v>0</v>
      </c>
      <c r="CT782" s="9">
        <v>1988669</v>
      </c>
      <c r="CU782" s="9">
        <v>1988669</v>
      </c>
      <c r="CV782" s="9">
        <v>33287791</v>
      </c>
      <c r="CW782" s="9">
        <v>27853947</v>
      </c>
      <c r="CX782" s="9">
        <v>26951325</v>
      </c>
      <c r="CY782" s="9">
        <v>118565275</v>
      </c>
      <c r="CZ782" s="9">
        <v>0</v>
      </c>
      <c r="DA782" s="9">
        <v>0</v>
      </c>
      <c r="DB782" s="9">
        <v>6692013</v>
      </c>
      <c r="DC782" s="9">
        <v>49139843</v>
      </c>
      <c r="DD782" s="9">
        <v>0</v>
      </c>
      <c r="DE782" s="9">
        <v>5244376</v>
      </c>
      <c r="DF782" s="9">
        <v>267734570</v>
      </c>
      <c r="DG782" s="9">
        <v>4626251</v>
      </c>
      <c r="DH782" s="9">
        <v>226308009</v>
      </c>
      <c r="DI782" s="9">
        <v>5911698</v>
      </c>
      <c r="DJ782" s="9">
        <v>1478</v>
      </c>
      <c r="DK782" s="9">
        <v>0</v>
      </c>
      <c r="DL782" s="9">
        <v>0</v>
      </c>
      <c r="DM782" s="9">
        <v>0</v>
      </c>
      <c r="DN782" s="9">
        <v>0</v>
      </c>
      <c r="DO782" s="9">
        <v>3059933</v>
      </c>
      <c r="DP782" s="9">
        <v>192933688</v>
      </c>
      <c r="DQ782" s="9">
        <v>0</v>
      </c>
      <c r="DR782" s="9">
        <v>0</v>
      </c>
      <c r="DS782" s="9">
        <v>0</v>
      </c>
      <c r="DT782" s="9">
        <v>0</v>
      </c>
      <c r="DU782" s="9">
        <v>0</v>
      </c>
      <c r="DV782" s="9">
        <v>0</v>
      </c>
      <c r="DW782" s="9">
        <v>0</v>
      </c>
      <c r="DX782" s="9">
        <v>0</v>
      </c>
      <c r="DY782" s="9">
        <v>0</v>
      </c>
      <c r="DZ782" s="9">
        <v>0</v>
      </c>
      <c r="EA782" s="9">
        <v>0</v>
      </c>
      <c r="EB782" s="9">
        <v>0</v>
      </c>
      <c r="EC782" s="9">
        <v>0</v>
      </c>
    </row>
    <row r="783" spans="1:133" x14ac:dyDescent="0.3">
      <c r="A783" s="10">
        <v>106124004</v>
      </c>
      <c r="B783" s="10" t="s">
        <v>1670</v>
      </c>
      <c r="C783" s="10">
        <v>20181</v>
      </c>
      <c r="D783" s="12">
        <v>43101</v>
      </c>
      <c r="E783" s="10">
        <v>43190</v>
      </c>
      <c r="F783" s="10" t="s">
        <v>134</v>
      </c>
      <c r="G783" s="10" t="s">
        <v>838</v>
      </c>
      <c r="H783" s="10">
        <v>1</v>
      </c>
      <c r="I783" s="10">
        <v>105</v>
      </c>
      <c r="J783" s="10" t="s">
        <v>276</v>
      </c>
      <c r="K783" s="10" t="s">
        <v>369</v>
      </c>
      <c r="L783" s="10" t="s">
        <v>138</v>
      </c>
      <c r="M783" s="10" t="s">
        <v>1671</v>
      </c>
      <c r="N783" s="10" t="s">
        <v>1672</v>
      </c>
      <c r="O783" s="10" t="s">
        <v>1673</v>
      </c>
      <c r="P783" s="10">
        <v>95501</v>
      </c>
      <c r="Q783" s="10" t="s">
        <v>1674</v>
      </c>
      <c r="R783" s="10">
        <v>16</v>
      </c>
      <c r="S783" s="10">
        <v>16</v>
      </c>
      <c r="T783" s="10">
        <v>16</v>
      </c>
      <c r="U783" s="10">
        <v>53</v>
      </c>
      <c r="V783" s="10">
        <v>0</v>
      </c>
      <c r="W783" s="10">
        <v>0</v>
      </c>
      <c r="X783" s="10">
        <v>0</v>
      </c>
      <c r="Y783" s="10">
        <v>0</v>
      </c>
      <c r="Z783" s="10">
        <v>0</v>
      </c>
      <c r="AA783" s="10">
        <v>100</v>
      </c>
      <c r="AB783" s="10">
        <v>0</v>
      </c>
      <c r="AC783" s="10">
        <v>0</v>
      </c>
      <c r="AD783" s="10">
        <v>0</v>
      </c>
      <c r="AE783" s="10">
        <v>153</v>
      </c>
      <c r="AF783" s="10">
        <v>0</v>
      </c>
      <c r="AG783" s="10">
        <v>441</v>
      </c>
      <c r="AH783" s="10">
        <v>0</v>
      </c>
      <c r="AI783" s="10">
        <v>0</v>
      </c>
      <c r="AJ783" s="10">
        <v>0</v>
      </c>
      <c r="AK783" s="10">
        <v>0</v>
      </c>
      <c r="AL783" s="10">
        <v>0</v>
      </c>
      <c r="AM783" s="10">
        <v>702</v>
      </c>
      <c r="AN783" s="10">
        <v>0</v>
      </c>
      <c r="AO783" s="10">
        <v>0</v>
      </c>
      <c r="AP783" s="10">
        <v>0</v>
      </c>
      <c r="AQ783" s="10">
        <v>1143</v>
      </c>
      <c r="AR783" s="10">
        <v>0</v>
      </c>
      <c r="AS783" s="10">
        <v>0</v>
      </c>
      <c r="AT783" s="10">
        <v>0</v>
      </c>
      <c r="AU783" s="10">
        <v>0</v>
      </c>
      <c r="AV783" s="10">
        <v>0</v>
      </c>
      <c r="AW783" s="10">
        <v>0</v>
      </c>
      <c r="AX783" s="10">
        <v>0</v>
      </c>
      <c r="AY783" s="10">
        <v>0</v>
      </c>
      <c r="AZ783" s="10">
        <v>0</v>
      </c>
      <c r="BA783" s="10">
        <v>0</v>
      </c>
      <c r="BB783" s="10">
        <v>0</v>
      </c>
      <c r="BC783" s="10">
        <v>0</v>
      </c>
      <c r="BD783" s="10">
        <v>753449</v>
      </c>
      <c r="BE783" s="10">
        <v>0</v>
      </c>
      <c r="BF783" s="10">
        <v>0</v>
      </c>
      <c r="BG783" s="10">
        <v>0</v>
      </c>
      <c r="BH783" s="10">
        <v>0</v>
      </c>
      <c r="BI783" s="10">
        <v>0</v>
      </c>
      <c r="BJ783" s="10">
        <v>1199367</v>
      </c>
      <c r="BK783" s="10">
        <v>0</v>
      </c>
      <c r="BL783" s="10">
        <v>0</v>
      </c>
      <c r="BM783" s="10">
        <v>0</v>
      </c>
      <c r="BN783" s="10">
        <v>1952816</v>
      </c>
      <c r="BO783" s="10">
        <v>0</v>
      </c>
      <c r="BP783" s="10">
        <v>0</v>
      </c>
      <c r="BQ783" s="10">
        <v>0</v>
      </c>
      <c r="BR783" s="10">
        <v>0</v>
      </c>
      <c r="BS783" s="10">
        <v>0</v>
      </c>
      <c r="BT783" s="10">
        <v>0</v>
      </c>
      <c r="BU783" s="10">
        <v>0</v>
      </c>
      <c r="BV783" s="10">
        <v>0</v>
      </c>
      <c r="BW783" s="10">
        <v>0</v>
      </c>
      <c r="BX783" s="10">
        <v>0</v>
      </c>
      <c r="BY783" s="10">
        <v>0</v>
      </c>
      <c r="BZ783" s="10">
        <v>0</v>
      </c>
      <c r="CA783" s="10">
        <v>0</v>
      </c>
      <c r="CB783" s="10">
        <v>0</v>
      </c>
      <c r="CC783" s="10">
        <v>0</v>
      </c>
      <c r="CD783" s="10">
        <v>0</v>
      </c>
      <c r="CE783" s="10">
        <v>0</v>
      </c>
      <c r="CF783" s="10">
        <v>0</v>
      </c>
      <c r="CG783" s="10">
        <v>0</v>
      </c>
      <c r="CH783" s="10">
        <v>0</v>
      </c>
      <c r="CI783" s="10">
        <v>0</v>
      </c>
      <c r="CJ783" s="10">
        <v>0</v>
      </c>
      <c r="CK783" s="10">
        <v>0</v>
      </c>
      <c r="CL783" s="10">
        <v>0</v>
      </c>
      <c r="CM783" s="10">
        <v>0</v>
      </c>
      <c r="CN783" s="10">
        <v>0</v>
      </c>
      <c r="CO783" s="10">
        <v>0</v>
      </c>
      <c r="CP783" s="10">
        <v>0</v>
      </c>
      <c r="CQ783" s="10">
        <v>0</v>
      </c>
      <c r="CR783" s="10">
        <v>0</v>
      </c>
      <c r="CS783" s="10">
        <v>0</v>
      </c>
      <c r="CT783" s="10">
        <v>0</v>
      </c>
      <c r="CU783" s="10">
        <v>0</v>
      </c>
      <c r="CV783" s="10">
        <v>753449</v>
      </c>
      <c r="CW783" s="10">
        <v>0</v>
      </c>
      <c r="CX783" s="10">
        <v>0</v>
      </c>
      <c r="CY783" s="10">
        <v>0</v>
      </c>
      <c r="CZ783" s="10">
        <v>0</v>
      </c>
      <c r="DA783" s="10">
        <v>0</v>
      </c>
      <c r="DB783" s="10">
        <v>1199367</v>
      </c>
      <c r="DC783" s="10">
        <v>0</v>
      </c>
      <c r="DD783" s="10">
        <v>0</v>
      </c>
      <c r="DE783" s="10">
        <v>0</v>
      </c>
      <c r="DF783" s="10">
        <v>1952816</v>
      </c>
      <c r="DG783" s="10">
        <v>0</v>
      </c>
      <c r="DH783" s="10">
        <v>1927961</v>
      </c>
      <c r="DI783" s="10">
        <v>272263</v>
      </c>
      <c r="DJ783" s="10">
        <v>0</v>
      </c>
      <c r="DK783" s="10">
        <v>0</v>
      </c>
      <c r="DL783" s="10">
        <v>0</v>
      </c>
      <c r="DM783" s="10">
        <v>0</v>
      </c>
      <c r="DN783" s="10">
        <v>0</v>
      </c>
      <c r="DO783" s="10">
        <v>0</v>
      </c>
      <c r="DP783" s="10">
        <v>0</v>
      </c>
      <c r="DQ783" s="10">
        <v>0</v>
      </c>
      <c r="DR783" s="10">
        <v>0</v>
      </c>
      <c r="DS783" s="10">
        <v>0</v>
      </c>
      <c r="DT783" s="10">
        <v>0</v>
      </c>
      <c r="DU783" s="10">
        <v>0</v>
      </c>
      <c r="DV783" s="10">
        <v>0</v>
      </c>
      <c r="DW783" s="10">
        <v>0</v>
      </c>
      <c r="DX783" s="10">
        <v>0</v>
      </c>
      <c r="DY783" s="10">
        <v>0</v>
      </c>
      <c r="DZ783" s="10">
        <v>0</v>
      </c>
      <c r="EA783" s="10">
        <v>0</v>
      </c>
      <c r="EB783" s="10">
        <v>0</v>
      </c>
      <c r="EC783" s="10">
        <v>0</v>
      </c>
    </row>
    <row r="784" spans="1:133" x14ac:dyDescent="0.3">
      <c r="A784" s="9">
        <v>106321016</v>
      </c>
      <c r="B784" s="9" t="s">
        <v>1675</v>
      </c>
      <c r="C784" s="9">
        <v>20181</v>
      </c>
      <c r="D784" s="11">
        <v>43101</v>
      </c>
      <c r="E784" s="9">
        <v>43190</v>
      </c>
      <c r="F784" s="9" t="s">
        <v>134</v>
      </c>
      <c r="G784" s="9" t="s">
        <v>621</v>
      </c>
      <c r="H784" s="9">
        <v>1</v>
      </c>
      <c r="I784" s="9">
        <v>215</v>
      </c>
      <c r="J784" s="9" t="s">
        <v>183</v>
      </c>
      <c r="K784" s="9" t="s">
        <v>137</v>
      </c>
      <c r="L784" s="9" t="s">
        <v>220</v>
      </c>
      <c r="M784" s="9" t="s">
        <v>1676</v>
      </c>
      <c r="N784" s="9" t="s">
        <v>1677</v>
      </c>
      <c r="O784" s="9" t="s">
        <v>1678</v>
      </c>
      <c r="P784" s="9">
        <v>96020</v>
      </c>
      <c r="Q784" s="9" t="s">
        <v>1679</v>
      </c>
      <c r="R784" s="9">
        <v>26</v>
      </c>
      <c r="S784" s="9">
        <v>26</v>
      </c>
      <c r="T784" s="9">
        <v>26</v>
      </c>
      <c r="U784" s="9">
        <v>40</v>
      </c>
      <c r="V784" s="9">
        <v>0</v>
      </c>
      <c r="W784" s="9">
        <v>0</v>
      </c>
      <c r="X784" s="9">
        <v>5</v>
      </c>
      <c r="Y784" s="9">
        <v>0</v>
      </c>
      <c r="Z784" s="9">
        <v>0</v>
      </c>
      <c r="AA784" s="9">
        <v>8</v>
      </c>
      <c r="AB784" s="9">
        <v>0</v>
      </c>
      <c r="AC784" s="9">
        <v>0</v>
      </c>
      <c r="AD784" s="9">
        <v>1</v>
      </c>
      <c r="AE784" s="9">
        <v>54</v>
      </c>
      <c r="AF784" s="9">
        <v>0</v>
      </c>
      <c r="AG784" s="9">
        <v>158</v>
      </c>
      <c r="AH784" s="9">
        <v>0</v>
      </c>
      <c r="AI784" s="9">
        <v>1285</v>
      </c>
      <c r="AJ784" s="9">
        <v>17</v>
      </c>
      <c r="AK784" s="9">
        <v>0</v>
      </c>
      <c r="AL784" s="9">
        <v>0</v>
      </c>
      <c r="AM784" s="9">
        <v>26</v>
      </c>
      <c r="AN784" s="9">
        <v>0</v>
      </c>
      <c r="AO784" s="9">
        <v>0</v>
      </c>
      <c r="AP784" s="9">
        <v>93</v>
      </c>
      <c r="AQ784" s="9">
        <v>1579</v>
      </c>
      <c r="AR784" s="9">
        <v>1375</v>
      </c>
      <c r="AS784" s="9">
        <v>3444</v>
      </c>
      <c r="AT784" s="9">
        <v>0</v>
      </c>
      <c r="AU784" s="9">
        <v>178</v>
      </c>
      <c r="AV784" s="9">
        <v>978</v>
      </c>
      <c r="AW784" s="9">
        <v>0</v>
      </c>
      <c r="AX784" s="9">
        <v>0</v>
      </c>
      <c r="AY784" s="9">
        <v>2478</v>
      </c>
      <c r="AZ784" s="9">
        <v>0</v>
      </c>
      <c r="BA784" s="9">
        <v>0</v>
      </c>
      <c r="BB784" s="9">
        <v>260</v>
      </c>
      <c r="BC784" s="9">
        <v>7338</v>
      </c>
      <c r="BD784" s="9">
        <v>1057394</v>
      </c>
      <c r="BE784" s="9">
        <v>0</v>
      </c>
      <c r="BF784" s="9">
        <v>643596</v>
      </c>
      <c r="BG784" s="9">
        <v>145544</v>
      </c>
      <c r="BH784" s="9">
        <v>0</v>
      </c>
      <c r="BI784" s="9">
        <v>0</v>
      </c>
      <c r="BJ784" s="9">
        <v>208557</v>
      </c>
      <c r="BK784" s="9">
        <v>0</v>
      </c>
      <c r="BL784" s="9">
        <v>0</v>
      </c>
      <c r="BM784" s="9">
        <v>75351</v>
      </c>
      <c r="BN784" s="9">
        <v>2130442</v>
      </c>
      <c r="BO784" s="9">
        <v>2022313</v>
      </c>
      <c r="BP784" s="9">
        <v>0</v>
      </c>
      <c r="BQ784" s="9">
        <v>133829</v>
      </c>
      <c r="BR784" s="9">
        <v>758802</v>
      </c>
      <c r="BS784" s="9">
        <v>0</v>
      </c>
      <c r="BT784" s="9">
        <v>0</v>
      </c>
      <c r="BU784" s="9">
        <v>1413950</v>
      </c>
      <c r="BV784" s="9">
        <v>0</v>
      </c>
      <c r="BW784" s="9">
        <v>0</v>
      </c>
      <c r="BX784" s="9">
        <v>117491</v>
      </c>
      <c r="BY784" s="9">
        <v>4446385</v>
      </c>
      <c r="BZ784" s="9">
        <v>130631</v>
      </c>
      <c r="CA784" s="9">
        <v>1406597</v>
      </c>
      <c r="CB784" s="9">
        <v>0</v>
      </c>
      <c r="CC784" s="9">
        <v>416446</v>
      </c>
      <c r="CD784" s="9">
        <v>484434</v>
      </c>
      <c r="CE784" s="9">
        <v>-12902</v>
      </c>
      <c r="CF784" s="9">
        <v>0</v>
      </c>
      <c r="CG784" s="9">
        <v>0</v>
      </c>
      <c r="CH784" s="9">
        <v>501960</v>
      </c>
      <c r="CI784" s="9">
        <v>0</v>
      </c>
      <c r="CJ784" s="9">
        <v>0</v>
      </c>
      <c r="CK784" s="9">
        <v>2980</v>
      </c>
      <c r="CL784" s="9">
        <v>0</v>
      </c>
      <c r="CM784" s="9">
        <v>0</v>
      </c>
      <c r="CN784" s="9">
        <v>0</v>
      </c>
      <c r="CO784" s="9">
        <v>70126</v>
      </c>
      <c r="CP784" s="9">
        <v>3000272</v>
      </c>
      <c r="CQ784" s="9">
        <v>0</v>
      </c>
      <c r="CR784" s="9">
        <v>0</v>
      </c>
      <c r="CS784" s="9">
        <v>0</v>
      </c>
      <c r="CT784" s="9">
        <v>0</v>
      </c>
      <c r="CU784" s="9">
        <v>0</v>
      </c>
      <c r="CV784" s="9">
        <v>1673112</v>
      </c>
      <c r="CW784" s="9">
        <v>0</v>
      </c>
      <c r="CX784" s="9">
        <v>373881</v>
      </c>
      <c r="CY784" s="9">
        <v>419911</v>
      </c>
      <c r="CZ784" s="9">
        <v>0</v>
      </c>
      <c r="DA784" s="9">
        <v>0</v>
      </c>
      <c r="DB784" s="9">
        <v>1120546</v>
      </c>
      <c r="DC784" s="9">
        <v>0</v>
      </c>
      <c r="DD784" s="9">
        <v>-2980</v>
      </c>
      <c r="DE784" s="9">
        <v>-7915</v>
      </c>
      <c r="DF784" s="9">
        <v>3576555</v>
      </c>
      <c r="DG784" s="9">
        <v>151419</v>
      </c>
      <c r="DH784" s="9">
        <v>4131489</v>
      </c>
      <c r="DI784" s="9">
        <v>679455</v>
      </c>
      <c r="DJ784" s="9">
        <v>255008</v>
      </c>
      <c r="DK784" s="9">
        <v>0</v>
      </c>
      <c r="DL784" s="9">
        <v>0</v>
      </c>
      <c r="DM784" s="9">
        <v>0</v>
      </c>
      <c r="DN784" s="9">
        <v>0</v>
      </c>
      <c r="DO784" s="9">
        <v>48156</v>
      </c>
      <c r="DP784" s="9">
        <v>1833528</v>
      </c>
      <c r="DQ784" s="9">
        <v>0</v>
      </c>
      <c r="DR784" s="9">
        <v>0</v>
      </c>
      <c r="DS784" s="9">
        <v>0</v>
      </c>
      <c r="DT784" s="9">
        <v>0</v>
      </c>
      <c r="DU784" s="9">
        <v>0</v>
      </c>
      <c r="DV784" s="9">
        <v>0</v>
      </c>
      <c r="DW784" s="9">
        <v>0</v>
      </c>
      <c r="DX784" s="9">
        <v>0</v>
      </c>
      <c r="DY784" s="9">
        <v>0</v>
      </c>
      <c r="DZ784" s="9">
        <v>0</v>
      </c>
      <c r="EA784" s="9">
        <v>0</v>
      </c>
      <c r="EB784" s="9">
        <v>0</v>
      </c>
      <c r="EC784" s="9">
        <v>0</v>
      </c>
    </row>
    <row r="785" spans="1:133" x14ac:dyDescent="0.3">
      <c r="A785" s="10">
        <v>106410891</v>
      </c>
      <c r="B785" s="10" t="s">
        <v>1680</v>
      </c>
      <c r="C785" s="10">
        <v>20181</v>
      </c>
      <c r="D785" s="12">
        <v>43101</v>
      </c>
      <c r="E785" s="10">
        <v>43190</v>
      </c>
      <c r="F785" s="10" t="s">
        <v>134</v>
      </c>
      <c r="G785" s="10" t="s">
        <v>910</v>
      </c>
      <c r="H785" s="10">
        <v>4</v>
      </c>
      <c r="I785" s="10">
        <v>428</v>
      </c>
      <c r="J785" s="10" t="s">
        <v>136</v>
      </c>
      <c r="K785" s="10" t="s">
        <v>137</v>
      </c>
      <c r="L785" s="10" t="s">
        <v>138</v>
      </c>
      <c r="M785" s="10" t="s">
        <v>1681</v>
      </c>
      <c r="N785" s="10" t="s">
        <v>1682</v>
      </c>
      <c r="O785" s="10" t="s">
        <v>912</v>
      </c>
      <c r="P785" s="10">
        <v>94062</v>
      </c>
      <c r="Q785" s="10" t="s">
        <v>1683</v>
      </c>
      <c r="R785" s="10">
        <v>208</v>
      </c>
      <c r="S785" s="10">
        <v>172</v>
      </c>
      <c r="T785" s="10">
        <v>65</v>
      </c>
      <c r="U785" s="10">
        <v>621</v>
      </c>
      <c r="V785" s="10">
        <v>114</v>
      </c>
      <c r="W785" s="10">
        <v>9</v>
      </c>
      <c r="X785" s="10">
        <v>42</v>
      </c>
      <c r="Y785" s="10">
        <v>0</v>
      </c>
      <c r="Z785" s="10">
        <v>0</v>
      </c>
      <c r="AA785" s="10">
        <v>13</v>
      </c>
      <c r="AB785" s="10">
        <v>571</v>
      </c>
      <c r="AC785" s="10">
        <v>1</v>
      </c>
      <c r="AD785" s="10">
        <v>31</v>
      </c>
      <c r="AE785" s="10">
        <v>1402</v>
      </c>
      <c r="AF785" s="10">
        <v>0</v>
      </c>
      <c r="AG785" s="10">
        <v>2497</v>
      </c>
      <c r="AH785" s="10">
        <v>485</v>
      </c>
      <c r="AI785" s="10">
        <v>53</v>
      </c>
      <c r="AJ785" s="10">
        <v>184</v>
      </c>
      <c r="AK785" s="10">
        <v>0</v>
      </c>
      <c r="AL785" s="10">
        <v>0</v>
      </c>
      <c r="AM785" s="10">
        <v>27</v>
      </c>
      <c r="AN785" s="10">
        <v>1963</v>
      </c>
      <c r="AO785" s="10">
        <v>2</v>
      </c>
      <c r="AP785" s="10">
        <v>74</v>
      </c>
      <c r="AQ785" s="10">
        <v>5285</v>
      </c>
      <c r="AR785" s="10">
        <v>0</v>
      </c>
      <c r="AS785" s="10">
        <v>7807</v>
      </c>
      <c r="AT785" s="10">
        <v>925</v>
      </c>
      <c r="AU785" s="10">
        <v>89</v>
      </c>
      <c r="AV785" s="10">
        <v>611</v>
      </c>
      <c r="AW785" s="10">
        <v>0</v>
      </c>
      <c r="AX785" s="10">
        <v>0</v>
      </c>
      <c r="AY785" s="10">
        <v>93</v>
      </c>
      <c r="AZ785" s="10">
        <v>7875</v>
      </c>
      <c r="BA785" s="10">
        <v>93</v>
      </c>
      <c r="BB785" s="10">
        <v>305</v>
      </c>
      <c r="BC785" s="10">
        <v>17798</v>
      </c>
      <c r="BD785" s="10">
        <v>96653263</v>
      </c>
      <c r="BE785" s="10">
        <v>16898053</v>
      </c>
      <c r="BF785" s="10">
        <v>1591371</v>
      </c>
      <c r="BG785" s="10">
        <v>6196515</v>
      </c>
      <c r="BH785" s="10">
        <v>0</v>
      </c>
      <c r="BI785" s="10">
        <v>0</v>
      </c>
      <c r="BJ785" s="10">
        <v>95030</v>
      </c>
      <c r="BK785" s="10">
        <v>64308412</v>
      </c>
      <c r="BL785" s="10">
        <v>89014</v>
      </c>
      <c r="BM785" s="10">
        <v>2785211</v>
      </c>
      <c r="BN785" s="10">
        <v>188616869</v>
      </c>
      <c r="BO785" s="10">
        <v>62302794</v>
      </c>
      <c r="BP785" s="10">
        <v>7383179</v>
      </c>
      <c r="BQ785" s="10">
        <v>708293</v>
      </c>
      <c r="BR785" s="10">
        <v>4878598</v>
      </c>
      <c r="BS785" s="10">
        <v>0</v>
      </c>
      <c r="BT785" s="10">
        <v>0</v>
      </c>
      <c r="BU785" s="10">
        <v>739677</v>
      </c>
      <c r="BV785" s="10">
        <v>62846293</v>
      </c>
      <c r="BW785" s="10">
        <v>741368</v>
      </c>
      <c r="BX785" s="10">
        <v>2431055</v>
      </c>
      <c r="BY785" s="10">
        <v>142031257</v>
      </c>
      <c r="BZ785" s="10">
        <v>782199</v>
      </c>
      <c r="CA785" s="10">
        <v>138164308</v>
      </c>
      <c r="CB785" s="10">
        <v>21436829</v>
      </c>
      <c r="CC785" s="10">
        <v>1164763</v>
      </c>
      <c r="CD785" s="10">
        <v>10246041</v>
      </c>
      <c r="CE785" s="10">
        <v>0</v>
      </c>
      <c r="CF785" s="10">
        <v>0</v>
      </c>
      <c r="CG785" s="10">
        <v>0</v>
      </c>
      <c r="CH785" s="10">
        <v>634977</v>
      </c>
      <c r="CI785" s="10">
        <v>77774250</v>
      </c>
      <c r="CJ785" s="10">
        <v>0</v>
      </c>
      <c r="CK785" s="10">
        <v>1198852</v>
      </c>
      <c r="CL785" s="10">
        <v>0</v>
      </c>
      <c r="CM785" s="10">
        <v>0</v>
      </c>
      <c r="CN785" s="10">
        <v>0</v>
      </c>
      <c r="CO785" s="10">
        <v>5539769</v>
      </c>
      <c r="CP785" s="10">
        <v>256941988</v>
      </c>
      <c r="CQ785" s="10">
        <v>0</v>
      </c>
      <c r="CR785" s="10">
        <v>0</v>
      </c>
      <c r="CS785" s="10">
        <v>0</v>
      </c>
      <c r="CT785" s="10">
        <v>0</v>
      </c>
      <c r="CU785" s="10">
        <v>0</v>
      </c>
      <c r="CV785" s="10">
        <v>19962395</v>
      </c>
      <c r="CW785" s="10">
        <v>2803455</v>
      </c>
      <c r="CX785" s="10">
        <v>640552</v>
      </c>
      <c r="CY785" s="10">
        <v>791379</v>
      </c>
      <c r="CZ785" s="10">
        <v>0</v>
      </c>
      <c r="DA785" s="10">
        <v>0</v>
      </c>
      <c r="DB785" s="10">
        <v>148709</v>
      </c>
      <c r="DC785" s="10">
        <v>48801487</v>
      </c>
      <c r="DD785" s="10">
        <v>0</v>
      </c>
      <c r="DE785" s="10">
        <v>558161</v>
      </c>
      <c r="DF785" s="10">
        <v>73706138</v>
      </c>
      <c r="DG785" s="10">
        <v>992418</v>
      </c>
      <c r="DH785" s="10">
        <v>73800758</v>
      </c>
      <c r="DI785" s="10">
        <v>0</v>
      </c>
      <c r="DJ785" s="10">
        <v>460400</v>
      </c>
      <c r="DK785" s="10">
        <v>0</v>
      </c>
      <c r="DL785" s="10">
        <v>0</v>
      </c>
      <c r="DM785" s="10">
        <v>0</v>
      </c>
      <c r="DN785" s="10">
        <v>0</v>
      </c>
      <c r="DO785" s="10">
        <v>2853870</v>
      </c>
      <c r="DP785" s="10">
        <v>309116917</v>
      </c>
      <c r="DQ785" s="10">
        <v>0</v>
      </c>
      <c r="DR785" s="10">
        <v>0</v>
      </c>
      <c r="DS785" s="10">
        <v>0</v>
      </c>
      <c r="DT785" s="10">
        <v>0</v>
      </c>
      <c r="DU785" s="10">
        <v>0</v>
      </c>
      <c r="DV785" s="10">
        <v>0</v>
      </c>
      <c r="DW785" s="10">
        <v>0</v>
      </c>
      <c r="DX785" s="10">
        <v>0</v>
      </c>
      <c r="DY785" s="10">
        <v>0</v>
      </c>
      <c r="DZ785" s="10">
        <v>0</v>
      </c>
      <c r="EA785" s="10">
        <v>0</v>
      </c>
      <c r="EB785" s="10">
        <v>0</v>
      </c>
      <c r="EC785" s="10">
        <v>0</v>
      </c>
    </row>
    <row r="786" spans="1:133" x14ac:dyDescent="0.3">
      <c r="A786" s="9">
        <v>106410817</v>
      </c>
      <c r="B786" s="9" t="s">
        <v>1684</v>
      </c>
      <c r="C786" s="9">
        <v>20181</v>
      </c>
      <c r="D786" s="11">
        <v>43101</v>
      </c>
      <c r="E786" s="9">
        <v>43190</v>
      </c>
      <c r="F786" s="9" t="s">
        <v>134</v>
      </c>
      <c r="G786" s="9" t="s">
        <v>910</v>
      </c>
      <c r="H786" s="9">
        <v>4</v>
      </c>
      <c r="I786" s="9">
        <v>425</v>
      </c>
      <c r="J786" s="9" t="s">
        <v>136</v>
      </c>
      <c r="K786" s="9" t="s">
        <v>137</v>
      </c>
      <c r="L786" s="9" t="s">
        <v>138</v>
      </c>
      <c r="M786" s="9" t="s">
        <v>1685</v>
      </c>
      <c r="N786" s="9" t="s">
        <v>1686</v>
      </c>
      <c r="O786" s="9" t="s">
        <v>1687</v>
      </c>
      <c r="P786" s="9">
        <v>94015</v>
      </c>
      <c r="Q786" s="9" t="s">
        <v>1688</v>
      </c>
      <c r="R786" s="9">
        <v>478</v>
      </c>
      <c r="S786" s="9">
        <v>415</v>
      </c>
      <c r="T786" s="9">
        <v>257</v>
      </c>
      <c r="U786" s="9">
        <v>567</v>
      </c>
      <c r="V786" s="9">
        <v>147</v>
      </c>
      <c r="W786" s="9">
        <v>76</v>
      </c>
      <c r="X786" s="9">
        <v>176</v>
      </c>
      <c r="Y786" s="9">
        <v>0</v>
      </c>
      <c r="Z786" s="9">
        <v>0</v>
      </c>
      <c r="AA786" s="9">
        <v>37</v>
      </c>
      <c r="AB786" s="9">
        <v>491</v>
      </c>
      <c r="AC786" s="9">
        <v>0</v>
      </c>
      <c r="AD786" s="9">
        <v>14</v>
      </c>
      <c r="AE786" s="9">
        <v>1508</v>
      </c>
      <c r="AF786" s="9">
        <v>39</v>
      </c>
      <c r="AG786" s="9">
        <v>5270</v>
      </c>
      <c r="AH786" s="9">
        <v>1437</v>
      </c>
      <c r="AI786" s="9">
        <v>5925</v>
      </c>
      <c r="AJ786" s="9">
        <v>7157</v>
      </c>
      <c r="AK786" s="9">
        <v>0</v>
      </c>
      <c r="AL786" s="9">
        <v>0</v>
      </c>
      <c r="AM786" s="9">
        <v>172</v>
      </c>
      <c r="AN786" s="9">
        <v>2848</v>
      </c>
      <c r="AO786" s="9">
        <v>0</v>
      </c>
      <c r="AP786" s="9">
        <v>83</v>
      </c>
      <c r="AQ786" s="9">
        <v>22892</v>
      </c>
      <c r="AR786" s="9">
        <v>13991</v>
      </c>
      <c r="AS786" s="9">
        <v>8692</v>
      </c>
      <c r="AT786" s="9">
        <v>1887</v>
      </c>
      <c r="AU786" s="9">
        <v>652</v>
      </c>
      <c r="AV786" s="9">
        <v>7651</v>
      </c>
      <c r="AW786" s="9">
        <v>0</v>
      </c>
      <c r="AX786" s="9">
        <v>0</v>
      </c>
      <c r="AY786" s="9">
        <v>389</v>
      </c>
      <c r="AZ786" s="9">
        <v>12517</v>
      </c>
      <c r="BA786" s="9">
        <v>0</v>
      </c>
      <c r="BB786" s="9">
        <v>888</v>
      </c>
      <c r="BC786" s="9">
        <v>32676</v>
      </c>
      <c r="BD786" s="9">
        <v>100434177</v>
      </c>
      <c r="BE786" s="9">
        <v>25172191</v>
      </c>
      <c r="BF786" s="9">
        <v>30270991</v>
      </c>
      <c r="BG786" s="9">
        <v>43478742</v>
      </c>
      <c r="BH786" s="9">
        <v>0</v>
      </c>
      <c r="BI786" s="9">
        <v>0</v>
      </c>
      <c r="BJ786" s="9">
        <v>9220002</v>
      </c>
      <c r="BK786" s="9">
        <v>70309606</v>
      </c>
      <c r="BL786" s="9">
        <v>0</v>
      </c>
      <c r="BM786" s="9">
        <v>1804590</v>
      </c>
      <c r="BN786" s="9">
        <v>280690299</v>
      </c>
      <c r="BO786" s="9">
        <v>37968476</v>
      </c>
      <c r="BP786" s="9">
        <v>11410816</v>
      </c>
      <c r="BQ786" s="9">
        <v>2576615</v>
      </c>
      <c r="BR786" s="9">
        <v>23017565</v>
      </c>
      <c r="BS786" s="9">
        <v>0</v>
      </c>
      <c r="BT786" s="9">
        <v>0</v>
      </c>
      <c r="BU786" s="9">
        <v>1823273</v>
      </c>
      <c r="BV786" s="9">
        <v>45865406</v>
      </c>
      <c r="BW786" s="9">
        <v>0</v>
      </c>
      <c r="BX786" s="9">
        <v>2613195</v>
      </c>
      <c r="BY786" s="9">
        <v>125275346</v>
      </c>
      <c r="BZ786" s="9">
        <v>2753396</v>
      </c>
      <c r="CA786" s="9">
        <v>125117651</v>
      </c>
      <c r="CB786" s="9">
        <v>32949660</v>
      </c>
      <c r="CC786" s="9">
        <v>26370945</v>
      </c>
      <c r="CD786" s="9">
        <v>60675134</v>
      </c>
      <c r="CE786" s="9">
        <v>0</v>
      </c>
      <c r="CF786" s="9">
        <v>0</v>
      </c>
      <c r="CG786" s="9">
        <v>0</v>
      </c>
      <c r="CH786" s="9">
        <v>9311420</v>
      </c>
      <c r="CI786" s="9">
        <v>86830317</v>
      </c>
      <c r="CJ786" s="9">
        <v>0</v>
      </c>
      <c r="CK786" s="9">
        <v>613743</v>
      </c>
      <c r="CL786" s="9">
        <v>0</v>
      </c>
      <c r="CM786" s="9">
        <v>0</v>
      </c>
      <c r="CN786" s="9">
        <v>0</v>
      </c>
      <c r="CO786" s="9">
        <v>2502880</v>
      </c>
      <c r="CP786" s="9">
        <v>347125146</v>
      </c>
      <c r="CQ786" s="9">
        <v>0</v>
      </c>
      <c r="CR786" s="9">
        <v>0</v>
      </c>
      <c r="CS786" s="9">
        <v>0</v>
      </c>
      <c r="CT786" s="9">
        <v>0</v>
      </c>
      <c r="CU786" s="9">
        <v>0</v>
      </c>
      <c r="CV786" s="9">
        <v>13038753</v>
      </c>
      <c r="CW786" s="9">
        <v>3267940</v>
      </c>
      <c r="CX786" s="9">
        <v>6456898</v>
      </c>
      <c r="CY786" s="9">
        <v>4939421</v>
      </c>
      <c r="CZ786" s="9">
        <v>0</v>
      </c>
      <c r="DA786" s="9">
        <v>0</v>
      </c>
      <c r="DB786" s="9">
        <v>1624223</v>
      </c>
      <c r="DC786" s="9">
        <v>28196257</v>
      </c>
      <c r="DD786" s="9">
        <v>0</v>
      </c>
      <c r="DE786" s="9">
        <v>1317007</v>
      </c>
      <c r="DF786" s="9">
        <v>58840499</v>
      </c>
      <c r="DG786" s="9">
        <v>3656656</v>
      </c>
      <c r="DH786" s="9">
        <v>71580665</v>
      </c>
      <c r="DI786" s="9">
        <v>0</v>
      </c>
      <c r="DJ786" s="9">
        <v>-83389</v>
      </c>
      <c r="DK786" s="9">
        <v>0</v>
      </c>
      <c r="DL786" s="9">
        <v>0</v>
      </c>
      <c r="DM786" s="9">
        <v>0</v>
      </c>
      <c r="DN786" s="9">
        <v>0</v>
      </c>
      <c r="DO786" s="9">
        <v>4627000</v>
      </c>
      <c r="DP786" s="9">
        <v>40044039</v>
      </c>
      <c r="DQ786" s="9">
        <v>0</v>
      </c>
      <c r="DR786" s="9">
        <v>0</v>
      </c>
      <c r="DS786" s="9">
        <v>0</v>
      </c>
      <c r="DT786" s="9">
        <v>0</v>
      </c>
      <c r="DU786" s="9">
        <v>0</v>
      </c>
      <c r="DV786" s="9">
        <v>0</v>
      </c>
      <c r="DW786" s="9">
        <v>0</v>
      </c>
      <c r="DX786" s="9">
        <v>0</v>
      </c>
      <c r="DY786" s="9">
        <v>0</v>
      </c>
      <c r="DZ786" s="9">
        <v>0</v>
      </c>
      <c r="EA786" s="9">
        <v>0</v>
      </c>
      <c r="EB786" s="9">
        <v>0</v>
      </c>
      <c r="EC786" s="9">
        <v>0</v>
      </c>
    </row>
    <row r="787" spans="1:133" x14ac:dyDescent="0.3">
      <c r="A787" s="10">
        <v>106370875</v>
      </c>
      <c r="B787" s="10" t="s">
        <v>1689</v>
      </c>
      <c r="C787" s="10">
        <v>20181</v>
      </c>
      <c r="D787" s="12">
        <v>43101</v>
      </c>
      <c r="E787" s="10">
        <v>43190</v>
      </c>
      <c r="F787" s="10" t="s">
        <v>134</v>
      </c>
      <c r="G787" s="10" t="s">
        <v>254</v>
      </c>
      <c r="H787" s="10">
        <v>14</v>
      </c>
      <c r="I787" s="10">
        <v>1420</v>
      </c>
      <c r="J787" s="10" t="s">
        <v>136</v>
      </c>
      <c r="K787" s="10" t="s">
        <v>137</v>
      </c>
      <c r="L787" s="10" t="s">
        <v>138</v>
      </c>
      <c r="M787" s="10" t="s">
        <v>1690</v>
      </c>
      <c r="N787" s="10" t="s">
        <v>1691</v>
      </c>
      <c r="O787" s="10" t="s">
        <v>1692</v>
      </c>
      <c r="P787" s="10">
        <v>91911</v>
      </c>
      <c r="Q787" s="10" t="s">
        <v>1693</v>
      </c>
      <c r="R787" s="10">
        <v>343</v>
      </c>
      <c r="S787" s="10">
        <v>338</v>
      </c>
      <c r="T787" s="10">
        <v>297</v>
      </c>
      <c r="U787" s="10">
        <v>1065</v>
      </c>
      <c r="V787" s="10">
        <v>704</v>
      </c>
      <c r="W787" s="10">
        <v>391</v>
      </c>
      <c r="X787" s="10">
        <v>1107</v>
      </c>
      <c r="Y787" s="10">
        <v>3</v>
      </c>
      <c r="Z787" s="10">
        <v>0</v>
      </c>
      <c r="AA787" s="10">
        <v>55</v>
      </c>
      <c r="AB787" s="10">
        <v>552</v>
      </c>
      <c r="AC787" s="10">
        <v>81</v>
      </c>
      <c r="AD787" s="10">
        <v>47</v>
      </c>
      <c r="AE787" s="10">
        <v>4005</v>
      </c>
      <c r="AF787" s="10">
        <v>192</v>
      </c>
      <c r="AG787" s="10">
        <v>6684</v>
      </c>
      <c r="AH787" s="10">
        <v>4546</v>
      </c>
      <c r="AI787" s="10">
        <v>4105</v>
      </c>
      <c r="AJ787" s="10">
        <v>7685</v>
      </c>
      <c r="AK787" s="10">
        <v>34</v>
      </c>
      <c r="AL787" s="10">
        <v>0</v>
      </c>
      <c r="AM787" s="10">
        <v>327</v>
      </c>
      <c r="AN787" s="10">
        <v>2771</v>
      </c>
      <c r="AO787" s="10">
        <v>362</v>
      </c>
      <c r="AP787" s="10">
        <v>206</v>
      </c>
      <c r="AQ787" s="10">
        <v>26720</v>
      </c>
      <c r="AR787" s="10">
        <v>7921</v>
      </c>
      <c r="AS787" s="10">
        <v>6817</v>
      </c>
      <c r="AT787" s="10">
        <v>6302</v>
      </c>
      <c r="AU787" s="10">
        <v>2582</v>
      </c>
      <c r="AV787" s="10">
        <v>9062</v>
      </c>
      <c r="AW787" s="10">
        <v>0</v>
      </c>
      <c r="AX787" s="10">
        <v>0</v>
      </c>
      <c r="AY787" s="10">
        <v>1464</v>
      </c>
      <c r="AZ787" s="10">
        <v>11248</v>
      </c>
      <c r="BA787" s="10">
        <v>1615</v>
      </c>
      <c r="BB787" s="10">
        <v>179</v>
      </c>
      <c r="BC787" s="10">
        <v>39269</v>
      </c>
      <c r="BD787" s="10">
        <v>112496792</v>
      </c>
      <c r="BE787" s="10">
        <v>71285072</v>
      </c>
      <c r="BF787" s="10">
        <v>36150578</v>
      </c>
      <c r="BG787" s="10">
        <v>88558250</v>
      </c>
      <c r="BH787" s="10">
        <v>308281</v>
      </c>
      <c r="BI787" s="10">
        <v>0</v>
      </c>
      <c r="BJ787" s="10">
        <v>3738645</v>
      </c>
      <c r="BK787" s="10">
        <v>43920459</v>
      </c>
      <c r="BL787" s="10">
        <v>4430980</v>
      </c>
      <c r="BM787" s="10">
        <v>2543573</v>
      </c>
      <c r="BN787" s="10">
        <v>363432630</v>
      </c>
      <c r="BO787" s="10">
        <v>47722673</v>
      </c>
      <c r="BP787" s="10">
        <v>27440917</v>
      </c>
      <c r="BQ787" s="10">
        <v>15058991</v>
      </c>
      <c r="BR787" s="10">
        <v>56234054</v>
      </c>
      <c r="BS787" s="10">
        <v>0</v>
      </c>
      <c r="BT787" s="10">
        <v>0</v>
      </c>
      <c r="BU787" s="10">
        <v>5814194</v>
      </c>
      <c r="BV787" s="10">
        <v>44600870</v>
      </c>
      <c r="BW787" s="10">
        <v>3253821</v>
      </c>
      <c r="BX787" s="10">
        <v>351522</v>
      </c>
      <c r="BY787" s="10">
        <v>200477042</v>
      </c>
      <c r="BZ787" s="10">
        <v>243673</v>
      </c>
      <c r="CA787" s="10">
        <v>138557084</v>
      </c>
      <c r="CB787" s="10">
        <v>92559426</v>
      </c>
      <c r="CC787" s="10">
        <v>13498766</v>
      </c>
      <c r="CD787" s="10">
        <v>126555691</v>
      </c>
      <c r="CE787" s="10">
        <v>-1579974</v>
      </c>
      <c r="CF787" s="10">
        <v>297310</v>
      </c>
      <c r="CG787" s="10">
        <v>0</v>
      </c>
      <c r="CH787" s="10">
        <v>8058091</v>
      </c>
      <c r="CI787" s="10">
        <v>66036229</v>
      </c>
      <c r="CJ787" s="10">
        <v>0</v>
      </c>
      <c r="CK787" s="10">
        <v>7684801</v>
      </c>
      <c r="CL787" s="10">
        <v>0</v>
      </c>
      <c r="CM787" s="10">
        <v>0</v>
      </c>
      <c r="CN787" s="10">
        <v>0</v>
      </c>
      <c r="CO787" s="10">
        <v>2045196</v>
      </c>
      <c r="CP787" s="10">
        <v>453956293</v>
      </c>
      <c r="CQ787" s="10">
        <v>3686052</v>
      </c>
      <c r="CR787" s="10">
        <v>0</v>
      </c>
      <c r="CS787" s="10">
        <v>0</v>
      </c>
      <c r="CT787" s="10">
        <v>7039534</v>
      </c>
      <c r="CU787" s="10">
        <v>10725586</v>
      </c>
      <c r="CV787" s="10">
        <v>21662381</v>
      </c>
      <c r="CW787" s="10">
        <v>9852615</v>
      </c>
      <c r="CX787" s="10">
        <v>39290777</v>
      </c>
      <c r="CY787" s="10">
        <v>18236613</v>
      </c>
      <c r="CZ787" s="10">
        <v>10971</v>
      </c>
      <c r="DA787" s="10">
        <v>0</v>
      </c>
      <c r="DB787" s="10">
        <v>1494748</v>
      </c>
      <c r="DC787" s="10">
        <v>29524634</v>
      </c>
      <c r="DD787" s="10">
        <v>0</v>
      </c>
      <c r="DE787" s="10">
        <v>606226</v>
      </c>
      <c r="DF787" s="10">
        <v>120678965</v>
      </c>
      <c r="DG787" s="10">
        <v>999066</v>
      </c>
      <c r="DH787" s="10">
        <v>119824902</v>
      </c>
      <c r="DI787" s="10">
        <v>0</v>
      </c>
      <c r="DJ787" s="10">
        <v>-1833835</v>
      </c>
      <c r="DK787" s="10">
        <v>0</v>
      </c>
      <c r="DL787" s="10">
        <v>0</v>
      </c>
      <c r="DM787" s="10">
        <v>0</v>
      </c>
      <c r="DN787" s="10">
        <v>0</v>
      </c>
      <c r="DO787" s="10">
        <v>20139277</v>
      </c>
      <c r="DP787" s="10">
        <v>175808004</v>
      </c>
      <c r="DQ787" s="10">
        <v>0</v>
      </c>
      <c r="DR787" s="10">
        <v>0</v>
      </c>
      <c r="DS787" s="10">
        <v>0</v>
      </c>
      <c r="DT787" s="10">
        <v>0</v>
      </c>
      <c r="DU787" s="10">
        <v>0</v>
      </c>
      <c r="DV787" s="10">
        <v>0</v>
      </c>
      <c r="DW787" s="10">
        <v>0</v>
      </c>
      <c r="DX787" s="10">
        <v>0</v>
      </c>
      <c r="DY787" s="10">
        <v>0</v>
      </c>
      <c r="DZ787" s="10">
        <v>0</v>
      </c>
      <c r="EA787" s="10">
        <v>0</v>
      </c>
      <c r="EB787" s="10">
        <v>0</v>
      </c>
      <c r="EC787" s="10">
        <v>0</v>
      </c>
    </row>
    <row r="788" spans="1:133" x14ac:dyDescent="0.3">
      <c r="A788" s="9">
        <v>106370689</v>
      </c>
      <c r="B788" s="9" t="s">
        <v>1694</v>
      </c>
      <c r="C788" s="9">
        <v>20181</v>
      </c>
      <c r="D788" s="11">
        <v>43101</v>
      </c>
      <c r="E788" s="9">
        <v>43190</v>
      </c>
      <c r="F788" s="9" t="s">
        <v>134</v>
      </c>
      <c r="G788" s="9" t="s">
        <v>254</v>
      </c>
      <c r="H788" s="9">
        <v>14</v>
      </c>
      <c r="I788" s="9">
        <v>1420</v>
      </c>
      <c r="J788" s="9" t="s">
        <v>136</v>
      </c>
      <c r="K788" s="9" t="s">
        <v>137</v>
      </c>
      <c r="L788" s="9" t="s">
        <v>138</v>
      </c>
      <c r="M788" s="9" t="s">
        <v>1695</v>
      </c>
      <c r="N788" s="9" t="s">
        <v>1696</v>
      </c>
      <c r="O788" s="9" t="s">
        <v>1697</v>
      </c>
      <c r="P788" s="9">
        <v>92118</v>
      </c>
      <c r="Q788" s="9" t="s">
        <v>1698</v>
      </c>
      <c r="R788" s="9">
        <v>181</v>
      </c>
      <c r="S788" s="9">
        <v>154</v>
      </c>
      <c r="T788" s="9">
        <v>120</v>
      </c>
      <c r="U788" s="9">
        <v>230</v>
      </c>
      <c r="V788" s="9">
        <v>127</v>
      </c>
      <c r="W788" s="9">
        <v>35</v>
      </c>
      <c r="X788" s="9">
        <v>106</v>
      </c>
      <c r="Y788" s="9">
        <v>0</v>
      </c>
      <c r="Z788" s="9">
        <v>0</v>
      </c>
      <c r="AA788" s="9">
        <v>7</v>
      </c>
      <c r="AB788" s="9">
        <v>135</v>
      </c>
      <c r="AC788" s="9">
        <v>2</v>
      </c>
      <c r="AD788" s="9">
        <v>5</v>
      </c>
      <c r="AE788" s="9">
        <v>647</v>
      </c>
      <c r="AF788" s="9">
        <v>97</v>
      </c>
      <c r="AG788" s="9">
        <v>1197</v>
      </c>
      <c r="AH788" s="9">
        <v>754</v>
      </c>
      <c r="AI788" s="9">
        <v>1874</v>
      </c>
      <c r="AJ788" s="9">
        <v>5686</v>
      </c>
      <c r="AK788" s="9">
        <v>0</v>
      </c>
      <c r="AL788" s="9">
        <v>0</v>
      </c>
      <c r="AM788" s="9">
        <v>307</v>
      </c>
      <c r="AN788" s="9">
        <v>798</v>
      </c>
      <c r="AO788" s="9">
        <v>10</v>
      </c>
      <c r="AP788" s="9">
        <v>115</v>
      </c>
      <c r="AQ788" s="9">
        <v>10741</v>
      </c>
      <c r="AR788" s="9">
        <v>8958</v>
      </c>
      <c r="AS788" s="9">
        <v>5278</v>
      </c>
      <c r="AT788" s="9">
        <v>2304</v>
      </c>
      <c r="AU788" s="9">
        <v>413</v>
      </c>
      <c r="AV788" s="9">
        <v>1685</v>
      </c>
      <c r="AW788" s="9">
        <v>0</v>
      </c>
      <c r="AX788" s="9">
        <v>0</v>
      </c>
      <c r="AY788" s="9">
        <v>1266</v>
      </c>
      <c r="AZ788" s="9">
        <v>7891</v>
      </c>
      <c r="BA788" s="9">
        <v>324</v>
      </c>
      <c r="BB788" s="9">
        <v>78</v>
      </c>
      <c r="BC788" s="9">
        <v>19239</v>
      </c>
      <c r="BD788" s="9">
        <v>13758329</v>
      </c>
      <c r="BE788" s="9">
        <v>8589805</v>
      </c>
      <c r="BF788" s="9">
        <v>5284480</v>
      </c>
      <c r="BG788" s="9">
        <v>13540017</v>
      </c>
      <c r="BH788" s="9">
        <v>0</v>
      </c>
      <c r="BI788" s="9">
        <v>0</v>
      </c>
      <c r="BJ788" s="9">
        <v>1276456</v>
      </c>
      <c r="BK788" s="9">
        <v>11523289</v>
      </c>
      <c r="BL788" s="9">
        <v>282215</v>
      </c>
      <c r="BM788" s="9">
        <v>270313</v>
      </c>
      <c r="BN788" s="9">
        <v>54524904</v>
      </c>
      <c r="BO788" s="9">
        <v>9589897</v>
      </c>
      <c r="BP788" s="9">
        <v>5941005</v>
      </c>
      <c r="BQ788" s="9">
        <v>1663029</v>
      </c>
      <c r="BR788" s="9">
        <v>6808996</v>
      </c>
      <c r="BS788" s="9">
        <v>0</v>
      </c>
      <c r="BT788" s="9">
        <v>0</v>
      </c>
      <c r="BU788" s="9">
        <v>1935955</v>
      </c>
      <c r="BV788" s="9">
        <v>14750126</v>
      </c>
      <c r="BW788" s="9">
        <v>814742</v>
      </c>
      <c r="BX788" s="9">
        <v>198904</v>
      </c>
      <c r="BY788" s="9">
        <v>41702654</v>
      </c>
      <c r="BZ788" s="9">
        <v>108282</v>
      </c>
      <c r="CA788" s="9">
        <v>19550926</v>
      </c>
      <c r="CB788" s="9">
        <v>14109854</v>
      </c>
      <c r="CC788" s="9">
        <v>-7479423</v>
      </c>
      <c r="CD788" s="9">
        <v>14580143</v>
      </c>
      <c r="CE788" s="9">
        <v>0</v>
      </c>
      <c r="CF788" s="9">
        <v>0</v>
      </c>
      <c r="CG788" s="9">
        <v>0</v>
      </c>
      <c r="CH788" s="9">
        <v>2001644</v>
      </c>
      <c r="CI788" s="9">
        <v>21170330</v>
      </c>
      <c r="CJ788" s="9">
        <v>0</v>
      </c>
      <c r="CK788" s="9">
        <v>1096958</v>
      </c>
      <c r="CL788" s="9">
        <v>0</v>
      </c>
      <c r="CM788" s="9">
        <v>0</v>
      </c>
      <c r="CN788" s="9">
        <v>0</v>
      </c>
      <c r="CO788" s="9">
        <v>164257</v>
      </c>
      <c r="CP788" s="9">
        <v>65302971</v>
      </c>
      <c r="CQ788" s="9">
        <v>804142</v>
      </c>
      <c r="CR788" s="9">
        <v>0</v>
      </c>
      <c r="CS788" s="9">
        <v>0</v>
      </c>
      <c r="CT788" s="9">
        <v>2708134</v>
      </c>
      <c r="CU788" s="9">
        <v>3512276</v>
      </c>
      <c r="CV788" s="9">
        <v>3797299</v>
      </c>
      <c r="CW788" s="9">
        <v>1225098</v>
      </c>
      <c r="CX788" s="9">
        <v>14426932</v>
      </c>
      <c r="CY788" s="9">
        <v>5768870</v>
      </c>
      <c r="CZ788" s="9">
        <v>0</v>
      </c>
      <c r="DA788" s="9">
        <v>0</v>
      </c>
      <c r="DB788" s="9">
        <v>1210767</v>
      </c>
      <c r="DC788" s="9">
        <v>7811218</v>
      </c>
      <c r="DD788" s="9">
        <v>0</v>
      </c>
      <c r="DE788" s="9">
        <v>196679</v>
      </c>
      <c r="DF788" s="9">
        <v>34436863</v>
      </c>
      <c r="DG788" s="9">
        <v>83131</v>
      </c>
      <c r="DH788" s="9">
        <v>27098733</v>
      </c>
      <c r="DI788" s="9">
        <v>0</v>
      </c>
      <c r="DJ788" s="9">
        <v>-305786</v>
      </c>
      <c r="DK788" s="9">
        <v>0</v>
      </c>
      <c r="DL788" s="9">
        <v>0</v>
      </c>
      <c r="DM788" s="9">
        <v>0</v>
      </c>
      <c r="DN788" s="9">
        <v>0</v>
      </c>
      <c r="DO788" s="9">
        <v>2134599</v>
      </c>
      <c r="DP788" s="9">
        <v>31171738</v>
      </c>
      <c r="DQ788" s="9">
        <v>0</v>
      </c>
      <c r="DR788" s="9">
        <v>0</v>
      </c>
      <c r="DS788" s="9">
        <v>0</v>
      </c>
      <c r="DT788" s="9">
        <v>0</v>
      </c>
      <c r="DU788" s="9">
        <v>0</v>
      </c>
      <c r="DV788" s="9">
        <v>0</v>
      </c>
      <c r="DW788" s="9">
        <v>0</v>
      </c>
      <c r="DX788" s="9">
        <v>0</v>
      </c>
      <c r="DY788" s="9">
        <v>0</v>
      </c>
      <c r="DZ788" s="9">
        <v>0</v>
      </c>
      <c r="EA788" s="9">
        <v>0</v>
      </c>
      <c r="EB788" s="9">
        <v>0</v>
      </c>
      <c r="EC788" s="9">
        <v>0</v>
      </c>
    </row>
    <row r="789" spans="1:133" x14ac:dyDescent="0.3">
      <c r="A789" s="10">
        <v>106370714</v>
      </c>
      <c r="B789" s="10" t="s">
        <v>1699</v>
      </c>
      <c r="C789" s="10">
        <v>20181</v>
      </c>
      <c r="D789" s="12">
        <v>43101</v>
      </c>
      <c r="E789" s="10">
        <v>43190</v>
      </c>
      <c r="F789" s="10" t="s">
        <v>134</v>
      </c>
      <c r="G789" s="10" t="s">
        <v>254</v>
      </c>
      <c r="H789" s="10">
        <v>14</v>
      </c>
      <c r="I789" s="10">
        <v>1422</v>
      </c>
      <c r="J789" s="10" t="s">
        <v>136</v>
      </c>
      <c r="K789" s="10" t="s">
        <v>137</v>
      </c>
      <c r="L789" s="10" t="s">
        <v>138</v>
      </c>
      <c r="M789" s="10" t="s">
        <v>1700</v>
      </c>
      <c r="N789" s="10" t="s">
        <v>1701</v>
      </c>
      <c r="O789" s="10" t="s">
        <v>258</v>
      </c>
      <c r="P789" s="10">
        <v>91942</v>
      </c>
      <c r="Q789" s="10" t="s">
        <v>1702</v>
      </c>
      <c r="R789" s="10">
        <v>524</v>
      </c>
      <c r="S789" s="10">
        <v>509</v>
      </c>
      <c r="T789" s="10">
        <v>383</v>
      </c>
      <c r="U789" s="10">
        <v>2220</v>
      </c>
      <c r="V789" s="10">
        <v>1102</v>
      </c>
      <c r="W789" s="10">
        <v>710</v>
      </c>
      <c r="X789" s="10">
        <v>2005</v>
      </c>
      <c r="Y789" s="10">
        <v>0</v>
      </c>
      <c r="Z789" s="10">
        <v>0</v>
      </c>
      <c r="AA789" s="10">
        <v>81</v>
      </c>
      <c r="AB789" s="10">
        <v>918</v>
      </c>
      <c r="AC789" s="10">
        <v>85</v>
      </c>
      <c r="AD789" s="10">
        <v>15</v>
      </c>
      <c r="AE789" s="10">
        <v>7136</v>
      </c>
      <c r="AF789" s="10">
        <v>35</v>
      </c>
      <c r="AG789" s="10">
        <v>11608</v>
      </c>
      <c r="AH789" s="10">
        <v>5240</v>
      </c>
      <c r="AI789" s="10">
        <v>4533</v>
      </c>
      <c r="AJ789" s="10">
        <v>8107</v>
      </c>
      <c r="AK789" s="10">
        <v>0</v>
      </c>
      <c r="AL789" s="10">
        <v>0</v>
      </c>
      <c r="AM789" s="10">
        <v>354</v>
      </c>
      <c r="AN789" s="10">
        <v>4180</v>
      </c>
      <c r="AO789" s="10">
        <v>372</v>
      </c>
      <c r="AP789" s="10">
        <v>66</v>
      </c>
      <c r="AQ789" s="10">
        <v>34460</v>
      </c>
      <c r="AR789" s="10">
        <v>466</v>
      </c>
      <c r="AS789" s="10">
        <v>42807</v>
      </c>
      <c r="AT789" s="10">
        <v>18083</v>
      </c>
      <c r="AU789" s="10">
        <v>4853</v>
      </c>
      <c r="AV789" s="10">
        <v>21917</v>
      </c>
      <c r="AW789" s="10">
        <v>28</v>
      </c>
      <c r="AX789" s="10">
        <v>0</v>
      </c>
      <c r="AY789" s="10">
        <v>1438</v>
      </c>
      <c r="AZ789" s="10">
        <v>26675</v>
      </c>
      <c r="BA789" s="10">
        <v>1285</v>
      </c>
      <c r="BB789" s="10">
        <v>420</v>
      </c>
      <c r="BC789" s="10">
        <v>117506</v>
      </c>
      <c r="BD789" s="10">
        <v>207525614</v>
      </c>
      <c r="BE789" s="10">
        <v>98665833</v>
      </c>
      <c r="BF789" s="10">
        <v>52203981</v>
      </c>
      <c r="BG789" s="10">
        <v>147650726</v>
      </c>
      <c r="BH789" s="10">
        <v>0</v>
      </c>
      <c r="BI789" s="10">
        <v>0</v>
      </c>
      <c r="BJ789" s="10">
        <v>7388662</v>
      </c>
      <c r="BK789" s="10">
        <v>82710765</v>
      </c>
      <c r="BL789" s="10">
        <v>4993725</v>
      </c>
      <c r="BM789" s="10">
        <v>847997</v>
      </c>
      <c r="BN789" s="10">
        <v>601987303</v>
      </c>
      <c r="BO789" s="10">
        <v>81784888</v>
      </c>
      <c r="BP789" s="10">
        <v>47019834</v>
      </c>
      <c r="BQ789" s="10">
        <v>19376258</v>
      </c>
      <c r="BR789" s="10">
        <v>80850470</v>
      </c>
      <c r="BS789" s="10">
        <v>95949</v>
      </c>
      <c r="BT789" s="10">
        <v>0</v>
      </c>
      <c r="BU789" s="10">
        <v>5505933</v>
      </c>
      <c r="BV789" s="10">
        <v>104630422</v>
      </c>
      <c r="BW789" s="10">
        <v>6082762</v>
      </c>
      <c r="BX789" s="10">
        <v>1982729</v>
      </c>
      <c r="BY789" s="10">
        <v>347329245</v>
      </c>
      <c r="BZ789" s="10">
        <v>87885</v>
      </c>
      <c r="CA789" s="10">
        <v>243219053</v>
      </c>
      <c r="CB789" s="10">
        <v>137407916</v>
      </c>
      <c r="CC789" s="10">
        <v>11628433</v>
      </c>
      <c r="CD789" s="10">
        <v>200381298</v>
      </c>
      <c r="CE789" s="10">
        <v>-2646311</v>
      </c>
      <c r="CF789" s="10">
        <v>90375</v>
      </c>
      <c r="CG789" s="10">
        <v>0</v>
      </c>
      <c r="CH789" s="10">
        <v>10875802</v>
      </c>
      <c r="CI789" s="10">
        <v>138104868</v>
      </c>
      <c r="CJ789" s="10">
        <v>0</v>
      </c>
      <c r="CK789" s="10">
        <v>11076487</v>
      </c>
      <c r="CL789" s="10">
        <v>0</v>
      </c>
      <c r="CM789" s="10">
        <v>0</v>
      </c>
      <c r="CN789" s="10">
        <v>0</v>
      </c>
      <c r="CO789" s="10">
        <v>1812094</v>
      </c>
      <c r="CP789" s="10">
        <v>752037900</v>
      </c>
      <c r="CQ789" s="10">
        <v>6354130</v>
      </c>
      <c r="CR789" s="10">
        <v>0</v>
      </c>
      <c r="CS789" s="10">
        <v>0</v>
      </c>
      <c r="CT789" s="10">
        <v>13548084</v>
      </c>
      <c r="CU789" s="10">
        <v>19902214</v>
      </c>
      <c r="CV789" s="10">
        <v>46091449</v>
      </c>
      <c r="CW789" s="10">
        <v>14631880</v>
      </c>
      <c r="CX789" s="10">
        <v>62598117</v>
      </c>
      <c r="CY789" s="10">
        <v>28119898</v>
      </c>
      <c r="CZ789" s="10">
        <v>5574</v>
      </c>
      <c r="DA789" s="10">
        <v>0</v>
      </c>
      <c r="DB789" s="10">
        <v>2018793</v>
      </c>
      <c r="DC789" s="10">
        <v>62784403</v>
      </c>
      <c r="DD789" s="10">
        <v>0</v>
      </c>
      <c r="DE789" s="10">
        <v>930748</v>
      </c>
      <c r="DF789" s="10">
        <v>217180862</v>
      </c>
      <c r="DG789" s="10">
        <v>1500855</v>
      </c>
      <c r="DH789" s="10">
        <v>208997433</v>
      </c>
      <c r="DI789" s="10">
        <v>0</v>
      </c>
      <c r="DJ789" s="10">
        <v>-1794745</v>
      </c>
      <c r="DK789" s="10">
        <v>0</v>
      </c>
      <c r="DL789" s="10">
        <v>0</v>
      </c>
      <c r="DM789" s="10">
        <v>0</v>
      </c>
      <c r="DN789" s="10">
        <v>0</v>
      </c>
      <c r="DO789" s="10">
        <v>10142612</v>
      </c>
      <c r="DP789" s="10">
        <v>400126825</v>
      </c>
      <c r="DQ789" s="10">
        <v>0</v>
      </c>
      <c r="DR789" s="10">
        <v>0</v>
      </c>
      <c r="DS789" s="10">
        <v>0</v>
      </c>
      <c r="DT789" s="10">
        <v>0</v>
      </c>
      <c r="DU789" s="10">
        <v>0</v>
      </c>
      <c r="DV789" s="10">
        <v>0</v>
      </c>
      <c r="DW789" s="10">
        <v>0</v>
      </c>
      <c r="DX789" s="10">
        <v>0</v>
      </c>
      <c r="DY789" s="10">
        <v>0</v>
      </c>
      <c r="DZ789" s="10">
        <v>0</v>
      </c>
      <c r="EA789" s="10">
        <v>0</v>
      </c>
      <c r="EB789" s="10">
        <v>0</v>
      </c>
      <c r="EC789" s="10">
        <v>0</v>
      </c>
    </row>
    <row r="790" spans="1:133" x14ac:dyDescent="0.3">
      <c r="A790" s="9">
        <v>106374049</v>
      </c>
      <c r="B790" s="9" t="s">
        <v>1703</v>
      </c>
      <c r="C790" s="9">
        <v>20181</v>
      </c>
      <c r="D790" s="11">
        <v>43101</v>
      </c>
      <c r="E790" s="9">
        <v>43190</v>
      </c>
      <c r="F790" s="9" t="s">
        <v>134</v>
      </c>
      <c r="G790" s="9" t="s">
        <v>254</v>
      </c>
      <c r="H790" s="9">
        <v>14</v>
      </c>
      <c r="I790" s="9">
        <v>1416</v>
      </c>
      <c r="J790" s="9" t="s">
        <v>136</v>
      </c>
      <c r="K790" s="9" t="s">
        <v>137</v>
      </c>
      <c r="L790" s="9" t="s">
        <v>138</v>
      </c>
      <c r="M790" s="9" t="s">
        <v>1704</v>
      </c>
      <c r="N790" s="9" t="s">
        <v>1705</v>
      </c>
      <c r="O790" s="9" t="s">
        <v>308</v>
      </c>
      <c r="P790" s="9">
        <v>92111</v>
      </c>
      <c r="Q790" s="9" t="s">
        <v>1706</v>
      </c>
      <c r="R790" s="9">
        <v>16</v>
      </c>
      <c r="S790" s="9">
        <v>14</v>
      </c>
      <c r="T790" s="9">
        <v>13</v>
      </c>
      <c r="U790" s="9">
        <v>0</v>
      </c>
      <c r="V790" s="9">
        <v>5</v>
      </c>
      <c r="W790" s="9">
        <v>0</v>
      </c>
      <c r="X790" s="9">
        <v>0</v>
      </c>
      <c r="Y790" s="9">
        <v>0</v>
      </c>
      <c r="Z790" s="9">
        <v>0</v>
      </c>
      <c r="AA790" s="9">
        <v>0</v>
      </c>
      <c r="AB790" s="9">
        <v>62</v>
      </c>
      <c r="AC790" s="9">
        <v>1</v>
      </c>
      <c r="AD790" s="9">
        <v>3</v>
      </c>
      <c r="AE790" s="9">
        <v>71</v>
      </c>
      <c r="AF790" s="9">
        <v>0</v>
      </c>
      <c r="AG790" s="9">
        <v>0</v>
      </c>
      <c r="AH790" s="9">
        <v>75</v>
      </c>
      <c r="AI790" s="9">
        <v>0</v>
      </c>
      <c r="AJ790" s="9">
        <v>0</v>
      </c>
      <c r="AK790" s="9">
        <v>0</v>
      </c>
      <c r="AL790" s="9">
        <v>0</v>
      </c>
      <c r="AM790" s="9">
        <v>0</v>
      </c>
      <c r="AN790" s="9">
        <v>955</v>
      </c>
      <c r="AO790" s="9">
        <v>32</v>
      </c>
      <c r="AP790" s="9">
        <v>52</v>
      </c>
      <c r="AQ790" s="9">
        <v>1114</v>
      </c>
      <c r="AR790" s="9">
        <v>0</v>
      </c>
      <c r="AS790" s="9">
        <v>0</v>
      </c>
      <c r="AT790" s="9">
        <v>0</v>
      </c>
      <c r="AU790" s="9">
        <v>0</v>
      </c>
      <c r="AV790" s="9">
        <v>0</v>
      </c>
      <c r="AW790" s="9">
        <v>0</v>
      </c>
      <c r="AX790" s="9">
        <v>0</v>
      </c>
      <c r="AY790" s="9">
        <v>0</v>
      </c>
      <c r="AZ790" s="9">
        <v>1324</v>
      </c>
      <c r="BA790" s="9">
        <v>11</v>
      </c>
      <c r="BB790" s="9">
        <v>0</v>
      </c>
      <c r="BC790" s="9">
        <v>1335</v>
      </c>
      <c r="BD790" s="9">
        <v>0</v>
      </c>
      <c r="BE790" s="9">
        <v>114141</v>
      </c>
      <c r="BF790" s="9">
        <v>0</v>
      </c>
      <c r="BG790" s="9">
        <v>0</v>
      </c>
      <c r="BH790" s="9">
        <v>0</v>
      </c>
      <c r="BI790" s="9">
        <v>0</v>
      </c>
      <c r="BJ790" s="9">
        <v>0</v>
      </c>
      <c r="BK790" s="9">
        <v>1346857</v>
      </c>
      <c r="BL790" s="9">
        <v>35060</v>
      </c>
      <c r="BM790" s="9">
        <v>59818</v>
      </c>
      <c r="BN790" s="9">
        <v>1555876</v>
      </c>
      <c r="BO790" s="9">
        <v>0</v>
      </c>
      <c r="BP790" s="9">
        <v>0</v>
      </c>
      <c r="BQ790" s="9">
        <v>0</v>
      </c>
      <c r="BR790" s="9">
        <v>0</v>
      </c>
      <c r="BS790" s="9">
        <v>0</v>
      </c>
      <c r="BT790" s="9">
        <v>0</v>
      </c>
      <c r="BU790" s="9">
        <v>0</v>
      </c>
      <c r="BV790" s="9">
        <v>1626627</v>
      </c>
      <c r="BW790" s="9">
        <v>10557</v>
      </c>
      <c r="BX790" s="9">
        <v>0</v>
      </c>
      <c r="BY790" s="9">
        <v>1637184</v>
      </c>
      <c r="BZ790" s="9">
        <v>14583</v>
      </c>
      <c r="CA790" s="9">
        <v>0</v>
      </c>
      <c r="CB790" s="9">
        <v>49557</v>
      </c>
      <c r="CC790" s="9">
        <v>0</v>
      </c>
      <c r="CD790" s="9">
        <v>0</v>
      </c>
      <c r="CE790" s="9">
        <v>0</v>
      </c>
      <c r="CF790" s="9">
        <v>0</v>
      </c>
      <c r="CG790" s="9">
        <v>0</v>
      </c>
      <c r="CH790" s="9">
        <v>0</v>
      </c>
      <c r="CI790" s="9">
        <v>1631137</v>
      </c>
      <c r="CJ790" s="9">
        <v>0</v>
      </c>
      <c r="CK790" s="9">
        <v>45617</v>
      </c>
      <c r="CL790" s="9">
        <v>0</v>
      </c>
      <c r="CM790" s="9">
        <v>0</v>
      </c>
      <c r="CN790" s="9">
        <v>0</v>
      </c>
      <c r="CO790" s="9">
        <v>38639</v>
      </c>
      <c r="CP790" s="9">
        <v>1779533</v>
      </c>
      <c r="CQ790" s="9">
        <v>1039</v>
      </c>
      <c r="CR790" s="9">
        <v>0</v>
      </c>
      <c r="CS790" s="9">
        <v>0</v>
      </c>
      <c r="CT790" s="9">
        <v>0</v>
      </c>
      <c r="CU790" s="9">
        <v>1039</v>
      </c>
      <c r="CV790" s="9">
        <v>0</v>
      </c>
      <c r="CW790" s="9">
        <v>65623</v>
      </c>
      <c r="CX790" s="9">
        <v>0</v>
      </c>
      <c r="CY790" s="9">
        <v>0</v>
      </c>
      <c r="CZ790" s="9">
        <v>0</v>
      </c>
      <c r="DA790" s="9">
        <v>0</v>
      </c>
      <c r="DB790" s="9">
        <v>0</v>
      </c>
      <c r="DC790" s="9">
        <v>1342347</v>
      </c>
      <c r="DD790" s="9">
        <v>0</v>
      </c>
      <c r="DE790" s="9">
        <v>6596</v>
      </c>
      <c r="DF790" s="9">
        <v>1414566</v>
      </c>
      <c r="DG790" s="9">
        <v>0</v>
      </c>
      <c r="DH790" s="9">
        <v>1008550</v>
      </c>
      <c r="DI790" s="9">
        <v>0</v>
      </c>
      <c r="DJ790" s="9">
        <v>-29994</v>
      </c>
      <c r="DK790" s="9">
        <v>0</v>
      </c>
      <c r="DL790" s="9">
        <v>0</v>
      </c>
      <c r="DM790" s="9">
        <v>0</v>
      </c>
      <c r="DN790" s="9">
        <v>0</v>
      </c>
      <c r="DO790" s="9">
        <v>16123</v>
      </c>
      <c r="DP790" s="9">
        <v>328426</v>
      </c>
      <c r="DQ790" s="9">
        <v>0</v>
      </c>
      <c r="DR790" s="9">
        <v>0</v>
      </c>
      <c r="DS790" s="9">
        <v>0</v>
      </c>
      <c r="DT790" s="9">
        <v>0</v>
      </c>
      <c r="DU790" s="9">
        <v>0</v>
      </c>
      <c r="DV790" s="9">
        <v>0</v>
      </c>
      <c r="DW790" s="9">
        <v>0</v>
      </c>
      <c r="DX790" s="9">
        <v>0</v>
      </c>
      <c r="DY790" s="9">
        <v>0</v>
      </c>
      <c r="DZ790" s="9">
        <v>0</v>
      </c>
      <c r="EA790" s="9">
        <v>0</v>
      </c>
      <c r="EB790" s="9">
        <v>0</v>
      </c>
      <c r="EC790" s="9">
        <v>0</v>
      </c>
    </row>
    <row r="791" spans="1:133" x14ac:dyDescent="0.3">
      <c r="A791" s="10">
        <v>106370694</v>
      </c>
      <c r="B791" s="10" t="s">
        <v>1707</v>
      </c>
      <c r="C791" s="10">
        <v>20181</v>
      </c>
      <c r="D791" s="12">
        <v>43101</v>
      </c>
      <c r="E791" s="10">
        <v>43190</v>
      </c>
      <c r="F791" s="10" t="s">
        <v>134</v>
      </c>
      <c r="G791" s="10" t="s">
        <v>254</v>
      </c>
      <c r="H791" s="10">
        <v>14</v>
      </c>
      <c r="I791" s="10">
        <v>1416</v>
      </c>
      <c r="J791" s="10" t="s">
        <v>136</v>
      </c>
      <c r="K791" s="10" t="s">
        <v>137</v>
      </c>
      <c r="L791" s="10" t="s">
        <v>138</v>
      </c>
      <c r="M791" s="10" t="s">
        <v>1708</v>
      </c>
      <c r="N791" s="10" t="s">
        <v>1709</v>
      </c>
      <c r="O791" s="10" t="s">
        <v>308</v>
      </c>
      <c r="P791" s="10">
        <v>92123</v>
      </c>
      <c r="Q791" s="10" t="s">
        <v>1710</v>
      </c>
      <c r="R791" s="10">
        <v>862</v>
      </c>
      <c r="S791" s="10">
        <v>665</v>
      </c>
      <c r="T791" s="10">
        <v>461</v>
      </c>
      <c r="U791" s="10">
        <v>1567</v>
      </c>
      <c r="V791" s="10">
        <v>1426</v>
      </c>
      <c r="W791" s="10">
        <v>574</v>
      </c>
      <c r="X791" s="10">
        <v>1297</v>
      </c>
      <c r="Y791" s="10">
        <v>0</v>
      </c>
      <c r="Z791" s="10">
        <v>0</v>
      </c>
      <c r="AA791" s="10">
        <v>208</v>
      </c>
      <c r="AB791" s="10">
        <v>3350</v>
      </c>
      <c r="AC791" s="10">
        <v>88</v>
      </c>
      <c r="AD791" s="10">
        <v>82</v>
      </c>
      <c r="AE791" s="10">
        <v>8592</v>
      </c>
      <c r="AF791" s="10">
        <v>0</v>
      </c>
      <c r="AG791" s="10">
        <v>8130</v>
      </c>
      <c r="AH791" s="10">
        <v>6799</v>
      </c>
      <c r="AI791" s="10">
        <v>4827</v>
      </c>
      <c r="AJ791" s="10">
        <v>6084</v>
      </c>
      <c r="AK791" s="10">
        <v>0</v>
      </c>
      <c r="AL791" s="10">
        <v>0</v>
      </c>
      <c r="AM791" s="10">
        <v>1079</v>
      </c>
      <c r="AN791" s="10">
        <v>14032</v>
      </c>
      <c r="AO791" s="10">
        <v>282</v>
      </c>
      <c r="AP791" s="10">
        <v>256</v>
      </c>
      <c r="AQ791" s="10">
        <v>41489</v>
      </c>
      <c r="AR791" s="10">
        <v>0</v>
      </c>
      <c r="AS791" s="10">
        <v>18752</v>
      </c>
      <c r="AT791" s="10">
        <v>25386</v>
      </c>
      <c r="AU791" s="10">
        <v>2770</v>
      </c>
      <c r="AV791" s="10">
        <v>8546</v>
      </c>
      <c r="AW791" s="10">
        <v>0</v>
      </c>
      <c r="AX791" s="10">
        <v>0</v>
      </c>
      <c r="AY791" s="10">
        <v>1716</v>
      </c>
      <c r="AZ791" s="10">
        <v>39395</v>
      </c>
      <c r="BA791" s="10">
        <v>1305</v>
      </c>
      <c r="BB791" s="10">
        <v>757</v>
      </c>
      <c r="BC791" s="10">
        <v>98627</v>
      </c>
      <c r="BD791" s="10">
        <v>183284081</v>
      </c>
      <c r="BE791" s="10">
        <v>156647274</v>
      </c>
      <c r="BF791" s="10">
        <v>73465018</v>
      </c>
      <c r="BG791" s="10">
        <v>106008522</v>
      </c>
      <c r="BH791" s="10">
        <v>0</v>
      </c>
      <c r="BI791" s="10">
        <v>0</v>
      </c>
      <c r="BJ791" s="10">
        <v>19788167</v>
      </c>
      <c r="BK791" s="10">
        <v>266139407</v>
      </c>
      <c r="BL791" s="10">
        <v>4973765</v>
      </c>
      <c r="BM791" s="10">
        <v>4548740</v>
      </c>
      <c r="BN791" s="10">
        <v>814854974</v>
      </c>
      <c r="BO791" s="10">
        <v>80195160</v>
      </c>
      <c r="BP791" s="10">
        <v>85088828</v>
      </c>
      <c r="BQ791" s="10">
        <v>16318295</v>
      </c>
      <c r="BR791" s="10">
        <v>51610521</v>
      </c>
      <c r="BS791" s="10">
        <v>0</v>
      </c>
      <c r="BT791" s="10">
        <v>0</v>
      </c>
      <c r="BU791" s="10">
        <v>7938212</v>
      </c>
      <c r="BV791" s="10">
        <v>239934879</v>
      </c>
      <c r="BW791" s="10">
        <v>7050173</v>
      </c>
      <c r="BX791" s="10">
        <v>4081605</v>
      </c>
      <c r="BY791" s="10">
        <v>492217673</v>
      </c>
      <c r="BZ791" s="10">
        <v>491315</v>
      </c>
      <c r="CA791" s="10">
        <v>222064995</v>
      </c>
      <c r="CB791" s="10">
        <v>234243583</v>
      </c>
      <c r="CC791" s="10">
        <v>1003187</v>
      </c>
      <c r="CD791" s="10">
        <v>139309998</v>
      </c>
      <c r="CE791" s="10">
        <v>0</v>
      </c>
      <c r="CF791" s="10">
        <v>0</v>
      </c>
      <c r="CG791" s="10">
        <v>0</v>
      </c>
      <c r="CH791" s="10">
        <v>22759342</v>
      </c>
      <c r="CI791" s="10">
        <v>387262180</v>
      </c>
      <c r="CJ791" s="10">
        <v>0</v>
      </c>
      <c r="CK791" s="10">
        <v>12023938</v>
      </c>
      <c r="CL791" s="10">
        <v>0</v>
      </c>
      <c r="CM791" s="10">
        <v>0</v>
      </c>
      <c r="CN791" s="10">
        <v>0</v>
      </c>
      <c r="CO791" s="10">
        <v>7447519</v>
      </c>
      <c r="CP791" s="10">
        <v>1026606057</v>
      </c>
      <c r="CQ791" s="10">
        <v>17310338</v>
      </c>
      <c r="CR791" s="10">
        <v>0</v>
      </c>
      <c r="CS791" s="10">
        <v>0</v>
      </c>
      <c r="CT791" s="10">
        <v>55302501</v>
      </c>
      <c r="CU791" s="10">
        <v>72612839</v>
      </c>
      <c r="CV791" s="10">
        <v>41414245</v>
      </c>
      <c r="CW791" s="10">
        <v>24802857</v>
      </c>
      <c r="CX791" s="10">
        <v>88780126</v>
      </c>
      <c r="CY791" s="10">
        <v>18309044</v>
      </c>
      <c r="CZ791" s="10">
        <v>0</v>
      </c>
      <c r="DA791" s="10">
        <v>0</v>
      </c>
      <c r="DB791" s="10">
        <v>4967037</v>
      </c>
      <c r="DC791" s="10">
        <v>174114606</v>
      </c>
      <c r="DD791" s="10">
        <v>0</v>
      </c>
      <c r="DE791" s="10">
        <v>691514</v>
      </c>
      <c r="DF791" s="10">
        <v>353079429</v>
      </c>
      <c r="DG791" s="10">
        <v>3040276</v>
      </c>
      <c r="DH791" s="10">
        <v>282832615</v>
      </c>
      <c r="DI791" s="10">
        <v>0</v>
      </c>
      <c r="DJ791" s="10">
        <v>-5106770</v>
      </c>
      <c r="DK791" s="10">
        <v>0</v>
      </c>
      <c r="DL791" s="10">
        <v>0</v>
      </c>
      <c r="DM791" s="10">
        <v>0</v>
      </c>
      <c r="DN791" s="10">
        <v>0</v>
      </c>
      <c r="DO791" s="10">
        <v>2652167</v>
      </c>
      <c r="DP791" s="10">
        <v>384053651</v>
      </c>
      <c r="DQ791" s="10">
        <v>0</v>
      </c>
      <c r="DR791" s="10">
        <v>0</v>
      </c>
      <c r="DS791" s="10">
        <v>0</v>
      </c>
      <c r="DT791" s="10">
        <v>0</v>
      </c>
      <c r="DU791" s="10">
        <v>0</v>
      </c>
      <c r="DV791" s="10">
        <v>0</v>
      </c>
      <c r="DW791" s="10">
        <v>0</v>
      </c>
      <c r="DX791" s="10">
        <v>0</v>
      </c>
      <c r="DY791" s="10">
        <v>0</v>
      </c>
      <c r="DZ791" s="10">
        <v>0</v>
      </c>
      <c r="EA791" s="10">
        <v>0</v>
      </c>
      <c r="EB791" s="10">
        <v>0</v>
      </c>
      <c r="EC791" s="10">
        <v>0</v>
      </c>
    </row>
    <row r="792" spans="1:133" x14ac:dyDescent="0.3">
      <c r="A792" s="9">
        <v>106370745</v>
      </c>
      <c r="B792" s="9" t="s">
        <v>1711</v>
      </c>
      <c r="C792" s="9">
        <v>20181</v>
      </c>
      <c r="D792" s="11">
        <v>43101</v>
      </c>
      <c r="E792" s="9">
        <v>43190</v>
      </c>
      <c r="F792" s="9" t="s">
        <v>134</v>
      </c>
      <c r="G792" s="9" t="s">
        <v>254</v>
      </c>
      <c r="H792" s="9">
        <v>14</v>
      </c>
      <c r="I792" s="9">
        <v>1416</v>
      </c>
      <c r="J792" s="9" t="s">
        <v>136</v>
      </c>
      <c r="K792" s="9" t="s">
        <v>137</v>
      </c>
      <c r="L792" s="9" t="s">
        <v>138</v>
      </c>
      <c r="M792" s="9" t="s">
        <v>1712</v>
      </c>
      <c r="N792" s="9" t="s">
        <v>1713</v>
      </c>
      <c r="O792" s="9" t="s">
        <v>308</v>
      </c>
      <c r="P792" s="9">
        <v>92123</v>
      </c>
      <c r="Q792" s="9" t="s">
        <v>1706</v>
      </c>
      <c r="R792" s="9">
        <v>158</v>
      </c>
      <c r="S792" s="9">
        <v>138</v>
      </c>
      <c r="T792" s="9">
        <v>121</v>
      </c>
      <c r="U792" s="9">
        <v>137</v>
      </c>
      <c r="V792" s="9">
        <v>121</v>
      </c>
      <c r="W792" s="9">
        <v>88</v>
      </c>
      <c r="X792" s="9">
        <v>0</v>
      </c>
      <c r="Y792" s="9">
        <v>240</v>
      </c>
      <c r="Z792" s="9">
        <v>0</v>
      </c>
      <c r="AA792" s="9">
        <v>48</v>
      </c>
      <c r="AB792" s="9">
        <v>511</v>
      </c>
      <c r="AC792" s="9">
        <v>17</v>
      </c>
      <c r="AD792" s="9">
        <v>5</v>
      </c>
      <c r="AE792" s="9">
        <v>1167</v>
      </c>
      <c r="AF792" s="9">
        <v>0</v>
      </c>
      <c r="AG792" s="9">
        <v>1820</v>
      </c>
      <c r="AH792" s="9">
        <v>1677</v>
      </c>
      <c r="AI792" s="9">
        <v>573</v>
      </c>
      <c r="AJ792" s="9">
        <v>0</v>
      </c>
      <c r="AK792" s="9">
        <v>2781</v>
      </c>
      <c r="AL792" s="9">
        <v>0</v>
      </c>
      <c r="AM792" s="9">
        <v>331</v>
      </c>
      <c r="AN792" s="9">
        <v>3499</v>
      </c>
      <c r="AO792" s="9">
        <v>96</v>
      </c>
      <c r="AP792" s="9">
        <v>26</v>
      </c>
      <c r="AQ792" s="9">
        <v>10803</v>
      </c>
      <c r="AR792" s="9">
        <v>0</v>
      </c>
      <c r="AS792" s="9">
        <v>8581</v>
      </c>
      <c r="AT792" s="9">
        <v>1485</v>
      </c>
      <c r="AU792" s="9">
        <v>67</v>
      </c>
      <c r="AV792" s="9">
        <v>0</v>
      </c>
      <c r="AW792" s="9">
        <v>0</v>
      </c>
      <c r="AX792" s="9">
        <v>0</v>
      </c>
      <c r="AY792" s="9">
        <v>1978</v>
      </c>
      <c r="AZ792" s="9">
        <v>8340</v>
      </c>
      <c r="BA792" s="9">
        <v>59</v>
      </c>
      <c r="BB792" s="9">
        <v>110</v>
      </c>
      <c r="BC792" s="9">
        <v>20620</v>
      </c>
      <c r="BD792" s="9">
        <v>10776430</v>
      </c>
      <c r="BE792" s="9">
        <v>9740632</v>
      </c>
      <c r="BF792" s="9">
        <v>3397088</v>
      </c>
      <c r="BG792" s="9">
        <v>0</v>
      </c>
      <c r="BH792" s="9">
        <v>16103034</v>
      </c>
      <c r="BI792" s="9">
        <v>0</v>
      </c>
      <c r="BJ792" s="9">
        <v>1783761</v>
      </c>
      <c r="BK792" s="9">
        <v>19830566</v>
      </c>
      <c r="BL792" s="9">
        <v>539189</v>
      </c>
      <c r="BM792" s="9">
        <v>146561</v>
      </c>
      <c r="BN792" s="9">
        <v>62317261</v>
      </c>
      <c r="BO792" s="9">
        <v>12723535</v>
      </c>
      <c r="BP792" s="9">
        <v>2621534</v>
      </c>
      <c r="BQ792" s="9">
        <v>95632</v>
      </c>
      <c r="BR792" s="9">
        <v>0</v>
      </c>
      <c r="BS792" s="9">
        <v>0</v>
      </c>
      <c r="BT792" s="9">
        <v>0</v>
      </c>
      <c r="BU792" s="9">
        <v>3430039</v>
      </c>
      <c r="BV792" s="9">
        <v>14946192</v>
      </c>
      <c r="BW792" s="9">
        <v>129452</v>
      </c>
      <c r="BX792" s="9">
        <v>235422</v>
      </c>
      <c r="BY792" s="9">
        <v>34181806</v>
      </c>
      <c r="BZ792" s="9">
        <v>19503</v>
      </c>
      <c r="CA792" s="9">
        <v>19474478</v>
      </c>
      <c r="CB792" s="9">
        <v>10659454</v>
      </c>
      <c r="CC792" s="9">
        <v>2963012</v>
      </c>
      <c r="CD792" s="9">
        <v>0</v>
      </c>
      <c r="CE792" s="9">
        <v>0</v>
      </c>
      <c r="CF792" s="9">
        <v>14327518</v>
      </c>
      <c r="CG792" s="9">
        <v>0</v>
      </c>
      <c r="CH792" s="9">
        <v>4293150</v>
      </c>
      <c r="CI792" s="9">
        <v>24717163</v>
      </c>
      <c r="CJ792" s="9">
        <v>0</v>
      </c>
      <c r="CK792" s="9">
        <v>668641</v>
      </c>
      <c r="CL792" s="9">
        <v>0</v>
      </c>
      <c r="CM792" s="9">
        <v>0</v>
      </c>
      <c r="CN792" s="9">
        <v>0</v>
      </c>
      <c r="CO792" s="9">
        <v>322510</v>
      </c>
      <c r="CP792" s="9">
        <v>77445429</v>
      </c>
      <c r="CQ792" s="9">
        <v>209662</v>
      </c>
      <c r="CR792" s="9">
        <v>0</v>
      </c>
      <c r="CS792" s="9">
        <v>0</v>
      </c>
      <c r="CT792" s="9">
        <v>0</v>
      </c>
      <c r="CU792" s="9">
        <v>209662</v>
      </c>
      <c r="CV792" s="9">
        <v>4025487</v>
      </c>
      <c r="CW792" s="9">
        <v>1912374</v>
      </c>
      <c r="CX792" s="9">
        <v>529708</v>
      </c>
      <c r="CY792" s="9">
        <v>0</v>
      </c>
      <c r="CZ792" s="9">
        <v>1775516</v>
      </c>
      <c r="DA792" s="9">
        <v>0</v>
      </c>
      <c r="DB792" s="9">
        <v>920650</v>
      </c>
      <c r="DC792" s="9">
        <v>10059596</v>
      </c>
      <c r="DD792" s="9">
        <v>0</v>
      </c>
      <c r="DE792" s="9">
        <v>39969</v>
      </c>
      <c r="DF792" s="9">
        <v>19263300</v>
      </c>
      <c r="DG792" s="9">
        <v>104316</v>
      </c>
      <c r="DH792" s="9">
        <v>21284454</v>
      </c>
      <c r="DI792" s="9">
        <v>0</v>
      </c>
      <c r="DJ792" s="9">
        <v>-373217</v>
      </c>
      <c r="DK792" s="9">
        <v>0</v>
      </c>
      <c r="DL792" s="9">
        <v>0</v>
      </c>
      <c r="DM792" s="9">
        <v>0</v>
      </c>
      <c r="DN792" s="9">
        <v>0</v>
      </c>
      <c r="DO792" s="9">
        <v>1792364</v>
      </c>
      <c r="DP792" s="9">
        <v>17013973</v>
      </c>
      <c r="DQ792" s="9">
        <v>0</v>
      </c>
      <c r="DR792" s="9">
        <v>0</v>
      </c>
      <c r="DS792" s="9">
        <v>0</v>
      </c>
      <c r="DT792" s="9">
        <v>0</v>
      </c>
      <c r="DU792" s="9">
        <v>0</v>
      </c>
      <c r="DV792" s="9">
        <v>0</v>
      </c>
      <c r="DW792" s="9">
        <v>0</v>
      </c>
      <c r="DX792" s="9">
        <v>0</v>
      </c>
      <c r="DY792" s="9">
        <v>0</v>
      </c>
      <c r="DZ792" s="9">
        <v>0</v>
      </c>
      <c r="EA792" s="9">
        <v>0</v>
      </c>
      <c r="EB792" s="9">
        <v>0</v>
      </c>
      <c r="EC792" s="9">
        <v>0</v>
      </c>
    </row>
    <row r="793" spans="1:133" x14ac:dyDescent="0.3">
      <c r="A793" s="10">
        <v>106450940</v>
      </c>
      <c r="B793" s="10" t="s">
        <v>1714</v>
      </c>
      <c r="C793" s="10">
        <v>20181</v>
      </c>
      <c r="D793" s="12">
        <v>43101</v>
      </c>
      <c r="E793" s="10">
        <v>43190</v>
      </c>
      <c r="F793" s="10" t="s">
        <v>134</v>
      </c>
      <c r="G793" s="10" t="s">
        <v>1182</v>
      </c>
      <c r="H793" s="10">
        <v>1</v>
      </c>
      <c r="I793" s="10">
        <v>209</v>
      </c>
      <c r="J793" s="10" t="s">
        <v>255</v>
      </c>
      <c r="K793" s="10" t="s">
        <v>137</v>
      </c>
      <c r="L793" s="10" t="s">
        <v>138</v>
      </c>
      <c r="M793" s="10" t="s">
        <v>1715</v>
      </c>
      <c r="N793" s="10" t="s">
        <v>1716</v>
      </c>
      <c r="O793" s="10" t="s">
        <v>1231</v>
      </c>
      <c r="P793" s="10">
        <v>96001</v>
      </c>
      <c r="Q793" s="10" t="s">
        <v>1717</v>
      </c>
      <c r="R793" s="10">
        <v>178</v>
      </c>
      <c r="S793" s="10">
        <v>178</v>
      </c>
      <c r="T793" s="10">
        <v>99</v>
      </c>
      <c r="U793" s="10">
        <v>1197</v>
      </c>
      <c r="V793" s="10">
        <v>23</v>
      </c>
      <c r="W793" s="10">
        <v>40</v>
      </c>
      <c r="X793" s="10">
        <v>368</v>
      </c>
      <c r="Y793" s="10">
        <v>0</v>
      </c>
      <c r="Z793" s="10">
        <v>0</v>
      </c>
      <c r="AA793" s="10">
        <v>239</v>
      </c>
      <c r="AB793" s="10">
        <v>86</v>
      </c>
      <c r="AC793" s="10">
        <v>0</v>
      </c>
      <c r="AD793" s="10">
        <v>21</v>
      </c>
      <c r="AE793" s="10">
        <v>1974</v>
      </c>
      <c r="AF793" s="10">
        <v>0</v>
      </c>
      <c r="AG793" s="10">
        <v>5672</v>
      </c>
      <c r="AH793" s="10">
        <v>70</v>
      </c>
      <c r="AI793" s="10">
        <v>144</v>
      </c>
      <c r="AJ793" s="10">
        <v>1589</v>
      </c>
      <c r="AK793" s="10">
        <v>0</v>
      </c>
      <c r="AL793" s="10">
        <v>0</v>
      </c>
      <c r="AM793" s="10">
        <v>952</v>
      </c>
      <c r="AN793" s="10">
        <v>346</v>
      </c>
      <c r="AO793" s="10">
        <v>0</v>
      </c>
      <c r="AP793" s="10">
        <v>95</v>
      </c>
      <c r="AQ793" s="10">
        <v>8868</v>
      </c>
      <c r="AR793" s="10">
        <v>0</v>
      </c>
      <c r="AS793" s="10">
        <v>4640</v>
      </c>
      <c r="AT793" s="10">
        <v>58</v>
      </c>
      <c r="AU793" s="10">
        <v>540</v>
      </c>
      <c r="AV793" s="10">
        <v>4990</v>
      </c>
      <c r="AW793" s="10">
        <v>0</v>
      </c>
      <c r="AX793" s="10">
        <v>0</v>
      </c>
      <c r="AY793" s="10">
        <v>1856</v>
      </c>
      <c r="AZ793" s="10">
        <v>683</v>
      </c>
      <c r="BA793" s="10">
        <v>0</v>
      </c>
      <c r="BB793" s="10">
        <v>1815</v>
      </c>
      <c r="BC793" s="10">
        <v>14582</v>
      </c>
      <c r="BD793" s="10">
        <v>87265362</v>
      </c>
      <c r="BE793" s="10">
        <v>1285054</v>
      </c>
      <c r="BF793" s="10">
        <v>2167405</v>
      </c>
      <c r="BG793" s="10">
        <v>22464910</v>
      </c>
      <c r="BH793" s="10">
        <v>0</v>
      </c>
      <c r="BI793" s="10">
        <v>0</v>
      </c>
      <c r="BJ793" s="10">
        <v>16844181</v>
      </c>
      <c r="BK793" s="10">
        <v>7780698</v>
      </c>
      <c r="BL793" s="10">
        <v>0</v>
      </c>
      <c r="BM793" s="10">
        <v>1573970</v>
      </c>
      <c r="BN793" s="10">
        <v>139381580</v>
      </c>
      <c r="BO793" s="10">
        <v>26906903</v>
      </c>
      <c r="BP793" s="10">
        <v>246021</v>
      </c>
      <c r="BQ793" s="10">
        <v>2012514</v>
      </c>
      <c r="BR793" s="10">
        <v>21568706</v>
      </c>
      <c r="BS793" s="10">
        <v>0</v>
      </c>
      <c r="BT793" s="10">
        <v>0</v>
      </c>
      <c r="BU793" s="10">
        <v>11897112</v>
      </c>
      <c r="BV793" s="10">
        <v>4842442</v>
      </c>
      <c r="BW793" s="10">
        <v>0</v>
      </c>
      <c r="BX793" s="10">
        <v>1836160</v>
      </c>
      <c r="BY793" s="10">
        <v>69309858</v>
      </c>
      <c r="BZ793" s="10">
        <v>1884775</v>
      </c>
      <c r="CA793" s="10">
        <v>98166134</v>
      </c>
      <c r="CB793" s="10">
        <v>1260599</v>
      </c>
      <c r="CC793" s="10">
        <v>1466201</v>
      </c>
      <c r="CD793" s="10">
        <v>36727276</v>
      </c>
      <c r="CE793" s="10">
        <v>-278215</v>
      </c>
      <c r="CF793" s="10">
        <v>0</v>
      </c>
      <c r="CG793" s="10">
        <v>0</v>
      </c>
      <c r="CH793" s="10">
        <v>20267221</v>
      </c>
      <c r="CI793" s="10">
        <v>5873800</v>
      </c>
      <c r="CJ793" s="10">
        <v>0</v>
      </c>
      <c r="CK793" s="10">
        <v>88401</v>
      </c>
      <c r="CL793" s="10">
        <v>0</v>
      </c>
      <c r="CM793" s="10">
        <v>0</v>
      </c>
      <c r="CN793" s="10">
        <v>0</v>
      </c>
      <c r="CO793" s="10">
        <v>167001</v>
      </c>
      <c r="CP793" s="10">
        <v>165623193</v>
      </c>
      <c r="CQ793" s="10">
        <v>0</v>
      </c>
      <c r="CR793" s="10">
        <v>0</v>
      </c>
      <c r="CS793" s="10">
        <v>0</v>
      </c>
      <c r="CT793" s="10">
        <v>0</v>
      </c>
      <c r="CU793" s="10">
        <v>0</v>
      </c>
      <c r="CV793" s="10">
        <v>15946488</v>
      </c>
      <c r="CW793" s="10">
        <v>260440</v>
      </c>
      <c r="CX793" s="10">
        <v>2427791</v>
      </c>
      <c r="CY793" s="10">
        <v>7584554</v>
      </c>
      <c r="CZ793" s="10">
        <v>0</v>
      </c>
      <c r="DA793" s="10">
        <v>0</v>
      </c>
      <c r="DB793" s="10">
        <v>8474072</v>
      </c>
      <c r="DC793" s="10">
        <v>6749340</v>
      </c>
      <c r="DD793" s="10">
        <v>0</v>
      </c>
      <c r="DE793" s="10">
        <v>1625560</v>
      </c>
      <c r="DF793" s="10">
        <v>43068245</v>
      </c>
      <c r="DG793" s="10">
        <v>800389</v>
      </c>
      <c r="DH793" s="10">
        <v>36875814</v>
      </c>
      <c r="DI793" s="10">
        <v>0</v>
      </c>
      <c r="DJ793" s="10">
        <v>20859</v>
      </c>
      <c r="DK793" s="10">
        <v>0</v>
      </c>
      <c r="DL793" s="10">
        <v>0</v>
      </c>
      <c r="DM793" s="10">
        <v>0</v>
      </c>
      <c r="DN793" s="10">
        <v>0</v>
      </c>
      <c r="DO793" s="10">
        <v>1154839</v>
      </c>
      <c r="DP793" s="10">
        <v>17156079</v>
      </c>
      <c r="DQ793" s="10">
        <v>0</v>
      </c>
      <c r="DR793" s="10">
        <v>0</v>
      </c>
      <c r="DS793" s="10">
        <v>0</v>
      </c>
      <c r="DT793" s="10">
        <v>0</v>
      </c>
      <c r="DU793" s="10">
        <v>0</v>
      </c>
      <c r="DV793" s="10">
        <v>0</v>
      </c>
      <c r="DW793" s="10">
        <v>0</v>
      </c>
      <c r="DX793" s="10">
        <v>0</v>
      </c>
      <c r="DY793" s="10">
        <v>0</v>
      </c>
      <c r="DZ793" s="10">
        <v>0</v>
      </c>
      <c r="EA793" s="10">
        <v>0</v>
      </c>
      <c r="EB793" s="10">
        <v>0</v>
      </c>
      <c r="EC793" s="10">
        <v>0</v>
      </c>
    </row>
    <row r="794" spans="1:133" x14ac:dyDescent="0.3">
      <c r="A794" s="9">
        <v>106190708</v>
      </c>
      <c r="B794" s="9" t="s">
        <v>1718</v>
      </c>
      <c r="C794" s="9">
        <v>20181</v>
      </c>
      <c r="D794" s="11">
        <v>43101</v>
      </c>
      <c r="E794" s="9">
        <v>43190</v>
      </c>
      <c r="F794" s="9" t="s">
        <v>134</v>
      </c>
      <c r="G794" s="9" t="s">
        <v>158</v>
      </c>
      <c r="H794" s="9">
        <v>11</v>
      </c>
      <c r="I794" s="9">
        <v>905</v>
      </c>
      <c r="J794" s="9" t="s">
        <v>136</v>
      </c>
      <c r="K794" s="9" t="s">
        <v>137</v>
      </c>
      <c r="L794" s="9" t="s">
        <v>138</v>
      </c>
      <c r="M794" s="9" t="s">
        <v>1719</v>
      </c>
      <c r="N794" s="9" t="s">
        <v>1720</v>
      </c>
      <c r="O794" s="9" t="s">
        <v>1721</v>
      </c>
      <c r="P794" s="9">
        <v>91403</v>
      </c>
      <c r="Q794" s="9" t="s">
        <v>660</v>
      </c>
      <c r="R794" s="9">
        <v>153</v>
      </c>
      <c r="S794" s="9">
        <v>153</v>
      </c>
      <c r="T794" s="9">
        <v>153</v>
      </c>
      <c r="U794" s="9">
        <v>929</v>
      </c>
      <c r="V794" s="9">
        <v>156</v>
      </c>
      <c r="W794" s="9">
        <v>77</v>
      </c>
      <c r="X794" s="9">
        <v>267</v>
      </c>
      <c r="Y794" s="9">
        <v>0</v>
      </c>
      <c r="Z794" s="9">
        <v>0</v>
      </c>
      <c r="AA794" s="9">
        <v>152</v>
      </c>
      <c r="AB794" s="9">
        <v>27</v>
      </c>
      <c r="AC794" s="9">
        <v>2</v>
      </c>
      <c r="AD794" s="9">
        <v>41</v>
      </c>
      <c r="AE794" s="9">
        <v>1651</v>
      </c>
      <c r="AF794" s="9">
        <v>0</v>
      </c>
      <c r="AG794" s="9">
        <v>5435</v>
      </c>
      <c r="AH794" s="9">
        <v>941</v>
      </c>
      <c r="AI794" s="9">
        <v>662</v>
      </c>
      <c r="AJ794" s="9">
        <v>1455</v>
      </c>
      <c r="AK794" s="9">
        <v>0</v>
      </c>
      <c r="AL794" s="9">
        <v>0</v>
      </c>
      <c r="AM794" s="9">
        <v>476</v>
      </c>
      <c r="AN794" s="9">
        <v>126</v>
      </c>
      <c r="AO794" s="9">
        <v>4</v>
      </c>
      <c r="AP794" s="9">
        <v>107</v>
      </c>
      <c r="AQ794" s="9">
        <v>9206</v>
      </c>
      <c r="AR794" s="9">
        <v>0</v>
      </c>
      <c r="AS794" s="9">
        <v>1840</v>
      </c>
      <c r="AT794" s="9">
        <v>374</v>
      </c>
      <c r="AU794" s="9">
        <v>490</v>
      </c>
      <c r="AV794" s="9">
        <v>2430</v>
      </c>
      <c r="AW794" s="9">
        <v>0</v>
      </c>
      <c r="AX794" s="9">
        <v>0</v>
      </c>
      <c r="AY794" s="9">
        <v>1480</v>
      </c>
      <c r="AZ794" s="9">
        <v>153</v>
      </c>
      <c r="BA794" s="9">
        <v>38</v>
      </c>
      <c r="BB794" s="9">
        <v>1053</v>
      </c>
      <c r="BC794" s="9">
        <v>7858</v>
      </c>
      <c r="BD794" s="9">
        <v>48946829</v>
      </c>
      <c r="BE794" s="9">
        <v>9022586</v>
      </c>
      <c r="BF794" s="9">
        <v>7186912</v>
      </c>
      <c r="BG794" s="9">
        <v>17098538</v>
      </c>
      <c r="BH794" s="9">
        <v>0</v>
      </c>
      <c r="BI794" s="9">
        <v>0</v>
      </c>
      <c r="BJ794" s="9">
        <v>7784019</v>
      </c>
      <c r="BK794" s="9">
        <v>1665672</v>
      </c>
      <c r="BL794" s="9">
        <v>52047</v>
      </c>
      <c r="BM794" s="9">
        <v>1435016</v>
      </c>
      <c r="BN794" s="9">
        <v>93191619</v>
      </c>
      <c r="BO794" s="9">
        <v>5414444</v>
      </c>
      <c r="BP794" s="9">
        <v>1316441</v>
      </c>
      <c r="BQ794" s="9">
        <v>1239360</v>
      </c>
      <c r="BR794" s="9">
        <v>5611791</v>
      </c>
      <c r="BS794" s="9">
        <v>0</v>
      </c>
      <c r="BT794" s="9">
        <v>0</v>
      </c>
      <c r="BU794" s="9">
        <v>3783318</v>
      </c>
      <c r="BV794" s="9">
        <v>421532</v>
      </c>
      <c r="BW794" s="9">
        <v>85097</v>
      </c>
      <c r="BX794" s="9">
        <v>2346239</v>
      </c>
      <c r="BY794" s="9">
        <v>20218222</v>
      </c>
      <c r="BZ794" s="9">
        <v>2160165</v>
      </c>
      <c r="CA794" s="9">
        <v>33695318</v>
      </c>
      <c r="CB794" s="9">
        <v>4309094</v>
      </c>
      <c r="CC794" s="9">
        <v>9347713</v>
      </c>
      <c r="CD794" s="9">
        <v>23514913</v>
      </c>
      <c r="CE794" s="9">
        <v>0</v>
      </c>
      <c r="CF794" s="9">
        <v>0</v>
      </c>
      <c r="CG794" s="9">
        <v>0</v>
      </c>
      <c r="CH794" s="9">
        <v>7632113</v>
      </c>
      <c r="CI794" s="9">
        <v>2029636</v>
      </c>
      <c r="CJ794" s="9">
        <v>0</v>
      </c>
      <c r="CK794" s="9">
        <v>3009724</v>
      </c>
      <c r="CL794" s="9">
        <v>0</v>
      </c>
      <c r="CM794" s="9">
        <v>0</v>
      </c>
      <c r="CN794" s="9">
        <v>0</v>
      </c>
      <c r="CO794" s="9">
        <v>253445</v>
      </c>
      <c r="CP794" s="9">
        <v>85952121</v>
      </c>
      <c r="CQ794" s="9">
        <v>0</v>
      </c>
      <c r="CR794" s="9">
        <v>0</v>
      </c>
      <c r="CS794" s="9">
        <v>0</v>
      </c>
      <c r="CT794" s="9">
        <v>0</v>
      </c>
      <c r="CU794" s="9">
        <v>0</v>
      </c>
      <c r="CV794" s="9">
        <v>19656497</v>
      </c>
      <c r="CW794" s="9">
        <v>6029722</v>
      </c>
      <c r="CX794" s="9">
        <v>-1173057</v>
      </c>
      <c r="CY794" s="9">
        <v>-804584</v>
      </c>
      <c r="CZ794" s="9">
        <v>0</v>
      </c>
      <c r="DA794" s="9">
        <v>0</v>
      </c>
      <c r="DB794" s="9">
        <v>2867166</v>
      </c>
      <c r="DC794" s="9">
        <v>57568</v>
      </c>
      <c r="DD794" s="9">
        <v>234458</v>
      </c>
      <c r="DE794" s="9">
        <v>589950</v>
      </c>
      <c r="DF794" s="9">
        <v>27457720</v>
      </c>
      <c r="DG794" s="9">
        <v>156547</v>
      </c>
      <c r="DH794" s="9">
        <v>24584779</v>
      </c>
      <c r="DI794" s="9">
        <v>0</v>
      </c>
      <c r="DJ794" s="9">
        <v>0</v>
      </c>
      <c r="DK794" s="9">
        <v>0</v>
      </c>
      <c r="DL794" s="9">
        <v>0</v>
      </c>
      <c r="DM794" s="9">
        <v>0</v>
      </c>
      <c r="DN794" s="9">
        <v>0</v>
      </c>
      <c r="DO794" s="9">
        <v>111271</v>
      </c>
      <c r="DP794" s="9">
        <v>50007396</v>
      </c>
      <c r="DQ794" s="9">
        <v>0</v>
      </c>
      <c r="DR794" s="9">
        <v>0</v>
      </c>
      <c r="DS794" s="9">
        <v>0</v>
      </c>
      <c r="DT794" s="9">
        <v>0</v>
      </c>
      <c r="DU794" s="9">
        <v>0</v>
      </c>
      <c r="DV794" s="9">
        <v>0</v>
      </c>
      <c r="DW794" s="9">
        <v>0</v>
      </c>
      <c r="DX794" s="9">
        <v>0</v>
      </c>
      <c r="DY794" s="9">
        <v>0</v>
      </c>
      <c r="DZ794" s="9">
        <v>0</v>
      </c>
      <c r="EA794" s="9">
        <v>0</v>
      </c>
      <c r="EB794" s="9">
        <v>0</v>
      </c>
      <c r="EC794" s="9">
        <v>0</v>
      </c>
    </row>
    <row r="795" spans="1:133" x14ac:dyDescent="0.3">
      <c r="A795" s="10">
        <v>106344114</v>
      </c>
      <c r="B795" s="10" t="s">
        <v>1722</v>
      </c>
      <c r="C795" s="10">
        <v>20181</v>
      </c>
      <c r="D795" s="12">
        <v>43101</v>
      </c>
      <c r="E795" s="10">
        <v>43190</v>
      </c>
      <c r="F795" s="10" t="s">
        <v>134</v>
      </c>
      <c r="G795" s="10" t="s">
        <v>558</v>
      </c>
      <c r="H795" s="10">
        <v>2</v>
      </c>
      <c r="I795" s="10">
        <v>311</v>
      </c>
      <c r="J795" s="10" t="s">
        <v>136</v>
      </c>
      <c r="K795" s="10" t="s">
        <v>1723</v>
      </c>
      <c r="L795" s="10" t="s">
        <v>138</v>
      </c>
      <c r="M795" s="10" t="s">
        <v>1724</v>
      </c>
      <c r="N795" s="10" t="s">
        <v>1725</v>
      </c>
      <c r="O795" s="10" t="s">
        <v>563</v>
      </c>
      <c r="P795" s="10">
        <v>95817</v>
      </c>
      <c r="Q795" s="10" t="s">
        <v>1726</v>
      </c>
      <c r="R795" s="10">
        <v>80</v>
      </c>
      <c r="S795" s="10">
        <v>70</v>
      </c>
      <c r="T795" s="10">
        <v>70</v>
      </c>
      <c r="U795" s="10">
        <v>0</v>
      </c>
      <c r="V795" s="10">
        <v>0</v>
      </c>
      <c r="W795" s="10">
        <v>91</v>
      </c>
      <c r="X795" s="10">
        <v>47</v>
      </c>
      <c r="Y795" s="10">
        <v>0</v>
      </c>
      <c r="Z795" s="10">
        <v>0</v>
      </c>
      <c r="AA795" s="10">
        <v>7</v>
      </c>
      <c r="AB795" s="10">
        <v>69</v>
      </c>
      <c r="AC795" s="10">
        <v>48</v>
      </c>
      <c r="AD795" s="10">
        <v>0</v>
      </c>
      <c r="AE795" s="10">
        <v>262</v>
      </c>
      <c r="AF795" s="10">
        <v>0</v>
      </c>
      <c r="AG795" s="10">
        <v>0</v>
      </c>
      <c r="AH795" s="10">
        <v>0</v>
      </c>
      <c r="AI795" s="10">
        <v>678</v>
      </c>
      <c r="AJ795" s="10">
        <v>179</v>
      </c>
      <c r="AK795" s="10">
        <v>0</v>
      </c>
      <c r="AL795" s="10">
        <v>0</v>
      </c>
      <c r="AM795" s="10">
        <v>12</v>
      </c>
      <c r="AN795" s="10">
        <v>295</v>
      </c>
      <c r="AO795" s="10">
        <v>673</v>
      </c>
      <c r="AP795" s="10">
        <v>0</v>
      </c>
      <c r="AQ795" s="10">
        <v>1837</v>
      </c>
      <c r="AR795" s="10">
        <v>0</v>
      </c>
      <c r="AS795" s="10">
        <v>0</v>
      </c>
      <c r="AT795" s="10">
        <v>0</v>
      </c>
      <c r="AU795" s="10">
        <v>1938</v>
      </c>
      <c r="AV795" s="10">
        <v>3432</v>
      </c>
      <c r="AW795" s="10">
        <v>0</v>
      </c>
      <c r="AX795" s="10">
        <v>0</v>
      </c>
      <c r="AY795" s="10">
        <v>194</v>
      </c>
      <c r="AZ795" s="10">
        <v>2388</v>
      </c>
      <c r="BA795" s="10">
        <v>365</v>
      </c>
      <c r="BB795" s="10">
        <v>0</v>
      </c>
      <c r="BC795" s="10">
        <v>8317</v>
      </c>
      <c r="BD795" s="10">
        <v>0</v>
      </c>
      <c r="BE795" s="10">
        <v>0</v>
      </c>
      <c r="BF795" s="10">
        <v>8646271</v>
      </c>
      <c r="BG795" s="10">
        <v>2322507</v>
      </c>
      <c r="BH795" s="10">
        <v>0</v>
      </c>
      <c r="BI795" s="10">
        <v>0</v>
      </c>
      <c r="BJ795" s="10">
        <v>229770</v>
      </c>
      <c r="BK795" s="10">
        <v>3988632</v>
      </c>
      <c r="BL795" s="10">
        <v>5835187</v>
      </c>
      <c r="BM795" s="10">
        <v>0</v>
      </c>
      <c r="BN795" s="10">
        <v>21022367</v>
      </c>
      <c r="BO795" s="10">
        <v>0</v>
      </c>
      <c r="BP795" s="10">
        <v>0</v>
      </c>
      <c r="BQ795" s="10">
        <v>2940292</v>
      </c>
      <c r="BR795" s="10">
        <v>5296232</v>
      </c>
      <c r="BS795" s="10">
        <v>0</v>
      </c>
      <c r="BT795" s="10">
        <v>0</v>
      </c>
      <c r="BU795" s="10">
        <v>183957</v>
      </c>
      <c r="BV795" s="10">
        <v>3514232</v>
      </c>
      <c r="BW795" s="10">
        <v>959009</v>
      </c>
      <c r="BX795" s="10">
        <v>0</v>
      </c>
      <c r="BY795" s="10">
        <v>12893722</v>
      </c>
      <c r="BZ795" s="10">
        <v>0</v>
      </c>
      <c r="CA795" s="10">
        <v>0</v>
      </c>
      <c r="CB795" s="10">
        <v>0</v>
      </c>
      <c r="CC795" s="10">
        <v>8792011</v>
      </c>
      <c r="CD795" s="10">
        <v>6798407</v>
      </c>
      <c r="CE795" s="10">
        <v>0</v>
      </c>
      <c r="CF795" s="10">
        <v>0</v>
      </c>
      <c r="CG795" s="10">
        <v>0</v>
      </c>
      <c r="CH795" s="10">
        <v>257007</v>
      </c>
      <c r="CI795" s="10">
        <v>5534739</v>
      </c>
      <c r="CJ795" s="10">
        <v>0</v>
      </c>
      <c r="CK795" s="10">
        <v>6794196</v>
      </c>
      <c r="CL795" s="10">
        <v>0</v>
      </c>
      <c r="CM795" s="10">
        <v>0</v>
      </c>
      <c r="CN795" s="10">
        <v>0</v>
      </c>
      <c r="CO795" s="10">
        <v>0</v>
      </c>
      <c r="CP795" s="10">
        <v>28176360</v>
      </c>
      <c r="CQ795" s="10">
        <v>0</v>
      </c>
      <c r="CR795" s="10">
        <v>0</v>
      </c>
      <c r="CS795" s="10">
        <v>0</v>
      </c>
      <c r="CT795" s="10">
        <v>0</v>
      </c>
      <c r="CU795" s="10">
        <v>0</v>
      </c>
      <c r="CV795" s="10">
        <v>0</v>
      </c>
      <c r="CW795" s="10">
        <v>0</v>
      </c>
      <c r="CX795" s="10">
        <v>2794552</v>
      </c>
      <c r="CY795" s="10">
        <v>820332</v>
      </c>
      <c r="CZ795" s="10">
        <v>0</v>
      </c>
      <c r="DA795" s="10">
        <v>0</v>
      </c>
      <c r="DB795" s="10">
        <v>156720</v>
      </c>
      <c r="DC795" s="10">
        <v>1968125</v>
      </c>
      <c r="DD795" s="10">
        <v>0</v>
      </c>
      <c r="DE795" s="10">
        <v>0</v>
      </c>
      <c r="DF795" s="10">
        <v>5739729</v>
      </c>
      <c r="DG795" s="10">
        <v>1375153</v>
      </c>
      <c r="DH795" s="10">
        <v>16235692</v>
      </c>
      <c r="DI795" s="10">
        <v>0</v>
      </c>
      <c r="DJ795" s="10">
        <v>0</v>
      </c>
      <c r="DK795" s="10">
        <v>0</v>
      </c>
      <c r="DL795" s="10">
        <v>0</v>
      </c>
      <c r="DM795" s="10">
        <v>0</v>
      </c>
      <c r="DN795" s="10">
        <v>0</v>
      </c>
      <c r="DO795" s="10">
        <v>713803</v>
      </c>
      <c r="DP795" s="10">
        <v>69514388</v>
      </c>
      <c r="DQ795" s="10">
        <v>0</v>
      </c>
      <c r="DR795" s="10">
        <v>0</v>
      </c>
      <c r="DS795" s="10">
        <v>0</v>
      </c>
      <c r="DT795" s="10">
        <v>0</v>
      </c>
      <c r="DU795" s="10">
        <v>0</v>
      </c>
      <c r="DV795" s="10">
        <v>0</v>
      </c>
      <c r="DW795" s="10">
        <v>0</v>
      </c>
      <c r="DX795" s="10">
        <v>0</v>
      </c>
      <c r="DY795" s="10">
        <v>0</v>
      </c>
      <c r="DZ795" s="10">
        <v>0</v>
      </c>
      <c r="EA795" s="10">
        <v>0</v>
      </c>
      <c r="EB795" s="10">
        <v>0</v>
      </c>
      <c r="EC795" s="10">
        <v>0</v>
      </c>
    </row>
    <row r="796" spans="1:133" x14ac:dyDescent="0.3">
      <c r="A796" s="9">
        <v>106291023</v>
      </c>
      <c r="B796" s="9" t="s">
        <v>1727</v>
      </c>
      <c r="C796" s="9">
        <v>20181</v>
      </c>
      <c r="D796" s="11">
        <v>43101</v>
      </c>
      <c r="E796" s="9">
        <v>43190</v>
      </c>
      <c r="F796" s="9" t="s">
        <v>134</v>
      </c>
      <c r="G796" s="9" t="s">
        <v>1728</v>
      </c>
      <c r="H796" s="9">
        <v>2</v>
      </c>
      <c r="I796" s="9">
        <v>301</v>
      </c>
      <c r="J796" s="9" t="s">
        <v>136</v>
      </c>
      <c r="K796" s="9" t="s">
        <v>137</v>
      </c>
      <c r="L796" s="9" t="s">
        <v>220</v>
      </c>
      <c r="M796" s="9" t="s">
        <v>1729</v>
      </c>
      <c r="N796" s="9" t="s">
        <v>1730</v>
      </c>
      <c r="O796" s="9" t="s">
        <v>1731</v>
      </c>
      <c r="P796" s="9">
        <v>95945</v>
      </c>
      <c r="Q796" s="9" t="s">
        <v>1732</v>
      </c>
      <c r="R796" s="9">
        <v>121</v>
      </c>
      <c r="S796" s="9">
        <v>121</v>
      </c>
      <c r="T796" s="9">
        <v>121</v>
      </c>
      <c r="U796" s="9">
        <v>700</v>
      </c>
      <c r="V796" s="9">
        <v>106</v>
      </c>
      <c r="W796" s="9">
        <v>49</v>
      </c>
      <c r="X796" s="9">
        <v>206</v>
      </c>
      <c r="Y796" s="9">
        <v>0</v>
      </c>
      <c r="Z796" s="9">
        <v>0</v>
      </c>
      <c r="AA796" s="9">
        <v>21</v>
      </c>
      <c r="AB796" s="9">
        <v>166</v>
      </c>
      <c r="AC796" s="9">
        <v>14</v>
      </c>
      <c r="AD796" s="9">
        <v>1</v>
      </c>
      <c r="AE796" s="9">
        <v>1263</v>
      </c>
      <c r="AF796" s="9">
        <v>0</v>
      </c>
      <c r="AG796" s="9">
        <v>3144</v>
      </c>
      <c r="AH796" s="9">
        <v>493</v>
      </c>
      <c r="AI796" s="9">
        <v>205</v>
      </c>
      <c r="AJ796" s="9">
        <v>712</v>
      </c>
      <c r="AK796" s="9">
        <v>0</v>
      </c>
      <c r="AL796" s="9">
        <v>0</v>
      </c>
      <c r="AM796" s="9">
        <v>126</v>
      </c>
      <c r="AN796" s="9">
        <v>446</v>
      </c>
      <c r="AO796" s="9">
        <v>17</v>
      </c>
      <c r="AP796" s="9">
        <v>2</v>
      </c>
      <c r="AQ796" s="9">
        <v>5145</v>
      </c>
      <c r="AR796" s="9">
        <v>0</v>
      </c>
      <c r="AS796" s="9">
        <v>14143</v>
      </c>
      <c r="AT796" s="9">
        <v>2356</v>
      </c>
      <c r="AU796" s="9">
        <v>871</v>
      </c>
      <c r="AV796" s="9">
        <v>4429</v>
      </c>
      <c r="AW796" s="9">
        <v>0</v>
      </c>
      <c r="AX796" s="9">
        <v>0</v>
      </c>
      <c r="AY796" s="9">
        <v>930</v>
      </c>
      <c r="AZ796" s="9">
        <v>5058</v>
      </c>
      <c r="BA796" s="9">
        <v>211</v>
      </c>
      <c r="BB796" s="9">
        <v>346</v>
      </c>
      <c r="BC796" s="9">
        <v>28344</v>
      </c>
      <c r="BD796" s="9">
        <v>58459535</v>
      </c>
      <c r="BE796" s="9">
        <v>8977542</v>
      </c>
      <c r="BF796" s="9">
        <v>3401186</v>
      </c>
      <c r="BG796" s="9">
        <v>13510719</v>
      </c>
      <c r="BH796" s="9">
        <v>0</v>
      </c>
      <c r="BI796" s="9">
        <v>0</v>
      </c>
      <c r="BJ796" s="9">
        <v>2399228</v>
      </c>
      <c r="BK796" s="9">
        <v>9101583</v>
      </c>
      <c r="BL796" s="9">
        <v>322278</v>
      </c>
      <c r="BM796" s="9">
        <v>31181</v>
      </c>
      <c r="BN796" s="9">
        <v>96203252</v>
      </c>
      <c r="BO796" s="9">
        <v>39174079</v>
      </c>
      <c r="BP796" s="9">
        <v>8017322</v>
      </c>
      <c r="BQ796" s="9">
        <v>2910267</v>
      </c>
      <c r="BR796" s="9">
        <v>14680424</v>
      </c>
      <c r="BS796" s="9">
        <v>0</v>
      </c>
      <c r="BT796" s="9">
        <v>0</v>
      </c>
      <c r="BU796" s="9">
        <v>1645172</v>
      </c>
      <c r="BV796" s="9">
        <v>15844467</v>
      </c>
      <c r="BW796" s="9">
        <v>620778</v>
      </c>
      <c r="BX796" s="9">
        <v>330370</v>
      </c>
      <c r="BY796" s="9">
        <v>83222879</v>
      </c>
      <c r="BZ796" s="9">
        <v>1117905</v>
      </c>
      <c r="CA796" s="9">
        <v>81865589</v>
      </c>
      <c r="CB796" s="9">
        <v>14496065</v>
      </c>
      <c r="CC796" s="9">
        <v>4340882</v>
      </c>
      <c r="CD796" s="9">
        <v>20706824</v>
      </c>
      <c r="CE796" s="9">
        <v>0</v>
      </c>
      <c r="CF796" s="9">
        <v>0</v>
      </c>
      <c r="CG796" s="9">
        <v>0</v>
      </c>
      <c r="CH796" s="9">
        <v>2449781</v>
      </c>
      <c r="CI796" s="9">
        <v>9225254</v>
      </c>
      <c r="CJ796" s="9">
        <v>0</v>
      </c>
      <c r="CK796" s="9">
        <v>2171451</v>
      </c>
      <c r="CL796" s="9">
        <v>0</v>
      </c>
      <c r="CM796" s="9">
        <v>0</v>
      </c>
      <c r="CN796" s="9">
        <v>0</v>
      </c>
      <c r="CO796" s="9">
        <v>11436</v>
      </c>
      <c r="CP796" s="9">
        <v>136385187</v>
      </c>
      <c r="CQ796" s="9">
        <v>0</v>
      </c>
      <c r="CR796" s="9">
        <v>0</v>
      </c>
      <c r="CS796" s="9">
        <v>0</v>
      </c>
      <c r="CT796" s="9">
        <v>0</v>
      </c>
      <c r="CU796" s="9">
        <v>0</v>
      </c>
      <c r="CV796" s="9">
        <v>15677525</v>
      </c>
      <c r="CW796" s="9">
        <v>2454535</v>
      </c>
      <c r="CX796" s="9">
        <v>1048850</v>
      </c>
      <c r="CY796" s="9">
        <v>7481073</v>
      </c>
      <c r="CZ796" s="9">
        <v>0</v>
      </c>
      <c r="DA796" s="9">
        <v>0</v>
      </c>
      <c r="DB796" s="9">
        <v>1387456</v>
      </c>
      <c r="DC796" s="9">
        <v>14863826</v>
      </c>
      <c r="DD796" s="9">
        <v>0</v>
      </c>
      <c r="DE796" s="9">
        <v>127679</v>
      </c>
      <c r="DF796" s="9">
        <v>43040944</v>
      </c>
      <c r="DG796" s="9">
        <v>373081</v>
      </c>
      <c r="DH796" s="9">
        <v>42679962</v>
      </c>
      <c r="DI796" s="9">
        <v>0</v>
      </c>
      <c r="DJ796" s="9">
        <v>2796999</v>
      </c>
      <c r="DK796" s="9">
        <v>0</v>
      </c>
      <c r="DL796" s="9">
        <v>0</v>
      </c>
      <c r="DM796" s="9">
        <v>0</v>
      </c>
      <c r="DN796" s="9">
        <v>0</v>
      </c>
      <c r="DO796" s="9">
        <v>1480241</v>
      </c>
      <c r="DP796" s="9">
        <v>39532692</v>
      </c>
      <c r="DQ796" s="9">
        <v>0</v>
      </c>
      <c r="DR796" s="9">
        <v>0</v>
      </c>
      <c r="DS796" s="9">
        <v>0</v>
      </c>
      <c r="DT796" s="9">
        <v>0</v>
      </c>
      <c r="DU796" s="9">
        <v>0</v>
      </c>
      <c r="DV796" s="9">
        <v>0</v>
      </c>
      <c r="DW796" s="9">
        <v>0</v>
      </c>
      <c r="DX796" s="9">
        <v>0</v>
      </c>
      <c r="DY796" s="9">
        <v>0</v>
      </c>
      <c r="DZ796" s="9">
        <v>0</v>
      </c>
      <c r="EA796" s="9">
        <v>0</v>
      </c>
      <c r="EB796" s="9">
        <v>0</v>
      </c>
      <c r="EC796" s="9">
        <v>0</v>
      </c>
    </row>
    <row r="797" spans="1:133" x14ac:dyDescent="0.3">
      <c r="A797" s="10">
        <v>106540798</v>
      </c>
      <c r="B797" s="10" t="s">
        <v>1733</v>
      </c>
      <c r="C797" s="10">
        <v>20181</v>
      </c>
      <c r="D797" s="12">
        <v>43101</v>
      </c>
      <c r="E797" s="10">
        <v>43190</v>
      </c>
      <c r="F797" s="10" t="s">
        <v>134</v>
      </c>
      <c r="G797" s="10" t="s">
        <v>967</v>
      </c>
      <c r="H797" s="10">
        <v>9</v>
      </c>
      <c r="I797" s="10">
        <v>613</v>
      </c>
      <c r="J797" s="10" t="s">
        <v>183</v>
      </c>
      <c r="K797" s="10" t="s">
        <v>137</v>
      </c>
      <c r="L797" s="10" t="s">
        <v>138</v>
      </c>
      <c r="M797" s="10" t="s">
        <v>2124</v>
      </c>
      <c r="N797" s="10" t="s">
        <v>1735</v>
      </c>
      <c r="O797" s="10" t="s">
        <v>1459</v>
      </c>
      <c r="P797" s="10">
        <v>93257</v>
      </c>
      <c r="Q797" s="10" t="s">
        <v>1736</v>
      </c>
      <c r="R797" s="10">
        <v>167</v>
      </c>
      <c r="S797" s="10">
        <v>167</v>
      </c>
      <c r="T797" s="10">
        <v>167</v>
      </c>
      <c r="U797" s="10">
        <v>513</v>
      </c>
      <c r="V797" s="10">
        <v>70</v>
      </c>
      <c r="W797" s="10">
        <v>164</v>
      </c>
      <c r="X797" s="10">
        <v>478</v>
      </c>
      <c r="Y797" s="10">
        <v>0</v>
      </c>
      <c r="Z797" s="10">
        <v>0</v>
      </c>
      <c r="AA797" s="10">
        <v>14</v>
      </c>
      <c r="AB797" s="10">
        <v>152</v>
      </c>
      <c r="AC797" s="10">
        <v>0</v>
      </c>
      <c r="AD797" s="10">
        <v>9</v>
      </c>
      <c r="AE797" s="10">
        <v>1400</v>
      </c>
      <c r="AF797" s="10">
        <v>0</v>
      </c>
      <c r="AG797" s="10">
        <v>2724</v>
      </c>
      <c r="AH797" s="10">
        <v>348</v>
      </c>
      <c r="AI797" s="10">
        <v>3401</v>
      </c>
      <c r="AJ797" s="10">
        <v>1392</v>
      </c>
      <c r="AK797" s="10">
        <v>0</v>
      </c>
      <c r="AL797" s="10">
        <v>0</v>
      </c>
      <c r="AM797" s="10">
        <v>74</v>
      </c>
      <c r="AN797" s="10">
        <v>458</v>
      </c>
      <c r="AO797" s="10">
        <v>0</v>
      </c>
      <c r="AP797" s="10">
        <v>33</v>
      </c>
      <c r="AQ797" s="10">
        <v>8430</v>
      </c>
      <c r="AR797" s="10">
        <v>0</v>
      </c>
      <c r="AS797" s="10">
        <v>13221</v>
      </c>
      <c r="AT797" s="10">
        <v>3072</v>
      </c>
      <c r="AU797" s="10">
        <v>2484</v>
      </c>
      <c r="AV797" s="10">
        <v>14457</v>
      </c>
      <c r="AW797" s="10">
        <v>0</v>
      </c>
      <c r="AX797" s="10">
        <v>0</v>
      </c>
      <c r="AY797" s="10">
        <v>815</v>
      </c>
      <c r="AZ797" s="10">
        <v>11807</v>
      </c>
      <c r="BA797" s="10">
        <v>0</v>
      </c>
      <c r="BB797" s="10">
        <v>1792</v>
      </c>
      <c r="BC797" s="10">
        <v>47648</v>
      </c>
      <c r="BD797" s="10">
        <v>23381512</v>
      </c>
      <c r="BE797" s="10">
        <v>3046780</v>
      </c>
      <c r="BF797" s="10">
        <v>14414092</v>
      </c>
      <c r="BG797" s="10">
        <v>13644253</v>
      </c>
      <c r="BH797" s="10">
        <v>0</v>
      </c>
      <c r="BI797" s="10">
        <v>0</v>
      </c>
      <c r="BJ797" s="10">
        <v>994266</v>
      </c>
      <c r="BK797" s="10">
        <v>4337417</v>
      </c>
      <c r="BL797" s="10">
        <v>0</v>
      </c>
      <c r="BM797" s="10">
        <v>212156</v>
      </c>
      <c r="BN797" s="10">
        <v>60030476</v>
      </c>
      <c r="BO797" s="10">
        <v>36006147</v>
      </c>
      <c r="BP797" s="10">
        <v>6920146</v>
      </c>
      <c r="BQ797" s="10">
        <v>4202513</v>
      </c>
      <c r="BR797" s="10">
        <v>28054272</v>
      </c>
      <c r="BS797" s="10">
        <v>0</v>
      </c>
      <c r="BT797" s="10">
        <v>0</v>
      </c>
      <c r="BU797" s="10">
        <v>2862964</v>
      </c>
      <c r="BV797" s="10">
        <v>16703950</v>
      </c>
      <c r="BW797" s="10">
        <v>0</v>
      </c>
      <c r="BX797" s="10">
        <v>2682829</v>
      </c>
      <c r="BY797" s="10">
        <v>97432821</v>
      </c>
      <c r="BZ797" s="10">
        <v>2692331</v>
      </c>
      <c r="CA797" s="10">
        <v>49220604</v>
      </c>
      <c r="CB797" s="10">
        <v>8477810</v>
      </c>
      <c r="CC797" s="10">
        <v>14181768</v>
      </c>
      <c r="CD797" s="10">
        <v>33030257</v>
      </c>
      <c r="CE797" s="10">
        <v>-517764</v>
      </c>
      <c r="CF797" s="10">
        <v>0</v>
      </c>
      <c r="CG797" s="10">
        <v>0</v>
      </c>
      <c r="CH797" s="10">
        <v>2561506</v>
      </c>
      <c r="CI797" s="10">
        <v>12635937</v>
      </c>
      <c r="CJ797" s="10">
        <v>0</v>
      </c>
      <c r="CK797" s="10">
        <v>138792</v>
      </c>
      <c r="CL797" s="10">
        <v>0</v>
      </c>
      <c r="CM797" s="10">
        <v>0</v>
      </c>
      <c r="CN797" s="10">
        <v>0</v>
      </c>
      <c r="CO797" s="10">
        <v>-71885</v>
      </c>
      <c r="CP797" s="10">
        <v>122349356</v>
      </c>
      <c r="CQ797" s="10">
        <v>0</v>
      </c>
      <c r="CR797" s="10">
        <v>0</v>
      </c>
      <c r="CS797" s="10">
        <v>0</v>
      </c>
      <c r="CT797" s="10">
        <v>0</v>
      </c>
      <c r="CU797" s="10">
        <v>0</v>
      </c>
      <c r="CV797" s="10">
        <v>10167055</v>
      </c>
      <c r="CW797" s="10">
        <v>1489116</v>
      </c>
      <c r="CX797" s="10">
        <v>4952601</v>
      </c>
      <c r="CY797" s="10">
        <v>8668268</v>
      </c>
      <c r="CZ797" s="10">
        <v>0</v>
      </c>
      <c r="DA797" s="10">
        <v>0</v>
      </c>
      <c r="DB797" s="10">
        <v>1295723</v>
      </c>
      <c r="DC797" s="10">
        <v>8405430</v>
      </c>
      <c r="DD797" s="10">
        <v>0</v>
      </c>
      <c r="DE797" s="10">
        <v>135748</v>
      </c>
      <c r="DF797" s="10">
        <v>35113941</v>
      </c>
      <c r="DG797" s="10">
        <v>1489445</v>
      </c>
      <c r="DH797" s="10">
        <v>35896203</v>
      </c>
      <c r="DI797" s="10">
        <v>0</v>
      </c>
      <c r="DJ797" s="10">
        <v>-756097</v>
      </c>
      <c r="DK797" s="10">
        <v>0</v>
      </c>
      <c r="DL797" s="10">
        <v>0</v>
      </c>
      <c r="DM797" s="10">
        <v>0</v>
      </c>
      <c r="DN797" s="10">
        <v>0</v>
      </c>
      <c r="DO797" s="10">
        <v>2186298</v>
      </c>
      <c r="DP797" s="10">
        <v>108817404</v>
      </c>
      <c r="DQ797" s="10">
        <v>0</v>
      </c>
      <c r="DR797" s="10">
        <v>0</v>
      </c>
      <c r="DS797" s="10">
        <v>0</v>
      </c>
      <c r="DT797" s="10">
        <v>0</v>
      </c>
      <c r="DU797" s="10">
        <v>0</v>
      </c>
      <c r="DV797" s="10">
        <v>0</v>
      </c>
      <c r="DW797" s="10">
        <v>0</v>
      </c>
      <c r="DX797" s="10">
        <v>0</v>
      </c>
      <c r="DY797" s="10">
        <v>0</v>
      </c>
      <c r="DZ797" s="10">
        <v>0</v>
      </c>
      <c r="EA797" s="10">
        <v>0</v>
      </c>
      <c r="EB797" s="10">
        <v>0</v>
      </c>
      <c r="EC797" s="10">
        <v>0</v>
      </c>
    </row>
    <row r="798" spans="1:133" x14ac:dyDescent="0.3">
      <c r="A798" s="9">
        <v>106342392</v>
      </c>
      <c r="B798" s="9" t="s">
        <v>1737</v>
      </c>
      <c r="C798" s="9">
        <v>20181</v>
      </c>
      <c r="D798" s="11">
        <v>43101</v>
      </c>
      <c r="E798" s="9">
        <v>43190</v>
      </c>
      <c r="F798" s="9" t="s">
        <v>134</v>
      </c>
      <c r="G798" s="9" t="s">
        <v>558</v>
      </c>
      <c r="H798" s="9">
        <v>2</v>
      </c>
      <c r="I798" s="9">
        <v>311</v>
      </c>
      <c r="J798" s="9" t="s">
        <v>255</v>
      </c>
      <c r="K798" s="9" t="s">
        <v>137</v>
      </c>
      <c r="L798" s="9" t="s">
        <v>138</v>
      </c>
      <c r="M798" s="9" t="s">
        <v>1738</v>
      </c>
      <c r="N798" s="9" t="s">
        <v>1739</v>
      </c>
      <c r="O798" s="9" t="s">
        <v>563</v>
      </c>
      <c r="P798" s="9">
        <v>95823</v>
      </c>
      <c r="Q798" s="9" t="s">
        <v>1740</v>
      </c>
      <c r="R798" s="9">
        <v>171</v>
      </c>
      <c r="S798" s="9">
        <v>171</v>
      </c>
      <c r="T798" s="9">
        <v>171</v>
      </c>
      <c r="U798" s="9">
        <v>222</v>
      </c>
      <c r="V798" s="9">
        <v>58</v>
      </c>
      <c r="W798" s="9">
        <v>518</v>
      </c>
      <c r="X798" s="9">
        <v>0</v>
      </c>
      <c r="Y798" s="9">
        <v>0</v>
      </c>
      <c r="Z798" s="9">
        <v>0</v>
      </c>
      <c r="AA798" s="9">
        <v>223</v>
      </c>
      <c r="AB798" s="9">
        <v>260</v>
      </c>
      <c r="AC798" s="9">
        <v>3</v>
      </c>
      <c r="AD798" s="9">
        <v>0</v>
      </c>
      <c r="AE798" s="9">
        <v>1284</v>
      </c>
      <c r="AF798" s="9">
        <v>0</v>
      </c>
      <c r="AG798" s="9">
        <v>2176</v>
      </c>
      <c r="AH798" s="9">
        <v>509</v>
      </c>
      <c r="AI798" s="9">
        <v>5279</v>
      </c>
      <c r="AJ798" s="9">
        <v>0</v>
      </c>
      <c r="AK798" s="9">
        <v>0</v>
      </c>
      <c r="AL798" s="9">
        <v>0</v>
      </c>
      <c r="AM798" s="9">
        <v>2117</v>
      </c>
      <c r="AN798" s="9">
        <v>3067</v>
      </c>
      <c r="AO798" s="9">
        <v>31</v>
      </c>
      <c r="AP798" s="9">
        <v>0</v>
      </c>
      <c r="AQ798" s="9">
        <v>13179</v>
      </c>
      <c r="AR798" s="9">
        <v>0</v>
      </c>
      <c r="AS798" s="9">
        <v>245</v>
      </c>
      <c r="AT798" s="9">
        <v>74</v>
      </c>
      <c r="AU798" s="9">
        <v>0</v>
      </c>
      <c r="AV798" s="9">
        <v>0</v>
      </c>
      <c r="AW798" s="9">
        <v>0</v>
      </c>
      <c r="AX798" s="9">
        <v>0</v>
      </c>
      <c r="AY798" s="9">
        <v>167</v>
      </c>
      <c r="AZ798" s="9">
        <v>1041</v>
      </c>
      <c r="BA798" s="9">
        <v>0</v>
      </c>
      <c r="BB798" s="9">
        <v>0</v>
      </c>
      <c r="BC798" s="9">
        <v>1527</v>
      </c>
      <c r="BD798" s="9">
        <v>3481600</v>
      </c>
      <c r="BE798" s="9">
        <v>814400</v>
      </c>
      <c r="BF798" s="9">
        <v>8446400</v>
      </c>
      <c r="BG798" s="9">
        <v>0</v>
      </c>
      <c r="BH798" s="9">
        <v>0</v>
      </c>
      <c r="BI798" s="9">
        <v>0</v>
      </c>
      <c r="BJ798" s="9">
        <v>3387200</v>
      </c>
      <c r="BK798" s="9">
        <v>4909807</v>
      </c>
      <c r="BL798" s="9">
        <v>50043</v>
      </c>
      <c r="BM798" s="9">
        <v>0</v>
      </c>
      <c r="BN798" s="9">
        <v>21089450</v>
      </c>
      <c r="BO798" s="9">
        <v>214297</v>
      </c>
      <c r="BP798" s="9">
        <v>64060</v>
      </c>
      <c r="BQ798" s="9">
        <v>0</v>
      </c>
      <c r="BR798" s="9">
        <v>0</v>
      </c>
      <c r="BS798" s="9">
        <v>0</v>
      </c>
      <c r="BT798" s="9">
        <v>0</v>
      </c>
      <c r="BU798" s="9">
        <v>143019</v>
      </c>
      <c r="BV798" s="9">
        <v>902884</v>
      </c>
      <c r="BW798" s="9">
        <v>0</v>
      </c>
      <c r="BX798" s="9">
        <v>0</v>
      </c>
      <c r="BY798" s="9">
        <v>1324260</v>
      </c>
      <c r="BZ798" s="9">
        <v>135612</v>
      </c>
      <c r="CA798" s="9">
        <v>961293</v>
      </c>
      <c r="CB798" s="9">
        <v>223710</v>
      </c>
      <c r="CC798" s="9">
        <v>3571309</v>
      </c>
      <c r="CD798" s="9">
        <v>0</v>
      </c>
      <c r="CE798" s="9">
        <v>0</v>
      </c>
      <c r="CF798" s="9">
        <v>0</v>
      </c>
      <c r="CG798" s="9">
        <v>0</v>
      </c>
      <c r="CH798" s="9">
        <v>1358136</v>
      </c>
      <c r="CI798" s="9">
        <v>2506481</v>
      </c>
      <c r="CJ798" s="9">
        <v>0</v>
      </c>
      <c r="CK798" s="9">
        <v>50043</v>
      </c>
      <c r="CL798" s="9">
        <v>0</v>
      </c>
      <c r="CM798" s="9">
        <v>0</v>
      </c>
      <c r="CN798" s="9">
        <v>0</v>
      </c>
      <c r="CO798" s="9">
        <v>12330</v>
      </c>
      <c r="CP798" s="9">
        <v>8818914</v>
      </c>
      <c r="CQ798" s="9">
        <v>0</v>
      </c>
      <c r="CR798" s="9">
        <v>0</v>
      </c>
      <c r="CS798" s="9">
        <v>0</v>
      </c>
      <c r="CT798" s="9">
        <v>0</v>
      </c>
      <c r="CU798" s="9">
        <v>0</v>
      </c>
      <c r="CV798" s="9">
        <v>2598992</v>
      </c>
      <c r="CW798" s="9">
        <v>654750</v>
      </c>
      <c r="CX798" s="9">
        <v>4875091</v>
      </c>
      <c r="CY798" s="9">
        <v>0</v>
      </c>
      <c r="CZ798" s="9">
        <v>0</v>
      </c>
      <c r="DA798" s="9">
        <v>0</v>
      </c>
      <c r="DB798" s="9">
        <v>2172083</v>
      </c>
      <c r="DC798" s="9">
        <v>3293880</v>
      </c>
      <c r="DD798" s="9">
        <v>0</v>
      </c>
      <c r="DE798" s="9">
        <v>0</v>
      </c>
      <c r="DF798" s="9">
        <v>13594796</v>
      </c>
      <c r="DG798" s="9">
        <v>2559</v>
      </c>
      <c r="DH798" s="9">
        <v>10684912</v>
      </c>
      <c r="DI798" s="9">
        <v>1128184</v>
      </c>
      <c r="DJ798" s="9">
        <v>12223</v>
      </c>
      <c r="DK798" s="9">
        <v>0</v>
      </c>
      <c r="DL798" s="9">
        <v>0</v>
      </c>
      <c r="DM798" s="9">
        <v>0</v>
      </c>
      <c r="DN798" s="9">
        <v>0</v>
      </c>
      <c r="DO798" s="9">
        <v>371537</v>
      </c>
      <c r="DP798" s="9">
        <v>30951889</v>
      </c>
      <c r="DQ798" s="9">
        <v>0</v>
      </c>
      <c r="DR798" s="9">
        <v>0</v>
      </c>
      <c r="DS798" s="9">
        <v>0</v>
      </c>
      <c r="DT798" s="9">
        <v>0</v>
      </c>
      <c r="DU798" s="9">
        <v>0</v>
      </c>
      <c r="DV798" s="9">
        <v>0</v>
      </c>
      <c r="DW798" s="9">
        <v>0</v>
      </c>
      <c r="DX798" s="9">
        <v>0</v>
      </c>
      <c r="DY798" s="9">
        <v>0</v>
      </c>
      <c r="DZ798" s="9">
        <v>0</v>
      </c>
      <c r="EA798" s="9">
        <v>0</v>
      </c>
      <c r="EB798" s="9">
        <v>0</v>
      </c>
      <c r="EC798" s="9">
        <v>0</v>
      </c>
    </row>
    <row r="799" spans="1:133" x14ac:dyDescent="0.3">
      <c r="A799" s="10">
        <v>106400524</v>
      </c>
      <c r="B799" s="10" t="s">
        <v>1741</v>
      </c>
      <c r="C799" s="10">
        <v>20181</v>
      </c>
      <c r="D799" s="12">
        <v>43101</v>
      </c>
      <c r="E799" s="10">
        <v>43190</v>
      </c>
      <c r="F799" s="10" t="s">
        <v>134</v>
      </c>
      <c r="G799" s="10" t="s">
        <v>282</v>
      </c>
      <c r="H799" s="10">
        <v>8</v>
      </c>
      <c r="I799" s="10">
        <v>801</v>
      </c>
      <c r="J799" s="10" t="s">
        <v>255</v>
      </c>
      <c r="K799" s="10" t="s">
        <v>137</v>
      </c>
      <c r="L799" s="10" t="s">
        <v>138</v>
      </c>
      <c r="M799" s="10" t="s">
        <v>1742</v>
      </c>
      <c r="N799" s="10" t="s">
        <v>1743</v>
      </c>
      <c r="O799" s="10" t="s">
        <v>705</v>
      </c>
      <c r="P799" s="10">
        <v>93405</v>
      </c>
      <c r="Q799" s="10" t="s">
        <v>1995</v>
      </c>
      <c r="R799" s="10">
        <v>164</v>
      </c>
      <c r="S799" s="10">
        <v>164</v>
      </c>
      <c r="T799" s="10">
        <v>76</v>
      </c>
      <c r="U799" s="10">
        <v>434</v>
      </c>
      <c r="V799" s="10">
        <v>116</v>
      </c>
      <c r="W799" s="10">
        <v>107</v>
      </c>
      <c r="X799" s="10">
        <v>224</v>
      </c>
      <c r="Y799" s="10">
        <v>3</v>
      </c>
      <c r="Z799" s="10">
        <v>0</v>
      </c>
      <c r="AA799" s="10">
        <v>10</v>
      </c>
      <c r="AB799" s="10">
        <v>510</v>
      </c>
      <c r="AC799" s="10">
        <v>3</v>
      </c>
      <c r="AD799" s="10">
        <v>14</v>
      </c>
      <c r="AE799" s="10">
        <v>1421</v>
      </c>
      <c r="AF799" s="10">
        <v>0</v>
      </c>
      <c r="AG799" s="10">
        <v>2069</v>
      </c>
      <c r="AH799" s="10">
        <v>449</v>
      </c>
      <c r="AI799" s="10">
        <v>527</v>
      </c>
      <c r="AJ799" s="10">
        <v>921</v>
      </c>
      <c r="AK799" s="10">
        <v>10</v>
      </c>
      <c r="AL799" s="10">
        <v>0</v>
      </c>
      <c r="AM799" s="10">
        <v>29</v>
      </c>
      <c r="AN799" s="10">
        <v>2250</v>
      </c>
      <c r="AO799" s="10">
        <v>8</v>
      </c>
      <c r="AP799" s="10">
        <v>43</v>
      </c>
      <c r="AQ799" s="10">
        <v>6306</v>
      </c>
      <c r="AR799" s="10">
        <v>0</v>
      </c>
      <c r="AS799" s="10">
        <v>2512</v>
      </c>
      <c r="AT799" s="10">
        <v>426</v>
      </c>
      <c r="AU799" s="10">
        <v>383</v>
      </c>
      <c r="AV799" s="10">
        <v>2505</v>
      </c>
      <c r="AW799" s="10">
        <v>0</v>
      </c>
      <c r="AX799" s="10">
        <v>0</v>
      </c>
      <c r="AY799" s="10">
        <v>364</v>
      </c>
      <c r="AZ799" s="10">
        <v>4168</v>
      </c>
      <c r="BA799" s="10">
        <v>1</v>
      </c>
      <c r="BB799" s="10">
        <v>419</v>
      </c>
      <c r="BC799" s="10">
        <v>10778</v>
      </c>
      <c r="BD799" s="10">
        <v>56244157</v>
      </c>
      <c r="BE799" s="10">
        <v>13165092</v>
      </c>
      <c r="BF799" s="10">
        <v>11243455</v>
      </c>
      <c r="BG799" s="10">
        <v>19508266</v>
      </c>
      <c r="BH799" s="10">
        <v>235954</v>
      </c>
      <c r="BI799" s="10">
        <v>0</v>
      </c>
      <c r="BJ799" s="10">
        <v>900506</v>
      </c>
      <c r="BK799" s="10">
        <v>52732168</v>
      </c>
      <c r="BL799" s="10">
        <v>221850</v>
      </c>
      <c r="BM799" s="10">
        <v>1357418</v>
      </c>
      <c r="BN799" s="10">
        <v>155608866</v>
      </c>
      <c r="BO799" s="10">
        <v>19273966</v>
      </c>
      <c r="BP799" s="10">
        <v>5138568</v>
      </c>
      <c r="BQ799" s="10">
        <v>2748786</v>
      </c>
      <c r="BR799" s="10">
        <v>14502492</v>
      </c>
      <c r="BS799" s="10">
        <v>0</v>
      </c>
      <c r="BT799" s="10">
        <v>0</v>
      </c>
      <c r="BU799" s="10">
        <v>3345156</v>
      </c>
      <c r="BV799" s="10">
        <v>30758690</v>
      </c>
      <c r="BW799" s="10">
        <v>3261</v>
      </c>
      <c r="BX799" s="10">
        <v>2413467</v>
      </c>
      <c r="BY799" s="10">
        <v>78184386</v>
      </c>
      <c r="BZ799" s="10">
        <v>1766924</v>
      </c>
      <c r="CA799" s="10">
        <v>67689091</v>
      </c>
      <c r="CB799" s="10">
        <v>16384131</v>
      </c>
      <c r="CC799" s="10">
        <v>5886656</v>
      </c>
      <c r="CD799" s="10">
        <v>31885354</v>
      </c>
      <c r="CE799" s="10">
        <v>0</v>
      </c>
      <c r="CF799" s="10">
        <v>220384</v>
      </c>
      <c r="CG799" s="10">
        <v>0</v>
      </c>
      <c r="CH799" s="10">
        <v>4061020</v>
      </c>
      <c r="CI799" s="10">
        <v>57662266</v>
      </c>
      <c r="CJ799" s="10">
        <v>0</v>
      </c>
      <c r="CK799" s="10">
        <v>219394</v>
      </c>
      <c r="CL799" s="10">
        <v>0</v>
      </c>
      <c r="CM799" s="10">
        <v>0</v>
      </c>
      <c r="CN799" s="10">
        <v>0</v>
      </c>
      <c r="CO799" s="10">
        <v>2910779</v>
      </c>
      <c r="CP799" s="10">
        <v>188685999</v>
      </c>
      <c r="CQ799" s="10">
        <v>0</v>
      </c>
      <c r="CR799" s="10">
        <v>0</v>
      </c>
      <c r="CS799" s="10">
        <v>0</v>
      </c>
      <c r="CT799" s="10">
        <v>0</v>
      </c>
      <c r="CU799" s="10">
        <v>0</v>
      </c>
      <c r="CV799" s="10">
        <v>7829032</v>
      </c>
      <c r="CW799" s="10">
        <v>1919529</v>
      </c>
      <c r="CX799" s="10">
        <v>8105585</v>
      </c>
      <c r="CY799" s="10">
        <v>2125404</v>
      </c>
      <c r="CZ799" s="10">
        <v>15570</v>
      </c>
      <c r="DA799" s="10">
        <v>0</v>
      </c>
      <c r="DB799" s="10">
        <v>128506</v>
      </c>
      <c r="DC799" s="10">
        <v>24839371</v>
      </c>
      <c r="DD799" s="10">
        <v>5717</v>
      </c>
      <c r="DE799" s="10">
        <v>138539</v>
      </c>
      <c r="DF799" s="10">
        <v>45107253</v>
      </c>
      <c r="DG799" s="10">
        <v>184819</v>
      </c>
      <c r="DH799" s="10">
        <v>39026542</v>
      </c>
      <c r="DI799" s="10">
        <v>0</v>
      </c>
      <c r="DJ799" s="10">
        <v>50175</v>
      </c>
      <c r="DK799" s="10">
        <v>0</v>
      </c>
      <c r="DL799" s="10">
        <v>0</v>
      </c>
      <c r="DM799" s="10">
        <v>0</v>
      </c>
      <c r="DN799" s="10">
        <v>0</v>
      </c>
      <c r="DO799" s="10">
        <v>92566</v>
      </c>
      <c r="DP799" s="10">
        <v>63808898</v>
      </c>
      <c r="DQ799" s="10">
        <v>0</v>
      </c>
      <c r="DR799" s="10">
        <v>0</v>
      </c>
      <c r="DS799" s="10">
        <v>0</v>
      </c>
      <c r="DT799" s="10">
        <v>0</v>
      </c>
      <c r="DU799" s="10">
        <v>0</v>
      </c>
      <c r="DV799" s="10">
        <v>0</v>
      </c>
      <c r="DW799" s="10">
        <v>0</v>
      </c>
      <c r="DX799" s="10">
        <v>0</v>
      </c>
      <c r="DY799" s="10">
        <v>0</v>
      </c>
      <c r="DZ799" s="10">
        <v>0</v>
      </c>
      <c r="EA799" s="10">
        <v>4303765</v>
      </c>
      <c r="EB799" s="10">
        <v>6953668</v>
      </c>
      <c r="EC799" s="10">
        <v>0</v>
      </c>
    </row>
    <row r="800" spans="1:133" x14ac:dyDescent="0.3">
      <c r="A800" s="9">
        <v>106190661</v>
      </c>
      <c r="B800" s="9" t="s">
        <v>1745</v>
      </c>
      <c r="C800" s="9">
        <v>20181</v>
      </c>
      <c r="D800" s="11">
        <v>43101</v>
      </c>
      <c r="E800" s="9">
        <v>43190</v>
      </c>
      <c r="F800" s="9" t="s">
        <v>134</v>
      </c>
      <c r="G800" s="9" t="s">
        <v>158</v>
      </c>
      <c r="H800" s="9">
        <v>11</v>
      </c>
      <c r="I800" s="9">
        <v>925</v>
      </c>
      <c r="J800" s="9" t="s">
        <v>255</v>
      </c>
      <c r="K800" s="9" t="s">
        <v>137</v>
      </c>
      <c r="L800" s="9" t="s">
        <v>138</v>
      </c>
      <c r="M800" s="9" t="s">
        <v>1746</v>
      </c>
      <c r="N800" s="9" t="s">
        <v>1747</v>
      </c>
      <c r="O800" s="9" t="s">
        <v>223</v>
      </c>
      <c r="P800" s="9">
        <v>90026</v>
      </c>
      <c r="Q800" s="9" t="s">
        <v>1748</v>
      </c>
      <c r="R800" s="9">
        <v>234</v>
      </c>
      <c r="S800" s="9">
        <v>211</v>
      </c>
      <c r="T800" s="9">
        <v>211</v>
      </c>
      <c r="U800" s="9">
        <v>893</v>
      </c>
      <c r="V800" s="9">
        <v>59</v>
      </c>
      <c r="W800" s="9">
        <v>616</v>
      </c>
      <c r="X800" s="9">
        <v>93</v>
      </c>
      <c r="Y800" s="9">
        <v>0</v>
      </c>
      <c r="Z800" s="9">
        <v>0</v>
      </c>
      <c r="AA800" s="9">
        <v>5</v>
      </c>
      <c r="AB800" s="9">
        <v>20</v>
      </c>
      <c r="AC800" s="9">
        <v>0</v>
      </c>
      <c r="AD800" s="9">
        <v>8</v>
      </c>
      <c r="AE800" s="9">
        <v>1694</v>
      </c>
      <c r="AF800" s="9">
        <v>0</v>
      </c>
      <c r="AG800" s="9">
        <v>7908</v>
      </c>
      <c r="AH800" s="9">
        <v>614</v>
      </c>
      <c r="AI800" s="9">
        <v>4913</v>
      </c>
      <c r="AJ800" s="9">
        <v>578</v>
      </c>
      <c r="AK800" s="9">
        <v>0</v>
      </c>
      <c r="AL800" s="9">
        <v>0</v>
      </c>
      <c r="AM800" s="9">
        <v>13</v>
      </c>
      <c r="AN800" s="9">
        <v>96</v>
      </c>
      <c r="AO800" s="9">
        <v>0</v>
      </c>
      <c r="AP800" s="9">
        <v>22</v>
      </c>
      <c r="AQ800" s="9">
        <v>14144</v>
      </c>
      <c r="AR800" s="9">
        <v>0</v>
      </c>
      <c r="AS800" s="9">
        <v>595</v>
      </c>
      <c r="AT800" s="9">
        <v>177</v>
      </c>
      <c r="AU800" s="9">
        <v>71</v>
      </c>
      <c r="AV800" s="9">
        <v>529</v>
      </c>
      <c r="AW800" s="9">
        <v>0</v>
      </c>
      <c r="AX800" s="9">
        <v>0</v>
      </c>
      <c r="AY800" s="9">
        <v>309</v>
      </c>
      <c r="AZ800" s="9">
        <v>420</v>
      </c>
      <c r="BA800" s="9">
        <v>0</v>
      </c>
      <c r="BB800" s="9">
        <v>138</v>
      </c>
      <c r="BC800" s="9">
        <v>2239</v>
      </c>
      <c r="BD800" s="9">
        <v>32419868</v>
      </c>
      <c r="BE800" s="9">
        <v>2470029</v>
      </c>
      <c r="BF800" s="9">
        <v>16372593</v>
      </c>
      <c r="BG800" s="9">
        <v>3241598</v>
      </c>
      <c r="BH800" s="9">
        <v>0</v>
      </c>
      <c r="BI800" s="9">
        <v>0</v>
      </c>
      <c r="BJ800" s="9">
        <v>149427</v>
      </c>
      <c r="BK800" s="9">
        <v>434207</v>
      </c>
      <c r="BL800" s="9">
        <v>0</v>
      </c>
      <c r="BM800" s="9">
        <v>309720</v>
      </c>
      <c r="BN800" s="9">
        <v>55397442</v>
      </c>
      <c r="BO800" s="9">
        <v>2037256</v>
      </c>
      <c r="BP800" s="9">
        <v>272502</v>
      </c>
      <c r="BQ800" s="9">
        <v>144404</v>
      </c>
      <c r="BR800" s="9">
        <v>892867</v>
      </c>
      <c r="BS800" s="9">
        <v>0</v>
      </c>
      <c r="BT800" s="9">
        <v>0</v>
      </c>
      <c r="BU800" s="9">
        <v>319680</v>
      </c>
      <c r="BV800" s="9">
        <v>437780</v>
      </c>
      <c r="BW800" s="9">
        <v>0</v>
      </c>
      <c r="BX800" s="9">
        <v>276518</v>
      </c>
      <c r="BY800" s="9">
        <v>4381007</v>
      </c>
      <c r="BZ800" s="9">
        <v>0</v>
      </c>
      <c r="CA800" s="9">
        <v>23897756</v>
      </c>
      <c r="CB800" s="9">
        <v>3671551</v>
      </c>
      <c r="CC800" s="9">
        <v>11708670</v>
      </c>
      <c r="CD800" s="9">
        <v>5554379</v>
      </c>
      <c r="CE800" s="9">
        <v>0</v>
      </c>
      <c r="CF800" s="9">
        <v>0</v>
      </c>
      <c r="CG800" s="9">
        <v>0</v>
      </c>
      <c r="CH800" s="9">
        <v>57747</v>
      </c>
      <c r="CI800" s="9">
        <v>223709</v>
      </c>
      <c r="CJ800" s="9">
        <v>0</v>
      </c>
      <c r="CK800" s="9">
        <v>0</v>
      </c>
      <c r="CL800" s="9">
        <v>0</v>
      </c>
      <c r="CM800" s="9">
        <v>0</v>
      </c>
      <c r="CN800" s="9">
        <v>0</v>
      </c>
      <c r="CO800" s="9">
        <v>194660</v>
      </c>
      <c r="CP800" s="9">
        <v>45308472</v>
      </c>
      <c r="CQ800" s="9">
        <v>0</v>
      </c>
      <c r="CR800" s="9">
        <v>0</v>
      </c>
      <c r="CS800" s="9">
        <v>0</v>
      </c>
      <c r="CT800" s="9">
        <v>0</v>
      </c>
      <c r="CU800" s="9">
        <v>0</v>
      </c>
      <c r="CV800" s="9">
        <v>10559368</v>
      </c>
      <c r="CW800" s="9">
        <v>-929020</v>
      </c>
      <c r="CX800" s="9">
        <v>4808327</v>
      </c>
      <c r="CY800" s="9">
        <v>-1419914</v>
      </c>
      <c r="CZ800" s="9">
        <v>0</v>
      </c>
      <c r="DA800" s="9">
        <v>0</v>
      </c>
      <c r="DB800" s="9">
        <v>411360</v>
      </c>
      <c r="DC800" s="9">
        <v>648278</v>
      </c>
      <c r="DD800" s="9">
        <v>0</v>
      </c>
      <c r="DE800" s="9">
        <v>391578</v>
      </c>
      <c r="DF800" s="9">
        <v>14469977</v>
      </c>
      <c r="DG800" s="9">
        <v>220349</v>
      </c>
      <c r="DH800" s="9">
        <v>18643585</v>
      </c>
      <c r="DI800" s="9">
        <v>0</v>
      </c>
      <c r="DJ800" s="9">
        <v>0</v>
      </c>
      <c r="DK800" s="9">
        <v>0</v>
      </c>
      <c r="DL800" s="9">
        <v>0</v>
      </c>
      <c r="DM800" s="9">
        <v>0</v>
      </c>
      <c r="DN800" s="9">
        <v>0</v>
      </c>
      <c r="DO800" s="9">
        <v>265109</v>
      </c>
      <c r="DP800" s="9">
        <v>10190437</v>
      </c>
      <c r="DQ800" s="9">
        <v>0</v>
      </c>
      <c r="DR800" s="9">
        <v>0</v>
      </c>
      <c r="DS800" s="9">
        <v>0</v>
      </c>
      <c r="DT800" s="9">
        <v>0</v>
      </c>
      <c r="DU800" s="9">
        <v>0</v>
      </c>
      <c r="DV800" s="9">
        <v>0</v>
      </c>
      <c r="DW800" s="9">
        <v>0</v>
      </c>
      <c r="DX800" s="9">
        <v>0</v>
      </c>
      <c r="DY800" s="9">
        <v>0</v>
      </c>
      <c r="DZ800" s="9">
        <v>0</v>
      </c>
      <c r="EA800" s="9">
        <v>0</v>
      </c>
      <c r="EB800" s="9">
        <v>0</v>
      </c>
      <c r="EC800" s="9">
        <v>0</v>
      </c>
    </row>
    <row r="801" spans="1:133" x14ac:dyDescent="0.3">
      <c r="A801" s="10">
        <v>106491267</v>
      </c>
      <c r="B801" s="10" t="s">
        <v>1749</v>
      </c>
      <c r="C801" s="10">
        <v>20181</v>
      </c>
      <c r="D801" s="12">
        <v>43101</v>
      </c>
      <c r="E801" s="10">
        <v>43190</v>
      </c>
      <c r="F801" s="10" t="s">
        <v>134</v>
      </c>
      <c r="G801" s="10" t="s">
        <v>290</v>
      </c>
      <c r="H801" s="10">
        <v>3</v>
      </c>
      <c r="I801" s="10">
        <v>403</v>
      </c>
      <c r="J801" s="10" t="s">
        <v>283</v>
      </c>
      <c r="K801" s="10" t="s">
        <v>284</v>
      </c>
      <c r="L801" s="10" t="s">
        <v>138</v>
      </c>
      <c r="M801" s="10" t="s">
        <v>1750</v>
      </c>
      <c r="N801" s="10" t="s">
        <v>1751</v>
      </c>
      <c r="O801" s="10" t="s">
        <v>1752</v>
      </c>
      <c r="P801" s="10">
        <v>95431</v>
      </c>
      <c r="Q801" s="10" t="s">
        <v>1753</v>
      </c>
      <c r="R801" s="10">
        <v>1413</v>
      </c>
      <c r="S801" s="10">
        <v>1023</v>
      </c>
      <c r="T801" s="10">
        <v>150</v>
      </c>
      <c r="U801" s="10">
        <v>2</v>
      </c>
      <c r="V801" s="10">
        <v>0</v>
      </c>
      <c r="W801" s="10">
        <v>13</v>
      </c>
      <c r="X801" s="10">
        <v>0</v>
      </c>
      <c r="Y801" s="10">
        <v>0</v>
      </c>
      <c r="Z801" s="10">
        <v>0</v>
      </c>
      <c r="AA801" s="10">
        <v>0</v>
      </c>
      <c r="AB801" s="10">
        <v>0</v>
      </c>
      <c r="AC801" s="10">
        <v>0</v>
      </c>
      <c r="AD801" s="10">
        <v>27</v>
      </c>
      <c r="AE801" s="10">
        <v>42</v>
      </c>
      <c r="AF801" s="10">
        <v>0</v>
      </c>
      <c r="AG801" s="10">
        <v>212</v>
      </c>
      <c r="AH801" s="10">
        <v>0</v>
      </c>
      <c r="AI801" s="10">
        <v>4200</v>
      </c>
      <c r="AJ801" s="10">
        <v>0</v>
      </c>
      <c r="AK801" s="10">
        <v>0</v>
      </c>
      <c r="AL801" s="10">
        <v>0</v>
      </c>
      <c r="AM801" s="10">
        <v>0</v>
      </c>
      <c r="AN801" s="10">
        <v>0</v>
      </c>
      <c r="AO801" s="10">
        <v>0</v>
      </c>
      <c r="AP801" s="10">
        <v>9008</v>
      </c>
      <c r="AQ801" s="10">
        <v>13420</v>
      </c>
      <c r="AR801" s="10">
        <v>0</v>
      </c>
      <c r="AS801" s="10">
        <v>0</v>
      </c>
      <c r="AT801" s="10">
        <v>0</v>
      </c>
      <c r="AU801" s="10">
        <v>0</v>
      </c>
      <c r="AV801" s="10">
        <v>0</v>
      </c>
      <c r="AW801" s="10">
        <v>0</v>
      </c>
      <c r="AX801" s="10">
        <v>0</v>
      </c>
      <c r="AY801" s="10">
        <v>0</v>
      </c>
      <c r="AZ801" s="10">
        <v>0</v>
      </c>
      <c r="BA801" s="10">
        <v>0</v>
      </c>
      <c r="BB801" s="10">
        <v>0</v>
      </c>
      <c r="BC801" s="10">
        <v>0</v>
      </c>
      <c r="BD801" s="10">
        <v>1460537</v>
      </c>
      <c r="BE801" s="10">
        <v>0</v>
      </c>
      <c r="BF801" s="10">
        <v>12742941</v>
      </c>
      <c r="BG801" s="10">
        <v>0</v>
      </c>
      <c r="BH801" s="10">
        <v>0</v>
      </c>
      <c r="BI801" s="10">
        <v>0</v>
      </c>
      <c r="BJ801" s="10">
        <v>0</v>
      </c>
      <c r="BK801" s="10">
        <v>0</v>
      </c>
      <c r="BL801" s="10">
        <v>0</v>
      </c>
      <c r="BM801" s="10">
        <v>1041736</v>
      </c>
      <c r="BN801" s="10">
        <v>15245214</v>
      </c>
      <c r="BO801" s="10">
        <v>0</v>
      </c>
      <c r="BP801" s="10">
        <v>0</v>
      </c>
      <c r="BQ801" s="10">
        <v>0</v>
      </c>
      <c r="BR801" s="10">
        <v>0</v>
      </c>
      <c r="BS801" s="10">
        <v>0</v>
      </c>
      <c r="BT801" s="10">
        <v>0</v>
      </c>
      <c r="BU801" s="10">
        <v>0</v>
      </c>
      <c r="BV801" s="10">
        <v>0</v>
      </c>
      <c r="BW801" s="10">
        <v>0</v>
      </c>
      <c r="BX801" s="10">
        <v>0</v>
      </c>
      <c r="BY801" s="10">
        <v>0</v>
      </c>
      <c r="BZ801" s="10">
        <v>0</v>
      </c>
      <c r="CA801" s="10">
        <v>4306</v>
      </c>
      <c r="CB801" s="10">
        <v>0</v>
      </c>
      <c r="CC801" s="10">
        <v>1310577</v>
      </c>
      <c r="CD801" s="10">
        <v>0</v>
      </c>
      <c r="CE801" s="10">
        <v>0</v>
      </c>
      <c r="CF801" s="10">
        <v>0</v>
      </c>
      <c r="CG801" s="10">
        <v>0</v>
      </c>
      <c r="CH801" s="10">
        <v>0</v>
      </c>
      <c r="CI801" s="10">
        <v>0</v>
      </c>
      <c r="CJ801" s="10">
        <v>0</v>
      </c>
      <c r="CK801" s="10">
        <v>0</v>
      </c>
      <c r="CL801" s="10">
        <v>0</v>
      </c>
      <c r="CM801" s="10">
        <v>0</v>
      </c>
      <c r="CN801" s="10">
        <v>0</v>
      </c>
      <c r="CO801" s="10">
        <v>6878</v>
      </c>
      <c r="CP801" s="10">
        <v>1321761</v>
      </c>
      <c r="CQ801" s="10">
        <v>0</v>
      </c>
      <c r="CR801" s="10">
        <v>0</v>
      </c>
      <c r="CS801" s="10">
        <v>0</v>
      </c>
      <c r="CT801" s="10">
        <v>0</v>
      </c>
      <c r="CU801" s="10">
        <v>0</v>
      </c>
      <c r="CV801" s="10">
        <v>1456231</v>
      </c>
      <c r="CW801" s="10">
        <v>0</v>
      </c>
      <c r="CX801" s="10">
        <v>11432364</v>
      </c>
      <c r="CY801" s="10">
        <v>0</v>
      </c>
      <c r="CZ801" s="10">
        <v>0</v>
      </c>
      <c r="DA801" s="10">
        <v>0</v>
      </c>
      <c r="DB801" s="10">
        <v>0</v>
      </c>
      <c r="DC801" s="10">
        <v>0</v>
      </c>
      <c r="DD801" s="10">
        <v>0</v>
      </c>
      <c r="DE801" s="10">
        <v>1034858</v>
      </c>
      <c r="DF801" s="10">
        <v>13923453</v>
      </c>
      <c r="DG801" s="10">
        <v>0</v>
      </c>
      <c r="DH801" s="10">
        <v>26860815</v>
      </c>
      <c r="DI801" s="10">
        <v>0</v>
      </c>
      <c r="DJ801" s="10">
        <v>129373620</v>
      </c>
      <c r="DK801" s="10">
        <v>0</v>
      </c>
      <c r="DL801" s="10">
        <v>0</v>
      </c>
      <c r="DM801" s="10">
        <v>0</v>
      </c>
      <c r="DN801" s="10">
        <v>0</v>
      </c>
      <c r="DO801" s="10">
        <v>0</v>
      </c>
      <c r="DP801" s="10">
        <v>0</v>
      </c>
      <c r="DQ801" s="10">
        <v>0</v>
      </c>
      <c r="DR801" s="10">
        <v>0</v>
      </c>
      <c r="DS801" s="10">
        <v>0</v>
      </c>
      <c r="DT801" s="10">
        <v>0</v>
      </c>
      <c r="DU801" s="10">
        <v>0</v>
      </c>
      <c r="DV801" s="10">
        <v>0</v>
      </c>
      <c r="DW801" s="10">
        <v>0</v>
      </c>
      <c r="DX801" s="10">
        <v>0</v>
      </c>
      <c r="DY801" s="10">
        <v>0</v>
      </c>
      <c r="DZ801" s="10">
        <v>0</v>
      </c>
      <c r="EA801" s="10">
        <v>0</v>
      </c>
      <c r="EB801" s="10">
        <v>0</v>
      </c>
      <c r="EC801" s="10">
        <v>0</v>
      </c>
    </row>
    <row r="802" spans="1:133" x14ac:dyDescent="0.3">
      <c r="A802" s="9">
        <v>106491076</v>
      </c>
      <c r="B802" s="9" t="s">
        <v>1754</v>
      </c>
      <c r="C802" s="9">
        <v>20181</v>
      </c>
      <c r="D802" s="11">
        <v>43101</v>
      </c>
      <c r="E802" s="9">
        <v>43190</v>
      </c>
      <c r="F802" s="9" t="s">
        <v>134</v>
      </c>
      <c r="G802" s="9" t="s">
        <v>290</v>
      </c>
      <c r="H802" s="9">
        <v>3</v>
      </c>
      <c r="I802" s="9">
        <v>403</v>
      </c>
      <c r="J802" s="9" t="s">
        <v>183</v>
      </c>
      <c r="K802" s="9" t="s">
        <v>137</v>
      </c>
      <c r="L802" s="9" t="s">
        <v>138</v>
      </c>
      <c r="M802" s="9" t="s">
        <v>1755</v>
      </c>
      <c r="N802" s="9" t="s">
        <v>1756</v>
      </c>
      <c r="O802" s="9" t="s">
        <v>1757</v>
      </c>
      <c r="P802" s="9">
        <v>95476</v>
      </c>
      <c r="Q802" s="9" t="s">
        <v>1758</v>
      </c>
      <c r="R802" s="9">
        <v>75</v>
      </c>
      <c r="S802" s="9">
        <v>64</v>
      </c>
      <c r="T802" s="9">
        <v>38</v>
      </c>
      <c r="U802" s="9">
        <v>211</v>
      </c>
      <c r="V802" s="9">
        <v>65</v>
      </c>
      <c r="W802" s="9">
        <v>19</v>
      </c>
      <c r="X802" s="9">
        <v>57</v>
      </c>
      <c r="Y802" s="9">
        <v>0</v>
      </c>
      <c r="Z802" s="9">
        <v>0</v>
      </c>
      <c r="AA802" s="9">
        <v>35</v>
      </c>
      <c r="AB802" s="9">
        <v>9</v>
      </c>
      <c r="AC802" s="9">
        <v>0</v>
      </c>
      <c r="AD802" s="9">
        <v>2</v>
      </c>
      <c r="AE802" s="9">
        <v>398</v>
      </c>
      <c r="AF802" s="9">
        <v>0</v>
      </c>
      <c r="AG802" s="9">
        <v>1567</v>
      </c>
      <c r="AH802" s="9">
        <v>437</v>
      </c>
      <c r="AI802" s="9">
        <v>106</v>
      </c>
      <c r="AJ802" s="9">
        <v>399</v>
      </c>
      <c r="AK802" s="9">
        <v>0</v>
      </c>
      <c r="AL802" s="9">
        <v>0</v>
      </c>
      <c r="AM802" s="9">
        <v>174</v>
      </c>
      <c r="AN802" s="9">
        <v>29</v>
      </c>
      <c r="AO802" s="9">
        <v>0</v>
      </c>
      <c r="AP802" s="9">
        <v>12</v>
      </c>
      <c r="AQ802" s="9">
        <v>2724</v>
      </c>
      <c r="AR802" s="9">
        <v>0</v>
      </c>
      <c r="AS802" s="9">
        <v>7257</v>
      </c>
      <c r="AT802" s="9">
        <v>1636</v>
      </c>
      <c r="AU802" s="9">
        <v>436</v>
      </c>
      <c r="AV802" s="9">
        <v>1449</v>
      </c>
      <c r="AW802" s="9">
        <v>0</v>
      </c>
      <c r="AX802" s="9">
        <v>0</v>
      </c>
      <c r="AY802" s="9">
        <v>4336</v>
      </c>
      <c r="AZ802" s="9">
        <v>531</v>
      </c>
      <c r="BA802" s="9">
        <v>4</v>
      </c>
      <c r="BB802" s="9">
        <v>221</v>
      </c>
      <c r="BC802" s="9">
        <v>15870</v>
      </c>
      <c r="BD802" s="9">
        <v>13989496</v>
      </c>
      <c r="BE802" s="9">
        <v>4459602</v>
      </c>
      <c r="BF802" s="9">
        <v>1000164</v>
      </c>
      <c r="BG802" s="9">
        <v>3333016</v>
      </c>
      <c r="BH802" s="9">
        <v>0</v>
      </c>
      <c r="BI802" s="9">
        <v>0</v>
      </c>
      <c r="BJ802" s="9">
        <v>1611186</v>
      </c>
      <c r="BK802" s="9">
        <v>650461</v>
      </c>
      <c r="BL802" s="9">
        <v>0</v>
      </c>
      <c r="BM802" s="9">
        <v>52317</v>
      </c>
      <c r="BN802" s="9">
        <v>25096242</v>
      </c>
      <c r="BO802" s="9">
        <v>14958034</v>
      </c>
      <c r="BP802" s="9">
        <v>5102937</v>
      </c>
      <c r="BQ802" s="9">
        <v>1598322</v>
      </c>
      <c r="BR802" s="9">
        <v>6694635</v>
      </c>
      <c r="BS802" s="9">
        <v>0</v>
      </c>
      <c r="BT802" s="9">
        <v>0</v>
      </c>
      <c r="BU802" s="9">
        <v>9806380</v>
      </c>
      <c r="BV802" s="9">
        <v>1628879</v>
      </c>
      <c r="BW802" s="9">
        <v>43529</v>
      </c>
      <c r="BX802" s="9">
        <v>490481</v>
      </c>
      <c r="BY802" s="9">
        <v>40323197</v>
      </c>
      <c r="BZ802" s="9">
        <v>600000</v>
      </c>
      <c r="CA802" s="9">
        <v>23465593</v>
      </c>
      <c r="CB802" s="9">
        <v>8265305</v>
      </c>
      <c r="CC802" s="9">
        <v>2029029</v>
      </c>
      <c r="CD802" s="9">
        <v>7329581</v>
      </c>
      <c r="CE802" s="9">
        <v>0</v>
      </c>
      <c r="CF802" s="9">
        <v>0</v>
      </c>
      <c r="CG802" s="9">
        <v>0</v>
      </c>
      <c r="CH802" s="9">
        <v>7750459</v>
      </c>
      <c r="CI802" s="9">
        <v>2093664</v>
      </c>
      <c r="CJ802" s="9">
        <v>0</v>
      </c>
      <c r="CK802" s="9">
        <v>32346</v>
      </c>
      <c r="CL802" s="9">
        <v>0</v>
      </c>
      <c r="CM802" s="9">
        <v>0</v>
      </c>
      <c r="CN802" s="9">
        <v>0</v>
      </c>
      <c r="CO802" s="9">
        <v>364119</v>
      </c>
      <c r="CP802" s="9">
        <v>51930096</v>
      </c>
      <c r="CQ802" s="9">
        <v>0</v>
      </c>
      <c r="CR802" s="9">
        <v>0</v>
      </c>
      <c r="CS802" s="9">
        <v>0</v>
      </c>
      <c r="CT802" s="9">
        <v>333953</v>
      </c>
      <c r="CU802" s="9">
        <v>333953</v>
      </c>
      <c r="CV802" s="9">
        <v>5481937</v>
      </c>
      <c r="CW802" s="9">
        <v>1297234</v>
      </c>
      <c r="CX802" s="9">
        <v>569457</v>
      </c>
      <c r="CY802" s="9">
        <v>2698070</v>
      </c>
      <c r="CZ802" s="9">
        <v>0</v>
      </c>
      <c r="DA802" s="9">
        <v>0</v>
      </c>
      <c r="DB802" s="9">
        <v>3067107</v>
      </c>
      <c r="DC802" s="9">
        <v>519629</v>
      </c>
      <c r="DD802" s="9">
        <v>11183</v>
      </c>
      <c r="DE802" s="9">
        <v>178679</v>
      </c>
      <c r="DF802" s="9">
        <v>13823296</v>
      </c>
      <c r="DG802" s="9">
        <v>45818</v>
      </c>
      <c r="DH802" s="9">
        <v>15806494</v>
      </c>
      <c r="DI802" s="9">
        <v>0</v>
      </c>
      <c r="DJ802" s="9">
        <v>1492656</v>
      </c>
      <c r="DK802" s="9">
        <v>0</v>
      </c>
      <c r="DL802" s="9">
        <v>0</v>
      </c>
      <c r="DM802" s="9">
        <v>0</v>
      </c>
      <c r="DN802" s="9">
        <v>0</v>
      </c>
      <c r="DO802" s="9">
        <v>803017</v>
      </c>
      <c r="DP802" s="9">
        <v>52062188</v>
      </c>
      <c r="DQ802" s="9">
        <v>0</v>
      </c>
      <c r="DR802" s="9">
        <v>0</v>
      </c>
      <c r="DS802" s="9">
        <v>0</v>
      </c>
      <c r="DT802" s="9">
        <v>0</v>
      </c>
      <c r="DU802" s="9">
        <v>0</v>
      </c>
      <c r="DV802" s="9">
        <v>0</v>
      </c>
      <c r="DW802" s="9">
        <v>0</v>
      </c>
      <c r="DX802" s="9">
        <v>0</v>
      </c>
      <c r="DY802" s="9">
        <v>0</v>
      </c>
      <c r="DZ802" s="9">
        <v>0</v>
      </c>
      <c r="EA802" s="9">
        <v>0</v>
      </c>
      <c r="EB802" s="9">
        <v>0</v>
      </c>
      <c r="EC802" s="9">
        <v>0</v>
      </c>
    </row>
    <row r="803" spans="1:133" x14ac:dyDescent="0.3">
      <c r="A803" s="10">
        <v>106301258</v>
      </c>
      <c r="B803" s="10" t="s">
        <v>1759</v>
      </c>
      <c r="C803" s="10">
        <v>20181</v>
      </c>
      <c r="D803" s="12">
        <v>43101</v>
      </c>
      <c r="E803" s="10">
        <v>43190</v>
      </c>
      <c r="F803" s="10" t="s">
        <v>134</v>
      </c>
      <c r="G803" s="10" t="s">
        <v>226</v>
      </c>
      <c r="H803" s="10">
        <v>13</v>
      </c>
      <c r="I803" s="10">
        <v>1015</v>
      </c>
      <c r="J803" s="10" t="s">
        <v>255</v>
      </c>
      <c r="K803" s="10" t="s">
        <v>137</v>
      </c>
      <c r="L803" s="10" t="s">
        <v>138</v>
      </c>
      <c r="M803" s="10" t="s">
        <v>1760</v>
      </c>
      <c r="N803" s="10" t="s">
        <v>1761</v>
      </c>
      <c r="O803" s="10" t="s">
        <v>1369</v>
      </c>
      <c r="P803" s="10">
        <v>92704</v>
      </c>
      <c r="Q803" s="10" t="s">
        <v>268</v>
      </c>
      <c r="R803" s="10">
        <v>178</v>
      </c>
      <c r="S803" s="10">
        <v>178</v>
      </c>
      <c r="T803" s="10">
        <v>178</v>
      </c>
      <c r="U803" s="10">
        <v>199</v>
      </c>
      <c r="V803" s="10">
        <v>67</v>
      </c>
      <c r="W803" s="10">
        <v>253</v>
      </c>
      <c r="X803" s="10">
        <v>235</v>
      </c>
      <c r="Y803" s="10">
        <v>0</v>
      </c>
      <c r="Z803" s="10">
        <v>0</v>
      </c>
      <c r="AA803" s="10">
        <v>4</v>
      </c>
      <c r="AB803" s="10">
        <v>55</v>
      </c>
      <c r="AC803" s="10">
        <v>0</v>
      </c>
      <c r="AD803" s="10">
        <v>135</v>
      </c>
      <c r="AE803" s="10">
        <v>948</v>
      </c>
      <c r="AF803" s="10">
        <v>0</v>
      </c>
      <c r="AG803" s="10">
        <v>2185</v>
      </c>
      <c r="AH803" s="10">
        <v>333</v>
      </c>
      <c r="AI803" s="10">
        <v>857</v>
      </c>
      <c r="AJ803" s="10">
        <v>4337</v>
      </c>
      <c r="AK803" s="10">
        <v>0</v>
      </c>
      <c r="AL803" s="10">
        <v>0</v>
      </c>
      <c r="AM803" s="10">
        <v>11</v>
      </c>
      <c r="AN803" s="10">
        <v>113</v>
      </c>
      <c r="AO803" s="10">
        <v>0</v>
      </c>
      <c r="AP803" s="10">
        <v>368</v>
      </c>
      <c r="AQ803" s="10">
        <v>8204</v>
      </c>
      <c r="AR803" s="10">
        <v>0</v>
      </c>
      <c r="AS803" s="10">
        <v>278</v>
      </c>
      <c r="AT803" s="10">
        <v>288</v>
      </c>
      <c r="AU803" s="10">
        <v>1781</v>
      </c>
      <c r="AV803" s="10">
        <v>2569</v>
      </c>
      <c r="AW803" s="10">
        <v>0</v>
      </c>
      <c r="AX803" s="10">
        <v>0</v>
      </c>
      <c r="AY803" s="10">
        <v>157</v>
      </c>
      <c r="AZ803" s="10">
        <v>475</v>
      </c>
      <c r="BA803" s="10">
        <v>0</v>
      </c>
      <c r="BB803" s="10">
        <v>725</v>
      </c>
      <c r="BC803" s="10">
        <v>6273</v>
      </c>
      <c r="BD803" s="10">
        <v>10312473</v>
      </c>
      <c r="BE803" s="10">
        <v>2743877</v>
      </c>
      <c r="BF803" s="10">
        <v>7702339</v>
      </c>
      <c r="BG803" s="10">
        <v>25307918</v>
      </c>
      <c r="BH803" s="10">
        <v>0</v>
      </c>
      <c r="BI803" s="10">
        <v>0</v>
      </c>
      <c r="BJ803" s="10">
        <v>141022</v>
      </c>
      <c r="BK803" s="10">
        <v>1404386</v>
      </c>
      <c r="BL803" s="10">
        <v>0</v>
      </c>
      <c r="BM803" s="10">
        <v>3059457</v>
      </c>
      <c r="BN803" s="10">
        <v>50671472</v>
      </c>
      <c r="BO803" s="10">
        <v>1302321</v>
      </c>
      <c r="BP803" s="10">
        <v>1652532</v>
      </c>
      <c r="BQ803" s="10">
        <v>5073035</v>
      </c>
      <c r="BR803" s="10">
        <v>11802667</v>
      </c>
      <c r="BS803" s="10">
        <v>0</v>
      </c>
      <c r="BT803" s="10">
        <v>0</v>
      </c>
      <c r="BU803" s="10">
        <v>527951</v>
      </c>
      <c r="BV803" s="10">
        <v>1682337</v>
      </c>
      <c r="BW803" s="10">
        <v>0</v>
      </c>
      <c r="BX803" s="10">
        <v>1840259</v>
      </c>
      <c r="BY803" s="10">
        <v>23881102</v>
      </c>
      <c r="BZ803" s="10">
        <v>1779405</v>
      </c>
      <c r="CA803" s="10">
        <v>8760625</v>
      </c>
      <c r="CB803" s="10">
        <v>3438965</v>
      </c>
      <c r="CC803" s="10">
        <v>10842440</v>
      </c>
      <c r="CD803" s="10">
        <v>31337989</v>
      </c>
      <c r="CE803" s="10">
        <v>-1074968</v>
      </c>
      <c r="CF803" s="10">
        <v>0</v>
      </c>
      <c r="CG803" s="10">
        <v>0</v>
      </c>
      <c r="CH803" s="10">
        <v>478727</v>
      </c>
      <c r="CI803" s="10">
        <v>2671255</v>
      </c>
      <c r="CJ803" s="10">
        <v>0</v>
      </c>
      <c r="CK803" s="10">
        <v>0</v>
      </c>
      <c r="CL803" s="10">
        <v>0</v>
      </c>
      <c r="CM803" s="10">
        <v>0</v>
      </c>
      <c r="CN803" s="10">
        <v>0</v>
      </c>
      <c r="CO803" s="10">
        <v>1218032</v>
      </c>
      <c r="CP803" s="10">
        <v>59452470</v>
      </c>
      <c r="CQ803" s="10">
        <v>0</v>
      </c>
      <c r="CR803" s="10">
        <v>0</v>
      </c>
      <c r="CS803" s="10">
        <v>0</v>
      </c>
      <c r="CT803" s="10">
        <v>0</v>
      </c>
      <c r="CU803" s="10">
        <v>0</v>
      </c>
      <c r="CV803" s="10">
        <v>2854169</v>
      </c>
      <c r="CW803" s="10">
        <v>957444</v>
      </c>
      <c r="CX803" s="10">
        <v>1932933</v>
      </c>
      <c r="CY803" s="10">
        <v>6847564</v>
      </c>
      <c r="CZ803" s="10">
        <v>0</v>
      </c>
      <c r="DA803" s="10">
        <v>0</v>
      </c>
      <c r="DB803" s="10">
        <v>190245</v>
      </c>
      <c r="DC803" s="10">
        <v>415470</v>
      </c>
      <c r="DD803" s="10">
        <v>0</v>
      </c>
      <c r="DE803" s="10">
        <v>1902279</v>
      </c>
      <c r="DF803" s="10">
        <v>15100104</v>
      </c>
      <c r="DG803" s="10">
        <v>34950</v>
      </c>
      <c r="DH803" s="10">
        <v>14558582</v>
      </c>
      <c r="DI803" s="10">
        <v>349178</v>
      </c>
      <c r="DJ803" s="10">
        <v>0</v>
      </c>
      <c r="DK803" s="10">
        <v>0</v>
      </c>
      <c r="DL803" s="10">
        <v>0</v>
      </c>
      <c r="DM803" s="10">
        <v>0</v>
      </c>
      <c r="DN803" s="10">
        <v>0</v>
      </c>
      <c r="DO803" s="10">
        <v>204855</v>
      </c>
      <c r="DP803" s="10">
        <v>1492724</v>
      </c>
      <c r="DQ803" s="10">
        <v>0</v>
      </c>
      <c r="DR803" s="10">
        <v>0</v>
      </c>
      <c r="DS803" s="10">
        <v>0</v>
      </c>
      <c r="DT803" s="10">
        <v>0</v>
      </c>
      <c r="DU803" s="10">
        <v>0</v>
      </c>
      <c r="DV803" s="10">
        <v>0</v>
      </c>
      <c r="DW803" s="10">
        <v>0</v>
      </c>
      <c r="DX803" s="10">
        <v>0</v>
      </c>
      <c r="DY803" s="10">
        <v>0</v>
      </c>
      <c r="DZ803" s="10">
        <v>0</v>
      </c>
      <c r="EA803" s="10">
        <v>0</v>
      </c>
      <c r="EB803" s="10">
        <v>0</v>
      </c>
      <c r="EC803" s="10">
        <v>0</v>
      </c>
    </row>
    <row r="804" spans="1:133" x14ac:dyDescent="0.3">
      <c r="A804" s="9">
        <v>106190380</v>
      </c>
      <c r="B804" s="9" t="s">
        <v>1762</v>
      </c>
      <c r="C804" s="9">
        <v>20181</v>
      </c>
      <c r="D804" s="11">
        <v>43101</v>
      </c>
      <c r="E804" s="9">
        <v>43190</v>
      </c>
      <c r="F804" s="9" t="s">
        <v>134</v>
      </c>
      <c r="G804" s="9" t="s">
        <v>158</v>
      </c>
      <c r="H804" s="9">
        <v>11</v>
      </c>
      <c r="I804" s="9">
        <v>925</v>
      </c>
      <c r="J804" s="9" t="s">
        <v>255</v>
      </c>
      <c r="K804" s="9" t="s">
        <v>137</v>
      </c>
      <c r="L804" s="9" t="s">
        <v>138</v>
      </c>
      <c r="M804" s="9" t="s">
        <v>1763</v>
      </c>
      <c r="N804" s="9" t="s">
        <v>1764</v>
      </c>
      <c r="O804" s="9" t="s">
        <v>1765</v>
      </c>
      <c r="P804" s="9">
        <v>90028</v>
      </c>
      <c r="Q804" s="9" t="s">
        <v>691</v>
      </c>
      <c r="R804" s="9">
        <v>612</v>
      </c>
      <c r="S804" s="9">
        <v>612</v>
      </c>
      <c r="T804" s="9">
        <v>324</v>
      </c>
      <c r="U804" s="9">
        <v>1348</v>
      </c>
      <c r="V804" s="9">
        <v>240</v>
      </c>
      <c r="W804" s="9">
        <v>1382</v>
      </c>
      <c r="X804" s="9">
        <v>1161</v>
      </c>
      <c r="Y804" s="9">
        <v>0</v>
      </c>
      <c r="Z804" s="9">
        <v>0</v>
      </c>
      <c r="AA804" s="9">
        <v>14</v>
      </c>
      <c r="AB804" s="9">
        <v>348</v>
      </c>
      <c r="AC804" s="9">
        <v>2</v>
      </c>
      <c r="AD804" s="9">
        <v>18</v>
      </c>
      <c r="AE804" s="9">
        <v>4513</v>
      </c>
      <c r="AF804" s="9">
        <v>0</v>
      </c>
      <c r="AG804" s="9">
        <v>8879</v>
      </c>
      <c r="AH804" s="9">
        <v>1587</v>
      </c>
      <c r="AI804" s="9">
        <v>8762</v>
      </c>
      <c r="AJ804" s="9">
        <v>8041</v>
      </c>
      <c r="AK804" s="9">
        <v>0</v>
      </c>
      <c r="AL804" s="9">
        <v>0</v>
      </c>
      <c r="AM804" s="9">
        <v>65</v>
      </c>
      <c r="AN804" s="9">
        <v>1632</v>
      </c>
      <c r="AO804" s="9">
        <v>10</v>
      </c>
      <c r="AP804" s="9">
        <v>117</v>
      </c>
      <c r="AQ804" s="9">
        <v>29093</v>
      </c>
      <c r="AR804" s="9">
        <v>0</v>
      </c>
      <c r="AS804" s="9">
        <v>1206</v>
      </c>
      <c r="AT804" s="9">
        <v>541</v>
      </c>
      <c r="AU804" s="9">
        <v>557</v>
      </c>
      <c r="AV804" s="9">
        <v>3136</v>
      </c>
      <c r="AW804" s="9">
        <v>0</v>
      </c>
      <c r="AX804" s="9">
        <v>0</v>
      </c>
      <c r="AY804" s="9">
        <v>283</v>
      </c>
      <c r="AZ804" s="9">
        <v>1166</v>
      </c>
      <c r="BA804" s="9">
        <v>0</v>
      </c>
      <c r="BB804" s="9">
        <v>494</v>
      </c>
      <c r="BC804" s="9">
        <v>7383</v>
      </c>
      <c r="BD804" s="9">
        <v>90136480</v>
      </c>
      <c r="BE804" s="9">
        <v>16789705</v>
      </c>
      <c r="BF804" s="9">
        <v>28194031</v>
      </c>
      <c r="BG804" s="9">
        <v>103632493</v>
      </c>
      <c r="BH804" s="9">
        <v>0</v>
      </c>
      <c r="BI804" s="9">
        <v>0</v>
      </c>
      <c r="BJ804" s="9">
        <v>3908264</v>
      </c>
      <c r="BK804" s="9">
        <v>18947031</v>
      </c>
      <c r="BL804" s="9">
        <v>84525</v>
      </c>
      <c r="BM804" s="9">
        <v>2177534</v>
      </c>
      <c r="BN804" s="9">
        <v>263870063</v>
      </c>
      <c r="BO804" s="9">
        <v>8566105</v>
      </c>
      <c r="BP804" s="9">
        <v>2164682</v>
      </c>
      <c r="BQ804" s="9">
        <v>2400899</v>
      </c>
      <c r="BR804" s="9">
        <v>16710503</v>
      </c>
      <c r="BS804" s="9">
        <v>0</v>
      </c>
      <c r="BT804" s="9">
        <v>0</v>
      </c>
      <c r="BU804" s="9">
        <v>1188452</v>
      </c>
      <c r="BV804" s="9">
        <v>7495557</v>
      </c>
      <c r="BW804" s="9">
        <v>0</v>
      </c>
      <c r="BX804" s="9">
        <v>1132503</v>
      </c>
      <c r="BY804" s="9">
        <v>39658701</v>
      </c>
      <c r="BZ804" s="9">
        <v>1701819</v>
      </c>
      <c r="CA804" s="9">
        <v>81553316</v>
      </c>
      <c r="CB804" s="9">
        <v>24676379</v>
      </c>
      <c r="CC804" s="9">
        <v>12968197</v>
      </c>
      <c r="CD804" s="9">
        <v>96917153</v>
      </c>
      <c r="CE804" s="9">
        <v>-2424816</v>
      </c>
      <c r="CF804" s="9">
        <v>0</v>
      </c>
      <c r="CG804" s="9">
        <v>0</v>
      </c>
      <c r="CH804" s="9">
        <v>1709609</v>
      </c>
      <c r="CI804" s="9">
        <v>13051464</v>
      </c>
      <c r="CJ804" s="9">
        <v>0</v>
      </c>
      <c r="CK804" s="9">
        <v>0</v>
      </c>
      <c r="CL804" s="9">
        <v>0</v>
      </c>
      <c r="CM804" s="9">
        <v>0</v>
      </c>
      <c r="CN804" s="9">
        <v>0</v>
      </c>
      <c r="CO804" s="9">
        <v>1835621</v>
      </c>
      <c r="CP804" s="9">
        <v>231988742</v>
      </c>
      <c r="CQ804" s="9">
        <v>6434147</v>
      </c>
      <c r="CR804" s="9">
        <v>0</v>
      </c>
      <c r="CS804" s="9">
        <v>0</v>
      </c>
      <c r="CT804" s="9">
        <v>0</v>
      </c>
      <c r="CU804" s="9">
        <v>6434147</v>
      </c>
      <c r="CV804" s="9">
        <v>17149268</v>
      </c>
      <c r="CW804" s="9">
        <v>431348</v>
      </c>
      <c r="CX804" s="9">
        <v>18072042</v>
      </c>
      <c r="CY804" s="9">
        <v>25035611</v>
      </c>
      <c r="CZ804" s="9">
        <v>0</v>
      </c>
      <c r="DA804" s="9">
        <v>0</v>
      </c>
      <c r="DB804" s="9">
        <v>3239473</v>
      </c>
      <c r="DC804" s="9">
        <v>12764712</v>
      </c>
      <c r="DD804" s="9">
        <v>9936</v>
      </c>
      <c r="DE804" s="9">
        <v>1271779</v>
      </c>
      <c r="DF804" s="9">
        <v>77974169</v>
      </c>
      <c r="DG804" s="9">
        <v>110084</v>
      </c>
      <c r="DH804" s="9">
        <v>67805231</v>
      </c>
      <c r="DI804" s="9">
        <v>0</v>
      </c>
      <c r="DJ804" s="9">
        <v>0</v>
      </c>
      <c r="DK804" s="9">
        <v>0</v>
      </c>
      <c r="DL804" s="9">
        <v>0</v>
      </c>
      <c r="DM804" s="9">
        <v>0</v>
      </c>
      <c r="DN804" s="9">
        <v>0</v>
      </c>
      <c r="DO804" s="9">
        <v>4446185</v>
      </c>
      <c r="DP804" s="9">
        <v>68047116</v>
      </c>
      <c r="DQ804" s="9">
        <v>0</v>
      </c>
      <c r="DR804" s="9">
        <v>0</v>
      </c>
      <c r="DS804" s="9">
        <v>0</v>
      </c>
      <c r="DT804" s="9">
        <v>0</v>
      </c>
      <c r="DU804" s="9">
        <v>0</v>
      </c>
      <c r="DV804" s="9">
        <v>0</v>
      </c>
      <c r="DW804" s="9">
        <v>0</v>
      </c>
      <c r="DX804" s="9">
        <v>0</v>
      </c>
      <c r="DY804" s="9">
        <v>0</v>
      </c>
      <c r="DZ804" s="9">
        <v>0</v>
      </c>
      <c r="EA804" s="9">
        <v>0</v>
      </c>
      <c r="EB804" s="9">
        <v>0</v>
      </c>
      <c r="EC804" s="9">
        <v>0</v>
      </c>
    </row>
    <row r="805" spans="1:133" x14ac:dyDescent="0.3">
      <c r="A805" s="10">
        <v>106334068</v>
      </c>
      <c r="B805" s="10" t="s">
        <v>1771</v>
      </c>
      <c r="C805" s="10">
        <v>20181</v>
      </c>
      <c r="D805" s="12">
        <v>43101</v>
      </c>
      <c r="E805" s="10">
        <v>43190</v>
      </c>
      <c r="F805" s="10" t="s">
        <v>134</v>
      </c>
      <c r="G805" s="10" t="s">
        <v>548</v>
      </c>
      <c r="H805" s="10">
        <v>12</v>
      </c>
      <c r="I805" s="10">
        <v>1109</v>
      </c>
      <c r="J805" s="10" t="s">
        <v>255</v>
      </c>
      <c r="K805" s="10" t="s">
        <v>137</v>
      </c>
      <c r="L805" s="10" t="s">
        <v>138</v>
      </c>
      <c r="M805" s="10" t="s">
        <v>1772</v>
      </c>
      <c r="N805" s="10" t="s">
        <v>1773</v>
      </c>
      <c r="O805" s="10" t="s">
        <v>1102</v>
      </c>
      <c r="P805" s="10">
        <v>92562</v>
      </c>
      <c r="Q805" s="10" t="s">
        <v>1774</v>
      </c>
      <c r="R805" s="10">
        <v>250</v>
      </c>
      <c r="S805" s="10">
        <v>250</v>
      </c>
      <c r="T805" s="10">
        <v>250</v>
      </c>
      <c r="U805" s="10">
        <v>615</v>
      </c>
      <c r="V805" s="10">
        <v>980</v>
      </c>
      <c r="W805" s="10">
        <v>185</v>
      </c>
      <c r="X805" s="10">
        <v>941</v>
      </c>
      <c r="Y805" s="10">
        <v>0</v>
      </c>
      <c r="Z805" s="10">
        <v>0</v>
      </c>
      <c r="AA805" s="10">
        <v>172</v>
      </c>
      <c r="AB805" s="10">
        <v>1057</v>
      </c>
      <c r="AC805" s="10">
        <v>0</v>
      </c>
      <c r="AD805" s="10">
        <v>131</v>
      </c>
      <c r="AE805" s="10">
        <v>4081</v>
      </c>
      <c r="AF805" s="10">
        <v>0</v>
      </c>
      <c r="AG805" s="10">
        <v>3208</v>
      </c>
      <c r="AH805" s="10">
        <v>4345</v>
      </c>
      <c r="AI805" s="10">
        <v>697</v>
      </c>
      <c r="AJ805" s="10">
        <v>3318</v>
      </c>
      <c r="AK805" s="10">
        <v>0</v>
      </c>
      <c r="AL805" s="10">
        <v>0</v>
      </c>
      <c r="AM805" s="10">
        <v>443</v>
      </c>
      <c r="AN805" s="10">
        <v>3036</v>
      </c>
      <c r="AO805" s="10">
        <v>0</v>
      </c>
      <c r="AP805" s="10">
        <v>529</v>
      </c>
      <c r="AQ805" s="10">
        <v>15576</v>
      </c>
      <c r="AR805" s="10">
        <v>0</v>
      </c>
      <c r="AS805" s="10">
        <v>1725</v>
      </c>
      <c r="AT805" s="10">
        <v>2846</v>
      </c>
      <c r="AU805" s="10">
        <v>1478</v>
      </c>
      <c r="AV805" s="10">
        <v>10736</v>
      </c>
      <c r="AW805" s="10">
        <v>0</v>
      </c>
      <c r="AX805" s="10">
        <v>0</v>
      </c>
      <c r="AY805" s="10">
        <v>1741</v>
      </c>
      <c r="AZ805" s="10">
        <v>6846</v>
      </c>
      <c r="BA805" s="10">
        <v>4</v>
      </c>
      <c r="BB805" s="10">
        <v>3467</v>
      </c>
      <c r="BC805" s="10">
        <v>28843</v>
      </c>
      <c r="BD805" s="10">
        <v>43267586</v>
      </c>
      <c r="BE805" s="10">
        <v>67145559</v>
      </c>
      <c r="BF805" s="10">
        <v>9235349</v>
      </c>
      <c r="BG805" s="10">
        <v>42788546</v>
      </c>
      <c r="BH805" s="10">
        <v>0</v>
      </c>
      <c r="BI805" s="10">
        <v>0</v>
      </c>
      <c r="BJ805" s="10">
        <v>6929048</v>
      </c>
      <c r="BK805" s="10">
        <v>48681532</v>
      </c>
      <c r="BL805" s="10">
        <v>0</v>
      </c>
      <c r="BM805" s="10">
        <v>11365765</v>
      </c>
      <c r="BN805" s="10">
        <v>229413385</v>
      </c>
      <c r="BO805" s="10">
        <v>11886593</v>
      </c>
      <c r="BP805" s="10">
        <v>27850212</v>
      </c>
      <c r="BQ805" s="10">
        <v>6067555</v>
      </c>
      <c r="BR805" s="10">
        <v>42788546</v>
      </c>
      <c r="BS805" s="10">
        <v>0</v>
      </c>
      <c r="BT805" s="10">
        <v>0</v>
      </c>
      <c r="BU805" s="10">
        <v>7302543</v>
      </c>
      <c r="BV805" s="10">
        <v>37459084</v>
      </c>
      <c r="BW805" s="10">
        <v>12495</v>
      </c>
      <c r="BX805" s="10">
        <v>17799577</v>
      </c>
      <c r="BY805" s="10">
        <v>151166605</v>
      </c>
      <c r="BZ805" s="10">
        <v>4916184</v>
      </c>
      <c r="CA805" s="10">
        <v>45342757</v>
      </c>
      <c r="CB805" s="10">
        <v>80883742</v>
      </c>
      <c r="CC805" s="10">
        <v>13517162</v>
      </c>
      <c r="CD805" s="10">
        <v>77576733</v>
      </c>
      <c r="CE805" s="10">
        <v>0</v>
      </c>
      <c r="CF805" s="10">
        <v>0</v>
      </c>
      <c r="CG805" s="10">
        <v>0</v>
      </c>
      <c r="CH805" s="10">
        <v>11660430</v>
      </c>
      <c r="CI805" s="10">
        <v>56222623</v>
      </c>
      <c r="CJ805" s="10">
        <v>0</v>
      </c>
      <c r="CK805" s="10">
        <v>12495</v>
      </c>
      <c r="CL805" s="10">
        <v>0</v>
      </c>
      <c r="CM805" s="10">
        <v>0</v>
      </c>
      <c r="CN805" s="10">
        <v>0</v>
      </c>
      <c r="CO805" s="10">
        <v>14495840</v>
      </c>
      <c r="CP805" s="10">
        <v>304627966</v>
      </c>
      <c r="CQ805" s="10">
        <v>0</v>
      </c>
      <c r="CR805" s="10">
        <v>0</v>
      </c>
      <c r="CS805" s="10">
        <v>0</v>
      </c>
      <c r="CT805" s="10">
        <v>0</v>
      </c>
      <c r="CU805" s="10">
        <v>0</v>
      </c>
      <c r="CV805" s="10">
        <v>9811422</v>
      </c>
      <c r="CW805" s="10">
        <v>14112029</v>
      </c>
      <c r="CX805" s="10">
        <v>1785742</v>
      </c>
      <c r="CY805" s="10">
        <v>8000359</v>
      </c>
      <c r="CZ805" s="10">
        <v>0</v>
      </c>
      <c r="DA805" s="10">
        <v>0</v>
      </c>
      <c r="DB805" s="10">
        <v>2571161</v>
      </c>
      <c r="DC805" s="10">
        <v>29917993</v>
      </c>
      <c r="DD805" s="10">
        <v>0</v>
      </c>
      <c r="DE805" s="10">
        <v>9753318</v>
      </c>
      <c r="DF805" s="10">
        <v>75952024</v>
      </c>
      <c r="DG805" s="10">
        <v>2139040</v>
      </c>
      <c r="DH805" s="10">
        <v>68855827</v>
      </c>
      <c r="DI805" s="10">
        <v>0</v>
      </c>
      <c r="DJ805" s="10">
        <v>0</v>
      </c>
      <c r="DK805" s="10">
        <v>0</v>
      </c>
      <c r="DL805" s="10">
        <v>0</v>
      </c>
      <c r="DM805" s="10">
        <v>0</v>
      </c>
      <c r="DN805" s="10">
        <v>0</v>
      </c>
      <c r="DO805" s="10">
        <v>5572401</v>
      </c>
      <c r="DP805" s="10">
        <v>109137190</v>
      </c>
      <c r="DQ805" s="10">
        <v>0</v>
      </c>
      <c r="DR805" s="10">
        <v>0</v>
      </c>
      <c r="DS805" s="10">
        <v>0</v>
      </c>
      <c r="DT805" s="10">
        <v>0</v>
      </c>
      <c r="DU805" s="10">
        <v>0</v>
      </c>
      <c r="DV805" s="10">
        <v>0</v>
      </c>
      <c r="DW805" s="10">
        <v>0</v>
      </c>
      <c r="DX805" s="10">
        <v>0</v>
      </c>
      <c r="DY805" s="10">
        <v>0</v>
      </c>
      <c r="DZ805" s="10">
        <v>0</v>
      </c>
      <c r="EA805" s="10">
        <v>0</v>
      </c>
      <c r="EB805" s="10">
        <v>0</v>
      </c>
      <c r="EC805" s="10">
        <v>0</v>
      </c>
    </row>
    <row r="806" spans="1:133" x14ac:dyDescent="0.3">
      <c r="A806" s="9">
        <v>106100899</v>
      </c>
      <c r="B806" s="9" t="s">
        <v>1775</v>
      </c>
      <c r="C806" s="9">
        <v>20181</v>
      </c>
      <c r="D806" s="11">
        <v>43101</v>
      </c>
      <c r="E806" s="9">
        <v>43190</v>
      </c>
      <c r="F806" s="9" t="s">
        <v>134</v>
      </c>
      <c r="G806" s="9" t="s">
        <v>182</v>
      </c>
      <c r="H806" s="9">
        <v>9</v>
      </c>
      <c r="I806" s="9">
        <v>605</v>
      </c>
      <c r="J806" s="9" t="s">
        <v>152</v>
      </c>
      <c r="K806" s="9" t="s">
        <v>137</v>
      </c>
      <c r="L806" s="9" t="s">
        <v>138</v>
      </c>
      <c r="M806" s="9" t="s">
        <v>1776</v>
      </c>
      <c r="N806" s="9" t="s">
        <v>1777</v>
      </c>
      <c r="O806" s="9" t="s">
        <v>417</v>
      </c>
      <c r="P806" s="9">
        <v>93720</v>
      </c>
      <c r="Q806" s="9" t="s">
        <v>1778</v>
      </c>
      <c r="R806" s="9">
        <v>436</v>
      </c>
      <c r="S806" s="9">
        <v>436</v>
      </c>
      <c r="T806" s="9">
        <v>436</v>
      </c>
      <c r="U806" s="9">
        <v>2453</v>
      </c>
      <c r="V806" s="9">
        <v>571</v>
      </c>
      <c r="W806" s="9">
        <v>466</v>
      </c>
      <c r="X806" s="9">
        <v>1662</v>
      </c>
      <c r="Y806" s="9">
        <v>0</v>
      </c>
      <c r="Z806" s="9">
        <v>0</v>
      </c>
      <c r="AA806" s="9">
        <v>29</v>
      </c>
      <c r="AB806" s="9">
        <v>966</v>
      </c>
      <c r="AC806" s="9">
        <v>12</v>
      </c>
      <c r="AD806" s="9">
        <v>0</v>
      </c>
      <c r="AE806" s="9">
        <v>6159</v>
      </c>
      <c r="AF806" s="9">
        <v>0</v>
      </c>
      <c r="AG806" s="9">
        <v>12704</v>
      </c>
      <c r="AH806" s="9">
        <v>3044</v>
      </c>
      <c r="AI806" s="9">
        <v>2183</v>
      </c>
      <c r="AJ806" s="9">
        <v>6806</v>
      </c>
      <c r="AK806" s="9">
        <v>0</v>
      </c>
      <c r="AL806" s="9">
        <v>0</v>
      </c>
      <c r="AM806" s="9">
        <v>141</v>
      </c>
      <c r="AN806" s="9">
        <v>3706</v>
      </c>
      <c r="AO806" s="9">
        <v>29</v>
      </c>
      <c r="AP806" s="9">
        <v>0</v>
      </c>
      <c r="AQ806" s="9">
        <v>28613</v>
      </c>
      <c r="AR806" s="9">
        <v>0</v>
      </c>
      <c r="AS806" s="9">
        <v>12334</v>
      </c>
      <c r="AT806" s="9">
        <v>2436</v>
      </c>
      <c r="AU806" s="9">
        <v>2799</v>
      </c>
      <c r="AV806" s="9">
        <v>15273</v>
      </c>
      <c r="AW806" s="9">
        <v>0</v>
      </c>
      <c r="AX806" s="9">
        <v>0</v>
      </c>
      <c r="AY806" s="9">
        <v>291</v>
      </c>
      <c r="AZ806" s="9">
        <v>11142</v>
      </c>
      <c r="BA806" s="9">
        <v>1547</v>
      </c>
      <c r="BB806" s="9">
        <v>0</v>
      </c>
      <c r="BC806" s="9">
        <v>45822</v>
      </c>
      <c r="BD806" s="9">
        <v>128620745</v>
      </c>
      <c r="BE806" s="9">
        <v>33832696</v>
      </c>
      <c r="BF806" s="9">
        <v>17792324</v>
      </c>
      <c r="BG806" s="9">
        <v>63240532</v>
      </c>
      <c r="BH806" s="9">
        <v>0</v>
      </c>
      <c r="BI806" s="9">
        <v>0</v>
      </c>
      <c r="BJ806" s="9">
        <v>1030523</v>
      </c>
      <c r="BK806" s="9">
        <v>52671429</v>
      </c>
      <c r="BL806" s="9">
        <v>879688</v>
      </c>
      <c r="BM806" s="9">
        <v>0</v>
      </c>
      <c r="BN806" s="9">
        <v>298067937</v>
      </c>
      <c r="BO806" s="9">
        <v>55651715</v>
      </c>
      <c r="BP806" s="9">
        <v>13779422</v>
      </c>
      <c r="BQ806" s="9">
        <v>6439050</v>
      </c>
      <c r="BR806" s="9">
        <v>50756031</v>
      </c>
      <c r="BS806" s="9">
        <v>0</v>
      </c>
      <c r="BT806" s="9">
        <v>0</v>
      </c>
      <c r="BU806" s="9">
        <v>2401983</v>
      </c>
      <c r="BV806" s="9">
        <v>40333721</v>
      </c>
      <c r="BW806" s="9">
        <v>2573652</v>
      </c>
      <c r="BX806" s="9">
        <v>0</v>
      </c>
      <c r="BY806" s="9">
        <v>171935574</v>
      </c>
      <c r="BZ806" s="9">
        <v>2323044</v>
      </c>
      <c r="CA806" s="9">
        <v>141823874</v>
      </c>
      <c r="CB806" s="9">
        <v>37146089</v>
      </c>
      <c r="CC806" s="9">
        <v>4963054</v>
      </c>
      <c r="CD806" s="9">
        <v>94073512</v>
      </c>
      <c r="CE806" s="9">
        <v>0</v>
      </c>
      <c r="CF806" s="9">
        <v>0</v>
      </c>
      <c r="CG806" s="9">
        <v>0</v>
      </c>
      <c r="CH806" s="9">
        <v>2450238</v>
      </c>
      <c r="CI806" s="9">
        <v>57100898</v>
      </c>
      <c r="CJ806" s="9">
        <v>0</v>
      </c>
      <c r="CK806" s="9">
        <v>2311928</v>
      </c>
      <c r="CL806" s="9">
        <v>0</v>
      </c>
      <c r="CM806" s="9">
        <v>0</v>
      </c>
      <c r="CN806" s="9">
        <v>0</v>
      </c>
      <c r="CO806" s="9">
        <v>0</v>
      </c>
      <c r="CP806" s="9">
        <v>342192637</v>
      </c>
      <c r="CQ806" s="9">
        <v>0</v>
      </c>
      <c r="CR806" s="9">
        <v>0</v>
      </c>
      <c r="CS806" s="9">
        <v>0</v>
      </c>
      <c r="CT806" s="9">
        <v>0</v>
      </c>
      <c r="CU806" s="9">
        <v>0</v>
      </c>
      <c r="CV806" s="9">
        <v>42159241</v>
      </c>
      <c r="CW806" s="9">
        <v>10466029</v>
      </c>
      <c r="CX806" s="9">
        <v>19268320</v>
      </c>
      <c r="CY806" s="9">
        <v>19647842</v>
      </c>
      <c r="CZ806" s="9">
        <v>0</v>
      </c>
      <c r="DA806" s="9">
        <v>0</v>
      </c>
      <c r="DB806" s="9">
        <v>982268</v>
      </c>
      <c r="DC806" s="9">
        <v>34176124</v>
      </c>
      <c r="DD806" s="9">
        <v>0</v>
      </c>
      <c r="DE806" s="9">
        <v>1111050</v>
      </c>
      <c r="DF806" s="9">
        <v>127810874</v>
      </c>
      <c r="DG806" s="9">
        <v>3414847</v>
      </c>
      <c r="DH806" s="9">
        <v>121795327</v>
      </c>
      <c r="DI806" s="9">
        <v>381768</v>
      </c>
      <c r="DJ806" s="9">
        <v>225312</v>
      </c>
      <c r="DK806" s="9">
        <v>0</v>
      </c>
      <c r="DL806" s="9">
        <v>0</v>
      </c>
      <c r="DM806" s="9">
        <v>0</v>
      </c>
      <c r="DN806" s="9">
        <v>0</v>
      </c>
      <c r="DO806" s="9">
        <v>7020930</v>
      </c>
      <c r="DP806" s="9">
        <v>195744948</v>
      </c>
      <c r="DQ806" s="9">
        <v>0</v>
      </c>
      <c r="DR806" s="9">
        <v>0</v>
      </c>
      <c r="DS806" s="9">
        <v>0</v>
      </c>
      <c r="DT806" s="9">
        <v>0</v>
      </c>
      <c r="DU806" s="9">
        <v>0</v>
      </c>
      <c r="DV806" s="9">
        <v>0</v>
      </c>
      <c r="DW806" s="9">
        <v>0</v>
      </c>
      <c r="DX806" s="9">
        <v>0</v>
      </c>
      <c r="DY806" s="9">
        <v>0</v>
      </c>
      <c r="DZ806" s="9">
        <v>0</v>
      </c>
      <c r="EA806" s="9">
        <v>0</v>
      </c>
      <c r="EB806" s="9">
        <v>0</v>
      </c>
      <c r="EC806" s="9">
        <v>0</v>
      </c>
    </row>
    <row r="807" spans="1:133" x14ac:dyDescent="0.3">
      <c r="A807" s="10">
        <v>106361339</v>
      </c>
      <c r="B807" s="10" t="s">
        <v>1779</v>
      </c>
      <c r="C807" s="10">
        <v>20181</v>
      </c>
      <c r="D807" s="12">
        <v>43101</v>
      </c>
      <c r="E807" s="10">
        <v>43190</v>
      </c>
      <c r="F807" s="10" t="s">
        <v>134</v>
      </c>
      <c r="G807" s="10" t="s">
        <v>275</v>
      </c>
      <c r="H807" s="10">
        <v>12</v>
      </c>
      <c r="I807" s="10">
        <v>1209</v>
      </c>
      <c r="J807" s="10" t="s">
        <v>136</v>
      </c>
      <c r="K807" s="10" t="s">
        <v>137</v>
      </c>
      <c r="L807" s="10" t="s">
        <v>138</v>
      </c>
      <c r="M807" s="10" t="s">
        <v>1780</v>
      </c>
      <c r="N807" s="10" t="s">
        <v>1781</v>
      </c>
      <c r="O807" s="10" t="s">
        <v>330</v>
      </c>
      <c r="P807" s="10">
        <v>92404</v>
      </c>
      <c r="Q807" s="10" t="s">
        <v>1782</v>
      </c>
      <c r="R807" s="10">
        <v>342</v>
      </c>
      <c r="S807" s="10">
        <v>322</v>
      </c>
      <c r="T807" s="10">
        <v>314</v>
      </c>
      <c r="U807" s="10">
        <v>608</v>
      </c>
      <c r="V807" s="10">
        <v>1064</v>
      </c>
      <c r="W807" s="10">
        <v>394</v>
      </c>
      <c r="X807" s="10">
        <v>1270</v>
      </c>
      <c r="Y807" s="10">
        <v>0</v>
      </c>
      <c r="Z807" s="10">
        <v>0</v>
      </c>
      <c r="AA807" s="10">
        <v>42</v>
      </c>
      <c r="AB807" s="10">
        <v>469</v>
      </c>
      <c r="AC807" s="10">
        <v>5</v>
      </c>
      <c r="AD807" s="10">
        <v>32</v>
      </c>
      <c r="AE807" s="10">
        <v>3884</v>
      </c>
      <c r="AF807" s="10">
        <v>0</v>
      </c>
      <c r="AG807" s="10">
        <v>3050</v>
      </c>
      <c r="AH807" s="10">
        <v>4986</v>
      </c>
      <c r="AI807" s="10">
        <v>2804</v>
      </c>
      <c r="AJ807" s="10">
        <v>5042</v>
      </c>
      <c r="AK807" s="10">
        <v>0</v>
      </c>
      <c r="AL807" s="10">
        <v>0</v>
      </c>
      <c r="AM807" s="10">
        <v>120</v>
      </c>
      <c r="AN807" s="10">
        <v>1741</v>
      </c>
      <c r="AO807" s="10">
        <v>23</v>
      </c>
      <c r="AP807" s="10">
        <v>101</v>
      </c>
      <c r="AQ807" s="10">
        <v>17867</v>
      </c>
      <c r="AR807" s="10">
        <v>0</v>
      </c>
      <c r="AS807" s="10">
        <v>3417</v>
      </c>
      <c r="AT807" s="10">
        <v>3066</v>
      </c>
      <c r="AU807" s="10">
        <v>4566</v>
      </c>
      <c r="AV807" s="10">
        <v>23718</v>
      </c>
      <c r="AW807" s="10">
        <v>0</v>
      </c>
      <c r="AX807" s="10">
        <v>0</v>
      </c>
      <c r="AY807" s="10">
        <v>532</v>
      </c>
      <c r="AZ807" s="10">
        <v>5091</v>
      </c>
      <c r="BA807" s="10">
        <v>1048</v>
      </c>
      <c r="BB807" s="10">
        <v>2557</v>
      </c>
      <c r="BC807" s="10">
        <v>43995</v>
      </c>
      <c r="BD807" s="10">
        <v>61719685</v>
      </c>
      <c r="BE807" s="10">
        <v>100306536</v>
      </c>
      <c r="BF807" s="10">
        <v>39515032</v>
      </c>
      <c r="BG807" s="10">
        <v>91416503</v>
      </c>
      <c r="BH807" s="10">
        <v>0</v>
      </c>
      <c r="BI807" s="10">
        <v>0</v>
      </c>
      <c r="BJ807" s="10">
        <v>2368426</v>
      </c>
      <c r="BK807" s="10">
        <v>37762770</v>
      </c>
      <c r="BL807" s="10">
        <v>447577</v>
      </c>
      <c r="BM807" s="10">
        <v>1638994</v>
      </c>
      <c r="BN807" s="10">
        <v>335175523</v>
      </c>
      <c r="BO807" s="10">
        <v>15974751</v>
      </c>
      <c r="BP807" s="10">
        <v>27158765</v>
      </c>
      <c r="BQ807" s="10">
        <v>11036494</v>
      </c>
      <c r="BR807" s="10">
        <v>53543856</v>
      </c>
      <c r="BS807" s="10">
        <v>0</v>
      </c>
      <c r="BT807" s="10">
        <v>0</v>
      </c>
      <c r="BU807" s="10">
        <v>1798676</v>
      </c>
      <c r="BV807" s="10">
        <v>19977151</v>
      </c>
      <c r="BW807" s="10">
        <v>3595564</v>
      </c>
      <c r="BX807" s="10">
        <v>4356117</v>
      </c>
      <c r="BY807" s="10">
        <v>137441374</v>
      </c>
      <c r="BZ807" s="10">
        <v>4717956</v>
      </c>
      <c r="CA807" s="10">
        <v>61464368</v>
      </c>
      <c r="CB807" s="10">
        <v>106373297</v>
      </c>
      <c r="CC807" s="10">
        <v>31230538</v>
      </c>
      <c r="CD807" s="10">
        <v>131113755</v>
      </c>
      <c r="CE807" s="10">
        <v>-1439005</v>
      </c>
      <c r="CF807" s="10">
        <v>0</v>
      </c>
      <c r="CG807" s="10">
        <v>0</v>
      </c>
      <c r="CH807" s="10">
        <v>2953827</v>
      </c>
      <c r="CI807" s="10">
        <v>34156128</v>
      </c>
      <c r="CJ807" s="10">
        <v>0</v>
      </c>
      <c r="CK807" s="10">
        <v>4043141</v>
      </c>
      <c r="CL807" s="10">
        <v>0</v>
      </c>
      <c r="CM807" s="10">
        <v>0</v>
      </c>
      <c r="CN807" s="10">
        <v>0</v>
      </c>
      <c r="CO807" s="10">
        <v>712161</v>
      </c>
      <c r="CP807" s="10">
        <v>375326166</v>
      </c>
      <c r="CQ807" s="10">
        <v>1811257</v>
      </c>
      <c r="CR807" s="10">
        <v>0</v>
      </c>
      <c r="CS807" s="10">
        <v>0</v>
      </c>
      <c r="CT807" s="10">
        <v>0</v>
      </c>
      <c r="CU807" s="10">
        <v>1811257</v>
      </c>
      <c r="CV807" s="10">
        <v>16128160</v>
      </c>
      <c r="CW807" s="10">
        <v>22623486</v>
      </c>
      <c r="CX807" s="10">
        <v>20634024</v>
      </c>
      <c r="CY807" s="10">
        <v>13783855</v>
      </c>
      <c r="CZ807" s="10">
        <v>0</v>
      </c>
      <c r="DA807" s="10">
        <v>0</v>
      </c>
      <c r="DB807" s="10">
        <v>1213275</v>
      </c>
      <c r="DC807" s="10">
        <v>22946869</v>
      </c>
      <c r="DD807" s="10">
        <v>0</v>
      </c>
      <c r="DE807" s="10">
        <v>1772319</v>
      </c>
      <c r="DF807" s="10">
        <v>99101988</v>
      </c>
      <c r="DG807" s="10">
        <v>773941</v>
      </c>
      <c r="DH807" s="10">
        <v>104325249</v>
      </c>
      <c r="DI807" s="10">
        <v>0</v>
      </c>
      <c r="DJ807" s="10">
        <v>177539</v>
      </c>
      <c r="DK807" s="10">
        <v>0</v>
      </c>
      <c r="DL807" s="10">
        <v>0</v>
      </c>
      <c r="DM807" s="10">
        <v>0</v>
      </c>
      <c r="DN807" s="10">
        <v>0</v>
      </c>
      <c r="DO807" s="10">
        <v>8725585</v>
      </c>
      <c r="DP807" s="10">
        <v>104696528</v>
      </c>
      <c r="DQ807" s="10">
        <v>0</v>
      </c>
      <c r="DR807" s="10">
        <v>0</v>
      </c>
      <c r="DS807" s="10">
        <v>0</v>
      </c>
      <c r="DT807" s="10">
        <v>0</v>
      </c>
      <c r="DU807" s="10">
        <v>0</v>
      </c>
      <c r="DV807" s="10">
        <v>0</v>
      </c>
      <c r="DW807" s="10">
        <v>0</v>
      </c>
      <c r="DX807" s="10">
        <v>0</v>
      </c>
      <c r="DY807" s="10">
        <v>0</v>
      </c>
      <c r="DZ807" s="10">
        <v>0</v>
      </c>
      <c r="EA807" s="10">
        <v>0</v>
      </c>
      <c r="EB807" s="10">
        <v>0</v>
      </c>
      <c r="EC807" s="10">
        <v>0</v>
      </c>
    </row>
    <row r="808" spans="1:133" x14ac:dyDescent="0.3">
      <c r="A808" s="9">
        <v>106521041</v>
      </c>
      <c r="B808" s="9" t="s">
        <v>1783</v>
      </c>
      <c r="C808" s="9">
        <v>20181</v>
      </c>
      <c r="D808" s="11">
        <v>43101</v>
      </c>
      <c r="E808" s="9">
        <v>43190</v>
      </c>
      <c r="F808" s="9" t="s">
        <v>134</v>
      </c>
      <c r="G808" s="9" t="s">
        <v>1531</v>
      </c>
      <c r="H808" s="9">
        <v>1</v>
      </c>
      <c r="I808" s="9">
        <v>211</v>
      </c>
      <c r="J808" s="9" t="s">
        <v>152</v>
      </c>
      <c r="K808" s="9" t="s">
        <v>137</v>
      </c>
      <c r="L808" s="9" t="s">
        <v>220</v>
      </c>
      <c r="M808" s="9" t="s">
        <v>1229</v>
      </c>
      <c r="N808" s="9" t="s">
        <v>1784</v>
      </c>
      <c r="O808" s="9" t="s">
        <v>1534</v>
      </c>
      <c r="P808" s="9">
        <v>96080</v>
      </c>
      <c r="Q808" s="9" t="s">
        <v>1785</v>
      </c>
      <c r="R808" s="9">
        <v>76</v>
      </c>
      <c r="S808" s="9">
        <v>49</v>
      </c>
      <c r="T808" s="9">
        <v>49</v>
      </c>
      <c r="U808" s="9">
        <v>340</v>
      </c>
      <c r="V808" s="9">
        <v>18</v>
      </c>
      <c r="W808" s="9">
        <v>61</v>
      </c>
      <c r="X808" s="9">
        <v>187</v>
      </c>
      <c r="Y808" s="9">
        <v>0</v>
      </c>
      <c r="Z808" s="9">
        <v>0</v>
      </c>
      <c r="AA808" s="9">
        <v>9</v>
      </c>
      <c r="AB808" s="9">
        <v>83</v>
      </c>
      <c r="AC808" s="9">
        <v>1</v>
      </c>
      <c r="AD808" s="9">
        <v>5</v>
      </c>
      <c r="AE808" s="9">
        <v>704</v>
      </c>
      <c r="AF808" s="9">
        <v>0</v>
      </c>
      <c r="AG808" s="9">
        <v>1162</v>
      </c>
      <c r="AH808" s="9">
        <v>58</v>
      </c>
      <c r="AI808" s="9">
        <v>164</v>
      </c>
      <c r="AJ808" s="9">
        <v>486</v>
      </c>
      <c r="AK808" s="9">
        <v>0</v>
      </c>
      <c r="AL808" s="9">
        <v>0</v>
      </c>
      <c r="AM808" s="9">
        <v>28</v>
      </c>
      <c r="AN808" s="9">
        <v>247</v>
      </c>
      <c r="AO808" s="9">
        <v>5</v>
      </c>
      <c r="AP808" s="9">
        <v>11</v>
      </c>
      <c r="AQ808" s="9">
        <v>2161</v>
      </c>
      <c r="AR808" s="9">
        <v>0</v>
      </c>
      <c r="AS808" s="9">
        <v>7723</v>
      </c>
      <c r="AT808" s="9">
        <v>194</v>
      </c>
      <c r="AU808" s="9">
        <v>1994</v>
      </c>
      <c r="AV808" s="9">
        <v>5738</v>
      </c>
      <c r="AW808" s="9">
        <v>0</v>
      </c>
      <c r="AX808" s="9">
        <v>0</v>
      </c>
      <c r="AY808" s="9">
        <v>1166</v>
      </c>
      <c r="AZ808" s="9">
        <v>5574</v>
      </c>
      <c r="BA808" s="9">
        <v>265</v>
      </c>
      <c r="BB808" s="9">
        <v>213</v>
      </c>
      <c r="BC808" s="9">
        <v>22867</v>
      </c>
      <c r="BD808" s="9">
        <v>21501806</v>
      </c>
      <c r="BE808" s="9">
        <v>959892</v>
      </c>
      <c r="BF808" s="9">
        <v>2796631</v>
      </c>
      <c r="BG808" s="9">
        <v>8689672</v>
      </c>
      <c r="BH808" s="9">
        <v>0</v>
      </c>
      <c r="BI808" s="9">
        <v>0</v>
      </c>
      <c r="BJ808" s="9">
        <v>516832</v>
      </c>
      <c r="BK808" s="9">
        <v>3945190</v>
      </c>
      <c r="BL808" s="9">
        <v>93149</v>
      </c>
      <c r="BM808" s="9">
        <v>196546</v>
      </c>
      <c r="BN808" s="9">
        <v>38699718</v>
      </c>
      <c r="BO808" s="9">
        <v>27402103</v>
      </c>
      <c r="BP808" s="9">
        <v>704493</v>
      </c>
      <c r="BQ808" s="9">
        <v>4670385</v>
      </c>
      <c r="BR808" s="9">
        <v>19231670</v>
      </c>
      <c r="BS808" s="9">
        <v>0</v>
      </c>
      <c r="BT808" s="9">
        <v>0</v>
      </c>
      <c r="BU808" s="9">
        <v>2709675</v>
      </c>
      <c r="BV808" s="9">
        <v>10207390</v>
      </c>
      <c r="BW808" s="9">
        <v>769372</v>
      </c>
      <c r="BX808" s="9">
        <v>619580</v>
      </c>
      <c r="BY808" s="9">
        <v>66314668</v>
      </c>
      <c r="BZ808" s="9">
        <v>1650791</v>
      </c>
      <c r="CA808" s="9">
        <v>38855551</v>
      </c>
      <c r="CB808" s="9">
        <v>1342691</v>
      </c>
      <c r="CC808" s="9">
        <v>5246535</v>
      </c>
      <c r="CD808" s="9">
        <v>21667302</v>
      </c>
      <c r="CE808" s="9">
        <v>0</v>
      </c>
      <c r="CF808" s="9">
        <v>181</v>
      </c>
      <c r="CG808" s="9">
        <v>0</v>
      </c>
      <c r="CH808" s="9">
        <v>2431581</v>
      </c>
      <c r="CI808" s="9">
        <v>5172667</v>
      </c>
      <c r="CJ808" s="9">
        <v>0</v>
      </c>
      <c r="CK808" s="9">
        <v>1281189</v>
      </c>
      <c r="CL808" s="9">
        <v>0</v>
      </c>
      <c r="CM808" s="9">
        <v>0</v>
      </c>
      <c r="CN808" s="9">
        <v>0</v>
      </c>
      <c r="CO808" s="9">
        <v>637505</v>
      </c>
      <c r="CP808" s="9">
        <v>78285993</v>
      </c>
      <c r="CQ808" s="9">
        <v>0</v>
      </c>
      <c r="CR808" s="9">
        <v>0</v>
      </c>
      <c r="CS808" s="9">
        <v>0</v>
      </c>
      <c r="CT808" s="9">
        <v>0</v>
      </c>
      <c r="CU808" s="9">
        <v>0</v>
      </c>
      <c r="CV808" s="9">
        <v>9739232</v>
      </c>
      <c r="CW808" s="9">
        <v>301790</v>
      </c>
      <c r="CX808" s="9">
        <v>1844812</v>
      </c>
      <c r="CY808" s="9">
        <v>6115894</v>
      </c>
      <c r="CZ808" s="9">
        <v>18</v>
      </c>
      <c r="DA808" s="9">
        <v>0</v>
      </c>
      <c r="DB808" s="9">
        <v>672184</v>
      </c>
      <c r="DC808" s="9">
        <v>7986954</v>
      </c>
      <c r="DD808" s="9">
        <v>0</v>
      </c>
      <c r="DE808" s="9">
        <v>67509</v>
      </c>
      <c r="DF808" s="9">
        <v>26728393</v>
      </c>
      <c r="DG808" s="9">
        <v>337139</v>
      </c>
      <c r="DH808" s="9">
        <v>24419251</v>
      </c>
      <c r="DI808" s="9">
        <v>0</v>
      </c>
      <c r="DJ808" s="9">
        <v>2934817</v>
      </c>
      <c r="DK808" s="9">
        <v>0</v>
      </c>
      <c r="DL808" s="9">
        <v>0</v>
      </c>
      <c r="DM808" s="9">
        <v>0</v>
      </c>
      <c r="DN808" s="9">
        <v>0</v>
      </c>
      <c r="DO808" s="9">
        <v>7495901</v>
      </c>
      <c r="DP808" s="9">
        <v>27331439</v>
      </c>
      <c r="DQ808" s="9">
        <v>0</v>
      </c>
      <c r="DR808" s="9">
        <v>0</v>
      </c>
      <c r="DS808" s="9">
        <v>0</v>
      </c>
      <c r="DT808" s="9">
        <v>0</v>
      </c>
      <c r="DU808" s="9">
        <v>0</v>
      </c>
      <c r="DV808" s="9">
        <v>0</v>
      </c>
      <c r="DW808" s="9">
        <v>0</v>
      </c>
      <c r="DX808" s="9">
        <v>0</v>
      </c>
      <c r="DY808" s="9">
        <v>0</v>
      </c>
      <c r="DZ808" s="9">
        <v>0</v>
      </c>
      <c r="EA808" s="9">
        <v>0</v>
      </c>
      <c r="EB808" s="9">
        <v>0</v>
      </c>
      <c r="EC808" s="9">
        <v>0</v>
      </c>
    </row>
    <row r="809" spans="1:133" x14ac:dyDescent="0.3">
      <c r="A809" s="10">
        <v>106190754</v>
      </c>
      <c r="B809" s="10" t="s">
        <v>1786</v>
      </c>
      <c r="C809" s="10">
        <v>20181</v>
      </c>
      <c r="D809" s="12">
        <v>43101</v>
      </c>
      <c r="E809" s="10">
        <v>43190</v>
      </c>
      <c r="F809" s="10" t="s">
        <v>134</v>
      </c>
      <c r="G809" s="10" t="s">
        <v>158</v>
      </c>
      <c r="H809" s="10">
        <v>11</v>
      </c>
      <c r="I809" s="10">
        <v>923</v>
      </c>
      <c r="J809" s="10" t="s">
        <v>152</v>
      </c>
      <c r="K809" s="10" t="s">
        <v>137</v>
      </c>
      <c r="L809" s="10" t="s">
        <v>138</v>
      </c>
      <c r="M809" s="10" t="s">
        <v>1787</v>
      </c>
      <c r="N809" s="10" t="s">
        <v>1788</v>
      </c>
      <c r="O809" s="10" t="s">
        <v>1789</v>
      </c>
      <c r="P809" s="10">
        <v>90262</v>
      </c>
      <c r="Q809" s="10" t="s">
        <v>1790</v>
      </c>
      <c r="R809" s="10">
        <v>384</v>
      </c>
      <c r="S809" s="10">
        <v>384</v>
      </c>
      <c r="T809" s="10">
        <v>384</v>
      </c>
      <c r="U809" s="10">
        <v>664</v>
      </c>
      <c r="V809" s="10">
        <v>472</v>
      </c>
      <c r="W809" s="10">
        <v>1230</v>
      </c>
      <c r="X809" s="10">
        <v>2407</v>
      </c>
      <c r="Y809" s="10">
        <v>11</v>
      </c>
      <c r="Z809" s="10">
        <v>0</v>
      </c>
      <c r="AA809" s="10">
        <v>78</v>
      </c>
      <c r="AB809" s="10">
        <v>373</v>
      </c>
      <c r="AC809" s="10">
        <v>52</v>
      </c>
      <c r="AD809" s="10">
        <v>254</v>
      </c>
      <c r="AE809" s="10">
        <v>5541</v>
      </c>
      <c r="AF809" s="10">
        <v>0</v>
      </c>
      <c r="AG809" s="10">
        <v>3970</v>
      </c>
      <c r="AH809" s="10">
        <v>2387</v>
      </c>
      <c r="AI809" s="10">
        <v>7122</v>
      </c>
      <c r="AJ809" s="10">
        <v>9474</v>
      </c>
      <c r="AK809" s="10">
        <v>45</v>
      </c>
      <c r="AL809" s="10">
        <v>0</v>
      </c>
      <c r="AM809" s="10">
        <v>1059</v>
      </c>
      <c r="AN809" s="10">
        <v>1502</v>
      </c>
      <c r="AO809" s="10">
        <v>66</v>
      </c>
      <c r="AP809" s="10">
        <v>420</v>
      </c>
      <c r="AQ809" s="10">
        <v>26045</v>
      </c>
      <c r="AR809" s="10">
        <v>0</v>
      </c>
      <c r="AS809" s="10">
        <v>2319</v>
      </c>
      <c r="AT809" s="10">
        <v>2992</v>
      </c>
      <c r="AU809" s="10">
        <v>4752</v>
      </c>
      <c r="AV809" s="10">
        <v>16470</v>
      </c>
      <c r="AW809" s="10">
        <v>384</v>
      </c>
      <c r="AX809" s="10">
        <v>0</v>
      </c>
      <c r="AY809" s="10">
        <v>851</v>
      </c>
      <c r="AZ809" s="10">
        <v>3785</v>
      </c>
      <c r="BA809" s="10">
        <v>1084</v>
      </c>
      <c r="BB809" s="10">
        <v>2230</v>
      </c>
      <c r="BC809" s="10">
        <v>34867</v>
      </c>
      <c r="BD809" s="10">
        <v>61601528</v>
      </c>
      <c r="BE809" s="10">
        <v>49461080</v>
      </c>
      <c r="BF809" s="10">
        <v>64013061</v>
      </c>
      <c r="BG809" s="10">
        <v>131259178</v>
      </c>
      <c r="BH809" s="10">
        <v>898694</v>
      </c>
      <c r="BI809" s="10">
        <v>0</v>
      </c>
      <c r="BJ809" s="10">
        <v>14242245</v>
      </c>
      <c r="BK809" s="10">
        <v>27204891</v>
      </c>
      <c r="BL809" s="10">
        <v>1891120</v>
      </c>
      <c r="BM809" s="10">
        <v>5423536</v>
      </c>
      <c r="BN809" s="10">
        <v>355995333</v>
      </c>
      <c r="BO809" s="10">
        <v>9249419</v>
      </c>
      <c r="BP809" s="10">
        <v>18770185</v>
      </c>
      <c r="BQ809" s="10">
        <v>13960509</v>
      </c>
      <c r="BR809" s="10">
        <v>62927921</v>
      </c>
      <c r="BS809" s="10">
        <v>1839913</v>
      </c>
      <c r="BT809" s="10">
        <v>0</v>
      </c>
      <c r="BU809" s="10">
        <v>2607545</v>
      </c>
      <c r="BV809" s="10">
        <v>15699996</v>
      </c>
      <c r="BW809" s="10">
        <v>3511072</v>
      </c>
      <c r="BX809" s="10">
        <v>10587210</v>
      </c>
      <c r="BY809" s="10">
        <v>139153770</v>
      </c>
      <c r="BZ809" s="10">
        <v>8205279</v>
      </c>
      <c r="CA809" s="10">
        <v>56886147</v>
      </c>
      <c r="CB809" s="10">
        <v>59308035</v>
      </c>
      <c r="CC809" s="10">
        <v>50901604</v>
      </c>
      <c r="CD809" s="10">
        <v>167875515</v>
      </c>
      <c r="CE809" s="10">
        <v>-6663171</v>
      </c>
      <c r="CF809" s="10">
        <v>1689491</v>
      </c>
      <c r="CG809" s="10">
        <v>0</v>
      </c>
      <c r="CH809" s="10">
        <v>13528616</v>
      </c>
      <c r="CI809" s="10">
        <v>31760129</v>
      </c>
      <c r="CJ809" s="10">
        <v>0</v>
      </c>
      <c r="CK809" s="10">
        <v>5967435</v>
      </c>
      <c r="CL809" s="10">
        <v>0</v>
      </c>
      <c r="CM809" s="10">
        <v>0</v>
      </c>
      <c r="CN809" s="10">
        <v>0</v>
      </c>
      <c r="CO809" s="10">
        <v>15103230</v>
      </c>
      <c r="CP809" s="10">
        <v>404562310</v>
      </c>
      <c r="CQ809" s="10">
        <v>19392335</v>
      </c>
      <c r="CR809" s="10">
        <v>5811061</v>
      </c>
      <c r="CS809" s="10">
        <v>0</v>
      </c>
      <c r="CT809" s="10">
        <v>703535</v>
      </c>
      <c r="CU809" s="10">
        <v>25906931</v>
      </c>
      <c r="CV809" s="10">
        <v>13699284</v>
      </c>
      <c r="CW809" s="10">
        <v>26713655</v>
      </c>
      <c r="CX809" s="10">
        <v>33573194</v>
      </c>
      <c r="CY809" s="10">
        <v>27160286</v>
      </c>
      <c r="CZ809" s="10">
        <v>1049116</v>
      </c>
      <c r="DA809" s="10">
        <v>0</v>
      </c>
      <c r="DB809" s="10">
        <v>2925581</v>
      </c>
      <c r="DC809" s="10">
        <v>10840986</v>
      </c>
      <c r="DD809" s="10">
        <v>0</v>
      </c>
      <c r="DE809" s="10">
        <v>531622</v>
      </c>
      <c r="DF809" s="10">
        <v>116493724</v>
      </c>
      <c r="DG809" s="10">
        <v>402249</v>
      </c>
      <c r="DH809" s="10">
        <v>123087843</v>
      </c>
      <c r="DI809" s="10">
        <v>0</v>
      </c>
      <c r="DJ809" s="10">
        <v>-182475</v>
      </c>
      <c r="DK809" s="10">
        <v>0</v>
      </c>
      <c r="DL809" s="10">
        <v>0</v>
      </c>
      <c r="DM809" s="10">
        <v>0</v>
      </c>
      <c r="DN809" s="10">
        <v>0</v>
      </c>
      <c r="DO809" s="10">
        <v>1160000</v>
      </c>
      <c r="DP809" s="10">
        <v>91055439</v>
      </c>
      <c r="DQ809" s="10">
        <v>0</v>
      </c>
      <c r="DR809" s="10">
        <v>0</v>
      </c>
      <c r="DS809" s="10">
        <v>0</v>
      </c>
      <c r="DT809" s="10">
        <v>0</v>
      </c>
      <c r="DU809" s="10">
        <v>0</v>
      </c>
      <c r="DV809" s="10">
        <v>0</v>
      </c>
      <c r="DW809" s="10">
        <v>0</v>
      </c>
      <c r="DX809" s="10">
        <v>0</v>
      </c>
      <c r="DY809" s="10">
        <v>0</v>
      </c>
      <c r="DZ809" s="10">
        <v>0</v>
      </c>
      <c r="EA809" s="10">
        <v>0</v>
      </c>
      <c r="EB809" s="10">
        <v>0</v>
      </c>
      <c r="EC809" s="10">
        <v>0</v>
      </c>
    </row>
    <row r="810" spans="1:133" x14ac:dyDescent="0.3">
      <c r="A810" s="9">
        <v>106380960</v>
      </c>
      <c r="B810" s="9" t="s">
        <v>1791</v>
      </c>
      <c r="C810" s="9">
        <v>20181</v>
      </c>
      <c r="D810" s="11">
        <v>43101</v>
      </c>
      <c r="E810" s="9">
        <v>43190</v>
      </c>
      <c r="F810" s="9" t="s">
        <v>134</v>
      </c>
      <c r="G810" s="9" t="s">
        <v>379</v>
      </c>
      <c r="H810" s="9">
        <v>4</v>
      </c>
      <c r="I810" s="9">
        <v>423</v>
      </c>
      <c r="J810" s="9" t="s">
        <v>136</v>
      </c>
      <c r="K810" s="9" t="s">
        <v>137</v>
      </c>
      <c r="L810" s="9" t="s">
        <v>138</v>
      </c>
      <c r="M810" s="9" t="s">
        <v>1792</v>
      </c>
      <c r="N810" s="9" t="s">
        <v>1793</v>
      </c>
      <c r="O810" s="9" t="s">
        <v>382</v>
      </c>
      <c r="P810" s="9">
        <v>94109</v>
      </c>
      <c r="Q810" s="9" t="s">
        <v>1794</v>
      </c>
      <c r="R810" s="9">
        <v>288</v>
      </c>
      <c r="S810" s="9">
        <v>170</v>
      </c>
      <c r="T810" s="9">
        <v>140</v>
      </c>
      <c r="U810" s="9">
        <v>467</v>
      </c>
      <c r="V810" s="9">
        <v>120</v>
      </c>
      <c r="W810" s="9">
        <v>200</v>
      </c>
      <c r="X810" s="9">
        <v>257</v>
      </c>
      <c r="Y810" s="9">
        <v>0</v>
      </c>
      <c r="Z810" s="9">
        <v>0</v>
      </c>
      <c r="AA810" s="9">
        <v>36</v>
      </c>
      <c r="AB810" s="9">
        <v>219</v>
      </c>
      <c r="AC810" s="9">
        <v>11</v>
      </c>
      <c r="AD810" s="9">
        <v>104</v>
      </c>
      <c r="AE810" s="9">
        <v>1414</v>
      </c>
      <c r="AF810" s="9">
        <v>0</v>
      </c>
      <c r="AG810" s="9">
        <v>3029</v>
      </c>
      <c r="AH810" s="9">
        <v>1073</v>
      </c>
      <c r="AI810" s="9">
        <v>2145</v>
      </c>
      <c r="AJ810" s="9">
        <v>1470</v>
      </c>
      <c r="AK810" s="9">
        <v>0</v>
      </c>
      <c r="AL810" s="9">
        <v>0</v>
      </c>
      <c r="AM810" s="9">
        <v>108</v>
      </c>
      <c r="AN810" s="9">
        <v>1272</v>
      </c>
      <c r="AO810" s="9">
        <v>18</v>
      </c>
      <c r="AP810" s="9">
        <v>178</v>
      </c>
      <c r="AQ810" s="9">
        <v>9293</v>
      </c>
      <c r="AR810" s="9">
        <v>0</v>
      </c>
      <c r="AS810" s="9">
        <v>6310</v>
      </c>
      <c r="AT810" s="9">
        <v>1281</v>
      </c>
      <c r="AU810" s="9">
        <v>900</v>
      </c>
      <c r="AV810" s="9">
        <v>4022</v>
      </c>
      <c r="AW810" s="9">
        <v>0</v>
      </c>
      <c r="AX810" s="9">
        <v>0</v>
      </c>
      <c r="AY810" s="9">
        <v>738</v>
      </c>
      <c r="AZ810" s="9">
        <v>9715</v>
      </c>
      <c r="BA810" s="9">
        <v>611</v>
      </c>
      <c r="BB810" s="9">
        <v>2362</v>
      </c>
      <c r="BC810" s="9">
        <v>25939</v>
      </c>
      <c r="BD810" s="9">
        <v>54596164</v>
      </c>
      <c r="BE810" s="9">
        <v>12508758</v>
      </c>
      <c r="BF810" s="9">
        <v>24930648</v>
      </c>
      <c r="BG810" s="9">
        <v>37086158</v>
      </c>
      <c r="BH810" s="9">
        <v>0</v>
      </c>
      <c r="BI810" s="9">
        <v>0</v>
      </c>
      <c r="BJ810" s="9">
        <v>1964290</v>
      </c>
      <c r="BK810" s="9">
        <v>33482026</v>
      </c>
      <c r="BL810" s="9">
        <v>1003513</v>
      </c>
      <c r="BM810" s="9">
        <v>9712343</v>
      </c>
      <c r="BN810" s="9">
        <v>175283900</v>
      </c>
      <c r="BO810" s="9">
        <v>17262738</v>
      </c>
      <c r="BP810" s="9">
        <v>3548938</v>
      </c>
      <c r="BQ810" s="9">
        <v>2424379</v>
      </c>
      <c r="BR810" s="9">
        <v>11745271</v>
      </c>
      <c r="BS810" s="9">
        <v>0</v>
      </c>
      <c r="BT810" s="9">
        <v>0</v>
      </c>
      <c r="BU810" s="9">
        <v>2154417</v>
      </c>
      <c r="BV810" s="9">
        <v>26873655</v>
      </c>
      <c r="BW810" s="9">
        <v>1715548</v>
      </c>
      <c r="BX810" s="9">
        <v>7079717</v>
      </c>
      <c r="BY810" s="9">
        <v>72804663</v>
      </c>
      <c r="BZ810" s="9">
        <v>662059</v>
      </c>
      <c r="CA810" s="9">
        <v>57801708</v>
      </c>
      <c r="CB810" s="9">
        <v>12656523</v>
      </c>
      <c r="CC810" s="9">
        <v>18478994</v>
      </c>
      <c r="CD810" s="9">
        <v>42223166</v>
      </c>
      <c r="CE810" s="9">
        <v>0</v>
      </c>
      <c r="CF810" s="9">
        <v>0</v>
      </c>
      <c r="CG810" s="9">
        <v>0</v>
      </c>
      <c r="CH810" s="9">
        <v>3212136</v>
      </c>
      <c r="CI810" s="9">
        <v>28490326</v>
      </c>
      <c r="CJ810" s="9">
        <v>0</v>
      </c>
      <c r="CK810" s="9">
        <v>4224366</v>
      </c>
      <c r="CL810" s="9">
        <v>0</v>
      </c>
      <c r="CM810" s="9">
        <v>0</v>
      </c>
      <c r="CN810" s="9">
        <v>0</v>
      </c>
      <c r="CO810" s="9">
        <v>16382948</v>
      </c>
      <c r="CP810" s="9">
        <v>184132226</v>
      </c>
      <c r="CQ810" s="9">
        <v>0</v>
      </c>
      <c r="CR810" s="9">
        <v>0</v>
      </c>
      <c r="CS810" s="9">
        <v>0</v>
      </c>
      <c r="CT810" s="9">
        <v>0</v>
      </c>
      <c r="CU810" s="9">
        <v>0</v>
      </c>
      <c r="CV810" s="9">
        <v>13397790</v>
      </c>
      <c r="CW810" s="9">
        <v>2996155</v>
      </c>
      <c r="CX810" s="9">
        <v>7244402</v>
      </c>
      <c r="CY810" s="9">
        <v>6439040</v>
      </c>
      <c r="CZ810" s="9">
        <v>0</v>
      </c>
      <c r="DA810" s="9">
        <v>0</v>
      </c>
      <c r="DB810" s="9">
        <v>680161</v>
      </c>
      <c r="DC810" s="9">
        <v>31350236</v>
      </c>
      <c r="DD810" s="9">
        <v>0</v>
      </c>
      <c r="DE810" s="9">
        <v>1848553</v>
      </c>
      <c r="DF810" s="9">
        <v>63956337</v>
      </c>
      <c r="DG810" s="9">
        <v>1495189</v>
      </c>
      <c r="DH810" s="9">
        <v>62052674</v>
      </c>
      <c r="DI810" s="9">
        <v>0</v>
      </c>
      <c r="DJ810" s="9">
        <v>-418334</v>
      </c>
      <c r="DK810" s="9">
        <v>0</v>
      </c>
      <c r="DL810" s="9">
        <v>0</v>
      </c>
      <c r="DM810" s="9">
        <v>0</v>
      </c>
      <c r="DN810" s="9">
        <v>0</v>
      </c>
      <c r="DO810" s="9">
        <v>660755</v>
      </c>
      <c r="DP810" s="9">
        <v>78865783</v>
      </c>
      <c r="DQ810" s="9">
        <v>0</v>
      </c>
      <c r="DR810" s="9">
        <v>0</v>
      </c>
      <c r="DS810" s="9">
        <v>0</v>
      </c>
      <c r="DT810" s="9">
        <v>0</v>
      </c>
      <c r="DU810" s="9">
        <v>0</v>
      </c>
      <c r="DV810" s="9">
        <v>0</v>
      </c>
      <c r="DW810" s="9">
        <v>0</v>
      </c>
      <c r="DX810" s="9">
        <v>0</v>
      </c>
      <c r="DY810" s="9">
        <v>0</v>
      </c>
      <c r="DZ810" s="9">
        <v>0</v>
      </c>
      <c r="EA810" s="9">
        <v>0</v>
      </c>
      <c r="EB810" s="9">
        <v>0</v>
      </c>
      <c r="EC810" s="9">
        <v>0</v>
      </c>
    </row>
    <row r="811" spans="1:133" x14ac:dyDescent="0.3">
      <c r="A811" s="10">
        <v>106560508</v>
      </c>
      <c r="B811" s="10" t="s">
        <v>1795</v>
      </c>
      <c r="C811" s="10">
        <v>20181</v>
      </c>
      <c r="D811" s="12">
        <v>43101</v>
      </c>
      <c r="E811" s="10">
        <v>43190</v>
      </c>
      <c r="F811" s="10" t="s">
        <v>134</v>
      </c>
      <c r="G811" s="10" t="s">
        <v>187</v>
      </c>
      <c r="H811" s="10">
        <v>10</v>
      </c>
      <c r="I811" s="10">
        <v>811</v>
      </c>
      <c r="J811" s="10" t="s">
        <v>136</v>
      </c>
      <c r="K811" s="10" t="s">
        <v>137</v>
      </c>
      <c r="L811" s="10" t="s">
        <v>138</v>
      </c>
      <c r="M811" s="10" t="s">
        <v>1796</v>
      </c>
      <c r="N811" s="10" t="s">
        <v>1797</v>
      </c>
      <c r="O811" s="10" t="s">
        <v>1798</v>
      </c>
      <c r="P811" s="10">
        <v>93010</v>
      </c>
      <c r="Q811" s="10" t="s">
        <v>1799</v>
      </c>
      <c r="R811" s="10">
        <v>155</v>
      </c>
      <c r="S811" s="10">
        <v>155</v>
      </c>
      <c r="T811" s="10">
        <v>119</v>
      </c>
      <c r="U811" s="10">
        <v>581</v>
      </c>
      <c r="V811" s="10">
        <v>166</v>
      </c>
      <c r="W811" s="10">
        <v>20</v>
      </c>
      <c r="X811" s="10">
        <v>70</v>
      </c>
      <c r="Y811" s="10">
        <v>0</v>
      </c>
      <c r="Z811" s="10">
        <v>0</v>
      </c>
      <c r="AA811" s="10">
        <v>18</v>
      </c>
      <c r="AB811" s="10">
        <v>121</v>
      </c>
      <c r="AC811" s="10">
        <v>0</v>
      </c>
      <c r="AD811" s="10">
        <v>5</v>
      </c>
      <c r="AE811" s="10">
        <v>981</v>
      </c>
      <c r="AF811" s="10">
        <v>70</v>
      </c>
      <c r="AG811" s="10">
        <v>6032</v>
      </c>
      <c r="AH811" s="10">
        <v>1010</v>
      </c>
      <c r="AI811" s="10">
        <v>114</v>
      </c>
      <c r="AJ811" s="10">
        <v>2081</v>
      </c>
      <c r="AK811" s="10">
        <v>0</v>
      </c>
      <c r="AL811" s="10">
        <v>0</v>
      </c>
      <c r="AM811" s="10">
        <v>38</v>
      </c>
      <c r="AN811" s="10">
        <v>908</v>
      </c>
      <c r="AO811" s="10">
        <v>0</v>
      </c>
      <c r="AP811" s="10">
        <v>27</v>
      </c>
      <c r="AQ811" s="10">
        <v>10210</v>
      </c>
      <c r="AR811" s="10">
        <v>6163</v>
      </c>
      <c r="AS811" s="10">
        <v>5341</v>
      </c>
      <c r="AT811" s="10">
        <v>1447</v>
      </c>
      <c r="AU811" s="10">
        <v>439</v>
      </c>
      <c r="AV811" s="10">
        <v>2996</v>
      </c>
      <c r="AW811" s="10">
        <v>0</v>
      </c>
      <c r="AX811" s="10">
        <v>0</v>
      </c>
      <c r="AY811" s="10">
        <v>1321</v>
      </c>
      <c r="AZ811" s="10">
        <v>4461</v>
      </c>
      <c r="BA811" s="10">
        <v>0</v>
      </c>
      <c r="BB811" s="10">
        <v>660</v>
      </c>
      <c r="BC811" s="10">
        <v>16665</v>
      </c>
      <c r="BD811" s="10">
        <v>60829104</v>
      </c>
      <c r="BE811" s="10">
        <v>11581511</v>
      </c>
      <c r="BF811" s="10">
        <v>1706264</v>
      </c>
      <c r="BG811" s="10">
        <v>14671573</v>
      </c>
      <c r="BH811" s="10">
        <v>0</v>
      </c>
      <c r="BI811" s="10">
        <v>0</v>
      </c>
      <c r="BJ811" s="10">
        <v>299478</v>
      </c>
      <c r="BK811" s="10">
        <v>10512341</v>
      </c>
      <c r="BL811" s="10">
        <v>0</v>
      </c>
      <c r="BM811" s="10">
        <v>289997</v>
      </c>
      <c r="BN811" s="10">
        <v>99890268</v>
      </c>
      <c r="BO811" s="10">
        <v>12911927</v>
      </c>
      <c r="BP811" s="10">
        <v>4203456</v>
      </c>
      <c r="BQ811" s="10">
        <v>940754</v>
      </c>
      <c r="BR811" s="10">
        <v>5931267</v>
      </c>
      <c r="BS811" s="10">
        <v>0</v>
      </c>
      <c r="BT811" s="10">
        <v>0</v>
      </c>
      <c r="BU811" s="10">
        <v>3132571</v>
      </c>
      <c r="BV811" s="10">
        <v>11387427</v>
      </c>
      <c r="BW811" s="10">
        <v>0</v>
      </c>
      <c r="BX811" s="10">
        <v>753304</v>
      </c>
      <c r="BY811" s="10">
        <v>39260706</v>
      </c>
      <c r="BZ811" s="10">
        <v>561035</v>
      </c>
      <c r="CA811" s="10">
        <v>60824633</v>
      </c>
      <c r="CB811" s="10">
        <v>13477193</v>
      </c>
      <c r="CC811" s="10">
        <v>1918662</v>
      </c>
      <c r="CD811" s="10">
        <v>16895204</v>
      </c>
      <c r="CE811" s="10">
        <v>0</v>
      </c>
      <c r="CF811" s="10">
        <v>0</v>
      </c>
      <c r="CG811" s="10">
        <v>0</v>
      </c>
      <c r="CH811" s="10">
        <v>1858072</v>
      </c>
      <c r="CI811" s="10">
        <v>11508306</v>
      </c>
      <c r="CJ811" s="10">
        <v>0</v>
      </c>
      <c r="CK811" s="10">
        <v>228212</v>
      </c>
      <c r="CL811" s="10">
        <v>0</v>
      </c>
      <c r="CM811" s="10">
        <v>0</v>
      </c>
      <c r="CN811" s="10">
        <v>0</v>
      </c>
      <c r="CO811" s="10">
        <v>1774738</v>
      </c>
      <c r="CP811" s="10">
        <v>109046055</v>
      </c>
      <c r="CQ811" s="10">
        <v>0</v>
      </c>
      <c r="CR811" s="10">
        <v>0</v>
      </c>
      <c r="CS811" s="10">
        <v>0</v>
      </c>
      <c r="CT811" s="10">
        <v>0</v>
      </c>
      <c r="CU811" s="10">
        <v>0</v>
      </c>
      <c r="CV811" s="10">
        <v>11913166</v>
      </c>
      <c r="CW811" s="10">
        <v>2250966</v>
      </c>
      <c r="CX811" s="10">
        <v>695636</v>
      </c>
      <c r="CY811" s="10">
        <v>3633912</v>
      </c>
      <c r="CZ811" s="10">
        <v>0</v>
      </c>
      <c r="DA811" s="10">
        <v>0</v>
      </c>
      <c r="DB811" s="10">
        <v>1413418</v>
      </c>
      <c r="DC811" s="10">
        <v>10116339</v>
      </c>
      <c r="DD811" s="10">
        <v>0</v>
      </c>
      <c r="DE811" s="10">
        <v>81482</v>
      </c>
      <c r="DF811" s="10">
        <v>30104919</v>
      </c>
      <c r="DG811" s="10">
        <v>116800</v>
      </c>
      <c r="DH811" s="10">
        <v>29880597</v>
      </c>
      <c r="DI811" s="10">
        <v>0</v>
      </c>
      <c r="DJ811" s="10">
        <v>-343184</v>
      </c>
      <c r="DK811" s="10">
        <v>0</v>
      </c>
      <c r="DL811" s="10">
        <v>0</v>
      </c>
      <c r="DM811" s="10">
        <v>0</v>
      </c>
      <c r="DN811" s="10">
        <v>0</v>
      </c>
      <c r="DO811" s="10">
        <v>6032324</v>
      </c>
      <c r="DP811" s="10">
        <v>89809818</v>
      </c>
      <c r="DQ811" s="10">
        <v>0</v>
      </c>
      <c r="DR811" s="10">
        <v>0</v>
      </c>
      <c r="DS811" s="10">
        <v>0</v>
      </c>
      <c r="DT811" s="10">
        <v>0</v>
      </c>
      <c r="DU811" s="10">
        <v>0</v>
      </c>
      <c r="DV811" s="10">
        <v>0</v>
      </c>
      <c r="DW811" s="10">
        <v>0</v>
      </c>
      <c r="DX811" s="10">
        <v>0</v>
      </c>
      <c r="DY811" s="10">
        <v>0</v>
      </c>
      <c r="DZ811" s="10">
        <v>0</v>
      </c>
      <c r="EA811" s="10">
        <v>0</v>
      </c>
      <c r="EB811" s="10">
        <v>0</v>
      </c>
      <c r="EC811" s="10">
        <v>0</v>
      </c>
    </row>
    <row r="812" spans="1:133" x14ac:dyDescent="0.3">
      <c r="A812" s="9">
        <v>106560529</v>
      </c>
      <c r="B812" s="9" t="s">
        <v>1800</v>
      </c>
      <c r="C812" s="9">
        <v>20181</v>
      </c>
      <c r="D812" s="11">
        <v>43101</v>
      </c>
      <c r="E812" s="9">
        <v>43190</v>
      </c>
      <c r="F812" s="9" t="s">
        <v>134</v>
      </c>
      <c r="G812" s="9" t="s">
        <v>187</v>
      </c>
      <c r="H812" s="9">
        <v>10</v>
      </c>
      <c r="I812" s="9">
        <v>811</v>
      </c>
      <c r="J812" s="9" t="s">
        <v>152</v>
      </c>
      <c r="K812" s="9" t="s">
        <v>137</v>
      </c>
      <c r="L812" s="9" t="s">
        <v>138</v>
      </c>
      <c r="M812" s="9" t="s">
        <v>1796</v>
      </c>
      <c r="N812" s="9" t="s">
        <v>1801</v>
      </c>
      <c r="O812" s="9" t="s">
        <v>1802</v>
      </c>
      <c r="P812" s="9">
        <v>93030</v>
      </c>
      <c r="Q812" s="9" t="s">
        <v>1799</v>
      </c>
      <c r="R812" s="9">
        <v>265</v>
      </c>
      <c r="S812" s="9">
        <v>265</v>
      </c>
      <c r="T812" s="9">
        <v>161</v>
      </c>
      <c r="U812" s="9">
        <v>1134</v>
      </c>
      <c r="V812" s="9">
        <v>374</v>
      </c>
      <c r="W812" s="9">
        <v>244</v>
      </c>
      <c r="X812" s="9">
        <v>516</v>
      </c>
      <c r="Y812" s="9">
        <v>0</v>
      </c>
      <c r="Z812" s="9">
        <v>0</v>
      </c>
      <c r="AA812" s="9">
        <v>94</v>
      </c>
      <c r="AB812" s="9">
        <v>488</v>
      </c>
      <c r="AC812" s="9">
        <v>0</v>
      </c>
      <c r="AD812" s="9">
        <v>17</v>
      </c>
      <c r="AE812" s="9">
        <v>2867</v>
      </c>
      <c r="AF812" s="9">
        <v>0</v>
      </c>
      <c r="AG812" s="9">
        <v>6258</v>
      </c>
      <c r="AH812" s="9">
        <v>1900</v>
      </c>
      <c r="AI812" s="9">
        <v>1146</v>
      </c>
      <c r="AJ812" s="9">
        <v>1977</v>
      </c>
      <c r="AK812" s="9">
        <v>0</v>
      </c>
      <c r="AL812" s="9">
        <v>0</v>
      </c>
      <c r="AM812" s="9">
        <v>361</v>
      </c>
      <c r="AN812" s="9">
        <v>2091</v>
      </c>
      <c r="AO812" s="9">
        <v>0</v>
      </c>
      <c r="AP812" s="9">
        <v>91</v>
      </c>
      <c r="AQ812" s="9">
        <v>13824</v>
      </c>
      <c r="AR812" s="9">
        <v>0</v>
      </c>
      <c r="AS812" s="9">
        <v>11255</v>
      </c>
      <c r="AT812" s="9">
        <v>3030</v>
      </c>
      <c r="AU812" s="9">
        <v>2370</v>
      </c>
      <c r="AV812" s="9">
        <v>12992</v>
      </c>
      <c r="AW812" s="9">
        <v>0</v>
      </c>
      <c r="AX812" s="9">
        <v>0</v>
      </c>
      <c r="AY812" s="9">
        <v>2664</v>
      </c>
      <c r="AZ812" s="9">
        <v>8327</v>
      </c>
      <c r="BA812" s="9">
        <v>0</v>
      </c>
      <c r="BB812" s="9">
        <v>2518</v>
      </c>
      <c r="BC812" s="9">
        <v>43156</v>
      </c>
      <c r="BD812" s="9">
        <v>132897264</v>
      </c>
      <c r="BE812" s="9">
        <v>35093594</v>
      </c>
      <c r="BF812" s="9">
        <v>14203959</v>
      </c>
      <c r="BG812" s="9">
        <v>38242671</v>
      </c>
      <c r="BH812" s="9">
        <v>0</v>
      </c>
      <c r="BI812" s="9">
        <v>0</v>
      </c>
      <c r="BJ812" s="9">
        <v>6645714</v>
      </c>
      <c r="BK812" s="9">
        <v>51768172</v>
      </c>
      <c r="BL812" s="9">
        <v>0</v>
      </c>
      <c r="BM812" s="9">
        <v>952037</v>
      </c>
      <c r="BN812" s="9">
        <v>279803411</v>
      </c>
      <c r="BO812" s="9">
        <v>28586337</v>
      </c>
      <c r="BP812" s="9">
        <v>11549339</v>
      </c>
      <c r="BQ812" s="9">
        <v>5306148</v>
      </c>
      <c r="BR812" s="9">
        <v>27777400</v>
      </c>
      <c r="BS812" s="9">
        <v>0</v>
      </c>
      <c r="BT812" s="9">
        <v>0</v>
      </c>
      <c r="BU812" s="9">
        <v>7536673</v>
      </c>
      <c r="BV812" s="9">
        <v>23549978</v>
      </c>
      <c r="BW812" s="9">
        <v>0</v>
      </c>
      <c r="BX812" s="9">
        <v>3926846</v>
      </c>
      <c r="BY812" s="9">
        <v>108232721</v>
      </c>
      <c r="BZ812" s="9">
        <v>302584</v>
      </c>
      <c r="CA812" s="9">
        <v>132965725</v>
      </c>
      <c r="CB812" s="9">
        <v>38742266</v>
      </c>
      <c r="CC812" s="9">
        <v>9124043</v>
      </c>
      <c r="CD812" s="9">
        <v>56360657</v>
      </c>
      <c r="CE812" s="9">
        <v>0</v>
      </c>
      <c r="CF812" s="9">
        <v>0</v>
      </c>
      <c r="CG812" s="9">
        <v>0</v>
      </c>
      <c r="CH812" s="9">
        <v>7243218</v>
      </c>
      <c r="CI812" s="9">
        <v>44984585</v>
      </c>
      <c r="CJ812" s="9">
        <v>0</v>
      </c>
      <c r="CK812" s="9">
        <v>1226964</v>
      </c>
      <c r="CL812" s="9">
        <v>0</v>
      </c>
      <c r="CM812" s="9">
        <v>0</v>
      </c>
      <c r="CN812" s="9">
        <v>0</v>
      </c>
      <c r="CO812" s="9">
        <v>5147955</v>
      </c>
      <c r="CP812" s="9">
        <v>296097997</v>
      </c>
      <c r="CQ812" s="9">
        <v>0</v>
      </c>
      <c r="CR812" s="9">
        <v>0</v>
      </c>
      <c r="CS812" s="9">
        <v>0</v>
      </c>
      <c r="CT812" s="9">
        <v>0</v>
      </c>
      <c r="CU812" s="9">
        <v>0</v>
      </c>
      <c r="CV812" s="9">
        <v>26718764</v>
      </c>
      <c r="CW812" s="9">
        <v>7833222</v>
      </c>
      <c r="CX812" s="9">
        <v>10255179</v>
      </c>
      <c r="CY812" s="9">
        <v>9631763</v>
      </c>
      <c r="CZ812" s="9">
        <v>0</v>
      </c>
      <c r="DA812" s="9">
        <v>0</v>
      </c>
      <c r="DB812" s="9">
        <v>6698966</v>
      </c>
      <c r="DC812" s="9">
        <v>30287248</v>
      </c>
      <c r="DD812" s="9">
        <v>0</v>
      </c>
      <c r="DE812" s="9">
        <v>512993</v>
      </c>
      <c r="DF812" s="9">
        <v>91938135</v>
      </c>
      <c r="DG812" s="9">
        <v>480840</v>
      </c>
      <c r="DH812" s="9">
        <v>90633353</v>
      </c>
      <c r="DI812" s="9">
        <v>0</v>
      </c>
      <c r="DJ812" s="9">
        <v>-33535</v>
      </c>
      <c r="DK812" s="9">
        <v>0</v>
      </c>
      <c r="DL812" s="9">
        <v>0</v>
      </c>
      <c r="DM812" s="9">
        <v>0</v>
      </c>
      <c r="DN812" s="9">
        <v>0</v>
      </c>
      <c r="DO812" s="9">
        <v>1950423</v>
      </c>
      <c r="DP812" s="9">
        <v>127226696</v>
      </c>
      <c r="DQ812" s="9">
        <v>0</v>
      </c>
      <c r="DR812" s="9">
        <v>0</v>
      </c>
      <c r="DS812" s="9">
        <v>0</v>
      </c>
      <c r="DT812" s="9">
        <v>0</v>
      </c>
      <c r="DU812" s="9">
        <v>0</v>
      </c>
      <c r="DV812" s="9">
        <v>0</v>
      </c>
      <c r="DW812" s="9">
        <v>0</v>
      </c>
      <c r="DX812" s="9">
        <v>0</v>
      </c>
      <c r="DY812" s="9">
        <v>0</v>
      </c>
      <c r="DZ812" s="9">
        <v>0</v>
      </c>
      <c r="EA812" s="9">
        <v>0</v>
      </c>
      <c r="EB812" s="9">
        <v>0</v>
      </c>
      <c r="EC812" s="9">
        <v>0</v>
      </c>
    </row>
    <row r="813" spans="1:133" x14ac:dyDescent="0.3">
      <c r="A813" s="10">
        <v>106121080</v>
      </c>
      <c r="B813" s="10" t="s">
        <v>1803</v>
      </c>
      <c r="C813" s="10">
        <v>20181</v>
      </c>
      <c r="D813" s="12">
        <v>43101</v>
      </c>
      <c r="E813" s="10">
        <v>43190</v>
      </c>
      <c r="F813" s="10" t="s">
        <v>134</v>
      </c>
      <c r="G813" s="10" t="s">
        <v>838</v>
      </c>
      <c r="H813" s="10">
        <v>1</v>
      </c>
      <c r="I813" s="10">
        <v>105</v>
      </c>
      <c r="J813" s="10" t="s">
        <v>136</v>
      </c>
      <c r="K813" s="10" t="s">
        <v>137</v>
      </c>
      <c r="L813" s="10" t="s">
        <v>138</v>
      </c>
      <c r="M813" s="10" t="s">
        <v>1514</v>
      </c>
      <c r="N813" s="10" t="s">
        <v>1804</v>
      </c>
      <c r="O813" s="10" t="s">
        <v>1673</v>
      </c>
      <c r="P813" s="10">
        <v>95501</v>
      </c>
      <c r="Q813" s="10" t="s">
        <v>2121</v>
      </c>
      <c r="R813" s="10">
        <v>153</v>
      </c>
      <c r="S813" s="10">
        <v>138</v>
      </c>
      <c r="T813" s="10">
        <v>138</v>
      </c>
      <c r="U813" s="10">
        <v>855</v>
      </c>
      <c r="V813" s="10">
        <v>98</v>
      </c>
      <c r="W813" s="10">
        <v>58</v>
      </c>
      <c r="X813" s="10">
        <v>395</v>
      </c>
      <c r="Y813" s="10">
        <v>0</v>
      </c>
      <c r="Z813" s="10">
        <v>0</v>
      </c>
      <c r="AA813" s="10">
        <v>6</v>
      </c>
      <c r="AB813" s="10">
        <v>228</v>
      </c>
      <c r="AC813" s="10">
        <v>0</v>
      </c>
      <c r="AD813" s="10">
        <v>45</v>
      </c>
      <c r="AE813" s="10">
        <v>1685</v>
      </c>
      <c r="AF813" s="10">
        <v>0</v>
      </c>
      <c r="AG813" s="10">
        <v>5475</v>
      </c>
      <c r="AH813" s="10">
        <v>571</v>
      </c>
      <c r="AI813" s="10">
        <v>430</v>
      </c>
      <c r="AJ813" s="10">
        <v>2244</v>
      </c>
      <c r="AK813" s="10">
        <v>0</v>
      </c>
      <c r="AL813" s="10">
        <v>0</v>
      </c>
      <c r="AM813" s="10">
        <v>31</v>
      </c>
      <c r="AN813" s="10">
        <v>888</v>
      </c>
      <c r="AO813" s="10">
        <v>0</v>
      </c>
      <c r="AP813" s="10">
        <v>256</v>
      </c>
      <c r="AQ813" s="10">
        <v>9895</v>
      </c>
      <c r="AR813" s="10">
        <v>0</v>
      </c>
      <c r="AS813" s="10">
        <v>15061</v>
      </c>
      <c r="AT813" s="10">
        <v>1025</v>
      </c>
      <c r="AU813" s="10">
        <v>5238</v>
      </c>
      <c r="AV813" s="10">
        <v>8847</v>
      </c>
      <c r="AW813" s="10">
        <v>0</v>
      </c>
      <c r="AX813" s="10">
        <v>0</v>
      </c>
      <c r="AY813" s="10">
        <v>1906</v>
      </c>
      <c r="AZ813" s="10">
        <v>7702</v>
      </c>
      <c r="BA813" s="10">
        <v>0</v>
      </c>
      <c r="BB813" s="10">
        <v>4693</v>
      </c>
      <c r="BC813" s="10">
        <v>44472</v>
      </c>
      <c r="BD813" s="10">
        <v>85636763</v>
      </c>
      <c r="BE813" s="10">
        <v>8374492</v>
      </c>
      <c r="BF813" s="10">
        <v>6972135</v>
      </c>
      <c r="BG813" s="10">
        <v>36572606</v>
      </c>
      <c r="BH813" s="10">
        <v>0</v>
      </c>
      <c r="BI813" s="10">
        <v>0</v>
      </c>
      <c r="BJ813" s="10">
        <v>2940338</v>
      </c>
      <c r="BK813" s="10">
        <v>18143840</v>
      </c>
      <c r="BL813" s="10">
        <v>0</v>
      </c>
      <c r="BM813" s="10">
        <v>2082687</v>
      </c>
      <c r="BN813" s="10">
        <v>160722861</v>
      </c>
      <c r="BO813" s="10">
        <v>79952092</v>
      </c>
      <c r="BP813" s="10">
        <v>5394193</v>
      </c>
      <c r="BQ813" s="10">
        <v>2514085</v>
      </c>
      <c r="BR813" s="10">
        <v>40933477</v>
      </c>
      <c r="BS813" s="10">
        <v>0</v>
      </c>
      <c r="BT813" s="10">
        <v>0</v>
      </c>
      <c r="BU813" s="10">
        <v>4753261</v>
      </c>
      <c r="BV813" s="10">
        <v>43175440</v>
      </c>
      <c r="BW813" s="10">
        <v>0</v>
      </c>
      <c r="BX813" s="10">
        <v>10654000</v>
      </c>
      <c r="BY813" s="10">
        <v>187376548</v>
      </c>
      <c r="BZ813" s="10">
        <v>550574</v>
      </c>
      <c r="CA813" s="10">
        <v>144730572</v>
      </c>
      <c r="CB813" s="10">
        <v>11715732</v>
      </c>
      <c r="CC813" s="10">
        <v>8916282</v>
      </c>
      <c r="CD813" s="10">
        <v>62018684</v>
      </c>
      <c r="CE813" s="10">
        <v>0</v>
      </c>
      <c r="CF813" s="10">
        <v>0</v>
      </c>
      <c r="CG813" s="10">
        <v>0</v>
      </c>
      <c r="CH813" s="10">
        <v>5794477</v>
      </c>
      <c r="CI813" s="10">
        <v>37676831</v>
      </c>
      <c r="CJ813" s="10">
        <v>0</v>
      </c>
      <c r="CK813" s="10">
        <v>2728636</v>
      </c>
      <c r="CL813" s="10">
        <v>0</v>
      </c>
      <c r="CM813" s="10">
        <v>0</v>
      </c>
      <c r="CN813" s="10">
        <v>0</v>
      </c>
      <c r="CO813" s="10">
        <v>6378900</v>
      </c>
      <c r="CP813" s="10">
        <v>280510688</v>
      </c>
      <c r="CQ813" s="10">
        <v>0</v>
      </c>
      <c r="CR813" s="10">
        <v>0</v>
      </c>
      <c r="CS813" s="10">
        <v>0</v>
      </c>
      <c r="CT813" s="10">
        <v>0</v>
      </c>
      <c r="CU813" s="10">
        <v>0</v>
      </c>
      <c r="CV813" s="10">
        <v>20701755</v>
      </c>
      <c r="CW813" s="10">
        <v>2052953</v>
      </c>
      <c r="CX813" s="10">
        <v>112946</v>
      </c>
      <c r="CY813" s="10">
        <v>14914093</v>
      </c>
      <c r="CZ813" s="10">
        <v>0</v>
      </c>
      <c r="DA813" s="10">
        <v>0</v>
      </c>
      <c r="DB813" s="10">
        <v>1874088</v>
      </c>
      <c r="DC813" s="10">
        <v>23170464</v>
      </c>
      <c r="DD813" s="10">
        <v>0</v>
      </c>
      <c r="DE813" s="10">
        <v>4762422</v>
      </c>
      <c r="DF813" s="10">
        <v>67588721</v>
      </c>
      <c r="DG813" s="10">
        <v>1006000</v>
      </c>
      <c r="DH813" s="10">
        <v>59598000</v>
      </c>
      <c r="DI813" s="10">
        <v>0</v>
      </c>
      <c r="DJ813" s="10">
        <v>-70000</v>
      </c>
      <c r="DK813" s="10">
        <v>0</v>
      </c>
      <c r="DL813" s="10">
        <v>0</v>
      </c>
      <c r="DM813" s="10">
        <v>0</v>
      </c>
      <c r="DN813" s="10">
        <v>0</v>
      </c>
      <c r="DO813" s="10">
        <v>496000</v>
      </c>
      <c r="DP813" s="10">
        <v>192658000</v>
      </c>
      <c r="DQ813" s="10">
        <v>0</v>
      </c>
      <c r="DR813" s="10">
        <v>0</v>
      </c>
      <c r="DS813" s="10">
        <v>0</v>
      </c>
      <c r="DT813" s="10">
        <v>0</v>
      </c>
      <c r="DU813" s="10">
        <v>0</v>
      </c>
      <c r="DV813" s="10">
        <v>0</v>
      </c>
      <c r="DW813" s="10">
        <v>0</v>
      </c>
      <c r="DX813" s="10">
        <v>0</v>
      </c>
      <c r="DY813" s="10">
        <v>0</v>
      </c>
      <c r="DZ813" s="10">
        <v>0</v>
      </c>
      <c r="EA813" s="10">
        <v>2338146</v>
      </c>
      <c r="EB813" s="10">
        <v>361604</v>
      </c>
      <c r="EC813" s="10">
        <v>0</v>
      </c>
    </row>
    <row r="814" spans="1:133" x14ac:dyDescent="0.3">
      <c r="A814" s="9">
        <v>106301340</v>
      </c>
      <c r="B814" s="9" t="s">
        <v>1805</v>
      </c>
      <c r="C814" s="9">
        <v>20181</v>
      </c>
      <c r="D814" s="11">
        <v>43101</v>
      </c>
      <c r="E814" s="9">
        <v>43190</v>
      </c>
      <c r="F814" s="9" t="s">
        <v>134</v>
      </c>
      <c r="G814" s="9" t="s">
        <v>226</v>
      </c>
      <c r="H814" s="9">
        <v>13</v>
      </c>
      <c r="I814" s="9">
        <v>1015</v>
      </c>
      <c r="J814" s="9" t="s">
        <v>152</v>
      </c>
      <c r="K814" s="9" t="s">
        <v>137</v>
      </c>
      <c r="L814" s="9" t="s">
        <v>138</v>
      </c>
      <c r="M814" s="9" t="s">
        <v>1806</v>
      </c>
      <c r="N814" s="9" t="s">
        <v>1807</v>
      </c>
      <c r="O814" s="9" t="s">
        <v>428</v>
      </c>
      <c r="P814" s="9">
        <v>92868</v>
      </c>
      <c r="Q814" s="9" t="s">
        <v>1808</v>
      </c>
      <c r="R814" s="9">
        <v>491</v>
      </c>
      <c r="S814" s="9">
        <v>379</v>
      </c>
      <c r="T814" s="9">
        <v>379</v>
      </c>
      <c r="U814" s="9">
        <v>1053</v>
      </c>
      <c r="V814" s="9">
        <v>1041</v>
      </c>
      <c r="W814" s="9">
        <v>456</v>
      </c>
      <c r="X814" s="9">
        <v>0</v>
      </c>
      <c r="Y814" s="9">
        <v>0</v>
      </c>
      <c r="Z814" s="9">
        <v>0</v>
      </c>
      <c r="AA814" s="9">
        <v>668</v>
      </c>
      <c r="AB814" s="9">
        <v>1787</v>
      </c>
      <c r="AC814" s="9">
        <v>10</v>
      </c>
      <c r="AD814" s="9">
        <v>37</v>
      </c>
      <c r="AE814" s="9">
        <v>5052</v>
      </c>
      <c r="AF814" s="9">
        <v>0</v>
      </c>
      <c r="AG814" s="9">
        <v>5178</v>
      </c>
      <c r="AH814" s="9">
        <v>4348</v>
      </c>
      <c r="AI814" s="9">
        <v>1566</v>
      </c>
      <c r="AJ814" s="9">
        <v>0</v>
      </c>
      <c r="AK814" s="9">
        <v>0</v>
      </c>
      <c r="AL814" s="9">
        <v>0</v>
      </c>
      <c r="AM814" s="9">
        <v>2345</v>
      </c>
      <c r="AN814" s="9">
        <v>7328</v>
      </c>
      <c r="AO814" s="9">
        <v>28</v>
      </c>
      <c r="AP814" s="9">
        <v>137</v>
      </c>
      <c r="AQ814" s="9">
        <v>20930</v>
      </c>
      <c r="AR814" s="9">
        <v>0</v>
      </c>
      <c r="AS814" s="9">
        <v>20488</v>
      </c>
      <c r="AT814" s="9">
        <v>22424</v>
      </c>
      <c r="AU814" s="9">
        <v>4720</v>
      </c>
      <c r="AV814" s="9">
        <v>0</v>
      </c>
      <c r="AW814" s="9">
        <v>0</v>
      </c>
      <c r="AX814" s="9">
        <v>0</v>
      </c>
      <c r="AY814" s="9">
        <v>13234</v>
      </c>
      <c r="AZ814" s="9">
        <v>23532</v>
      </c>
      <c r="BA814" s="9">
        <v>307</v>
      </c>
      <c r="BB814" s="9">
        <v>2174</v>
      </c>
      <c r="BC814" s="9">
        <v>86879</v>
      </c>
      <c r="BD814" s="9">
        <v>101074320</v>
      </c>
      <c r="BE814" s="9">
        <v>81930063</v>
      </c>
      <c r="BF814" s="9">
        <v>21343846</v>
      </c>
      <c r="BG814" s="9">
        <v>0</v>
      </c>
      <c r="BH814" s="9">
        <v>0</v>
      </c>
      <c r="BI814" s="9">
        <v>0</v>
      </c>
      <c r="BJ814" s="9">
        <v>44447705</v>
      </c>
      <c r="BK814" s="9">
        <v>101202569</v>
      </c>
      <c r="BL814" s="9">
        <v>526463</v>
      </c>
      <c r="BM814" s="9">
        <v>2594434</v>
      </c>
      <c r="BN814" s="9">
        <v>353119400</v>
      </c>
      <c r="BO814" s="9">
        <v>89636234</v>
      </c>
      <c r="BP814" s="9">
        <v>98105450</v>
      </c>
      <c r="BQ814" s="9">
        <v>20649357</v>
      </c>
      <c r="BR814" s="9">
        <v>0</v>
      </c>
      <c r="BS814" s="9">
        <v>0</v>
      </c>
      <c r="BT814" s="9">
        <v>0</v>
      </c>
      <c r="BU814" s="9">
        <v>57901523</v>
      </c>
      <c r="BV814" s="9">
        <v>102955129</v>
      </c>
      <c r="BW814" s="9">
        <v>1342228</v>
      </c>
      <c r="BX814" s="9">
        <v>9513640</v>
      </c>
      <c r="BY814" s="9">
        <v>380103561</v>
      </c>
      <c r="BZ814" s="9">
        <v>264090</v>
      </c>
      <c r="CA814" s="9">
        <v>156503243</v>
      </c>
      <c r="CB814" s="9">
        <v>179466702</v>
      </c>
      <c r="CC814" s="9">
        <v>18150590</v>
      </c>
      <c r="CD814" s="9">
        <v>0</v>
      </c>
      <c r="CE814" s="9">
        <v>0</v>
      </c>
      <c r="CF814" s="9">
        <v>0</v>
      </c>
      <c r="CG814" s="9">
        <v>0</v>
      </c>
      <c r="CH814" s="9">
        <v>62624618</v>
      </c>
      <c r="CI814" s="9">
        <v>157121047</v>
      </c>
      <c r="CJ814" s="9">
        <v>0</v>
      </c>
      <c r="CK814" s="9">
        <v>3167348</v>
      </c>
      <c r="CL814" s="9">
        <v>0</v>
      </c>
      <c r="CM814" s="9">
        <v>0</v>
      </c>
      <c r="CN814" s="9">
        <v>0</v>
      </c>
      <c r="CO814" s="9">
        <v>7249586</v>
      </c>
      <c r="CP814" s="9">
        <v>584547224</v>
      </c>
      <c r="CQ814" s="9">
        <v>186389</v>
      </c>
      <c r="CR814" s="9">
        <v>0</v>
      </c>
      <c r="CS814" s="9">
        <v>0</v>
      </c>
      <c r="CT814" s="9">
        <v>0</v>
      </c>
      <c r="CU814" s="9">
        <v>186389</v>
      </c>
      <c r="CV814" s="9">
        <v>34207311</v>
      </c>
      <c r="CW814" s="9">
        <v>755200</v>
      </c>
      <c r="CX814" s="9">
        <v>23842613</v>
      </c>
      <c r="CY814" s="9">
        <v>0</v>
      </c>
      <c r="CZ814" s="9">
        <v>0</v>
      </c>
      <c r="DA814" s="9">
        <v>0</v>
      </c>
      <c r="DB814" s="9">
        <v>39724610</v>
      </c>
      <c r="DC814" s="9">
        <v>47036651</v>
      </c>
      <c r="DD814" s="9">
        <v>1868691</v>
      </c>
      <c r="DE814" s="9">
        <v>1427050</v>
      </c>
      <c r="DF814" s="9">
        <v>148862126</v>
      </c>
      <c r="DG814" s="9">
        <v>5880005</v>
      </c>
      <c r="DH814" s="9">
        <v>156313498</v>
      </c>
      <c r="DI814" s="9">
        <v>0</v>
      </c>
      <c r="DJ814" s="9">
        <v>-89067</v>
      </c>
      <c r="DK814" s="9">
        <v>0</v>
      </c>
      <c r="DL814" s="9">
        <v>0</v>
      </c>
      <c r="DM814" s="9">
        <v>0</v>
      </c>
      <c r="DN814" s="9">
        <v>0</v>
      </c>
      <c r="DO814" s="9">
        <v>424504</v>
      </c>
      <c r="DP814" s="9">
        <v>400198981</v>
      </c>
      <c r="DQ814" s="9">
        <v>0</v>
      </c>
      <c r="DR814" s="9">
        <v>0</v>
      </c>
      <c r="DS814" s="9">
        <v>0</v>
      </c>
      <c r="DT814" s="9">
        <v>0</v>
      </c>
      <c r="DU814" s="9">
        <v>0</v>
      </c>
      <c r="DV814" s="9">
        <v>0</v>
      </c>
      <c r="DW814" s="9">
        <v>0</v>
      </c>
      <c r="DX814" s="9">
        <v>0</v>
      </c>
      <c r="DY814" s="9">
        <v>0</v>
      </c>
      <c r="DZ814" s="9">
        <v>0</v>
      </c>
      <c r="EA814" s="9">
        <v>0</v>
      </c>
      <c r="EB814" s="9">
        <v>0</v>
      </c>
      <c r="EC814" s="9">
        <v>0</v>
      </c>
    </row>
    <row r="815" spans="1:133" x14ac:dyDescent="0.3">
      <c r="A815" s="10">
        <v>106392232</v>
      </c>
      <c r="B815" s="10" t="s">
        <v>1809</v>
      </c>
      <c r="C815" s="10">
        <v>20181</v>
      </c>
      <c r="D815" s="12">
        <v>43101</v>
      </c>
      <c r="E815" s="10">
        <v>43190</v>
      </c>
      <c r="F815" s="10" t="s">
        <v>134</v>
      </c>
      <c r="G815" s="10" t="s">
        <v>176</v>
      </c>
      <c r="H815" s="10">
        <v>6</v>
      </c>
      <c r="I815" s="10">
        <v>507</v>
      </c>
      <c r="J815" s="10" t="s">
        <v>136</v>
      </c>
      <c r="K815" s="10" t="s">
        <v>137</v>
      </c>
      <c r="L815" s="10" t="s">
        <v>138</v>
      </c>
      <c r="M815" s="10" t="s">
        <v>1810</v>
      </c>
      <c r="N815" s="10" t="s">
        <v>1811</v>
      </c>
      <c r="O815" s="10" t="s">
        <v>572</v>
      </c>
      <c r="P815" s="10">
        <v>95204</v>
      </c>
      <c r="Q815" s="10" t="s">
        <v>1812</v>
      </c>
      <c r="R815" s="10">
        <v>35</v>
      </c>
      <c r="S815" s="10">
        <v>35</v>
      </c>
      <c r="T815" s="10">
        <v>35</v>
      </c>
      <c r="U815" s="10">
        <v>201</v>
      </c>
      <c r="V815" s="10">
        <v>74</v>
      </c>
      <c r="W815" s="10">
        <v>0</v>
      </c>
      <c r="X815" s="10">
        <v>0</v>
      </c>
      <c r="Y815" s="10">
        <v>0</v>
      </c>
      <c r="Z815" s="10">
        <v>0</v>
      </c>
      <c r="AA815" s="10">
        <v>2</v>
      </c>
      <c r="AB815" s="10">
        <v>179</v>
      </c>
      <c r="AC815" s="10">
        <v>0</v>
      </c>
      <c r="AD815" s="10">
        <v>1</v>
      </c>
      <c r="AE815" s="10">
        <v>457</v>
      </c>
      <c r="AF815" s="10">
        <v>0</v>
      </c>
      <c r="AG815" s="10">
        <v>1613</v>
      </c>
      <c r="AH815" s="10">
        <v>440</v>
      </c>
      <c r="AI815" s="10">
        <v>0</v>
      </c>
      <c r="AJ815" s="10">
        <v>0</v>
      </c>
      <c r="AK815" s="10">
        <v>0</v>
      </c>
      <c r="AL815" s="10">
        <v>0</v>
      </c>
      <c r="AM815" s="10">
        <v>25</v>
      </c>
      <c r="AN815" s="10">
        <v>777</v>
      </c>
      <c r="AO815" s="10">
        <v>0</v>
      </c>
      <c r="AP815" s="10">
        <v>11</v>
      </c>
      <c r="AQ815" s="10">
        <v>2866</v>
      </c>
      <c r="AR815" s="10">
        <v>0</v>
      </c>
      <c r="AS815" s="10">
        <v>289</v>
      </c>
      <c r="AT815" s="10">
        <v>111</v>
      </c>
      <c r="AU815" s="10">
        <v>0</v>
      </c>
      <c r="AV815" s="10">
        <v>0</v>
      </c>
      <c r="AW815" s="10">
        <v>0</v>
      </c>
      <c r="AX815" s="10">
        <v>0</v>
      </c>
      <c r="AY815" s="10">
        <v>92</v>
      </c>
      <c r="AZ815" s="10">
        <v>1601</v>
      </c>
      <c r="BA815" s="10">
        <v>0</v>
      </c>
      <c r="BB815" s="10">
        <v>30</v>
      </c>
      <c r="BC815" s="10">
        <v>2123</v>
      </c>
      <c r="BD815" s="10">
        <v>4522280</v>
      </c>
      <c r="BE815" s="10">
        <v>1218838</v>
      </c>
      <c r="BF815" s="10">
        <v>0</v>
      </c>
      <c r="BG815" s="10">
        <v>0</v>
      </c>
      <c r="BH815" s="10">
        <v>0</v>
      </c>
      <c r="BI815" s="10">
        <v>0</v>
      </c>
      <c r="BJ815" s="10">
        <v>70037</v>
      </c>
      <c r="BK815" s="10">
        <v>2213060</v>
      </c>
      <c r="BL815" s="10">
        <v>0</v>
      </c>
      <c r="BM815" s="10">
        <v>30051</v>
      </c>
      <c r="BN815" s="10">
        <v>8054266</v>
      </c>
      <c r="BO815" s="10">
        <v>137628</v>
      </c>
      <c r="BP815" s="10">
        <v>51723</v>
      </c>
      <c r="BQ815" s="10">
        <v>0</v>
      </c>
      <c r="BR815" s="10">
        <v>0</v>
      </c>
      <c r="BS815" s="10">
        <v>0</v>
      </c>
      <c r="BT815" s="10">
        <v>0</v>
      </c>
      <c r="BU815" s="10">
        <v>41325</v>
      </c>
      <c r="BV815" s="10">
        <v>748354</v>
      </c>
      <c r="BW815" s="10">
        <v>0</v>
      </c>
      <c r="BX815" s="10">
        <v>4534</v>
      </c>
      <c r="BY815" s="10">
        <v>983564</v>
      </c>
      <c r="BZ815" s="10">
        <v>201721</v>
      </c>
      <c r="CA815" s="10">
        <v>2934919</v>
      </c>
      <c r="CB815" s="10">
        <v>713209</v>
      </c>
      <c r="CC815" s="10">
        <v>0</v>
      </c>
      <c r="CD815" s="10">
        <v>0</v>
      </c>
      <c r="CE815" s="10">
        <v>0</v>
      </c>
      <c r="CF815" s="10">
        <v>0</v>
      </c>
      <c r="CG815" s="10">
        <v>0</v>
      </c>
      <c r="CH815" s="10">
        <v>47898</v>
      </c>
      <c r="CI815" s="10">
        <v>1213743</v>
      </c>
      <c r="CJ815" s="10">
        <v>0</v>
      </c>
      <c r="CK815" s="10">
        <v>0</v>
      </c>
      <c r="CL815" s="10">
        <v>0</v>
      </c>
      <c r="CM815" s="10">
        <v>0</v>
      </c>
      <c r="CN815" s="10">
        <v>0</v>
      </c>
      <c r="CO815" s="10">
        <v>131000</v>
      </c>
      <c r="CP815" s="10">
        <v>5242490</v>
      </c>
      <c r="CQ815" s="10">
        <v>0</v>
      </c>
      <c r="CR815" s="10">
        <v>0</v>
      </c>
      <c r="CS815" s="10">
        <v>0</v>
      </c>
      <c r="CT815" s="10">
        <v>0</v>
      </c>
      <c r="CU815" s="10">
        <v>0</v>
      </c>
      <c r="CV815" s="10">
        <v>1656887</v>
      </c>
      <c r="CW815" s="10">
        <v>493271</v>
      </c>
      <c r="CX815" s="10">
        <v>0</v>
      </c>
      <c r="CY815" s="10">
        <v>0</v>
      </c>
      <c r="CZ815" s="10">
        <v>0</v>
      </c>
      <c r="DA815" s="10">
        <v>0</v>
      </c>
      <c r="DB815" s="10">
        <v>57943</v>
      </c>
      <c r="DC815" s="10">
        <v>1586935</v>
      </c>
      <c r="DD815" s="10">
        <v>0</v>
      </c>
      <c r="DE815" s="10">
        <v>304</v>
      </c>
      <c r="DF815" s="10">
        <v>3795340</v>
      </c>
      <c r="DG815" s="10">
        <v>21108</v>
      </c>
      <c r="DH815" s="10">
        <v>4738943</v>
      </c>
      <c r="DI815" s="10">
        <v>35098</v>
      </c>
      <c r="DJ815" s="10">
        <v>-4706</v>
      </c>
      <c r="DK815" s="10">
        <v>0</v>
      </c>
      <c r="DL815" s="10">
        <v>0</v>
      </c>
      <c r="DM815" s="10">
        <v>0</v>
      </c>
      <c r="DN815" s="10">
        <v>0</v>
      </c>
      <c r="DO815" s="10">
        <v>40864</v>
      </c>
      <c r="DP815" s="10">
        <v>1648820</v>
      </c>
      <c r="DQ815" s="10">
        <v>0</v>
      </c>
      <c r="DR815" s="10">
        <v>0</v>
      </c>
      <c r="DS815" s="10">
        <v>0</v>
      </c>
      <c r="DT815" s="10">
        <v>0</v>
      </c>
      <c r="DU815" s="10">
        <v>0</v>
      </c>
      <c r="DV815" s="10">
        <v>0</v>
      </c>
      <c r="DW815" s="10">
        <v>0</v>
      </c>
      <c r="DX815" s="10">
        <v>0</v>
      </c>
      <c r="DY815" s="10">
        <v>0</v>
      </c>
      <c r="DZ815" s="10">
        <v>0</v>
      </c>
      <c r="EA815" s="10">
        <v>0</v>
      </c>
      <c r="EB815" s="10">
        <v>0</v>
      </c>
      <c r="EC815" s="10">
        <v>0</v>
      </c>
    </row>
    <row r="816" spans="1:133" x14ac:dyDescent="0.3">
      <c r="A816" s="9">
        <v>106391042</v>
      </c>
      <c r="B816" s="9" t="s">
        <v>1813</v>
      </c>
      <c r="C816" s="9">
        <v>20181</v>
      </c>
      <c r="D816" s="11">
        <v>43101</v>
      </c>
      <c r="E816" s="9">
        <v>43190</v>
      </c>
      <c r="F816" s="9" t="s">
        <v>134</v>
      </c>
      <c r="G816" s="9" t="s">
        <v>176</v>
      </c>
      <c r="H816" s="9">
        <v>6</v>
      </c>
      <c r="I816" s="9">
        <v>507</v>
      </c>
      <c r="J816" s="9" t="s">
        <v>136</v>
      </c>
      <c r="K816" s="9" t="s">
        <v>137</v>
      </c>
      <c r="L816" s="9" t="s">
        <v>138</v>
      </c>
      <c r="M816" s="9" t="s">
        <v>1814</v>
      </c>
      <c r="N816" s="9" t="s">
        <v>1815</v>
      </c>
      <c r="O816" s="9" t="s">
        <v>572</v>
      </c>
      <c r="P816" s="9">
        <v>95204</v>
      </c>
      <c r="Q816" s="9" t="s">
        <v>1816</v>
      </c>
      <c r="R816" s="9">
        <v>337</v>
      </c>
      <c r="S816" s="9">
        <v>337</v>
      </c>
      <c r="T816" s="9">
        <v>257</v>
      </c>
      <c r="U816" s="9">
        <v>1322</v>
      </c>
      <c r="V816" s="9">
        <v>813</v>
      </c>
      <c r="W816" s="9">
        <v>480</v>
      </c>
      <c r="X816" s="9">
        <v>1117</v>
      </c>
      <c r="Y816" s="9">
        <v>0</v>
      </c>
      <c r="Z816" s="9">
        <v>0</v>
      </c>
      <c r="AA816" s="9">
        <v>59</v>
      </c>
      <c r="AB816" s="9">
        <v>955</v>
      </c>
      <c r="AC816" s="9">
        <v>5</v>
      </c>
      <c r="AD816" s="9">
        <v>21</v>
      </c>
      <c r="AE816" s="9">
        <v>4772</v>
      </c>
      <c r="AF816" s="9">
        <v>0</v>
      </c>
      <c r="AG816" s="9">
        <v>6522</v>
      </c>
      <c r="AH816" s="9">
        <v>4002</v>
      </c>
      <c r="AI816" s="9">
        <v>3243</v>
      </c>
      <c r="AJ816" s="9">
        <v>3835</v>
      </c>
      <c r="AK816" s="9">
        <v>0</v>
      </c>
      <c r="AL816" s="9">
        <v>0</v>
      </c>
      <c r="AM816" s="9">
        <v>277</v>
      </c>
      <c r="AN816" s="9">
        <v>3571</v>
      </c>
      <c r="AO816" s="9">
        <v>15</v>
      </c>
      <c r="AP816" s="9">
        <v>67</v>
      </c>
      <c r="AQ816" s="9">
        <v>21532</v>
      </c>
      <c r="AR816" s="9">
        <v>0</v>
      </c>
      <c r="AS816" s="9">
        <v>18839</v>
      </c>
      <c r="AT816" s="9">
        <v>8475</v>
      </c>
      <c r="AU816" s="9">
        <v>3204</v>
      </c>
      <c r="AV816" s="9">
        <v>17931</v>
      </c>
      <c r="AW816" s="9">
        <v>2</v>
      </c>
      <c r="AX816" s="9">
        <v>0</v>
      </c>
      <c r="AY816" s="9">
        <v>2835</v>
      </c>
      <c r="AZ816" s="9">
        <v>14934</v>
      </c>
      <c r="BA816" s="9">
        <v>741</v>
      </c>
      <c r="BB816" s="9">
        <v>935</v>
      </c>
      <c r="BC816" s="9">
        <v>67896</v>
      </c>
      <c r="BD816" s="9">
        <v>172644127</v>
      </c>
      <c r="BE816" s="9">
        <v>107279268</v>
      </c>
      <c r="BF816" s="9">
        <v>60456233</v>
      </c>
      <c r="BG816" s="9">
        <v>97543648</v>
      </c>
      <c r="BH816" s="9">
        <v>0</v>
      </c>
      <c r="BI816" s="9">
        <v>0</v>
      </c>
      <c r="BJ816" s="9">
        <v>6508905</v>
      </c>
      <c r="BK816" s="9">
        <v>96607871</v>
      </c>
      <c r="BL816" s="9">
        <v>595715</v>
      </c>
      <c r="BM816" s="9">
        <v>2647334</v>
      </c>
      <c r="BN816" s="9">
        <v>544283101</v>
      </c>
      <c r="BO816" s="9">
        <v>69048834</v>
      </c>
      <c r="BP816" s="9">
        <v>33649078</v>
      </c>
      <c r="BQ816" s="9">
        <v>11762482</v>
      </c>
      <c r="BR816" s="9">
        <v>74356798</v>
      </c>
      <c r="BS816" s="9">
        <v>5131</v>
      </c>
      <c r="BT816" s="9">
        <v>0</v>
      </c>
      <c r="BU816" s="9">
        <v>7618329</v>
      </c>
      <c r="BV816" s="9">
        <v>63318564</v>
      </c>
      <c r="BW816" s="9">
        <v>2902041</v>
      </c>
      <c r="BX816" s="9">
        <v>3302213</v>
      </c>
      <c r="BY816" s="9">
        <v>265963470</v>
      </c>
      <c r="BZ816" s="9">
        <v>9970673</v>
      </c>
      <c r="CA816" s="9">
        <v>205991226</v>
      </c>
      <c r="CB816" s="9">
        <v>121495889</v>
      </c>
      <c r="CC816" s="9">
        <v>43409212</v>
      </c>
      <c r="CD816" s="9">
        <v>153559207</v>
      </c>
      <c r="CE816" s="9">
        <v>0</v>
      </c>
      <c r="CF816" s="9">
        <v>4322</v>
      </c>
      <c r="CG816" s="9">
        <v>0</v>
      </c>
      <c r="CH816" s="9">
        <v>11174796</v>
      </c>
      <c r="CI816" s="9">
        <v>111099095</v>
      </c>
      <c r="CJ816" s="9">
        <v>0</v>
      </c>
      <c r="CK816" s="9">
        <v>5520756</v>
      </c>
      <c r="CL816" s="9">
        <v>0</v>
      </c>
      <c r="CM816" s="9">
        <v>0</v>
      </c>
      <c r="CN816" s="9">
        <v>0</v>
      </c>
      <c r="CO816" s="9">
        <v>2784444</v>
      </c>
      <c r="CP816" s="9">
        <v>665009620</v>
      </c>
      <c r="CQ816" s="9">
        <v>0</v>
      </c>
      <c r="CR816" s="9">
        <v>0</v>
      </c>
      <c r="CS816" s="9">
        <v>0</v>
      </c>
      <c r="CT816" s="9">
        <v>0</v>
      </c>
      <c r="CU816" s="9">
        <v>0</v>
      </c>
      <c r="CV816" s="9">
        <v>34080251</v>
      </c>
      <c r="CW816" s="9">
        <v>19014659</v>
      </c>
      <c r="CX816" s="9">
        <v>24526810</v>
      </c>
      <c r="CY816" s="9">
        <v>17968640</v>
      </c>
      <c r="CZ816" s="9">
        <v>781</v>
      </c>
      <c r="DA816" s="9">
        <v>0</v>
      </c>
      <c r="DB816" s="9">
        <v>2698363</v>
      </c>
      <c r="DC816" s="9">
        <v>46789077</v>
      </c>
      <c r="DD816" s="9">
        <v>0</v>
      </c>
      <c r="DE816" s="9">
        <v>158370</v>
      </c>
      <c r="DF816" s="9">
        <v>145236951</v>
      </c>
      <c r="DG816" s="9">
        <v>1271882</v>
      </c>
      <c r="DH816" s="9">
        <v>133534122</v>
      </c>
      <c r="DI816" s="9">
        <v>5471560</v>
      </c>
      <c r="DJ816" s="9">
        <v>523440</v>
      </c>
      <c r="DK816" s="9">
        <v>0</v>
      </c>
      <c r="DL816" s="9">
        <v>0</v>
      </c>
      <c r="DM816" s="9">
        <v>0</v>
      </c>
      <c r="DN816" s="9">
        <v>0</v>
      </c>
      <c r="DO816" s="9">
        <v>3077918</v>
      </c>
      <c r="DP816" s="9">
        <v>182727168</v>
      </c>
      <c r="DQ816" s="9">
        <v>0</v>
      </c>
      <c r="DR816" s="9">
        <v>0</v>
      </c>
      <c r="DS816" s="9">
        <v>0</v>
      </c>
      <c r="DT816" s="9">
        <v>0</v>
      </c>
      <c r="DU816" s="9">
        <v>0</v>
      </c>
      <c r="DV816" s="9">
        <v>0</v>
      </c>
      <c r="DW816" s="9">
        <v>0</v>
      </c>
      <c r="DX816" s="9">
        <v>0</v>
      </c>
      <c r="DY816" s="9">
        <v>0</v>
      </c>
      <c r="DZ816" s="9">
        <v>0</v>
      </c>
      <c r="EA816" s="9">
        <v>0</v>
      </c>
      <c r="EB816" s="9">
        <v>0</v>
      </c>
      <c r="EC816" s="9">
        <v>0</v>
      </c>
    </row>
    <row r="817" spans="1:133" x14ac:dyDescent="0.3">
      <c r="A817" s="10">
        <v>106301342</v>
      </c>
      <c r="B817" s="10" t="s">
        <v>1817</v>
      </c>
      <c r="C817" s="10">
        <v>20181</v>
      </c>
      <c r="D817" s="12">
        <v>43101</v>
      </c>
      <c r="E817" s="10">
        <v>43190</v>
      </c>
      <c r="F817" s="10" t="s">
        <v>134</v>
      </c>
      <c r="G817" s="10" t="s">
        <v>226</v>
      </c>
      <c r="H817" s="10">
        <v>13</v>
      </c>
      <c r="I817" s="10">
        <v>1011</v>
      </c>
      <c r="J817" s="10" t="s">
        <v>152</v>
      </c>
      <c r="K817" s="10" t="s">
        <v>137</v>
      </c>
      <c r="L817" s="10" t="s">
        <v>138</v>
      </c>
      <c r="M817" s="10" t="s">
        <v>1818</v>
      </c>
      <c r="N817" s="10" t="s">
        <v>1819</v>
      </c>
      <c r="O817" s="10" t="s">
        <v>1820</v>
      </c>
      <c r="P817" s="10">
        <v>92835</v>
      </c>
      <c r="Q817" s="10" t="s">
        <v>1821</v>
      </c>
      <c r="R817" s="10">
        <v>320</v>
      </c>
      <c r="S817" s="10">
        <v>320</v>
      </c>
      <c r="T817" s="10">
        <v>263</v>
      </c>
      <c r="U817" s="10">
        <v>1096</v>
      </c>
      <c r="V817" s="10">
        <v>1142</v>
      </c>
      <c r="W817" s="10">
        <v>182</v>
      </c>
      <c r="X817" s="10">
        <v>375</v>
      </c>
      <c r="Y817" s="10">
        <v>0</v>
      </c>
      <c r="Z817" s="10">
        <v>0</v>
      </c>
      <c r="AA817" s="10">
        <v>44</v>
      </c>
      <c r="AB817" s="10">
        <v>1098</v>
      </c>
      <c r="AC817" s="10">
        <v>1</v>
      </c>
      <c r="AD817" s="10">
        <v>28</v>
      </c>
      <c r="AE817" s="10">
        <v>3966</v>
      </c>
      <c r="AF817" s="10">
        <v>0</v>
      </c>
      <c r="AG817" s="10">
        <v>5384</v>
      </c>
      <c r="AH817" s="10">
        <v>5591</v>
      </c>
      <c r="AI817" s="10">
        <v>1048</v>
      </c>
      <c r="AJ817" s="10">
        <v>1545</v>
      </c>
      <c r="AK817" s="10">
        <v>0</v>
      </c>
      <c r="AL817" s="10">
        <v>0</v>
      </c>
      <c r="AM817" s="10">
        <v>170</v>
      </c>
      <c r="AN817" s="10">
        <v>4389</v>
      </c>
      <c r="AO817" s="10">
        <v>4</v>
      </c>
      <c r="AP817" s="10">
        <v>72</v>
      </c>
      <c r="AQ817" s="10">
        <v>18203</v>
      </c>
      <c r="AR817" s="10">
        <v>0</v>
      </c>
      <c r="AS817" s="10">
        <v>23960</v>
      </c>
      <c r="AT817" s="10">
        <v>28453</v>
      </c>
      <c r="AU817" s="10">
        <v>5813</v>
      </c>
      <c r="AV817" s="10">
        <v>12074</v>
      </c>
      <c r="AW817" s="10">
        <v>0</v>
      </c>
      <c r="AX817" s="10">
        <v>0</v>
      </c>
      <c r="AY817" s="10">
        <v>1705</v>
      </c>
      <c r="AZ817" s="10">
        <v>51006</v>
      </c>
      <c r="BA817" s="10">
        <v>1142</v>
      </c>
      <c r="BB817" s="10">
        <v>6244</v>
      </c>
      <c r="BC817" s="10">
        <v>130397</v>
      </c>
      <c r="BD817" s="10">
        <v>85771217</v>
      </c>
      <c r="BE817" s="10">
        <v>91512379</v>
      </c>
      <c r="BF817" s="10">
        <v>13785998</v>
      </c>
      <c r="BG817" s="10">
        <v>21754485</v>
      </c>
      <c r="BH817" s="10">
        <v>0</v>
      </c>
      <c r="BI817" s="10">
        <v>0</v>
      </c>
      <c r="BJ817" s="10">
        <v>2427452</v>
      </c>
      <c r="BK817" s="10">
        <v>68028734</v>
      </c>
      <c r="BL817" s="10">
        <v>1991361</v>
      </c>
      <c r="BM817" s="10">
        <v>972547</v>
      </c>
      <c r="BN817" s="10">
        <v>286244173</v>
      </c>
      <c r="BO817" s="10">
        <v>65209271</v>
      </c>
      <c r="BP817" s="10">
        <v>79371678</v>
      </c>
      <c r="BQ817" s="10">
        <v>10099445</v>
      </c>
      <c r="BR817" s="10">
        <v>26167538</v>
      </c>
      <c r="BS817" s="10">
        <v>0</v>
      </c>
      <c r="BT817" s="10">
        <v>0</v>
      </c>
      <c r="BU817" s="10">
        <v>3847596</v>
      </c>
      <c r="BV817" s="10">
        <v>114809626</v>
      </c>
      <c r="BW817" s="10">
        <v>4867243</v>
      </c>
      <c r="BX817" s="10">
        <v>3402874</v>
      </c>
      <c r="BY817" s="10">
        <v>307775271</v>
      </c>
      <c r="BZ817" s="10">
        <v>971223</v>
      </c>
      <c r="CA817" s="10">
        <v>122766829</v>
      </c>
      <c r="CB817" s="10">
        <v>149694434</v>
      </c>
      <c r="CC817" s="10">
        <v>21831295</v>
      </c>
      <c r="CD817" s="10">
        <v>44327871</v>
      </c>
      <c r="CE817" s="10">
        <v>0</v>
      </c>
      <c r="CF817" s="10">
        <v>0</v>
      </c>
      <c r="CG817" s="10">
        <v>0</v>
      </c>
      <c r="CH817" s="10">
        <v>4094477</v>
      </c>
      <c r="CI817" s="10">
        <v>119667707</v>
      </c>
      <c r="CJ817" s="10">
        <v>0</v>
      </c>
      <c r="CK817" s="10">
        <v>6858604</v>
      </c>
      <c r="CL817" s="10">
        <v>0</v>
      </c>
      <c r="CM817" s="10">
        <v>0</v>
      </c>
      <c r="CN817" s="10">
        <v>0</v>
      </c>
      <c r="CO817" s="10">
        <v>3836347</v>
      </c>
      <c r="CP817" s="10">
        <v>474048787</v>
      </c>
      <c r="CQ817" s="10">
        <v>16668137</v>
      </c>
      <c r="CR817" s="10">
        <v>0</v>
      </c>
      <c r="CS817" s="10">
        <v>0</v>
      </c>
      <c r="CT817" s="10">
        <v>10902447</v>
      </c>
      <c r="CU817" s="10">
        <v>27570584</v>
      </c>
      <c r="CV817" s="10">
        <v>28067976</v>
      </c>
      <c r="CW817" s="10">
        <v>37712077</v>
      </c>
      <c r="CX817" s="10">
        <v>1908465</v>
      </c>
      <c r="CY817" s="10">
        <v>3594152</v>
      </c>
      <c r="CZ817" s="10">
        <v>0</v>
      </c>
      <c r="DA817" s="10">
        <v>0</v>
      </c>
      <c r="DB817" s="10">
        <v>2083449</v>
      </c>
      <c r="DC817" s="10">
        <v>73801158</v>
      </c>
      <c r="DD817" s="10">
        <v>0</v>
      </c>
      <c r="DE817" s="10">
        <v>373964</v>
      </c>
      <c r="DF817" s="10">
        <v>147541241</v>
      </c>
      <c r="DG817" s="10">
        <v>3336383</v>
      </c>
      <c r="DH817" s="10">
        <v>140823237</v>
      </c>
      <c r="DI817" s="10">
        <v>0</v>
      </c>
      <c r="DJ817" s="10">
        <v>1080766</v>
      </c>
      <c r="DK817" s="10">
        <v>0</v>
      </c>
      <c r="DL817" s="10">
        <v>0</v>
      </c>
      <c r="DM817" s="10">
        <v>0</v>
      </c>
      <c r="DN817" s="10">
        <v>0</v>
      </c>
      <c r="DO817" s="10">
        <v>7908655</v>
      </c>
      <c r="DP817" s="10">
        <v>620991002</v>
      </c>
      <c r="DQ817" s="10">
        <v>0</v>
      </c>
      <c r="DR817" s="10">
        <v>0</v>
      </c>
      <c r="DS817" s="10">
        <v>0</v>
      </c>
      <c r="DT817" s="10">
        <v>0</v>
      </c>
      <c r="DU817" s="10">
        <v>0</v>
      </c>
      <c r="DV817" s="10">
        <v>0</v>
      </c>
      <c r="DW817" s="10">
        <v>0</v>
      </c>
      <c r="DX817" s="10">
        <v>0</v>
      </c>
      <c r="DY817" s="10">
        <v>0</v>
      </c>
      <c r="DZ817" s="10">
        <v>0</v>
      </c>
      <c r="EA817" s="10">
        <v>0</v>
      </c>
      <c r="EB817" s="10">
        <v>0</v>
      </c>
      <c r="EC817" s="10">
        <v>0</v>
      </c>
    </row>
    <row r="818" spans="1:133" x14ac:dyDescent="0.3">
      <c r="A818" s="9">
        <v>106434138</v>
      </c>
      <c r="B818" s="9" t="s">
        <v>1822</v>
      </c>
      <c r="C818" s="9">
        <v>20181</v>
      </c>
      <c r="D818" s="11">
        <v>43101</v>
      </c>
      <c r="E818" s="9">
        <v>43190</v>
      </c>
      <c r="F818" s="9" t="s">
        <v>134</v>
      </c>
      <c r="G818" s="9" t="s">
        <v>446</v>
      </c>
      <c r="H818" s="9">
        <v>7</v>
      </c>
      <c r="I818" s="9">
        <v>433</v>
      </c>
      <c r="J818" s="9" t="s">
        <v>136</v>
      </c>
      <c r="K818" s="9" t="s">
        <v>137</v>
      </c>
      <c r="L818" s="9" t="s">
        <v>138</v>
      </c>
      <c r="M818" s="9" t="s">
        <v>1352</v>
      </c>
      <c r="N818" s="9" t="s">
        <v>1823</v>
      </c>
      <c r="O818" s="9" t="s">
        <v>1824</v>
      </c>
      <c r="P818" s="9">
        <v>95020</v>
      </c>
      <c r="Q818" s="9" t="s">
        <v>1825</v>
      </c>
      <c r="R818" s="9">
        <v>93</v>
      </c>
      <c r="S818" s="9">
        <v>72</v>
      </c>
      <c r="T818" s="9">
        <v>34</v>
      </c>
      <c r="U818" s="9">
        <v>235</v>
      </c>
      <c r="V818" s="9">
        <v>64</v>
      </c>
      <c r="W818" s="9">
        <v>99</v>
      </c>
      <c r="X818" s="9">
        <v>164</v>
      </c>
      <c r="Y818" s="9">
        <v>0</v>
      </c>
      <c r="Z818" s="9">
        <v>0</v>
      </c>
      <c r="AA818" s="9">
        <v>2</v>
      </c>
      <c r="AB818" s="9">
        <v>199</v>
      </c>
      <c r="AC818" s="9">
        <v>0</v>
      </c>
      <c r="AD818" s="9">
        <v>3</v>
      </c>
      <c r="AE818" s="9">
        <v>766</v>
      </c>
      <c r="AF818" s="9">
        <v>0</v>
      </c>
      <c r="AG818" s="9">
        <v>1148</v>
      </c>
      <c r="AH818" s="9">
        <v>305</v>
      </c>
      <c r="AI818" s="9">
        <v>362</v>
      </c>
      <c r="AJ818" s="9">
        <v>553</v>
      </c>
      <c r="AK818" s="9">
        <v>0</v>
      </c>
      <c r="AL818" s="9">
        <v>0</v>
      </c>
      <c r="AM818" s="9">
        <v>10</v>
      </c>
      <c r="AN818" s="9">
        <v>614</v>
      </c>
      <c r="AO818" s="9">
        <v>0</v>
      </c>
      <c r="AP818" s="9">
        <v>10</v>
      </c>
      <c r="AQ818" s="9">
        <v>3002</v>
      </c>
      <c r="AR818" s="9">
        <v>0</v>
      </c>
      <c r="AS818" s="9">
        <v>2697</v>
      </c>
      <c r="AT818" s="9">
        <v>479</v>
      </c>
      <c r="AU818" s="9">
        <v>1220</v>
      </c>
      <c r="AV818" s="9">
        <v>3504</v>
      </c>
      <c r="AW818" s="9">
        <v>0</v>
      </c>
      <c r="AX818" s="9">
        <v>0</v>
      </c>
      <c r="AY818" s="9">
        <v>179</v>
      </c>
      <c r="AZ818" s="9">
        <v>4370</v>
      </c>
      <c r="BA818" s="9">
        <v>0</v>
      </c>
      <c r="BB818" s="9">
        <v>326</v>
      </c>
      <c r="BC818" s="9">
        <v>12775</v>
      </c>
      <c r="BD818" s="9">
        <v>26785918</v>
      </c>
      <c r="BE818" s="9">
        <v>7709105</v>
      </c>
      <c r="BF818" s="9">
        <v>7252129</v>
      </c>
      <c r="BG818" s="9">
        <v>12048603</v>
      </c>
      <c r="BH818" s="9">
        <v>0</v>
      </c>
      <c r="BI818" s="9">
        <v>0</v>
      </c>
      <c r="BJ818" s="9">
        <v>233375</v>
      </c>
      <c r="BK818" s="9">
        <v>12882876</v>
      </c>
      <c r="BL818" s="9">
        <v>0</v>
      </c>
      <c r="BM818" s="9">
        <v>260252</v>
      </c>
      <c r="BN818" s="9">
        <v>67172258</v>
      </c>
      <c r="BO818" s="9">
        <v>14882095</v>
      </c>
      <c r="BP818" s="9">
        <v>3422154</v>
      </c>
      <c r="BQ818" s="9">
        <v>6993029</v>
      </c>
      <c r="BR818" s="9">
        <v>15537978</v>
      </c>
      <c r="BS818" s="9">
        <v>0</v>
      </c>
      <c r="BT818" s="9">
        <v>0</v>
      </c>
      <c r="BU818" s="9">
        <v>709078</v>
      </c>
      <c r="BV818" s="9">
        <v>18964805</v>
      </c>
      <c r="BW818" s="9">
        <v>0</v>
      </c>
      <c r="BX818" s="9">
        <v>1778292</v>
      </c>
      <c r="BY818" s="9">
        <v>62287431</v>
      </c>
      <c r="BZ818" s="9">
        <v>1149431</v>
      </c>
      <c r="CA818" s="9">
        <v>36196372</v>
      </c>
      <c r="CB818" s="9">
        <v>9772940</v>
      </c>
      <c r="CC818" s="9">
        <v>12120178</v>
      </c>
      <c r="CD818" s="9">
        <v>24507916</v>
      </c>
      <c r="CE818" s="9">
        <v>0</v>
      </c>
      <c r="CF818" s="9">
        <v>0</v>
      </c>
      <c r="CG818" s="9">
        <v>0</v>
      </c>
      <c r="CH818" s="9">
        <v>794609</v>
      </c>
      <c r="CI818" s="9">
        <v>21112588</v>
      </c>
      <c r="CJ818" s="9">
        <v>0</v>
      </c>
      <c r="CK818" s="9">
        <v>869584</v>
      </c>
      <c r="CL818" s="9">
        <v>0</v>
      </c>
      <c r="CM818" s="9">
        <v>0</v>
      </c>
      <c r="CN818" s="9">
        <v>0</v>
      </c>
      <c r="CO818" s="9">
        <v>975957</v>
      </c>
      <c r="CP818" s="9">
        <v>107499575</v>
      </c>
      <c r="CQ818" s="9">
        <v>0</v>
      </c>
      <c r="CR818" s="9">
        <v>0</v>
      </c>
      <c r="CS818" s="9">
        <v>0</v>
      </c>
      <c r="CT818" s="9">
        <v>0</v>
      </c>
      <c r="CU818" s="9">
        <v>0</v>
      </c>
      <c r="CV818" s="9">
        <v>5428291</v>
      </c>
      <c r="CW818" s="9">
        <v>1190913</v>
      </c>
      <c r="CX818" s="9">
        <v>2095368</v>
      </c>
      <c r="CY818" s="9">
        <v>2606439</v>
      </c>
      <c r="CZ818" s="9">
        <v>0</v>
      </c>
      <c r="DA818" s="9">
        <v>0</v>
      </c>
      <c r="DB818" s="9">
        <v>133671</v>
      </c>
      <c r="DC818" s="9">
        <v>10256129</v>
      </c>
      <c r="DD818" s="9">
        <v>0</v>
      </c>
      <c r="DE818" s="9">
        <v>249303</v>
      </c>
      <c r="DF818" s="9">
        <v>21960114</v>
      </c>
      <c r="DG818" s="9">
        <v>52066</v>
      </c>
      <c r="DH818" s="9">
        <v>24957558</v>
      </c>
      <c r="DI818" s="9">
        <v>0</v>
      </c>
      <c r="DJ818" s="9">
        <v>16692</v>
      </c>
      <c r="DK818" s="9">
        <v>0</v>
      </c>
      <c r="DL818" s="9">
        <v>0</v>
      </c>
      <c r="DM818" s="9">
        <v>0</v>
      </c>
      <c r="DN818" s="9">
        <v>0</v>
      </c>
      <c r="DO818" s="9">
        <v>561000</v>
      </c>
      <c r="DP818" s="9">
        <v>14312549</v>
      </c>
      <c r="DQ818" s="9">
        <v>0</v>
      </c>
      <c r="DR818" s="9">
        <v>0</v>
      </c>
      <c r="DS818" s="9">
        <v>0</v>
      </c>
      <c r="DT818" s="9">
        <v>0</v>
      </c>
      <c r="DU818" s="9">
        <v>0</v>
      </c>
      <c r="DV818" s="9">
        <v>0</v>
      </c>
      <c r="DW818" s="9">
        <v>0</v>
      </c>
      <c r="DX818" s="9">
        <v>0</v>
      </c>
      <c r="DY818" s="9">
        <v>0</v>
      </c>
      <c r="DZ818" s="9">
        <v>0</v>
      </c>
      <c r="EA818" s="9">
        <v>0</v>
      </c>
      <c r="EB818" s="9">
        <v>0</v>
      </c>
      <c r="EC818" s="9">
        <v>0</v>
      </c>
    </row>
    <row r="819" spans="1:133" x14ac:dyDescent="0.3">
      <c r="A819" s="10">
        <v>106361343</v>
      </c>
      <c r="B819" s="10" t="s">
        <v>1826</v>
      </c>
      <c r="C819" s="10">
        <v>20181</v>
      </c>
      <c r="D819" s="12">
        <v>43101</v>
      </c>
      <c r="E819" s="10">
        <v>43190</v>
      </c>
      <c r="F819" s="10" t="s">
        <v>134</v>
      </c>
      <c r="G819" s="10" t="s">
        <v>275</v>
      </c>
      <c r="H819" s="10">
        <v>12</v>
      </c>
      <c r="I819" s="10">
        <v>1211</v>
      </c>
      <c r="J819" s="10" t="s">
        <v>152</v>
      </c>
      <c r="K819" s="10" t="s">
        <v>137</v>
      </c>
      <c r="L819" s="10" t="s">
        <v>220</v>
      </c>
      <c r="M819" s="10" t="s">
        <v>1827</v>
      </c>
      <c r="N819" s="10" t="s">
        <v>1828</v>
      </c>
      <c r="O819" s="10" t="s">
        <v>1829</v>
      </c>
      <c r="P819" s="10">
        <v>92307</v>
      </c>
      <c r="Q819" s="10" t="s">
        <v>1830</v>
      </c>
      <c r="R819" s="10">
        <v>212</v>
      </c>
      <c r="S819" s="10">
        <v>212</v>
      </c>
      <c r="T819" s="10">
        <v>210</v>
      </c>
      <c r="U819" s="10">
        <v>869</v>
      </c>
      <c r="V819" s="10">
        <v>548</v>
      </c>
      <c r="W819" s="10">
        <v>218</v>
      </c>
      <c r="X819" s="10">
        <v>1278</v>
      </c>
      <c r="Y819" s="10">
        <v>0</v>
      </c>
      <c r="Z819" s="10">
        <v>0</v>
      </c>
      <c r="AA819" s="10">
        <v>24</v>
      </c>
      <c r="AB819" s="10">
        <v>657</v>
      </c>
      <c r="AC819" s="10">
        <v>1</v>
      </c>
      <c r="AD819" s="10">
        <v>53</v>
      </c>
      <c r="AE819" s="10">
        <v>3648</v>
      </c>
      <c r="AF819" s="10">
        <v>0</v>
      </c>
      <c r="AG819" s="10">
        <v>5129</v>
      </c>
      <c r="AH819" s="10">
        <v>2321</v>
      </c>
      <c r="AI819" s="10">
        <v>1055</v>
      </c>
      <c r="AJ819" s="10">
        <v>5132</v>
      </c>
      <c r="AK819" s="10">
        <v>0</v>
      </c>
      <c r="AL819" s="10">
        <v>0</v>
      </c>
      <c r="AM819" s="10">
        <v>61</v>
      </c>
      <c r="AN819" s="10">
        <v>2312</v>
      </c>
      <c r="AO819" s="10">
        <v>2</v>
      </c>
      <c r="AP819" s="10">
        <v>190</v>
      </c>
      <c r="AQ819" s="10">
        <v>16202</v>
      </c>
      <c r="AR819" s="10">
        <v>0</v>
      </c>
      <c r="AS819" s="10">
        <v>2097</v>
      </c>
      <c r="AT819" s="10">
        <v>2664</v>
      </c>
      <c r="AU819" s="10">
        <v>2012</v>
      </c>
      <c r="AV819" s="10">
        <v>10259</v>
      </c>
      <c r="AW819" s="10">
        <v>0</v>
      </c>
      <c r="AX819" s="10">
        <v>0</v>
      </c>
      <c r="AY819" s="10">
        <v>374</v>
      </c>
      <c r="AZ819" s="10">
        <v>3863</v>
      </c>
      <c r="BA819" s="10">
        <v>58</v>
      </c>
      <c r="BB819" s="10">
        <v>10651</v>
      </c>
      <c r="BC819" s="10">
        <v>31978</v>
      </c>
      <c r="BD819" s="10">
        <v>67379416</v>
      </c>
      <c r="BE819" s="10">
        <v>37721471</v>
      </c>
      <c r="BF819" s="10">
        <v>14364815</v>
      </c>
      <c r="BG819" s="10">
        <v>70379219</v>
      </c>
      <c r="BH819" s="10">
        <v>0</v>
      </c>
      <c r="BI819" s="10">
        <v>0</v>
      </c>
      <c r="BJ819" s="10">
        <v>1565717</v>
      </c>
      <c r="BK819" s="10">
        <v>39456924</v>
      </c>
      <c r="BL819" s="10">
        <v>28815</v>
      </c>
      <c r="BM819" s="10">
        <v>3258519</v>
      </c>
      <c r="BN819" s="10">
        <v>234154896</v>
      </c>
      <c r="BO819" s="10">
        <v>19615618</v>
      </c>
      <c r="BP819" s="10">
        <v>30359428</v>
      </c>
      <c r="BQ819" s="10">
        <v>11334776</v>
      </c>
      <c r="BR819" s="10">
        <v>60551671</v>
      </c>
      <c r="BS819" s="10">
        <v>0</v>
      </c>
      <c r="BT819" s="10">
        <v>0</v>
      </c>
      <c r="BU819" s="10">
        <v>2720329</v>
      </c>
      <c r="BV819" s="10">
        <v>36206493</v>
      </c>
      <c r="BW819" s="10">
        <v>371567</v>
      </c>
      <c r="BX819" s="10">
        <v>5165198</v>
      </c>
      <c r="BY819" s="10">
        <v>166325080</v>
      </c>
      <c r="BZ819" s="10">
        <v>1527442</v>
      </c>
      <c r="CA819" s="10">
        <v>74292155</v>
      </c>
      <c r="CB819" s="10">
        <v>59141033</v>
      </c>
      <c r="CC819" s="10">
        <v>26591225</v>
      </c>
      <c r="CD819" s="10">
        <v>118979061</v>
      </c>
      <c r="CE819" s="10">
        <v>0</v>
      </c>
      <c r="CF819" s="10">
        <v>0</v>
      </c>
      <c r="CG819" s="10">
        <v>0</v>
      </c>
      <c r="CH819" s="10">
        <v>3356107</v>
      </c>
      <c r="CI819" s="10">
        <v>47932753</v>
      </c>
      <c r="CJ819" s="10">
        <v>0</v>
      </c>
      <c r="CK819" s="10">
        <v>51951</v>
      </c>
      <c r="CL819" s="10">
        <v>0</v>
      </c>
      <c r="CM819" s="10">
        <v>0</v>
      </c>
      <c r="CN819" s="10">
        <v>0</v>
      </c>
      <c r="CO819" s="10">
        <v>6005105</v>
      </c>
      <c r="CP819" s="10">
        <v>337876832</v>
      </c>
      <c r="CQ819" s="10">
        <v>4204649</v>
      </c>
      <c r="CR819" s="10">
        <v>0</v>
      </c>
      <c r="CS819" s="10">
        <v>0</v>
      </c>
      <c r="CT819" s="10">
        <v>593867</v>
      </c>
      <c r="CU819" s="10">
        <v>4798516</v>
      </c>
      <c r="CV819" s="10">
        <v>12702879</v>
      </c>
      <c r="CW819" s="10">
        <v>13144515</v>
      </c>
      <c r="CX819" s="10">
        <v>-891635</v>
      </c>
      <c r="CY819" s="10">
        <v>11951829</v>
      </c>
      <c r="CZ819" s="10">
        <v>0</v>
      </c>
      <c r="DA819" s="10">
        <v>0</v>
      </c>
      <c r="DB819" s="10">
        <v>929939</v>
      </c>
      <c r="DC819" s="10">
        <v>28324531</v>
      </c>
      <c r="DD819" s="10">
        <v>348431</v>
      </c>
      <c r="DE819" s="10">
        <v>891171</v>
      </c>
      <c r="DF819" s="10">
        <v>67401660</v>
      </c>
      <c r="DG819" s="10">
        <v>744434</v>
      </c>
      <c r="DH819" s="10">
        <v>72766383</v>
      </c>
      <c r="DI819" s="10">
        <v>2916892</v>
      </c>
      <c r="DJ819" s="10">
        <v>220288</v>
      </c>
      <c r="DK819" s="10">
        <v>0</v>
      </c>
      <c r="DL819" s="10">
        <v>0</v>
      </c>
      <c r="DM819" s="10">
        <v>0</v>
      </c>
      <c r="DN819" s="10">
        <v>0</v>
      </c>
      <c r="DO819" s="10">
        <v>3480071</v>
      </c>
      <c r="DP819" s="10">
        <v>125061055</v>
      </c>
      <c r="DQ819" s="10">
        <v>0</v>
      </c>
      <c r="DR819" s="10">
        <v>0</v>
      </c>
      <c r="DS819" s="10">
        <v>0</v>
      </c>
      <c r="DT819" s="10">
        <v>0</v>
      </c>
      <c r="DU819" s="10">
        <v>0</v>
      </c>
      <c r="DV819" s="10">
        <v>0</v>
      </c>
      <c r="DW819" s="10">
        <v>0</v>
      </c>
      <c r="DX819" s="10">
        <v>0</v>
      </c>
      <c r="DY819" s="10">
        <v>0</v>
      </c>
      <c r="DZ819" s="10">
        <v>0</v>
      </c>
      <c r="EA819" s="10">
        <v>0</v>
      </c>
      <c r="EB819" s="10">
        <v>0</v>
      </c>
      <c r="EC819" s="10">
        <v>0</v>
      </c>
    </row>
    <row r="820" spans="1:133" x14ac:dyDescent="0.3">
      <c r="A820" s="9">
        <v>106190053</v>
      </c>
      <c r="B820" s="9" t="s">
        <v>1831</v>
      </c>
      <c r="C820" s="9">
        <v>20181</v>
      </c>
      <c r="D820" s="11">
        <v>43101</v>
      </c>
      <c r="E820" s="9">
        <v>43190</v>
      </c>
      <c r="F820" s="9" t="s">
        <v>134</v>
      </c>
      <c r="G820" s="9" t="s">
        <v>158</v>
      </c>
      <c r="H820" s="9">
        <v>11</v>
      </c>
      <c r="I820" s="9">
        <v>933</v>
      </c>
      <c r="J820" s="9" t="s">
        <v>136</v>
      </c>
      <c r="K820" s="9" t="s">
        <v>137</v>
      </c>
      <c r="L820" s="9" t="s">
        <v>138</v>
      </c>
      <c r="M820" s="9" t="s">
        <v>1832</v>
      </c>
      <c r="N820" s="9" t="s">
        <v>1833</v>
      </c>
      <c r="O820" s="9" t="s">
        <v>501</v>
      </c>
      <c r="P820" s="9">
        <v>90813</v>
      </c>
      <c r="Q820" s="9" t="s">
        <v>1834</v>
      </c>
      <c r="R820" s="9">
        <v>302</v>
      </c>
      <c r="S820" s="9">
        <v>302</v>
      </c>
      <c r="T820" s="9">
        <v>172</v>
      </c>
      <c r="U820" s="9">
        <v>518</v>
      </c>
      <c r="V820" s="9">
        <v>412</v>
      </c>
      <c r="W820" s="9">
        <v>472</v>
      </c>
      <c r="X820" s="9">
        <v>1154</v>
      </c>
      <c r="Y820" s="9">
        <v>0</v>
      </c>
      <c r="Z820" s="9">
        <v>0</v>
      </c>
      <c r="AA820" s="9">
        <v>62</v>
      </c>
      <c r="AB820" s="9">
        <v>261</v>
      </c>
      <c r="AC820" s="9">
        <v>15</v>
      </c>
      <c r="AD820" s="9">
        <v>71</v>
      </c>
      <c r="AE820" s="9">
        <v>2965</v>
      </c>
      <c r="AF820" s="9">
        <v>0</v>
      </c>
      <c r="AG820" s="9">
        <v>3399</v>
      </c>
      <c r="AH820" s="9">
        <v>1895</v>
      </c>
      <c r="AI820" s="9">
        <v>2118</v>
      </c>
      <c r="AJ820" s="9">
        <v>5022</v>
      </c>
      <c r="AK820" s="9">
        <v>0</v>
      </c>
      <c r="AL820" s="9">
        <v>0</v>
      </c>
      <c r="AM820" s="9">
        <v>460</v>
      </c>
      <c r="AN820" s="9">
        <v>1099</v>
      </c>
      <c r="AO820" s="9">
        <v>16</v>
      </c>
      <c r="AP820" s="9">
        <v>78</v>
      </c>
      <c r="AQ820" s="9">
        <v>14087</v>
      </c>
      <c r="AR820" s="9">
        <v>0</v>
      </c>
      <c r="AS820" s="9">
        <v>4419</v>
      </c>
      <c r="AT820" s="9">
        <v>2930</v>
      </c>
      <c r="AU820" s="9">
        <v>4452</v>
      </c>
      <c r="AV820" s="9">
        <v>12951</v>
      </c>
      <c r="AW820" s="9">
        <v>41</v>
      </c>
      <c r="AX820" s="9">
        <v>0</v>
      </c>
      <c r="AY820" s="9">
        <v>505</v>
      </c>
      <c r="AZ820" s="9">
        <v>4032</v>
      </c>
      <c r="BA820" s="9">
        <v>594</v>
      </c>
      <c r="BB820" s="9">
        <v>1895</v>
      </c>
      <c r="BC820" s="9">
        <v>31819</v>
      </c>
      <c r="BD820" s="9">
        <v>44060704</v>
      </c>
      <c r="BE820" s="9">
        <v>28325222</v>
      </c>
      <c r="BF820" s="9">
        <v>21814463</v>
      </c>
      <c r="BG820" s="9">
        <v>56709129</v>
      </c>
      <c r="BH820" s="9">
        <v>0</v>
      </c>
      <c r="BI820" s="9">
        <v>0</v>
      </c>
      <c r="BJ820" s="9">
        <v>4860270</v>
      </c>
      <c r="BK820" s="9">
        <v>16850454</v>
      </c>
      <c r="BL820" s="9">
        <v>187808</v>
      </c>
      <c r="BM820" s="9">
        <v>892885</v>
      </c>
      <c r="BN820" s="9">
        <v>173700935</v>
      </c>
      <c r="BO820" s="9">
        <v>11238422</v>
      </c>
      <c r="BP820" s="9">
        <v>7449775</v>
      </c>
      <c r="BQ820" s="9">
        <v>11321624</v>
      </c>
      <c r="BR820" s="9">
        <v>32933426</v>
      </c>
      <c r="BS820" s="9">
        <v>52270</v>
      </c>
      <c r="BT820" s="9">
        <v>0</v>
      </c>
      <c r="BU820" s="9">
        <v>1284809</v>
      </c>
      <c r="BV820" s="9">
        <v>10254292</v>
      </c>
      <c r="BW820" s="9">
        <v>1509975</v>
      </c>
      <c r="BX820" s="9">
        <v>4870846</v>
      </c>
      <c r="BY820" s="9">
        <v>80915439</v>
      </c>
      <c r="BZ820" s="9">
        <v>2322924</v>
      </c>
      <c r="CA820" s="9">
        <v>43240216</v>
      </c>
      <c r="CB820" s="9">
        <v>27754392</v>
      </c>
      <c r="CC820" s="9">
        <v>12887860</v>
      </c>
      <c r="CD820" s="9">
        <v>77773993</v>
      </c>
      <c r="CE820" s="9">
        <v>-7371625</v>
      </c>
      <c r="CF820" s="9">
        <v>52186</v>
      </c>
      <c r="CG820" s="9">
        <v>0</v>
      </c>
      <c r="CH820" s="9">
        <v>4167979</v>
      </c>
      <c r="CI820" s="9">
        <v>13587399</v>
      </c>
      <c r="CJ820" s="9">
        <v>0</v>
      </c>
      <c r="CK820" s="9">
        <v>3512845</v>
      </c>
      <c r="CL820" s="9">
        <v>0</v>
      </c>
      <c r="CM820" s="9">
        <v>0</v>
      </c>
      <c r="CN820" s="9">
        <v>0</v>
      </c>
      <c r="CO820" s="9">
        <v>5222064</v>
      </c>
      <c r="CP820" s="9">
        <v>183150233</v>
      </c>
      <c r="CQ820" s="9">
        <v>355953</v>
      </c>
      <c r="CR820" s="9">
        <v>6194584</v>
      </c>
      <c r="CS820" s="9">
        <v>0</v>
      </c>
      <c r="CT820" s="9">
        <v>0</v>
      </c>
      <c r="CU820" s="9">
        <v>6550537</v>
      </c>
      <c r="CV820" s="9">
        <v>11310974</v>
      </c>
      <c r="CW820" s="9">
        <v>8273796</v>
      </c>
      <c r="CX820" s="9">
        <v>20457404</v>
      </c>
      <c r="CY820" s="9">
        <v>22667263</v>
      </c>
      <c r="CZ820" s="9">
        <v>84</v>
      </c>
      <c r="DA820" s="9">
        <v>0</v>
      </c>
      <c r="DB820" s="9">
        <v>1805491</v>
      </c>
      <c r="DC820" s="9">
        <v>13126237</v>
      </c>
      <c r="DD820" s="9">
        <v>0</v>
      </c>
      <c r="DE820" s="9">
        <v>375429</v>
      </c>
      <c r="DF820" s="9">
        <v>78016678</v>
      </c>
      <c r="DG820" s="9">
        <v>4959479</v>
      </c>
      <c r="DH820" s="9">
        <v>82444171</v>
      </c>
      <c r="DI820" s="9">
        <v>0</v>
      </c>
      <c r="DJ820" s="9">
        <v>37180</v>
      </c>
      <c r="DK820" s="9">
        <v>0</v>
      </c>
      <c r="DL820" s="9">
        <v>0</v>
      </c>
      <c r="DM820" s="9">
        <v>0</v>
      </c>
      <c r="DN820" s="9">
        <v>0</v>
      </c>
      <c r="DO820" s="9">
        <v>3521437</v>
      </c>
      <c r="DP820" s="9">
        <v>65297410</v>
      </c>
      <c r="DQ820" s="9">
        <v>0</v>
      </c>
      <c r="DR820" s="9">
        <v>0</v>
      </c>
      <c r="DS820" s="9">
        <v>0</v>
      </c>
      <c r="DT820" s="9">
        <v>0</v>
      </c>
      <c r="DU820" s="9">
        <v>0</v>
      </c>
      <c r="DV820" s="9">
        <v>0</v>
      </c>
      <c r="DW820" s="9">
        <v>0</v>
      </c>
      <c r="DX820" s="9">
        <v>0</v>
      </c>
      <c r="DY820" s="9">
        <v>0</v>
      </c>
      <c r="DZ820" s="9">
        <v>0</v>
      </c>
      <c r="EA820" s="9">
        <v>0</v>
      </c>
      <c r="EB820" s="9">
        <v>0</v>
      </c>
      <c r="EC820" s="9">
        <v>0</v>
      </c>
    </row>
    <row r="821" spans="1:133" x14ac:dyDescent="0.3">
      <c r="A821" s="10">
        <v>106380965</v>
      </c>
      <c r="B821" s="10" t="s">
        <v>1835</v>
      </c>
      <c r="C821" s="10">
        <v>20181</v>
      </c>
      <c r="D821" s="12">
        <v>43101</v>
      </c>
      <c r="E821" s="10">
        <v>43190</v>
      </c>
      <c r="F821" s="10" t="s">
        <v>134</v>
      </c>
      <c r="G821" s="10" t="s">
        <v>379</v>
      </c>
      <c r="H821" s="10">
        <v>4</v>
      </c>
      <c r="I821" s="10">
        <v>423</v>
      </c>
      <c r="J821" s="10" t="s">
        <v>136</v>
      </c>
      <c r="K821" s="10" t="s">
        <v>137</v>
      </c>
      <c r="L821" s="10" t="s">
        <v>138</v>
      </c>
      <c r="M821" s="10" t="s">
        <v>1836</v>
      </c>
      <c r="N821" s="10" t="s">
        <v>1837</v>
      </c>
      <c r="O821" s="10" t="s">
        <v>382</v>
      </c>
      <c r="P821" s="10">
        <v>94117</v>
      </c>
      <c r="Q821" s="10" t="s">
        <v>1838</v>
      </c>
      <c r="R821" s="10">
        <v>403</v>
      </c>
      <c r="S821" s="10">
        <v>232</v>
      </c>
      <c r="T821" s="10">
        <v>99</v>
      </c>
      <c r="U821" s="10">
        <v>558</v>
      </c>
      <c r="V821" s="10">
        <v>254</v>
      </c>
      <c r="W821" s="10">
        <v>134</v>
      </c>
      <c r="X821" s="10">
        <v>97</v>
      </c>
      <c r="Y821" s="10">
        <v>0</v>
      </c>
      <c r="Z821" s="10">
        <v>0</v>
      </c>
      <c r="AA821" s="10">
        <v>23</v>
      </c>
      <c r="AB821" s="10">
        <v>296</v>
      </c>
      <c r="AC821" s="10">
        <v>12</v>
      </c>
      <c r="AD821" s="10">
        <v>31</v>
      </c>
      <c r="AE821" s="10">
        <v>1405</v>
      </c>
      <c r="AF821" s="10">
        <v>0</v>
      </c>
      <c r="AG821" s="10">
        <v>3534</v>
      </c>
      <c r="AH821" s="10">
        <v>1630</v>
      </c>
      <c r="AI821" s="10">
        <v>842</v>
      </c>
      <c r="AJ821" s="10">
        <v>629</v>
      </c>
      <c r="AK821" s="10">
        <v>0</v>
      </c>
      <c r="AL821" s="10">
        <v>0</v>
      </c>
      <c r="AM821" s="10">
        <v>160</v>
      </c>
      <c r="AN821" s="10">
        <v>1144</v>
      </c>
      <c r="AO821" s="10">
        <v>36</v>
      </c>
      <c r="AP821" s="10">
        <v>89</v>
      </c>
      <c r="AQ821" s="10">
        <v>8064</v>
      </c>
      <c r="AR821" s="10">
        <v>0</v>
      </c>
      <c r="AS821" s="10">
        <v>9246</v>
      </c>
      <c r="AT821" s="10">
        <v>3144</v>
      </c>
      <c r="AU821" s="10">
        <v>419</v>
      </c>
      <c r="AV821" s="10">
        <v>2001</v>
      </c>
      <c r="AW821" s="10">
        <v>0</v>
      </c>
      <c r="AX821" s="10">
        <v>0</v>
      </c>
      <c r="AY821" s="10">
        <v>212</v>
      </c>
      <c r="AZ821" s="10">
        <v>8665</v>
      </c>
      <c r="BA821" s="10">
        <v>350</v>
      </c>
      <c r="BB821" s="10">
        <v>1060</v>
      </c>
      <c r="BC821" s="10">
        <v>25097</v>
      </c>
      <c r="BD821" s="10">
        <v>73619483</v>
      </c>
      <c r="BE821" s="10">
        <v>37512081</v>
      </c>
      <c r="BF821" s="10">
        <v>8698925</v>
      </c>
      <c r="BG821" s="10">
        <v>13008049</v>
      </c>
      <c r="BH821" s="10">
        <v>0</v>
      </c>
      <c r="BI821" s="10">
        <v>0</v>
      </c>
      <c r="BJ821" s="10">
        <v>2491403</v>
      </c>
      <c r="BK821" s="10">
        <v>27316124</v>
      </c>
      <c r="BL821" s="10">
        <v>1086460</v>
      </c>
      <c r="BM821" s="10">
        <v>2696675</v>
      </c>
      <c r="BN821" s="10">
        <v>166429200</v>
      </c>
      <c r="BO821" s="10">
        <v>28733814</v>
      </c>
      <c r="BP821" s="10">
        <v>9771229</v>
      </c>
      <c r="BQ821" s="10">
        <v>1300973</v>
      </c>
      <c r="BR821" s="10">
        <v>6218613</v>
      </c>
      <c r="BS821" s="10">
        <v>0</v>
      </c>
      <c r="BT821" s="10">
        <v>0</v>
      </c>
      <c r="BU821" s="10">
        <v>658474</v>
      </c>
      <c r="BV821" s="10">
        <v>26928177</v>
      </c>
      <c r="BW821" s="10">
        <v>1087179</v>
      </c>
      <c r="BX821" s="10">
        <v>3295287</v>
      </c>
      <c r="BY821" s="10">
        <v>77993746</v>
      </c>
      <c r="BZ821" s="10">
        <v>454625</v>
      </c>
      <c r="CA821" s="10">
        <v>84680817</v>
      </c>
      <c r="CB821" s="10">
        <v>39812840</v>
      </c>
      <c r="CC821" s="10">
        <v>6415146</v>
      </c>
      <c r="CD821" s="10">
        <v>17316582</v>
      </c>
      <c r="CE821" s="10">
        <v>0</v>
      </c>
      <c r="CF821" s="10">
        <v>0</v>
      </c>
      <c r="CG821" s="10">
        <v>0</v>
      </c>
      <c r="CH821" s="10">
        <v>2384787</v>
      </c>
      <c r="CI821" s="10">
        <v>29414311</v>
      </c>
      <c r="CJ821" s="10">
        <v>0</v>
      </c>
      <c r="CK821" s="10">
        <v>2644750</v>
      </c>
      <c r="CL821" s="10">
        <v>0</v>
      </c>
      <c r="CM821" s="10">
        <v>0</v>
      </c>
      <c r="CN821" s="10">
        <v>0</v>
      </c>
      <c r="CO821" s="10">
        <v>6502059</v>
      </c>
      <c r="CP821" s="10">
        <v>189625917</v>
      </c>
      <c r="CQ821" s="10">
        <v>0</v>
      </c>
      <c r="CR821" s="10">
        <v>0</v>
      </c>
      <c r="CS821" s="10">
        <v>0</v>
      </c>
      <c r="CT821" s="10">
        <v>0</v>
      </c>
      <c r="CU821" s="10">
        <v>0</v>
      </c>
      <c r="CV821" s="10">
        <v>16824862</v>
      </c>
      <c r="CW821" s="10">
        <v>7367710</v>
      </c>
      <c r="CX821" s="10">
        <v>3170348</v>
      </c>
      <c r="CY821" s="10">
        <v>1799411</v>
      </c>
      <c r="CZ821" s="10">
        <v>0</v>
      </c>
      <c r="DA821" s="10">
        <v>0</v>
      </c>
      <c r="DB821" s="10">
        <v>732321</v>
      </c>
      <c r="DC821" s="10">
        <v>24494486</v>
      </c>
      <c r="DD821" s="10">
        <v>0</v>
      </c>
      <c r="DE821" s="10">
        <v>407891</v>
      </c>
      <c r="DF821" s="10">
        <v>54797029</v>
      </c>
      <c r="DG821" s="10">
        <v>2696158</v>
      </c>
      <c r="DH821" s="10">
        <v>62671736</v>
      </c>
      <c r="DI821" s="10">
        <v>0</v>
      </c>
      <c r="DJ821" s="10">
        <v>-305074</v>
      </c>
      <c r="DK821" s="10">
        <v>0</v>
      </c>
      <c r="DL821" s="10">
        <v>0</v>
      </c>
      <c r="DM821" s="10">
        <v>0</v>
      </c>
      <c r="DN821" s="10">
        <v>0</v>
      </c>
      <c r="DO821" s="10">
        <v>1132584</v>
      </c>
      <c r="DP821" s="10">
        <v>74087546</v>
      </c>
      <c r="DQ821" s="10">
        <v>0</v>
      </c>
      <c r="DR821" s="10">
        <v>0</v>
      </c>
      <c r="DS821" s="10">
        <v>0</v>
      </c>
      <c r="DT821" s="10">
        <v>0</v>
      </c>
      <c r="DU821" s="10">
        <v>0</v>
      </c>
      <c r="DV821" s="10">
        <v>0</v>
      </c>
      <c r="DW821" s="10">
        <v>0</v>
      </c>
      <c r="DX821" s="10">
        <v>0</v>
      </c>
      <c r="DY821" s="10">
        <v>0</v>
      </c>
      <c r="DZ821" s="10">
        <v>0</v>
      </c>
      <c r="EA821" s="10">
        <v>0</v>
      </c>
      <c r="EB821" s="10">
        <v>0</v>
      </c>
      <c r="EC821" s="10">
        <v>0</v>
      </c>
    </row>
    <row r="822" spans="1:133" x14ac:dyDescent="0.3">
      <c r="A822" s="9">
        <v>106010967</v>
      </c>
      <c r="B822" s="9" t="s">
        <v>1839</v>
      </c>
      <c r="C822" s="9">
        <v>20181</v>
      </c>
      <c r="D822" s="11">
        <v>43101</v>
      </c>
      <c r="E822" s="9">
        <v>43190</v>
      </c>
      <c r="F822" s="9" t="s">
        <v>134</v>
      </c>
      <c r="G822" s="9" t="s">
        <v>233</v>
      </c>
      <c r="H822" s="9">
        <v>5</v>
      </c>
      <c r="I822" s="9">
        <v>421</v>
      </c>
      <c r="J822" s="9" t="s">
        <v>136</v>
      </c>
      <c r="K822" s="9" t="s">
        <v>137</v>
      </c>
      <c r="L822" s="9" t="s">
        <v>138</v>
      </c>
      <c r="M822" s="9" t="s">
        <v>1840</v>
      </c>
      <c r="N822" s="9" t="s">
        <v>1841</v>
      </c>
      <c r="O822" s="9" t="s">
        <v>1842</v>
      </c>
      <c r="P822" s="9">
        <v>94545</v>
      </c>
      <c r="Q822" s="9" t="s">
        <v>1843</v>
      </c>
      <c r="R822" s="9">
        <v>195</v>
      </c>
      <c r="S822" s="9">
        <v>195</v>
      </c>
      <c r="T822" s="9">
        <v>174</v>
      </c>
      <c r="U822" s="9">
        <v>581</v>
      </c>
      <c r="V822" s="9">
        <v>76</v>
      </c>
      <c r="W822" s="9">
        <v>138</v>
      </c>
      <c r="X822" s="9">
        <v>369</v>
      </c>
      <c r="Y822" s="9">
        <v>2</v>
      </c>
      <c r="Z822" s="9">
        <v>0</v>
      </c>
      <c r="AA822" s="9">
        <v>26</v>
      </c>
      <c r="AB822" s="9">
        <v>119</v>
      </c>
      <c r="AC822" s="9">
        <v>53</v>
      </c>
      <c r="AD822" s="9">
        <v>3</v>
      </c>
      <c r="AE822" s="9">
        <v>1367</v>
      </c>
      <c r="AF822" s="9">
        <v>0</v>
      </c>
      <c r="AG822" s="9">
        <v>3032</v>
      </c>
      <c r="AH822" s="9">
        <v>462</v>
      </c>
      <c r="AI822" s="9">
        <v>693</v>
      </c>
      <c r="AJ822" s="9">
        <v>1349</v>
      </c>
      <c r="AK822" s="9">
        <v>2</v>
      </c>
      <c r="AL822" s="9">
        <v>0</v>
      </c>
      <c r="AM822" s="9">
        <v>113</v>
      </c>
      <c r="AN822" s="9">
        <v>315</v>
      </c>
      <c r="AO822" s="9">
        <v>70</v>
      </c>
      <c r="AP822" s="9">
        <v>19</v>
      </c>
      <c r="AQ822" s="9">
        <v>6055</v>
      </c>
      <c r="AR822" s="9">
        <v>0</v>
      </c>
      <c r="AS822" s="9">
        <v>2063</v>
      </c>
      <c r="AT822" s="9">
        <v>230</v>
      </c>
      <c r="AU822" s="9">
        <v>1090</v>
      </c>
      <c r="AV822" s="9">
        <v>4598</v>
      </c>
      <c r="AW822" s="9">
        <v>288</v>
      </c>
      <c r="AX822" s="9">
        <v>0</v>
      </c>
      <c r="AY822" s="9">
        <v>540</v>
      </c>
      <c r="AZ822" s="9">
        <v>1194</v>
      </c>
      <c r="BA822" s="9">
        <v>184</v>
      </c>
      <c r="BB822" s="9">
        <v>936</v>
      </c>
      <c r="BC822" s="9">
        <v>11123</v>
      </c>
      <c r="BD822" s="9">
        <v>63400517</v>
      </c>
      <c r="BE822" s="9">
        <v>10808516</v>
      </c>
      <c r="BF822" s="9">
        <v>12389110</v>
      </c>
      <c r="BG822" s="9">
        <v>28896528</v>
      </c>
      <c r="BH822" s="9">
        <v>19648</v>
      </c>
      <c r="BI822" s="9">
        <v>0</v>
      </c>
      <c r="BJ822" s="9">
        <v>2769465</v>
      </c>
      <c r="BK822" s="9">
        <v>8997637</v>
      </c>
      <c r="BL822" s="9">
        <v>279589</v>
      </c>
      <c r="BM822" s="9">
        <v>813387</v>
      </c>
      <c r="BN822" s="9">
        <v>128374397</v>
      </c>
      <c r="BO822" s="9">
        <v>9751161</v>
      </c>
      <c r="BP822" s="9">
        <v>1635325</v>
      </c>
      <c r="BQ822" s="9">
        <v>4375300</v>
      </c>
      <c r="BR822" s="9">
        <v>18502845</v>
      </c>
      <c r="BS822" s="9">
        <v>1236555</v>
      </c>
      <c r="BT822" s="9">
        <v>0</v>
      </c>
      <c r="BU822" s="9">
        <v>1604401</v>
      </c>
      <c r="BV822" s="9">
        <v>4616508</v>
      </c>
      <c r="BW822" s="9">
        <v>544798</v>
      </c>
      <c r="BX822" s="9">
        <v>2770830</v>
      </c>
      <c r="BY822" s="9">
        <v>45037723</v>
      </c>
      <c r="BZ822" s="9">
        <v>2804584</v>
      </c>
      <c r="CA822" s="9">
        <v>60085449</v>
      </c>
      <c r="CB822" s="9">
        <v>9458746</v>
      </c>
      <c r="CC822" s="9">
        <v>18998701</v>
      </c>
      <c r="CD822" s="9">
        <v>42510866</v>
      </c>
      <c r="CE822" s="9">
        <v>0</v>
      </c>
      <c r="CF822" s="9">
        <v>1329448</v>
      </c>
      <c r="CG822" s="9">
        <v>0</v>
      </c>
      <c r="CH822" s="9">
        <v>344236</v>
      </c>
      <c r="CI822" s="9">
        <v>10348311</v>
      </c>
      <c r="CJ822" s="9">
        <v>0</v>
      </c>
      <c r="CK822" s="9">
        <v>724387</v>
      </c>
      <c r="CL822" s="9">
        <v>0</v>
      </c>
      <c r="CM822" s="9">
        <v>0</v>
      </c>
      <c r="CN822" s="9">
        <v>0</v>
      </c>
      <c r="CO822" s="9">
        <v>120706</v>
      </c>
      <c r="CP822" s="9">
        <v>146725434</v>
      </c>
      <c r="CQ822" s="9">
        <v>0</v>
      </c>
      <c r="CR822" s="9">
        <v>0</v>
      </c>
      <c r="CS822" s="9">
        <v>0</v>
      </c>
      <c r="CT822" s="9">
        <v>0</v>
      </c>
      <c r="CU822" s="9">
        <v>0</v>
      </c>
      <c r="CV822" s="9">
        <v>13066229</v>
      </c>
      <c r="CW822" s="9">
        <v>2985095</v>
      </c>
      <c r="CX822" s="9">
        <v>-2234291</v>
      </c>
      <c r="CY822" s="9">
        <v>4888507</v>
      </c>
      <c r="CZ822" s="9">
        <v>-73245</v>
      </c>
      <c r="DA822" s="9">
        <v>0</v>
      </c>
      <c r="DB822" s="9">
        <v>4029630</v>
      </c>
      <c r="DC822" s="9">
        <v>3265834</v>
      </c>
      <c r="DD822" s="9">
        <v>0</v>
      </c>
      <c r="DE822" s="9">
        <v>758927</v>
      </c>
      <c r="DF822" s="9">
        <v>26686686</v>
      </c>
      <c r="DG822" s="9">
        <v>195387</v>
      </c>
      <c r="DH822" s="9">
        <v>34101171</v>
      </c>
      <c r="DI822" s="9">
        <v>0</v>
      </c>
      <c r="DJ822" s="9">
        <v>32308</v>
      </c>
      <c r="DK822" s="9">
        <v>0</v>
      </c>
      <c r="DL822" s="9">
        <v>0</v>
      </c>
      <c r="DM822" s="9">
        <v>0</v>
      </c>
      <c r="DN822" s="9">
        <v>0</v>
      </c>
      <c r="DO822" s="9">
        <v>1299830</v>
      </c>
      <c r="DP822" s="9">
        <v>30060918</v>
      </c>
      <c r="DQ822" s="9">
        <v>0</v>
      </c>
      <c r="DR822" s="9">
        <v>0</v>
      </c>
      <c r="DS822" s="9">
        <v>0</v>
      </c>
      <c r="DT822" s="9">
        <v>0</v>
      </c>
      <c r="DU822" s="9">
        <v>0</v>
      </c>
      <c r="DV822" s="9">
        <v>0</v>
      </c>
      <c r="DW822" s="9">
        <v>0</v>
      </c>
      <c r="DX822" s="9">
        <v>0</v>
      </c>
      <c r="DY822" s="9">
        <v>0</v>
      </c>
      <c r="DZ822" s="9">
        <v>0</v>
      </c>
      <c r="EA822" s="9">
        <v>0</v>
      </c>
      <c r="EB822" s="9">
        <v>0</v>
      </c>
      <c r="EC822" s="9">
        <v>0</v>
      </c>
    </row>
    <row r="823" spans="1:133" x14ac:dyDescent="0.3">
      <c r="A823" s="10">
        <v>106190762</v>
      </c>
      <c r="B823" s="10" t="s">
        <v>1844</v>
      </c>
      <c r="C823" s="10">
        <v>20181</v>
      </c>
      <c r="D823" s="12">
        <v>43101</v>
      </c>
      <c r="E823" s="10">
        <v>43190</v>
      </c>
      <c r="F823" s="10" t="s">
        <v>134</v>
      </c>
      <c r="G823" s="10" t="s">
        <v>158</v>
      </c>
      <c r="H823" s="10">
        <v>11</v>
      </c>
      <c r="I823" s="10">
        <v>925</v>
      </c>
      <c r="J823" s="10" t="s">
        <v>136</v>
      </c>
      <c r="K823" s="10" t="s">
        <v>137</v>
      </c>
      <c r="L823" s="10" t="s">
        <v>138</v>
      </c>
      <c r="M823" s="10" t="s">
        <v>1845</v>
      </c>
      <c r="N823" s="10" t="s">
        <v>1846</v>
      </c>
      <c r="O823" s="10" t="s">
        <v>223</v>
      </c>
      <c r="P823" s="10">
        <v>90057</v>
      </c>
      <c r="Q823" s="10" t="s">
        <v>1847</v>
      </c>
      <c r="R823" s="10">
        <v>366</v>
      </c>
      <c r="S823" s="10">
        <v>333</v>
      </c>
      <c r="T823" s="10">
        <v>333</v>
      </c>
      <c r="U823" s="10">
        <v>1209</v>
      </c>
      <c r="V823" s="10">
        <v>544</v>
      </c>
      <c r="W823" s="10">
        <v>313</v>
      </c>
      <c r="X823" s="10">
        <v>360</v>
      </c>
      <c r="Y823" s="10">
        <v>0</v>
      </c>
      <c r="Z823" s="10">
        <v>0</v>
      </c>
      <c r="AA823" s="10">
        <v>8</v>
      </c>
      <c r="AB823" s="10">
        <v>288</v>
      </c>
      <c r="AC823" s="10">
        <v>2</v>
      </c>
      <c r="AD823" s="10">
        <v>18</v>
      </c>
      <c r="AE823" s="10">
        <v>2742</v>
      </c>
      <c r="AF823" s="10">
        <v>211</v>
      </c>
      <c r="AG823" s="10">
        <v>7569</v>
      </c>
      <c r="AH823" s="10">
        <v>2592</v>
      </c>
      <c r="AI823" s="10">
        <v>1096</v>
      </c>
      <c r="AJ823" s="10">
        <v>2441</v>
      </c>
      <c r="AK823" s="10">
        <v>0</v>
      </c>
      <c r="AL823" s="10">
        <v>0</v>
      </c>
      <c r="AM823" s="10">
        <v>33</v>
      </c>
      <c r="AN823" s="10">
        <v>1276</v>
      </c>
      <c r="AO823" s="10">
        <v>4</v>
      </c>
      <c r="AP823" s="10">
        <v>53</v>
      </c>
      <c r="AQ823" s="10">
        <v>15064</v>
      </c>
      <c r="AR823" s="10">
        <v>3056</v>
      </c>
      <c r="AS823" s="10">
        <v>5546</v>
      </c>
      <c r="AT823" s="10">
        <v>2800</v>
      </c>
      <c r="AU823" s="10">
        <v>1005</v>
      </c>
      <c r="AV823" s="10">
        <v>4278</v>
      </c>
      <c r="AW823" s="10">
        <v>0</v>
      </c>
      <c r="AX823" s="10">
        <v>0</v>
      </c>
      <c r="AY823" s="10">
        <v>128</v>
      </c>
      <c r="AZ823" s="10">
        <v>3226</v>
      </c>
      <c r="BA823" s="10">
        <v>21</v>
      </c>
      <c r="BB823" s="10">
        <v>1446</v>
      </c>
      <c r="BC823" s="10">
        <v>18450</v>
      </c>
      <c r="BD823" s="10">
        <v>148365296</v>
      </c>
      <c r="BE823" s="10">
        <v>59673440</v>
      </c>
      <c r="BF823" s="10">
        <v>23036763</v>
      </c>
      <c r="BG823" s="10">
        <v>53015599</v>
      </c>
      <c r="BH823" s="10">
        <v>0</v>
      </c>
      <c r="BI823" s="10">
        <v>0</v>
      </c>
      <c r="BJ823" s="10">
        <v>1028077</v>
      </c>
      <c r="BK823" s="10">
        <v>32835928</v>
      </c>
      <c r="BL823" s="10">
        <v>73423</v>
      </c>
      <c r="BM823" s="10">
        <v>1514844</v>
      </c>
      <c r="BN823" s="10">
        <v>319543370</v>
      </c>
      <c r="BO823" s="10">
        <v>31959297</v>
      </c>
      <c r="BP823" s="10">
        <v>19611685</v>
      </c>
      <c r="BQ823" s="10">
        <v>5365124</v>
      </c>
      <c r="BR823" s="10">
        <v>23259536</v>
      </c>
      <c r="BS823" s="10">
        <v>0</v>
      </c>
      <c r="BT823" s="10">
        <v>0</v>
      </c>
      <c r="BU823" s="10">
        <v>432765</v>
      </c>
      <c r="BV823" s="10">
        <v>21231969</v>
      </c>
      <c r="BW823" s="10">
        <v>100860</v>
      </c>
      <c r="BX823" s="10">
        <v>5308124</v>
      </c>
      <c r="BY823" s="10">
        <v>107269360</v>
      </c>
      <c r="BZ823" s="10">
        <v>0</v>
      </c>
      <c r="CA823" s="10">
        <v>157880283</v>
      </c>
      <c r="CB823" s="10">
        <v>72318358</v>
      </c>
      <c r="CC823" s="10">
        <v>22461549</v>
      </c>
      <c r="CD823" s="10">
        <v>70162614</v>
      </c>
      <c r="CE823" s="10">
        <v>0</v>
      </c>
      <c r="CF823" s="10">
        <v>0</v>
      </c>
      <c r="CG823" s="10">
        <v>0</v>
      </c>
      <c r="CH823" s="10">
        <v>1164301</v>
      </c>
      <c r="CI823" s="10">
        <v>43620815</v>
      </c>
      <c r="CJ823" s="10">
        <v>0</v>
      </c>
      <c r="CK823" s="10">
        <v>771112</v>
      </c>
      <c r="CL823" s="10">
        <v>0</v>
      </c>
      <c r="CM823" s="10">
        <v>0</v>
      </c>
      <c r="CN823" s="10">
        <v>0</v>
      </c>
      <c r="CO823" s="10">
        <v>6489545</v>
      </c>
      <c r="CP823" s="10">
        <v>374868577</v>
      </c>
      <c r="CQ823" s="10">
        <v>8679481</v>
      </c>
      <c r="CR823" s="10">
        <v>0</v>
      </c>
      <c r="CS823" s="10">
        <v>0</v>
      </c>
      <c r="CT823" s="10">
        <v>0</v>
      </c>
      <c r="CU823" s="10">
        <v>8679481</v>
      </c>
      <c r="CV823" s="10">
        <v>21544309</v>
      </c>
      <c r="CW823" s="10">
        <v>15646248</v>
      </c>
      <c r="CX823" s="10">
        <v>5940338</v>
      </c>
      <c r="CY823" s="10">
        <v>6112521</v>
      </c>
      <c r="CZ823" s="10">
        <v>0</v>
      </c>
      <c r="DA823" s="10">
        <v>0</v>
      </c>
      <c r="DB823" s="10">
        <v>296541</v>
      </c>
      <c r="DC823" s="10">
        <v>10447081</v>
      </c>
      <c r="DD823" s="10">
        <v>0</v>
      </c>
      <c r="DE823" s="10">
        <v>636596</v>
      </c>
      <c r="DF823" s="10">
        <v>60623634</v>
      </c>
      <c r="DG823" s="10">
        <v>46434</v>
      </c>
      <c r="DH823" s="10">
        <v>72954197</v>
      </c>
      <c r="DI823" s="10">
        <v>0</v>
      </c>
      <c r="DJ823" s="10">
        <v>996310</v>
      </c>
      <c r="DK823" s="10">
        <v>0</v>
      </c>
      <c r="DL823" s="10">
        <v>0</v>
      </c>
      <c r="DM823" s="10">
        <v>0</v>
      </c>
      <c r="DN823" s="10">
        <v>0</v>
      </c>
      <c r="DO823" s="10">
        <v>2297000</v>
      </c>
      <c r="DP823" s="10">
        <v>46588880</v>
      </c>
      <c r="DQ823" s="10">
        <v>0</v>
      </c>
      <c r="DR823" s="10">
        <v>0</v>
      </c>
      <c r="DS823" s="10">
        <v>0</v>
      </c>
      <c r="DT823" s="10">
        <v>0</v>
      </c>
      <c r="DU823" s="10">
        <v>0</v>
      </c>
      <c r="DV823" s="10">
        <v>0</v>
      </c>
      <c r="DW823" s="10">
        <v>0</v>
      </c>
      <c r="DX823" s="10">
        <v>0</v>
      </c>
      <c r="DY823" s="10">
        <v>0</v>
      </c>
      <c r="DZ823" s="10">
        <v>0</v>
      </c>
      <c r="EA823" s="10">
        <v>0</v>
      </c>
      <c r="EB823" s="10">
        <v>0</v>
      </c>
      <c r="EC823" s="10">
        <v>0</v>
      </c>
    </row>
    <row r="824" spans="1:133" x14ac:dyDescent="0.3">
      <c r="A824" s="9">
        <v>106430905</v>
      </c>
      <c r="B824" s="9" t="s">
        <v>1848</v>
      </c>
      <c r="C824" s="9">
        <v>20181</v>
      </c>
      <c r="D824" s="11">
        <v>43101</v>
      </c>
      <c r="E824" s="9">
        <v>43190</v>
      </c>
      <c r="F824" s="9" t="s">
        <v>134</v>
      </c>
      <c r="G824" s="9" t="s">
        <v>446</v>
      </c>
      <c r="H824" s="9">
        <v>7</v>
      </c>
      <c r="I824" s="9">
        <v>429</v>
      </c>
      <c r="J824" s="9" t="s">
        <v>136</v>
      </c>
      <c r="K824" s="9" t="s">
        <v>137</v>
      </c>
      <c r="L824" s="9" t="s">
        <v>145</v>
      </c>
      <c r="M824" s="9" t="s">
        <v>1849</v>
      </c>
      <c r="N824" s="9" t="s">
        <v>1850</v>
      </c>
      <c r="O824" s="9" t="s">
        <v>1127</v>
      </c>
      <c r="P824" s="9">
        <v>94305</v>
      </c>
      <c r="Q824" s="9" t="s">
        <v>1851</v>
      </c>
      <c r="R824" s="9">
        <v>613</v>
      </c>
      <c r="S824" s="9">
        <v>474</v>
      </c>
      <c r="T824" s="9">
        <v>474</v>
      </c>
      <c r="U824" s="9">
        <v>2558</v>
      </c>
      <c r="V824" s="9">
        <v>489</v>
      </c>
      <c r="W824" s="9">
        <v>218</v>
      </c>
      <c r="X824" s="9">
        <v>795</v>
      </c>
      <c r="Y824" s="9">
        <v>0</v>
      </c>
      <c r="Z824" s="9">
        <v>0</v>
      </c>
      <c r="AA824" s="9">
        <v>197</v>
      </c>
      <c r="AB824" s="9">
        <v>2299</v>
      </c>
      <c r="AC824" s="9">
        <v>61</v>
      </c>
      <c r="AD824" s="9">
        <v>77</v>
      </c>
      <c r="AE824" s="9">
        <v>6694</v>
      </c>
      <c r="AF824" s="9">
        <v>0</v>
      </c>
      <c r="AG824" s="9">
        <v>14931</v>
      </c>
      <c r="AH824" s="9">
        <v>2634</v>
      </c>
      <c r="AI824" s="9">
        <v>1736</v>
      </c>
      <c r="AJ824" s="9">
        <v>4717</v>
      </c>
      <c r="AK824" s="9">
        <v>0</v>
      </c>
      <c r="AL824" s="9">
        <v>0</v>
      </c>
      <c r="AM824" s="9">
        <v>1442</v>
      </c>
      <c r="AN824" s="9">
        <v>12621</v>
      </c>
      <c r="AO824" s="9">
        <v>339</v>
      </c>
      <c r="AP824" s="9">
        <v>290</v>
      </c>
      <c r="AQ824" s="9">
        <v>38710</v>
      </c>
      <c r="AR824" s="9">
        <v>0</v>
      </c>
      <c r="AS824" s="9">
        <v>142940</v>
      </c>
      <c r="AT824" s="9">
        <v>21708</v>
      </c>
      <c r="AU824" s="9">
        <v>6930</v>
      </c>
      <c r="AV824" s="9">
        <v>43789</v>
      </c>
      <c r="AW824" s="9">
        <v>0</v>
      </c>
      <c r="AX824" s="9">
        <v>0</v>
      </c>
      <c r="AY824" s="9">
        <v>31565</v>
      </c>
      <c r="AZ824" s="9">
        <v>187987</v>
      </c>
      <c r="BA824" s="9">
        <v>537</v>
      </c>
      <c r="BB824" s="9">
        <v>8572</v>
      </c>
      <c r="BC824" s="9">
        <v>444028</v>
      </c>
      <c r="BD824" s="9">
        <v>808894090</v>
      </c>
      <c r="BE824" s="9">
        <v>136211601</v>
      </c>
      <c r="BF824" s="9">
        <v>78786629</v>
      </c>
      <c r="BG824" s="9">
        <v>233820593</v>
      </c>
      <c r="BH824" s="9">
        <v>0</v>
      </c>
      <c r="BI824" s="9">
        <v>0</v>
      </c>
      <c r="BJ824" s="9">
        <v>48459588</v>
      </c>
      <c r="BK824" s="9">
        <v>683048075</v>
      </c>
      <c r="BL824" s="9">
        <v>18328017</v>
      </c>
      <c r="BM824" s="9">
        <v>13206524</v>
      </c>
      <c r="BN824" s="9">
        <v>2020755117</v>
      </c>
      <c r="BO824" s="9">
        <v>806865258</v>
      </c>
      <c r="BP824" s="9">
        <v>122538938</v>
      </c>
      <c r="BQ824" s="9">
        <v>39117024</v>
      </c>
      <c r="BR824" s="9">
        <v>247180485</v>
      </c>
      <c r="BS824" s="9">
        <v>0</v>
      </c>
      <c r="BT824" s="9">
        <v>0</v>
      </c>
      <c r="BU824" s="9">
        <v>178178223</v>
      </c>
      <c r="BV824" s="9">
        <v>1061147809</v>
      </c>
      <c r="BW824" s="9">
        <v>3029239</v>
      </c>
      <c r="BX824" s="9">
        <v>48386145</v>
      </c>
      <c r="BY824" s="9">
        <v>2506443121</v>
      </c>
      <c r="BZ824" s="9">
        <v>-8592040</v>
      </c>
      <c r="CA824" s="9">
        <v>1420146511</v>
      </c>
      <c r="CB824" s="9">
        <v>228334200</v>
      </c>
      <c r="CC824" s="9">
        <v>51739317</v>
      </c>
      <c r="CD824" s="9">
        <v>432056670</v>
      </c>
      <c r="CE824" s="9">
        <v>0</v>
      </c>
      <c r="CF824" s="9">
        <v>0</v>
      </c>
      <c r="CG824" s="9">
        <v>0</v>
      </c>
      <c r="CH824" s="9">
        <v>203031936</v>
      </c>
      <c r="CI824" s="9">
        <v>1053109696</v>
      </c>
      <c r="CJ824" s="9">
        <v>0</v>
      </c>
      <c r="CK824" s="9">
        <v>21357256</v>
      </c>
      <c r="CL824" s="9">
        <v>0</v>
      </c>
      <c r="CM824" s="9">
        <v>0</v>
      </c>
      <c r="CN824" s="9">
        <v>0</v>
      </c>
      <c r="CO824" s="9">
        <v>57134580</v>
      </c>
      <c r="CP824" s="9">
        <v>3458318126</v>
      </c>
      <c r="CQ824" s="9">
        <v>0</v>
      </c>
      <c r="CR824" s="9">
        <v>7711</v>
      </c>
      <c r="CS824" s="9">
        <v>0</v>
      </c>
      <c r="CT824" s="9">
        <v>125043</v>
      </c>
      <c r="CU824" s="9">
        <v>132754</v>
      </c>
      <c r="CV824" s="9">
        <v>195612837</v>
      </c>
      <c r="CW824" s="9">
        <v>30416339</v>
      </c>
      <c r="CX824" s="9">
        <v>66164336</v>
      </c>
      <c r="CY824" s="9">
        <v>48952119</v>
      </c>
      <c r="CZ824" s="9">
        <v>0</v>
      </c>
      <c r="DA824" s="9">
        <v>0</v>
      </c>
      <c r="DB824" s="9">
        <v>23605875</v>
      </c>
      <c r="DC824" s="9">
        <v>691086188</v>
      </c>
      <c r="DD824" s="9">
        <v>0</v>
      </c>
      <c r="DE824" s="9">
        <v>13175172</v>
      </c>
      <c r="DF824" s="9">
        <v>1069012866</v>
      </c>
      <c r="DG824" s="9">
        <v>22757527</v>
      </c>
      <c r="DH824" s="9">
        <v>948406807</v>
      </c>
      <c r="DI824" s="9">
        <v>0</v>
      </c>
      <c r="DJ824" s="9">
        <v>33578387</v>
      </c>
      <c r="DK824" s="9">
        <v>0</v>
      </c>
      <c r="DL824" s="9">
        <v>0</v>
      </c>
      <c r="DM824" s="9">
        <v>0</v>
      </c>
      <c r="DN824" s="9">
        <v>0</v>
      </c>
      <c r="DO824" s="9">
        <v>142617027</v>
      </c>
      <c r="DP824" s="9">
        <v>2919238471</v>
      </c>
      <c r="DQ824" s="9">
        <v>0</v>
      </c>
      <c r="DR824" s="9">
        <v>0</v>
      </c>
      <c r="DS824" s="9">
        <v>0</v>
      </c>
      <c r="DT824" s="9">
        <v>0</v>
      </c>
      <c r="DU824" s="9">
        <v>0</v>
      </c>
      <c r="DV824" s="9">
        <v>0</v>
      </c>
      <c r="DW824" s="9">
        <v>0</v>
      </c>
      <c r="DX824" s="9">
        <v>0</v>
      </c>
      <c r="DY824" s="9">
        <v>0</v>
      </c>
      <c r="DZ824" s="9">
        <v>0</v>
      </c>
      <c r="EA824" s="9">
        <v>43988623</v>
      </c>
      <c r="EB824" s="9">
        <v>56412249</v>
      </c>
      <c r="EC824" s="9">
        <v>4960659</v>
      </c>
    </row>
    <row r="825" spans="1:133" x14ac:dyDescent="0.3">
      <c r="A825" s="10">
        <v>106504038</v>
      </c>
      <c r="B825" s="10" t="s">
        <v>1852</v>
      </c>
      <c r="C825" s="10">
        <v>20181</v>
      </c>
      <c r="D825" s="12">
        <v>43101</v>
      </c>
      <c r="E825" s="10">
        <v>43190</v>
      </c>
      <c r="F825" s="10" t="s">
        <v>134</v>
      </c>
      <c r="G825" s="10" t="s">
        <v>420</v>
      </c>
      <c r="H825" s="10">
        <v>6</v>
      </c>
      <c r="I825" s="10">
        <v>511</v>
      </c>
      <c r="J825" s="10" t="s">
        <v>1419</v>
      </c>
      <c r="K825" s="10" t="s">
        <v>137</v>
      </c>
      <c r="L825" s="10" t="s">
        <v>138</v>
      </c>
      <c r="M825" s="10" t="s">
        <v>1853</v>
      </c>
      <c r="N825" s="10" t="s">
        <v>1854</v>
      </c>
      <c r="O825" s="10" t="s">
        <v>423</v>
      </c>
      <c r="P825" s="10">
        <v>95355</v>
      </c>
      <c r="Q825" s="10" t="s">
        <v>2125</v>
      </c>
      <c r="R825" s="10">
        <v>23</v>
      </c>
      <c r="S825" s="10">
        <v>23</v>
      </c>
      <c r="T825" s="10">
        <v>23</v>
      </c>
      <c r="U825" s="10">
        <v>69</v>
      </c>
      <c r="V825" s="10">
        <v>10</v>
      </c>
      <c r="W825" s="10">
        <v>0</v>
      </c>
      <c r="X825" s="10">
        <v>0</v>
      </c>
      <c r="Y825" s="10">
        <v>0</v>
      </c>
      <c r="Z825" s="10">
        <v>0</v>
      </c>
      <c r="AA825" s="10">
        <v>51</v>
      </c>
      <c r="AB825" s="10">
        <v>1</v>
      </c>
      <c r="AC825" s="10">
        <v>0</v>
      </c>
      <c r="AD825" s="10">
        <v>3</v>
      </c>
      <c r="AE825" s="10">
        <v>134</v>
      </c>
      <c r="AF825" s="10">
        <v>0</v>
      </c>
      <c r="AG825" s="10">
        <v>153</v>
      </c>
      <c r="AH825" s="10">
        <v>22</v>
      </c>
      <c r="AI825" s="10">
        <v>0</v>
      </c>
      <c r="AJ825" s="10">
        <v>0</v>
      </c>
      <c r="AK825" s="10">
        <v>0</v>
      </c>
      <c r="AL825" s="10">
        <v>0</v>
      </c>
      <c r="AM825" s="10">
        <v>81</v>
      </c>
      <c r="AN825" s="10">
        <v>2</v>
      </c>
      <c r="AO825" s="10">
        <v>0</v>
      </c>
      <c r="AP825" s="10">
        <v>3</v>
      </c>
      <c r="AQ825" s="10">
        <v>261</v>
      </c>
      <c r="AR825" s="10">
        <v>0</v>
      </c>
      <c r="AS825" s="10">
        <v>1250</v>
      </c>
      <c r="AT825" s="10">
        <v>502</v>
      </c>
      <c r="AU825" s="10">
        <v>183</v>
      </c>
      <c r="AV825" s="10">
        <v>3555</v>
      </c>
      <c r="AW825" s="10">
        <v>2</v>
      </c>
      <c r="AX825" s="10">
        <v>0</v>
      </c>
      <c r="AY825" s="10">
        <v>2002</v>
      </c>
      <c r="AZ825" s="10">
        <v>41</v>
      </c>
      <c r="BA825" s="10">
        <v>0</v>
      </c>
      <c r="BB825" s="10">
        <v>151</v>
      </c>
      <c r="BC825" s="10">
        <v>7686</v>
      </c>
      <c r="BD825" s="10">
        <v>3031477</v>
      </c>
      <c r="BE825" s="10">
        <v>424816</v>
      </c>
      <c r="BF825" s="10">
        <v>0</v>
      </c>
      <c r="BG825" s="10">
        <v>0</v>
      </c>
      <c r="BH825" s="10">
        <v>0</v>
      </c>
      <c r="BI825" s="10">
        <v>0</v>
      </c>
      <c r="BJ825" s="10">
        <v>2137526</v>
      </c>
      <c r="BK825" s="10">
        <v>44837</v>
      </c>
      <c r="BL825" s="10">
        <v>0</v>
      </c>
      <c r="BM825" s="10">
        <v>126816</v>
      </c>
      <c r="BN825" s="10">
        <v>5765472</v>
      </c>
      <c r="BO825" s="10">
        <v>7634619</v>
      </c>
      <c r="BP825" s="10">
        <v>3213082</v>
      </c>
      <c r="BQ825" s="10">
        <v>183152</v>
      </c>
      <c r="BR825" s="10">
        <v>5979835</v>
      </c>
      <c r="BS825" s="10">
        <v>4867</v>
      </c>
      <c r="BT825" s="10">
        <v>0</v>
      </c>
      <c r="BU825" s="10">
        <v>9985075</v>
      </c>
      <c r="BV825" s="10">
        <v>174346</v>
      </c>
      <c r="BW825" s="10">
        <v>0</v>
      </c>
      <c r="BX825" s="10">
        <v>130003</v>
      </c>
      <c r="BY825" s="10">
        <v>27304979</v>
      </c>
      <c r="BZ825" s="10">
        <v>23232</v>
      </c>
      <c r="CA825" s="10">
        <v>8064794</v>
      </c>
      <c r="CB825" s="10">
        <v>2787728</v>
      </c>
      <c r="CC825" s="10">
        <v>164516</v>
      </c>
      <c r="CD825" s="10">
        <v>5269671</v>
      </c>
      <c r="CE825" s="10">
        <v>0</v>
      </c>
      <c r="CF825" s="10">
        <v>1956</v>
      </c>
      <c r="CG825" s="10">
        <v>0</v>
      </c>
      <c r="CH825" s="10">
        <v>8583710</v>
      </c>
      <c r="CI825" s="10">
        <v>135768</v>
      </c>
      <c r="CJ825" s="10">
        <v>0</v>
      </c>
      <c r="CK825" s="10">
        <v>0</v>
      </c>
      <c r="CL825" s="10">
        <v>0</v>
      </c>
      <c r="CM825" s="10">
        <v>0</v>
      </c>
      <c r="CN825" s="10">
        <v>0</v>
      </c>
      <c r="CO825" s="10">
        <v>186140</v>
      </c>
      <c r="CP825" s="10">
        <v>25217515</v>
      </c>
      <c r="CQ825" s="10">
        <v>0</v>
      </c>
      <c r="CR825" s="10">
        <v>0</v>
      </c>
      <c r="CS825" s="10">
        <v>0</v>
      </c>
      <c r="CT825" s="10">
        <v>0</v>
      </c>
      <c r="CU825" s="10">
        <v>0</v>
      </c>
      <c r="CV825" s="10">
        <v>2578070</v>
      </c>
      <c r="CW825" s="10">
        <v>850170</v>
      </c>
      <c r="CX825" s="10">
        <v>18636</v>
      </c>
      <c r="CY825" s="10">
        <v>710164</v>
      </c>
      <c r="CZ825" s="10">
        <v>2910</v>
      </c>
      <c r="DA825" s="10">
        <v>0</v>
      </c>
      <c r="DB825" s="10">
        <v>3538891</v>
      </c>
      <c r="DC825" s="10">
        <v>83415</v>
      </c>
      <c r="DD825" s="10">
        <v>0</v>
      </c>
      <c r="DE825" s="10">
        <v>70680</v>
      </c>
      <c r="DF825" s="10">
        <v>7852936</v>
      </c>
      <c r="DG825" s="10">
        <v>107700</v>
      </c>
      <c r="DH825" s="10">
        <v>7826534</v>
      </c>
      <c r="DI825" s="10">
        <v>0</v>
      </c>
      <c r="DJ825" s="10">
        <v>452</v>
      </c>
      <c r="DK825" s="10">
        <v>0</v>
      </c>
      <c r="DL825" s="10">
        <v>0</v>
      </c>
      <c r="DM825" s="10">
        <v>0</v>
      </c>
      <c r="DN825" s="10">
        <v>0</v>
      </c>
      <c r="DO825" s="10">
        <v>40316</v>
      </c>
      <c r="DP825" s="10">
        <v>2896970</v>
      </c>
      <c r="DQ825" s="10">
        <v>0</v>
      </c>
      <c r="DR825" s="10">
        <v>0</v>
      </c>
      <c r="DS825" s="10">
        <v>0</v>
      </c>
      <c r="DT825" s="10">
        <v>0</v>
      </c>
      <c r="DU825" s="10">
        <v>0</v>
      </c>
      <c r="DV825" s="10">
        <v>0</v>
      </c>
      <c r="DW825" s="10">
        <v>0</v>
      </c>
      <c r="DX825" s="10">
        <v>0</v>
      </c>
      <c r="DY825" s="10">
        <v>0</v>
      </c>
      <c r="DZ825" s="10">
        <v>0</v>
      </c>
      <c r="EA825" s="10">
        <v>0</v>
      </c>
      <c r="EB825" s="10">
        <v>0</v>
      </c>
      <c r="EC825" s="10">
        <v>0</v>
      </c>
    </row>
    <row r="826" spans="1:133" x14ac:dyDescent="0.3">
      <c r="A826" s="9">
        <v>106194967</v>
      </c>
      <c r="B826" s="9" t="s">
        <v>1856</v>
      </c>
      <c r="C826" s="9">
        <v>20181</v>
      </c>
      <c r="D826" s="11">
        <v>43101</v>
      </c>
      <c r="E826" s="9">
        <v>43190</v>
      </c>
      <c r="F826" s="9" t="s">
        <v>134</v>
      </c>
      <c r="G826" s="9" t="s">
        <v>158</v>
      </c>
      <c r="H826" s="9">
        <v>11</v>
      </c>
      <c r="I826" s="9">
        <v>931</v>
      </c>
      <c r="J826" s="9" t="s">
        <v>255</v>
      </c>
      <c r="K826" s="9" t="s">
        <v>369</v>
      </c>
      <c r="L826" s="9" t="s">
        <v>138</v>
      </c>
      <c r="M826" s="9" t="s">
        <v>1857</v>
      </c>
      <c r="N826" s="9" t="s">
        <v>1858</v>
      </c>
      <c r="O826" s="9" t="s">
        <v>577</v>
      </c>
      <c r="P826" s="9">
        <v>90505</v>
      </c>
      <c r="Q826" s="9" t="s">
        <v>1859</v>
      </c>
      <c r="R826" s="9">
        <v>16</v>
      </c>
      <c r="S826" s="9">
        <v>16</v>
      </c>
      <c r="T826" s="9">
        <v>16</v>
      </c>
      <c r="U826" s="9">
        <v>0</v>
      </c>
      <c r="V826" s="9">
        <v>0</v>
      </c>
      <c r="W826" s="9">
        <v>0</v>
      </c>
      <c r="X826" s="9">
        <v>0</v>
      </c>
      <c r="Y826" s="9">
        <v>15</v>
      </c>
      <c r="Z826" s="9">
        <v>0</v>
      </c>
      <c r="AA826" s="9">
        <v>0</v>
      </c>
      <c r="AB826" s="9">
        <v>0</v>
      </c>
      <c r="AC826" s="9">
        <v>0</v>
      </c>
      <c r="AD826" s="9">
        <v>0</v>
      </c>
      <c r="AE826" s="9">
        <v>15</v>
      </c>
      <c r="AF826" s="9">
        <v>0</v>
      </c>
      <c r="AG826" s="9">
        <v>0</v>
      </c>
      <c r="AH826" s="9">
        <v>0</v>
      </c>
      <c r="AI826" s="9">
        <v>0</v>
      </c>
      <c r="AJ826" s="9">
        <v>0</v>
      </c>
      <c r="AK826" s="9">
        <v>1379</v>
      </c>
      <c r="AL826" s="9">
        <v>0</v>
      </c>
      <c r="AM826" s="9">
        <v>0</v>
      </c>
      <c r="AN826" s="9">
        <v>0</v>
      </c>
      <c r="AO826" s="9">
        <v>0</v>
      </c>
      <c r="AP826" s="9">
        <v>0</v>
      </c>
      <c r="AQ826" s="9">
        <v>1379</v>
      </c>
      <c r="AR826" s="9">
        <v>0</v>
      </c>
      <c r="AS826" s="9">
        <v>0</v>
      </c>
      <c r="AT826" s="9">
        <v>0</v>
      </c>
      <c r="AU826" s="9">
        <v>0</v>
      </c>
      <c r="AV826" s="9">
        <v>0</v>
      </c>
      <c r="AW826" s="9">
        <v>0</v>
      </c>
      <c r="AX826" s="9">
        <v>0</v>
      </c>
      <c r="AY826" s="9">
        <v>0</v>
      </c>
      <c r="AZ826" s="9">
        <v>0</v>
      </c>
      <c r="BA826" s="9">
        <v>0</v>
      </c>
      <c r="BB826" s="9">
        <v>0</v>
      </c>
      <c r="BC826" s="9">
        <v>0</v>
      </c>
      <c r="BD826" s="9">
        <v>0</v>
      </c>
      <c r="BE826" s="9">
        <v>0</v>
      </c>
      <c r="BF826" s="9">
        <v>0</v>
      </c>
      <c r="BG826" s="9">
        <v>0</v>
      </c>
      <c r="BH826" s="9">
        <v>913260</v>
      </c>
      <c r="BI826" s="9">
        <v>0</v>
      </c>
      <c r="BJ826" s="9">
        <v>0</v>
      </c>
      <c r="BK826" s="9">
        <v>0</v>
      </c>
      <c r="BL826" s="9">
        <v>0</v>
      </c>
      <c r="BM826" s="9">
        <v>0</v>
      </c>
      <c r="BN826" s="9">
        <v>913260</v>
      </c>
      <c r="BO826" s="9">
        <v>0</v>
      </c>
      <c r="BP826" s="9">
        <v>0</v>
      </c>
      <c r="BQ826" s="9">
        <v>0</v>
      </c>
      <c r="BR826" s="9">
        <v>0</v>
      </c>
      <c r="BS826" s="9">
        <v>0</v>
      </c>
      <c r="BT826" s="9">
        <v>0</v>
      </c>
      <c r="BU826" s="9">
        <v>0</v>
      </c>
      <c r="BV826" s="9">
        <v>0</v>
      </c>
      <c r="BW826" s="9">
        <v>0</v>
      </c>
      <c r="BX826" s="9">
        <v>0</v>
      </c>
      <c r="BY826" s="9">
        <v>0</v>
      </c>
      <c r="BZ826" s="9">
        <v>0</v>
      </c>
      <c r="CA826" s="9">
        <v>0</v>
      </c>
      <c r="CB826" s="9">
        <v>0</v>
      </c>
      <c r="CC826" s="9">
        <v>0</v>
      </c>
      <c r="CD826" s="9">
        <v>0</v>
      </c>
      <c r="CE826" s="9">
        <v>0</v>
      </c>
      <c r="CF826" s="9">
        <v>0</v>
      </c>
      <c r="CG826" s="9">
        <v>0</v>
      </c>
      <c r="CH826" s="9">
        <v>0</v>
      </c>
      <c r="CI826" s="9">
        <v>0</v>
      </c>
      <c r="CJ826" s="9">
        <v>0</v>
      </c>
      <c r="CK826" s="9">
        <v>0</v>
      </c>
      <c r="CL826" s="9">
        <v>0</v>
      </c>
      <c r="CM826" s="9">
        <v>0</v>
      </c>
      <c r="CN826" s="9">
        <v>0</v>
      </c>
      <c r="CO826" s="9">
        <v>0</v>
      </c>
      <c r="CP826" s="9">
        <v>0</v>
      </c>
      <c r="CQ826" s="9">
        <v>0</v>
      </c>
      <c r="CR826" s="9">
        <v>0</v>
      </c>
      <c r="CS826" s="9">
        <v>0</v>
      </c>
      <c r="CT826" s="9">
        <v>0</v>
      </c>
      <c r="CU826" s="9">
        <v>0</v>
      </c>
      <c r="CV826" s="9">
        <v>0</v>
      </c>
      <c r="CW826" s="9">
        <v>0</v>
      </c>
      <c r="CX826" s="9">
        <v>0</v>
      </c>
      <c r="CY826" s="9">
        <v>0</v>
      </c>
      <c r="CZ826" s="9">
        <v>913260</v>
      </c>
      <c r="DA826" s="9">
        <v>0</v>
      </c>
      <c r="DB826" s="9">
        <v>0</v>
      </c>
      <c r="DC826" s="9">
        <v>0</v>
      </c>
      <c r="DD826" s="9">
        <v>0</v>
      </c>
      <c r="DE826" s="9">
        <v>0</v>
      </c>
      <c r="DF826" s="9">
        <v>913260</v>
      </c>
      <c r="DG826" s="9">
        <v>1036839</v>
      </c>
      <c r="DH826" s="9">
        <v>920151</v>
      </c>
      <c r="DI826" s="9">
        <v>0</v>
      </c>
      <c r="DJ826" s="9">
        <v>0</v>
      </c>
      <c r="DK826" s="9">
        <v>0</v>
      </c>
      <c r="DL826" s="9">
        <v>0</v>
      </c>
      <c r="DM826" s="9">
        <v>0</v>
      </c>
      <c r="DN826" s="9">
        <v>0</v>
      </c>
      <c r="DO826" s="9">
        <v>58998</v>
      </c>
      <c r="DP826" s="9">
        <v>391761</v>
      </c>
      <c r="DQ826" s="9">
        <v>0</v>
      </c>
      <c r="DR826" s="9">
        <v>0</v>
      </c>
      <c r="DS826" s="9">
        <v>0</v>
      </c>
      <c r="DT826" s="9">
        <v>0</v>
      </c>
      <c r="DU826" s="9">
        <v>0</v>
      </c>
      <c r="DV826" s="9">
        <v>0</v>
      </c>
      <c r="DW826" s="9">
        <v>0</v>
      </c>
      <c r="DX826" s="9">
        <v>0</v>
      </c>
      <c r="DY826" s="9">
        <v>0</v>
      </c>
      <c r="DZ826" s="9">
        <v>0</v>
      </c>
      <c r="EA826" s="9">
        <v>0</v>
      </c>
      <c r="EB826" s="9">
        <v>0</v>
      </c>
      <c r="EC826" s="9">
        <v>0</v>
      </c>
    </row>
    <row r="827" spans="1:133" x14ac:dyDescent="0.3">
      <c r="A827" s="10">
        <v>106514001</v>
      </c>
      <c r="B827" s="10" t="s">
        <v>1860</v>
      </c>
      <c r="C827" s="10">
        <v>20181</v>
      </c>
      <c r="D827" s="12">
        <v>43101</v>
      </c>
      <c r="E827" s="10">
        <v>43190</v>
      </c>
      <c r="F827" s="10" t="s">
        <v>134</v>
      </c>
      <c r="G827" s="10" t="s">
        <v>1316</v>
      </c>
      <c r="H827" s="10">
        <v>2</v>
      </c>
      <c r="I827" s="10">
        <v>227</v>
      </c>
      <c r="J827" s="10" t="s">
        <v>276</v>
      </c>
      <c r="K827" s="10" t="s">
        <v>369</v>
      </c>
      <c r="L827" s="10" t="s">
        <v>138</v>
      </c>
      <c r="M827" s="10" t="s">
        <v>1861</v>
      </c>
      <c r="N827" s="10" t="s">
        <v>1862</v>
      </c>
      <c r="O827" s="10" t="s">
        <v>1319</v>
      </c>
      <c r="P827" s="10">
        <v>95991</v>
      </c>
      <c r="Q827" s="10" t="s">
        <v>1863</v>
      </c>
      <c r="R827" s="10">
        <v>16</v>
      </c>
      <c r="S827" s="10">
        <v>16</v>
      </c>
      <c r="T827" s="10">
        <v>16</v>
      </c>
      <c r="U827" s="10">
        <v>0</v>
      </c>
      <c r="V827" s="10">
        <v>0</v>
      </c>
      <c r="W827" s="10">
        <v>0</v>
      </c>
      <c r="X827" s="10">
        <v>0</v>
      </c>
      <c r="Y827" s="10">
        <v>0</v>
      </c>
      <c r="Z827" s="10">
        <v>0</v>
      </c>
      <c r="AA827" s="10">
        <v>31</v>
      </c>
      <c r="AB827" s="10">
        <v>0</v>
      </c>
      <c r="AC827" s="10">
        <v>0</v>
      </c>
      <c r="AD827" s="10">
        <v>15</v>
      </c>
      <c r="AE827" s="10">
        <v>46</v>
      </c>
      <c r="AF827" s="10">
        <v>46</v>
      </c>
      <c r="AG827" s="10">
        <v>0</v>
      </c>
      <c r="AH827" s="10">
        <v>0</v>
      </c>
      <c r="AI827" s="10">
        <v>0</v>
      </c>
      <c r="AJ827" s="10">
        <v>0</v>
      </c>
      <c r="AK827" s="10">
        <v>0</v>
      </c>
      <c r="AL827" s="10">
        <v>0</v>
      </c>
      <c r="AM827" s="10">
        <v>416</v>
      </c>
      <c r="AN827" s="10">
        <v>0</v>
      </c>
      <c r="AO827" s="10">
        <v>0</v>
      </c>
      <c r="AP827" s="10">
        <v>214</v>
      </c>
      <c r="AQ827" s="10">
        <v>630</v>
      </c>
      <c r="AR827" s="10">
        <v>630</v>
      </c>
      <c r="AS827" s="10">
        <v>0</v>
      </c>
      <c r="AT827" s="10">
        <v>0</v>
      </c>
      <c r="AU827" s="10">
        <v>0</v>
      </c>
      <c r="AV827" s="10">
        <v>0</v>
      </c>
      <c r="AW827" s="10">
        <v>0</v>
      </c>
      <c r="AX827" s="10">
        <v>0</v>
      </c>
      <c r="AY827" s="10">
        <v>0</v>
      </c>
      <c r="AZ827" s="10">
        <v>0</v>
      </c>
      <c r="BA827" s="10">
        <v>0</v>
      </c>
      <c r="BB827" s="10">
        <v>0</v>
      </c>
      <c r="BC827" s="10">
        <v>0</v>
      </c>
      <c r="BD827" s="10">
        <v>0</v>
      </c>
      <c r="BE827" s="10">
        <v>0</v>
      </c>
      <c r="BF827" s="10">
        <v>0</v>
      </c>
      <c r="BG827" s="10">
        <v>0</v>
      </c>
      <c r="BH827" s="10">
        <v>0</v>
      </c>
      <c r="BI827" s="10">
        <v>0</v>
      </c>
      <c r="BJ827" s="10">
        <v>472805</v>
      </c>
      <c r="BK827" s="10">
        <v>0</v>
      </c>
      <c r="BL827" s="10">
        <v>0</v>
      </c>
      <c r="BM827" s="10">
        <v>243222</v>
      </c>
      <c r="BN827" s="10">
        <v>716027</v>
      </c>
      <c r="BO827" s="10">
        <v>0</v>
      </c>
      <c r="BP827" s="10">
        <v>0</v>
      </c>
      <c r="BQ827" s="10">
        <v>0</v>
      </c>
      <c r="BR827" s="10">
        <v>0</v>
      </c>
      <c r="BS827" s="10">
        <v>0</v>
      </c>
      <c r="BT827" s="10">
        <v>0</v>
      </c>
      <c r="BU827" s="10">
        <v>0</v>
      </c>
      <c r="BV827" s="10">
        <v>0</v>
      </c>
      <c r="BW827" s="10">
        <v>0</v>
      </c>
      <c r="BX827" s="10">
        <v>0</v>
      </c>
      <c r="BY827" s="10">
        <v>0</v>
      </c>
      <c r="BZ827" s="10">
        <v>0</v>
      </c>
      <c r="CA827" s="10">
        <v>0</v>
      </c>
      <c r="CB827" s="10">
        <v>0</v>
      </c>
      <c r="CC827" s="10">
        <v>0</v>
      </c>
      <c r="CD827" s="10">
        <v>0</v>
      </c>
      <c r="CE827" s="10">
        <v>0</v>
      </c>
      <c r="CF827" s="10">
        <v>0</v>
      </c>
      <c r="CG827" s="10">
        <v>0</v>
      </c>
      <c r="CH827" s="10">
        <v>0</v>
      </c>
      <c r="CI827" s="10">
        <v>0</v>
      </c>
      <c r="CJ827" s="10">
        <v>0</v>
      </c>
      <c r="CK827" s="10">
        <v>0</v>
      </c>
      <c r="CL827" s="10">
        <v>0</v>
      </c>
      <c r="CM827" s="10">
        <v>0</v>
      </c>
      <c r="CN827" s="10">
        <v>0</v>
      </c>
      <c r="CO827" s="10">
        <v>0</v>
      </c>
      <c r="CP827" s="10">
        <v>0</v>
      </c>
      <c r="CQ827" s="10">
        <v>0</v>
      </c>
      <c r="CR827" s="10">
        <v>0</v>
      </c>
      <c r="CS827" s="10">
        <v>0</v>
      </c>
      <c r="CT827" s="10">
        <v>0</v>
      </c>
      <c r="CU827" s="10">
        <v>0</v>
      </c>
      <c r="CV827" s="10">
        <v>0</v>
      </c>
      <c r="CW827" s="10">
        <v>0</v>
      </c>
      <c r="CX827" s="10">
        <v>0</v>
      </c>
      <c r="CY827" s="10">
        <v>0</v>
      </c>
      <c r="CZ827" s="10">
        <v>0</v>
      </c>
      <c r="DA827" s="10">
        <v>0</v>
      </c>
      <c r="DB827" s="10">
        <v>472805</v>
      </c>
      <c r="DC827" s="10">
        <v>0</v>
      </c>
      <c r="DD827" s="10">
        <v>0</v>
      </c>
      <c r="DE827" s="10">
        <v>243222</v>
      </c>
      <c r="DF827" s="10">
        <v>716027</v>
      </c>
      <c r="DG827" s="10">
        <v>0</v>
      </c>
      <c r="DH827" s="10">
        <v>948868</v>
      </c>
      <c r="DI827" s="10">
        <v>0</v>
      </c>
      <c r="DJ827" s="10">
        <v>0</v>
      </c>
      <c r="DK827" s="10">
        <v>0</v>
      </c>
      <c r="DL827" s="10">
        <v>0</v>
      </c>
      <c r="DM827" s="10">
        <v>0</v>
      </c>
      <c r="DN827" s="10">
        <v>0</v>
      </c>
      <c r="DO827" s="10">
        <v>0</v>
      </c>
      <c r="DP827" s="10">
        <v>0</v>
      </c>
      <c r="DQ827" s="10">
        <v>0</v>
      </c>
      <c r="DR827" s="10">
        <v>0</v>
      </c>
      <c r="DS827" s="10">
        <v>0</v>
      </c>
      <c r="DT827" s="10">
        <v>0</v>
      </c>
      <c r="DU827" s="10">
        <v>0</v>
      </c>
      <c r="DV827" s="10">
        <v>0</v>
      </c>
      <c r="DW827" s="10">
        <v>0</v>
      </c>
      <c r="DX827" s="10">
        <v>0</v>
      </c>
      <c r="DY827" s="10">
        <v>0</v>
      </c>
      <c r="DZ827" s="10">
        <v>0</v>
      </c>
      <c r="EA827" s="10">
        <v>0</v>
      </c>
      <c r="EB827" s="10">
        <v>0</v>
      </c>
      <c r="EC827" s="10">
        <v>0</v>
      </c>
    </row>
    <row r="828" spans="1:133" x14ac:dyDescent="0.3">
      <c r="A828" s="9">
        <v>106034002</v>
      </c>
      <c r="B828" s="9" t="s">
        <v>1864</v>
      </c>
      <c r="C828" s="9">
        <v>20181</v>
      </c>
      <c r="D828" s="11">
        <v>43101</v>
      </c>
      <c r="E828" s="9">
        <v>43190</v>
      </c>
      <c r="F828" s="9" t="s">
        <v>134</v>
      </c>
      <c r="G828" s="9" t="s">
        <v>1865</v>
      </c>
      <c r="H828" s="9">
        <v>6</v>
      </c>
      <c r="I828" s="9">
        <v>501</v>
      </c>
      <c r="J828" s="9" t="s">
        <v>136</v>
      </c>
      <c r="K828" s="9" t="s">
        <v>137</v>
      </c>
      <c r="L828" s="9" t="s">
        <v>220</v>
      </c>
      <c r="M828" s="9" t="s">
        <v>1866</v>
      </c>
      <c r="N828" s="9" t="s">
        <v>1867</v>
      </c>
      <c r="O828" s="9" t="s">
        <v>1868</v>
      </c>
      <c r="P828" s="9">
        <v>95642</v>
      </c>
      <c r="Q828" s="9" t="s">
        <v>1869</v>
      </c>
      <c r="R828" s="9">
        <v>52</v>
      </c>
      <c r="S828" s="9">
        <v>52</v>
      </c>
      <c r="T828" s="9">
        <v>33</v>
      </c>
      <c r="U828" s="9">
        <v>372</v>
      </c>
      <c r="V828" s="9">
        <v>56</v>
      </c>
      <c r="W828" s="9">
        <v>17</v>
      </c>
      <c r="X828" s="9">
        <v>99</v>
      </c>
      <c r="Y828" s="9">
        <v>0</v>
      </c>
      <c r="Z828" s="9">
        <v>1</v>
      </c>
      <c r="AA828" s="9">
        <v>28</v>
      </c>
      <c r="AB828" s="9">
        <v>79</v>
      </c>
      <c r="AC828" s="9">
        <v>1</v>
      </c>
      <c r="AD828" s="9">
        <v>2</v>
      </c>
      <c r="AE828" s="9">
        <v>655</v>
      </c>
      <c r="AF828" s="9">
        <v>0</v>
      </c>
      <c r="AG828" s="9">
        <v>1594</v>
      </c>
      <c r="AH828" s="9">
        <v>249</v>
      </c>
      <c r="AI828" s="9">
        <v>56</v>
      </c>
      <c r="AJ828" s="9">
        <v>308</v>
      </c>
      <c r="AK828" s="9">
        <v>0</v>
      </c>
      <c r="AL828" s="9">
        <v>5</v>
      </c>
      <c r="AM828" s="9">
        <v>86</v>
      </c>
      <c r="AN828" s="9">
        <v>237</v>
      </c>
      <c r="AO828" s="9">
        <v>4</v>
      </c>
      <c r="AP828" s="9">
        <v>4</v>
      </c>
      <c r="AQ828" s="9">
        <v>2543</v>
      </c>
      <c r="AR828" s="9">
        <v>0</v>
      </c>
      <c r="AS828" s="9">
        <v>1766</v>
      </c>
      <c r="AT828" s="9">
        <v>250</v>
      </c>
      <c r="AU828" s="9">
        <v>415</v>
      </c>
      <c r="AV828" s="9">
        <v>3309</v>
      </c>
      <c r="AW828" s="9">
        <v>0</v>
      </c>
      <c r="AX828" s="9">
        <v>0</v>
      </c>
      <c r="AY828" s="9">
        <v>279</v>
      </c>
      <c r="AZ828" s="9">
        <v>1142</v>
      </c>
      <c r="BA828" s="9">
        <v>22</v>
      </c>
      <c r="BB828" s="9">
        <v>10</v>
      </c>
      <c r="BC828" s="9">
        <v>7193</v>
      </c>
      <c r="BD828" s="9">
        <v>23618932</v>
      </c>
      <c r="BE828" s="9">
        <v>3499402</v>
      </c>
      <c r="BF828" s="9">
        <v>873863</v>
      </c>
      <c r="BG828" s="9">
        <v>4575570</v>
      </c>
      <c r="BH828" s="9">
        <v>0</v>
      </c>
      <c r="BI828" s="9">
        <v>71456</v>
      </c>
      <c r="BJ828" s="9">
        <v>1513032</v>
      </c>
      <c r="BK828" s="9">
        <v>4015106</v>
      </c>
      <c r="BL828" s="9">
        <v>85788</v>
      </c>
      <c r="BM828" s="9">
        <v>70135</v>
      </c>
      <c r="BN828" s="9">
        <v>38323284</v>
      </c>
      <c r="BO828" s="9">
        <v>16749556</v>
      </c>
      <c r="BP828" s="9">
        <v>2395733</v>
      </c>
      <c r="BQ828" s="9">
        <v>1191671</v>
      </c>
      <c r="BR828" s="9">
        <v>8711478</v>
      </c>
      <c r="BS828" s="9">
        <v>0</v>
      </c>
      <c r="BT828" s="9">
        <v>0</v>
      </c>
      <c r="BU828" s="9">
        <v>2054230</v>
      </c>
      <c r="BV828" s="9">
        <v>8425182</v>
      </c>
      <c r="BW828" s="9">
        <v>509018</v>
      </c>
      <c r="BX828" s="9">
        <v>44298</v>
      </c>
      <c r="BY828" s="9">
        <v>40081166</v>
      </c>
      <c r="BZ828" s="9">
        <v>57799</v>
      </c>
      <c r="CA828" s="9">
        <v>33343494</v>
      </c>
      <c r="CB828" s="9">
        <v>4838039</v>
      </c>
      <c r="CC828" s="9">
        <v>401289</v>
      </c>
      <c r="CD828" s="9">
        <v>11569147</v>
      </c>
      <c r="CE828" s="9">
        <v>11551</v>
      </c>
      <c r="CF828" s="9">
        <v>0</v>
      </c>
      <c r="CG828" s="9">
        <v>25616</v>
      </c>
      <c r="CH828" s="9">
        <v>2757840</v>
      </c>
      <c r="CI828" s="9">
        <v>2270977</v>
      </c>
      <c r="CJ828" s="9">
        <v>0</v>
      </c>
      <c r="CK828" s="9">
        <v>594806</v>
      </c>
      <c r="CL828" s="9">
        <v>0</v>
      </c>
      <c r="CM828" s="9">
        <v>0</v>
      </c>
      <c r="CN828" s="9">
        <v>0</v>
      </c>
      <c r="CO828" s="9">
        <v>0</v>
      </c>
      <c r="CP828" s="9">
        <v>55870558</v>
      </c>
      <c r="CQ828" s="9">
        <v>0</v>
      </c>
      <c r="CR828" s="9">
        <v>0</v>
      </c>
      <c r="CS828" s="9">
        <v>0</v>
      </c>
      <c r="CT828" s="9">
        <v>0</v>
      </c>
      <c r="CU828" s="9">
        <v>0</v>
      </c>
      <c r="CV828" s="9">
        <v>7024994</v>
      </c>
      <c r="CW828" s="9">
        <v>1057096</v>
      </c>
      <c r="CX828" s="9">
        <v>1652694</v>
      </c>
      <c r="CY828" s="9">
        <v>1717901</v>
      </c>
      <c r="CZ828" s="9">
        <v>0</v>
      </c>
      <c r="DA828" s="9">
        <v>45840</v>
      </c>
      <c r="DB828" s="9">
        <v>809422</v>
      </c>
      <c r="DC828" s="9">
        <v>10169311</v>
      </c>
      <c r="DD828" s="9">
        <v>0</v>
      </c>
      <c r="DE828" s="9">
        <v>56634</v>
      </c>
      <c r="DF828" s="9">
        <v>22533892</v>
      </c>
      <c r="DG828" s="9">
        <v>193282</v>
      </c>
      <c r="DH828" s="9">
        <v>21007851</v>
      </c>
      <c r="DI828" s="9">
        <v>0</v>
      </c>
      <c r="DJ828" s="9">
        <v>-44850</v>
      </c>
      <c r="DK828" s="9">
        <v>0</v>
      </c>
      <c r="DL828" s="9">
        <v>0</v>
      </c>
      <c r="DM828" s="9">
        <v>0</v>
      </c>
      <c r="DN828" s="9">
        <v>0</v>
      </c>
      <c r="DO828" s="9">
        <v>540616</v>
      </c>
      <c r="DP828" s="9">
        <v>44451160</v>
      </c>
      <c r="DQ828" s="9">
        <v>0</v>
      </c>
      <c r="DR828" s="9">
        <v>0</v>
      </c>
      <c r="DS828" s="9">
        <v>0</v>
      </c>
      <c r="DT828" s="9">
        <v>0</v>
      </c>
      <c r="DU828" s="9">
        <v>0</v>
      </c>
      <c r="DV828" s="9">
        <v>0</v>
      </c>
      <c r="DW828" s="9">
        <v>0</v>
      </c>
      <c r="DX828" s="9">
        <v>0</v>
      </c>
      <c r="DY828" s="9">
        <v>0</v>
      </c>
      <c r="DZ828" s="9">
        <v>0</v>
      </c>
      <c r="EA828" s="9">
        <v>0</v>
      </c>
      <c r="EB828" s="9">
        <v>0</v>
      </c>
      <c r="EC828" s="9">
        <v>0</v>
      </c>
    </row>
    <row r="829" spans="1:133" x14ac:dyDescent="0.3">
      <c r="A829" s="10">
        <v>106310791</v>
      </c>
      <c r="B829" s="10" t="s">
        <v>1870</v>
      </c>
      <c r="C829" s="10">
        <v>20181</v>
      </c>
      <c r="D829" s="12">
        <v>43101</v>
      </c>
      <c r="E829" s="10">
        <v>43190</v>
      </c>
      <c r="F829" s="10" t="s">
        <v>134</v>
      </c>
      <c r="G829" s="10" t="s">
        <v>917</v>
      </c>
      <c r="H829" s="10">
        <v>2</v>
      </c>
      <c r="I829" s="10">
        <v>308</v>
      </c>
      <c r="J829" s="10" t="s">
        <v>136</v>
      </c>
      <c r="K829" s="10" t="s">
        <v>137</v>
      </c>
      <c r="L829" s="10" t="s">
        <v>138</v>
      </c>
      <c r="M829" s="10" t="s">
        <v>1871</v>
      </c>
      <c r="N829" s="10" t="s">
        <v>1872</v>
      </c>
      <c r="O829" s="10" t="s">
        <v>1873</v>
      </c>
      <c r="P829" s="10">
        <v>95602</v>
      </c>
      <c r="Q829" s="10" t="s">
        <v>1874</v>
      </c>
      <c r="R829" s="10">
        <v>64</v>
      </c>
      <c r="S829" s="10">
        <v>64</v>
      </c>
      <c r="T829" s="10">
        <v>38</v>
      </c>
      <c r="U829" s="10">
        <v>437</v>
      </c>
      <c r="V829" s="10">
        <v>176</v>
      </c>
      <c r="W829" s="10">
        <v>47</v>
      </c>
      <c r="X829" s="10">
        <v>66</v>
      </c>
      <c r="Y829" s="10">
        <v>0</v>
      </c>
      <c r="Z829" s="10">
        <v>0</v>
      </c>
      <c r="AA829" s="10">
        <v>10</v>
      </c>
      <c r="AB829" s="10">
        <v>104</v>
      </c>
      <c r="AC829" s="10">
        <v>1</v>
      </c>
      <c r="AD829" s="10">
        <v>11</v>
      </c>
      <c r="AE829" s="10">
        <v>852</v>
      </c>
      <c r="AF829" s="10">
        <v>0</v>
      </c>
      <c r="AG829" s="10">
        <v>1442</v>
      </c>
      <c r="AH829" s="10">
        <v>579</v>
      </c>
      <c r="AI829" s="10">
        <v>197</v>
      </c>
      <c r="AJ829" s="10">
        <v>219</v>
      </c>
      <c r="AK829" s="10">
        <v>0</v>
      </c>
      <c r="AL829" s="10">
        <v>0</v>
      </c>
      <c r="AM829" s="10">
        <v>50</v>
      </c>
      <c r="AN829" s="10">
        <v>360</v>
      </c>
      <c r="AO829" s="10">
        <v>1</v>
      </c>
      <c r="AP829" s="10">
        <v>25</v>
      </c>
      <c r="AQ829" s="10">
        <v>2873</v>
      </c>
      <c r="AR829" s="10">
        <v>0</v>
      </c>
      <c r="AS829" s="10">
        <v>13317</v>
      </c>
      <c r="AT829" s="10">
        <v>1227</v>
      </c>
      <c r="AU829" s="10">
        <v>1435</v>
      </c>
      <c r="AV829" s="10">
        <v>3588</v>
      </c>
      <c r="AW829" s="10">
        <v>0</v>
      </c>
      <c r="AX829" s="10">
        <v>0</v>
      </c>
      <c r="AY829" s="10">
        <v>2284</v>
      </c>
      <c r="AZ829" s="10">
        <v>2041</v>
      </c>
      <c r="BA829" s="10">
        <v>307</v>
      </c>
      <c r="BB829" s="10">
        <v>18</v>
      </c>
      <c r="BC829" s="10">
        <v>24217</v>
      </c>
      <c r="BD829" s="10">
        <v>26277689</v>
      </c>
      <c r="BE829" s="10">
        <v>10250133</v>
      </c>
      <c r="BF829" s="10">
        <v>2892536</v>
      </c>
      <c r="BG829" s="10">
        <v>3287595</v>
      </c>
      <c r="BH829" s="10">
        <v>0</v>
      </c>
      <c r="BI829" s="10">
        <v>0</v>
      </c>
      <c r="BJ829" s="10">
        <v>770622</v>
      </c>
      <c r="BK829" s="10">
        <v>6533027</v>
      </c>
      <c r="BL829" s="10">
        <v>31651</v>
      </c>
      <c r="BM829" s="10">
        <v>374463</v>
      </c>
      <c r="BN829" s="10">
        <v>50417716</v>
      </c>
      <c r="BO829" s="10">
        <v>33034111</v>
      </c>
      <c r="BP829" s="10">
        <v>12807939</v>
      </c>
      <c r="BQ829" s="10">
        <v>2921982</v>
      </c>
      <c r="BR829" s="10">
        <v>9489314</v>
      </c>
      <c r="BS829" s="10">
        <v>0</v>
      </c>
      <c r="BT829" s="10">
        <v>0</v>
      </c>
      <c r="BU829" s="10">
        <v>1793818</v>
      </c>
      <c r="BV829" s="10">
        <v>20336851</v>
      </c>
      <c r="BW829" s="10">
        <v>1442757</v>
      </c>
      <c r="BX829" s="10">
        <v>71695</v>
      </c>
      <c r="BY829" s="10">
        <v>81898467</v>
      </c>
      <c r="BZ829" s="10">
        <v>138469</v>
      </c>
      <c r="CA829" s="10">
        <v>46828714</v>
      </c>
      <c r="CB829" s="10">
        <v>21263066</v>
      </c>
      <c r="CC829" s="10">
        <v>3480347</v>
      </c>
      <c r="CD829" s="10">
        <v>11570852</v>
      </c>
      <c r="CE829" s="10">
        <v>0</v>
      </c>
      <c r="CF829" s="10">
        <v>0</v>
      </c>
      <c r="CG829" s="10">
        <v>0</v>
      </c>
      <c r="CH829" s="10">
        <v>2564440</v>
      </c>
      <c r="CI829" s="10">
        <v>12963433</v>
      </c>
      <c r="CJ829" s="10">
        <v>0</v>
      </c>
      <c r="CK829" s="10">
        <v>1474408</v>
      </c>
      <c r="CL829" s="10">
        <v>0</v>
      </c>
      <c r="CM829" s="10">
        <v>0</v>
      </c>
      <c r="CN829" s="10">
        <v>0</v>
      </c>
      <c r="CO829" s="10">
        <v>245497</v>
      </c>
      <c r="CP829" s="10">
        <v>100529226</v>
      </c>
      <c r="CQ829" s="10">
        <v>3366157</v>
      </c>
      <c r="CR829" s="10">
        <v>0</v>
      </c>
      <c r="CS829" s="10">
        <v>0</v>
      </c>
      <c r="CT829" s="10">
        <v>1788254</v>
      </c>
      <c r="CU829" s="10">
        <v>5154411</v>
      </c>
      <c r="CV829" s="10">
        <v>12483086</v>
      </c>
      <c r="CW829" s="10">
        <v>5161163</v>
      </c>
      <c r="CX829" s="10">
        <v>2334171</v>
      </c>
      <c r="CY829" s="10">
        <v>1206057</v>
      </c>
      <c r="CZ829" s="10">
        <v>0</v>
      </c>
      <c r="DA829" s="10">
        <v>0</v>
      </c>
      <c r="DB829" s="10">
        <v>0</v>
      </c>
      <c r="DC829" s="10">
        <v>15694699</v>
      </c>
      <c r="DD829" s="10">
        <v>0</v>
      </c>
      <c r="DE829" s="10">
        <v>62192</v>
      </c>
      <c r="DF829" s="10">
        <v>36941368</v>
      </c>
      <c r="DG829" s="10">
        <v>462137</v>
      </c>
      <c r="DH829" s="10">
        <v>37749770</v>
      </c>
      <c r="DI829" s="10">
        <v>0</v>
      </c>
      <c r="DJ829" s="10">
        <v>20585</v>
      </c>
      <c r="DK829" s="10">
        <v>0</v>
      </c>
      <c r="DL829" s="10">
        <v>0</v>
      </c>
      <c r="DM829" s="10">
        <v>0</v>
      </c>
      <c r="DN829" s="10">
        <v>0</v>
      </c>
      <c r="DO829" s="10">
        <v>543181</v>
      </c>
      <c r="DP829" s="10">
        <v>44497732</v>
      </c>
      <c r="DQ829" s="10">
        <v>0</v>
      </c>
      <c r="DR829" s="10">
        <v>0</v>
      </c>
      <c r="DS829" s="10">
        <v>0</v>
      </c>
      <c r="DT829" s="10">
        <v>0</v>
      </c>
      <c r="DU829" s="10">
        <v>0</v>
      </c>
      <c r="DV829" s="10">
        <v>0</v>
      </c>
      <c r="DW829" s="10">
        <v>0</v>
      </c>
      <c r="DX829" s="10">
        <v>0</v>
      </c>
      <c r="DY829" s="10">
        <v>0</v>
      </c>
      <c r="DZ829" s="10">
        <v>0</v>
      </c>
      <c r="EA829" s="10">
        <v>0</v>
      </c>
      <c r="EB829" s="10">
        <v>0</v>
      </c>
      <c r="EC829" s="10">
        <v>0</v>
      </c>
    </row>
    <row r="830" spans="1:133" x14ac:dyDescent="0.3">
      <c r="A830" s="9">
        <v>106344017</v>
      </c>
      <c r="B830" s="9" t="s">
        <v>1875</v>
      </c>
      <c r="C830" s="9">
        <v>20181</v>
      </c>
      <c r="D830" s="11">
        <v>43101</v>
      </c>
      <c r="E830" s="9">
        <v>43190</v>
      </c>
      <c r="F830" s="9" t="s">
        <v>134</v>
      </c>
      <c r="G830" s="9" t="s">
        <v>558</v>
      </c>
      <c r="H830" s="9">
        <v>2</v>
      </c>
      <c r="I830" s="9">
        <v>311</v>
      </c>
      <c r="J830" s="9" t="s">
        <v>136</v>
      </c>
      <c r="K830" s="9" t="s">
        <v>137</v>
      </c>
      <c r="L830" s="9" t="s">
        <v>138</v>
      </c>
      <c r="M830" s="9" t="s">
        <v>1876</v>
      </c>
      <c r="N830" s="9" t="s">
        <v>1877</v>
      </c>
      <c r="O830" s="9" t="s">
        <v>563</v>
      </c>
      <c r="P830" s="9">
        <v>95826</v>
      </c>
      <c r="Q830" s="9" t="s">
        <v>1878</v>
      </c>
      <c r="R830" s="9">
        <v>73</v>
      </c>
      <c r="S830" s="9">
        <v>73</v>
      </c>
      <c r="T830" s="9">
        <v>63</v>
      </c>
      <c r="U830" s="9">
        <v>72</v>
      </c>
      <c r="V830" s="9">
        <v>25</v>
      </c>
      <c r="W830" s="9">
        <v>131</v>
      </c>
      <c r="X830" s="9">
        <v>0</v>
      </c>
      <c r="Y830" s="9">
        <v>0</v>
      </c>
      <c r="Z830" s="9">
        <v>0</v>
      </c>
      <c r="AA830" s="9">
        <v>170</v>
      </c>
      <c r="AB830" s="9">
        <v>266</v>
      </c>
      <c r="AC830" s="9">
        <v>33</v>
      </c>
      <c r="AD830" s="9">
        <v>0</v>
      </c>
      <c r="AE830" s="9">
        <v>697</v>
      </c>
      <c r="AF830" s="9">
        <v>0</v>
      </c>
      <c r="AG830" s="9">
        <v>639</v>
      </c>
      <c r="AH830" s="9">
        <v>311</v>
      </c>
      <c r="AI830" s="9">
        <v>831</v>
      </c>
      <c r="AJ830" s="9">
        <v>0</v>
      </c>
      <c r="AK830" s="9">
        <v>0</v>
      </c>
      <c r="AL830" s="9">
        <v>0</v>
      </c>
      <c r="AM830" s="9">
        <v>1355</v>
      </c>
      <c r="AN830" s="9">
        <v>1540</v>
      </c>
      <c r="AO830" s="9">
        <v>293</v>
      </c>
      <c r="AP830" s="9">
        <v>0</v>
      </c>
      <c r="AQ830" s="9">
        <v>4969</v>
      </c>
      <c r="AR830" s="9">
        <v>0</v>
      </c>
      <c r="AS830" s="9">
        <v>177</v>
      </c>
      <c r="AT830" s="9">
        <v>114</v>
      </c>
      <c r="AU830" s="9">
        <v>0</v>
      </c>
      <c r="AV830" s="9">
        <v>0</v>
      </c>
      <c r="AW830" s="9">
        <v>0</v>
      </c>
      <c r="AX830" s="9">
        <v>0</v>
      </c>
      <c r="AY830" s="9">
        <v>1059</v>
      </c>
      <c r="AZ830" s="9">
        <v>747</v>
      </c>
      <c r="BA830" s="9">
        <v>42</v>
      </c>
      <c r="BB830" s="9">
        <v>0</v>
      </c>
      <c r="BC830" s="9">
        <v>2139</v>
      </c>
      <c r="BD830" s="9">
        <v>1923724</v>
      </c>
      <c r="BE830" s="9">
        <v>798826</v>
      </c>
      <c r="BF830" s="9">
        <v>1400861</v>
      </c>
      <c r="BG830" s="9">
        <v>0</v>
      </c>
      <c r="BH830" s="9">
        <v>0</v>
      </c>
      <c r="BI830" s="9">
        <v>0</v>
      </c>
      <c r="BJ830" s="9">
        <v>3307209</v>
      </c>
      <c r="BK830" s="9">
        <v>3124816</v>
      </c>
      <c r="BL830" s="9">
        <v>707687</v>
      </c>
      <c r="BM830" s="9">
        <v>0</v>
      </c>
      <c r="BN830" s="9">
        <v>11263123</v>
      </c>
      <c r="BO830" s="9">
        <v>994947</v>
      </c>
      <c r="BP830" s="9">
        <v>307534</v>
      </c>
      <c r="BQ830" s="9">
        <v>0</v>
      </c>
      <c r="BR830" s="9">
        <v>0</v>
      </c>
      <c r="BS830" s="9">
        <v>0</v>
      </c>
      <c r="BT830" s="9">
        <v>0</v>
      </c>
      <c r="BU830" s="9">
        <v>566927</v>
      </c>
      <c r="BV830" s="9">
        <v>5010345</v>
      </c>
      <c r="BW830" s="9">
        <v>45144</v>
      </c>
      <c r="BX830" s="9">
        <v>0</v>
      </c>
      <c r="BY830" s="9">
        <v>6924897</v>
      </c>
      <c r="BZ830" s="9">
        <v>-17185</v>
      </c>
      <c r="CA830" s="9">
        <v>1846109</v>
      </c>
      <c r="CB830" s="9">
        <v>535383</v>
      </c>
      <c r="CC830" s="9">
        <v>911276</v>
      </c>
      <c r="CD830" s="9">
        <v>0</v>
      </c>
      <c r="CE830" s="9">
        <v>16</v>
      </c>
      <c r="CF830" s="9">
        <v>0</v>
      </c>
      <c r="CG830" s="9">
        <v>0</v>
      </c>
      <c r="CH830" s="9">
        <v>2855588</v>
      </c>
      <c r="CI830" s="9">
        <v>1697890</v>
      </c>
      <c r="CJ830" s="9">
        <v>0</v>
      </c>
      <c r="CK830" s="9">
        <v>752831</v>
      </c>
      <c r="CL830" s="9">
        <v>0</v>
      </c>
      <c r="CM830" s="9">
        <v>0</v>
      </c>
      <c r="CN830" s="9">
        <v>0</v>
      </c>
      <c r="CO830" s="9">
        <v>0</v>
      </c>
      <c r="CP830" s="9">
        <v>8581908</v>
      </c>
      <c r="CQ830" s="9">
        <v>4559</v>
      </c>
      <c r="CR830" s="9">
        <v>0</v>
      </c>
      <c r="CS830" s="9">
        <v>0</v>
      </c>
      <c r="CT830" s="9">
        <v>78002</v>
      </c>
      <c r="CU830" s="9">
        <v>82561</v>
      </c>
      <c r="CV830" s="9">
        <v>1072562</v>
      </c>
      <c r="CW830" s="9">
        <v>575536</v>
      </c>
      <c r="CX830" s="9">
        <v>489569</v>
      </c>
      <c r="CY830" s="9">
        <v>0</v>
      </c>
      <c r="CZ830" s="9">
        <v>0</v>
      </c>
      <c r="DA830" s="9">
        <v>0</v>
      </c>
      <c r="DB830" s="9">
        <v>1018548</v>
      </c>
      <c r="DC830" s="9">
        <v>6515273</v>
      </c>
      <c r="DD830" s="9">
        <v>0</v>
      </c>
      <c r="DE830" s="9">
        <v>17185</v>
      </c>
      <c r="DF830" s="9">
        <v>9688673</v>
      </c>
      <c r="DG830" s="9">
        <v>72967</v>
      </c>
      <c r="DH830" s="9">
        <v>9668803</v>
      </c>
      <c r="DI830" s="9">
        <v>0</v>
      </c>
      <c r="DJ830" s="9">
        <v>0</v>
      </c>
      <c r="DK830" s="9">
        <v>0</v>
      </c>
      <c r="DL830" s="9">
        <v>0</v>
      </c>
      <c r="DM830" s="9">
        <v>0</v>
      </c>
      <c r="DN830" s="9">
        <v>0</v>
      </c>
      <c r="DO830" s="9">
        <v>0</v>
      </c>
      <c r="DP830" s="9">
        <v>9302522</v>
      </c>
      <c r="DQ830" s="9">
        <v>0</v>
      </c>
      <c r="DR830" s="9">
        <v>0</v>
      </c>
      <c r="DS830" s="9">
        <v>0</v>
      </c>
      <c r="DT830" s="9">
        <v>0</v>
      </c>
      <c r="DU830" s="9">
        <v>0</v>
      </c>
      <c r="DV830" s="9">
        <v>0</v>
      </c>
      <c r="DW830" s="9">
        <v>0</v>
      </c>
      <c r="DX830" s="9">
        <v>0</v>
      </c>
      <c r="DY830" s="9">
        <v>0</v>
      </c>
      <c r="DZ830" s="9">
        <v>0</v>
      </c>
      <c r="EA830" s="9">
        <v>0</v>
      </c>
      <c r="EB830" s="9">
        <v>0</v>
      </c>
      <c r="EC830" s="9">
        <v>0</v>
      </c>
    </row>
    <row r="831" spans="1:133" x14ac:dyDescent="0.3">
      <c r="A831" s="10">
        <v>106084001</v>
      </c>
      <c r="B831" s="10" t="s">
        <v>1879</v>
      </c>
      <c r="C831" s="10">
        <v>20181</v>
      </c>
      <c r="D831" s="12">
        <v>43101</v>
      </c>
      <c r="E831" s="10">
        <v>43190</v>
      </c>
      <c r="F831" s="10" t="s">
        <v>134</v>
      </c>
      <c r="G831" s="10" t="s">
        <v>1880</v>
      </c>
      <c r="H831" s="10">
        <v>1</v>
      </c>
      <c r="I831" s="10">
        <v>101</v>
      </c>
      <c r="J831" s="10" t="s">
        <v>136</v>
      </c>
      <c r="K831" s="10" t="s">
        <v>137</v>
      </c>
      <c r="L831" s="10" t="s">
        <v>220</v>
      </c>
      <c r="M831" s="10" t="s">
        <v>1881</v>
      </c>
      <c r="N831" s="10" t="s">
        <v>1882</v>
      </c>
      <c r="O831" s="10" t="s">
        <v>1883</v>
      </c>
      <c r="P831" s="10">
        <v>95531</v>
      </c>
      <c r="Q831" s="10" t="s">
        <v>1874</v>
      </c>
      <c r="R831" s="10">
        <v>49</v>
      </c>
      <c r="S831" s="10">
        <v>49</v>
      </c>
      <c r="T831" s="10">
        <v>35</v>
      </c>
      <c r="U831" s="10">
        <v>314</v>
      </c>
      <c r="V831" s="10">
        <v>35</v>
      </c>
      <c r="W831" s="10">
        <v>16</v>
      </c>
      <c r="X831" s="10">
        <v>134</v>
      </c>
      <c r="Y831" s="10">
        <v>0</v>
      </c>
      <c r="Z831" s="10">
        <v>0</v>
      </c>
      <c r="AA831" s="10">
        <v>40</v>
      </c>
      <c r="AB831" s="10">
        <v>55</v>
      </c>
      <c r="AC831" s="10">
        <v>27</v>
      </c>
      <c r="AD831" s="10">
        <v>4</v>
      </c>
      <c r="AE831" s="10">
        <v>625</v>
      </c>
      <c r="AF831" s="10">
        <v>0</v>
      </c>
      <c r="AG831" s="10">
        <v>1515</v>
      </c>
      <c r="AH831" s="10">
        <v>176</v>
      </c>
      <c r="AI831" s="10">
        <v>63</v>
      </c>
      <c r="AJ831" s="10">
        <v>527</v>
      </c>
      <c r="AK831" s="10">
        <v>0</v>
      </c>
      <c r="AL831" s="10">
        <v>0</v>
      </c>
      <c r="AM831" s="10">
        <v>136</v>
      </c>
      <c r="AN831" s="10">
        <v>226</v>
      </c>
      <c r="AO831" s="10">
        <v>97</v>
      </c>
      <c r="AP831" s="10">
        <v>10</v>
      </c>
      <c r="AQ831" s="10">
        <v>2750</v>
      </c>
      <c r="AR831" s="10">
        <v>0</v>
      </c>
      <c r="AS831" s="10">
        <v>3619</v>
      </c>
      <c r="AT831" s="10">
        <v>319</v>
      </c>
      <c r="AU831" s="10">
        <v>271</v>
      </c>
      <c r="AV831" s="10">
        <v>6164</v>
      </c>
      <c r="AW831" s="10">
        <v>0</v>
      </c>
      <c r="AX831" s="10">
        <v>0</v>
      </c>
      <c r="AY831" s="10">
        <v>581</v>
      </c>
      <c r="AZ831" s="10">
        <v>2348</v>
      </c>
      <c r="BA831" s="10">
        <v>669</v>
      </c>
      <c r="BB831" s="10">
        <v>0</v>
      </c>
      <c r="BC831" s="10">
        <v>13971</v>
      </c>
      <c r="BD831" s="10">
        <v>15466168</v>
      </c>
      <c r="BE831" s="10">
        <v>1793475</v>
      </c>
      <c r="BF831" s="10">
        <v>857543</v>
      </c>
      <c r="BG831" s="10">
        <v>5662643</v>
      </c>
      <c r="BH831" s="10">
        <v>0</v>
      </c>
      <c r="BI831" s="10">
        <v>0</v>
      </c>
      <c r="BJ831" s="10">
        <v>1466975</v>
      </c>
      <c r="BK831" s="10">
        <v>2563047</v>
      </c>
      <c r="BL831" s="10">
        <v>1164109</v>
      </c>
      <c r="BM831" s="10">
        <v>166471</v>
      </c>
      <c r="BN831" s="10">
        <v>29140431</v>
      </c>
      <c r="BO831" s="10">
        <v>14831864</v>
      </c>
      <c r="BP831" s="10">
        <v>1391657</v>
      </c>
      <c r="BQ831" s="10">
        <v>648979</v>
      </c>
      <c r="BR831" s="10">
        <v>11831789</v>
      </c>
      <c r="BS831" s="10">
        <v>0</v>
      </c>
      <c r="BT831" s="10">
        <v>0</v>
      </c>
      <c r="BU831" s="10">
        <v>2971839</v>
      </c>
      <c r="BV831" s="10">
        <v>6671433</v>
      </c>
      <c r="BW831" s="10">
        <v>1477356</v>
      </c>
      <c r="BX831" s="10">
        <v>0</v>
      </c>
      <c r="BY831" s="10">
        <v>39824917</v>
      </c>
      <c r="BZ831" s="10">
        <v>7097</v>
      </c>
      <c r="CA831" s="10">
        <v>23744344</v>
      </c>
      <c r="CB831" s="10">
        <v>2601611</v>
      </c>
      <c r="CC831" s="10">
        <v>-611490</v>
      </c>
      <c r="CD831" s="10">
        <v>12775649</v>
      </c>
      <c r="CE831" s="10">
        <v>-18323</v>
      </c>
      <c r="CF831" s="10">
        <v>0</v>
      </c>
      <c r="CG831" s="10">
        <v>0</v>
      </c>
      <c r="CH831" s="10">
        <v>3768311</v>
      </c>
      <c r="CI831" s="10">
        <v>2009727</v>
      </c>
      <c r="CJ831" s="10">
        <v>0</v>
      </c>
      <c r="CK831" s="10">
        <v>2641465</v>
      </c>
      <c r="CL831" s="10">
        <v>0</v>
      </c>
      <c r="CM831" s="10">
        <v>0</v>
      </c>
      <c r="CN831" s="10">
        <v>0</v>
      </c>
      <c r="CO831" s="10">
        <v>14901</v>
      </c>
      <c r="CP831" s="10">
        <v>46933292</v>
      </c>
      <c r="CQ831" s="10">
        <v>0</v>
      </c>
      <c r="CR831" s="10">
        <v>62150</v>
      </c>
      <c r="CS831" s="10">
        <v>0</v>
      </c>
      <c r="CT831" s="10">
        <v>0</v>
      </c>
      <c r="CU831" s="10">
        <v>62150</v>
      </c>
      <c r="CV831" s="10">
        <v>6553688</v>
      </c>
      <c r="CW831" s="10">
        <v>583521</v>
      </c>
      <c r="CX831" s="10">
        <v>2136335</v>
      </c>
      <c r="CY831" s="10">
        <v>4780933</v>
      </c>
      <c r="CZ831" s="10">
        <v>0</v>
      </c>
      <c r="DA831" s="10">
        <v>0</v>
      </c>
      <c r="DB831" s="10">
        <v>670503</v>
      </c>
      <c r="DC831" s="10">
        <v>7224753</v>
      </c>
      <c r="DD831" s="10">
        <v>0</v>
      </c>
      <c r="DE831" s="10">
        <v>144473</v>
      </c>
      <c r="DF831" s="10">
        <v>22094206</v>
      </c>
      <c r="DG831" s="10">
        <v>141964</v>
      </c>
      <c r="DH831" s="10">
        <v>21049350</v>
      </c>
      <c r="DI831" s="10">
        <v>0</v>
      </c>
      <c r="DJ831" s="10">
        <v>411</v>
      </c>
      <c r="DK831" s="10">
        <v>0</v>
      </c>
      <c r="DL831" s="10">
        <v>0</v>
      </c>
      <c r="DM831" s="10">
        <v>0</v>
      </c>
      <c r="DN831" s="10">
        <v>0</v>
      </c>
      <c r="DO831" s="10">
        <v>616048</v>
      </c>
      <c r="DP831" s="10">
        <v>21983532</v>
      </c>
      <c r="DQ831" s="10">
        <v>0</v>
      </c>
      <c r="DR831" s="10">
        <v>0</v>
      </c>
      <c r="DS831" s="10">
        <v>0</v>
      </c>
      <c r="DT831" s="10">
        <v>0</v>
      </c>
      <c r="DU831" s="10">
        <v>0</v>
      </c>
      <c r="DV831" s="10">
        <v>0</v>
      </c>
      <c r="DW831" s="10">
        <v>0</v>
      </c>
      <c r="DX831" s="10">
        <v>0</v>
      </c>
      <c r="DY831" s="10">
        <v>0</v>
      </c>
      <c r="DZ831" s="10">
        <v>0</v>
      </c>
      <c r="EA831" s="10">
        <v>0</v>
      </c>
      <c r="EB831" s="10">
        <v>0</v>
      </c>
      <c r="EC831" s="10">
        <v>0</v>
      </c>
    </row>
    <row r="832" spans="1:133" x14ac:dyDescent="0.3">
      <c r="A832" s="9">
        <v>106574010</v>
      </c>
      <c r="B832" s="9" t="s">
        <v>1884</v>
      </c>
      <c r="C832" s="9">
        <v>20181</v>
      </c>
      <c r="D832" s="11">
        <v>43101</v>
      </c>
      <c r="E832" s="9">
        <v>43190</v>
      </c>
      <c r="F832" s="9" t="s">
        <v>134</v>
      </c>
      <c r="G832" s="9" t="s">
        <v>1885</v>
      </c>
      <c r="H832" s="9">
        <v>2</v>
      </c>
      <c r="I832" s="9">
        <v>313</v>
      </c>
      <c r="J832" s="9" t="s">
        <v>136</v>
      </c>
      <c r="K832" s="9" t="s">
        <v>137</v>
      </c>
      <c r="L832" s="9" t="s">
        <v>138</v>
      </c>
      <c r="M832" s="9" t="s">
        <v>1886</v>
      </c>
      <c r="N832" s="9" t="s">
        <v>1887</v>
      </c>
      <c r="O832" s="9" t="s">
        <v>1888</v>
      </c>
      <c r="P832" s="9">
        <v>95616</v>
      </c>
      <c r="Q832" s="9" t="s">
        <v>1889</v>
      </c>
      <c r="R832" s="9">
        <v>48</v>
      </c>
      <c r="S832" s="9">
        <v>48</v>
      </c>
      <c r="T832" s="9">
        <v>38</v>
      </c>
      <c r="U832" s="9">
        <v>269</v>
      </c>
      <c r="V832" s="9">
        <v>111</v>
      </c>
      <c r="W832" s="9">
        <v>117</v>
      </c>
      <c r="X832" s="9">
        <v>170</v>
      </c>
      <c r="Y832" s="9">
        <v>0</v>
      </c>
      <c r="Z832" s="9">
        <v>0</v>
      </c>
      <c r="AA832" s="9">
        <v>29</v>
      </c>
      <c r="AB832" s="9">
        <v>272</v>
      </c>
      <c r="AC832" s="9">
        <v>3</v>
      </c>
      <c r="AD832" s="9">
        <v>14</v>
      </c>
      <c r="AE832" s="9">
        <v>985</v>
      </c>
      <c r="AF832" s="9">
        <v>0</v>
      </c>
      <c r="AG832" s="9">
        <v>1057</v>
      </c>
      <c r="AH832" s="9">
        <v>440</v>
      </c>
      <c r="AI832" s="9">
        <v>279</v>
      </c>
      <c r="AJ832" s="9">
        <v>498</v>
      </c>
      <c r="AK832" s="9">
        <v>0</v>
      </c>
      <c r="AL832" s="9">
        <v>0</v>
      </c>
      <c r="AM832" s="9">
        <v>42</v>
      </c>
      <c r="AN832" s="9">
        <v>649</v>
      </c>
      <c r="AO832" s="9">
        <v>11</v>
      </c>
      <c r="AP832" s="9">
        <v>34</v>
      </c>
      <c r="AQ832" s="9">
        <v>3010</v>
      </c>
      <c r="AR832" s="9">
        <v>0</v>
      </c>
      <c r="AS832" s="9">
        <v>1815</v>
      </c>
      <c r="AT832" s="9">
        <v>583</v>
      </c>
      <c r="AU832" s="9">
        <v>691</v>
      </c>
      <c r="AV832" s="9">
        <v>4757</v>
      </c>
      <c r="AW832" s="9">
        <v>0</v>
      </c>
      <c r="AX832" s="9">
        <v>0</v>
      </c>
      <c r="AY832" s="9">
        <v>200</v>
      </c>
      <c r="AZ832" s="9">
        <v>2711</v>
      </c>
      <c r="BA832" s="9">
        <v>281</v>
      </c>
      <c r="BB832" s="9">
        <v>99</v>
      </c>
      <c r="BC832" s="9">
        <v>11137</v>
      </c>
      <c r="BD832" s="9">
        <v>17707566</v>
      </c>
      <c r="BE832" s="9">
        <v>7020256</v>
      </c>
      <c r="BF832" s="9">
        <v>4428689</v>
      </c>
      <c r="BG832" s="9">
        <v>8233643</v>
      </c>
      <c r="BH832" s="9">
        <v>0</v>
      </c>
      <c r="BI832" s="9">
        <v>0</v>
      </c>
      <c r="BJ832" s="9">
        <v>894090</v>
      </c>
      <c r="BK832" s="9">
        <v>11366968</v>
      </c>
      <c r="BL832" s="9">
        <v>197057</v>
      </c>
      <c r="BM832" s="9">
        <v>557125</v>
      </c>
      <c r="BN832" s="9">
        <v>50405394</v>
      </c>
      <c r="BO832" s="9">
        <v>19097805</v>
      </c>
      <c r="BP832" s="9">
        <v>6642799</v>
      </c>
      <c r="BQ832" s="9">
        <v>2255467</v>
      </c>
      <c r="BR832" s="9">
        <v>14186645</v>
      </c>
      <c r="BS832" s="9">
        <v>0</v>
      </c>
      <c r="BT832" s="9">
        <v>0</v>
      </c>
      <c r="BU832" s="9">
        <v>1949055</v>
      </c>
      <c r="BV832" s="9">
        <v>23950750</v>
      </c>
      <c r="BW832" s="9">
        <v>1356724</v>
      </c>
      <c r="BX832" s="9">
        <v>501351</v>
      </c>
      <c r="BY832" s="9">
        <v>69940596</v>
      </c>
      <c r="BZ832" s="9">
        <v>-336</v>
      </c>
      <c r="CA832" s="9">
        <v>30085007</v>
      </c>
      <c r="CB832" s="9">
        <v>12865882</v>
      </c>
      <c r="CC832" s="9">
        <v>4010256</v>
      </c>
      <c r="CD832" s="9">
        <v>19558787</v>
      </c>
      <c r="CE832" s="9">
        <v>0</v>
      </c>
      <c r="CF832" s="9">
        <v>0</v>
      </c>
      <c r="CG832" s="9">
        <v>0</v>
      </c>
      <c r="CH832" s="9">
        <v>2252651</v>
      </c>
      <c r="CI832" s="9">
        <v>17548459</v>
      </c>
      <c r="CJ832" s="9">
        <v>0</v>
      </c>
      <c r="CK832" s="9">
        <v>1553781</v>
      </c>
      <c r="CL832" s="9">
        <v>0</v>
      </c>
      <c r="CM832" s="9">
        <v>0</v>
      </c>
      <c r="CN832" s="9">
        <v>0</v>
      </c>
      <c r="CO832" s="9">
        <v>581801</v>
      </c>
      <c r="CP832" s="9">
        <v>88456288</v>
      </c>
      <c r="CQ832" s="9">
        <v>1856583</v>
      </c>
      <c r="CR832" s="9">
        <v>0</v>
      </c>
      <c r="CS832" s="9">
        <v>0</v>
      </c>
      <c r="CT832" s="9">
        <v>2530271</v>
      </c>
      <c r="CU832" s="9">
        <v>4386854</v>
      </c>
      <c r="CV832" s="9">
        <v>6720364</v>
      </c>
      <c r="CW832" s="9">
        <v>2653756</v>
      </c>
      <c r="CX832" s="9">
        <v>2673900</v>
      </c>
      <c r="CY832" s="9">
        <v>2861501</v>
      </c>
      <c r="CZ832" s="9">
        <v>0</v>
      </c>
      <c r="DA832" s="9">
        <v>0</v>
      </c>
      <c r="DB832" s="9">
        <v>590494</v>
      </c>
      <c r="DC832" s="9">
        <v>20299530</v>
      </c>
      <c r="DD832" s="9">
        <v>0</v>
      </c>
      <c r="DE832" s="9">
        <v>477011</v>
      </c>
      <c r="DF832" s="9">
        <v>36276556</v>
      </c>
      <c r="DG832" s="9">
        <v>241112</v>
      </c>
      <c r="DH832" s="9">
        <v>32289938</v>
      </c>
      <c r="DI832" s="9">
        <v>0</v>
      </c>
      <c r="DJ832" s="9">
        <v>4726</v>
      </c>
      <c r="DK832" s="9">
        <v>0</v>
      </c>
      <c r="DL832" s="9">
        <v>0</v>
      </c>
      <c r="DM832" s="9">
        <v>0</v>
      </c>
      <c r="DN832" s="9">
        <v>0</v>
      </c>
      <c r="DO832" s="9">
        <v>1179959</v>
      </c>
      <c r="DP832" s="9">
        <v>25414887</v>
      </c>
      <c r="DQ832" s="9">
        <v>0</v>
      </c>
      <c r="DR832" s="9">
        <v>0</v>
      </c>
      <c r="DS832" s="9">
        <v>0</v>
      </c>
      <c r="DT832" s="9">
        <v>0</v>
      </c>
      <c r="DU832" s="9">
        <v>0</v>
      </c>
      <c r="DV832" s="9">
        <v>0</v>
      </c>
      <c r="DW832" s="9">
        <v>0</v>
      </c>
      <c r="DX832" s="9">
        <v>0</v>
      </c>
      <c r="DY832" s="9">
        <v>0</v>
      </c>
      <c r="DZ832" s="9">
        <v>0</v>
      </c>
      <c r="EA832" s="9">
        <v>0</v>
      </c>
      <c r="EB832" s="9">
        <v>0</v>
      </c>
      <c r="EC832" s="9">
        <v>0</v>
      </c>
    </row>
    <row r="833" spans="1:133" x14ac:dyDescent="0.3">
      <c r="A833" s="10">
        <v>106070934</v>
      </c>
      <c r="B833" s="10" t="s">
        <v>2126</v>
      </c>
      <c r="C833" s="10">
        <v>20181</v>
      </c>
      <c r="D833" s="12">
        <v>43101</v>
      </c>
      <c r="E833" s="10">
        <v>43190</v>
      </c>
      <c r="F833" s="10" t="s">
        <v>134</v>
      </c>
      <c r="G833" s="10" t="s">
        <v>542</v>
      </c>
      <c r="H833" s="10">
        <v>5</v>
      </c>
      <c r="I833" s="10">
        <v>411</v>
      </c>
      <c r="J833" s="10" t="s">
        <v>136</v>
      </c>
      <c r="K833" s="10" t="s">
        <v>137</v>
      </c>
      <c r="L833" s="10" t="s">
        <v>138</v>
      </c>
      <c r="M833" s="10" t="s">
        <v>1891</v>
      </c>
      <c r="N833" s="10" t="s">
        <v>1892</v>
      </c>
      <c r="O833" s="10" t="s">
        <v>879</v>
      </c>
      <c r="P833" s="10">
        <v>94509</v>
      </c>
      <c r="Q833" s="10" t="s">
        <v>1893</v>
      </c>
      <c r="R833" s="10">
        <v>145</v>
      </c>
      <c r="S833" s="10">
        <v>145</v>
      </c>
      <c r="T833" s="10">
        <v>98</v>
      </c>
      <c r="U833" s="10">
        <v>785</v>
      </c>
      <c r="V833" s="10">
        <v>178</v>
      </c>
      <c r="W833" s="10">
        <v>156</v>
      </c>
      <c r="X833" s="10">
        <v>482</v>
      </c>
      <c r="Y833" s="10">
        <v>0</v>
      </c>
      <c r="Z833" s="10">
        <v>0</v>
      </c>
      <c r="AA833" s="10">
        <v>24</v>
      </c>
      <c r="AB833" s="10">
        <v>294</v>
      </c>
      <c r="AC833" s="10">
        <v>26</v>
      </c>
      <c r="AD833" s="10">
        <v>8</v>
      </c>
      <c r="AE833" s="10">
        <v>1953</v>
      </c>
      <c r="AF833" s="10">
        <v>0</v>
      </c>
      <c r="AG833" s="10">
        <v>3402</v>
      </c>
      <c r="AH833" s="10">
        <v>698</v>
      </c>
      <c r="AI833" s="10">
        <v>716</v>
      </c>
      <c r="AJ833" s="10">
        <v>1718</v>
      </c>
      <c r="AK833" s="10">
        <v>0</v>
      </c>
      <c r="AL833" s="10">
        <v>0</v>
      </c>
      <c r="AM833" s="10">
        <v>95</v>
      </c>
      <c r="AN833" s="10">
        <v>805</v>
      </c>
      <c r="AO833" s="10">
        <v>95</v>
      </c>
      <c r="AP833" s="10">
        <v>27</v>
      </c>
      <c r="AQ833" s="10">
        <v>7556</v>
      </c>
      <c r="AR833" s="10">
        <v>0</v>
      </c>
      <c r="AS833" s="10">
        <v>1957</v>
      </c>
      <c r="AT833" s="10">
        <v>371</v>
      </c>
      <c r="AU833" s="10">
        <v>1280</v>
      </c>
      <c r="AV833" s="10">
        <v>9016</v>
      </c>
      <c r="AW833" s="10">
        <v>7</v>
      </c>
      <c r="AX833" s="10">
        <v>0</v>
      </c>
      <c r="AY833" s="10">
        <v>175</v>
      </c>
      <c r="AZ833" s="10">
        <v>1908</v>
      </c>
      <c r="BA833" s="10">
        <v>849</v>
      </c>
      <c r="BB833" s="10">
        <v>304</v>
      </c>
      <c r="BC833" s="10">
        <v>15867</v>
      </c>
      <c r="BD833" s="10">
        <v>57380884</v>
      </c>
      <c r="BE833" s="10">
        <v>12790134</v>
      </c>
      <c r="BF833" s="10">
        <v>11791369</v>
      </c>
      <c r="BG833" s="10">
        <v>30586489</v>
      </c>
      <c r="BH833" s="10">
        <v>0</v>
      </c>
      <c r="BI833" s="10">
        <v>0</v>
      </c>
      <c r="BJ833" s="10">
        <v>1754750</v>
      </c>
      <c r="BK833" s="10">
        <v>15407109</v>
      </c>
      <c r="BL833" s="10">
        <v>1465734</v>
      </c>
      <c r="BM833" s="10">
        <v>407343</v>
      </c>
      <c r="BN833" s="10">
        <v>131583812</v>
      </c>
      <c r="BO833" s="10">
        <v>20728109</v>
      </c>
      <c r="BP833" s="10">
        <v>5208140</v>
      </c>
      <c r="BQ833" s="10">
        <v>4407687</v>
      </c>
      <c r="BR833" s="10">
        <v>25602565</v>
      </c>
      <c r="BS833" s="10">
        <v>9422</v>
      </c>
      <c r="BT833" s="10">
        <v>0</v>
      </c>
      <c r="BU833" s="10">
        <v>2216497</v>
      </c>
      <c r="BV833" s="10">
        <v>16816721</v>
      </c>
      <c r="BW833" s="10">
        <v>3499164</v>
      </c>
      <c r="BX833" s="10">
        <v>1287985</v>
      </c>
      <c r="BY833" s="10">
        <v>79776290</v>
      </c>
      <c r="BZ833" s="10">
        <v>18759</v>
      </c>
      <c r="CA833" s="10">
        <v>65143723</v>
      </c>
      <c r="CB833" s="10">
        <v>14345258</v>
      </c>
      <c r="CC833" s="10">
        <v>9589451</v>
      </c>
      <c r="CD833" s="10">
        <v>49249327</v>
      </c>
      <c r="CE833" s="10">
        <v>-806065</v>
      </c>
      <c r="CF833" s="10">
        <v>4</v>
      </c>
      <c r="CG833" s="10">
        <v>0</v>
      </c>
      <c r="CH833" s="10">
        <v>2380284</v>
      </c>
      <c r="CI833" s="10">
        <v>14193259</v>
      </c>
      <c r="CJ833" s="10">
        <v>0</v>
      </c>
      <c r="CK833" s="10">
        <v>4964898</v>
      </c>
      <c r="CL833" s="10">
        <v>0</v>
      </c>
      <c r="CM833" s="10">
        <v>0</v>
      </c>
      <c r="CN833" s="10">
        <v>0</v>
      </c>
      <c r="CO833" s="10">
        <v>521984</v>
      </c>
      <c r="CP833" s="10">
        <v>159600882</v>
      </c>
      <c r="CQ833" s="10">
        <v>0</v>
      </c>
      <c r="CR833" s="10">
        <v>0</v>
      </c>
      <c r="CS833" s="10">
        <v>0</v>
      </c>
      <c r="CT833" s="10">
        <v>0</v>
      </c>
      <c r="CU833" s="10">
        <v>0</v>
      </c>
      <c r="CV833" s="10">
        <v>12965270</v>
      </c>
      <c r="CW833" s="10">
        <v>3653016</v>
      </c>
      <c r="CX833" s="10">
        <v>7415670</v>
      </c>
      <c r="CY833" s="10">
        <v>6939727</v>
      </c>
      <c r="CZ833" s="10">
        <v>9418</v>
      </c>
      <c r="DA833" s="10">
        <v>0</v>
      </c>
      <c r="DB833" s="10">
        <v>1590963</v>
      </c>
      <c r="DC833" s="10">
        <v>18030571</v>
      </c>
      <c r="DD833" s="10">
        <v>0</v>
      </c>
      <c r="DE833" s="10">
        <v>1154585</v>
      </c>
      <c r="DF833" s="10">
        <v>51759220</v>
      </c>
      <c r="DG833" s="10">
        <v>130776</v>
      </c>
      <c r="DH833" s="10">
        <v>53799345</v>
      </c>
      <c r="DI833" s="10">
        <v>0</v>
      </c>
      <c r="DJ833" s="10">
        <v>0</v>
      </c>
      <c r="DK833" s="10">
        <v>0</v>
      </c>
      <c r="DL833" s="10">
        <v>0</v>
      </c>
      <c r="DM833" s="10">
        <v>0</v>
      </c>
      <c r="DN833" s="10">
        <v>0</v>
      </c>
      <c r="DO833" s="10">
        <v>1239747</v>
      </c>
      <c r="DP833" s="10">
        <v>46526778</v>
      </c>
      <c r="DQ833" s="10">
        <v>0</v>
      </c>
      <c r="DR833" s="10">
        <v>0</v>
      </c>
      <c r="DS833" s="10">
        <v>0</v>
      </c>
      <c r="DT833" s="10">
        <v>0</v>
      </c>
      <c r="DU833" s="10">
        <v>0</v>
      </c>
      <c r="DV833" s="10">
        <v>0</v>
      </c>
      <c r="DW833" s="10">
        <v>0</v>
      </c>
      <c r="DX833" s="10">
        <v>0</v>
      </c>
      <c r="DY833" s="10">
        <v>0</v>
      </c>
      <c r="DZ833" s="10">
        <v>0</v>
      </c>
      <c r="EA833" s="10">
        <v>0</v>
      </c>
      <c r="EB833" s="10">
        <v>0</v>
      </c>
      <c r="EC833" s="10">
        <v>0</v>
      </c>
    </row>
    <row r="834" spans="1:133" x14ac:dyDescent="0.3">
      <c r="A834" s="9">
        <v>106171395</v>
      </c>
      <c r="B834" s="9" t="s">
        <v>1894</v>
      </c>
      <c r="C834" s="9">
        <v>20181</v>
      </c>
      <c r="D834" s="11">
        <v>43101</v>
      </c>
      <c r="E834" s="9">
        <v>43190</v>
      </c>
      <c r="F834" s="9" t="s">
        <v>134</v>
      </c>
      <c r="G834" s="9" t="s">
        <v>144</v>
      </c>
      <c r="H834" s="9">
        <v>1</v>
      </c>
      <c r="I834" s="9">
        <v>115</v>
      </c>
      <c r="J834" s="9" t="s">
        <v>136</v>
      </c>
      <c r="K834" s="9" t="s">
        <v>137</v>
      </c>
      <c r="L834" s="9" t="s">
        <v>220</v>
      </c>
      <c r="M834" s="9" t="s">
        <v>1895</v>
      </c>
      <c r="N834" s="9" t="s">
        <v>1896</v>
      </c>
      <c r="O834" s="9" t="s">
        <v>1897</v>
      </c>
      <c r="P834" s="9">
        <v>95453</v>
      </c>
      <c r="Q834" s="9" t="s">
        <v>1898</v>
      </c>
      <c r="R834" s="9">
        <v>30</v>
      </c>
      <c r="S834" s="9">
        <v>30</v>
      </c>
      <c r="T834" s="9">
        <v>23</v>
      </c>
      <c r="U834" s="9">
        <v>253</v>
      </c>
      <c r="V834" s="9">
        <v>10</v>
      </c>
      <c r="W834" s="9">
        <v>21</v>
      </c>
      <c r="X834" s="9">
        <v>129</v>
      </c>
      <c r="Y834" s="9">
        <v>0</v>
      </c>
      <c r="Z834" s="9">
        <v>0</v>
      </c>
      <c r="AA834" s="9">
        <v>6</v>
      </c>
      <c r="AB834" s="9">
        <v>56</v>
      </c>
      <c r="AC834" s="9">
        <v>1</v>
      </c>
      <c r="AD834" s="9">
        <v>4</v>
      </c>
      <c r="AE834" s="9">
        <v>480</v>
      </c>
      <c r="AF834" s="9">
        <v>0</v>
      </c>
      <c r="AG834" s="9">
        <v>1058</v>
      </c>
      <c r="AH834" s="9">
        <v>42</v>
      </c>
      <c r="AI834" s="9">
        <v>110</v>
      </c>
      <c r="AJ834" s="9">
        <v>419</v>
      </c>
      <c r="AK834" s="9">
        <v>0</v>
      </c>
      <c r="AL834" s="9">
        <v>0</v>
      </c>
      <c r="AM834" s="9">
        <v>17</v>
      </c>
      <c r="AN834" s="9">
        <v>179</v>
      </c>
      <c r="AO834" s="9">
        <v>5</v>
      </c>
      <c r="AP834" s="9">
        <v>9</v>
      </c>
      <c r="AQ834" s="9">
        <v>1839</v>
      </c>
      <c r="AR834" s="9">
        <v>0</v>
      </c>
      <c r="AS834" s="9">
        <v>5323</v>
      </c>
      <c r="AT834" s="9">
        <v>112</v>
      </c>
      <c r="AU834" s="9">
        <v>364</v>
      </c>
      <c r="AV834" s="9">
        <v>6419</v>
      </c>
      <c r="AW834" s="9">
        <v>0</v>
      </c>
      <c r="AX834" s="9">
        <v>0</v>
      </c>
      <c r="AY834" s="9">
        <v>457</v>
      </c>
      <c r="AZ834" s="9">
        <v>2835</v>
      </c>
      <c r="BA834" s="9">
        <v>329</v>
      </c>
      <c r="BB834" s="9">
        <v>136</v>
      </c>
      <c r="BC834" s="9">
        <v>15975</v>
      </c>
      <c r="BD834" s="9">
        <v>9404616</v>
      </c>
      <c r="BE834" s="9">
        <v>459029</v>
      </c>
      <c r="BF834" s="9">
        <v>1115174</v>
      </c>
      <c r="BG834" s="9">
        <v>4864116</v>
      </c>
      <c r="BH834" s="9">
        <v>0</v>
      </c>
      <c r="BI834" s="9">
        <v>0</v>
      </c>
      <c r="BJ834" s="9">
        <v>272709</v>
      </c>
      <c r="BK834" s="9">
        <v>1967692</v>
      </c>
      <c r="BL834" s="9">
        <v>96669</v>
      </c>
      <c r="BM834" s="9">
        <v>124081</v>
      </c>
      <c r="BN834" s="9">
        <v>18304086</v>
      </c>
      <c r="BO834" s="9">
        <v>20457484</v>
      </c>
      <c r="BP834" s="9">
        <v>491928</v>
      </c>
      <c r="BQ834" s="9">
        <v>1110245</v>
      </c>
      <c r="BR834" s="9">
        <v>13628202</v>
      </c>
      <c r="BS834" s="9">
        <v>0</v>
      </c>
      <c r="BT834" s="9">
        <v>0</v>
      </c>
      <c r="BU834" s="9">
        <v>1527540</v>
      </c>
      <c r="BV834" s="9">
        <v>6728026</v>
      </c>
      <c r="BW834" s="9">
        <v>992303</v>
      </c>
      <c r="BX834" s="9">
        <v>311570</v>
      </c>
      <c r="BY834" s="9">
        <v>45247298</v>
      </c>
      <c r="BZ834" s="9">
        <v>-10026</v>
      </c>
      <c r="CA834" s="9">
        <v>22197510</v>
      </c>
      <c r="CB834" s="9">
        <v>699986</v>
      </c>
      <c r="CC834" s="9">
        <v>-262947</v>
      </c>
      <c r="CD834" s="9">
        <v>14561251</v>
      </c>
      <c r="CE834" s="9">
        <v>-9895</v>
      </c>
      <c r="CF834" s="9">
        <v>0</v>
      </c>
      <c r="CG834" s="9">
        <v>0</v>
      </c>
      <c r="CH834" s="9">
        <v>567461</v>
      </c>
      <c r="CI834" s="9">
        <v>2615984</v>
      </c>
      <c r="CJ834" s="9">
        <v>0</v>
      </c>
      <c r="CK834" s="9">
        <v>1088972</v>
      </c>
      <c r="CL834" s="9">
        <v>0</v>
      </c>
      <c r="CM834" s="9">
        <v>0</v>
      </c>
      <c r="CN834" s="9">
        <v>0</v>
      </c>
      <c r="CO834" s="9">
        <v>445677</v>
      </c>
      <c r="CP834" s="9">
        <v>41893973</v>
      </c>
      <c r="CQ834" s="9">
        <v>0</v>
      </c>
      <c r="CR834" s="9">
        <v>112783</v>
      </c>
      <c r="CS834" s="9">
        <v>0</v>
      </c>
      <c r="CT834" s="9">
        <v>0</v>
      </c>
      <c r="CU834" s="9">
        <v>112783</v>
      </c>
      <c r="CV834" s="9">
        <v>7664590</v>
      </c>
      <c r="CW834" s="9">
        <v>250971</v>
      </c>
      <c r="CX834" s="9">
        <v>2498261</v>
      </c>
      <c r="CY834" s="9">
        <v>4043850</v>
      </c>
      <c r="CZ834" s="9">
        <v>0</v>
      </c>
      <c r="DA834" s="9">
        <v>0</v>
      </c>
      <c r="DB834" s="9">
        <v>1232788</v>
      </c>
      <c r="DC834" s="9">
        <v>6079734</v>
      </c>
      <c r="DD834" s="9">
        <v>0</v>
      </c>
      <c r="DE834" s="9">
        <v>0</v>
      </c>
      <c r="DF834" s="9">
        <v>21770194</v>
      </c>
      <c r="DG834" s="9">
        <v>173813</v>
      </c>
      <c r="DH834" s="9">
        <v>25637983</v>
      </c>
      <c r="DI834" s="9">
        <v>0</v>
      </c>
      <c r="DJ834" s="9">
        <v>290</v>
      </c>
      <c r="DK834" s="9">
        <v>0</v>
      </c>
      <c r="DL834" s="9">
        <v>0</v>
      </c>
      <c r="DM834" s="9">
        <v>0</v>
      </c>
      <c r="DN834" s="9">
        <v>0</v>
      </c>
      <c r="DO834" s="9">
        <v>379841</v>
      </c>
      <c r="DP834" s="9">
        <v>26658650</v>
      </c>
      <c r="DQ834" s="9">
        <v>0</v>
      </c>
      <c r="DR834" s="9">
        <v>0</v>
      </c>
      <c r="DS834" s="9">
        <v>0</v>
      </c>
      <c r="DT834" s="9">
        <v>0</v>
      </c>
      <c r="DU834" s="9">
        <v>0</v>
      </c>
      <c r="DV834" s="9">
        <v>0</v>
      </c>
      <c r="DW834" s="9">
        <v>0</v>
      </c>
      <c r="DX834" s="9">
        <v>0</v>
      </c>
      <c r="DY834" s="9">
        <v>0</v>
      </c>
      <c r="DZ834" s="9">
        <v>0</v>
      </c>
      <c r="EA834" s="9">
        <v>0</v>
      </c>
      <c r="EB834" s="9">
        <v>0</v>
      </c>
      <c r="EC834" s="9">
        <v>0</v>
      </c>
    </row>
    <row r="835" spans="1:133" x14ac:dyDescent="0.3">
      <c r="A835" s="10">
        <v>106444012</v>
      </c>
      <c r="B835" s="10" t="s">
        <v>1899</v>
      </c>
      <c r="C835" s="10">
        <v>20181</v>
      </c>
      <c r="D835" s="12">
        <v>43101</v>
      </c>
      <c r="E835" s="10">
        <v>43190</v>
      </c>
      <c r="F835" s="10" t="s">
        <v>134</v>
      </c>
      <c r="G835" s="10" t="s">
        <v>604</v>
      </c>
      <c r="H835" s="10">
        <v>8</v>
      </c>
      <c r="I835" s="10">
        <v>703</v>
      </c>
      <c r="J835" s="10" t="s">
        <v>136</v>
      </c>
      <c r="K835" s="10" t="s">
        <v>137</v>
      </c>
      <c r="L835" s="10" t="s">
        <v>138</v>
      </c>
      <c r="M835" s="10" t="s">
        <v>1900</v>
      </c>
      <c r="N835" s="10" t="s">
        <v>1901</v>
      </c>
      <c r="O835" s="10" t="s">
        <v>607</v>
      </c>
      <c r="P835" s="10">
        <v>95065</v>
      </c>
      <c r="Q835" s="10" t="s">
        <v>1902</v>
      </c>
      <c r="R835" s="10">
        <v>30</v>
      </c>
      <c r="S835" s="10">
        <v>30</v>
      </c>
      <c r="T835" s="10">
        <v>12</v>
      </c>
      <c r="U835" s="10">
        <v>30</v>
      </c>
      <c r="V835" s="10">
        <v>8</v>
      </c>
      <c r="W835" s="10">
        <v>12</v>
      </c>
      <c r="X835" s="10">
        <v>55</v>
      </c>
      <c r="Y835" s="10">
        <v>0</v>
      </c>
      <c r="Z835" s="10">
        <v>0</v>
      </c>
      <c r="AA835" s="10">
        <v>4</v>
      </c>
      <c r="AB835" s="10">
        <v>204</v>
      </c>
      <c r="AC835" s="10">
        <v>1</v>
      </c>
      <c r="AD835" s="10">
        <v>2</v>
      </c>
      <c r="AE835" s="10">
        <v>316</v>
      </c>
      <c r="AF835" s="10">
        <v>0</v>
      </c>
      <c r="AG835" s="10">
        <v>78</v>
      </c>
      <c r="AH835" s="10">
        <v>16</v>
      </c>
      <c r="AI835" s="10">
        <v>29</v>
      </c>
      <c r="AJ835" s="10">
        <v>140</v>
      </c>
      <c r="AK835" s="10">
        <v>0</v>
      </c>
      <c r="AL835" s="10">
        <v>0</v>
      </c>
      <c r="AM835" s="10">
        <v>10</v>
      </c>
      <c r="AN835" s="10">
        <v>551</v>
      </c>
      <c r="AO835" s="10">
        <v>2</v>
      </c>
      <c r="AP835" s="10">
        <v>5</v>
      </c>
      <c r="AQ835" s="10">
        <v>831</v>
      </c>
      <c r="AR835" s="10">
        <v>0</v>
      </c>
      <c r="AS835" s="10">
        <v>543</v>
      </c>
      <c r="AT835" s="10">
        <v>28</v>
      </c>
      <c r="AU835" s="10">
        <v>28</v>
      </c>
      <c r="AV835" s="10">
        <v>160</v>
      </c>
      <c r="AW835" s="10">
        <v>1</v>
      </c>
      <c r="AX835" s="10">
        <v>0</v>
      </c>
      <c r="AY835" s="10">
        <v>4</v>
      </c>
      <c r="AZ835" s="10">
        <v>891</v>
      </c>
      <c r="BA835" s="10">
        <v>9</v>
      </c>
      <c r="BB835" s="10">
        <v>6</v>
      </c>
      <c r="BC835" s="10">
        <v>1670</v>
      </c>
      <c r="BD835" s="10">
        <v>2255609</v>
      </c>
      <c r="BE835" s="10">
        <v>546538</v>
      </c>
      <c r="BF835" s="10">
        <v>264699</v>
      </c>
      <c r="BG835" s="10">
        <v>1364010</v>
      </c>
      <c r="BH835" s="10">
        <v>0</v>
      </c>
      <c r="BI835" s="10">
        <v>0</v>
      </c>
      <c r="BJ835" s="10">
        <v>147777</v>
      </c>
      <c r="BK835" s="10">
        <v>7605182</v>
      </c>
      <c r="BL835" s="10">
        <v>16363</v>
      </c>
      <c r="BM835" s="10">
        <v>43536</v>
      </c>
      <c r="BN835" s="10">
        <v>12243714</v>
      </c>
      <c r="BO835" s="10">
        <v>13760996</v>
      </c>
      <c r="BP835" s="10">
        <v>983003</v>
      </c>
      <c r="BQ835" s="10">
        <v>103869</v>
      </c>
      <c r="BR835" s="10">
        <v>3227020</v>
      </c>
      <c r="BS835" s="10">
        <v>68951</v>
      </c>
      <c r="BT835" s="10">
        <v>0</v>
      </c>
      <c r="BU835" s="10">
        <v>87805</v>
      </c>
      <c r="BV835" s="10">
        <v>18352034</v>
      </c>
      <c r="BW835" s="10">
        <v>241665</v>
      </c>
      <c r="BX835" s="10">
        <v>109559</v>
      </c>
      <c r="BY835" s="10">
        <v>36934902</v>
      </c>
      <c r="BZ835" s="10">
        <v>-81</v>
      </c>
      <c r="CA835" s="10">
        <v>12450446</v>
      </c>
      <c r="CB835" s="10">
        <v>1001066</v>
      </c>
      <c r="CC835" s="10">
        <v>-43285</v>
      </c>
      <c r="CD835" s="10">
        <v>3934586</v>
      </c>
      <c r="CE835" s="10">
        <v>0</v>
      </c>
      <c r="CF835" s="10">
        <v>51654</v>
      </c>
      <c r="CG835" s="10">
        <v>0</v>
      </c>
      <c r="CH835" s="10">
        <v>134380</v>
      </c>
      <c r="CI835" s="10">
        <v>11861163</v>
      </c>
      <c r="CJ835" s="10">
        <v>0</v>
      </c>
      <c r="CK835" s="10">
        <v>258028</v>
      </c>
      <c r="CL835" s="10">
        <v>0</v>
      </c>
      <c r="CM835" s="10">
        <v>0</v>
      </c>
      <c r="CN835" s="10">
        <v>0</v>
      </c>
      <c r="CO835" s="10">
        <v>84752</v>
      </c>
      <c r="CP835" s="10">
        <v>29732709</v>
      </c>
      <c r="CQ835" s="10">
        <v>0</v>
      </c>
      <c r="CR835" s="10">
        <v>0</v>
      </c>
      <c r="CS835" s="10">
        <v>0</v>
      </c>
      <c r="CT835" s="10">
        <v>0</v>
      </c>
      <c r="CU835" s="10">
        <v>0</v>
      </c>
      <c r="CV835" s="10">
        <v>3566159</v>
      </c>
      <c r="CW835" s="10">
        <v>528475</v>
      </c>
      <c r="CX835" s="10">
        <v>411853</v>
      </c>
      <c r="CY835" s="10">
        <v>656444</v>
      </c>
      <c r="CZ835" s="10">
        <v>17297</v>
      </c>
      <c r="DA835" s="10">
        <v>0</v>
      </c>
      <c r="DB835" s="10">
        <v>101202</v>
      </c>
      <c r="DC835" s="10">
        <v>14096053</v>
      </c>
      <c r="DD835" s="10">
        <v>0</v>
      </c>
      <c r="DE835" s="10">
        <v>68424</v>
      </c>
      <c r="DF835" s="10">
        <v>19445907</v>
      </c>
      <c r="DG835" s="10">
        <v>140556</v>
      </c>
      <c r="DH835" s="10">
        <v>17832764</v>
      </c>
      <c r="DI835" s="10">
        <v>0</v>
      </c>
      <c r="DJ835" s="10">
        <v>19000</v>
      </c>
      <c r="DK835" s="10">
        <v>0</v>
      </c>
      <c r="DL835" s="10">
        <v>0</v>
      </c>
      <c r="DM835" s="10">
        <v>0</v>
      </c>
      <c r="DN835" s="10">
        <v>0</v>
      </c>
      <c r="DO835" s="10">
        <v>320412</v>
      </c>
      <c r="DP835" s="10">
        <v>25905631</v>
      </c>
      <c r="DQ835" s="10">
        <v>0</v>
      </c>
      <c r="DR835" s="10">
        <v>0</v>
      </c>
      <c r="DS835" s="10">
        <v>0</v>
      </c>
      <c r="DT835" s="10">
        <v>0</v>
      </c>
      <c r="DU835" s="10">
        <v>0</v>
      </c>
      <c r="DV835" s="10">
        <v>0</v>
      </c>
      <c r="DW835" s="10">
        <v>0</v>
      </c>
      <c r="DX835" s="10">
        <v>0</v>
      </c>
      <c r="DY835" s="10">
        <v>0</v>
      </c>
      <c r="DZ835" s="10">
        <v>0</v>
      </c>
      <c r="EA835" s="10">
        <v>0</v>
      </c>
      <c r="EB835" s="10">
        <v>0</v>
      </c>
      <c r="EC835" s="10">
        <v>0</v>
      </c>
    </row>
    <row r="836" spans="1:133" x14ac:dyDescent="0.3">
      <c r="A836" s="9">
        <v>106311000</v>
      </c>
      <c r="B836" s="9" t="s">
        <v>1907</v>
      </c>
      <c r="C836" s="9">
        <v>20181</v>
      </c>
      <c r="D836" s="11">
        <v>43101</v>
      </c>
      <c r="E836" s="9">
        <v>43190</v>
      </c>
      <c r="F836" s="9" t="s">
        <v>134</v>
      </c>
      <c r="G836" s="9" t="s">
        <v>917</v>
      </c>
      <c r="H836" s="9">
        <v>2</v>
      </c>
      <c r="I836" s="9">
        <v>309</v>
      </c>
      <c r="J836" s="9" t="s">
        <v>136</v>
      </c>
      <c r="K836" s="9" t="s">
        <v>137</v>
      </c>
      <c r="L836" s="9" t="s">
        <v>138</v>
      </c>
      <c r="M836" s="9" t="s">
        <v>1908</v>
      </c>
      <c r="N836" s="9" t="s">
        <v>1909</v>
      </c>
      <c r="O836" s="9" t="s">
        <v>919</v>
      </c>
      <c r="P836" s="9">
        <v>95661</v>
      </c>
      <c r="Q836" s="9" t="s">
        <v>1910</v>
      </c>
      <c r="R836" s="9">
        <v>328</v>
      </c>
      <c r="S836" s="9">
        <v>328</v>
      </c>
      <c r="T836" s="9">
        <v>271</v>
      </c>
      <c r="U836" s="9">
        <v>1899</v>
      </c>
      <c r="V836" s="9">
        <v>606</v>
      </c>
      <c r="W836" s="9">
        <v>303</v>
      </c>
      <c r="X836" s="9">
        <v>483</v>
      </c>
      <c r="Y836" s="9">
        <v>0</v>
      </c>
      <c r="Z836" s="9">
        <v>0</v>
      </c>
      <c r="AA836" s="9">
        <v>211</v>
      </c>
      <c r="AB836" s="9">
        <v>1361</v>
      </c>
      <c r="AC836" s="9">
        <v>67</v>
      </c>
      <c r="AD836" s="9">
        <v>17</v>
      </c>
      <c r="AE836" s="9">
        <v>4947</v>
      </c>
      <c r="AF836" s="9">
        <v>0</v>
      </c>
      <c r="AG836" s="9">
        <v>9426</v>
      </c>
      <c r="AH836" s="9">
        <v>2631</v>
      </c>
      <c r="AI836" s="9">
        <v>1529</v>
      </c>
      <c r="AJ836" s="9">
        <v>2138</v>
      </c>
      <c r="AK836" s="9">
        <v>0</v>
      </c>
      <c r="AL836" s="9">
        <v>0</v>
      </c>
      <c r="AM836" s="9">
        <v>767</v>
      </c>
      <c r="AN836" s="9">
        <v>4799</v>
      </c>
      <c r="AO836" s="9">
        <v>143</v>
      </c>
      <c r="AP836" s="9">
        <v>37</v>
      </c>
      <c r="AQ836" s="9">
        <v>21470</v>
      </c>
      <c r="AR836" s="9">
        <v>0</v>
      </c>
      <c r="AS836" s="9">
        <v>7454</v>
      </c>
      <c r="AT836" s="9">
        <v>2384</v>
      </c>
      <c r="AU836" s="9">
        <v>1864</v>
      </c>
      <c r="AV836" s="9">
        <v>9794</v>
      </c>
      <c r="AW836" s="9">
        <v>0</v>
      </c>
      <c r="AX836" s="9">
        <v>0</v>
      </c>
      <c r="AY836" s="9">
        <v>906</v>
      </c>
      <c r="AZ836" s="9">
        <v>7748</v>
      </c>
      <c r="BA836" s="9">
        <v>373</v>
      </c>
      <c r="BB836" s="9">
        <v>601</v>
      </c>
      <c r="BC836" s="9">
        <v>31124</v>
      </c>
      <c r="BD836" s="9">
        <v>143342933</v>
      </c>
      <c r="BE836" s="9">
        <v>42552604</v>
      </c>
      <c r="BF836" s="9">
        <v>24613812</v>
      </c>
      <c r="BG836" s="9">
        <v>34865285</v>
      </c>
      <c r="BH836" s="9">
        <v>0</v>
      </c>
      <c r="BI836" s="9">
        <v>0</v>
      </c>
      <c r="BJ836" s="9">
        <v>15739330</v>
      </c>
      <c r="BK836" s="9">
        <v>89863193</v>
      </c>
      <c r="BL836" s="9">
        <v>1960426</v>
      </c>
      <c r="BM836" s="9">
        <v>535849</v>
      </c>
      <c r="BN836" s="9">
        <v>353473432</v>
      </c>
      <c r="BO836" s="9">
        <v>72487861</v>
      </c>
      <c r="BP836" s="9">
        <v>22600398</v>
      </c>
      <c r="BQ836" s="9">
        <v>6551971</v>
      </c>
      <c r="BR836" s="9">
        <v>31372512</v>
      </c>
      <c r="BS836" s="9">
        <v>0</v>
      </c>
      <c r="BT836" s="9">
        <v>0</v>
      </c>
      <c r="BU836" s="9">
        <v>7580148</v>
      </c>
      <c r="BV836" s="9">
        <v>65099509</v>
      </c>
      <c r="BW836" s="9">
        <v>2914516</v>
      </c>
      <c r="BX836" s="9">
        <v>3869186</v>
      </c>
      <c r="BY836" s="9">
        <v>212476101</v>
      </c>
      <c r="BZ836" s="9">
        <v>65108</v>
      </c>
      <c r="CA836" s="9">
        <v>175140257</v>
      </c>
      <c r="CB836" s="9">
        <v>60829490</v>
      </c>
      <c r="CC836" s="9">
        <v>17098642</v>
      </c>
      <c r="CD836" s="9">
        <v>57144820</v>
      </c>
      <c r="CE836" s="9">
        <v>0</v>
      </c>
      <c r="CF836" s="9">
        <v>0</v>
      </c>
      <c r="CG836" s="9">
        <v>0</v>
      </c>
      <c r="CH836" s="9">
        <v>17166210</v>
      </c>
      <c r="CI836" s="9">
        <v>72037313</v>
      </c>
      <c r="CJ836" s="9">
        <v>0</v>
      </c>
      <c r="CK836" s="9">
        <v>4874942</v>
      </c>
      <c r="CL836" s="9">
        <v>0</v>
      </c>
      <c r="CM836" s="9">
        <v>0</v>
      </c>
      <c r="CN836" s="9">
        <v>0</v>
      </c>
      <c r="CO836" s="9">
        <v>3811250</v>
      </c>
      <c r="CP836" s="9">
        <v>408168032</v>
      </c>
      <c r="CQ836" s="9">
        <v>8921313</v>
      </c>
      <c r="CR836" s="9">
        <v>0</v>
      </c>
      <c r="CS836" s="9">
        <v>0</v>
      </c>
      <c r="CT836" s="9">
        <v>11762338</v>
      </c>
      <c r="CU836" s="9">
        <v>20683651</v>
      </c>
      <c r="CV836" s="9">
        <v>40690537</v>
      </c>
      <c r="CW836" s="9">
        <v>13244825</v>
      </c>
      <c r="CX836" s="9">
        <v>14067141</v>
      </c>
      <c r="CY836" s="9">
        <v>9092977</v>
      </c>
      <c r="CZ836" s="9">
        <v>0</v>
      </c>
      <c r="DA836" s="9">
        <v>0</v>
      </c>
      <c r="DB836" s="9">
        <v>6153268</v>
      </c>
      <c r="DC836" s="9">
        <v>94687727</v>
      </c>
      <c r="DD836" s="9">
        <v>0</v>
      </c>
      <c r="DE836" s="9">
        <v>528677</v>
      </c>
      <c r="DF836" s="9">
        <v>178465152</v>
      </c>
      <c r="DG836" s="9">
        <v>1196334</v>
      </c>
      <c r="DH836" s="9">
        <v>149449335</v>
      </c>
      <c r="DI836" s="9">
        <v>0</v>
      </c>
      <c r="DJ836" s="9">
        <v>142093</v>
      </c>
      <c r="DK836" s="9">
        <v>0</v>
      </c>
      <c r="DL836" s="9">
        <v>0</v>
      </c>
      <c r="DM836" s="9">
        <v>0</v>
      </c>
      <c r="DN836" s="9">
        <v>0</v>
      </c>
      <c r="DO836" s="9">
        <v>4352316</v>
      </c>
      <c r="DP836" s="9">
        <v>209787459</v>
      </c>
      <c r="DQ836" s="9">
        <v>0</v>
      </c>
      <c r="DR836" s="9">
        <v>0</v>
      </c>
      <c r="DS836" s="9">
        <v>0</v>
      </c>
      <c r="DT836" s="9">
        <v>0</v>
      </c>
      <c r="DU836" s="9">
        <v>0</v>
      </c>
      <c r="DV836" s="9">
        <v>0</v>
      </c>
      <c r="DW836" s="9">
        <v>0</v>
      </c>
      <c r="DX836" s="9">
        <v>0</v>
      </c>
      <c r="DY836" s="9">
        <v>0</v>
      </c>
      <c r="DZ836" s="9">
        <v>0</v>
      </c>
      <c r="EA836" s="9">
        <v>0</v>
      </c>
      <c r="EB836" s="9">
        <v>0</v>
      </c>
      <c r="EC836" s="9">
        <v>0</v>
      </c>
    </row>
    <row r="837" spans="1:133" x14ac:dyDescent="0.3">
      <c r="A837" s="10">
        <v>106341051</v>
      </c>
      <c r="B837" s="10" t="s">
        <v>1903</v>
      </c>
      <c r="C837" s="10">
        <v>20181</v>
      </c>
      <c r="D837" s="12">
        <v>43101</v>
      </c>
      <c r="E837" s="10">
        <v>43190</v>
      </c>
      <c r="F837" s="10" t="s">
        <v>134</v>
      </c>
      <c r="G837" s="10" t="s">
        <v>558</v>
      </c>
      <c r="H837" s="10">
        <v>2</v>
      </c>
      <c r="I837" s="10">
        <v>311</v>
      </c>
      <c r="J837" s="10" t="s">
        <v>136</v>
      </c>
      <c r="K837" s="10" t="s">
        <v>137</v>
      </c>
      <c r="L837" s="10" t="s">
        <v>138</v>
      </c>
      <c r="M837" s="10" t="s">
        <v>1904</v>
      </c>
      <c r="N837" s="10" t="s">
        <v>1905</v>
      </c>
      <c r="O837" s="10" t="s">
        <v>563</v>
      </c>
      <c r="P837" s="10">
        <v>95816</v>
      </c>
      <c r="Q837" s="10" t="s">
        <v>1906</v>
      </c>
      <c r="R837" s="10">
        <v>523</v>
      </c>
      <c r="S837" s="10">
        <v>523</v>
      </c>
      <c r="T837" s="10">
        <v>432</v>
      </c>
      <c r="U837" s="10">
        <v>1867</v>
      </c>
      <c r="V837" s="10">
        <v>742</v>
      </c>
      <c r="W837" s="10">
        <v>675</v>
      </c>
      <c r="X837" s="10">
        <v>2001</v>
      </c>
      <c r="Y837" s="10">
        <v>0</v>
      </c>
      <c r="Z837" s="10">
        <v>0</v>
      </c>
      <c r="AA837" s="10">
        <v>502</v>
      </c>
      <c r="AB837" s="10">
        <v>1780</v>
      </c>
      <c r="AC837" s="10">
        <v>59</v>
      </c>
      <c r="AD837" s="10">
        <v>14</v>
      </c>
      <c r="AE837" s="10">
        <v>7640</v>
      </c>
      <c r="AF837" s="10">
        <v>0</v>
      </c>
      <c r="AG837" s="10">
        <v>8693</v>
      </c>
      <c r="AH837" s="10">
        <v>3523</v>
      </c>
      <c r="AI837" s="10">
        <v>3067</v>
      </c>
      <c r="AJ837" s="10">
        <v>7143</v>
      </c>
      <c r="AK837" s="10">
        <v>0</v>
      </c>
      <c r="AL837" s="10">
        <v>0</v>
      </c>
      <c r="AM837" s="10">
        <v>4761</v>
      </c>
      <c r="AN837" s="10">
        <v>6756</v>
      </c>
      <c r="AO837" s="10">
        <v>200</v>
      </c>
      <c r="AP837" s="10">
        <v>39</v>
      </c>
      <c r="AQ837" s="10">
        <v>34182</v>
      </c>
      <c r="AR837" s="10">
        <v>0</v>
      </c>
      <c r="AS837" s="10">
        <v>5710</v>
      </c>
      <c r="AT837" s="10">
        <v>2177</v>
      </c>
      <c r="AU837" s="10">
        <v>3415</v>
      </c>
      <c r="AV837" s="10">
        <v>19483</v>
      </c>
      <c r="AW837" s="10">
        <v>0</v>
      </c>
      <c r="AX837" s="10">
        <v>12</v>
      </c>
      <c r="AY837" s="10">
        <v>7470</v>
      </c>
      <c r="AZ837" s="10">
        <v>8485</v>
      </c>
      <c r="BA837" s="10">
        <v>694</v>
      </c>
      <c r="BB837" s="10">
        <v>407</v>
      </c>
      <c r="BC837" s="10">
        <v>47853</v>
      </c>
      <c r="BD837" s="10">
        <v>191874030</v>
      </c>
      <c r="BE837" s="10">
        <v>75242290</v>
      </c>
      <c r="BF837" s="10">
        <v>48630234</v>
      </c>
      <c r="BG837" s="10">
        <v>114404370</v>
      </c>
      <c r="BH837" s="10">
        <v>0</v>
      </c>
      <c r="BI837" s="10">
        <v>0</v>
      </c>
      <c r="BJ837" s="10">
        <v>80215853</v>
      </c>
      <c r="BK837" s="10">
        <v>137953968</v>
      </c>
      <c r="BL837" s="10">
        <v>3319056</v>
      </c>
      <c r="BM837" s="10">
        <v>654492</v>
      </c>
      <c r="BN837" s="10">
        <v>652294293</v>
      </c>
      <c r="BO837" s="10">
        <v>84518224</v>
      </c>
      <c r="BP837" s="10">
        <v>31808145</v>
      </c>
      <c r="BQ837" s="10">
        <v>13515954</v>
      </c>
      <c r="BR837" s="10">
        <v>67601634</v>
      </c>
      <c r="BS837" s="10">
        <v>0</v>
      </c>
      <c r="BT837" s="10">
        <v>22523</v>
      </c>
      <c r="BU837" s="10">
        <v>11008829</v>
      </c>
      <c r="BV837" s="10">
        <v>93980626</v>
      </c>
      <c r="BW837" s="10">
        <v>3498529</v>
      </c>
      <c r="BX837" s="10">
        <v>1917835</v>
      </c>
      <c r="BY837" s="10">
        <v>307872299</v>
      </c>
      <c r="BZ837" s="10">
        <v>240280</v>
      </c>
      <c r="CA837" s="10">
        <v>220487156</v>
      </c>
      <c r="CB837" s="10">
        <v>99838994</v>
      </c>
      <c r="CC837" s="10">
        <v>27570223</v>
      </c>
      <c r="CD837" s="10">
        <v>150427090</v>
      </c>
      <c r="CE837" s="10">
        <v>0</v>
      </c>
      <c r="CF837" s="10">
        <v>0</v>
      </c>
      <c r="CG837" s="10">
        <v>22523</v>
      </c>
      <c r="CH837" s="10">
        <v>75281134</v>
      </c>
      <c r="CI837" s="10">
        <v>117629672</v>
      </c>
      <c r="CJ837" s="10">
        <v>0</v>
      </c>
      <c r="CK837" s="10">
        <v>6817585</v>
      </c>
      <c r="CL837" s="10">
        <v>0</v>
      </c>
      <c r="CM837" s="10">
        <v>0</v>
      </c>
      <c r="CN837" s="10">
        <v>0</v>
      </c>
      <c r="CO837" s="10">
        <v>2332047</v>
      </c>
      <c r="CP837" s="10">
        <v>700646704</v>
      </c>
      <c r="CQ837" s="10">
        <v>15150155</v>
      </c>
      <c r="CR837" s="10">
        <v>0</v>
      </c>
      <c r="CS837" s="10">
        <v>0</v>
      </c>
      <c r="CT837" s="10">
        <v>20917381</v>
      </c>
      <c r="CU837" s="10">
        <v>36067536</v>
      </c>
      <c r="CV837" s="10">
        <v>55905098</v>
      </c>
      <c r="CW837" s="10">
        <v>22361596</v>
      </c>
      <c r="CX837" s="10">
        <v>34575965</v>
      </c>
      <c r="CY837" s="10">
        <v>31578914</v>
      </c>
      <c r="CZ837" s="10">
        <v>0</v>
      </c>
      <c r="DA837" s="10">
        <v>0</v>
      </c>
      <c r="DB837" s="10">
        <v>15943548</v>
      </c>
      <c r="DC837" s="10">
        <v>135222303</v>
      </c>
      <c r="DD837" s="10">
        <v>0</v>
      </c>
      <c r="DE837" s="10">
        <v>0</v>
      </c>
      <c r="DF837" s="10">
        <v>295587424</v>
      </c>
      <c r="DG837" s="10">
        <v>4277142</v>
      </c>
      <c r="DH837" s="10">
        <v>293756112</v>
      </c>
      <c r="DI837" s="10">
        <v>0</v>
      </c>
      <c r="DJ837" s="10">
        <v>157035</v>
      </c>
      <c r="DK837" s="10">
        <v>0</v>
      </c>
      <c r="DL837" s="10">
        <v>0</v>
      </c>
      <c r="DM837" s="10">
        <v>0</v>
      </c>
      <c r="DN837" s="10">
        <v>0</v>
      </c>
      <c r="DO837" s="10">
        <v>4973321</v>
      </c>
      <c r="DP837" s="10">
        <v>868404102</v>
      </c>
      <c r="DQ837" s="10">
        <v>0</v>
      </c>
      <c r="DR837" s="10">
        <v>0</v>
      </c>
      <c r="DS837" s="10">
        <v>0</v>
      </c>
      <c r="DT837" s="10">
        <v>0</v>
      </c>
      <c r="DU837" s="10">
        <v>0</v>
      </c>
      <c r="DV837" s="10">
        <v>0</v>
      </c>
      <c r="DW837" s="10">
        <v>0</v>
      </c>
      <c r="DX837" s="10">
        <v>0</v>
      </c>
      <c r="DY837" s="10">
        <v>0</v>
      </c>
      <c r="DZ837" s="10">
        <v>0</v>
      </c>
      <c r="EA837" s="10">
        <v>0</v>
      </c>
      <c r="EB837" s="10">
        <v>0</v>
      </c>
      <c r="EC837" s="10">
        <v>0</v>
      </c>
    </row>
    <row r="838" spans="1:133" x14ac:dyDescent="0.3">
      <c r="A838" s="9">
        <v>106481094</v>
      </c>
      <c r="B838" s="9" t="s">
        <v>1915</v>
      </c>
      <c r="C838" s="9">
        <v>20181</v>
      </c>
      <c r="D838" s="11">
        <v>43101</v>
      </c>
      <c r="E838" s="9">
        <v>43190</v>
      </c>
      <c r="F838" s="9" t="s">
        <v>134</v>
      </c>
      <c r="G838" s="9" t="s">
        <v>215</v>
      </c>
      <c r="H838" s="9">
        <v>3</v>
      </c>
      <c r="I838" s="9">
        <v>409</v>
      </c>
      <c r="J838" s="9" t="s">
        <v>136</v>
      </c>
      <c r="K838" s="9" t="s">
        <v>137</v>
      </c>
      <c r="L838" s="9" t="s">
        <v>138</v>
      </c>
      <c r="M838" s="9" t="s">
        <v>1916</v>
      </c>
      <c r="N838" s="9" t="s">
        <v>1917</v>
      </c>
      <c r="O838" s="9" t="s">
        <v>217</v>
      </c>
      <c r="P838" s="9">
        <v>94589</v>
      </c>
      <c r="Q838" s="9" t="s">
        <v>1878</v>
      </c>
      <c r="R838" s="9">
        <v>108</v>
      </c>
      <c r="S838" s="9">
        <v>108</v>
      </c>
      <c r="T838" s="9">
        <v>63</v>
      </c>
      <c r="U838" s="9">
        <v>510</v>
      </c>
      <c r="V838" s="9">
        <v>36</v>
      </c>
      <c r="W838" s="9">
        <v>86</v>
      </c>
      <c r="X838" s="9">
        <v>295</v>
      </c>
      <c r="Y838" s="9">
        <v>0</v>
      </c>
      <c r="Z838" s="9">
        <v>0</v>
      </c>
      <c r="AA838" s="9">
        <v>12</v>
      </c>
      <c r="AB838" s="9">
        <v>165</v>
      </c>
      <c r="AC838" s="9">
        <v>18</v>
      </c>
      <c r="AD838" s="9">
        <v>19</v>
      </c>
      <c r="AE838" s="9">
        <v>1141</v>
      </c>
      <c r="AF838" s="9">
        <v>0</v>
      </c>
      <c r="AG838" s="9">
        <v>2427</v>
      </c>
      <c r="AH838" s="9">
        <v>159</v>
      </c>
      <c r="AI838" s="9">
        <v>310</v>
      </c>
      <c r="AJ838" s="9">
        <v>1095</v>
      </c>
      <c r="AK838" s="9">
        <v>0</v>
      </c>
      <c r="AL838" s="9">
        <v>0</v>
      </c>
      <c r="AM838" s="9">
        <v>39</v>
      </c>
      <c r="AN838" s="9">
        <v>558</v>
      </c>
      <c r="AO838" s="9">
        <v>46</v>
      </c>
      <c r="AP838" s="9">
        <v>44</v>
      </c>
      <c r="AQ838" s="9">
        <v>4678</v>
      </c>
      <c r="AR838" s="9">
        <v>0</v>
      </c>
      <c r="AS838" s="9">
        <v>1984</v>
      </c>
      <c r="AT838" s="9">
        <v>106</v>
      </c>
      <c r="AU838" s="9">
        <v>715</v>
      </c>
      <c r="AV838" s="9">
        <v>7439</v>
      </c>
      <c r="AW838" s="9">
        <v>0</v>
      </c>
      <c r="AX838" s="9">
        <v>0</v>
      </c>
      <c r="AY838" s="9">
        <v>100</v>
      </c>
      <c r="AZ838" s="9">
        <v>1311</v>
      </c>
      <c r="BA838" s="9">
        <v>727</v>
      </c>
      <c r="BB838" s="9">
        <v>58</v>
      </c>
      <c r="BC838" s="9">
        <v>12440</v>
      </c>
      <c r="BD838" s="9">
        <v>41436023</v>
      </c>
      <c r="BE838" s="9">
        <v>2440504</v>
      </c>
      <c r="BF838" s="9">
        <v>5160631</v>
      </c>
      <c r="BG838" s="9">
        <v>18558601</v>
      </c>
      <c r="BH838" s="9">
        <v>0</v>
      </c>
      <c r="BI838" s="9">
        <v>0</v>
      </c>
      <c r="BJ838" s="9">
        <v>976213</v>
      </c>
      <c r="BK838" s="9">
        <v>10469091</v>
      </c>
      <c r="BL838" s="9">
        <v>600107</v>
      </c>
      <c r="BM838" s="9">
        <v>542358</v>
      </c>
      <c r="BN838" s="9">
        <v>80183528</v>
      </c>
      <c r="BO838" s="9">
        <v>22799833</v>
      </c>
      <c r="BP838" s="9">
        <v>1713248</v>
      </c>
      <c r="BQ838" s="9">
        <v>2901138</v>
      </c>
      <c r="BR838" s="9">
        <v>23219405</v>
      </c>
      <c r="BS838" s="9">
        <v>0</v>
      </c>
      <c r="BT838" s="9">
        <v>0</v>
      </c>
      <c r="BU838" s="9">
        <v>1046617</v>
      </c>
      <c r="BV838" s="9">
        <v>13360553</v>
      </c>
      <c r="BW838" s="9">
        <v>3030743</v>
      </c>
      <c r="BX838" s="9">
        <v>250343</v>
      </c>
      <c r="BY838" s="9">
        <v>68321880</v>
      </c>
      <c r="BZ838" s="9">
        <v>3092</v>
      </c>
      <c r="CA838" s="9">
        <v>53090962</v>
      </c>
      <c r="CB838" s="9">
        <v>3747590</v>
      </c>
      <c r="CC838" s="9">
        <v>5108065</v>
      </c>
      <c r="CD838" s="9">
        <v>35422314</v>
      </c>
      <c r="CE838" s="9">
        <v>-147099</v>
      </c>
      <c r="CF838" s="9">
        <v>0</v>
      </c>
      <c r="CG838" s="9">
        <v>0</v>
      </c>
      <c r="CH838" s="9">
        <v>1244057</v>
      </c>
      <c r="CI838" s="9">
        <v>9660544</v>
      </c>
      <c r="CJ838" s="9">
        <v>0</v>
      </c>
      <c r="CK838" s="9">
        <v>3630850</v>
      </c>
      <c r="CL838" s="9">
        <v>0</v>
      </c>
      <c r="CM838" s="9">
        <v>0</v>
      </c>
      <c r="CN838" s="9">
        <v>0</v>
      </c>
      <c r="CO838" s="9">
        <v>17560</v>
      </c>
      <c r="CP838" s="9">
        <v>111777935</v>
      </c>
      <c r="CQ838" s="9">
        <v>0</v>
      </c>
      <c r="CR838" s="9">
        <v>0</v>
      </c>
      <c r="CS838" s="9">
        <v>0</v>
      </c>
      <c r="CT838" s="9">
        <v>340956</v>
      </c>
      <c r="CU838" s="9">
        <v>340956</v>
      </c>
      <c r="CV838" s="9">
        <v>11144894</v>
      </c>
      <c r="CW838" s="9">
        <v>406162</v>
      </c>
      <c r="CX838" s="9">
        <v>3100803</v>
      </c>
      <c r="CY838" s="9">
        <v>6355692</v>
      </c>
      <c r="CZ838" s="9">
        <v>0</v>
      </c>
      <c r="DA838" s="9">
        <v>0</v>
      </c>
      <c r="DB838" s="9">
        <v>778773</v>
      </c>
      <c r="DC838" s="9">
        <v>14510056</v>
      </c>
      <c r="DD838" s="9">
        <v>0</v>
      </c>
      <c r="DE838" s="9">
        <v>772049</v>
      </c>
      <c r="DF838" s="9">
        <v>37068429</v>
      </c>
      <c r="DG838" s="9">
        <v>386141</v>
      </c>
      <c r="DH838" s="9">
        <v>39602357</v>
      </c>
      <c r="DI838" s="9">
        <v>0</v>
      </c>
      <c r="DJ838" s="9">
        <v>0</v>
      </c>
      <c r="DK838" s="9">
        <v>0</v>
      </c>
      <c r="DL838" s="9">
        <v>0</v>
      </c>
      <c r="DM838" s="9">
        <v>0</v>
      </c>
      <c r="DN838" s="9">
        <v>0</v>
      </c>
      <c r="DO838" s="9">
        <v>1639836</v>
      </c>
      <c r="DP838" s="9">
        <v>45605542</v>
      </c>
      <c r="DQ838" s="9">
        <v>0</v>
      </c>
      <c r="DR838" s="9">
        <v>0</v>
      </c>
      <c r="DS838" s="9">
        <v>0</v>
      </c>
      <c r="DT838" s="9">
        <v>0</v>
      </c>
      <c r="DU838" s="9">
        <v>0</v>
      </c>
      <c r="DV838" s="9">
        <v>0</v>
      </c>
      <c r="DW838" s="9">
        <v>0</v>
      </c>
      <c r="DX838" s="9">
        <v>0</v>
      </c>
      <c r="DY838" s="9">
        <v>0</v>
      </c>
      <c r="DZ838" s="9">
        <v>0</v>
      </c>
      <c r="EA838" s="9">
        <v>0</v>
      </c>
      <c r="EB838" s="9">
        <v>0</v>
      </c>
      <c r="EC838" s="9">
        <v>0</v>
      </c>
    </row>
    <row r="839" spans="1:133" x14ac:dyDescent="0.3">
      <c r="A839" s="10">
        <v>106494106</v>
      </c>
      <c r="B839" s="10" t="s">
        <v>1911</v>
      </c>
      <c r="C839" s="10">
        <v>20181</v>
      </c>
      <c r="D839" s="12">
        <v>43101</v>
      </c>
      <c r="E839" s="10">
        <v>43190</v>
      </c>
      <c r="F839" s="10" t="s">
        <v>134</v>
      </c>
      <c r="G839" s="10" t="s">
        <v>290</v>
      </c>
      <c r="H839" s="10">
        <v>3</v>
      </c>
      <c r="I839" s="10">
        <v>401</v>
      </c>
      <c r="J839" s="10" t="s">
        <v>136</v>
      </c>
      <c r="K839" s="10" t="s">
        <v>137</v>
      </c>
      <c r="L839" s="10" t="s">
        <v>138</v>
      </c>
      <c r="M839" s="10" t="s">
        <v>1912</v>
      </c>
      <c r="N839" s="10" t="s">
        <v>1913</v>
      </c>
      <c r="O839" s="10" t="s">
        <v>293</v>
      </c>
      <c r="P839" s="10">
        <v>95403</v>
      </c>
      <c r="Q839" s="10" t="s">
        <v>1914</v>
      </c>
      <c r="R839" s="10">
        <v>84</v>
      </c>
      <c r="S839" s="10">
        <v>84</v>
      </c>
      <c r="T839" s="10">
        <v>77</v>
      </c>
      <c r="U839" s="10">
        <v>584</v>
      </c>
      <c r="V839" s="10">
        <v>98</v>
      </c>
      <c r="W839" s="10">
        <v>137</v>
      </c>
      <c r="X839" s="10">
        <v>379</v>
      </c>
      <c r="Y839" s="10">
        <v>0</v>
      </c>
      <c r="Z839" s="10">
        <v>1</v>
      </c>
      <c r="AA839" s="10">
        <v>50</v>
      </c>
      <c r="AB839" s="10">
        <v>411</v>
      </c>
      <c r="AC839" s="10">
        <v>24</v>
      </c>
      <c r="AD839" s="10">
        <v>1</v>
      </c>
      <c r="AE839" s="10">
        <v>1685</v>
      </c>
      <c r="AF839" s="10">
        <v>0</v>
      </c>
      <c r="AG839" s="10">
        <v>2423</v>
      </c>
      <c r="AH839" s="10">
        <v>446</v>
      </c>
      <c r="AI839" s="10">
        <v>454</v>
      </c>
      <c r="AJ839" s="10">
        <v>1300</v>
      </c>
      <c r="AK839" s="10">
        <v>0</v>
      </c>
      <c r="AL839" s="10">
        <v>8</v>
      </c>
      <c r="AM839" s="10">
        <v>348</v>
      </c>
      <c r="AN839" s="10">
        <v>1155</v>
      </c>
      <c r="AO839" s="10">
        <v>70</v>
      </c>
      <c r="AP839" s="10">
        <v>4</v>
      </c>
      <c r="AQ839" s="10">
        <v>6208</v>
      </c>
      <c r="AR839" s="10">
        <v>0</v>
      </c>
      <c r="AS839" s="10">
        <v>1806</v>
      </c>
      <c r="AT839" s="10">
        <v>268</v>
      </c>
      <c r="AU839" s="10">
        <v>927</v>
      </c>
      <c r="AV839" s="10">
        <v>5760</v>
      </c>
      <c r="AW839" s="10">
        <v>2</v>
      </c>
      <c r="AX839" s="10">
        <v>1</v>
      </c>
      <c r="AY839" s="10">
        <v>257</v>
      </c>
      <c r="AZ839" s="10">
        <v>2282</v>
      </c>
      <c r="BA839" s="10">
        <v>345</v>
      </c>
      <c r="BB839" s="10">
        <v>311</v>
      </c>
      <c r="BC839" s="10">
        <v>11959</v>
      </c>
      <c r="BD839" s="10">
        <v>50625081</v>
      </c>
      <c r="BE839" s="10">
        <v>8111330</v>
      </c>
      <c r="BF839" s="10">
        <v>7965796</v>
      </c>
      <c r="BG839" s="10">
        <v>21315741</v>
      </c>
      <c r="BH839" s="10">
        <v>0</v>
      </c>
      <c r="BI839" s="10">
        <v>76841</v>
      </c>
      <c r="BJ839" s="10">
        <v>5525829</v>
      </c>
      <c r="BK839" s="10">
        <v>24150541</v>
      </c>
      <c r="BL839" s="10">
        <v>1273896</v>
      </c>
      <c r="BM839" s="10">
        <v>67682</v>
      </c>
      <c r="BN839" s="10">
        <v>119112737</v>
      </c>
      <c r="BO839" s="10">
        <v>36792273</v>
      </c>
      <c r="BP839" s="10">
        <v>5268730</v>
      </c>
      <c r="BQ839" s="10">
        <v>3447654</v>
      </c>
      <c r="BR839" s="10">
        <v>19494799</v>
      </c>
      <c r="BS839" s="10">
        <v>1094</v>
      </c>
      <c r="BT839" s="10">
        <v>81049</v>
      </c>
      <c r="BU839" s="10">
        <v>3096977</v>
      </c>
      <c r="BV839" s="10">
        <v>28251353</v>
      </c>
      <c r="BW839" s="10">
        <v>2215144</v>
      </c>
      <c r="BX839" s="10">
        <v>2204773</v>
      </c>
      <c r="BY839" s="10">
        <v>100853846</v>
      </c>
      <c r="BZ839" s="10">
        <v>49653</v>
      </c>
      <c r="CA839" s="10">
        <v>68910658</v>
      </c>
      <c r="CB839" s="10">
        <v>15355169</v>
      </c>
      <c r="CC839" s="10">
        <v>3433844</v>
      </c>
      <c r="CD839" s="10">
        <v>32473531</v>
      </c>
      <c r="CE839" s="10">
        <v>2004915</v>
      </c>
      <c r="CF839" s="10">
        <v>0</v>
      </c>
      <c r="CG839" s="10">
        <v>157890</v>
      </c>
      <c r="CH839" s="10">
        <v>4401671</v>
      </c>
      <c r="CI839" s="10">
        <v>29662515</v>
      </c>
      <c r="CJ839" s="10">
        <v>0</v>
      </c>
      <c r="CK839" s="10">
        <v>3489040</v>
      </c>
      <c r="CL839" s="10">
        <v>0</v>
      </c>
      <c r="CM839" s="10">
        <v>0</v>
      </c>
      <c r="CN839" s="10">
        <v>0</v>
      </c>
      <c r="CO839" s="10">
        <v>1044527</v>
      </c>
      <c r="CP839" s="10">
        <v>160983413</v>
      </c>
      <c r="CQ839" s="10">
        <v>1975125</v>
      </c>
      <c r="CR839" s="10">
        <v>0</v>
      </c>
      <c r="CS839" s="10">
        <v>0</v>
      </c>
      <c r="CT839" s="10">
        <v>5004768</v>
      </c>
      <c r="CU839" s="10">
        <v>6979893</v>
      </c>
      <c r="CV839" s="10">
        <v>18506696</v>
      </c>
      <c r="CW839" s="10">
        <v>16</v>
      </c>
      <c r="CX839" s="10">
        <v>5974691</v>
      </c>
      <c r="CY839" s="10">
        <v>8337009</v>
      </c>
      <c r="CZ839" s="10">
        <v>1094</v>
      </c>
      <c r="DA839" s="10">
        <v>0</v>
      </c>
      <c r="DB839" s="10">
        <v>4221135</v>
      </c>
      <c r="DC839" s="10">
        <v>27744147</v>
      </c>
      <c r="DD839" s="10">
        <v>0</v>
      </c>
      <c r="DE839" s="10">
        <v>1178275</v>
      </c>
      <c r="DF839" s="10">
        <v>65963063</v>
      </c>
      <c r="DG839" s="10">
        <v>541559</v>
      </c>
      <c r="DH839" s="10">
        <v>78990680</v>
      </c>
      <c r="DI839" s="10">
        <v>0</v>
      </c>
      <c r="DJ839" s="10">
        <v>0</v>
      </c>
      <c r="DK839" s="10">
        <v>0</v>
      </c>
      <c r="DL839" s="10">
        <v>0</v>
      </c>
      <c r="DM839" s="10">
        <v>0</v>
      </c>
      <c r="DN839" s="10">
        <v>0</v>
      </c>
      <c r="DO839" s="10">
        <v>1307495</v>
      </c>
      <c r="DP839" s="10">
        <v>270304673</v>
      </c>
      <c r="DQ839" s="10">
        <v>0</v>
      </c>
      <c r="DR839" s="10">
        <v>0</v>
      </c>
      <c r="DS839" s="10">
        <v>0</v>
      </c>
      <c r="DT839" s="10">
        <v>0</v>
      </c>
      <c r="DU839" s="10">
        <v>0</v>
      </c>
      <c r="DV839" s="10">
        <v>0</v>
      </c>
      <c r="DW839" s="10">
        <v>0</v>
      </c>
      <c r="DX839" s="10">
        <v>0</v>
      </c>
      <c r="DY839" s="10">
        <v>0</v>
      </c>
      <c r="DZ839" s="10">
        <v>0</v>
      </c>
      <c r="EA839" s="10">
        <v>0</v>
      </c>
      <c r="EB839" s="10">
        <v>0</v>
      </c>
      <c r="EC839" s="10">
        <v>0</v>
      </c>
    </row>
    <row r="840" spans="1:133" x14ac:dyDescent="0.3">
      <c r="A840" s="9">
        <v>106514030</v>
      </c>
      <c r="B840" s="9" t="s">
        <v>1918</v>
      </c>
      <c r="C840" s="9">
        <v>20181</v>
      </c>
      <c r="D840" s="11">
        <v>43101</v>
      </c>
      <c r="E840" s="9">
        <v>43190</v>
      </c>
      <c r="F840" s="9" t="s">
        <v>134</v>
      </c>
      <c r="G840" s="9" t="s">
        <v>1316</v>
      </c>
      <c r="H840" s="9">
        <v>2</v>
      </c>
      <c r="I840" s="9">
        <v>227</v>
      </c>
      <c r="J840" s="9" t="s">
        <v>227</v>
      </c>
      <c r="K840" s="9" t="s">
        <v>137</v>
      </c>
      <c r="L840" s="9" t="s">
        <v>138</v>
      </c>
      <c r="M840" s="9" t="s">
        <v>1919</v>
      </c>
      <c r="N840" s="9" t="s">
        <v>1920</v>
      </c>
      <c r="O840" s="9" t="s">
        <v>1319</v>
      </c>
      <c r="P840" s="9">
        <v>95991</v>
      </c>
      <c r="Q840" s="9" t="s">
        <v>1921</v>
      </c>
      <c r="R840" s="9">
        <v>14</v>
      </c>
      <c r="S840" s="9">
        <v>14</v>
      </c>
      <c r="T840" s="9">
        <v>14</v>
      </c>
      <c r="U840" s="9">
        <v>64</v>
      </c>
      <c r="V840" s="9">
        <v>2</v>
      </c>
      <c r="W840" s="9">
        <v>1</v>
      </c>
      <c r="X840" s="9">
        <v>8</v>
      </c>
      <c r="Y840" s="9">
        <v>0</v>
      </c>
      <c r="Z840" s="9">
        <v>0</v>
      </c>
      <c r="AA840" s="9">
        <v>8</v>
      </c>
      <c r="AB840" s="9">
        <v>39</v>
      </c>
      <c r="AC840" s="9">
        <v>0</v>
      </c>
      <c r="AD840" s="9">
        <v>1</v>
      </c>
      <c r="AE840" s="9">
        <v>123</v>
      </c>
      <c r="AF840" s="9">
        <v>0</v>
      </c>
      <c r="AG840" s="9">
        <v>161</v>
      </c>
      <c r="AH840" s="9">
        <v>5</v>
      </c>
      <c r="AI840" s="9">
        <v>1</v>
      </c>
      <c r="AJ840" s="9">
        <v>20</v>
      </c>
      <c r="AK840" s="9">
        <v>0</v>
      </c>
      <c r="AL840" s="9">
        <v>0</v>
      </c>
      <c r="AM840" s="9">
        <v>26</v>
      </c>
      <c r="AN840" s="9">
        <v>99</v>
      </c>
      <c r="AO840" s="9">
        <v>0</v>
      </c>
      <c r="AP840" s="9">
        <v>1</v>
      </c>
      <c r="AQ840" s="9">
        <v>313</v>
      </c>
      <c r="AR840" s="9">
        <v>0</v>
      </c>
      <c r="AS840" s="9">
        <v>329</v>
      </c>
      <c r="AT840" s="9">
        <v>6</v>
      </c>
      <c r="AU840" s="9">
        <v>7</v>
      </c>
      <c r="AV840" s="9">
        <v>65</v>
      </c>
      <c r="AW840" s="9">
        <v>0</v>
      </c>
      <c r="AX840" s="9">
        <v>0</v>
      </c>
      <c r="AY840" s="9">
        <v>88</v>
      </c>
      <c r="AZ840" s="9">
        <v>281</v>
      </c>
      <c r="BA840" s="9">
        <v>0</v>
      </c>
      <c r="BB840" s="9">
        <v>7</v>
      </c>
      <c r="BC840" s="9">
        <v>783</v>
      </c>
      <c r="BD840" s="9">
        <v>4198517</v>
      </c>
      <c r="BE840" s="9">
        <v>158612</v>
      </c>
      <c r="BF840" s="9">
        <v>22116</v>
      </c>
      <c r="BG840" s="9">
        <v>378191</v>
      </c>
      <c r="BH840" s="9">
        <v>0</v>
      </c>
      <c r="BI840" s="9">
        <v>0</v>
      </c>
      <c r="BJ840" s="9">
        <v>383876</v>
      </c>
      <c r="BK840" s="9">
        <v>2558404</v>
      </c>
      <c r="BL840" s="9">
        <v>0</v>
      </c>
      <c r="BM840" s="9">
        <v>18146</v>
      </c>
      <c r="BN840" s="9">
        <v>7717862</v>
      </c>
      <c r="BO840" s="9">
        <v>6373286</v>
      </c>
      <c r="BP840" s="9">
        <v>70275</v>
      </c>
      <c r="BQ840" s="9">
        <v>82545</v>
      </c>
      <c r="BR840" s="9">
        <v>1151369</v>
      </c>
      <c r="BS840" s="9">
        <v>0</v>
      </c>
      <c r="BT840" s="9">
        <v>0</v>
      </c>
      <c r="BU840" s="9">
        <v>1628550</v>
      </c>
      <c r="BV840" s="9">
        <v>4602217</v>
      </c>
      <c r="BW840" s="9">
        <v>0</v>
      </c>
      <c r="BX840" s="9">
        <v>196245</v>
      </c>
      <c r="BY840" s="9">
        <v>14104487</v>
      </c>
      <c r="BZ840" s="9">
        <v>0</v>
      </c>
      <c r="CA840" s="9">
        <v>8153401</v>
      </c>
      <c r="CB840" s="9">
        <v>114529</v>
      </c>
      <c r="CC840" s="9">
        <v>96288</v>
      </c>
      <c r="CD840" s="9">
        <v>1378574</v>
      </c>
      <c r="CE840" s="9">
        <v>0</v>
      </c>
      <c r="CF840" s="9">
        <v>0</v>
      </c>
      <c r="CG840" s="9">
        <v>0</v>
      </c>
      <c r="CH840" s="9">
        <v>1317392</v>
      </c>
      <c r="CI840" s="9">
        <v>3570615</v>
      </c>
      <c r="CJ840" s="9">
        <v>0</v>
      </c>
      <c r="CK840" s="9">
        <v>0</v>
      </c>
      <c r="CL840" s="9">
        <v>0</v>
      </c>
      <c r="CM840" s="9">
        <v>0</v>
      </c>
      <c r="CN840" s="9">
        <v>0</v>
      </c>
      <c r="CO840" s="9">
        <v>312772</v>
      </c>
      <c r="CP840" s="9">
        <v>14943571</v>
      </c>
      <c r="CQ840" s="9">
        <v>0</v>
      </c>
      <c r="CR840" s="9">
        <v>0</v>
      </c>
      <c r="CS840" s="9">
        <v>0</v>
      </c>
      <c r="CT840" s="9">
        <v>0</v>
      </c>
      <c r="CU840" s="9">
        <v>0</v>
      </c>
      <c r="CV840" s="9">
        <v>2418402</v>
      </c>
      <c r="CW840" s="9">
        <v>114358</v>
      </c>
      <c r="CX840" s="9">
        <v>8373</v>
      </c>
      <c r="CY840" s="9">
        <v>150986</v>
      </c>
      <c r="CZ840" s="9">
        <v>0</v>
      </c>
      <c r="DA840" s="9">
        <v>0</v>
      </c>
      <c r="DB840" s="9">
        <v>695034</v>
      </c>
      <c r="DC840" s="9">
        <v>3590006</v>
      </c>
      <c r="DD840" s="9">
        <v>0</v>
      </c>
      <c r="DE840" s="9">
        <v>-98381</v>
      </c>
      <c r="DF840" s="9">
        <v>6878778</v>
      </c>
      <c r="DG840" s="9">
        <v>181018</v>
      </c>
      <c r="DH840" s="9">
        <v>6835821</v>
      </c>
      <c r="DI840" s="9">
        <v>0</v>
      </c>
      <c r="DJ840" s="9">
        <v>0</v>
      </c>
      <c r="DK840" s="9">
        <v>0</v>
      </c>
      <c r="DL840" s="9">
        <v>0</v>
      </c>
      <c r="DM840" s="9">
        <v>0</v>
      </c>
      <c r="DN840" s="9">
        <v>0</v>
      </c>
      <c r="DO840" s="9">
        <v>29944</v>
      </c>
      <c r="DP840" s="9">
        <v>1694008</v>
      </c>
      <c r="DQ840" s="9">
        <v>0</v>
      </c>
      <c r="DR840" s="9">
        <v>0</v>
      </c>
      <c r="DS840" s="9">
        <v>0</v>
      </c>
      <c r="DT840" s="9">
        <v>0</v>
      </c>
      <c r="DU840" s="9">
        <v>0</v>
      </c>
      <c r="DV840" s="9">
        <v>0</v>
      </c>
      <c r="DW840" s="9">
        <v>0</v>
      </c>
      <c r="DX840" s="9">
        <v>0</v>
      </c>
      <c r="DY840" s="9">
        <v>0</v>
      </c>
      <c r="DZ840" s="9">
        <v>0</v>
      </c>
      <c r="EA840" s="9">
        <v>0</v>
      </c>
      <c r="EB840" s="9">
        <v>0</v>
      </c>
      <c r="EC840" s="9">
        <v>0</v>
      </c>
    </row>
    <row r="841" spans="1:133" x14ac:dyDescent="0.3">
      <c r="A841" s="10">
        <v>106391056</v>
      </c>
      <c r="B841" s="10" t="s">
        <v>1922</v>
      </c>
      <c r="C841" s="10">
        <v>20181</v>
      </c>
      <c r="D841" s="12">
        <v>43101</v>
      </c>
      <c r="E841" s="10">
        <v>43190</v>
      </c>
      <c r="F841" s="10" t="s">
        <v>134</v>
      </c>
      <c r="G841" s="10" t="s">
        <v>176</v>
      </c>
      <c r="H841" s="10">
        <v>6</v>
      </c>
      <c r="I841" s="10">
        <v>509</v>
      </c>
      <c r="J841" s="10" t="s">
        <v>136</v>
      </c>
      <c r="K841" s="10" t="s">
        <v>137</v>
      </c>
      <c r="L841" s="10" t="s">
        <v>138</v>
      </c>
      <c r="M841" s="10" t="s">
        <v>1923</v>
      </c>
      <c r="N841" s="10" t="s">
        <v>1924</v>
      </c>
      <c r="O841" s="10" t="s">
        <v>1925</v>
      </c>
      <c r="P841" s="10">
        <v>95376</v>
      </c>
      <c r="Q841" s="10" t="s">
        <v>1926</v>
      </c>
      <c r="R841" s="10">
        <v>77</v>
      </c>
      <c r="S841" s="10">
        <v>77</v>
      </c>
      <c r="T841" s="10">
        <v>40</v>
      </c>
      <c r="U841" s="10">
        <v>307</v>
      </c>
      <c r="V841" s="10">
        <v>77</v>
      </c>
      <c r="W841" s="10">
        <v>90</v>
      </c>
      <c r="X841" s="10">
        <v>205</v>
      </c>
      <c r="Y841" s="10">
        <v>0</v>
      </c>
      <c r="Z841" s="10">
        <v>0</v>
      </c>
      <c r="AA841" s="10">
        <v>20</v>
      </c>
      <c r="AB841" s="10">
        <v>235</v>
      </c>
      <c r="AC841" s="10">
        <v>13</v>
      </c>
      <c r="AD841" s="10">
        <v>4</v>
      </c>
      <c r="AE841" s="10">
        <v>951</v>
      </c>
      <c r="AF841" s="10">
        <v>0</v>
      </c>
      <c r="AG841" s="10">
        <v>1093</v>
      </c>
      <c r="AH841" s="10">
        <v>290</v>
      </c>
      <c r="AI841" s="10">
        <v>298</v>
      </c>
      <c r="AJ841" s="10">
        <v>551</v>
      </c>
      <c r="AK841" s="10">
        <v>0</v>
      </c>
      <c r="AL841" s="10">
        <v>0</v>
      </c>
      <c r="AM841" s="10">
        <v>45</v>
      </c>
      <c r="AN841" s="10">
        <v>603</v>
      </c>
      <c r="AO841" s="10">
        <v>45</v>
      </c>
      <c r="AP841" s="10">
        <v>13</v>
      </c>
      <c r="AQ841" s="10">
        <v>2938</v>
      </c>
      <c r="AR841" s="10">
        <v>0</v>
      </c>
      <c r="AS841" s="10">
        <v>1063</v>
      </c>
      <c r="AT841" s="10">
        <v>278</v>
      </c>
      <c r="AU841" s="10">
        <v>1062</v>
      </c>
      <c r="AV841" s="10">
        <v>6397</v>
      </c>
      <c r="AW841" s="10">
        <v>0</v>
      </c>
      <c r="AX841" s="10">
        <v>0</v>
      </c>
      <c r="AY841" s="10">
        <v>264</v>
      </c>
      <c r="AZ841" s="10">
        <v>2318</v>
      </c>
      <c r="BA841" s="10">
        <v>399</v>
      </c>
      <c r="BB841" s="10">
        <v>257</v>
      </c>
      <c r="BC841" s="10">
        <v>12038</v>
      </c>
      <c r="BD841" s="10">
        <v>16714660</v>
      </c>
      <c r="BE841" s="10">
        <v>4868172</v>
      </c>
      <c r="BF841" s="10">
        <v>4271667</v>
      </c>
      <c r="BG841" s="10">
        <v>8923483</v>
      </c>
      <c r="BH841" s="10">
        <v>0</v>
      </c>
      <c r="BI841" s="10">
        <v>0</v>
      </c>
      <c r="BJ841" s="10">
        <v>723386</v>
      </c>
      <c r="BK841" s="10">
        <v>9761651</v>
      </c>
      <c r="BL841" s="10">
        <v>741062</v>
      </c>
      <c r="BM841" s="10">
        <v>212464</v>
      </c>
      <c r="BN841" s="10">
        <v>46216545</v>
      </c>
      <c r="BO841" s="10">
        <v>14480030</v>
      </c>
      <c r="BP841" s="10">
        <v>3434149</v>
      </c>
      <c r="BQ841" s="10">
        <v>3279457</v>
      </c>
      <c r="BR841" s="10">
        <v>21844349</v>
      </c>
      <c r="BS841" s="10">
        <v>0</v>
      </c>
      <c r="BT841" s="10">
        <v>0</v>
      </c>
      <c r="BU841" s="10">
        <v>2010821</v>
      </c>
      <c r="BV841" s="10">
        <v>23960716</v>
      </c>
      <c r="BW841" s="10">
        <v>2053866</v>
      </c>
      <c r="BX841" s="10">
        <v>1447442</v>
      </c>
      <c r="BY841" s="10">
        <v>72510830</v>
      </c>
      <c r="BZ841" s="10">
        <v>7680</v>
      </c>
      <c r="CA841" s="10">
        <v>26329686</v>
      </c>
      <c r="CB841" s="10">
        <v>7085222</v>
      </c>
      <c r="CC841" s="10">
        <v>4418975</v>
      </c>
      <c r="CD841" s="10">
        <v>28013064</v>
      </c>
      <c r="CE841" s="10">
        <v>0</v>
      </c>
      <c r="CF841" s="10">
        <v>0</v>
      </c>
      <c r="CG841" s="10">
        <v>0</v>
      </c>
      <c r="CH841" s="10">
        <v>1332361</v>
      </c>
      <c r="CI841" s="10">
        <v>13950193</v>
      </c>
      <c r="CJ841" s="10">
        <v>0</v>
      </c>
      <c r="CK841" s="10">
        <v>2794928</v>
      </c>
      <c r="CL841" s="10">
        <v>0</v>
      </c>
      <c r="CM841" s="10">
        <v>0</v>
      </c>
      <c r="CN841" s="10">
        <v>0</v>
      </c>
      <c r="CO841" s="10">
        <v>1272277</v>
      </c>
      <c r="CP841" s="10">
        <v>85204386</v>
      </c>
      <c r="CQ841" s="10">
        <v>2754</v>
      </c>
      <c r="CR841" s="10">
        <v>0</v>
      </c>
      <c r="CS841" s="10">
        <v>0</v>
      </c>
      <c r="CT841" s="10">
        <v>13228</v>
      </c>
      <c r="CU841" s="10">
        <v>15982</v>
      </c>
      <c r="CV841" s="10">
        <v>4865004</v>
      </c>
      <c r="CW841" s="10">
        <v>1219853</v>
      </c>
      <c r="CX841" s="10">
        <v>3132149</v>
      </c>
      <c r="CY841" s="10">
        <v>2754768</v>
      </c>
      <c r="CZ841" s="10">
        <v>0</v>
      </c>
      <c r="DA841" s="10">
        <v>0</v>
      </c>
      <c r="DB841" s="10">
        <v>1401846</v>
      </c>
      <c r="DC841" s="10">
        <v>19785402</v>
      </c>
      <c r="DD841" s="10">
        <v>0</v>
      </c>
      <c r="DE841" s="10">
        <v>379949</v>
      </c>
      <c r="DF841" s="10">
        <v>33538971</v>
      </c>
      <c r="DG841" s="10">
        <v>163268</v>
      </c>
      <c r="DH841" s="10">
        <v>30003718</v>
      </c>
      <c r="DI841" s="10">
        <v>0</v>
      </c>
      <c r="DJ841" s="10">
        <v>74957</v>
      </c>
      <c r="DK841" s="10">
        <v>0</v>
      </c>
      <c r="DL841" s="10">
        <v>0</v>
      </c>
      <c r="DM841" s="10">
        <v>0</v>
      </c>
      <c r="DN841" s="10">
        <v>0</v>
      </c>
      <c r="DO841" s="10">
        <v>1808687</v>
      </c>
      <c r="DP841" s="10">
        <v>48935956</v>
      </c>
      <c r="DQ841" s="10">
        <v>0</v>
      </c>
      <c r="DR841" s="10">
        <v>0</v>
      </c>
      <c r="DS841" s="10">
        <v>0</v>
      </c>
      <c r="DT841" s="10">
        <v>0</v>
      </c>
      <c r="DU841" s="10">
        <v>0</v>
      </c>
      <c r="DV841" s="10">
        <v>0</v>
      </c>
      <c r="DW841" s="10">
        <v>0</v>
      </c>
      <c r="DX841" s="10">
        <v>0</v>
      </c>
      <c r="DY841" s="10">
        <v>0</v>
      </c>
      <c r="DZ841" s="10">
        <v>0</v>
      </c>
      <c r="EA841" s="10">
        <v>0</v>
      </c>
      <c r="EB841" s="10">
        <v>0</v>
      </c>
      <c r="EC841" s="10">
        <v>0</v>
      </c>
    </row>
    <row r="842" spans="1:133" x14ac:dyDescent="0.3">
      <c r="A842" s="9">
        <v>106291053</v>
      </c>
      <c r="B842" s="9" t="s">
        <v>1927</v>
      </c>
      <c r="C842" s="9">
        <v>20181</v>
      </c>
      <c r="D842" s="11">
        <v>43101</v>
      </c>
      <c r="E842" s="9">
        <v>43190</v>
      </c>
      <c r="F842" s="9" t="s">
        <v>134</v>
      </c>
      <c r="G842" s="9" t="s">
        <v>1728</v>
      </c>
      <c r="H842" s="9">
        <v>2</v>
      </c>
      <c r="I842" s="9">
        <v>302</v>
      </c>
      <c r="J842" s="9" t="s">
        <v>183</v>
      </c>
      <c r="K842" s="9" t="s">
        <v>137</v>
      </c>
      <c r="L842" s="9" t="s">
        <v>220</v>
      </c>
      <c r="M842" s="9" t="s">
        <v>1928</v>
      </c>
      <c r="N842" s="9" t="s">
        <v>1929</v>
      </c>
      <c r="O842" s="9" t="s">
        <v>1930</v>
      </c>
      <c r="P842" s="9">
        <v>96161</v>
      </c>
      <c r="Q842" s="9" t="s">
        <v>1931</v>
      </c>
      <c r="R842" s="9">
        <v>62</v>
      </c>
      <c r="S842" s="9">
        <v>62</v>
      </c>
      <c r="T842" s="9">
        <v>62</v>
      </c>
      <c r="U842" s="9">
        <v>136</v>
      </c>
      <c r="V842" s="9">
        <v>11</v>
      </c>
      <c r="W842" s="9">
        <v>45</v>
      </c>
      <c r="X842" s="9">
        <v>74</v>
      </c>
      <c r="Y842" s="9">
        <v>0</v>
      </c>
      <c r="Z842" s="9">
        <v>0</v>
      </c>
      <c r="AA842" s="9">
        <v>22</v>
      </c>
      <c r="AB842" s="9">
        <v>174</v>
      </c>
      <c r="AC842" s="9">
        <v>0</v>
      </c>
      <c r="AD842" s="9">
        <v>32</v>
      </c>
      <c r="AE842" s="9">
        <v>494</v>
      </c>
      <c r="AF842" s="9">
        <v>0</v>
      </c>
      <c r="AG842" s="9">
        <v>524</v>
      </c>
      <c r="AH842" s="9">
        <v>45</v>
      </c>
      <c r="AI842" s="9">
        <v>96</v>
      </c>
      <c r="AJ842" s="9">
        <v>203</v>
      </c>
      <c r="AK842" s="9">
        <v>0</v>
      </c>
      <c r="AL842" s="9">
        <v>0</v>
      </c>
      <c r="AM842" s="9">
        <v>59</v>
      </c>
      <c r="AN842" s="9">
        <v>420</v>
      </c>
      <c r="AO842" s="9">
        <v>0</v>
      </c>
      <c r="AP842" s="9">
        <v>61</v>
      </c>
      <c r="AQ842" s="9">
        <v>1408</v>
      </c>
      <c r="AR842" s="9">
        <v>0</v>
      </c>
      <c r="AS842" s="9">
        <v>4973</v>
      </c>
      <c r="AT842" s="9">
        <v>155</v>
      </c>
      <c r="AU842" s="9">
        <v>776</v>
      </c>
      <c r="AV842" s="9">
        <v>2667</v>
      </c>
      <c r="AW842" s="9">
        <v>1</v>
      </c>
      <c r="AX842" s="9">
        <v>0</v>
      </c>
      <c r="AY842" s="9">
        <v>973</v>
      </c>
      <c r="AZ842" s="9">
        <v>5248</v>
      </c>
      <c r="BA842" s="9">
        <v>0</v>
      </c>
      <c r="BB842" s="9">
        <v>1211</v>
      </c>
      <c r="BC842" s="9">
        <v>16004</v>
      </c>
      <c r="BD842" s="9">
        <v>4299172</v>
      </c>
      <c r="BE842" s="9">
        <v>403523</v>
      </c>
      <c r="BF842" s="9">
        <v>395244</v>
      </c>
      <c r="BG842" s="9">
        <v>1431228</v>
      </c>
      <c r="BH842" s="9">
        <v>0</v>
      </c>
      <c r="BI842" s="9">
        <v>0</v>
      </c>
      <c r="BJ842" s="9">
        <v>335364</v>
      </c>
      <c r="BK842" s="9">
        <v>3587342</v>
      </c>
      <c r="BL842" s="9">
        <v>0</v>
      </c>
      <c r="BM842" s="9">
        <v>330356</v>
      </c>
      <c r="BN842" s="9">
        <v>10782229</v>
      </c>
      <c r="BO842" s="9">
        <v>15412863</v>
      </c>
      <c r="BP842" s="9">
        <v>968992</v>
      </c>
      <c r="BQ842" s="9">
        <v>2041999</v>
      </c>
      <c r="BR842" s="9">
        <v>6196109</v>
      </c>
      <c r="BS842" s="9">
        <v>891</v>
      </c>
      <c r="BT842" s="9">
        <v>0</v>
      </c>
      <c r="BU842" s="9">
        <v>3940259</v>
      </c>
      <c r="BV842" s="9">
        <v>19346679</v>
      </c>
      <c r="BW842" s="9">
        <v>0</v>
      </c>
      <c r="BX842" s="9">
        <v>1845220</v>
      </c>
      <c r="BY842" s="9">
        <v>49753012</v>
      </c>
      <c r="BZ842" s="9">
        <v>-235091</v>
      </c>
      <c r="CA842" s="9">
        <v>10024756</v>
      </c>
      <c r="CB842" s="9">
        <v>1058133</v>
      </c>
      <c r="CC842" s="9">
        <v>2068031</v>
      </c>
      <c r="CD842" s="9">
        <v>1552620</v>
      </c>
      <c r="CE842" s="9">
        <v>0</v>
      </c>
      <c r="CF842" s="9">
        <v>735</v>
      </c>
      <c r="CG842" s="9">
        <v>0</v>
      </c>
      <c r="CH842" s="9">
        <v>393969</v>
      </c>
      <c r="CI842" s="9">
        <v>6508958</v>
      </c>
      <c r="CJ842" s="9">
        <v>0</v>
      </c>
      <c r="CK842" s="9">
        <v>2192929</v>
      </c>
      <c r="CL842" s="9">
        <v>0</v>
      </c>
      <c r="CM842" s="9">
        <v>0</v>
      </c>
      <c r="CN842" s="9">
        <v>0</v>
      </c>
      <c r="CO842" s="9">
        <v>133960</v>
      </c>
      <c r="CP842" s="9">
        <v>23699000</v>
      </c>
      <c r="CQ842" s="9">
        <v>0</v>
      </c>
      <c r="CR842" s="9">
        <v>0</v>
      </c>
      <c r="CS842" s="9">
        <v>0</v>
      </c>
      <c r="CT842" s="9">
        <v>0</v>
      </c>
      <c r="CU842" s="9">
        <v>0</v>
      </c>
      <c r="CV842" s="9">
        <v>9687279</v>
      </c>
      <c r="CW842" s="9">
        <v>314382</v>
      </c>
      <c r="CX842" s="9">
        <v>369212</v>
      </c>
      <c r="CY842" s="9">
        <v>6074717</v>
      </c>
      <c r="CZ842" s="9">
        <v>156</v>
      </c>
      <c r="DA842" s="9">
        <v>0</v>
      </c>
      <c r="DB842" s="9">
        <v>3881654</v>
      </c>
      <c r="DC842" s="9">
        <v>16425063</v>
      </c>
      <c r="DD842" s="9">
        <v>0</v>
      </c>
      <c r="DE842" s="9">
        <v>83778</v>
      </c>
      <c r="DF842" s="9">
        <v>36836241</v>
      </c>
      <c r="DG842" s="9">
        <v>2326567</v>
      </c>
      <c r="DH842" s="9">
        <v>37176591</v>
      </c>
      <c r="DI842" s="9">
        <v>0</v>
      </c>
      <c r="DJ842" s="9">
        <v>-1161050</v>
      </c>
      <c r="DK842" s="9">
        <v>0</v>
      </c>
      <c r="DL842" s="9">
        <v>0</v>
      </c>
      <c r="DM842" s="9">
        <v>0</v>
      </c>
      <c r="DN842" s="9">
        <v>0</v>
      </c>
      <c r="DO842" s="9">
        <v>2502164</v>
      </c>
      <c r="DP842" s="9">
        <v>164022739</v>
      </c>
      <c r="DQ842" s="9">
        <v>0</v>
      </c>
      <c r="DR842" s="9">
        <v>0</v>
      </c>
      <c r="DS842" s="9">
        <v>0</v>
      </c>
      <c r="DT842" s="9">
        <v>0</v>
      </c>
      <c r="DU842" s="9">
        <v>0</v>
      </c>
      <c r="DV842" s="9">
        <v>0</v>
      </c>
      <c r="DW842" s="9">
        <v>0</v>
      </c>
      <c r="DX842" s="9">
        <v>0</v>
      </c>
      <c r="DY842" s="9">
        <v>0</v>
      </c>
      <c r="DZ842" s="9">
        <v>0</v>
      </c>
      <c r="EA842" s="9">
        <v>0</v>
      </c>
      <c r="EB842" s="9">
        <v>0</v>
      </c>
      <c r="EC842" s="9">
        <v>0</v>
      </c>
    </row>
    <row r="843" spans="1:133" x14ac:dyDescent="0.3">
      <c r="A843" s="10">
        <v>106190782</v>
      </c>
      <c r="B843" s="10" t="s">
        <v>1932</v>
      </c>
      <c r="C843" s="10">
        <v>20181</v>
      </c>
      <c r="D843" s="12">
        <v>43101</v>
      </c>
      <c r="E843" s="10">
        <v>43190</v>
      </c>
      <c r="F843" s="10" t="s">
        <v>134</v>
      </c>
      <c r="G843" s="10" t="s">
        <v>158</v>
      </c>
      <c r="H843" s="10">
        <v>11</v>
      </c>
      <c r="I843" s="10">
        <v>905</v>
      </c>
      <c r="J843" s="10" t="s">
        <v>136</v>
      </c>
      <c r="K843" s="10" t="s">
        <v>137</v>
      </c>
      <c r="L843" s="10" t="s">
        <v>138</v>
      </c>
      <c r="M843" s="10" t="s">
        <v>1933</v>
      </c>
      <c r="N843" s="10" t="s">
        <v>1934</v>
      </c>
      <c r="O843" s="10" t="s">
        <v>1499</v>
      </c>
      <c r="P843" s="10">
        <v>91356</v>
      </c>
      <c r="Q843" s="10" t="s">
        <v>1935</v>
      </c>
      <c r="R843" s="10">
        <v>60</v>
      </c>
      <c r="S843" s="10">
        <v>60</v>
      </c>
      <c r="T843" s="10">
        <v>60</v>
      </c>
      <c r="U843" s="10">
        <v>55</v>
      </c>
      <c r="V843" s="10">
        <v>0</v>
      </c>
      <c r="W843" s="10">
        <v>0</v>
      </c>
      <c r="X843" s="10">
        <v>0</v>
      </c>
      <c r="Y843" s="10">
        <v>438</v>
      </c>
      <c r="Z843" s="10">
        <v>0</v>
      </c>
      <c r="AA843" s="10">
        <v>150</v>
      </c>
      <c r="AB843" s="10">
        <v>0</v>
      </c>
      <c r="AC843" s="10">
        <v>0</v>
      </c>
      <c r="AD843" s="10">
        <v>17</v>
      </c>
      <c r="AE843" s="10">
        <v>660</v>
      </c>
      <c r="AF843" s="10">
        <v>0</v>
      </c>
      <c r="AG843" s="10">
        <v>300</v>
      </c>
      <c r="AH843" s="10">
        <v>0</v>
      </c>
      <c r="AI843" s="10">
        <v>0</v>
      </c>
      <c r="AJ843" s="10">
        <v>0</v>
      </c>
      <c r="AK843" s="10">
        <v>3273</v>
      </c>
      <c r="AL843" s="10">
        <v>0</v>
      </c>
      <c r="AM843" s="10">
        <v>794</v>
      </c>
      <c r="AN843" s="10">
        <v>0</v>
      </c>
      <c r="AO843" s="10">
        <v>0</v>
      </c>
      <c r="AP843" s="10">
        <v>95</v>
      </c>
      <c r="AQ843" s="10">
        <v>4462</v>
      </c>
      <c r="AR843" s="10">
        <v>0</v>
      </c>
      <c r="AS843" s="10">
        <v>0</v>
      </c>
      <c r="AT843" s="10">
        <v>0</v>
      </c>
      <c r="AU843" s="10">
        <v>0</v>
      </c>
      <c r="AV843" s="10">
        <v>0</v>
      </c>
      <c r="AW843" s="10">
        <v>0</v>
      </c>
      <c r="AX843" s="10">
        <v>0</v>
      </c>
      <c r="AY843" s="10">
        <v>0</v>
      </c>
      <c r="AZ843" s="10">
        <v>0</v>
      </c>
      <c r="BA843" s="10">
        <v>0</v>
      </c>
      <c r="BB843" s="10">
        <v>0</v>
      </c>
      <c r="BC843" s="10">
        <v>0</v>
      </c>
      <c r="BD843" s="10">
        <v>480000</v>
      </c>
      <c r="BE843" s="10">
        <v>0</v>
      </c>
      <c r="BF843" s="10">
        <v>0</v>
      </c>
      <c r="BG843" s="10">
        <v>0</v>
      </c>
      <c r="BH843" s="10">
        <v>2209275</v>
      </c>
      <c r="BI843" s="10">
        <v>0</v>
      </c>
      <c r="BJ843" s="10">
        <v>694750</v>
      </c>
      <c r="BK843" s="10">
        <v>0</v>
      </c>
      <c r="BL843" s="10">
        <v>0</v>
      </c>
      <c r="BM843" s="10">
        <v>83125</v>
      </c>
      <c r="BN843" s="10">
        <v>3467150</v>
      </c>
      <c r="BO843" s="10">
        <v>0</v>
      </c>
      <c r="BP843" s="10">
        <v>0</v>
      </c>
      <c r="BQ843" s="10">
        <v>0</v>
      </c>
      <c r="BR843" s="10">
        <v>0</v>
      </c>
      <c r="BS843" s="10">
        <v>0</v>
      </c>
      <c r="BT843" s="10">
        <v>0</v>
      </c>
      <c r="BU843" s="10">
        <v>0</v>
      </c>
      <c r="BV843" s="10">
        <v>0</v>
      </c>
      <c r="BW843" s="10">
        <v>0</v>
      </c>
      <c r="BX843" s="10">
        <v>0</v>
      </c>
      <c r="BY843" s="10">
        <v>0</v>
      </c>
      <c r="BZ843" s="10">
        <v>0</v>
      </c>
      <c r="CA843" s="10">
        <v>234749</v>
      </c>
      <c r="CB843" s="10">
        <v>0</v>
      </c>
      <c r="CC843" s="10">
        <v>0</v>
      </c>
      <c r="CD843" s="10">
        <v>0</v>
      </c>
      <c r="CE843" s="10">
        <v>0</v>
      </c>
      <c r="CF843" s="10">
        <v>1275388</v>
      </c>
      <c r="CG843" s="10">
        <v>0</v>
      </c>
      <c r="CH843" s="10">
        <v>486298</v>
      </c>
      <c r="CI843" s="10">
        <v>0</v>
      </c>
      <c r="CJ843" s="10">
        <v>0</v>
      </c>
      <c r="CK843" s="10">
        <v>0</v>
      </c>
      <c r="CL843" s="10">
        <v>0</v>
      </c>
      <c r="CM843" s="10">
        <v>0</v>
      </c>
      <c r="CN843" s="10">
        <v>0</v>
      </c>
      <c r="CO843" s="10">
        <v>48243</v>
      </c>
      <c r="CP843" s="10">
        <v>2044678</v>
      </c>
      <c r="CQ843" s="10">
        <v>0</v>
      </c>
      <c r="CR843" s="10">
        <v>0</v>
      </c>
      <c r="CS843" s="10">
        <v>0</v>
      </c>
      <c r="CT843" s="10">
        <v>0</v>
      </c>
      <c r="CU843" s="10">
        <v>0</v>
      </c>
      <c r="CV843" s="10">
        <v>245252</v>
      </c>
      <c r="CW843" s="10">
        <v>0</v>
      </c>
      <c r="CX843" s="10">
        <v>0</v>
      </c>
      <c r="CY843" s="10">
        <v>0</v>
      </c>
      <c r="CZ843" s="10">
        <v>933887</v>
      </c>
      <c r="DA843" s="10">
        <v>0</v>
      </c>
      <c r="DB843" s="10">
        <v>208452</v>
      </c>
      <c r="DC843" s="10">
        <v>0</v>
      </c>
      <c r="DD843" s="10">
        <v>0</v>
      </c>
      <c r="DE843" s="10">
        <v>34881</v>
      </c>
      <c r="DF843" s="10">
        <v>1422472</v>
      </c>
      <c r="DG843" s="10">
        <v>0</v>
      </c>
      <c r="DH843" s="10">
        <v>1263053</v>
      </c>
      <c r="DI843" s="10">
        <v>0</v>
      </c>
      <c r="DJ843" s="10">
        <v>1952358</v>
      </c>
      <c r="DK843" s="10">
        <v>0</v>
      </c>
      <c r="DL843" s="10">
        <v>0</v>
      </c>
      <c r="DM843" s="10">
        <v>0</v>
      </c>
      <c r="DN843" s="10">
        <v>0</v>
      </c>
      <c r="DO843" s="10">
        <v>148902</v>
      </c>
      <c r="DP843" s="10">
        <v>6724137</v>
      </c>
      <c r="DQ843" s="10">
        <v>0</v>
      </c>
      <c r="DR843" s="10">
        <v>0</v>
      </c>
      <c r="DS843" s="10">
        <v>0</v>
      </c>
      <c r="DT843" s="10">
        <v>0</v>
      </c>
      <c r="DU843" s="10">
        <v>0</v>
      </c>
      <c r="DV843" s="10">
        <v>0</v>
      </c>
      <c r="DW843" s="10">
        <v>0</v>
      </c>
      <c r="DX843" s="10">
        <v>0</v>
      </c>
      <c r="DY843" s="10">
        <v>0</v>
      </c>
      <c r="DZ843" s="10">
        <v>0</v>
      </c>
      <c r="EA843" s="10">
        <v>0</v>
      </c>
      <c r="EB843" s="10">
        <v>0</v>
      </c>
      <c r="EC843" s="10">
        <v>0</v>
      </c>
    </row>
    <row r="844" spans="1:133" x14ac:dyDescent="0.3">
      <c r="A844" s="9">
        <v>106014207</v>
      </c>
      <c r="B844" s="9" t="s">
        <v>1936</v>
      </c>
      <c r="C844" s="9">
        <v>20181</v>
      </c>
      <c r="D844" s="11">
        <v>43101</v>
      </c>
      <c r="E844" s="9">
        <v>43190</v>
      </c>
      <c r="F844" s="9" t="s">
        <v>134</v>
      </c>
      <c r="G844" s="9" t="s">
        <v>233</v>
      </c>
      <c r="H844" s="9">
        <v>5</v>
      </c>
      <c r="I844" s="9">
        <v>417</v>
      </c>
      <c r="J844" s="9" t="s">
        <v>255</v>
      </c>
      <c r="K844" s="9" t="s">
        <v>369</v>
      </c>
      <c r="L844" s="9" t="s">
        <v>138</v>
      </c>
      <c r="M844" s="9" t="s">
        <v>1937</v>
      </c>
      <c r="N844" s="9" t="s">
        <v>2127</v>
      </c>
      <c r="O844" s="9" t="s">
        <v>252</v>
      </c>
      <c r="P844" s="9">
        <v>94601</v>
      </c>
      <c r="Q844" s="9" t="s">
        <v>650</v>
      </c>
      <c r="R844" s="9">
        <v>26</v>
      </c>
      <c r="S844" s="9">
        <v>26</v>
      </c>
      <c r="T844" s="9">
        <v>26</v>
      </c>
      <c r="U844" s="9">
        <v>2</v>
      </c>
      <c r="V844" s="9">
        <v>0</v>
      </c>
      <c r="W844" s="9">
        <v>0</v>
      </c>
      <c r="X844" s="9">
        <v>10</v>
      </c>
      <c r="Y844" s="9">
        <v>0</v>
      </c>
      <c r="Z844" s="9">
        <v>0</v>
      </c>
      <c r="AA844" s="9">
        <v>1</v>
      </c>
      <c r="AB844" s="9">
        <v>301</v>
      </c>
      <c r="AC844" s="9">
        <v>0</v>
      </c>
      <c r="AD844" s="9">
        <v>0</v>
      </c>
      <c r="AE844" s="9">
        <v>314</v>
      </c>
      <c r="AF844" s="9">
        <v>0</v>
      </c>
      <c r="AG844" s="9">
        <v>11</v>
      </c>
      <c r="AH844" s="9">
        <v>0</v>
      </c>
      <c r="AI844" s="9">
        <v>0</v>
      </c>
      <c r="AJ844" s="9">
        <v>62</v>
      </c>
      <c r="AK844" s="9">
        <v>0</v>
      </c>
      <c r="AL844" s="9">
        <v>0</v>
      </c>
      <c r="AM844" s="9">
        <v>7</v>
      </c>
      <c r="AN844" s="9">
        <v>1811</v>
      </c>
      <c r="AO844" s="9">
        <v>0</v>
      </c>
      <c r="AP844" s="9">
        <v>0</v>
      </c>
      <c r="AQ844" s="9">
        <v>1891</v>
      </c>
      <c r="AR844" s="9">
        <v>0</v>
      </c>
      <c r="AS844" s="9">
        <v>0</v>
      </c>
      <c r="AT844" s="9">
        <v>0</v>
      </c>
      <c r="AU844" s="9">
        <v>0</v>
      </c>
      <c r="AV844" s="9">
        <v>0</v>
      </c>
      <c r="AW844" s="9">
        <v>0</v>
      </c>
      <c r="AX844" s="9">
        <v>0</v>
      </c>
      <c r="AY844" s="9">
        <v>0</v>
      </c>
      <c r="AZ844" s="9">
        <v>0</v>
      </c>
      <c r="BA844" s="9">
        <v>0</v>
      </c>
      <c r="BB844" s="9">
        <v>0</v>
      </c>
      <c r="BC844" s="9">
        <v>0</v>
      </c>
      <c r="BD844" s="9">
        <v>22000</v>
      </c>
      <c r="BE844" s="9">
        <v>0</v>
      </c>
      <c r="BF844" s="9">
        <v>0</v>
      </c>
      <c r="BG844" s="9">
        <v>124000</v>
      </c>
      <c r="BH844" s="9">
        <v>0</v>
      </c>
      <c r="BI844" s="9">
        <v>0</v>
      </c>
      <c r="BJ844" s="9">
        <v>10500</v>
      </c>
      <c r="BK844" s="9">
        <v>3622000</v>
      </c>
      <c r="BL844" s="9">
        <v>0</v>
      </c>
      <c r="BM844" s="9">
        <v>0</v>
      </c>
      <c r="BN844" s="9">
        <v>3778500</v>
      </c>
      <c r="BO844" s="9">
        <v>0</v>
      </c>
      <c r="BP844" s="9">
        <v>0</v>
      </c>
      <c r="BQ844" s="9">
        <v>0</v>
      </c>
      <c r="BR844" s="9">
        <v>0</v>
      </c>
      <c r="BS844" s="9">
        <v>0</v>
      </c>
      <c r="BT844" s="9">
        <v>0</v>
      </c>
      <c r="BU844" s="9">
        <v>0</v>
      </c>
      <c r="BV844" s="9">
        <v>0</v>
      </c>
      <c r="BW844" s="9">
        <v>0</v>
      </c>
      <c r="BX844" s="9">
        <v>0</v>
      </c>
      <c r="BY844" s="9">
        <v>0</v>
      </c>
      <c r="BZ844" s="9">
        <v>90604</v>
      </c>
      <c r="CA844" s="9">
        <v>8547</v>
      </c>
      <c r="CB844" s="9">
        <v>0</v>
      </c>
      <c r="CC844" s="9">
        <v>0</v>
      </c>
      <c r="CD844" s="9">
        <v>48586</v>
      </c>
      <c r="CE844" s="9">
        <v>0</v>
      </c>
      <c r="CF844" s="9">
        <v>0</v>
      </c>
      <c r="CG844" s="9">
        <v>0</v>
      </c>
      <c r="CH844" s="9">
        <v>2800</v>
      </c>
      <c r="CI844" s="9">
        <v>1040619</v>
      </c>
      <c r="CJ844" s="9">
        <v>0</v>
      </c>
      <c r="CK844" s="9">
        <v>0</v>
      </c>
      <c r="CL844" s="9">
        <v>0</v>
      </c>
      <c r="CM844" s="9">
        <v>0</v>
      </c>
      <c r="CN844" s="9">
        <v>0</v>
      </c>
      <c r="CO844" s="9">
        <v>0</v>
      </c>
      <c r="CP844" s="9">
        <v>1191156</v>
      </c>
      <c r="CQ844" s="9">
        <v>0</v>
      </c>
      <c r="CR844" s="9">
        <v>0</v>
      </c>
      <c r="CS844" s="9">
        <v>0</v>
      </c>
      <c r="CT844" s="9">
        <v>0</v>
      </c>
      <c r="CU844" s="9">
        <v>0</v>
      </c>
      <c r="CV844" s="9">
        <v>13453</v>
      </c>
      <c r="CW844" s="9">
        <v>0</v>
      </c>
      <c r="CX844" s="9">
        <v>0</v>
      </c>
      <c r="CY844" s="9">
        <v>75414</v>
      </c>
      <c r="CZ844" s="9">
        <v>0</v>
      </c>
      <c r="DA844" s="9">
        <v>0</v>
      </c>
      <c r="DB844" s="9">
        <v>7700</v>
      </c>
      <c r="DC844" s="9">
        <v>2490777</v>
      </c>
      <c r="DD844" s="9">
        <v>0</v>
      </c>
      <c r="DE844" s="9">
        <v>0</v>
      </c>
      <c r="DF844" s="9">
        <v>2587344</v>
      </c>
      <c r="DG844" s="9">
        <v>2630</v>
      </c>
      <c r="DH844" s="9">
        <v>2757406</v>
      </c>
      <c r="DI844" s="9">
        <v>0</v>
      </c>
      <c r="DJ844" s="9">
        <v>0</v>
      </c>
      <c r="DK844" s="9">
        <v>0</v>
      </c>
      <c r="DL844" s="9">
        <v>0</v>
      </c>
      <c r="DM844" s="9">
        <v>0</v>
      </c>
      <c r="DN844" s="9">
        <v>0</v>
      </c>
      <c r="DO844" s="9">
        <v>122777</v>
      </c>
      <c r="DP844" s="9">
        <v>1261292</v>
      </c>
      <c r="DQ844" s="9">
        <v>0</v>
      </c>
      <c r="DR844" s="9">
        <v>0</v>
      </c>
      <c r="DS844" s="9">
        <v>0</v>
      </c>
      <c r="DT844" s="9">
        <v>0</v>
      </c>
      <c r="DU844" s="9">
        <v>0</v>
      </c>
      <c r="DV844" s="9">
        <v>0</v>
      </c>
      <c r="DW844" s="9">
        <v>0</v>
      </c>
      <c r="DX844" s="9">
        <v>0</v>
      </c>
      <c r="DY844" s="9">
        <v>0</v>
      </c>
      <c r="DZ844" s="9">
        <v>0</v>
      </c>
      <c r="EA844" s="9">
        <v>0</v>
      </c>
      <c r="EB844" s="9">
        <v>0</v>
      </c>
      <c r="EC844" s="9">
        <v>0</v>
      </c>
    </row>
    <row r="845" spans="1:133" x14ac:dyDescent="0.3">
      <c r="A845" s="10">
        <v>106314029</v>
      </c>
      <c r="B845" s="10" t="s">
        <v>1939</v>
      </c>
      <c r="C845" s="10">
        <v>20181</v>
      </c>
      <c r="D845" s="12">
        <v>43101</v>
      </c>
      <c r="E845" s="10">
        <v>43190</v>
      </c>
      <c r="F845" s="10" t="s">
        <v>134</v>
      </c>
      <c r="G845" s="10" t="s">
        <v>917</v>
      </c>
      <c r="H845" s="10">
        <v>2</v>
      </c>
      <c r="I845" s="10">
        <v>309</v>
      </c>
      <c r="J845" s="10" t="s">
        <v>255</v>
      </c>
      <c r="K845" s="10" t="s">
        <v>369</v>
      </c>
      <c r="L845" s="10" t="s">
        <v>138</v>
      </c>
      <c r="M845" s="10" t="s">
        <v>1940</v>
      </c>
      <c r="N845" s="10" t="s">
        <v>1941</v>
      </c>
      <c r="O845" s="10" t="s">
        <v>919</v>
      </c>
      <c r="P845" s="10">
        <v>95678</v>
      </c>
      <c r="Q845" s="10" t="s">
        <v>650</v>
      </c>
      <c r="R845" s="10">
        <v>16</v>
      </c>
      <c r="S845" s="10">
        <v>16</v>
      </c>
      <c r="T845" s="10">
        <v>16</v>
      </c>
      <c r="U845" s="10">
        <v>0</v>
      </c>
      <c r="V845" s="10">
        <v>0</v>
      </c>
      <c r="W845" s="10">
        <v>0</v>
      </c>
      <c r="X845" s="10">
        <v>0</v>
      </c>
      <c r="Y845" s="10">
        <v>25</v>
      </c>
      <c r="Z845" s="10">
        <v>0</v>
      </c>
      <c r="AA845" s="10">
        <v>69</v>
      </c>
      <c r="AB845" s="10">
        <v>0</v>
      </c>
      <c r="AC845" s="10">
        <v>0</v>
      </c>
      <c r="AD845" s="10">
        <v>0</v>
      </c>
      <c r="AE845" s="10">
        <v>94</v>
      </c>
      <c r="AF845" s="10">
        <v>0</v>
      </c>
      <c r="AG845" s="10">
        <v>0</v>
      </c>
      <c r="AH845" s="10">
        <v>0</v>
      </c>
      <c r="AI845" s="10">
        <v>0</v>
      </c>
      <c r="AJ845" s="10">
        <v>0</v>
      </c>
      <c r="AK845" s="10">
        <v>412</v>
      </c>
      <c r="AL845" s="10">
        <v>0</v>
      </c>
      <c r="AM845" s="10">
        <v>906</v>
      </c>
      <c r="AN845" s="10">
        <v>0</v>
      </c>
      <c r="AO845" s="10">
        <v>0</v>
      </c>
      <c r="AP845" s="10">
        <v>0</v>
      </c>
      <c r="AQ845" s="10">
        <v>1318</v>
      </c>
      <c r="AR845" s="10">
        <v>0</v>
      </c>
      <c r="AS845" s="10">
        <v>0</v>
      </c>
      <c r="AT845" s="10">
        <v>0</v>
      </c>
      <c r="AU845" s="10">
        <v>0</v>
      </c>
      <c r="AV845" s="10">
        <v>0</v>
      </c>
      <c r="AW845" s="10">
        <v>0</v>
      </c>
      <c r="AX845" s="10">
        <v>0</v>
      </c>
      <c r="AY845" s="10">
        <v>0</v>
      </c>
      <c r="AZ845" s="10">
        <v>0</v>
      </c>
      <c r="BA845" s="10">
        <v>0</v>
      </c>
      <c r="BB845" s="10">
        <v>0</v>
      </c>
      <c r="BC845" s="10">
        <v>0</v>
      </c>
      <c r="BD845" s="10">
        <v>0</v>
      </c>
      <c r="BE845" s="10">
        <v>0</v>
      </c>
      <c r="BF845" s="10">
        <v>0</v>
      </c>
      <c r="BG845" s="10">
        <v>0</v>
      </c>
      <c r="BH845" s="10">
        <v>515000</v>
      </c>
      <c r="BI845" s="10">
        <v>0</v>
      </c>
      <c r="BJ845" s="10">
        <v>1132500</v>
      </c>
      <c r="BK845" s="10">
        <v>0</v>
      </c>
      <c r="BL845" s="10">
        <v>0</v>
      </c>
      <c r="BM845" s="10">
        <v>0</v>
      </c>
      <c r="BN845" s="10">
        <v>1647500</v>
      </c>
      <c r="BO845" s="10">
        <v>0</v>
      </c>
      <c r="BP845" s="10">
        <v>0</v>
      </c>
      <c r="BQ845" s="10">
        <v>0</v>
      </c>
      <c r="BR845" s="10">
        <v>0</v>
      </c>
      <c r="BS845" s="10">
        <v>0</v>
      </c>
      <c r="BT845" s="10">
        <v>0</v>
      </c>
      <c r="BU845" s="10">
        <v>0</v>
      </c>
      <c r="BV845" s="10">
        <v>0</v>
      </c>
      <c r="BW845" s="10">
        <v>0</v>
      </c>
      <c r="BX845" s="10">
        <v>0</v>
      </c>
      <c r="BY845" s="10">
        <v>0</v>
      </c>
      <c r="BZ845" s="10">
        <v>0</v>
      </c>
      <c r="CA845" s="10">
        <v>0</v>
      </c>
      <c r="CB845" s="10">
        <v>0</v>
      </c>
      <c r="CC845" s="10">
        <v>0</v>
      </c>
      <c r="CD845" s="10">
        <v>0</v>
      </c>
      <c r="CE845" s="10">
        <v>0</v>
      </c>
      <c r="CF845" s="10">
        <v>118617</v>
      </c>
      <c r="CG845" s="10">
        <v>0</v>
      </c>
      <c r="CH845" s="10">
        <v>260842</v>
      </c>
      <c r="CI845" s="10">
        <v>0</v>
      </c>
      <c r="CJ845" s="10">
        <v>0</v>
      </c>
      <c r="CK845" s="10">
        <v>0</v>
      </c>
      <c r="CL845" s="10">
        <v>0</v>
      </c>
      <c r="CM845" s="10">
        <v>0</v>
      </c>
      <c r="CN845" s="10">
        <v>0</v>
      </c>
      <c r="CO845" s="10">
        <v>0</v>
      </c>
      <c r="CP845" s="10">
        <v>379459</v>
      </c>
      <c r="CQ845" s="10">
        <v>0</v>
      </c>
      <c r="CR845" s="10">
        <v>0</v>
      </c>
      <c r="CS845" s="10">
        <v>0</v>
      </c>
      <c r="CT845" s="10">
        <v>0</v>
      </c>
      <c r="CU845" s="10">
        <v>0</v>
      </c>
      <c r="CV845" s="10">
        <v>0</v>
      </c>
      <c r="CW845" s="10">
        <v>0</v>
      </c>
      <c r="CX845" s="10">
        <v>0</v>
      </c>
      <c r="CY845" s="10">
        <v>0</v>
      </c>
      <c r="CZ845" s="10">
        <v>396383</v>
      </c>
      <c r="DA845" s="10">
        <v>0</v>
      </c>
      <c r="DB845" s="10">
        <v>871658</v>
      </c>
      <c r="DC845" s="10">
        <v>0</v>
      </c>
      <c r="DD845" s="10">
        <v>0</v>
      </c>
      <c r="DE845" s="10">
        <v>0</v>
      </c>
      <c r="DF845" s="10">
        <v>1268041</v>
      </c>
      <c r="DG845" s="10">
        <v>143</v>
      </c>
      <c r="DH845" s="10">
        <v>1217660</v>
      </c>
      <c r="DI845" s="10">
        <v>0</v>
      </c>
      <c r="DJ845" s="10">
        <v>0</v>
      </c>
      <c r="DK845" s="10">
        <v>0</v>
      </c>
      <c r="DL845" s="10">
        <v>0</v>
      </c>
      <c r="DM845" s="10">
        <v>0</v>
      </c>
      <c r="DN845" s="10">
        <v>0</v>
      </c>
      <c r="DO845" s="10">
        <v>0</v>
      </c>
      <c r="DP845" s="10">
        <v>25871</v>
      </c>
      <c r="DQ845" s="10">
        <v>0</v>
      </c>
      <c r="DR845" s="10">
        <v>0</v>
      </c>
      <c r="DS845" s="10">
        <v>0</v>
      </c>
      <c r="DT845" s="10">
        <v>0</v>
      </c>
      <c r="DU845" s="10">
        <v>0</v>
      </c>
      <c r="DV845" s="10">
        <v>0</v>
      </c>
      <c r="DW845" s="10">
        <v>0</v>
      </c>
      <c r="DX845" s="10">
        <v>0</v>
      </c>
      <c r="DY845" s="10">
        <v>0</v>
      </c>
      <c r="DZ845" s="10">
        <v>0</v>
      </c>
      <c r="EA845" s="10">
        <v>0</v>
      </c>
      <c r="EB845" s="10">
        <v>0</v>
      </c>
      <c r="EC845" s="10">
        <v>0</v>
      </c>
    </row>
    <row r="846" spans="1:133" x14ac:dyDescent="0.3">
      <c r="A846" s="9">
        <v>106334457</v>
      </c>
      <c r="B846" s="9" t="s">
        <v>1942</v>
      </c>
      <c r="C846" s="9">
        <v>20181</v>
      </c>
      <c r="D846" s="11">
        <v>43101</v>
      </c>
      <c r="E846" s="9">
        <v>43190</v>
      </c>
      <c r="F846" s="9" t="s">
        <v>134</v>
      </c>
      <c r="G846" s="9" t="s">
        <v>548</v>
      </c>
      <c r="H846" s="9">
        <v>12</v>
      </c>
      <c r="I846" s="9">
        <v>1103</v>
      </c>
      <c r="J846" s="9" t="s">
        <v>255</v>
      </c>
      <c r="K846" s="9" t="s">
        <v>369</v>
      </c>
      <c r="L846" s="9" t="s">
        <v>138</v>
      </c>
      <c r="M846" s="9" t="s">
        <v>1943</v>
      </c>
      <c r="N846" s="9" t="s">
        <v>1944</v>
      </c>
      <c r="O846" s="9" t="s">
        <v>857</v>
      </c>
      <c r="P846" s="9">
        <v>92201</v>
      </c>
      <c r="Q846" s="9" t="s">
        <v>1945</v>
      </c>
      <c r="R846" s="9">
        <v>16</v>
      </c>
      <c r="S846" s="9">
        <v>16</v>
      </c>
      <c r="T846" s="9">
        <v>16</v>
      </c>
      <c r="U846" s="9">
        <v>0</v>
      </c>
      <c r="V846" s="9">
        <v>0</v>
      </c>
      <c r="W846" s="9">
        <v>0</v>
      </c>
      <c r="X846" s="9">
        <v>0</v>
      </c>
      <c r="Y846" s="9">
        <v>24</v>
      </c>
      <c r="Z846" s="9">
        <v>0</v>
      </c>
      <c r="AA846" s="9">
        <v>56</v>
      </c>
      <c r="AB846" s="9">
        <v>87</v>
      </c>
      <c r="AC846" s="9">
        <v>0</v>
      </c>
      <c r="AD846" s="9">
        <v>0</v>
      </c>
      <c r="AE846" s="9">
        <v>167</v>
      </c>
      <c r="AF846" s="9">
        <v>0</v>
      </c>
      <c r="AG846" s="9">
        <v>0</v>
      </c>
      <c r="AH846" s="9">
        <v>0</v>
      </c>
      <c r="AI846" s="9">
        <v>0</v>
      </c>
      <c r="AJ846" s="9">
        <v>0</v>
      </c>
      <c r="AK846" s="9">
        <v>122</v>
      </c>
      <c r="AL846" s="9">
        <v>0</v>
      </c>
      <c r="AM846" s="9">
        <v>459</v>
      </c>
      <c r="AN846" s="9">
        <v>776</v>
      </c>
      <c r="AO846" s="9">
        <v>0</v>
      </c>
      <c r="AP846" s="9">
        <v>0</v>
      </c>
      <c r="AQ846" s="9">
        <v>1357</v>
      </c>
      <c r="AR846" s="9">
        <v>0</v>
      </c>
      <c r="AS846" s="9">
        <v>0</v>
      </c>
      <c r="AT846" s="9">
        <v>0</v>
      </c>
      <c r="AU846" s="9">
        <v>0</v>
      </c>
      <c r="AV846" s="9">
        <v>0</v>
      </c>
      <c r="AW846" s="9">
        <v>0</v>
      </c>
      <c r="AX846" s="9">
        <v>0</v>
      </c>
      <c r="AY846" s="9">
        <v>0</v>
      </c>
      <c r="AZ846" s="9">
        <v>0</v>
      </c>
      <c r="BA846" s="9">
        <v>0</v>
      </c>
      <c r="BB846" s="9">
        <v>0</v>
      </c>
      <c r="BC846" s="9">
        <v>0</v>
      </c>
      <c r="BD846" s="9">
        <v>0</v>
      </c>
      <c r="BE846" s="9">
        <v>0</v>
      </c>
      <c r="BF846" s="9">
        <v>0</v>
      </c>
      <c r="BG846" s="9">
        <v>0</v>
      </c>
      <c r="BH846" s="9">
        <v>152500</v>
      </c>
      <c r="BI846" s="9">
        <v>0</v>
      </c>
      <c r="BJ846" s="9">
        <v>573750</v>
      </c>
      <c r="BK846" s="9">
        <v>970000</v>
      </c>
      <c r="BL846" s="9">
        <v>0</v>
      </c>
      <c r="BM846" s="9">
        <v>0</v>
      </c>
      <c r="BN846" s="9">
        <v>1696250</v>
      </c>
      <c r="BO846" s="9">
        <v>0</v>
      </c>
      <c r="BP846" s="9">
        <v>0</v>
      </c>
      <c r="BQ846" s="9">
        <v>0</v>
      </c>
      <c r="BR846" s="9">
        <v>0</v>
      </c>
      <c r="BS846" s="9">
        <v>0</v>
      </c>
      <c r="BT846" s="9">
        <v>0</v>
      </c>
      <c r="BU846" s="9">
        <v>0</v>
      </c>
      <c r="BV846" s="9">
        <v>0</v>
      </c>
      <c r="BW846" s="9">
        <v>0</v>
      </c>
      <c r="BX846" s="9">
        <v>0</v>
      </c>
      <c r="BY846" s="9">
        <v>0</v>
      </c>
      <c r="BZ846" s="9">
        <v>0</v>
      </c>
      <c r="CA846" s="9">
        <v>0</v>
      </c>
      <c r="CB846" s="9">
        <v>0</v>
      </c>
      <c r="CC846" s="9">
        <v>0</v>
      </c>
      <c r="CD846" s="9">
        <v>0</v>
      </c>
      <c r="CE846" s="9">
        <v>0</v>
      </c>
      <c r="CF846" s="9">
        <v>47922</v>
      </c>
      <c r="CG846" s="9">
        <v>0</v>
      </c>
      <c r="CH846" s="9">
        <v>180297</v>
      </c>
      <c r="CI846" s="9">
        <v>304816</v>
      </c>
      <c r="CJ846" s="9">
        <v>0</v>
      </c>
      <c r="CK846" s="9">
        <v>0</v>
      </c>
      <c r="CL846" s="9">
        <v>0</v>
      </c>
      <c r="CM846" s="9">
        <v>0</v>
      </c>
      <c r="CN846" s="9">
        <v>0</v>
      </c>
      <c r="CO846" s="9">
        <v>0</v>
      </c>
      <c r="CP846" s="9">
        <v>533035</v>
      </c>
      <c r="CQ846" s="9">
        <v>0</v>
      </c>
      <c r="CR846" s="9">
        <v>0</v>
      </c>
      <c r="CS846" s="9">
        <v>0</v>
      </c>
      <c r="CT846" s="9">
        <v>0</v>
      </c>
      <c r="CU846" s="9">
        <v>0</v>
      </c>
      <c r="CV846" s="9">
        <v>0</v>
      </c>
      <c r="CW846" s="9">
        <v>0</v>
      </c>
      <c r="CX846" s="9">
        <v>0</v>
      </c>
      <c r="CY846" s="9">
        <v>0</v>
      </c>
      <c r="CZ846" s="9">
        <v>104578</v>
      </c>
      <c r="DA846" s="9">
        <v>0</v>
      </c>
      <c r="DB846" s="9">
        <v>393453</v>
      </c>
      <c r="DC846" s="9">
        <v>665184</v>
      </c>
      <c r="DD846" s="9">
        <v>0</v>
      </c>
      <c r="DE846" s="9">
        <v>0</v>
      </c>
      <c r="DF846" s="9">
        <v>1163215</v>
      </c>
      <c r="DG846" s="9">
        <v>0</v>
      </c>
      <c r="DH846" s="9">
        <v>1162549</v>
      </c>
      <c r="DI846" s="9">
        <v>0</v>
      </c>
      <c r="DJ846" s="9">
        <v>0</v>
      </c>
      <c r="DK846" s="9">
        <v>0</v>
      </c>
      <c r="DL846" s="9">
        <v>0</v>
      </c>
      <c r="DM846" s="9">
        <v>0</v>
      </c>
      <c r="DN846" s="9">
        <v>0</v>
      </c>
      <c r="DO846" s="9">
        <v>0</v>
      </c>
      <c r="DP846" s="9">
        <v>16621</v>
      </c>
      <c r="DQ846" s="9">
        <v>0</v>
      </c>
      <c r="DR846" s="9">
        <v>0</v>
      </c>
      <c r="DS846" s="9">
        <v>0</v>
      </c>
      <c r="DT846" s="9">
        <v>0</v>
      </c>
      <c r="DU846" s="9">
        <v>0</v>
      </c>
      <c r="DV846" s="9">
        <v>0</v>
      </c>
      <c r="DW846" s="9">
        <v>0</v>
      </c>
      <c r="DX846" s="9">
        <v>0</v>
      </c>
      <c r="DY846" s="9">
        <v>0</v>
      </c>
      <c r="DZ846" s="9">
        <v>0</v>
      </c>
      <c r="EA846" s="9">
        <v>0</v>
      </c>
      <c r="EB846" s="9">
        <v>0</v>
      </c>
      <c r="EC846" s="9">
        <v>0</v>
      </c>
    </row>
    <row r="847" spans="1:133" x14ac:dyDescent="0.3">
      <c r="A847" s="10">
        <v>106444029</v>
      </c>
      <c r="B847" s="10" t="s">
        <v>1946</v>
      </c>
      <c r="C847" s="10">
        <v>20181</v>
      </c>
      <c r="D847" s="12">
        <v>43101</v>
      </c>
      <c r="E847" s="10">
        <v>43190</v>
      </c>
      <c r="F847" s="10" t="s">
        <v>134</v>
      </c>
      <c r="G847" s="10" t="s">
        <v>604</v>
      </c>
      <c r="H847" s="10">
        <v>8</v>
      </c>
      <c r="I847" s="10">
        <v>703</v>
      </c>
      <c r="J847" s="10" t="s">
        <v>255</v>
      </c>
      <c r="K847" s="10" t="s">
        <v>369</v>
      </c>
      <c r="L847" s="10" t="s">
        <v>138</v>
      </c>
      <c r="M847" s="10" t="s">
        <v>1947</v>
      </c>
      <c r="N847" s="10" t="s">
        <v>1948</v>
      </c>
      <c r="O847" s="10" t="s">
        <v>607</v>
      </c>
      <c r="P847" s="10">
        <v>95062</v>
      </c>
      <c r="Q847" s="10" t="s">
        <v>650</v>
      </c>
      <c r="R847" s="10">
        <v>16</v>
      </c>
      <c r="S847" s="10">
        <v>16</v>
      </c>
      <c r="T847" s="10">
        <v>16</v>
      </c>
      <c r="U847" s="10">
        <v>37</v>
      </c>
      <c r="V847" s="10">
        <v>0</v>
      </c>
      <c r="W847" s="10">
        <v>87</v>
      </c>
      <c r="X847" s="10">
        <v>0</v>
      </c>
      <c r="Y847" s="10">
        <v>12</v>
      </c>
      <c r="Z847" s="10">
        <v>0</v>
      </c>
      <c r="AA847" s="10">
        <v>1</v>
      </c>
      <c r="AB847" s="10">
        <v>1</v>
      </c>
      <c r="AC847" s="10">
        <v>0</v>
      </c>
      <c r="AD847" s="10">
        <v>0</v>
      </c>
      <c r="AE847" s="10">
        <v>138</v>
      </c>
      <c r="AF847" s="10">
        <v>0</v>
      </c>
      <c r="AG847" s="10">
        <v>529</v>
      </c>
      <c r="AH847" s="10">
        <v>0</v>
      </c>
      <c r="AI847" s="10">
        <v>762</v>
      </c>
      <c r="AJ847" s="10">
        <v>0</v>
      </c>
      <c r="AK847" s="10">
        <v>54</v>
      </c>
      <c r="AL847" s="10">
        <v>0</v>
      </c>
      <c r="AM847" s="10">
        <v>11</v>
      </c>
      <c r="AN847" s="10">
        <v>1</v>
      </c>
      <c r="AO847" s="10">
        <v>0</v>
      </c>
      <c r="AP847" s="10">
        <v>0</v>
      </c>
      <c r="AQ847" s="10">
        <v>1357</v>
      </c>
      <c r="AR847" s="10">
        <v>0</v>
      </c>
      <c r="AS847" s="10">
        <v>0</v>
      </c>
      <c r="AT847" s="10">
        <v>0</v>
      </c>
      <c r="AU847" s="10">
        <v>0</v>
      </c>
      <c r="AV847" s="10">
        <v>0</v>
      </c>
      <c r="AW847" s="10">
        <v>0</v>
      </c>
      <c r="AX847" s="10">
        <v>0</v>
      </c>
      <c r="AY847" s="10">
        <v>0</v>
      </c>
      <c r="AZ847" s="10">
        <v>0</v>
      </c>
      <c r="BA847" s="10">
        <v>0</v>
      </c>
      <c r="BB847" s="10">
        <v>0</v>
      </c>
      <c r="BC847" s="10">
        <v>0</v>
      </c>
      <c r="BD847" s="10">
        <v>1322500</v>
      </c>
      <c r="BE847" s="10">
        <v>0</v>
      </c>
      <c r="BF847" s="10">
        <v>1905000</v>
      </c>
      <c r="BG847" s="10">
        <v>0</v>
      </c>
      <c r="BH847" s="10">
        <v>135000</v>
      </c>
      <c r="BI847" s="10">
        <v>0</v>
      </c>
      <c r="BJ847" s="10">
        <v>27500</v>
      </c>
      <c r="BK847" s="10">
        <v>2500</v>
      </c>
      <c r="BL847" s="10">
        <v>0</v>
      </c>
      <c r="BM847" s="10">
        <v>0</v>
      </c>
      <c r="BN847" s="10">
        <v>3392500</v>
      </c>
      <c r="BO847" s="10">
        <v>0</v>
      </c>
      <c r="BP847" s="10">
        <v>0</v>
      </c>
      <c r="BQ847" s="10">
        <v>0</v>
      </c>
      <c r="BR847" s="10">
        <v>0</v>
      </c>
      <c r="BS847" s="10">
        <v>0</v>
      </c>
      <c r="BT847" s="10">
        <v>0</v>
      </c>
      <c r="BU847" s="10">
        <v>0</v>
      </c>
      <c r="BV847" s="10">
        <v>0</v>
      </c>
      <c r="BW847" s="10">
        <v>0</v>
      </c>
      <c r="BX847" s="10">
        <v>0</v>
      </c>
      <c r="BY847" s="10">
        <v>0</v>
      </c>
      <c r="BZ847" s="10">
        <v>0</v>
      </c>
      <c r="CA847" s="10">
        <v>641636</v>
      </c>
      <c r="CB847" s="10">
        <v>0</v>
      </c>
      <c r="CC847" s="10">
        <v>0</v>
      </c>
      <c r="CD847" s="10">
        <v>0</v>
      </c>
      <c r="CE847" s="10">
        <v>0</v>
      </c>
      <c r="CF847" s="10">
        <v>65498</v>
      </c>
      <c r="CG847" s="10">
        <v>0</v>
      </c>
      <c r="CH847" s="10">
        <v>0</v>
      </c>
      <c r="CI847" s="10">
        <v>1213</v>
      </c>
      <c r="CJ847" s="10">
        <v>0</v>
      </c>
      <c r="CK847" s="10">
        <v>0</v>
      </c>
      <c r="CL847" s="10">
        <v>0</v>
      </c>
      <c r="CM847" s="10">
        <v>0</v>
      </c>
      <c r="CN847" s="10">
        <v>0</v>
      </c>
      <c r="CO847" s="10">
        <v>0</v>
      </c>
      <c r="CP847" s="10">
        <v>708347</v>
      </c>
      <c r="CQ847" s="10">
        <v>0</v>
      </c>
      <c r="CR847" s="10">
        <v>0</v>
      </c>
      <c r="CS847" s="10">
        <v>0</v>
      </c>
      <c r="CT847" s="10">
        <v>0</v>
      </c>
      <c r="CU847" s="10">
        <v>0</v>
      </c>
      <c r="CV847" s="10">
        <v>680864</v>
      </c>
      <c r="CW847" s="10">
        <v>0</v>
      </c>
      <c r="CX847" s="10">
        <v>1905000</v>
      </c>
      <c r="CY847" s="10">
        <v>0</v>
      </c>
      <c r="CZ847" s="10">
        <v>69502</v>
      </c>
      <c r="DA847" s="10">
        <v>0</v>
      </c>
      <c r="DB847" s="10">
        <v>27500</v>
      </c>
      <c r="DC847" s="10">
        <v>1287</v>
      </c>
      <c r="DD847" s="10">
        <v>0</v>
      </c>
      <c r="DE847" s="10">
        <v>0</v>
      </c>
      <c r="DF847" s="10">
        <v>2684153</v>
      </c>
      <c r="DG847" s="10">
        <v>0</v>
      </c>
      <c r="DH847" s="10">
        <v>1634456</v>
      </c>
      <c r="DI847" s="10">
        <v>0</v>
      </c>
      <c r="DJ847" s="10">
        <v>0</v>
      </c>
      <c r="DK847" s="10">
        <v>0</v>
      </c>
      <c r="DL847" s="10">
        <v>0</v>
      </c>
      <c r="DM847" s="10">
        <v>0</v>
      </c>
      <c r="DN847" s="10">
        <v>0</v>
      </c>
      <c r="DO847" s="10">
        <v>10822</v>
      </c>
      <c r="DP847" s="10">
        <v>28334</v>
      </c>
      <c r="DQ847" s="10">
        <v>0</v>
      </c>
      <c r="DR847" s="10">
        <v>0</v>
      </c>
      <c r="DS847" s="10">
        <v>0</v>
      </c>
      <c r="DT847" s="10">
        <v>0</v>
      </c>
      <c r="DU847" s="10">
        <v>0</v>
      </c>
      <c r="DV847" s="10">
        <v>0</v>
      </c>
      <c r="DW847" s="10">
        <v>0</v>
      </c>
      <c r="DX847" s="10">
        <v>0</v>
      </c>
      <c r="DY847" s="10">
        <v>0</v>
      </c>
      <c r="DZ847" s="10">
        <v>0</v>
      </c>
      <c r="EA847" s="10">
        <v>0</v>
      </c>
      <c r="EB847" s="10">
        <v>0</v>
      </c>
      <c r="EC847" s="10">
        <v>0</v>
      </c>
    </row>
    <row r="848" spans="1:133" x14ac:dyDescent="0.3">
      <c r="A848" s="9">
        <v>106504081</v>
      </c>
      <c r="B848" s="9" t="s">
        <v>1949</v>
      </c>
      <c r="C848" s="9">
        <v>20181</v>
      </c>
      <c r="D848" s="11">
        <v>43101</v>
      </c>
      <c r="E848" s="9">
        <v>43190</v>
      </c>
      <c r="F848" s="9" t="s">
        <v>134</v>
      </c>
      <c r="G848" s="9" t="s">
        <v>420</v>
      </c>
      <c r="H848" s="9">
        <v>6</v>
      </c>
      <c r="I848" s="9">
        <v>511</v>
      </c>
      <c r="J848" s="9" t="s">
        <v>255</v>
      </c>
      <c r="K848" s="9" t="s">
        <v>369</v>
      </c>
      <c r="L848" s="9" t="s">
        <v>138</v>
      </c>
      <c r="M848" s="9" t="s">
        <v>1950</v>
      </c>
      <c r="N848" s="9" t="s">
        <v>1951</v>
      </c>
      <c r="O848" s="9" t="s">
        <v>1952</v>
      </c>
      <c r="P848" s="9">
        <v>95307</v>
      </c>
      <c r="Q848" s="9" t="s">
        <v>650</v>
      </c>
      <c r="R848" s="9">
        <v>16</v>
      </c>
      <c r="S848" s="9">
        <v>16</v>
      </c>
      <c r="T848" s="9">
        <v>16</v>
      </c>
      <c r="U848" s="9">
        <v>0</v>
      </c>
      <c r="V848" s="9">
        <v>0</v>
      </c>
      <c r="W848" s="9">
        <v>0</v>
      </c>
      <c r="X848" s="9">
        <v>0</v>
      </c>
      <c r="Y848" s="9">
        <v>34</v>
      </c>
      <c r="Z848" s="9">
        <v>0</v>
      </c>
      <c r="AA848" s="9">
        <v>217</v>
      </c>
      <c r="AB848" s="9">
        <v>0</v>
      </c>
      <c r="AC848" s="9">
        <v>0</v>
      </c>
      <c r="AD848" s="9">
        <v>0</v>
      </c>
      <c r="AE848" s="9">
        <v>251</v>
      </c>
      <c r="AF848" s="9">
        <v>0</v>
      </c>
      <c r="AG848" s="9">
        <v>0</v>
      </c>
      <c r="AH848" s="9">
        <v>0</v>
      </c>
      <c r="AI848" s="9">
        <v>0</v>
      </c>
      <c r="AJ848" s="9">
        <v>0</v>
      </c>
      <c r="AK848" s="9">
        <v>113</v>
      </c>
      <c r="AL848" s="9">
        <v>0</v>
      </c>
      <c r="AM848" s="9">
        <v>1122</v>
      </c>
      <c r="AN848" s="9">
        <v>0</v>
      </c>
      <c r="AO848" s="9">
        <v>0</v>
      </c>
      <c r="AP848" s="9">
        <v>0</v>
      </c>
      <c r="AQ848" s="9">
        <v>1235</v>
      </c>
      <c r="AR848" s="9">
        <v>0</v>
      </c>
      <c r="AS848" s="9">
        <v>0</v>
      </c>
      <c r="AT848" s="9">
        <v>0</v>
      </c>
      <c r="AU848" s="9">
        <v>0</v>
      </c>
      <c r="AV848" s="9">
        <v>0</v>
      </c>
      <c r="AW848" s="9">
        <v>0</v>
      </c>
      <c r="AX848" s="9">
        <v>0</v>
      </c>
      <c r="AY848" s="9">
        <v>0</v>
      </c>
      <c r="AZ848" s="9">
        <v>0</v>
      </c>
      <c r="BA848" s="9">
        <v>0</v>
      </c>
      <c r="BB848" s="9">
        <v>0</v>
      </c>
      <c r="BC848" s="9">
        <v>0</v>
      </c>
      <c r="BD848" s="9">
        <v>0</v>
      </c>
      <c r="BE848" s="9">
        <v>0</v>
      </c>
      <c r="BF848" s="9">
        <v>0</v>
      </c>
      <c r="BG848" s="9">
        <v>0</v>
      </c>
      <c r="BH848" s="9">
        <v>148998</v>
      </c>
      <c r="BI848" s="9">
        <v>0</v>
      </c>
      <c r="BJ848" s="9">
        <v>1479432</v>
      </c>
      <c r="BK848" s="9">
        <v>0</v>
      </c>
      <c r="BL848" s="9">
        <v>0</v>
      </c>
      <c r="BM848" s="9">
        <v>0</v>
      </c>
      <c r="BN848" s="9">
        <v>1628430</v>
      </c>
      <c r="BO848" s="9">
        <v>0</v>
      </c>
      <c r="BP848" s="9">
        <v>0</v>
      </c>
      <c r="BQ848" s="9">
        <v>0</v>
      </c>
      <c r="BR848" s="9">
        <v>0</v>
      </c>
      <c r="BS848" s="9">
        <v>0</v>
      </c>
      <c r="BT848" s="9">
        <v>0</v>
      </c>
      <c r="BU848" s="9">
        <v>0</v>
      </c>
      <c r="BV848" s="9">
        <v>0</v>
      </c>
      <c r="BW848" s="9">
        <v>0</v>
      </c>
      <c r="BX848" s="9">
        <v>0</v>
      </c>
      <c r="BY848" s="9">
        <v>0</v>
      </c>
      <c r="BZ848" s="9">
        <v>0</v>
      </c>
      <c r="CA848" s="9">
        <v>0</v>
      </c>
      <c r="CB848" s="9">
        <v>0</v>
      </c>
      <c r="CC848" s="9">
        <v>0</v>
      </c>
      <c r="CD848" s="9">
        <v>0</v>
      </c>
      <c r="CE848" s="9">
        <v>0</v>
      </c>
      <c r="CF848" s="9">
        <v>31731</v>
      </c>
      <c r="CG848" s="9">
        <v>0</v>
      </c>
      <c r="CH848" s="9">
        <v>315063</v>
      </c>
      <c r="CI848" s="9">
        <v>0</v>
      </c>
      <c r="CJ848" s="9">
        <v>0</v>
      </c>
      <c r="CK848" s="9">
        <v>0</v>
      </c>
      <c r="CL848" s="9">
        <v>0</v>
      </c>
      <c r="CM848" s="9">
        <v>0</v>
      </c>
      <c r="CN848" s="9">
        <v>0</v>
      </c>
      <c r="CO848" s="9">
        <v>0</v>
      </c>
      <c r="CP848" s="9">
        <v>346794</v>
      </c>
      <c r="CQ848" s="9">
        <v>0</v>
      </c>
      <c r="CR848" s="9">
        <v>0</v>
      </c>
      <c r="CS848" s="9">
        <v>0</v>
      </c>
      <c r="CT848" s="9">
        <v>0</v>
      </c>
      <c r="CU848" s="9">
        <v>0</v>
      </c>
      <c r="CV848" s="9">
        <v>0</v>
      </c>
      <c r="CW848" s="9">
        <v>0</v>
      </c>
      <c r="CX848" s="9">
        <v>0</v>
      </c>
      <c r="CY848" s="9">
        <v>0</v>
      </c>
      <c r="CZ848" s="9">
        <v>117267</v>
      </c>
      <c r="DA848" s="9">
        <v>0</v>
      </c>
      <c r="DB848" s="9">
        <v>1164369</v>
      </c>
      <c r="DC848" s="9">
        <v>0</v>
      </c>
      <c r="DD848" s="9">
        <v>0</v>
      </c>
      <c r="DE848" s="9">
        <v>0</v>
      </c>
      <c r="DF848" s="9">
        <v>1281636</v>
      </c>
      <c r="DG848" s="9">
        <v>0</v>
      </c>
      <c r="DH848" s="9">
        <v>1279196</v>
      </c>
      <c r="DI848" s="9">
        <v>0</v>
      </c>
      <c r="DJ848" s="9">
        <v>0</v>
      </c>
      <c r="DK848" s="9">
        <v>0</v>
      </c>
      <c r="DL848" s="9">
        <v>0</v>
      </c>
      <c r="DM848" s="9">
        <v>0</v>
      </c>
      <c r="DN848" s="9">
        <v>0</v>
      </c>
      <c r="DO848" s="9">
        <v>0</v>
      </c>
      <c r="DP848" s="9">
        <v>13751</v>
      </c>
      <c r="DQ848" s="9">
        <v>0</v>
      </c>
      <c r="DR848" s="9">
        <v>0</v>
      </c>
      <c r="DS848" s="9">
        <v>0</v>
      </c>
      <c r="DT848" s="9">
        <v>0</v>
      </c>
      <c r="DU848" s="9">
        <v>0</v>
      </c>
      <c r="DV848" s="9">
        <v>0</v>
      </c>
      <c r="DW848" s="9">
        <v>0</v>
      </c>
      <c r="DX848" s="9">
        <v>0</v>
      </c>
      <c r="DY848" s="9">
        <v>0</v>
      </c>
      <c r="DZ848" s="9">
        <v>0</v>
      </c>
      <c r="EA848" s="9">
        <v>0</v>
      </c>
      <c r="EB848" s="9">
        <v>0</v>
      </c>
      <c r="EC848" s="9">
        <v>0</v>
      </c>
    </row>
    <row r="849" spans="1:133" x14ac:dyDescent="0.3">
      <c r="A849" s="10">
        <v>106014226</v>
      </c>
      <c r="B849" s="10" t="s">
        <v>1953</v>
      </c>
      <c r="C849" s="10">
        <v>20181</v>
      </c>
      <c r="D849" s="12">
        <v>43101</v>
      </c>
      <c r="E849" s="10">
        <v>43190</v>
      </c>
      <c r="F849" s="10" t="s">
        <v>134</v>
      </c>
      <c r="G849" s="10" t="s">
        <v>233</v>
      </c>
      <c r="H849" s="10">
        <v>5</v>
      </c>
      <c r="I849" s="10">
        <v>421</v>
      </c>
      <c r="J849" s="10" t="s">
        <v>255</v>
      </c>
      <c r="K849" s="10" t="s">
        <v>369</v>
      </c>
      <c r="L849" s="10" t="s">
        <v>138</v>
      </c>
      <c r="M849" s="10" t="s">
        <v>1954</v>
      </c>
      <c r="N849" s="10" t="s">
        <v>1955</v>
      </c>
      <c r="O849" s="10" t="s">
        <v>930</v>
      </c>
      <c r="P849" s="10">
        <v>94578</v>
      </c>
      <c r="Q849" s="10" t="s">
        <v>650</v>
      </c>
      <c r="R849" s="10">
        <v>16</v>
      </c>
      <c r="S849" s="10">
        <v>16</v>
      </c>
      <c r="T849" s="10">
        <v>16</v>
      </c>
      <c r="U849" s="10">
        <v>0</v>
      </c>
      <c r="V849" s="10">
        <v>0</v>
      </c>
      <c r="W849" s="10">
        <v>0</v>
      </c>
      <c r="X849" s="10">
        <v>0</v>
      </c>
      <c r="Y849" s="10">
        <v>13</v>
      </c>
      <c r="Z849" s="10">
        <v>0</v>
      </c>
      <c r="AA849" s="10">
        <v>76</v>
      </c>
      <c r="AB849" s="10">
        <v>42</v>
      </c>
      <c r="AC849" s="10">
        <v>0</v>
      </c>
      <c r="AD849" s="10">
        <v>0</v>
      </c>
      <c r="AE849" s="10">
        <v>131</v>
      </c>
      <c r="AF849" s="10">
        <v>0</v>
      </c>
      <c r="AG849" s="10">
        <v>0</v>
      </c>
      <c r="AH849" s="10">
        <v>0</v>
      </c>
      <c r="AI849" s="10">
        <v>0</v>
      </c>
      <c r="AJ849" s="10">
        <v>0</v>
      </c>
      <c r="AK849" s="10">
        <v>88</v>
      </c>
      <c r="AL849" s="10">
        <v>0</v>
      </c>
      <c r="AM849" s="10">
        <v>553</v>
      </c>
      <c r="AN849" s="10">
        <v>307</v>
      </c>
      <c r="AO849" s="10">
        <v>0</v>
      </c>
      <c r="AP849" s="10">
        <v>0</v>
      </c>
      <c r="AQ849" s="10">
        <v>948</v>
      </c>
      <c r="AR849" s="10">
        <v>0</v>
      </c>
      <c r="AS849" s="10">
        <v>0</v>
      </c>
      <c r="AT849" s="10">
        <v>0</v>
      </c>
      <c r="AU849" s="10">
        <v>0</v>
      </c>
      <c r="AV849" s="10">
        <v>0</v>
      </c>
      <c r="AW849" s="10">
        <v>0</v>
      </c>
      <c r="AX849" s="10">
        <v>0</v>
      </c>
      <c r="AY849" s="10">
        <v>0</v>
      </c>
      <c r="AZ849" s="10">
        <v>0</v>
      </c>
      <c r="BA849" s="10">
        <v>0</v>
      </c>
      <c r="BB849" s="10">
        <v>0</v>
      </c>
      <c r="BC849" s="10">
        <v>0</v>
      </c>
      <c r="BD849" s="10">
        <v>0</v>
      </c>
      <c r="BE849" s="10">
        <v>0</v>
      </c>
      <c r="BF849" s="10">
        <v>0</v>
      </c>
      <c r="BG849" s="10">
        <v>0</v>
      </c>
      <c r="BH849" s="10">
        <v>198000</v>
      </c>
      <c r="BI849" s="10">
        <v>0</v>
      </c>
      <c r="BJ849" s="10">
        <v>1244250</v>
      </c>
      <c r="BK849" s="10">
        <v>690750</v>
      </c>
      <c r="BL849" s="10">
        <v>0</v>
      </c>
      <c r="BM849" s="10">
        <v>0</v>
      </c>
      <c r="BN849" s="10">
        <v>2133000</v>
      </c>
      <c r="BO849" s="10">
        <v>0</v>
      </c>
      <c r="BP849" s="10">
        <v>0</v>
      </c>
      <c r="BQ849" s="10">
        <v>0</v>
      </c>
      <c r="BR849" s="10">
        <v>0</v>
      </c>
      <c r="BS849" s="10">
        <v>0</v>
      </c>
      <c r="BT849" s="10">
        <v>0</v>
      </c>
      <c r="BU849" s="10">
        <v>0</v>
      </c>
      <c r="BV849" s="10">
        <v>0</v>
      </c>
      <c r="BW849" s="10">
        <v>0</v>
      </c>
      <c r="BX849" s="10">
        <v>0</v>
      </c>
      <c r="BY849" s="10">
        <v>0</v>
      </c>
      <c r="BZ849" s="10">
        <v>29536</v>
      </c>
      <c r="CA849" s="10">
        <v>0</v>
      </c>
      <c r="CB849" s="10">
        <v>0</v>
      </c>
      <c r="CC849" s="10">
        <v>0</v>
      </c>
      <c r="CD849" s="10">
        <v>0</v>
      </c>
      <c r="CE849" s="10">
        <v>0</v>
      </c>
      <c r="CF849" s="10">
        <v>0</v>
      </c>
      <c r="CG849" s="10">
        <v>0</v>
      </c>
      <c r="CH849" s="10">
        <v>0</v>
      </c>
      <c r="CI849" s="10">
        <v>316572</v>
      </c>
      <c r="CJ849" s="10">
        <v>0</v>
      </c>
      <c r="CK849" s="10">
        <v>0</v>
      </c>
      <c r="CL849" s="10">
        <v>0</v>
      </c>
      <c r="CM849" s="10">
        <v>0</v>
      </c>
      <c r="CN849" s="10">
        <v>0</v>
      </c>
      <c r="CO849" s="10">
        <v>0</v>
      </c>
      <c r="CP849" s="10">
        <v>346108</v>
      </c>
      <c r="CQ849" s="10">
        <v>0</v>
      </c>
      <c r="CR849" s="10">
        <v>0</v>
      </c>
      <c r="CS849" s="10">
        <v>0</v>
      </c>
      <c r="CT849" s="10">
        <v>0</v>
      </c>
      <c r="CU849" s="10">
        <v>0</v>
      </c>
      <c r="CV849" s="10">
        <v>0</v>
      </c>
      <c r="CW849" s="10">
        <v>0</v>
      </c>
      <c r="CX849" s="10">
        <v>0</v>
      </c>
      <c r="CY849" s="10">
        <v>0</v>
      </c>
      <c r="CZ849" s="10">
        <v>198000</v>
      </c>
      <c r="DA849" s="10">
        <v>0</v>
      </c>
      <c r="DB849" s="10">
        <v>1244250</v>
      </c>
      <c r="DC849" s="10">
        <v>344642</v>
      </c>
      <c r="DD849" s="10">
        <v>0</v>
      </c>
      <c r="DE849" s="10">
        <v>0</v>
      </c>
      <c r="DF849" s="10">
        <v>1786892</v>
      </c>
      <c r="DG849" s="10">
        <v>47</v>
      </c>
      <c r="DH849" s="10">
        <v>1700276</v>
      </c>
      <c r="DI849" s="10">
        <v>0</v>
      </c>
      <c r="DJ849" s="10">
        <v>0</v>
      </c>
      <c r="DK849" s="10">
        <v>0</v>
      </c>
      <c r="DL849" s="10">
        <v>0</v>
      </c>
      <c r="DM849" s="10">
        <v>0</v>
      </c>
      <c r="DN849" s="10">
        <v>0</v>
      </c>
      <c r="DO849" s="10">
        <v>10988</v>
      </c>
      <c r="DP849" s="10">
        <v>143532</v>
      </c>
      <c r="DQ849" s="10">
        <v>0</v>
      </c>
      <c r="DR849" s="10">
        <v>0</v>
      </c>
      <c r="DS849" s="10">
        <v>0</v>
      </c>
      <c r="DT849" s="10">
        <v>0</v>
      </c>
      <c r="DU849" s="10">
        <v>0</v>
      </c>
      <c r="DV849" s="10">
        <v>0</v>
      </c>
      <c r="DW849" s="10">
        <v>0</v>
      </c>
      <c r="DX849" s="10">
        <v>0</v>
      </c>
      <c r="DY849" s="10">
        <v>0</v>
      </c>
      <c r="DZ849" s="10">
        <v>0</v>
      </c>
      <c r="EA849" s="10">
        <v>0</v>
      </c>
      <c r="EB849" s="10">
        <v>0</v>
      </c>
      <c r="EC849" s="10">
        <v>0</v>
      </c>
    </row>
    <row r="850" spans="1:133" x14ac:dyDescent="0.3">
      <c r="A850" s="9">
        <v>106334564</v>
      </c>
      <c r="B850" s="9" t="s">
        <v>1956</v>
      </c>
      <c r="C850" s="9">
        <v>20181</v>
      </c>
      <c r="D850" s="11">
        <v>43101</v>
      </c>
      <c r="E850" s="9">
        <v>43190</v>
      </c>
      <c r="F850" s="9" t="s">
        <v>134</v>
      </c>
      <c r="G850" s="9" t="s">
        <v>548</v>
      </c>
      <c r="H850" s="9">
        <v>12</v>
      </c>
      <c r="I850" s="9">
        <v>1111</v>
      </c>
      <c r="J850" s="9" t="s">
        <v>255</v>
      </c>
      <c r="K850" s="9" t="s">
        <v>137</v>
      </c>
      <c r="L850" s="9" t="s">
        <v>138</v>
      </c>
      <c r="M850" s="9" t="s">
        <v>1957</v>
      </c>
      <c r="N850" s="9" t="s">
        <v>1958</v>
      </c>
      <c r="O850" s="9" t="s">
        <v>1959</v>
      </c>
      <c r="P850" s="9">
        <v>92592</v>
      </c>
      <c r="Q850" s="9" t="s">
        <v>1960</v>
      </c>
      <c r="R850" s="9">
        <v>140</v>
      </c>
      <c r="S850" s="9">
        <v>140</v>
      </c>
      <c r="T850" s="9">
        <v>140</v>
      </c>
      <c r="U850" s="9">
        <v>724</v>
      </c>
      <c r="V850" s="9">
        <v>559</v>
      </c>
      <c r="W850" s="9">
        <v>83</v>
      </c>
      <c r="X850" s="9">
        <v>315</v>
      </c>
      <c r="Y850" s="9">
        <v>0</v>
      </c>
      <c r="Z850" s="9">
        <v>0</v>
      </c>
      <c r="AA850" s="9">
        <v>89</v>
      </c>
      <c r="AB850" s="9">
        <v>427</v>
      </c>
      <c r="AC850" s="9">
        <v>1</v>
      </c>
      <c r="AD850" s="9">
        <v>55</v>
      </c>
      <c r="AE850" s="9">
        <v>2253</v>
      </c>
      <c r="AF850" s="9">
        <v>0</v>
      </c>
      <c r="AG850" s="9">
        <v>3317</v>
      </c>
      <c r="AH850" s="9">
        <v>2451</v>
      </c>
      <c r="AI850" s="9">
        <v>417</v>
      </c>
      <c r="AJ850" s="9">
        <v>1332</v>
      </c>
      <c r="AK850" s="9">
        <v>0</v>
      </c>
      <c r="AL850" s="9">
        <v>0</v>
      </c>
      <c r="AM850" s="9">
        <v>224</v>
      </c>
      <c r="AN850" s="9">
        <v>1442</v>
      </c>
      <c r="AO850" s="9">
        <v>3</v>
      </c>
      <c r="AP850" s="9">
        <v>146</v>
      </c>
      <c r="AQ850" s="9">
        <v>9332</v>
      </c>
      <c r="AR850" s="9">
        <v>0</v>
      </c>
      <c r="AS850" s="9">
        <v>1344</v>
      </c>
      <c r="AT850" s="9">
        <v>1244</v>
      </c>
      <c r="AU850" s="9">
        <v>395</v>
      </c>
      <c r="AV850" s="9">
        <v>2662</v>
      </c>
      <c r="AW850" s="9">
        <v>0</v>
      </c>
      <c r="AX850" s="9">
        <v>0</v>
      </c>
      <c r="AY850" s="9">
        <v>870</v>
      </c>
      <c r="AZ850" s="9">
        <v>3180</v>
      </c>
      <c r="BA850" s="9">
        <v>1</v>
      </c>
      <c r="BB850" s="9">
        <v>1218</v>
      </c>
      <c r="BC850" s="9">
        <v>10914</v>
      </c>
      <c r="BD850" s="9">
        <v>54483393</v>
      </c>
      <c r="BE850" s="9">
        <v>42288010</v>
      </c>
      <c r="BF850" s="9">
        <v>7059217</v>
      </c>
      <c r="BG850" s="9">
        <v>18678204</v>
      </c>
      <c r="BH850" s="9">
        <v>0</v>
      </c>
      <c r="BI850" s="9">
        <v>0</v>
      </c>
      <c r="BJ850" s="9">
        <v>3675696</v>
      </c>
      <c r="BK850" s="9">
        <v>28505308</v>
      </c>
      <c r="BL850" s="9">
        <v>33738</v>
      </c>
      <c r="BM850" s="9">
        <v>1545977</v>
      </c>
      <c r="BN850" s="9">
        <v>156269543</v>
      </c>
      <c r="BO850" s="9">
        <v>12774627</v>
      </c>
      <c r="BP850" s="9">
        <v>15023583</v>
      </c>
      <c r="BQ850" s="9">
        <v>1641148</v>
      </c>
      <c r="BR850" s="9">
        <v>13324371</v>
      </c>
      <c r="BS850" s="9">
        <v>0</v>
      </c>
      <c r="BT850" s="9">
        <v>0</v>
      </c>
      <c r="BU850" s="9">
        <v>5066593</v>
      </c>
      <c r="BV850" s="9">
        <v>21799208</v>
      </c>
      <c r="BW850" s="9">
        <v>2135</v>
      </c>
      <c r="BX850" s="9">
        <v>5216389</v>
      </c>
      <c r="BY850" s="9">
        <v>74848054</v>
      </c>
      <c r="BZ850" s="9">
        <v>2309169</v>
      </c>
      <c r="CA850" s="9">
        <v>55348037</v>
      </c>
      <c r="CB850" s="9">
        <v>48271188</v>
      </c>
      <c r="CC850" s="9">
        <v>7638844</v>
      </c>
      <c r="CD850" s="9">
        <v>27343410</v>
      </c>
      <c r="CE850" s="9">
        <v>0</v>
      </c>
      <c r="CF850" s="9">
        <v>0</v>
      </c>
      <c r="CG850" s="9">
        <v>0</v>
      </c>
      <c r="CH850" s="9">
        <v>6892570</v>
      </c>
      <c r="CI850" s="9">
        <v>34421168</v>
      </c>
      <c r="CJ850" s="9">
        <v>0</v>
      </c>
      <c r="CK850" s="9">
        <v>35873</v>
      </c>
      <c r="CL850" s="9">
        <v>0</v>
      </c>
      <c r="CM850" s="9">
        <v>0</v>
      </c>
      <c r="CN850" s="9">
        <v>0</v>
      </c>
      <c r="CO850" s="9">
        <v>4872015</v>
      </c>
      <c r="CP850" s="9">
        <v>187132274</v>
      </c>
      <c r="CQ850" s="9">
        <v>0</v>
      </c>
      <c r="CR850" s="9">
        <v>0</v>
      </c>
      <c r="CS850" s="9">
        <v>0</v>
      </c>
      <c r="CT850" s="9">
        <v>0</v>
      </c>
      <c r="CU850" s="9">
        <v>0</v>
      </c>
      <c r="CV850" s="9">
        <v>11909983</v>
      </c>
      <c r="CW850" s="9">
        <v>9040405</v>
      </c>
      <c r="CX850" s="9">
        <v>1061521</v>
      </c>
      <c r="CY850" s="9">
        <v>4659165</v>
      </c>
      <c r="CZ850" s="9">
        <v>0</v>
      </c>
      <c r="DA850" s="9">
        <v>0</v>
      </c>
      <c r="DB850" s="9">
        <v>1849719</v>
      </c>
      <c r="DC850" s="9">
        <v>15883348</v>
      </c>
      <c r="DD850" s="9">
        <v>0</v>
      </c>
      <c r="DE850" s="9">
        <v>-418818</v>
      </c>
      <c r="DF850" s="9">
        <v>43985323</v>
      </c>
      <c r="DG850" s="9">
        <v>254096</v>
      </c>
      <c r="DH850" s="9">
        <v>41041333</v>
      </c>
      <c r="DI850" s="9">
        <v>0</v>
      </c>
      <c r="DJ850" s="9">
        <v>0</v>
      </c>
      <c r="DK850" s="9">
        <v>0</v>
      </c>
      <c r="DL850" s="9">
        <v>0</v>
      </c>
      <c r="DM850" s="9">
        <v>0</v>
      </c>
      <c r="DN850" s="9">
        <v>0</v>
      </c>
      <c r="DO850" s="9">
        <v>8608931</v>
      </c>
      <c r="DP850" s="9">
        <v>162377755</v>
      </c>
      <c r="DQ850" s="9">
        <v>0</v>
      </c>
      <c r="DR850" s="9">
        <v>0</v>
      </c>
      <c r="DS850" s="9">
        <v>0</v>
      </c>
      <c r="DT850" s="9">
        <v>0</v>
      </c>
      <c r="DU850" s="9">
        <v>0</v>
      </c>
      <c r="DV850" s="9">
        <v>0</v>
      </c>
      <c r="DW850" s="9">
        <v>0</v>
      </c>
      <c r="DX850" s="9">
        <v>0</v>
      </c>
      <c r="DY850" s="9">
        <v>0</v>
      </c>
      <c r="DZ850" s="9">
        <v>0</v>
      </c>
      <c r="EA850" s="9">
        <v>0</v>
      </c>
      <c r="EB850" s="9">
        <v>0</v>
      </c>
      <c r="EC850" s="9">
        <v>0</v>
      </c>
    </row>
    <row r="851" spans="1:133" x14ac:dyDescent="0.3">
      <c r="A851" s="10">
        <v>106330120</v>
      </c>
      <c r="B851" s="10" t="s">
        <v>1961</v>
      </c>
      <c r="C851" s="10">
        <v>20181</v>
      </c>
      <c r="D851" s="12">
        <v>43101</v>
      </c>
      <c r="E851" s="10">
        <v>43190</v>
      </c>
      <c r="F851" s="10" t="s">
        <v>134</v>
      </c>
      <c r="G851" s="10" t="s">
        <v>548</v>
      </c>
      <c r="H851" s="10">
        <v>12</v>
      </c>
      <c r="I851" s="10">
        <v>1105</v>
      </c>
      <c r="J851" s="10" t="s">
        <v>136</v>
      </c>
      <c r="K851" s="10" t="s">
        <v>137</v>
      </c>
      <c r="L851" s="10" t="s">
        <v>138</v>
      </c>
      <c r="M851" s="10" t="s">
        <v>1962</v>
      </c>
      <c r="N851" s="10" t="s">
        <v>632</v>
      </c>
      <c r="O851" s="10" t="s">
        <v>633</v>
      </c>
      <c r="P851" s="10">
        <v>92270</v>
      </c>
      <c r="Q851" s="10" t="s">
        <v>1963</v>
      </c>
      <c r="R851" s="10">
        <v>100</v>
      </c>
      <c r="S851" s="10">
        <v>100</v>
      </c>
      <c r="T851" s="10">
        <v>85</v>
      </c>
      <c r="U851" s="10">
        <v>0</v>
      </c>
      <c r="V851" s="10">
        <v>0</v>
      </c>
      <c r="W851" s="10">
        <v>0</v>
      </c>
      <c r="X851" s="10">
        <v>0</v>
      </c>
      <c r="Y851" s="10">
        <v>0</v>
      </c>
      <c r="Z851" s="10">
        <v>0</v>
      </c>
      <c r="AA851" s="10">
        <v>271</v>
      </c>
      <c r="AB851" s="10">
        <v>0</v>
      </c>
      <c r="AC851" s="10">
        <v>0</v>
      </c>
      <c r="AD851" s="10">
        <v>46</v>
      </c>
      <c r="AE851" s="10">
        <v>317</v>
      </c>
      <c r="AF851" s="10">
        <v>0</v>
      </c>
      <c r="AG851" s="10">
        <v>0</v>
      </c>
      <c r="AH851" s="10">
        <v>0</v>
      </c>
      <c r="AI851" s="10">
        <v>0</v>
      </c>
      <c r="AJ851" s="10">
        <v>0</v>
      </c>
      <c r="AK851" s="10">
        <v>0</v>
      </c>
      <c r="AL851" s="10">
        <v>0</v>
      </c>
      <c r="AM851" s="10">
        <v>4811</v>
      </c>
      <c r="AN851" s="10">
        <v>0</v>
      </c>
      <c r="AO851" s="10">
        <v>0</v>
      </c>
      <c r="AP851" s="10">
        <v>923</v>
      </c>
      <c r="AQ851" s="10">
        <v>5734</v>
      </c>
      <c r="AR851" s="10">
        <v>0</v>
      </c>
      <c r="AS851" s="10">
        <v>0</v>
      </c>
      <c r="AT851" s="10">
        <v>0</v>
      </c>
      <c r="AU851" s="10">
        <v>0</v>
      </c>
      <c r="AV851" s="10">
        <v>0</v>
      </c>
      <c r="AW851" s="10">
        <v>0</v>
      </c>
      <c r="AX851" s="10">
        <v>0</v>
      </c>
      <c r="AY851" s="10">
        <v>2788</v>
      </c>
      <c r="AZ851" s="10">
        <v>0</v>
      </c>
      <c r="BA851" s="10">
        <v>0</v>
      </c>
      <c r="BB851" s="10">
        <v>573</v>
      </c>
      <c r="BC851" s="10">
        <v>3361</v>
      </c>
      <c r="BD851" s="10">
        <v>0</v>
      </c>
      <c r="BE851" s="10">
        <v>0</v>
      </c>
      <c r="BF851" s="10">
        <v>0</v>
      </c>
      <c r="BG851" s="10">
        <v>0</v>
      </c>
      <c r="BH851" s="10">
        <v>0</v>
      </c>
      <c r="BI851" s="10">
        <v>0</v>
      </c>
      <c r="BJ851" s="10">
        <v>6825388</v>
      </c>
      <c r="BK851" s="10">
        <v>0</v>
      </c>
      <c r="BL851" s="10">
        <v>0</v>
      </c>
      <c r="BM851" s="10">
        <v>1169512</v>
      </c>
      <c r="BN851" s="10">
        <v>7994900</v>
      </c>
      <c r="BO851" s="10">
        <v>0</v>
      </c>
      <c r="BP851" s="10">
        <v>0</v>
      </c>
      <c r="BQ851" s="10">
        <v>0</v>
      </c>
      <c r="BR851" s="10">
        <v>0</v>
      </c>
      <c r="BS851" s="10">
        <v>0</v>
      </c>
      <c r="BT851" s="10">
        <v>0</v>
      </c>
      <c r="BU851" s="10">
        <v>1466211</v>
      </c>
      <c r="BV851" s="10">
        <v>0</v>
      </c>
      <c r="BW851" s="10">
        <v>0</v>
      </c>
      <c r="BX851" s="10">
        <v>301320</v>
      </c>
      <c r="BY851" s="10">
        <v>1767531</v>
      </c>
      <c r="BZ851" s="10">
        <v>229803</v>
      </c>
      <c r="CA851" s="10">
        <v>0</v>
      </c>
      <c r="CB851" s="10">
        <v>0</v>
      </c>
      <c r="CC851" s="10">
        <v>0</v>
      </c>
      <c r="CD851" s="10">
        <v>0</v>
      </c>
      <c r="CE851" s="10">
        <v>0</v>
      </c>
      <c r="CF851" s="10">
        <v>0</v>
      </c>
      <c r="CG851" s="10">
        <v>0</v>
      </c>
      <c r="CH851" s="10">
        <v>3395360</v>
      </c>
      <c r="CI851" s="10">
        <v>0</v>
      </c>
      <c r="CJ851" s="10">
        <v>0</v>
      </c>
      <c r="CK851" s="10">
        <v>649973</v>
      </c>
      <c r="CL851" s="10">
        <v>0</v>
      </c>
      <c r="CM851" s="10">
        <v>0</v>
      </c>
      <c r="CN851" s="10">
        <v>0</v>
      </c>
      <c r="CO851" s="10">
        <v>82174</v>
      </c>
      <c r="CP851" s="10">
        <v>4357310</v>
      </c>
      <c r="CQ851" s="10">
        <v>0</v>
      </c>
      <c r="CR851" s="10">
        <v>0</v>
      </c>
      <c r="CS851" s="10">
        <v>0</v>
      </c>
      <c r="CT851" s="10">
        <v>0</v>
      </c>
      <c r="CU851" s="10">
        <v>0</v>
      </c>
      <c r="CV851" s="10">
        <v>0</v>
      </c>
      <c r="CW851" s="10">
        <v>0</v>
      </c>
      <c r="CX851" s="10">
        <v>0</v>
      </c>
      <c r="CY851" s="10">
        <v>0</v>
      </c>
      <c r="CZ851" s="10">
        <v>0</v>
      </c>
      <c r="DA851" s="10">
        <v>0</v>
      </c>
      <c r="DB851" s="10">
        <v>4896239</v>
      </c>
      <c r="DC851" s="10">
        <v>0</v>
      </c>
      <c r="DD851" s="10">
        <v>0</v>
      </c>
      <c r="DE851" s="10">
        <v>508882</v>
      </c>
      <c r="DF851" s="10">
        <v>5405121</v>
      </c>
      <c r="DG851" s="10">
        <v>1042976</v>
      </c>
      <c r="DH851" s="10">
        <v>4272739</v>
      </c>
      <c r="DI851" s="10">
        <v>0</v>
      </c>
      <c r="DJ851" s="10">
        <v>-146935</v>
      </c>
      <c r="DK851" s="10">
        <v>0</v>
      </c>
      <c r="DL851" s="10">
        <v>0</v>
      </c>
      <c r="DM851" s="10">
        <v>0</v>
      </c>
      <c r="DN851" s="10">
        <v>0</v>
      </c>
      <c r="DO851" s="10">
        <v>512929</v>
      </c>
      <c r="DP851" s="10">
        <v>30234910</v>
      </c>
      <c r="DQ851" s="10">
        <v>0</v>
      </c>
      <c r="DR851" s="10">
        <v>0</v>
      </c>
      <c r="DS851" s="10">
        <v>0</v>
      </c>
      <c r="DT851" s="10">
        <v>0</v>
      </c>
      <c r="DU851" s="10">
        <v>0</v>
      </c>
      <c r="DV851" s="10">
        <v>0</v>
      </c>
      <c r="DW851" s="10">
        <v>0</v>
      </c>
      <c r="DX851" s="10">
        <v>0</v>
      </c>
      <c r="DY851" s="10">
        <v>0</v>
      </c>
      <c r="DZ851" s="10">
        <v>0</v>
      </c>
      <c r="EA851" s="10">
        <v>0</v>
      </c>
      <c r="EB851" s="10">
        <v>0</v>
      </c>
      <c r="EC851" s="10">
        <v>0</v>
      </c>
    </row>
    <row r="852" spans="1:133" x14ac:dyDescent="0.3">
      <c r="A852" s="9">
        <v>106191225</v>
      </c>
      <c r="B852" s="9" t="s">
        <v>1964</v>
      </c>
      <c r="C852" s="9">
        <v>20181</v>
      </c>
      <c r="D852" s="11">
        <v>43101</v>
      </c>
      <c r="E852" s="9">
        <v>43190</v>
      </c>
      <c r="F852" s="9" t="s">
        <v>134</v>
      </c>
      <c r="G852" s="9" t="s">
        <v>158</v>
      </c>
      <c r="H852" s="9">
        <v>11</v>
      </c>
      <c r="I852" s="9">
        <v>933</v>
      </c>
      <c r="J852" s="9" t="s">
        <v>136</v>
      </c>
      <c r="K852" s="9" t="s">
        <v>137</v>
      </c>
      <c r="L852" s="9" t="s">
        <v>138</v>
      </c>
      <c r="M852" s="9" t="s">
        <v>1965</v>
      </c>
      <c r="N852" s="9" t="s">
        <v>1966</v>
      </c>
      <c r="O852" s="9" t="s">
        <v>501</v>
      </c>
      <c r="P852" s="9">
        <v>90813</v>
      </c>
      <c r="Q852" s="9" t="s">
        <v>264</v>
      </c>
      <c r="R852" s="9">
        <v>63</v>
      </c>
      <c r="S852" s="9">
        <v>63</v>
      </c>
      <c r="T852" s="9">
        <v>63</v>
      </c>
      <c r="U852" s="9">
        <v>0</v>
      </c>
      <c r="V852" s="9">
        <v>0</v>
      </c>
      <c r="W852" s="9">
        <v>0</v>
      </c>
      <c r="X852" s="9">
        <v>0</v>
      </c>
      <c r="Y852" s="9">
        <v>204</v>
      </c>
      <c r="Z852" s="9">
        <v>0</v>
      </c>
      <c r="AA852" s="9">
        <v>0</v>
      </c>
      <c r="AB852" s="9">
        <v>0</v>
      </c>
      <c r="AC852" s="9">
        <v>0</v>
      </c>
      <c r="AD852" s="9">
        <v>0</v>
      </c>
      <c r="AE852" s="9">
        <v>204</v>
      </c>
      <c r="AF852" s="9">
        <v>0</v>
      </c>
      <c r="AG852" s="9">
        <v>0</v>
      </c>
      <c r="AH852" s="9">
        <v>0</v>
      </c>
      <c r="AI852" s="9">
        <v>0</v>
      </c>
      <c r="AJ852" s="9">
        <v>0</v>
      </c>
      <c r="AK852" s="9">
        <v>3826</v>
      </c>
      <c r="AL852" s="9">
        <v>0</v>
      </c>
      <c r="AM852" s="9">
        <v>0</v>
      </c>
      <c r="AN852" s="9">
        <v>0</v>
      </c>
      <c r="AO852" s="9">
        <v>0</v>
      </c>
      <c r="AP852" s="9">
        <v>0</v>
      </c>
      <c r="AQ852" s="9">
        <v>3826</v>
      </c>
      <c r="AR852" s="9">
        <v>0</v>
      </c>
      <c r="AS852" s="9">
        <v>0</v>
      </c>
      <c r="AT852" s="9">
        <v>0</v>
      </c>
      <c r="AU852" s="9">
        <v>0</v>
      </c>
      <c r="AV852" s="9">
        <v>0</v>
      </c>
      <c r="AW852" s="9">
        <v>0</v>
      </c>
      <c r="AX852" s="9">
        <v>0</v>
      </c>
      <c r="AY852" s="9">
        <v>0</v>
      </c>
      <c r="AZ852" s="9">
        <v>0</v>
      </c>
      <c r="BA852" s="9">
        <v>0</v>
      </c>
      <c r="BB852" s="9">
        <v>0</v>
      </c>
      <c r="BC852" s="9">
        <v>0</v>
      </c>
      <c r="BD852" s="9">
        <v>0</v>
      </c>
      <c r="BE852" s="9">
        <v>0</v>
      </c>
      <c r="BF852" s="9">
        <v>0</v>
      </c>
      <c r="BG852" s="9">
        <v>0</v>
      </c>
      <c r="BH852" s="9">
        <v>1196385</v>
      </c>
      <c r="BI852" s="9">
        <v>0</v>
      </c>
      <c r="BJ852" s="9">
        <v>0</v>
      </c>
      <c r="BK852" s="9">
        <v>0</v>
      </c>
      <c r="BL852" s="9">
        <v>0</v>
      </c>
      <c r="BM852" s="9">
        <v>0</v>
      </c>
      <c r="BN852" s="9">
        <v>1196385</v>
      </c>
      <c r="BO852" s="9">
        <v>0</v>
      </c>
      <c r="BP852" s="9">
        <v>0</v>
      </c>
      <c r="BQ852" s="9">
        <v>0</v>
      </c>
      <c r="BR852" s="9">
        <v>0</v>
      </c>
      <c r="BS852" s="9">
        <v>0</v>
      </c>
      <c r="BT852" s="9">
        <v>0</v>
      </c>
      <c r="BU852" s="9">
        <v>0</v>
      </c>
      <c r="BV852" s="9">
        <v>0</v>
      </c>
      <c r="BW852" s="9">
        <v>0</v>
      </c>
      <c r="BX852" s="9">
        <v>0</v>
      </c>
      <c r="BY852" s="9">
        <v>0</v>
      </c>
      <c r="BZ852" s="9">
        <v>0</v>
      </c>
      <c r="CA852" s="9">
        <v>0</v>
      </c>
      <c r="CB852" s="9">
        <v>0</v>
      </c>
      <c r="CC852" s="9">
        <v>0</v>
      </c>
      <c r="CD852" s="9">
        <v>0</v>
      </c>
      <c r="CE852" s="9">
        <v>0</v>
      </c>
      <c r="CF852" s="9">
        <v>0</v>
      </c>
      <c r="CG852" s="9">
        <v>0</v>
      </c>
      <c r="CH852" s="9">
        <v>0</v>
      </c>
      <c r="CI852" s="9">
        <v>0</v>
      </c>
      <c r="CJ852" s="9">
        <v>0</v>
      </c>
      <c r="CK852" s="9">
        <v>0</v>
      </c>
      <c r="CL852" s="9">
        <v>0</v>
      </c>
      <c r="CM852" s="9">
        <v>0</v>
      </c>
      <c r="CN852" s="9">
        <v>0</v>
      </c>
      <c r="CO852" s="9">
        <v>0</v>
      </c>
      <c r="CP852" s="9">
        <v>0</v>
      </c>
      <c r="CQ852" s="9">
        <v>0</v>
      </c>
      <c r="CR852" s="9">
        <v>0</v>
      </c>
      <c r="CS852" s="9">
        <v>0</v>
      </c>
      <c r="CT852" s="9">
        <v>0</v>
      </c>
      <c r="CU852" s="9">
        <v>0</v>
      </c>
      <c r="CV852" s="9">
        <v>0</v>
      </c>
      <c r="CW852" s="9">
        <v>0</v>
      </c>
      <c r="CX852" s="9">
        <v>0</v>
      </c>
      <c r="CY852" s="9">
        <v>0</v>
      </c>
      <c r="CZ852" s="9">
        <v>1196385</v>
      </c>
      <c r="DA852" s="9">
        <v>0</v>
      </c>
      <c r="DB852" s="9">
        <v>0</v>
      </c>
      <c r="DC852" s="9">
        <v>0</v>
      </c>
      <c r="DD852" s="9">
        <v>0</v>
      </c>
      <c r="DE852" s="9">
        <v>0</v>
      </c>
      <c r="DF852" s="9">
        <v>1196385</v>
      </c>
      <c r="DG852" s="9">
        <v>0</v>
      </c>
      <c r="DH852" s="9">
        <v>846398</v>
      </c>
      <c r="DI852" s="9">
        <v>62390</v>
      </c>
      <c r="DJ852" s="9">
        <v>0</v>
      </c>
      <c r="DK852" s="9">
        <v>0</v>
      </c>
      <c r="DL852" s="9">
        <v>0</v>
      </c>
      <c r="DM852" s="9">
        <v>0</v>
      </c>
      <c r="DN852" s="9">
        <v>0</v>
      </c>
      <c r="DO852" s="9">
        <v>0</v>
      </c>
      <c r="DP852" s="9">
        <v>1605215</v>
      </c>
      <c r="DQ852" s="9">
        <v>0</v>
      </c>
      <c r="DR852" s="9">
        <v>0</v>
      </c>
      <c r="DS852" s="9">
        <v>0</v>
      </c>
      <c r="DT852" s="9">
        <v>0</v>
      </c>
      <c r="DU852" s="9">
        <v>0</v>
      </c>
      <c r="DV852" s="9">
        <v>0</v>
      </c>
      <c r="DW852" s="9">
        <v>0</v>
      </c>
      <c r="DX852" s="9">
        <v>0</v>
      </c>
      <c r="DY852" s="9">
        <v>0</v>
      </c>
      <c r="DZ852" s="9">
        <v>0</v>
      </c>
      <c r="EA852" s="9">
        <v>0</v>
      </c>
      <c r="EB852" s="9">
        <v>0</v>
      </c>
      <c r="EC852" s="9">
        <v>0</v>
      </c>
    </row>
    <row r="853" spans="1:133" x14ac:dyDescent="0.3">
      <c r="A853" s="10">
        <v>106190422</v>
      </c>
      <c r="B853" s="10" t="s">
        <v>1967</v>
      </c>
      <c r="C853" s="10">
        <v>20181</v>
      </c>
      <c r="D853" s="12">
        <v>43101</v>
      </c>
      <c r="E853" s="10">
        <v>43190</v>
      </c>
      <c r="F853" s="10" t="s">
        <v>134</v>
      </c>
      <c r="G853" s="10" t="s">
        <v>158</v>
      </c>
      <c r="H853" s="10">
        <v>11</v>
      </c>
      <c r="I853" s="10">
        <v>931</v>
      </c>
      <c r="J853" s="10" t="s">
        <v>136</v>
      </c>
      <c r="K853" s="10" t="s">
        <v>137</v>
      </c>
      <c r="L853" s="10" t="s">
        <v>138</v>
      </c>
      <c r="M853" s="10" t="s">
        <v>1968</v>
      </c>
      <c r="N853" s="10" t="s">
        <v>1969</v>
      </c>
      <c r="O853" s="10" t="s">
        <v>577</v>
      </c>
      <c r="P853" s="10">
        <v>90505</v>
      </c>
      <c r="Q853" s="10" t="s">
        <v>1970</v>
      </c>
      <c r="R853" s="10">
        <v>621</v>
      </c>
      <c r="S853" s="10">
        <v>444</v>
      </c>
      <c r="T853" s="10">
        <v>343</v>
      </c>
      <c r="U853" s="10">
        <v>1766</v>
      </c>
      <c r="V853" s="10">
        <v>1931</v>
      </c>
      <c r="W853" s="10">
        <v>219</v>
      </c>
      <c r="X853" s="10">
        <v>389</v>
      </c>
      <c r="Y853" s="10">
        <v>0</v>
      </c>
      <c r="Z853" s="10">
        <v>0</v>
      </c>
      <c r="AA853" s="10">
        <v>68</v>
      </c>
      <c r="AB853" s="10">
        <v>2487</v>
      </c>
      <c r="AC853" s="10">
        <v>0</v>
      </c>
      <c r="AD853" s="10">
        <v>134</v>
      </c>
      <c r="AE853" s="10">
        <v>6994</v>
      </c>
      <c r="AF853" s="10">
        <v>0</v>
      </c>
      <c r="AG853" s="10">
        <v>9695</v>
      </c>
      <c r="AH853" s="10">
        <v>8586</v>
      </c>
      <c r="AI853" s="10">
        <v>932</v>
      </c>
      <c r="AJ853" s="10">
        <v>1458</v>
      </c>
      <c r="AK853" s="10">
        <v>0</v>
      </c>
      <c r="AL853" s="10">
        <v>0</v>
      </c>
      <c r="AM853" s="10">
        <v>232</v>
      </c>
      <c r="AN853" s="10">
        <v>8803</v>
      </c>
      <c r="AO853" s="10">
        <v>0</v>
      </c>
      <c r="AP853" s="10">
        <v>522</v>
      </c>
      <c r="AQ853" s="10">
        <v>30228</v>
      </c>
      <c r="AR853" s="10">
        <v>0</v>
      </c>
      <c r="AS853" s="10">
        <v>39156</v>
      </c>
      <c r="AT853" s="10">
        <v>17663</v>
      </c>
      <c r="AU853" s="10">
        <v>1041</v>
      </c>
      <c r="AV853" s="10">
        <v>5586</v>
      </c>
      <c r="AW853" s="10">
        <v>0</v>
      </c>
      <c r="AX853" s="10">
        <v>0</v>
      </c>
      <c r="AY853" s="10">
        <v>1782</v>
      </c>
      <c r="AZ853" s="10">
        <v>44063</v>
      </c>
      <c r="BA853" s="10">
        <v>0</v>
      </c>
      <c r="BB853" s="10">
        <v>1689</v>
      </c>
      <c r="BC853" s="10">
        <v>110980</v>
      </c>
      <c r="BD853" s="10">
        <v>194349820</v>
      </c>
      <c r="BE853" s="10">
        <v>170476163</v>
      </c>
      <c r="BF853" s="10">
        <v>24304491</v>
      </c>
      <c r="BG853" s="10">
        <v>28376717</v>
      </c>
      <c r="BH853" s="10">
        <v>0</v>
      </c>
      <c r="BI853" s="10">
        <v>0</v>
      </c>
      <c r="BJ853" s="10">
        <v>5798987</v>
      </c>
      <c r="BK853" s="10">
        <v>170787991</v>
      </c>
      <c r="BL853" s="10">
        <v>0</v>
      </c>
      <c r="BM853" s="10">
        <v>1638162</v>
      </c>
      <c r="BN853" s="10">
        <v>595732331</v>
      </c>
      <c r="BO853" s="10">
        <v>102687018</v>
      </c>
      <c r="BP853" s="10">
        <v>77172810</v>
      </c>
      <c r="BQ853" s="10">
        <v>4564522</v>
      </c>
      <c r="BR853" s="10">
        <v>20163512</v>
      </c>
      <c r="BS853" s="10">
        <v>0</v>
      </c>
      <c r="BT853" s="10">
        <v>0</v>
      </c>
      <c r="BU853" s="10">
        <v>6530248</v>
      </c>
      <c r="BV853" s="10">
        <v>175702913</v>
      </c>
      <c r="BW853" s="10">
        <v>0</v>
      </c>
      <c r="BX853" s="10">
        <v>4962901</v>
      </c>
      <c r="BY853" s="10">
        <v>391783924</v>
      </c>
      <c r="BZ853" s="10">
        <v>1504286</v>
      </c>
      <c r="CA853" s="10">
        <v>257526527</v>
      </c>
      <c r="CB853" s="10">
        <v>224800327</v>
      </c>
      <c r="CC853" s="10">
        <v>22330555</v>
      </c>
      <c r="CD853" s="10">
        <v>42531905</v>
      </c>
      <c r="CE853" s="10">
        <v>0</v>
      </c>
      <c r="CF853" s="10">
        <v>0</v>
      </c>
      <c r="CG853" s="10">
        <v>0</v>
      </c>
      <c r="CH853" s="10">
        <v>10049072</v>
      </c>
      <c r="CI853" s="10">
        <v>277731113</v>
      </c>
      <c r="CJ853" s="10">
        <v>0</v>
      </c>
      <c r="CK853" s="10">
        <v>5660320</v>
      </c>
      <c r="CL853" s="10">
        <v>0</v>
      </c>
      <c r="CM853" s="10">
        <v>0</v>
      </c>
      <c r="CN853" s="10">
        <v>0</v>
      </c>
      <c r="CO853" s="10">
        <v>4738524</v>
      </c>
      <c r="CP853" s="10">
        <v>846872629</v>
      </c>
      <c r="CQ853" s="10">
        <v>10322020</v>
      </c>
      <c r="CR853" s="10">
        <v>0</v>
      </c>
      <c r="CS853" s="10">
        <v>0</v>
      </c>
      <c r="CT853" s="10">
        <v>10602778</v>
      </c>
      <c r="CU853" s="10">
        <v>20924798</v>
      </c>
      <c r="CV853" s="10">
        <v>37807733</v>
      </c>
      <c r="CW853" s="10">
        <v>31751172</v>
      </c>
      <c r="CX853" s="10">
        <v>6372984</v>
      </c>
      <c r="CY853" s="10">
        <v>5730097</v>
      </c>
      <c r="CZ853" s="10">
        <v>0</v>
      </c>
      <c r="DA853" s="10">
        <v>0</v>
      </c>
      <c r="DB853" s="10">
        <v>2209494</v>
      </c>
      <c r="DC853" s="10">
        <v>77376527</v>
      </c>
      <c r="DD853" s="10">
        <v>0</v>
      </c>
      <c r="DE853" s="10">
        <v>320417</v>
      </c>
      <c r="DF853" s="10">
        <v>161568424</v>
      </c>
      <c r="DG853" s="10">
        <v>5501451</v>
      </c>
      <c r="DH853" s="10">
        <v>165453626</v>
      </c>
      <c r="DI853" s="10">
        <v>0</v>
      </c>
      <c r="DJ853" s="10">
        <v>-383357</v>
      </c>
      <c r="DK853" s="10">
        <v>0</v>
      </c>
      <c r="DL853" s="10">
        <v>0</v>
      </c>
      <c r="DM853" s="10">
        <v>0</v>
      </c>
      <c r="DN853" s="10">
        <v>0</v>
      </c>
      <c r="DO853" s="10">
        <v>7976213</v>
      </c>
      <c r="DP853" s="10">
        <v>592721248</v>
      </c>
      <c r="DQ853" s="10">
        <v>0</v>
      </c>
      <c r="DR853" s="10">
        <v>0</v>
      </c>
      <c r="DS853" s="10">
        <v>0</v>
      </c>
      <c r="DT853" s="10">
        <v>0</v>
      </c>
      <c r="DU853" s="10">
        <v>0</v>
      </c>
      <c r="DV853" s="10">
        <v>0</v>
      </c>
      <c r="DW853" s="10">
        <v>0</v>
      </c>
      <c r="DX853" s="10">
        <v>0</v>
      </c>
      <c r="DY853" s="10">
        <v>0</v>
      </c>
      <c r="DZ853" s="10">
        <v>0</v>
      </c>
      <c r="EA853" s="10">
        <v>0</v>
      </c>
      <c r="EB853" s="10">
        <v>0</v>
      </c>
      <c r="EC853" s="10">
        <v>0</v>
      </c>
    </row>
    <row r="854" spans="1:133" x14ac:dyDescent="0.3">
      <c r="A854" s="9">
        <v>106364451</v>
      </c>
      <c r="B854" s="9" t="s">
        <v>1971</v>
      </c>
      <c r="C854" s="9">
        <v>20181</v>
      </c>
      <c r="D854" s="11">
        <v>43101</v>
      </c>
      <c r="E854" s="9">
        <v>43190</v>
      </c>
      <c r="F854" s="9" t="s">
        <v>134</v>
      </c>
      <c r="G854" s="9" t="s">
        <v>275</v>
      </c>
      <c r="H854" s="9">
        <v>12</v>
      </c>
      <c r="I854" s="9">
        <v>1209</v>
      </c>
      <c r="J854" s="9" t="s">
        <v>255</v>
      </c>
      <c r="K854" s="9" t="s">
        <v>137</v>
      </c>
      <c r="L854" s="9" t="s">
        <v>138</v>
      </c>
      <c r="M854" s="9" t="s">
        <v>1972</v>
      </c>
      <c r="N854" s="9" t="s">
        <v>1973</v>
      </c>
      <c r="O854" s="9" t="s">
        <v>1097</v>
      </c>
      <c r="P854" s="9">
        <v>92354</v>
      </c>
      <c r="Q854" s="9" t="s">
        <v>1974</v>
      </c>
      <c r="R854" s="9">
        <v>81</v>
      </c>
      <c r="S854" s="9">
        <v>81</v>
      </c>
      <c r="T854" s="9">
        <v>64</v>
      </c>
      <c r="U854" s="9">
        <v>0</v>
      </c>
      <c r="V854" s="9">
        <v>0</v>
      </c>
      <c r="W854" s="9">
        <v>20</v>
      </c>
      <c r="X854" s="9">
        <v>6</v>
      </c>
      <c r="Y854" s="9">
        <v>0</v>
      </c>
      <c r="Z854" s="9">
        <v>0</v>
      </c>
      <c r="AA854" s="9">
        <v>0</v>
      </c>
      <c r="AB854" s="9">
        <v>5</v>
      </c>
      <c r="AC854" s="9">
        <v>0</v>
      </c>
      <c r="AD854" s="9">
        <v>0</v>
      </c>
      <c r="AE854" s="9">
        <v>31</v>
      </c>
      <c r="AF854" s="9">
        <v>13</v>
      </c>
      <c r="AG854" s="9">
        <v>13</v>
      </c>
      <c r="AH854" s="9">
        <v>0</v>
      </c>
      <c r="AI854" s="9">
        <v>4858</v>
      </c>
      <c r="AJ854" s="9">
        <v>248</v>
      </c>
      <c r="AK854" s="9">
        <v>0</v>
      </c>
      <c r="AL854" s="9">
        <v>0</v>
      </c>
      <c r="AM854" s="9">
        <v>0</v>
      </c>
      <c r="AN854" s="9">
        <v>119</v>
      </c>
      <c r="AO854" s="9">
        <v>0</v>
      </c>
      <c r="AP854" s="9">
        <v>0</v>
      </c>
      <c r="AQ854" s="9">
        <v>5238</v>
      </c>
      <c r="AR854" s="9">
        <v>4868</v>
      </c>
      <c r="AS854" s="9">
        <v>0</v>
      </c>
      <c r="AT854" s="9">
        <v>0</v>
      </c>
      <c r="AU854" s="9">
        <v>33</v>
      </c>
      <c r="AV854" s="9">
        <v>230</v>
      </c>
      <c r="AW854" s="9">
        <v>0</v>
      </c>
      <c r="AX854" s="9">
        <v>0</v>
      </c>
      <c r="AY854" s="9">
        <v>0</v>
      </c>
      <c r="AZ854" s="9">
        <v>0</v>
      </c>
      <c r="BA854" s="9">
        <v>0</v>
      </c>
      <c r="BB854" s="9">
        <v>0</v>
      </c>
      <c r="BC854" s="9">
        <v>263</v>
      </c>
      <c r="BD854" s="9">
        <v>32500</v>
      </c>
      <c r="BE854" s="9">
        <v>0</v>
      </c>
      <c r="BF854" s="9">
        <v>7921669</v>
      </c>
      <c r="BG854" s="9">
        <v>400355</v>
      </c>
      <c r="BH854" s="9">
        <v>0</v>
      </c>
      <c r="BI854" s="9">
        <v>0</v>
      </c>
      <c r="BJ854" s="9">
        <v>0</v>
      </c>
      <c r="BK854" s="9">
        <v>289245</v>
      </c>
      <c r="BL854" s="9">
        <v>0</v>
      </c>
      <c r="BM854" s="9">
        <v>0</v>
      </c>
      <c r="BN854" s="9">
        <v>8643769</v>
      </c>
      <c r="BO854" s="9">
        <v>0</v>
      </c>
      <c r="BP854" s="9">
        <v>0</v>
      </c>
      <c r="BQ854" s="9">
        <v>1221</v>
      </c>
      <c r="BR854" s="9">
        <v>23000</v>
      </c>
      <c r="BS854" s="9">
        <v>0</v>
      </c>
      <c r="BT854" s="9">
        <v>0</v>
      </c>
      <c r="BU854" s="9">
        <v>0</v>
      </c>
      <c r="BV854" s="9">
        <v>0</v>
      </c>
      <c r="BW854" s="9">
        <v>0</v>
      </c>
      <c r="BX854" s="9">
        <v>0</v>
      </c>
      <c r="BY854" s="9">
        <v>24221</v>
      </c>
      <c r="BZ854" s="9">
        <v>0</v>
      </c>
      <c r="CA854" s="9">
        <v>0</v>
      </c>
      <c r="CB854" s="9">
        <v>0</v>
      </c>
      <c r="CC854" s="9">
        <v>2641608</v>
      </c>
      <c r="CD854" s="9">
        <v>128347</v>
      </c>
      <c r="CE854" s="9">
        <v>0</v>
      </c>
      <c r="CF854" s="9">
        <v>0</v>
      </c>
      <c r="CG854" s="9">
        <v>0</v>
      </c>
      <c r="CH854" s="9">
        <v>0</v>
      </c>
      <c r="CI854" s="9">
        <v>0</v>
      </c>
      <c r="CJ854" s="9">
        <v>0</v>
      </c>
      <c r="CK854" s="9">
        <v>0</v>
      </c>
      <c r="CL854" s="9">
        <v>0</v>
      </c>
      <c r="CM854" s="9">
        <v>0</v>
      </c>
      <c r="CN854" s="9">
        <v>0</v>
      </c>
      <c r="CO854" s="9">
        <v>0</v>
      </c>
      <c r="CP854" s="9">
        <v>2769955</v>
      </c>
      <c r="CQ854" s="9">
        <v>0</v>
      </c>
      <c r="CR854" s="9">
        <v>0</v>
      </c>
      <c r="CS854" s="9">
        <v>0</v>
      </c>
      <c r="CT854" s="9">
        <v>0</v>
      </c>
      <c r="CU854" s="9">
        <v>0</v>
      </c>
      <c r="CV854" s="9">
        <v>32500</v>
      </c>
      <c r="CW854" s="9">
        <v>0</v>
      </c>
      <c r="CX854" s="9">
        <v>5281282</v>
      </c>
      <c r="CY854" s="9">
        <v>295008</v>
      </c>
      <c r="CZ854" s="9">
        <v>0</v>
      </c>
      <c r="DA854" s="9">
        <v>0</v>
      </c>
      <c r="DB854" s="9">
        <v>0</v>
      </c>
      <c r="DC854" s="9">
        <v>289245</v>
      </c>
      <c r="DD854" s="9">
        <v>0</v>
      </c>
      <c r="DE854" s="9">
        <v>0</v>
      </c>
      <c r="DF854" s="9">
        <v>5898035</v>
      </c>
      <c r="DG854" s="9">
        <v>0</v>
      </c>
      <c r="DH854" s="9">
        <v>6008078</v>
      </c>
      <c r="DI854" s="9">
        <v>0</v>
      </c>
      <c r="DJ854" s="9">
        <v>0</v>
      </c>
      <c r="DK854" s="9">
        <v>0</v>
      </c>
      <c r="DL854" s="9">
        <v>0</v>
      </c>
      <c r="DM854" s="9">
        <v>0</v>
      </c>
      <c r="DN854" s="9">
        <v>0</v>
      </c>
      <c r="DO854" s="9">
        <v>70570</v>
      </c>
      <c r="DP854" s="9">
        <v>1073542</v>
      </c>
      <c r="DQ854" s="9">
        <v>0</v>
      </c>
      <c r="DR854" s="9">
        <v>0</v>
      </c>
      <c r="DS854" s="9">
        <v>0</v>
      </c>
      <c r="DT854" s="9">
        <v>0</v>
      </c>
      <c r="DU854" s="9">
        <v>0</v>
      </c>
      <c r="DV854" s="9">
        <v>0</v>
      </c>
      <c r="DW854" s="9">
        <v>0</v>
      </c>
      <c r="DX854" s="9">
        <v>0</v>
      </c>
      <c r="DY854" s="9">
        <v>0</v>
      </c>
      <c r="DZ854" s="9">
        <v>0</v>
      </c>
      <c r="EA854" s="9">
        <v>0</v>
      </c>
      <c r="EB854" s="9">
        <v>0</v>
      </c>
      <c r="EC854" s="9">
        <v>0</v>
      </c>
    </row>
    <row r="855" spans="1:133" x14ac:dyDescent="0.3">
      <c r="A855" s="10">
        <v>106370780</v>
      </c>
      <c r="B855" s="10" t="s">
        <v>1975</v>
      </c>
      <c r="C855" s="10">
        <v>20181</v>
      </c>
      <c r="D855" s="12">
        <v>43101</v>
      </c>
      <c r="E855" s="10">
        <v>43190</v>
      </c>
      <c r="F855" s="10" t="s">
        <v>134</v>
      </c>
      <c r="G855" s="10" t="s">
        <v>254</v>
      </c>
      <c r="H855" s="10">
        <v>14</v>
      </c>
      <c r="I855" s="10">
        <v>1414</v>
      </c>
      <c r="J855" s="10" t="s">
        <v>183</v>
      </c>
      <c r="K855" s="10" t="s">
        <v>137</v>
      </c>
      <c r="L855" s="10" t="s">
        <v>138</v>
      </c>
      <c r="M855" s="10" t="s">
        <v>1976</v>
      </c>
      <c r="N855" s="10" t="s">
        <v>1977</v>
      </c>
      <c r="O855" s="10" t="s">
        <v>1978</v>
      </c>
      <c r="P855" s="10">
        <v>92056</v>
      </c>
      <c r="Q855" s="10" t="s">
        <v>1979</v>
      </c>
      <c r="R855" s="10">
        <v>386</v>
      </c>
      <c r="S855" s="10">
        <v>386</v>
      </c>
      <c r="T855" s="10">
        <v>238</v>
      </c>
      <c r="U855" s="10">
        <v>842</v>
      </c>
      <c r="V855" s="10">
        <v>586</v>
      </c>
      <c r="W855" s="10">
        <v>396</v>
      </c>
      <c r="X855" s="10">
        <v>712</v>
      </c>
      <c r="Y855" s="10">
        <v>0</v>
      </c>
      <c r="Z855" s="10">
        <v>0</v>
      </c>
      <c r="AA855" s="10">
        <v>329</v>
      </c>
      <c r="AB855" s="10">
        <v>385</v>
      </c>
      <c r="AC855" s="10">
        <v>13</v>
      </c>
      <c r="AD855" s="10">
        <v>155</v>
      </c>
      <c r="AE855" s="10">
        <v>3418</v>
      </c>
      <c r="AF855" s="10">
        <v>0</v>
      </c>
      <c r="AG855" s="10">
        <v>4849</v>
      </c>
      <c r="AH855" s="10">
        <v>2918</v>
      </c>
      <c r="AI855" s="10">
        <v>2429</v>
      </c>
      <c r="AJ855" s="10">
        <v>2690</v>
      </c>
      <c r="AK855" s="10">
        <v>0</v>
      </c>
      <c r="AL855" s="10">
        <v>0</v>
      </c>
      <c r="AM855" s="10">
        <v>2351</v>
      </c>
      <c r="AN855" s="10">
        <v>1625</v>
      </c>
      <c r="AO855" s="10">
        <v>53</v>
      </c>
      <c r="AP855" s="10">
        <v>628</v>
      </c>
      <c r="AQ855" s="10">
        <v>17543</v>
      </c>
      <c r="AR855" s="10">
        <v>0</v>
      </c>
      <c r="AS855" s="10">
        <v>19457</v>
      </c>
      <c r="AT855" s="10">
        <v>10573</v>
      </c>
      <c r="AU855" s="10">
        <v>3503</v>
      </c>
      <c r="AV855" s="10">
        <v>11207</v>
      </c>
      <c r="AW855" s="10">
        <v>0</v>
      </c>
      <c r="AX855" s="10">
        <v>0</v>
      </c>
      <c r="AY855" s="10">
        <v>5450</v>
      </c>
      <c r="AZ855" s="10">
        <v>17304</v>
      </c>
      <c r="BA855" s="10">
        <v>225</v>
      </c>
      <c r="BB855" s="10">
        <v>1622</v>
      </c>
      <c r="BC855" s="10">
        <v>69341</v>
      </c>
      <c r="BD855" s="10">
        <v>72863636</v>
      </c>
      <c r="BE855" s="10">
        <v>46716120</v>
      </c>
      <c r="BF855" s="10">
        <v>18766366</v>
      </c>
      <c r="BG855" s="10">
        <v>30604472</v>
      </c>
      <c r="BH855" s="10">
        <v>0</v>
      </c>
      <c r="BI855" s="10">
        <v>0</v>
      </c>
      <c r="BJ855" s="10">
        <v>26382959</v>
      </c>
      <c r="BK855" s="10">
        <v>27335396</v>
      </c>
      <c r="BL855" s="10">
        <v>742016</v>
      </c>
      <c r="BM855" s="10">
        <v>8780130</v>
      </c>
      <c r="BN855" s="10">
        <v>232191095</v>
      </c>
      <c r="BO855" s="10">
        <v>41679148</v>
      </c>
      <c r="BP855" s="10">
        <v>28269932</v>
      </c>
      <c r="BQ855" s="10">
        <v>9189167</v>
      </c>
      <c r="BR855" s="10">
        <v>28595538</v>
      </c>
      <c r="BS855" s="10">
        <v>0</v>
      </c>
      <c r="BT855" s="10">
        <v>0</v>
      </c>
      <c r="BU855" s="10">
        <v>13697204</v>
      </c>
      <c r="BV855" s="10">
        <v>41696555</v>
      </c>
      <c r="BW855" s="10">
        <v>595356</v>
      </c>
      <c r="BX855" s="10">
        <v>4301035</v>
      </c>
      <c r="BY855" s="10">
        <v>168023935</v>
      </c>
      <c r="BZ855" s="10">
        <v>11977013</v>
      </c>
      <c r="CA855" s="10">
        <v>92332108</v>
      </c>
      <c r="CB855" s="10">
        <v>66731159</v>
      </c>
      <c r="CC855" s="10">
        <v>17326678</v>
      </c>
      <c r="CD855" s="10">
        <v>49881170</v>
      </c>
      <c r="CE855" s="10">
        <v>0</v>
      </c>
      <c r="CF855" s="10">
        <v>0</v>
      </c>
      <c r="CG855" s="10">
        <v>0</v>
      </c>
      <c r="CH855" s="10">
        <v>31457929</v>
      </c>
      <c r="CI855" s="10">
        <v>46432481</v>
      </c>
      <c r="CJ855" s="10">
        <v>0</v>
      </c>
      <c r="CK855" s="10">
        <v>1337372</v>
      </c>
      <c r="CL855" s="10">
        <v>0</v>
      </c>
      <c r="CM855" s="10">
        <v>0</v>
      </c>
      <c r="CN855" s="10">
        <v>0</v>
      </c>
      <c r="CO855" s="10">
        <v>908967</v>
      </c>
      <c r="CP855" s="10">
        <v>318384877</v>
      </c>
      <c r="CQ855" s="10">
        <v>3336511</v>
      </c>
      <c r="CR855" s="10">
        <v>0</v>
      </c>
      <c r="CS855" s="10">
        <v>0</v>
      </c>
      <c r="CT855" s="10">
        <v>1861414</v>
      </c>
      <c r="CU855" s="10">
        <v>5197925</v>
      </c>
      <c r="CV855" s="10">
        <v>22210676</v>
      </c>
      <c r="CW855" s="10">
        <v>11591404</v>
      </c>
      <c r="CX855" s="10">
        <v>10628855</v>
      </c>
      <c r="CY855" s="10">
        <v>9318840</v>
      </c>
      <c r="CZ855" s="10">
        <v>0</v>
      </c>
      <c r="DA855" s="10">
        <v>0</v>
      </c>
      <c r="DB855" s="10">
        <v>8622234</v>
      </c>
      <c r="DC855" s="10">
        <v>24460884</v>
      </c>
      <c r="DD855" s="10">
        <v>0</v>
      </c>
      <c r="DE855" s="10">
        <v>195185</v>
      </c>
      <c r="DF855" s="10">
        <v>87028078</v>
      </c>
      <c r="DG855" s="10">
        <v>2253931</v>
      </c>
      <c r="DH855" s="10">
        <v>94526354</v>
      </c>
      <c r="DI855" s="10">
        <v>0</v>
      </c>
      <c r="DJ855" s="10">
        <v>2872271</v>
      </c>
      <c r="DK855" s="10">
        <v>0</v>
      </c>
      <c r="DL855" s="10">
        <v>0</v>
      </c>
      <c r="DM855" s="10">
        <v>0</v>
      </c>
      <c r="DN855" s="10">
        <v>0</v>
      </c>
      <c r="DO855" s="10">
        <v>256715</v>
      </c>
      <c r="DP855" s="10">
        <v>98269756</v>
      </c>
      <c r="DQ855" s="10">
        <v>0</v>
      </c>
      <c r="DR855" s="10">
        <v>0</v>
      </c>
      <c r="DS855" s="10">
        <v>0</v>
      </c>
      <c r="DT855" s="10">
        <v>0</v>
      </c>
      <c r="DU855" s="10">
        <v>0</v>
      </c>
      <c r="DV855" s="10">
        <v>0</v>
      </c>
      <c r="DW855" s="10">
        <v>0</v>
      </c>
      <c r="DX855" s="10">
        <v>0</v>
      </c>
      <c r="DY855" s="10">
        <v>0</v>
      </c>
      <c r="DZ855" s="10">
        <v>0</v>
      </c>
      <c r="EA855" s="10">
        <v>0</v>
      </c>
      <c r="EB855" s="10">
        <v>0</v>
      </c>
      <c r="EC855" s="10">
        <v>0</v>
      </c>
    </row>
    <row r="856" spans="1:133" x14ac:dyDescent="0.3">
      <c r="A856" s="9">
        <v>106531059</v>
      </c>
      <c r="B856" s="9" t="s">
        <v>1980</v>
      </c>
      <c r="C856" s="9">
        <v>20181</v>
      </c>
      <c r="D856" s="11">
        <v>43101</v>
      </c>
      <c r="E856" s="9">
        <v>43190</v>
      </c>
      <c r="F856" s="9" t="s">
        <v>134</v>
      </c>
      <c r="G856" s="9" t="s">
        <v>1981</v>
      </c>
      <c r="H856" s="9">
        <v>1</v>
      </c>
      <c r="I856" s="9">
        <v>207</v>
      </c>
      <c r="J856" s="9" t="s">
        <v>183</v>
      </c>
      <c r="K856" s="9" t="s">
        <v>137</v>
      </c>
      <c r="L856" s="9" t="s">
        <v>220</v>
      </c>
      <c r="M856" s="9" t="s">
        <v>1982</v>
      </c>
      <c r="N856" s="9" t="s">
        <v>1983</v>
      </c>
      <c r="O856" s="9" t="s">
        <v>1984</v>
      </c>
      <c r="P856" s="9">
        <v>96093</v>
      </c>
      <c r="Q856" s="9" t="s">
        <v>1985</v>
      </c>
      <c r="R856" s="9">
        <v>50</v>
      </c>
      <c r="S856" s="9">
        <v>50</v>
      </c>
      <c r="T856" s="9">
        <v>40</v>
      </c>
      <c r="U856" s="9">
        <v>67</v>
      </c>
      <c r="V856" s="9">
        <v>0</v>
      </c>
      <c r="W856" s="9">
        <v>3</v>
      </c>
      <c r="X856" s="9">
        <v>10</v>
      </c>
      <c r="Y856" s="9">
        <v>0</v>
      </c>
      <c r="Z856" s="9">
        <v>0</v>
      </c>
      <c r="AA856" s="9">
        <v>7</v>
      </c>
      <c r="AB856" s="9">
        <v>0</v>
      </c>
      <c r="AC856" s="9">
        <v>0</v>
      </c>
      <c r="AD856" s="9">
        <v>0</v>
      </c>
      <c r="AE856" s="9">
        <v>87</v>
      </c>
      <c r="AF856" s="9">
        <v>0</v>
      </c>
      <c r="AG856" s="9">
        <v>532</v>
      </c>
      <c r="AH856" s="9">
        <v>0</v>
      </c>
      <c r="AI856" s="9">
        <v>77</v>
      </c>
      <c r="AJ856" s="9">
        <v>663</v>
      </c>
      <c r="AK856" s="9">
        <v>0</v>
      </c>
      <c r="AL856" s="9">
        <v>0</v>
      </c>
      <c r="AM856" s="9">
        <v>54</v>
      </c>
      <c r="AN856" s="9">
        <v>0</v>
      </c>
      <c r="AO856" s="9">
        <v>0</v>
      </c>
      <c r="AP856" s="9">
        <v>90</v>
      </c>
      <c r="AQ856" s="9">
        <v>1416</v>
      </c>
      <c r="AR856" s="9">
        <v>810</v>
      </c>
      <c r="AS856" s="9">
        <v>3149</v>
      </c>
      <c r="AT856" s="9">
        <v>0</v>
      </c>
      <c r="AU856" s="9">
        <v>239</v>
      </c>
      <c r="AV856" s="9">
        <v>2802</v>
      </c>
      <c r="AW856" s="9">
        <v>0</v>
      </c>
      <c r="AX856" s="9">
        <v>0</v>
      </c>
      <c r="AY856" s="9">
        <v>1921</v>
      </c>
      <c r="AZ856" s="9">
        <v>0</v>
      </c>
      <c r="BA856" s="9">
        <v>0</v>
      </c>
      <c r="BB856" s="9">
        <v>258</v>
      </c>
      <c r="BC856" s="9">
        <v>8369</v>
      </c>
      <c r="BD856" s="9">
        <v>2378831</v>
      </c>
      <c r="BE856" s="9">
        <v>0</v>
      </c>
      <c r="BF856" s="9">
        <v>38498</v>
      </c>
      <c r="BG856" s="9">
        <v>557640</v>
      </c>
      <c r="BH856" s="9">
        <v>0</v>
      </c>
      <c r="BI856" s="9">
        <v>0</v>
      </c>
      <c r="BJ856" s="9">
        <v>272083</v>
      </c>
      <c r="BK856" s="9">
        <v>0</v>
      </c>
      <c r="BL856" s="9">
        <v>0</v>
      </c>
      <c r="BM856" s="9">
        <v>26460</v>
      </c>
      <c r="BN856" s="9">
        <v>3273512</v>
      </c>
      <c r="BO856" s="9">
        <v>1789775</v>
      </c>
      <c r="BP856" s="9">
        <v>0</v>
      </c>
      <c r="BQ856" s="9">
        <v>164119</v>
      </c>
      <c r="BR856" s="9">
        <v>1249496</v>
      </c>
      <c r="BS856" s="9">
        <v>0</v>
      </c>
      <c r="BT856" s="9">
        <v>0</v>
      </c>
      <c r="BU856" s="9">
        <v>1144517</v>
      </c>
      <c r="BV856" s="9">
        <v>0</v>
      </c>
      <c r="BW856" s="9">
        <v>0</v>
      </c>
      <c r="BX856" s="9">
        <v>51947</v>
      </c>
      <c r="BY856" s="9">
        <v>4399854</v>
      </c>
      <c r="BZ856" s="9">
        <v>84825</v>
      </c>
      <c r="CA856" s="9">
        <v>2742891</v>
      </c>
      <c r="CB856" s="9">
        <v>0</v>
      </c>
      <c r="CC856" s="9">
        <v>-394802</v>
      </c>
      <c r="CD856" s="9">
        <v>1383870</v>
      </c>
      <c r="CE856" s="9">
        <v>0</v>
      </c>
      <c r="CF856" s="9">
        <v>0</v>
      </c>
      <c r="CG856" s="9">
        <v>0</v>
      </c>
      <c r="CH856" s="9">
        <v>481769</v>
      </c>
      <c r="CI856" s="9">
        <v>0</v>
      </c>
      <c r="CJ856" s="9">
        <v>0</v>
      </c>
      <c r="CK856" s="9">
        <v>12446</v>
      </c>
      <c r="CL856" s="9">
        <v>0</v>
      </c>
      <c r="CM856" s="9">
        <v>0</v>
      </c>
      <c r="CN856" s="9">
        <v>0</v>
      </c>
      <c r="CO856" s="9">
        <v>81716</v>
      </c>
      <c r="CP856" s="9">
        <v>4392715</v>
      </c>
      <c r="CQ856" s="9">
        <v>0</v>
      </c>
      <c r="CR856" s="9">
        <v>111147</v>
      </c>
      <c r="CS856" s="9">
        <v>0</v>
      </c>
      <c r="CT856" s="9">
        <v>0</v>
      </c>
      <c r="CU856" s="9">
        <v>111147</v>
      </c>
      <c r="CV856" s="9">
        <v>1259174</v>
      </c>
      <c r="CW856" s="9">
        <v>0</v>
      </c>
      <c r="CX856" s="9">
        <v>597419</v>
      </c>
      <c r="CY856" s="9">
        <v>534413</v>
      </c>
      <c r="CZ856" s="9">
        <v>0</v>
      </c>
      <c r="DA856" s="9">
        <v>0</v>
      </c>
      <c r="DB856" s="9">
        <v>934831</v>
      </c>
      <c r="DC856" s="9">
        <v>0</v>
      </c>
      <c r="DD856" s="9">
        <v>0</v>
      </c>
      <c r="DE856" s="9">
        <v>65961</v>
      </c>
      <c r="DF856" s="9">
        <v>3391798</v>
      </c>
      <c r="DG856" s="9">
        <v>92393</v>
      </c>
      <c r="DH856" s="9">
        <v>4323591</v>
      </c>
      <c r="DI856" s="9">
        <v>0</v>
      </c>
      <c r="DJ856" s="9">
        <v>239284</v>
      </c>
      <c r="DK856" s="9">
        <v>0</v>
      </c>
      <c r="DL856" s="9">
        <v>0</v>
      </c>
      <c r="DM856" s="9">
        <v>0</v>
      </c>
      <c r="DN856" s="9">
        <v>0</v>
      </c>
      <c r="DO856" s="9">
        <v>92968</v>
      </c>
      <c r="DP856" s="9">
        <v>3645716</v>
      </c>
      <c r="DQ856" s="9">
        <v>0</v>
      </c>
      <c r="DR856" s="9">
        <v>0</v>
      </c>
      <c r="DS856" s="9">
        <v>0</v>
      </c>
      <c r="DT856" s="9">
        <v>0</v>
      </c>
      <c r="DU856" s="9">
        <v>0</v>
      </c>
      <c r="DV856" s="9">
        <v>0</v>
      </c>
      <c r="DW856" s="9">
        <v>0</v>
      </c>
      <c r="DX856" s="9">
        <v>0</v>
      </c>
      <c r="DY856" s="9">
        <v>0</v>
      </c>
      <c r="DZ856" s="9">
        <v>0</v>
      </c>
      <c r="EA856" s="9">
        <v>0</v>
      </c>
      <c r="EB856" s="9">
        <v>0</v>
      </c>
      <c r="EC856" s="9">
        <v>0</v>
      </c>
    </row>
    <row r="857" spans="1:133" x14ac:dyDescent="0.3">
      <c r="A857" s="10">
        <v>106400548</v>
      </c>
      <c r="B857" s="10" t="s">
        <v>1991</v>
      </c>
      <c r="C857" s="10">
        <v>20181</v>
      </c>
      <c r="D857" s="12">
        <v>43101</v>
      </c>
      <c r="E857" s="10">
        <v>43190</v>
      </c>
      <c r="F857" s="10" t="s">
        <v>134</v>
      </c>
      <c r="G857" s="10" t="s">
        <v>282</v>
      </c>
      <c r="H857" s="10">
        <v>8</v>
      </c>
      <c r="I857" s="10">
        <v>801</v>
      </c>
      <c r="J857" s="10" t="s">
        <v>255</v>
      </c>
      <c r="K857" s="10" t="s">
        <v>137</v>
      </c>
      <c r="L857" s="10" t="s">
        <v>220</v>
      </c>
      <c r="M857" s="10" t="s">
        <v>1992</v>
      </c>
      <c r="N857" s="10" t="s">
        <v>1993</v>
      </c>
      <c r="O857" s="10" t="s">
        <v>1994</v>
      </c>
      <c r="P857" s="10">
        <v>93465</v>
      </c>
      <c r="Q857" s="10" t="s">
        <v>1995</v>
      </c>
      <c r="R857" s="10">
        <v>122</v>
      </c>
      <c r="S857" s="10">
        <v>122</v>
      </c>
      <c r="T857" s="10">
        <v>55</v>
      </c>
      <c r="U857" s="10">
        <v>600</v>
      </c>
      <c r="V857" s="10">
        <v>82</v>
      </c>
      <c r="W857" s="10">
        <v>56</v>
      </c>
      <c r="X857" s="10">
        <v>144</v>
      </c>
      <c r="Y857" s="10">
        <v>3</v>
      </c>
      <c r="Z857" s="10">
        <v>0</v>
      </c>
      <c r="AA857" s="10">
        <v>15</v>
      </c>
      <c r="AB857" s="10">
        <v>267</v>
      </c>
      <c r="AC857" s="10">
        <v>4</v>
      </c>
      <c r="AD857" s="10">
        <v>3</v>
      </c>
      <c r="AE857" s="10">
        <v>1174</v>
      </c>
      <c r="AF857" s="10">
        <v>0</v>
      </c>
      <c r="AG857" s="10">
        <v>2570</v>
      </c>
      <c r="AH857" s="10">
        <v>339</v>
      </c>
      <c r="AI857" s="10">
        <v>225</v>
      </c>
      <c r="AJ857" s="10">
        <v>543</v>
      </c>
      <c r="AK857" s="10">
        <v>26</v>
      </c>
      <c r="AL857" s="10">
        <v>0</v>
      </c>
      <c r="AM857" s="10">
        <v>32</v>
      </c>
      <c r="AN857" s="10">
        <v>908</v>
      </c>
      <c r="AO857" s="10">
        <v>7</v>
      </c>
      <c r="AP857" s="10">
        <v>5</v>
      </c>
      <c r="AQ857" s="10">
        <v>4655</v>
      </c>
      <c r="AR857" s="10">
        <v>0</v>
      </c>
      <c r="AS857" s="10">
        <v>2554</v>
      </c>
      <c r="AT857" s="10">
        <v>358</v>
      </c>
      <c r="AU857" s="10">
        <v>566</v>
      </c>
      <c r="AV857" s="10">
        <v>3488</v>
      </c>
      <c r="AW857" s="10">
        <v>1</v>
      </c>
      <c r="AX857" s="10">
        <v>0</v>
      </c>
      <c r="AY857" s="10">
        <v>514</v>
      </c>
      <c r="AZ857" s="10">
        <v>3520</v>
      </c>
      <c r="BA857" s="10">
        <v>25</v>
      </c>
      <c r="BB857" s="10">
        <v>366</v>
      </c>
      <c r="BC857" s="10">
        <v>11392</v>
      </c>
      <c r="BD857" s="10">
        <v>55742681</v>
      </c>
      <c r="BE857" s="10">
        <v>8625441</v>
      </c>
      <c r="BF857" s="10">
        <v>4343400</v>
      </c>
      <c r="BG857" s="10">
        <v>12380234</v>
      </c>
      <c r="BH857" s="10">
        <v>493371</v>
      </c>
      <c r="BI857" s="10">
        <v>0</v>
      </c>
      <c r="BJ857" s="10">
        <v>827326</v>
      </c>
      <c r="BK857" s="10">
        <v>24024768</v>
      </c>
      <c r="BL857" s="10">
        <v>180101</v>
      </c>
      <c r="BM857" s="10">
        <v>146387</v>
      </c>
      <c r="BN857" s="10">
        <v>106763709</v>
      </c>
      <c r="BO857" s="10">
        <v>24651311</v>
      </c>
      <c r="BP857" s="10">
        <v>5009091</v>
      </c>
      <c r="BQ857" s="10">
        <v>4048047</v>
      </c>
      <c r="BR857" s="10">
        <v>23098976</v>
      </c>
      <c r="BS857" s="10">
        <v>9270</v>
      </c>
      <c r="BT857" s="10">
        <v>0</v>
      </c>
      <c r="BU857" s="10">
        <v>3114287</v>
      </c>
      <c r="BV857" s="10">
        <v>28674031</v>
      </c>
      <c r="BW857" s="10">
        <v>299423</v>
      </c>
      <c r="BX857" s="10">
        <v>2455893</v>
      </c>
      <c r="BY857" s="10">
        <v>91360329</v>
      </c>
      <c r="BZ857" s="10">
        <v>1699429</v>
      </c>
      <c r="CA857" s="10">
        <v>72937598</v>
      </c>
      <c r="CB857" s="10">
        <v>12469565</v>
      </c>
      <c r="CC857" s="10">
        <v>5869818</v>
      </c>
      <c r="CD857" s="10">
        <v>33231679</v>
      </c>
      <c r="CE857" s="10">
        <v>0</v>
      </c>
      <c r="CF857" s="10">
        <v>460602</v>
      </c>
      <c r="CG857" s="10">
        <v>0</v>
      </c>
      <c r="CH857" s="10">
        <v>3875019</v>
      </c>
      <c r="CI857" s="10">
        <v>37548063</v>
      </c>
      <c r="CJ857" s="10">
        <v>0</v>
      </c>
      <c r="CK857" s="10">
        <v>449598</v>
      </c>
      <c r="CL857" s="10">
        <v>0</v>
      </c>
      <c r="CM857" s="10">
        <v>0</v>
      </c>
      <c r="CN857" s="10">
        <v>0</v>
      </c>
      <c r="CO857" s="10">
        <v>1745809</v>
      </c>
      <c r="CP857" s="10">
        <v>170287180</v>
      </c>
      <c r="CQ857" s="10">
        <v>0</v>
      </c>
      <c r="CR857" s="10">
        <v>0</v>
      </c>
      <c r="CS857" s="10">
        <v>0</v>
      </c>
      <c r="CT857" s="10">
        <v>0</v>
      </c>
      <c r="CU857" s="10">
        <v>0</v>
      </c>
      <c r="CV857" s="10">
        <v>7456394</v>
      </c>
      <c r="CW857" s="10">
        <v>1164967</v>
      </c>
      <c r="CX857" s="10">
        <v>2521629</v>
      </c>
      <c r="CY857" s="10">
        <v>2247531</v>
      </c>
      <c r="CZ857" s="10">
        <v>42039</v>
      </c>
      <c r="DA857" s="10">
        <v>0</v>
      </c>
      <c r="DB857" s="10">
        <v>0</v>
      </c>
      <c r="DC857" s="10">
        <v>14374372</v>
      </c>
      <c r="DD857" s="10">
        <v>29926</v>
      </c>
      <c r="DE857" s="10">
        <v>0</v>
      </c>
      <c r="DF857" s="10">
        <v>27836858</v>
      </c>
      <c r="DG857" s="10">
        <v>82971</v>
      </c>
      <c r="DH857" s="10">
        <v>24225059</v>
      </c>
      <c r="DI857" s="10">
        <v>0</v>
      </c>
      <c r="DJ857" s="10">
        <v>68011</v>
      </c>
      <c r="DK857" s="10">
        <v>0</v>
      </c>
      <c r="DL857" s="10">
        <v>0</v>
      </c>
      <c r="DM857" s="10">
        <v>0</v>
      </c>
      <c r="DN857" s="10">
        <v>0</v>
      </c>
      <c r="DO857" s="10">
        <v>251248</v>
      </c>
      <c r="DP857" s="10">
        <v>60825006</v>
      </c>
      <c r="DQ857" s="10">
        <v>0</v>
      </c>
      <c r="DR857" s="10">
        <v>0</v>
      </c>
      <c r="DS857" s="10">
        <v>0</v>
      </c>
      <c r="DT857" s="10">
        <v>0</v>
      </c>
      <c r="DU857" s="10">
        <v>0</v>
      </c>
      <c r="DV857" s="10">
        <v>0</v>
      </c>
      <c r="DW857" s="10">
        <v>0</v>
      </c>
      <c r="DX857" s="10">
        <v>0</v>
      </c>
      <c r="DY857" s="10">
        <v>0</v>
      </c>
      <c r="DZ857" s="10">
        <v>0</v>
      </c>
      <c r="EA857" s="10">
        <v>0</v>
      </c>
      <c r="EB857" s="10">
        <v>1974174</v>
      </c>
      <c r="EC857" s="10">
        <v>0</v>
      </c>
    </row>
    <row r="858" spans="1:133" x14ac:dyDescent="0.3">
      <c r="A858" s="9">
        <v>106381154</v>
      </c>
      <c r="B858" s="9" t="s">
        <v>1996</v>
      </c>
      <c r="C858" s="9">
        <v>20181</v>
      </c>
      <c r="D858" s="11">
        <v>43101</v>
      </c>
      <c r="E858" s="9">
        <v>43190</v>
      </c>
      <c r="F858" s="9" t="s">
        <v>134</v>
      </c>
      <c r="G858" s="9" t="s">
        <v>379</v>
      </c>
      <c r="H858" s="9">
        <v>4</v>
      </c>
      <c r="I858" s="9">
        <v>423</v>
      </c>
      <c r="J858" s="9" t="s">
        <v>227</v>
      </c>
      <c r="K858" s="9" t="s">
        <v>137</v>
      </c>
      <c r="L858" s="9" t="s">
        <v>145</v>
      </c>
      <c r="M858" s="9" t="s">
        <v>1997</v>
      </c>
      <c r="N858" s="9" t="s">
        <v>1998</v>
      </c>
      <c r="O858" s="9" t="s">
        <v>382</v>
      </c>
      <c r="P858" s="9">
        <v>94143</v>
      </c>
      <c r="Q858" s="9" t="s">
        <v>1999</v>
      </c>
      <c r="R858" s="9">
        <v>1019</v>
      </c>
      <c r="S858" s="9">
        <v>782</v>
      </c>
      <c r="T858" s="9">
        <v>726</v>
      </c>
      <c r="U858" s="9">
        <v>2413</v>
      </c>
      <c r="V858" s="9">
        <v>501</v>
      </c>
      <c r="W858" s="9">
        <v>688</v>
      </c>
      <c r="X858" s="9">
        <v>1865</v>
      </c>
      <c r="Y858" s="9">
        <v>15</v>
      </c>
      <c r="Z858" s="9">
        <v>0</v>
      </c>
      <c r="AA858" s="9">
        <v>0</v>
      </c>
      <c r="AB858" s="9">
        <v>3573</v>
      </c>
      <c r="AC858" s="9">
        <v>0</v>
      </c>
      <c r="AD858" s="9">
        <v>53</v>
      </c>
      <c r="AE858" s="9">
        <v>9108</v>
      </c>
      <c r="AF858" s="9">
        <v>0</v>
      </c>
      <c r="AG858" s="9">
        <v>15702</v>
      </c>
      <c r="AH858" s="9">
        <v>2963</v>
      </c>
      <c r="AI858" s="9">
        <v>7194</v>
      </c>
      <c r="AJ858" s="9">
        <v>11829</v>
      </c>
      <c r="AK858" s="9">
        <v>284</v>
      </c>
      <c r="AL858" s="9">
        <v>0</v>
      </c>
      <c r="AM858" s="9">
        <v>0</v>
      </c>
      <c r="AN858" s="9">
        <v>20172</v>
      </c>
      <c r="AO858" s="9">
        <v>0</v>
      </c>
      <c r="AP858" s="9">
        <v>281</v>
      </c>
      <c r="AQ858" s="9">
        <v>58425</v>
      </c>
      <c r="AR858" s="9">
        <v>0</v>
      </c>
      <c r="AS858" s="9">
        <v>113187</v>
      </c>
      <c r="AT858" s="9">
        <v>16767</v>
      </c>
      <c r="AU858" s="9">
        <v>20499</v>
      </c>
      <c r="AV858" s="9">
        <v>47879</v>
      </c>
      <c r="AW858" s="9">
        <v>459</v>
      </c>
      <c r="AX858" s="9">
        <v>0</v>
      </c>
      <c r="AY858" s="9">
        <v>0</v>
      </c>
      <c r="AZ858" s="9">
        <v>174964</v>
      </c>
      <c r="BA858" s="9">
        <v>0</v>
      </c>
      <c r="BB858" s="9">
        <v>6828</v>
      </c>
      <c r="BC858" s="9">
        <v>380583</v>
      </c>
      <c r="BD858" s="9">
        <v>582893886</v>
      </c>
      <c r="BE858" s="9">
        <v>113207004</v>
      </c>
      <c r="BF858" s="9">
        <v>282449139</v>
      </c>
      <c r="BG858" s="9">
        <v>381586074</v>
      </c>
      <c r="BH858" s="9">
        <v>12773167</v>
      </c>
      <c r="BI858" s="9">
        <v>0</v>
      </c>
      <c r="BJ858" s="9">
        <v>0</v>
      </c>
      <c r="BK858" s="9">
        <v>732792013</v>
      </c>
      <c r="BL858" s="9">
        <v>0</v>
      </c>
      <c r="BM858" s="9">
        <v>2438397</v>
      </c>
      <c r="BN858" s="9">
        <v>2108139680</v>
      </c>
      <c r="BO858" s="9">
        <v>440585929</v>
      </c>
      <c r="BP858" s="9">
        <v>65049753</v>
      </c>
      <c r="BQ858" s="9">
        <v>79678074</v>
      </c>
      <c r="BR858" s="9">
        <v>186155797</v>
      </c>
      <c r="BS858" s="9">
        <v>1761658</v>
      </c>
      <c r="BT858" s="9">
        <v>0</v>
      </c>
      <c r="BU858" s="9">
        <v>0</v>
      </c>
      <c r="BV858" s="9">
        <v>680479688</v>
      </c>
      <c r="BW858" s="9">
        <v>0</v>
      </c>
      <c r="BX858" s="9">
        <v>26565129</v>
      </c>
      <c r="BY858" s="9">
        <v>1480276028</v>
      </c>
      <c r="BZ858" s="9">
        <v>8081830</v>
      </c>
      <c r="CA858" s="9">
        <v>855673214</v>
      </c>
      <c r="CB858" s="9">
        <v>144811898</v>
      </c>
      <c r="CC858" s="9">
        <v>277152666</v>
      </c>
      <c r="CD858" s="9">
        <v>472652112</v>
      </c>
      <c r="CE858" s="9">
        <v>0</v>
      </c>
      <c r="CF858" s="9">
        <v>11006072</v>
      </c>
      <c r="CG858" s="9">
        <v>0</v>
      </c>
      <c r="CH858" s="9">
        <v>0</v>
      </c>
      <c r="CI858" s="9">
        <v>871845157</v>
      </c>
      <c r="CJ858" s="9">
        <v>0</v>
      </c>
      <c r="CK858" s="9">
        <v>12663048</v>
      </c>
      <c r="CL858" s="9">
        <v>0</v>
      </c>
      <c r="CM858" s="9">
        <v>0</v>
      </c>
      <c r="CN858" s="9">
        <v>0</v>
      </c>
      <c r="CO858" s="9">
        <v>1578330</v>
      </c>
      <c r="CP858" s="9">
        <v>2655464327</v>
      </c>
      <c r="CQ858" s="9">
        <v>0</v>
      </c>
      <c r="CR858" s="9">
        <v>0</v>
      </c>
      <c r="CS858" s="9">
        <v>0</v>
      </c>
      <c r="CT858" s="9">
        <v>1875918</v>
      </c>
      <c r="CU858" s="9">
        <v>1875918</v>
      </c>
      <c r="CV858" s="9">
        <v>167607277</v>
      </c>
      <c r="CW858" s="9">
        <v>33160450</v>
      </c>
      <c r="CX858" s="9">
        <v>84188065</v>
      </c>
      <c r="CY858" s="9">
        <v>92889740</v>
      </c>
      <c r="CZ858" s="9">
        <v>3520077</v>
      </c>
      <c r="DA858" s="9">
        <v>0</v>
      </c>
      <c r="DB858" s="9">
        <v>0</v>
      </c>
      <c r="DC858" s="9">
        <v>538438007</v>
      </c>
      <c r="DD858" s="9">
        <v>0</v>
      </c>
      <c r="DE858" s="9">
        <v>15023683</v>
      </c>
      <c r="DF858" s="9">
        <v>934827299</v>
      </c>
      <c r="DG858" s="9">
        <v>34147929</v>
      </c>
      <c r="DH858" s="9">
        <v>894211888</v>
      </c>
      <c r="DI858" s="9">
        <v>0</v>
      </c>
      <c r="DJ858" s="9">
        <v>5439757</v>
      </c>
      <c r="DK858" s="9">
        <v>0</v>
      </c>
      <c r="DL858" s="9">
        <v>0</v>
      </c>
      <c r="DM858" s="9">
        <v>0</v>
      </c>
      <c r="DN858" s="9">
        <v>0</v>
      </c>
      <c r="DO858" s="9">
        <v>45569098</v>
      </c>
      <c r="DP858" s="9">
        <v>2052435807</v>
      </c>
      <c r="DQ858" s="9">
        <v>0</v>
      </c>
      <c r="DR858" s="9">
        <v>0</v>
      </c>
      <c r="DS858" s="9">
        <v>0</v>
      </c>
      <c r="DT858" s="9">
        <v>0</v>
      </c>
      <c r="DU858" s="9">
        <v>0</v>
      </c>
      <c r="DV858" s="9">
        <v>0</v>
      </c>
      <c r="DW858" s="9">
        <v>0</v>
      </c>
      <c r="DX858" s="9">
        <v>0</v>
      </c>
      <c r="DY858" s="9">
        <v>0</v>
      </c>
      <c r="DZ858" s="9">
        <v>0</v>
      </c>
      <c r="EA858" s="9">
        <v>0</v>
      </c>
      <c r="EB858" s="9">
        <v>0</v>
      </c>
      <c r="EC858" s="9">
        <v>0</v>
      </c>
    </row>
    <row r="859" spans="1:133" x14ac:dyDescent="0.3">
      <c r="A859" s="10">
        <v>106341006</v>
      </c>
      <c r="B859" s="10" t="s">
        <v>2000</v>
      </c>
      <c r="C859" s="10">
        <v>20181</v>
      </c>
      <c r="D859" s="12">
        <v>43101</v>
      </c>
      <c r="E859" s="10">
        <v>43190</v>
      </c>
      <c r="F859" s="10" t="s">
        <v>134</v>
      </c>
      <c r="G859" s="10" t="s">
        <v>558</v>
      </c>
      <c r="H859" s="10">
        <v>2</v>
      </c>
      <c r="I859" s="10">
        <v>311</v>
      </c>
      <c r="J859" s="10" t="s">
        <v>227</v>
      </c>
      <c r="K859" s="10" t="s">
        <v>137</v>
      </c>
      <c r="L859" s="10" t="s">
        <v>145</v>
      </c>
      <c r="M859" s="10" t="s">
        <v>2001</v>
      </c>
      <c r="N859" s="10" t="s">
        <v>2002</v>
      </c>
      <c r="O859" s="10" t="s">
        <v>563</v>
      </c>
      <c r="P859" s="10">
        <v>95817</v>
      </c>
      <c r="Q859" s="10" t="s">
        <v>2003</v>
      </c>
      <c r="R859" s="10">
        <v>625</v>
      </c>
      <c r="S859" s="10">
        <v>611</v>
      </c>
      <c r="T859" s="10">
        <v>611</v>
      </c>
      <c r="U859" s="10">
        <v>2429</v>
      </c>
      <c r="V859" s="10">
        <v>306</v>
      </c>
      <c r="W859" s="10">
        <v>1225</v>
      </c>
      <c r="X859" s="10">
        <v>1792</v>
      </c>
      <c r="Y859" s="10">
        <v>0</v>
      </c>
      <c r="Z859" s="10">
        <v>0</v>
      </c>
      <c r="AA859" s="10">
        <v>247</v>
      </c>
      <c r="AB859" s="10">
        <v>2127</v>
      </c>
      <c r="AC859" s="10">
        <v>79</v>
      </c>
      <c r="AD859" s="10">
        <v>2</v>
      </c>
      <c r="AE859" s="10">
        <v>8207</v>
      </c>
      <c r="AF859" s="10">
        <v>0</v>
      </c>
      <c r="AG859" s="10">
        <v>15120</v>
      </c>
      <c r="AH859" s="10">
        <v>1737</v>
      </c>
      <c r="AI859" s="10">
        <v>9779</v>
      </c>
      <c r="AJ859" s="10">
        <v>9396</v>
      </c>
      <c r="AK859" s="10">
        <v>0</v>
      </c>
      <c r="AL859" s="10">
        <v>0</v>
      </c>
      <c r="AM859" s="10">
        <v>1383</v>
      </c>
      <c r="AN859" s="10">
        <v>9548</v>
      </c>
      <c r="AO859" s="10">
        <v>250</v>
      </c>
      <c r="AP859" s="10">
        <v>63</v>
      </c>
      <c r="AQ859" s="10">
        <v>47276</v>
      </c>
      <c r="AR859" s="10">
        <v>0</v>
      </c>
      <c r="AS859" s="10">
        <v>85938</v>
      </c>
      <c r="AT859" s="10">
        <v>8525</v>
      </c>
      <c r="AU859" s="10">
        <v>9985</v>
      </c>
      <c r="AV859" s="10">
        <v>13879</v>
      </c>
      <c r="AW859" s="10">
        <v>74</v>
      </c>
      <c r="AX859" s="10">
        <v>0</v>
      </c>
      <c r="AY859" s="10">
        <v>8234</v>
      </c>
      <c r="AZ859" s="10">
        <v>122554</v>
      </c>
      <c r="BA859" s="10">
        <v>3370</v>
      </c>
      <c r="BB859" s="10">
        <v>569</v>
      </c>
      <c r="BC859" s="10">
        <v>253128</v>
      </c>
      <c r="BD859" s="10">
        <v>461995850</v>
      </c>
      <c r="BE859" s="10">
        <v>60478370</v>
      </c>
      <c r="BF859" s="10">
        <v>244175588</v>
      </c>
      <c r="BG859" s="10">
        <v>247225807</v>
      </c>
      <c r="BH859" s="10">
        <v>0</v>
      </c>
      <c r="BI859" s="10">
        <v>0</v>
      </c>
      <c r="BJ859" s="10">
        <v>45000005</v>
      </c>
      <c r="BK859" s="10">
        <v>301602109</v>
      </c>
      <c r="BL859" s="10">
        <v>10987671</v>
      </c>
      <c r="BM859" s="10">
        <v>3601991</v>
      </c>
      <c r="BN859" s="10">
        <v>1375067391</v>
      </c>
      <c r="BO859" s="10">
        <v>275209560</v>
      </c>
      <c r="BP859" s="10">
        <v>27964863</v>
      </c>
      <c r="BQ859" s="10">
        <v>39154011</v>
      </c>
      <c r="BR859" s="10">
        <v>88927007</v>
      </c>
      <c r="BS859" s="10">
        <v>942389</v>
      </c>
      <c r="BT859" s="10">
        <v>0</v>
      </c>
      <c r="BU859" s="10">
        <v>70865157</v>
      </c>
      <c r="BV859" s="10">
        <v>312151525</v>
      </c>
      <c r="BW859" s="10">
        <v>7947706</v>
      </c>
      <c r="BX859" s="10">
        <v>177502</v>
      </c>
      <c r="BY859" s="10">
        <v>823339720</v>
      </c>
      <c r="BZ859" s="10">
        <v>27838839</v>
      </c>
      <c r="CA859" s="10">
        <v>619327776</v>
      </c>
      <c r="CB859" s="10">
        <v>75618863</v>
      </c>
      <c r="CC859" s="10">
        <v>202244731</v>
      </c>
      <c r="CD859" s="10">
        <v>287715201</v>
      </c>
      <c r="CE859" s="10">
        <v>0</v>
      </c>
      <c r="CF859" s="10">
        <v>-522067</v>
      </c>
      <c r="CG859" s="10">
        <v>0</v>
      </c>
      <c r="CH859" s="10">
        <v>100342401</v>
      </c>
      <c r="CI859" s="10">
        <v>349450768</v>
      </c>
      <c r="CJ859" s="10">
        <v>0</v>
      </c>
      <c r="CK859" s="10">
        <v>8962723</v>
      </c>
      <c r="CL859" s="10">
        <v>0</v>
      </c>
      <c r="CM859" s="10">
        <v>0</v>
      </c>
      <c r="CN859" s="10">
        <v>0</v>
      </c>
      <c r="CO859" s="10">
        <v>25524926</v>
      </c>
      <c r="CP859" s="10">
        <v>1696504161</v>
      </c>
      <c r="CQ859" s="10">
        <v>0</v>
      </c>
      <c r="CR859" s="10">
        <v>0</v>
      </c>
      <c r="CS859" s="10">
        <v>0</v>
      </c>
      <c r="CT859" s="10">
        <v>15090322</v>
      </c>
      <c r="CU859" s="10">
        <v>15090322</v>
      </c>
      <c r="CV859" s="10">
        <v>117877634</v>
      </c>
      <c r="CW859" s="10">
        <v>12824370</v>
      </c>
      <c r="CX859" s="10">
        <v>55051274</v>
      </c>
      <c r="CY859" s="10">
        <v>48437613</v>
      </c>
      <c r="CZ859" s="10">
        <v>1464456</v>
      </c>
      <c r="DA859" s="10">
        <v>0</v>
      </c>
      <c r="DB859" s="10">
        <v>15522760</v>
      </c>
      <c r="DC859" s="10">
        <v>264302866</v>
      </c>
      <c r="DD859" s="10">
        <v>524085</v>
      </c>
      <c r="DE859" s="10">
        <v>988214</v>
      </c>
      <c r="DF859" s="10">
        <v>516993272</v>
      </c>
      <c r="DG859" s="10">
        <v>20738614</v>
      </c>
      <c r="DH859" s="10">
        <v>512988650</v>
      </c>
      <c r="DI859" s="10">
        <v>0</v>
      </c>
      <c r="DJ859" s="10">
        <v>7871932</v>
      </c>
      <c r="DK859" s="10">
        <v>0</v>
      </c>
      <c r="DL859" s="10">
        <v>0</v>
      </c>
      <c r="DM859" s="10">
        <v>0</v>
      </c>
      <c r="DN859" s="10">
        <v>0</v>
      </c>
      <c r="DO859" s="10">
        <v>34627000</v>
      </c>
      <c r="DP859" s="10">
        <v>1065367000</v>
      </c>
      <c r="DQ859" s="10">
        <v>0</v>
      </c>
      <c r="DR859" s="10">
        <v>0</v>
      </c>
      <c r="DS859" s="10">
        <v>0</v>
      </c>
      <c r="DT859" s="10">
        <v>0</v>
      </c>
      <c r="DU859" s="10">
        <v>0</v>
      </c>
      <c r="DV859" s="10">
        <v>0</v>
      </c>
      <c r="DW859" s="10">
        <v>0</v>
      </c>
      <c r="DX859" s="10">
        <v>0</v>
      </c>
      <c r="DY859" s="10">
        <v>0</v>
      </c>
      <c r="DZ859" s="10">
        <v>0</v>
      </c>
      <c r="EA859" s="10">
        <v>0</v>
      </c>
      <c r="EB859" s="10">
        <v>0</v>
      </c>
      <c r="EC859" s="10">
        <v>0</v>
      </c>
    </row>
    <row r="860" spans="1:133" x14ac:dyDescent="0.3">
      <c r="A860" s="9">
        <v>106301279</v>
      </c>
      <c r="B860" s="9" t="s">
        <v>2004</v>
      </c>
      <c r="C860" s="9">
        <v>20181</v>
      </c>
      <c r="D860" s="11">
        <v>43101</v>
      </c>
      <c r="E860" s="9">
        <v>43190</v>
      </c>
      <c r="F860" s="9" t="s">
        <v>134</v>
      </c>
      <c r="G860" s="9" t="s">
        <v>226</v>
      </c>
      <c r="H860" s="9">
        <v>13</v>
      </c>
      <c r="I860" s="9">
        <v>1015</v>
      </c>
      <c r="J860" s="9" t="s">
        <v>227</v>
      </c>
      <c r="K860" s="9" t="s">
        <v>137</v>
      </c>
      <c r="L860" s="9" t="s">
        <v>145</v>
      </c>
      <c r="M860" s="9" t="s">
        <v>2005</v>
      </c>
      <c r="N860" s="9" t="s">
        <v>2006</v>
      </c>
      <c r="O860" s="9" t="s">
        <v>428</v>
      </c>
      <c r="P860" s="9">
        <v>92868</v>
      </c>
      <c r="Q860" s="9" t="s">
        <v>2007</v>
      </c>
      <c r="R860" s="9">
        <v>417</v>
      </c>
      <c r="S860" s="9">
        <v>417</v>
      </c>
      <c r="T860" s="9">
        <v>417</v>
      </c>
      <c r="U860" s="9">
        <v>1201</v>
      </c>
      <c r="V860" s="9">
        <v>589</v>
      </c>
      <c r="W860" s="9">
        <v>661</v>
      </c>
      <c r="X860" s="9">
        <v>1443</v>
      </c>
      <c r="Y860" s="9">
        <v>0</v>
      </c>
      <c r="Z860" s="9">
        <v>0</v>
      </c>
      <c r="AA860" s="9">
        <v>127</v>
      </c>
      <c r="AB860" s="9">
        <v>1288</v>
      </c>
      <c r="AC860" s="9">
        <v>153</v>
      </c>
      <c r="AD860" s="9">
        <v>0</v>
      </c>
      <c r="AE860" s="9">
        <v>5462</v>
      </c>
      <c r="AF860" s="9">
        <v>0</v>
      </c>
      <c r="AG860" s="9">
        <v>6374</v>
      </c>
      <c r="AH860" s="9">
        <v>3500</v>
      </c>
      <c r="AI860" s="9">
        <v>7102</v>
      </c>
      <c r="AJ860" s="9">
        <v>7062</v>
      </c>
      <c r="AK860" s="9">
        <v>0</v>
      </c>
      <c r="AL860" s="9">
        <v>0</v>
      </c>
      <c r="AM860" s="9">
        <v>651</v>
      </c>
      <c r="AN860" s="9">
        <v>6929</v>
      </c>
      <c r="AO860" s="9">
        <v>159</v>
      </c>
      <c r="AP860" s="9">
        <v>0</v>
      </c>
      <c r="AQ860" s="9">
        <v>31777</v>
      </c>
      <c r="AR860" s="9">
        <v>0</v>
      </c>
      <c r="AS860" s="9">
        <v>51998</v>
      </c>
      <c r="AT860" s="9">
        <v>9260</v>
      </c>
      <c r="AU860" s="9">
        <v>8580</v>
      </c>
      <c r="AV860" s="9">
        <v>38340</v>
      </c>
      <c r="AW860" s="9">
        <v>505</v>
      </c>
      <c r="AX860" s="9">
        <v>0</v>
      </c>
      <c r="AY860" s="9">
        <v>564</v>
      </c>
      <c r="AZ860" s="9">
        <v>56065</v>
      </c>
      <c r="BA860" s="9">
        <v>5105</v>
      </c>
      <c r="BB860" s="9">
        <v>0</v>
      </c>
      <c r="BC860" s="9">
        <v>170417</v>
      </c>
      <c r="BD860" s="9">
        <v>131087943</v>
      </c>
      <c r="BE860" s="9">
        <v>75492201</v>
      </c>
      <c r="BF860" s="9">
        <v>102150961</v>
      </c>
      <c r="BG860" s="9">
        <v>144682277</v>
      </c>
      <c r="BH860" s="9">
        <v>0</v>
      </c>
      <c r="BI860" s="9">
        <v>0</v>
      </c>
      <c r="BJ860" s="9">
        <v>20799630</v>
      </c>
      <c r="BK860" s="9">
        <v>142112619</v>
      </c>
      <c r="BL860" s="9">
        <v>3116067</v>
      </c>
      <c r="BM860" s="9">
        <v>0</v>
      </c>
      <c r="BN860" s="9">
        <v>619441698</v>
      </c>
      <c r="BO860" s="9">
        <v>119499967</v>
      </c>
      <c r="BP860" s="9">
        <v>32069067</v>
      </c>
      <c r="BQ860" s="9">
        <v>16440134</v>
      </c>
      <c r="BR860" s="9">
        <v>77021695</v>
      </c>
      <c r="BS860" s="9">
        <v>905691</v>
      </c>
      <c r="BT860" s="9">
        <v>0</v>
      </c>
      <c r="BU860" s="9">
        <v>5021952</v>
      </c>
      <c r="BV860" s="9">
        <v>124220657</v>
      </c>
      <c r="BW860" s="9">
        <v>15981284</v>
      </c>
      <c r="BX860" s="9">
        <v>0</v>
      </c>
      <c r="BY860" s="9">
        <v>391160447</v>
      </c>
      <c r="BZ860" s="9">
        <v>16755386</v>
      </c>
      <c r="CA860" s="9">
        <v>195105206</v>
      </c>
      <c r="CB860" s="9">
        <v>74710997</v>
      </c>
      <c r="CC860" s="9">
        <v>72392415</v>
      </c>
      <c r="CD860" s="9">
        <v>202749585</v>
      </c>
      <c r="CE860" s="9">
        <v>0</v>
      </c>
      <c r="CF860" s="9">
        <v>3718580</v>
      </c>
      <c r="CG860" s="9">
        <v>0</v>
      </c>
      <c r="CH860" s="9">
        <v>0</v>
      </c>
      <c r="CI860" s="9">
        <v>153388577</v>
      </c>
      <c r="CJ860" s="9">
        <v>0</v>
      </c>
      <c r="CK860" s="9">
        <v>13100046</v>
      </c>
      <c r="CL860" s="9">
        <v>0</v>
      </c>
      <c r="CM860" s="9">
        <v>1970400</v>
      </c>
      <c r="CN860" s="9">
        <v>-1970400</v>
      </c>
      <c r="CO860" s="9">
        <v>6331190</v>
      </c>
      <c r="CP860" s="9">
        <v>738251982</v>
      </c>
      <c r="CQ860" s="9">
        <v>0</v>
      </c>
      <c r="CR860" s="9">
        <v>309968</v>
      </c>
      <c r="CS860" s="9">
        <v>0</v>
      </c>
      <c r="CT860" s="9">
        <v>0</v>
      </c>
      <c r="CU860" s="9">
        <v>309968</v>
      </c>
      <c r="CV860" s="9">
        <v>55482704</v>
      </c>
      <c r="CW860" s="9">
        <v>32850271</v>
      </c>
      <c r="CX860" s="9">
        <v>46198680</v>
      </c>
      <c r="CY860" s="9">
        <v>19264355</v>
      </c>
      <c r="CZ860" s="9">
        <v>-2812889</v>
      </c>
      <c r="DA860" s="9">
        <v>0</v>
      </c>
      <c r="DB860" s="9">
        <v>9066196</v>
      </c>
      <c r="DC860" s="9">
        <v>112944699</v>
      </c>
      <c r="DD860" s="9">
        <v>-333885</v>
      </c>
      <c r="DE860" s="9">
        <v>0</v>
      </c>
      <c r="DF860" s="9">
        <v>272660131</v>
      </c>
      <c r="DG860" s="9">
        <v>9542885</v>
      </c>
      <c r="DH860" s="9">
        <v>266837740</v>
      </c>
      <c r="DI860" s="9">
        <v>0</v>
      </c>
      <c r="DJ860" s="9">
        <v>5028552</v>
      </c>
      <c r="DK860" s="9">
        <v>0</v>
      </c>
      <c r="DL860" s="9">
        <v>0</v>
      </c>
      <c r="DM860" s="9">
        <v>0</v>
      </c>
      <c r="DN860" s="9">
        <v>0</v>
      </c>
      <c r="DO860" s="9">
        <v>26005228</v>
      </c>
      <c r="DP860" s="9">
        <v>754547941</v>
      </c>
      <c r="DQ860" s="9">
        <v>0</v>
      </c>
      <c r="DR860" s="9">
        <v>0</v>
      </c>
      <c r="DS860" s="9">
        <v>0</v>
      </c>
      <c r="DT860" s="9">
        <v>0</v>
      </c>
      <c r="DU860" s="9">
        <v>0</v>
      </c>
      <c r="DV860" s="9">
        <v>0</v>
      </c>
      <c r="DW860" s="9">
        <v>0</v>
      </c>
      <c r="DX860" s="9">
        <v>0</v>
      </c>
      <c r="DY860" s="9">
        <v>0</v>
      </c>
      <c r="DZ860" s="9">
        <v>0</v>
      </c>
      <c r="EA860" s="9">
        <v>0</v>
      </c>
      <c r="EB860" s="9">
        <v>0</v>
      </c>
      <c r="EC860" s="9">
        <v>0</v>
      </c>
    </row>
    <row r="861" spans="1:133" x14ac:dyDescent="0.3">
      <c r="A861" s="10">
        <v>106370782</v>
      </c>
      <c r="B861" s="10" t="s">
        <v>2008</v>
      </c>
      <c r="C861" s="10">
        <v>20181</v>
      </c>
      <c r="D861" s="12">
        <v>43101</v>
      </c>
      <c r="E861" s="10">
        <v>43190</v>
      </c>
      <c r="F861" s="10" t="s">
        <v>134</v>
      </c>
      <c r="G861" s="10" t="s">
        <v>254</v>
      </c>
      <c r="H861" s="10">
        <v>14</v>
      </c>
      <c r="I861" s="10">
        <v>1418</v>
      </c>
      <c r="J861" s="10" t="s">
        <v>227</v>
      </c>
      <c r="K861" s="10" t="s">
        <v>137</v>
      </c>
      <c r="L861" s="10" t="s">
        <v>145</v>
      </c>
      <c r="M861" s="10" t="s">
        <v>2009</v>
      </c>
      <c r="N861" s="10" t="s">
        <v>2010</v>
      </c>
      <c r="O861" s="10" t="s">
        <v>308</v>
      </c>
      <c r="P861" s="10">
        <v>92103</v>
      </c>
      <c r="Q861" s="10" t="s">
        <v>2011</v>
      </c>
      <c r="R861" s="10">
        <v>808</v>
      </c>
      <c r="S861" s="10">
        <v>762</v>
      </c>
      <c r="T861" s="10">
        <v>762</v>
      </c>
      <c r="U861" s="10">
        <v>2009</v>
      </c>
      <c r="V861" s="10">
        <v>716</v>
      </c>
      <c r="W861" s="10">
        <v>767</v>
      </c>
      <c r="X861" s="10">
        <v>2061</v>
      </c>
      <c r="Y861" s="10">
        <v>4</v>
      </c>
      <c r="Z861" s="10">
        <v>0</v>
      </c>
      <c r="AA861" s="10">
        <v>224</v>
      </c>
      <c r="AB861" s="10">
        <v>1879</v>
      </c>
      <c r="AC861" s="10">
        <v>161</v>
      </c>
      <c r="AD861" s="10">
        <v>0</v>
      </c>
      <c r="AE861" s="10">
        <v>7821</v>
      </c>
      <c r="AF861" s="10">
        <v>0</v>
      </c>
      <c r="AG861" s="10">
        <v>13265</v>
      </c>
      <c r="AH861" s="10">
        <v>5157</v>
      </c>
      <c r="AI861" s="10">
        <v>7431</v>
      </c>
      <c r="AJ861" s="10">
        <v>13013</v>
      </c>
      <c r="AK861" s="10">
        <v>31</v>
      </c>
      <c r="AL861" s="10">
        <v>0</v>
      </c>
      <c r="AM861" s="10">
        <v>1553</v>
      </c>
      <c r="AN861" s="10">
        <v>11715</v>
      </c>
      <c r="AO861" s="10">
        <v>670</v>
      </c>
      <c r="AP861" s="10">
        <v>0</v>
      </c>
      <c r="AQ861" s="10">
        <v>52835</v>
      </c>
      <c r="AR861" s="10">
        <v>0</v>
      </c>
      <c r="AS861" s="10">
        <v>44405</v>
      </c>
      <c r="AT861" s="10">
        <v>7290</v>
      </c>
      <c r="AU861" s="10">
        <v>18653</v>
      </c>
      <c r="AV861" s="10">
        <v>26590</v>
      </c>
      <c r="AW861" s="10">
        <v>58</v>
      </c>
      <c r="AX861" s="10">
        <v>0</v>
      </c>
      <c r="AY861" s="10">
        <v>1950</v>
      </c>
      <c r="AZ861" s="10">
        <v>133538</v>
      </c>
      <c r="BA861" s="10">
        <v>2101</v>
      </c>
      <c r="BB861" s="10">
        <v>0</v>
      </c>
      <c r="BC861" s="10">
        <v>234585</v>
      </c>
      <c r="BD861" s="10">
        <v>204528668</v>
      </c>
      <c r="BE861" s="10">
        <v>78614583</v>
      </c>
      <c r="BF861" s="10">
        <v>87736775</v>
      </c>
      <c r="BG861" s="10">
        <v>170480352</v>
      </c>
      <c r="BH861" s="10">
        <v>459964</v>
      </c>
      <c r="BI861" s="10">
        <v>0</v>
      </c>
      <c r="BJ861" s="10">
        <v>22106351</v>
      </c>
      <c r="BK861" s="10">
        <v>174771517</v>
      </c>
      <c r="BL861" s="10">
        <v>26512279</v>
      </c>
      <c r="BM861" s="10">
        <v>0</v>
      </c>
      <c r="BN861" s="10">
        <v>765210489</v>
      </c>
      <c r="BO861" s="10">
        <v>179665664</v>
      </c>
      <c r="BP861" s="10">
        <v>53163189</v>
      </c>
      <c r="BQ861" s="10">
        <v>30756127</v>
      </c>
      <c r="BR861" s="10">
        <v>132922988</v>
      </c>
      <c r="BS861" s="10">
        <v>116878</v>
      </c>
      <c r="BT861" s="10">
        <v>0</v>
      </c>
      <c r="BU861" s="10">
        <v>15931243</v>
      </c>
      <c r="BV861" s="10">
        <v>244790150</v>
      </c>
      <c r="BW861" s="10">
        <v>58752720</v>
      </c>
      <c r="BX861" s="10">
        <v>0</v>
      </c>
      <c r="BY861" s="10">
        <v>716098959</v>
      </c>
      <c r="BZ861" s="10">
        <v>2927246</v>
      </c>
      <c r="CA861" s="10">
        <v>297438448</v>
      </c>
      <c r="CB861" s="10">
        <v>100019313</v>
      </c>
      <c r="CC861" s="10">
        <v>64953000</v>
      </c>
      <c r="CD861" s="10">
        <v>267285502</v>
      </c>
      <c r="CE861" s="10">
        <v>-53768855</v>
      </c>
      <c r="CF861" s="10">
        <v>363025</v>
      </c>
      <c r="CG861" s="10">
        <v>0</v>
      </c>
      <c r="CH861" s="10">
        <v>29194987</v>
      </c>
      <c r="CI861" s="10">
        <v>205841261</v>
      </c>
      <c r="CJ861" s="10">
        <v>0</v>
      </c>
      <c r="CK861" s="10">
        <v>61560796</v>
      </c>
      <c r="CL861" s="10">
        <v>0</v>
      </c>
      <c r="CM861" s="10">
        <v>0</v>
      </c>
      <c r="CN861" s="10">
        <v>0</v>
      </c>
      <c r="CO861" s="10">
        <v>17895354</v>
      </c>
      <c r="CP861" s="10">
        <v>993710077</v>
      </c>
      <c r="CQ861" s="10">
        <v>0</v>
      </c>
      <c r="CR861" s="10">
        <v>0</v>
      </c>
      <c r="CS861" s="10">
        <v>0</v>
      </c>
      <c r="CT861" s="10">
        <v>0</v>
      </c>
      <c r="CU861" s="10">
        <v>0</v>
      </c>
      <c r="CV861" s="10">
        <v>86755884</v>
      </c>
      <c r="CW861" s="10">
        <v>31758459</v>
      </c>
      <c r="CX861" s="10">
        <v>107308757</v>
      </c>
      <c r="CY861" s="10">
        <v>36117838</v>
      </c>
      <c r="CZ861" s="10">
        <v>113817</v>
      </c>
      <c r="DA861" s="10">
        <v>0</v>
      </c>
      <c r="DB861" s="10">
        <v>5915363</v>
      </c>
      <c r="DC861" s="10">
        <v>195825051</v>
      </c>
      <c r="DD861" s="10">
        <v>23804202</v>
      </c>
      <c r="DE861" s="10">
        <v>0</v>
      </c>
      <c r="DF861" s="10">
        <v>487599371</v>
      </c>
      <c r="DG861" s="10">
        <v>43599988</v>
      </c>
      <c r="DH861" s="10">
        <v>475287891</v>
      </c>
      <c r="DI861" s="10">
        <v>0</v>
      </c>
      <c r="DJ861" s="10">
        <v>7761043</v>
      </c>
      <c r="DK861" s="10">
        <v>0</v>
      </c>
      <c r="DL861" s="10">
        <v>0</v>
      </c>
      <c r="DM861" s="10">
        <v>0</v>
      </c>
      <c r="DN861" s="10">
        <v>0</v>
      </c>
      <c r="DO861" s="10">
        <v>24517559</v>
      </c>
      <c r="DP861" s="10">
        <v>1629507216</v>
      </c>
      <c r="DQ861" s="10">
        <v>0</v>
      </c>
      <c r="DR861" s="10">
        <v>0</v>
      </c>
      <c r="DS861" s="10">
        <v>0</v>
      </c>
      <c r="DT861" s="10">
        <v>0</v>
      </c>
      <c r="DU861" s="10">
        <v>0</v>
      </c>
      <c r="DV861" s="10">
        <v>0</v>
      </c>
      <c r="DW861" s="10">
        <v>0</v>
      </c>
      <c r="DX861" s="10">
        <v>0</v>
      </c>
      <c r="DY861" s="10">
        <v>0</v>
      </c>
      <c r="DZ861" s="10">
        <v>0</v>
      </c>
      <c r="EA861" s="10">
        <v>0</v>
      </c>
      <c r="EB861" s="10">
        <v>0</v>
      </c>
      <c r="EC861" s="10">
        <v>0</v>
      </c>
    </row>
    <row r="862" spans="1:133" x14ac:dyDescent="0.3">
      <c r="A862" s="9">
        <v>106191216</v>
      </c>
      <c r="B862" s="9" t="s">
        <v>2012</v>
      </c>
      <c r="C862" s="9">
        <v>20181</v>
      </c>
      <c r="D862" s="11">
        <v>43101</v>
      </c>
      <c r="E862" s="9">
        <v>43190</v>
      </c>
      <c r="F862" s="9" t="s">
        <v>134</v>
      </c>
      <c r="G862" s="9" t="s">
        <v>158</v>
      </c>
      <c r="H862" s="9">
        <v>11</v>
      </c>
      <c r="I862" s="9">
        <v>925</v>
      </c>
      <c r="J862" s="9" t="s">
        <v>136</v>
      </c>
      <c r="K862" s="9" t="s">
        <v>137</v>
      </c>
      <c r="L862" s="9" t="s">
        <v>138</v>
      </c>
      <c r="M862" s="9" t="s">
        <v>2013</v>
      </c>
      <c r="N862" s="9" t="s">
        <v>2014</v>
      </c>
      <c r="O862" s="9" t="s">
        <v>223</v>
      </c>
      <c r="P862" s="9">
        <v>90089</v>
      </c>
      <c r="Q862" s="9" t="s">
        <v>975</v>
      </c>
      <c r="R862" s="9">
        <v>60</v>
      </c>
      <c r="S862" s="9">
        <v>60</v>
      </c>
      <c r="T862" s="9">
        <v>37</v>
      </c>
      <c r="U862" s="9">
        <v>111</v>
      </c>
      <c r="V862" s="9">
        <v>33</v>
      </c>
      <c r="W862" s="9">
        <v>55</v>
      </c>
      <c r="X862" s="9">
        <v>43</v>
      </c>
      <c r="Y862" s="9">
        <v>0</v>
      </c>
      <c r="Z862" s="9">
        <v>0</v>
      </c>
      <c r="AA862" s="9">
        <v>3</v>
      </c>
      <c r="AB862" s="9">
        <v>134</v>
      </c>
      <c r="AC862" s="9">
        <v>0</v>
      </c>
      <c r="AD862" s="9">
        <v>1</v>
      </c>
      <c r="AE862" s="9">
        <v>380</v>
      </c>
      <c r="AF862" s="9">
        <v>0</v>
      </c>
      <c r="AG862" s="9">
        <v>757</v>
      </c>
      <c r="AH862" s="9">
        <v>265</v>
      </c>
      <c r="AI862" s="9">
        <v>641</v>
      </c>
      <c r="AJ862" s="9">
        <v>488</v>
      </c>
      <c r="AK862" s="9">
        <v>0</v>
      </c>
      <c r="AL862" s="9">
        <v>0</v>
      </c>
      <c r="AM862" s="9">
        <v>56</v>
      </c>
      <c r="AN862" s="9">
        <v>1086</v>
      </c>
      <c r="AO862" s="9">
        <v>0</v>
      </c>
      <c r="AP862" s="9">
        <v>15</v>
      </c>
      <c r="AQ862" s="9">
        <v>3308</v>
      </c>
      <c r="AR862" s="9">
        <v>0</v>
      </c>
      <c r="AS862" s="9">
        <v>11226</v>
      </c>
      <c r="AT862" s="9">
        <v>1284</v>
      </c>
      <c r="AU862" s="9">
        <v>1491</v>
      </c>
      <c r="AV862" s="9">
        <v>1280</v>
      </c>
      <c r="AW862" s="9">
        <v>0</v>
      </c>
      <c r="AX862" s="9">
        <v>0</v>
      </c>
      <c r="AY862" s="9">
        <v>1140</v>
      </c>
      <c r="AZ862" s="9">
        <v>11514</v>
      </c>
      <c r="BA862" s="9">
        <v>0</v>
      </c>
      <c r="BB862" s="9">
        <v>135</v>
      </c>
      <c r="BC862" s="9">
        <v>28070</v>
      </c>
      <c r="BD862" s="9">
        <v>8545767</v>
      </c>
      <c r="BE862" s="9">
        <v>2572439</v>
      </c>
      <c r="BF862" s="9">
        <v>7395310</v>
      </c>
      <c r="BG862" s="9">
        <v>5879613</v>
      </c>
      <c r="BH862" s="9">
        <v>0</v>
      </c>
      <c r="BI862" s="9">
        <v>0</v>
      </c>
      <c r="BJ862" s="9">
        <v>453787</v>
      </c>
      <c r="BK862" s="9">
        <v>15294170</v>
      </c>
      <c r="BL862" s="9">
        <v>0</v>
      </c>
      <c r="BM862" s="9">
        <v>50531</v>
      </c>
      <c r="BN862" s="9">
        <v>40191617</v>
      </c>
      <c r="BO862" s="9">
        <v>60332587</v>
      </c>
      <c r="BP862" s="9">
        <v>6318785</v>
      </c>
      <c r="BQ862" s="9">
        <v>9440825</v>
      </c>
      <c r="BR862" s="9">
        <v>9923355</v>
      </c>
      <c r="BS862" s="9">
        <v>0</v>
      </c>
      <c r="BT862" s="9">
        <v>0</v>
      </c>
      <c r="BU862" s="9">
        <v>3089802</v>
      </c>
      <c r="BV862" s="9">
        <v>45147913</v>
      </c>
      <c r="BW862" s="9">
        <v>0</v>
      </c>
      <c r="BX862" s="9">
        <v>331527</v>
      </c>
      <c r="BY862" s="9">
        <v>134584794</v>
      </c>
      <c r="BZ862" s="9">
        <v>431006</v>
      </c>
      <c r="CA862" s="9">
        <v>55488488</v>
      </c>
      <c r="CB862" s="9">
        <v>4829657</v>
      </c>
      <c r="CC862" s="9">
        <v>13843697</v>
      </c>
      <c r="CD862" s="9">
        <v>10649781</v>
      </c>
      <c r="CE862" s="9">
        <v>0</v>
      </c>
      <c r="CF862" s="9">
        <v>0</v>
      </c>
      <c r="CG862" s="9">
        <v>0</v>
      </c>
      <c r="CH862" s="9">
        <v>3017707</v>
      </c>
      <c r="CI862" s="9">
        <v>32638094</v>
      </c>
      <c r="CJ862" s="9">
        <v>0</v>
      </c>
      <c r="CK862" s="9">
        <v>0</v>
      </c>
      <c r="CL862" s="9">
        <v>0</v>
      </c>
      <c r="CM862" s="9">
        <v>0</v>
      </c>
      <c r="CN862" s="9">
        <v>0</v>
      </c>
      <c r="CO862" s="9">
        <v>519847</v>
      </c>
      <c r="CP862" s="9">
        <v>121418277</v>
      </c>
      <c r="CQ862" s="9">
        <v>0</v>
      </c>
      <c r="CR862" s="9">
        <v>0</v>
      </c>
      <c r="CS862" s="9">
        <v>0</v>
      </c>
      <c r="CT862" s="9">
        <v>0</v>
      </c>
      <c r="CU862" s="9">
        <v>0</v>
      </c>
      <c r="CV862" s="9">
        <v>13220009</v>
      </c>
      <c r="CW862" s="9">
        <v>4039641</v>
      </c>
      <c r="CX862" s="9">
        <v>2950919</v>
      </c>
      <c r="CY862" s="9">
        <v>5114216</v>
      </c>
      <c r="CZ862" s="9">
        <v>0</v>
      </c>
      <c r="DA862" s="9">
        <v>0</v>
      </c>
      <c r="DB862" s="9">
        <v>299809</v>
      </c>
      <c r="DC862" s="9">
        <v>27654936</v>
      </c>
      <c r="DD862" s="9">
        <v>0</v>
      </c>
      <c r="DE862" s="9">
        <v>78604</v>
      </c>
      <c r="DF862" s="9">
        <v>53358134</v>
      </c>
      <c r="DG862" s="9">
        <v>1164351</v>
      </c>
      <c r="DH862" s="9">
        <v>52117984</v>
      </c>
      <c r="DI862" s="9">
        <v>0</v>
      </c>
      <c r="DJ862" s="9">
        <v>0</v>
      </c>
      <c r="DK862" s="9">
        <v>0</v>
      </c>
      <c r="DL862" s="9">
        <v>0</v>
      </c>
      <c r="DM862" s="9">
        <v>0</v>
      </c>
      <c r="DN862" s="9">
        <v>0</v>
      </c>
      <c r="DO862" s="9">
        <v>1890709</v>
      </c>
      <c r="DP862" s="9">
        <v>39146840</v>
      </c>
      <c r="DQ862" s="9">
        <v>0</v>
      </c>
      <c r="DR862" s="9">
        <v>0</v>
      </c>
      <c r="DS862" s="9">
        <v>0</v>
      </c>
      <c r="DT862" s="9">
        <v>0</v>
      </c>
      <c r="DU862" s="9">
        <v>0</v>
      </c>
      <c r="DV862" s="9">
        <v>0</v>
      </c>
      <c r="DW862" s="9">
        <v>0</v>
      </c>
      <c r="DX862" s="9">
        <v>0</v>
      </c>
      <c r="DY862" s="9">
        <v>0</v>
      </c>
      <c r="DZ862" s="9">
        <v>0</v>
      </c>
      <c r="EA862" s="9">
        <v>0</v>
      </c>
      <c r="EB862" s="9">
        <v>0</v>
      </c>
      <c r="EC862" s="9">
        <v>0</v>
      </c>
    </row>
    <row r="863" spans="1:133" x14ac:dyDescent="0.3">
      <c r="A863" s="10">
        <v>106190818</v>
      </c>
      <c r="B863" s="10" t="s">
        <v>2015</v>
      </c>
      <c r="C863" s="10">
        <v>20181</v>
      </c>
      <c r="D863" s="12">
        <v>43101</v>
      </c>
      <c r="E863" s="10">
        <v>43190</v>
      </c>
      <c r="F863" s="10" t="s">
        <v>134</v>
      </c>
      <c r="G863" s="10" t="s">
        <v>158</v>
      </c>
      <c r="H863" s="10">
        <v>11</v>
      </c>
      <c r="I863" s="10">
        <v>937</v>
      </c>
      <c r="J863" s="10" t="s">
        <v>136</v>
      </c>
      <c r="K863" s="10" t="s">
        <v>137</v>
      </c>
      <c r="L863" s="10" t="s">
        <v>138</v>
      </c>
      <c r="M863" s="10" t="s">
        <v>2016</v>
      </c>
      <c r="N863" s="10" t="s">
        <v>2017</v>
      </c>
      <c r="O863" s="10" t="s">
        <v>161</v>
      </c>
      <c r="P863" s="10">
        <v>91208</v>
      </c>
      <c r="Q863" s="10" t="s">
        <v>2018</v>
      </c>
      <c r="R863" s="10">
        <v>158</v>
      </c>
      <c r="S863" s="10">
        <v>158</v>
      </c>
      <c r="T863" s="10">
        <v>98</v>
      </c>
      <c r="U863" s="10">
        <v>882</v>
      </c>
      <c r="V863" s="10">
        <v>230</v>
      </c>
      <c r="W863" s="10">
        <v>38</v>
      </c>
      <c r="X863" s="10">
        <v>157</v>
      </c>
      <c r="Y863" s="10">
        <v>0</v>
      </c>
      <c r="Z863" s="10">
        <v>0</v>
      </c>
      <c r="AA863" s="10">
        <v>0</v>
      </c>
      <c r="AB863" s="10">
        <v>588</v>
      </c>
      <c r="AC863" s="10">
        <v>9</v>
      </c>
      <c r="AD863" s="10">
        <v>3</v>
      </c>
      <c r="AE863" s="10">
        <v>1907</v>
      </c>
      <c r="AF863" s="10">
        <v>0</v>
      </c>
      <c r="AG863" s="10">
        <v>4819</v>
      </c>
      <c r="AH863" s="10">
        <v>1329</v>
      </c>
      <c r="AI863" s="10">
        <v>159</v>
      </c>
      <c r="AJ863" s="10">
        <v>521</v>
      </c>
      <c r="AK863" s="10">
        <v>0</v>
      </c>
      <c r="AL863" s="10">
        <v>0</v>
      </c>
      <c r="AM863" s="10">
        <v>0</v>
      </c>
      <c r="AN863" s="10">
        <v>1935</v>
      </c>
      <c r="AO863" s="10">
        <v>11</v>
      </c>
      <c r="AP863" s="10">
        <v>10</v>
      </c>
      <c r="AQ863" s="10">
        <v>8784</v>
      </c>
      <c r="AR863" s="10">
        <v>0</v>
      </c>
      <c r="AS863" s="10">
        <v>5201</v>
      </c>
      <c r="AT863" s="10">
        <v>675</v>
      </c>
      <c r="AU863" s="10">
        <v>262</v>
      </c>
      <c r="AV863" s="10">
        <v>1878</v>
      </c>
      <c r="AW863" s="10">
        <v>0</v>
      </c>
      <c r="AX863" s="10">
        <v>0</v>
      </c>
      <c r="AY863" s="10">
        <v>0</v>
      </c>
      <c r="AZ863" s="10">
        <v>7545</v>
      </c>
      <c r="BA863" s="10">
        <v>528</v>
      </c>
      <c r="BB863" s="10">
        <v>212</v>
      </c>
      <c r="BC863" s="10">
        <v>16301</v>
      </c>
      <c r="BD863" s="10">
        <v>35927989</v>
      </c>
      <c r="BE863" s="10">
        <v>8428745</v>
      </c>
      <c r="BF863" s="10">
        <v>1797475</v>
      </c>
      <c r="BG863" s="10">
        <v>6109149</v>
      </c>
      <c r="BH863" s="10">
        <v>0</v>
      </c>
      <c r="BI863" s="10">
        <v>0</v>
      </c>
      <c r="BJ863" s="10">
        <v>0</v>
      </c>
      <c r="BK863" s="10">
        <v>23579454</v>
      </c>
      <c r="BL863" s="10">
        <v>81642</v>
      </c>
      <c r="BM863" s="10">
        <v>147112</v>
      </c>
      <c r="BN863" s="10">
        <v>76071566</v>
      </c>
      <c r="BO863" s="10">
        <v>22264085</v>
      </c>
      <c r="BP863" s="10">
        <v>5098322</v>
      </c>
      <c r="BQ863" s="10">
        <v>1127370</v>
      </c>
      <c r="BR863" s="10">
        <v>3831638</v>
      </c>
      <c r="BS863" s="10">
        <v>0</v>
      </c>
      <c r="BT863" s="10">
        <v>0</v>
      </c>
      <c r="BU863" s="10">
        <v>0</v>
      </c>
      <c r="BV863" s="10">
        <v>14788955</v>
      </c>
      <c r="BW863" s="10">
        <v>51206</v>
      </c>
      <c r="BX863" s="10">
        <v>550256</v>
      </c>
      <c r="BY863" s="10">
        <v>47711832</v>
      </c>
      <c r="BZ863" s="10">
        <v>619066</v>
      </c>
      <c r="CA863" s="10">
        <v>41660879</v>
      </c>
      <c r="CB863" s="10">
        <v>9621734</v>
      </c>
      <c r="CC863" s="10">
        <v>2105501</v>
      </c>
      <c r="CD863" s="10">
        <v>7156048</v>
      </c>
      <c r="CE863" s="10">
        <v>0</v>
      </c>
      <c r="CF863" s="10">
        <v>0</v>
      </c>
      <c r="CG863" s="10">
        <v>0</v>
      </c>
      <c r="CH863" s="10">
        <v>0</v>
      </c>
      <c r="CI863" s="10">
        <v>28420167</v>
      </c>
      <c r="CJ863" s="10">
        <v>0</v>
      </c>
      <c r="CK863" s="10">
        <v>95633</v>
      </c>
      <c r="CL863" s="10">
        <v>0</v>
      </c>
      <c r="CM863" s="10">
        <v>0</v>
      </c>
      <c r="CN863" s="10">
        <v>0</v>
      </c>
      <c r="CO863" s="10">
        <v>47670</v>
      </c>
      <c r="CP863" s="10">
        <v>89726698</v>
      </c>
      <c r="CQ863" s="10">
        <v>0</v>
      </c>
      <c r="CR863" s="10">
        <v>0</v>
      </c>
      <c r="CS863" s="10">
        <v>0</v>
      </c>
      <c r="CT863" s="10">
        <v>0</v>
      </c>
      <c r="CU863" s="10">
        <v>0</v>
      </c>
      <c r="CV863" s="10">
        <v>16531195</v>
      </c>
      <c r="CW863" s="10">
        <v>3905333</v>
      </c>
      <c r="CX863" s="10">
        <v>819344</v>
      </c>
      <c r="CY863" s="10">
        <v>2784739</v>
      </c>
      <c r="CZ863" s="10">
        <v>0</v>
      </c>
      <c r="DA863" s="10">
        <v>0</v>
      </c>
      <c r="DB863" s="10">
        <v>0</v>
      </c>
      <c r="DC863" s="10">
        <v>9948242</v>
      </c>
      <c r="DD863" s="10">
        <v>37215</v>
      </c>
      <c r="DE863" s="10">
        <v>30632</v>
      </c>
      <c r="DF863" s="10">
        <v>34056700</v>
      </c>
      <c r="DG863" s="10">
        <v>246634</v>
      </c>
      <c r="DH863" s="10">
        <v>33047054</v>
      </c>
      <c r="DI863" s="10">
        <v>0</v>
      </c>
      <c r="DJ863" s="10">
        <v>-241214</v>
      </c>
      <c r="DK863" s="10">
        <v>0</v>
      </c>
      <c r="DL863" s="10">
        <v>0</v>
      </c>
      <c r="DM863" s="10">
        <v>0</v>
      </c>
      <c r="DN863" s="10">
        <v>0</v>
      </c>
      <c r="DO863" s="10">
        <v>794007</v>
      </c>
      <c r="DP863" s="10">
        <v>30207613</v>
      </c>
      <c r="DQ863" s="10">
        <v>0</v>
      </c>
      <c r="DR863" s="10">
        <v>0</v>
      </c>
      <c r="DS863" s="10">
        <v>0</v>
      </c>
      <c r="DT863" s="10">
        <v>0</v>
      </c>
      <c r="DU863" s="10">
        <v>0</v>
      </c>
      <c r="DV863" s="10">
        <v>0</v>
      </c>
      <c r="DW863" s="10">
        <v>0</v>
      </c>
      <c r="DX863" s="10">
        <v>0</v>
      </c>
      <c r="DY863" s="10">
        <v>0</v>
      </c>
      <c r="DZ863" s="10">
        <v>0</v>
      </c>
      <c r="EA863" s="10">
        <v>0</v>
      </c>
      <c r="EB863" s="10">
        <v>0</v>
      </c>
      <c r="EC863" s="10">
        <v>0</v>
      </c>
    </row>
    <row r="864" spans="1:133" x14ac:dyDescent="0.3">
      <c r="A864" s="9">
        <v>106204019</v>
      </c>
      <c r="B864" s="9" t="s">
        <v>2019</v>
      </c>
      <c r="C864" s="9">
        <v>20181</v>
      </c>
      <c r="D864" s="11">
        <v>43101</v>
      </c>
      <c r="E864" s="9">
        <v>43190</v>
      </c>
      <c r="F864" s="9" t="s">
        <v>134</v>
      </c>
      <c r="G864" s="9" t="s">
        <v>1135</v>
      </c>
      <c r="H864" s="9">
        <v>9</v>
      </c>
      <c r="I864" s="9">
        <v>601</v>
      </c>
      <c r="J864" s="9" t="s">
        <v>136</v>
      </c>
      <c r="K864" s="9" t="s">
        <v>137</v>
      </c>
      <c r="L864" s="9" t="s">
        <v>138</v>
      </c>
      <c r="M864" s="9" t="s">
        <v>2020</v>
      </c>
      <c r="N864" s="9" t="s">
        <v>2021</v>
      </c>
      <c r="O864" s="9" t="s">
        <v>1138</v>
      </c>
      <c r="P864" s="9">
        <v>93636</v>
      </c>
      <c r="Q864" s="9" t="s">
        <v>2022</v>
      </c>
      <c r="R864" s="9">
        <v>358</v>
      </c>
      <c r="S864" s="9">
        <v>358</v>
      </c>
      <c r="T864" s="9">
        <v>231</v>
      </c>
      <c r="U864" s="9">
        <v>4</v>
      </c>
      <c r="V864" s="9">
        <v>0</v>
      </c>
      <c r="W864" s="9">
        <v>1447</v>
      </c>
      <c r="X864" s="9">
        <v>1242</v>
      </c>
      <c r="Y864" s="9">
        <v>0</v>
      </c>
      <c r="Z864" s="9">
        <v>0</v>
      </c>
      <c r="AA864" s="9">
        <v>50</v>
      </c>
      <c r="AB864" s="9">
        <v>754</v>
      </c>
      <c r="AC864" s="9">
        <v>6</v>
      </c>
      <c r="AD864" s="9">
        <v>10</v>
      </c>
      <c r="AE864" s="9">
        <v>3513</v>
      </c>
      <c r="AF864" s="9">
        <v>0</v>
      </c>
      <c r="AG864" s="9">
        <v>5</v>
      </c>
      <c r="AH864" s="9">
        <v>0</v>
      </c>
      <c r="AI864" s="9">
        <v>11977</v>
      </c>
      <c r="AJ864" s="9">
        <v>4013</v>
      </c>
      <c r="AK864" s="9">
        <v>0</v>
      </c>
      <c r="AL864" s="9">
        <v>0</v>
      </c>
      <c r="AM864" s="9">
        <v>367</v>
      </c>
      <c r="AN864" s="9">
        <v>3974</v>
      </c>
      <c r="AO864" s="9">
        <v>6</v>
      </c>
      <c r="AP864" s="9">
        <v>69</v>
      </c>
      <c r="AQ864" s="9">
        <v>20411</v>
      </c>
      <c r="AR864" s="9">
        <v>0</v>
      </c>
      <c r="AS864" s="9">
        <v>74</v>
      </c>
      <c r="AT864" s="9">
        <v>0</v>
      </c>
      <c r="AU864" s="9">
        <v>19099</v>
      </c>
      <c r="AV864" s="9">
        <v>54355</v>
      </c>
      <c r="AW864" s="9">
        <v>0</v>
      </c>
      <c r="AX864" s="9">
        <v>0</v>
      </c>
      <c r="AY864" s="9">
        <v>1040</v>
      </c>
      <c r="AZ864" s="9">
        <v>18216</v>
      </c>
      <c r="BA864" s="9">
        <v>57</v>
      </c>
      <c r="BB864" s="9">
        <v>2877</v>
      </c>
      <c r="BC864" s="9">
        <v>95718</v>
      </c>
      <c r="BD864" s="9">
        <v>82848</v>
      </c>
      <c r="BE864" s="9">
        <v>0</v>
      </c>
      <c r="BF864" s="9">
        <v>191562882</v>
      </c>
      <c r="BG864" s="9">
        <v>48481414</v>
      </c>
      <c r="BH864" s="9">
        <v>0</v>
      </c>
      <c r="BI864" s="9">
        <v>0</v>
      </c>
      <c r="BJ864" s="9">
        <v>3963627</v>
      </c>
      <c r="BK864" s="9">
        <v>57772264</v>
      </c>
      <c r="BL864" s="9">
        <v>20836</v>
      </c>
      <c r="BM864" s="9">
        <v>844424</v>
      </c>
      <c r="BN864" s="9">
        <v>302728295</v>
      </c>
      <c r="BO864" s="9">
        <v>206542</v>
      </c>
      <c r="BP864" s="9">
        <v>0</v>
      </c>
      <c r="BQ864" s="9">
        <v>51489083</v>
      </c>
      <c r="BR864" s="9">
        <v>69974688</v>
      </c>
      <c r="BS864" s="9">
        <v>0</v>
      </c>
      <c r="BT864" s="9">
        <v>0</v>
      </c>
      <c r="BU864" s="9">
        <v>1266894</v>
      </c>
      <c r="BV864" s="9">
        <v>35715876</v>
      </c>
      <c r="BW864" s="9">
        <v>36265</v>
      </c>
      <c r="BX864" s="9">
        <v>898769</v>
      </c>
      <c r="BY864" s="9">
        <v>159588117</v>
      </c>
      <c r="BZ864" s="9">
        <v>1457352</v>
      </c>
      <c r="CA864" s="9">
        <v>263992</v>
      </c>
      <c r="CB864" s="9">
        <v>0</v>
      </c>
      <c r="CC864" s="9">
        <v>109187954</v>
      </c>
      <c r="CD864" s="9">
        <v>91382212</v>
      </c>
      <c r="CE864" s="9">
        <v>-3758916</v>
      </c>
      <c r="CF864" s="9">
        <v>0</v>
      </c>
      <c r="CG864" s="9">
        <v>0</v>
      </c>
      <c r="CH864" s="9">
        <v>3502910</v>
      </c>
      <c r="CI864" s="9">
        <v>45341133</v>
      </c>
      <c r="CJ864" s="9">
        <v>0</v>
      </c>
      <c r="CK864" s="9">
        <v>57101</v>
      </c>
      <c r="CL864" s="9">
        <v>0</v>
      </c>
      <c r="CM864" s="9">
        <v>0</v>
      </c>
      <c r="CN864" s="9">
        <v>0</v>
      </c>
      <c r="CO864" s="9">
        <v>48039</v>
      </c>
      <c r="CP864" s="9">
        <v>247481777</v>
      </c>
      <c r="CQ864" s="9">
        <v>0</v>
      </c>
      <c r="CR864" s="9">
        <v>0</v>
      </c>
      <c r="CS864" s="9">
        <v>0</v>
      </c>
      <c r="CT864" s="9">
        <v>0</v>
      </c>
      <c r="CU864" s="9">
        <v>0</v>
      </c>
      <c r="CV864" s="9">
        <v>25398</v>
      </c>
      <c r="CW864" s="9">
        <v>0</v>
      </c>
      <c r="CX864" s="9">
        <v>137622926</v>
      </c>
      <c r="CY864" s="9">
        <v>27073890</v>
      </c>
      <c r="CZ864" s="9">
        <v>0</v>
      </c>
      <c r="DA864" s="9">
        <v>0</v>
      </c>
      <c r="DB864" s="9">
        <v>1707548</v>
      </c>
      <c r="DC864" s="9">
        <v>47755635</v>
      </c>
      <c r="DD864" s="9">
        <v>0</v>
      </c>
      <c r="DE864" s="9">
        <v>649238</v>
      </c>
      <c r="DF864" s="9">
        <v>214834635</v>
      </c>
      <c r="DG864" s="9">
        <v>6167838</v>
      </c>
      <c r="DH864" s="9">
        <v>166974372</v>
      </c>
      <c r="DI864" s="9">
        <v>0</v>
      </c>
      <c r="DJ864" s="9">
        <v>10412507</v>
      </c>
      <c r="DK864" s="9">
        <v>0</v>
      </c>
      <c r="DL864" s="9">
        <v>0</v>
      </c>
      <c r="DM864" s="9">
        <v>0</v>
      </c>
      <c r="DN864" s="9">
        <v>0</v>
      </c>
      <c r="DO864" s="9">
        <v>8198254</v>
      </c>
      <c r="DP864" s="9">
        <v>266432925</v>
      </c>
      <c r="DQ864" s="9">
        <v>0</v>
      </c>
      <c r="DR864" s="9">
        <v>0</v>
      </c>
      <c r="DS864" s="9">
        <v>0</v>
      </c>
      <c r="DT864" s="9">
        <v>0</v>
      </c>
      <c r="DU864" s="9">
        <v>0</v>
      </c>
      <c r="DV864" s="9">
        <v>0</v>
      </c>
      <c r="DW864" s="9">
        <v>0</v>
      </c>
      <c r="DX864" s="9">
        <v>0</v>
      </c>
      <c r="DY864" s="9">
        <v>0</v>
      </c>
      <c r="DZ864" s="9">
        <v>0</v>
      </c>
      <c r="EA864" s="9">
        <v>0</v>
      </c>
      <c r="EB864" s="9">
        <v>0</v>
      </c>
      <c r="EC864" s="9">
        <v>0</v>
      </c>
    </row>
    <row r="865" spans="1:133" x14ac:dyDescent="0.3">
      <c r="A865" s="10">
        <v>106190812</v>
      </c>
      <c r="B865" s="10" t="s">
        <v>2023</v>
      </c>
      <c r="C865" s="10">
        <v>20181</v>
      </c>
      <c r="D865" s="12">
        <v>43101</v>
      </c>
      <c r="E865" s="10">
        <v>43190</v>
      </c>
      <c r="F865" s="10" t="s">
        <v>134</v>
      </c>
      <c r="G865" s="10" t="s">
        <v>158</v>
      </c>
      <c r="H865" s="10">
        <v>11</v>
      </c>
      <c r="I865" s="10">
        <v>905</v>
      </c>
      <c r="J865" s="10" t="s">
        <v>136</v>
      </c>
      <c r="K865" s="10" t="s">
        <v>137</v>
      </c>
      <c r="L865" s="10" t="s">
        <v>138</v>
      </c>
      <c r="M865" s="10" t="s">
        <v>2024</v>
      </c>
      <c r="N865" s="10" t="s">
        <v>2025</v>
      </c>
      <c r="O865" s="10" t="s">
        <v>2026</v>
      </c>
      <c r="P865" s="10">
        <v>91405</v>
      </c>
      <c r="Q865" s="10" t="s">
        <v>2027</v>
      </c>
      <c r="R865" s="10">
        <v>350</v>
      </c>
      <c r="S865" s="10">
        <v>348</v>
      </c>
      <c r="T865" s="10">
        <v>211</v>
      </c>
      <c r="U865" s="10">
        <v>662</v>
      </c>
      <c r="V865" s="10">
        <v>183</v>
      </c>
      <c r="W865" s="10">
        <v>619</v>
      </c>
      <c r="X865" s="10">
        <v>1549</v>
      </c>
      <c r="Y865" s="10">
        <v>0</v>
      </c>
      <c r="Z865" s="10">
        <v>0</v>
      </c>
      <c r="AA865" s="10">
        <v>61</v>
      </c>
      <c r="AB865" s="10">
        <v>272</v>
      </c>
      <c r="AC865" s="10">
        <v>7</v>
      </c>
      <c r="AD865" s="10">
        <v>21</v>
      </c>
      <c r="AE865" s="10">
        <v>3374</v>
      </c>
      <c r="AF865" s="10">
        <v>0</v>
      </c>
      <c r="AG865" s="10">
        <v>4989</v>
      </c>
      <c r="AH865" s="10">
        <v>1042</v>
      </c>
      <c r="AI865" s="10">
        <v>3555</v>
      </c>
      <c r="AJ865" s="10">
        <v>7688</v>
      </c>
      <c r="AK865" s="10">
        <v>0</v>
      </c>
      <c r="AL865" s="10">
        <v>0</v>
      </c>
      <c r="AM865" s="10">
        <v>206</v>
      </c>
      <c r="AN865" s="10">
        <v>1331</v>
      </c>
      <c r="AO865" s="10">
        <v>18</v>
      </c>
      <c r="AP865" s="10">
        <v>80</v>
      </c>
      <c r="AQ865" s="10">
        <v>18909</v>
      </c>
      <c r="AR865" s="10">
        <v>0</v>
      </c>
      <c r="AS865" s="10">
        <v>2115</v>
      </c>
      <c r="AT865" s="10">
        <v>647</v>
      </c>
      <c r="AU865" s="10">
        <v>5203</v>
      </c>
      <c r="AV865" s="10">
        <v>15269</v>
      </c>
      <c r="AW865" s="10">
        <v>0</v>
      </c>
      <c r="AX865" s="10">
        <v>0</v>
      </c>
      <c r="AY865" s="10">
        <v>199</v>
      </c>
      <c r="AZ865" s="10">
        <v>2368</v>
      </c>
      <c r="BA865" s="10">
        <v>40</v>
      </c>
      <c r="BB865" s="10">
        <v>3723</v>
      </c>
      <c r="BC865" s="10">
        <v>29564</v>
      </c>
      <c r="BD865" s="10">
        <v>44621426</v>
      </c>
      <c r="BE865" s="10">
        <v>11398601</v>
      </c>
      <c r="BF865" s="10">
        <v>29896927</v>
      </c>
      <c r="BG865" s="10">
        <v>65188444</v>
      </c>
      <c r="BH865" s="10">
        <v>0</v>
      </c>
      <c r="BI865" s="10">
        <v>0</v>
      </c>
      <c r="BJ865" s="10">
        <v>4154314</v>
      </c>
      <c r="BK865" s="10">
        <v>15674241</v>
      </c>
      <c r="BL865" s="10">
        <v>154747</v>
      </c>
      <c r="BM865" s="10">
        <v>913793</v>
      </c>
      <c r="BN865" s="10">
        <v>172002493</v>
      </c>
      <c r="BO865" s="10">
        <v>8268614</v>
      </c>
      <c r="BP865" s="10">
        <v>2500650</v>
      </c>
      <c r="BQ865" s="10">
        <v>8639212</v>
      </c>
      <c r="BR865" s="10">
        <v>32638292</v>
      </c>
      <c r="BS865" s="10">
        <v>0</v>
      </c>
      <c r="BT865" s="10">
        <v>0</v>
      </c>
      <c r="BU865" s="10">
        <v>874330</v>
      </c>
      <c r="BV865" s="10">
        <v>6937894</v>
      </c>
      <c r="BW865" s="10">
        <v>84437</v>
      </c>
      <c r="BX865" s="10">
        <v>2035145</v>
      </c>
      <c r="BY865" s="10">
        <v>61978574</v>
      </c>
      <c r="BZ865" s="10">
        <v>997706</v>
      </c>
      <c r="CA865" s="10">
        <v>38298313</v>
      </c>
      <c r="CB865" s="10">
        <v>9383625</v>
      </c>
      <c r="CC865" s="10">
        <v>13352156</v>
      </c>
      <c r="CD865" s="10">
        <v>78276688</v>
      </c>
      <c r="CE865" s="10">
        <v>-5557076</v>
      </c>
      <c r="CF865" s="10">
        <v>0</v>
      </c>
      <c r="CG865" s="10">
        <v>0</v>
      </c>
      <c r="CH865" s="10">
        <v>2680068</v>
      </c>
      <c r="CI865" s="10">
        <v>14803735</v>
      </c>
      <c r="CJ865" s="10">
        <v>0</v>
      </c>
      <c r="CK865" s="10">
        <v>239184</v>
      </c>
      <c r="CL865" s="10">
        <v>0</v>
      </c>
      <c r="CM865" s="10">
        <v>0</v>
      </c>
      <c r="CN865" s="10">
        <v>0</v>
      </c>
      <c r="CO865" s="10">
        <v>2270329</v>
      </c>
      <c r="CP865" s="10">
        <v>154744728</v>
      </c>
      <c r="CQ865" s="10">
        <v>0</v>
      </c>
      <c r="CR865" s="10">
        <v>20723464</v>
      </c>
      <c r="CS865" s="10">
        <v>0</v>
      </c>
      <c r="CT865" s="10">
        <v>0</v>
      </c>
      <c r="CU865" s="10">
        <v>20723464</v>
      </c>
      <c r="CV865" s="10">
        <v>14518742</v>
      </c>
      <c r="CW865" s="10">
        <v>4514118</v>
      </c>
      <c r="CX865" s="10">
        <v>30743481</v>
      </c>
      <c r="CY865" s="10">
        <v>40269060</v>
      </c>
      <c r="CZ865" s="10">
        <v>0</v>
      </c>
      <c r="DA865" s="10">
        <v>0</v>
      </c>
      <c r="DB865" s="10">
        <v>2173522</v>
      </c>
      <c r="DC865" s="10">
        <v>8008284</v>
      </c>
      <c r="DD865" s="10">
        <v>253</v>
      </c>
      <c r="DE865" s="10">
        <v>-267657</v>
      </c>
      <c r="DF865" s="10">
        <v>99959803</v>
      </c>
      <c r="DG865" s="10">
        <v>2894518</v>
      </c>
      <c r="DH865" s="10">
        <v>92968742</v>
      </c>
      <c r="DI865" s="10">
        <v>0</v>
      </c>
      <c r="DJ865" s="10">
        <v>-1919130</v>
      </c>
      <c r="DK865" s="10">
        <v>0</v>
      </c>
      <c r="DL865" s="10">
        <v>0</v>
      </c>
      <c r="DM865" s="10">
        <v>0</v>
      </c>
      <c r="DN865" s="10">
        <v>0</v>
      </c>
      <c r="DO865" s="10">
        <v>4988428</v>
      </c>
      <c r="DP865" s="10">
        <v>99989412</v>
      </c>
      <c r="DQ865" s="10">
        <v>0</v>
      </c>
      <c r="DR865" s="10">
        <v>0</v>
      </c>
      <c r="DS865" s="10">
        <v>0</v>
      </c>
      <c r="DT865" s="10">
        <v>0</v>
      </c>
      <c r="DU865" s="10">
        <v>0</v>
      </c>
      <c r="DV865" s="10">
        <v>0</v>
      </c>
      <c r="DW865" s="10">
        <v>0</v>
      </c>
      <c r="DX865" s="10">
        <v>0</v>
      </c>
      <c r="DY865" s="10">
        <v>0</v>
      </c>
      <c r="DZ865" s="10">
        <v>0</v>
      </c>
      <c r="EA865" s="10">
        <v>0</v>
      </c>
      <c r="EB865" s="10">
        <v>0</v>
      </c>
      <c r="EC865" s="10">
        <v>0</v>
      </c>
    </row>
    <row r="866" spans="1:133" x14ac:dyDescent="0.3">
      <c r="A866" s="9">
        <v>106014050</v>
      </c>
      <c r="B866" s="9" t="s">
        <v>2028</v>
      </c>
      <c r="C866" s="9">
        <v>20181</v>
      </c>
      <c r="D866" s="11">
        <v>43101</v>
      </c>
      <c r="E866" s="9">
        <v>43190</v>
      </c>
      <c r="F866" s="9" t="s">
        <v>134</v>
      </c>
      <c r="G866" s="9" t="s">
        <v>233</v>
      </c>
      <c r="H866" s="9">
        <v>5</v>
      </c>
      <c r="I866" s="9">
        <v>419</v>
      </c>
      <c r="J866" s="9" t="s">
        <v>136</v>
      </c>
      <c r="K866" s="9" t="s">
        <v>137</v>
      </c>
      <c r="L866" s="9" t="s">
        <v>138</v>
      </c>
      <c r="M866" s="9" t="s">
        <v>2029</v>
      </c>
      <c r="N866" s="9" t="s">
        <v>2128</v>
      </c>
      <c r="O866" s="9" t="s">
        <v>2031</v>
      </c>
      <c r="P866" s="9">
        <v>94588</v>
      </c>
      <c r="Q866" s="9" t="s">
        <v>2032</v>
      </c>
      <c r="R866" s="9">
        <v>242</v>
      </c>
      <c r="S866" s="9">
        <v>110</v>
      </c>
      <c r="T866" s="9">
        <v>110</v>
      </c>
      <c r="U866" s="9">
        <v>655</v>
      </c>
      <c r="V866" s="9">
        <v>147</v>
      </c>
      <c r="W866" s="9">
        <v>78</v>
      </c>
      <c r="X866" s="9">
        <v>161</v>
      </c>
      <c r="Y866" s="9">
        <v>0</v>
      </c>
      <c r="Z866" s="9">
        <v>0</v>
      </c>
      <c r="AA866" s="9">
        <v>69</v>
      </c>
      <c r="AB866" s="9">
        <v>577</v>
      </c>
      <c r="AC866" s="9">
        <v>4</v>
      </c>
      <c r="AD866" s="9">
        <v>21</v>
      </c>
      <c r="AE866" s="9">
        <v>1712</v>
      </c>
      <c r="AF866" s="9">
        <v>104</v>
      </c>
      <c r="AG866" s="9">
        <v>3965</v>
      </c>
      <c r="AH866" s="9">
        <v>876</v>
      </c>
      <c r="AI866" s="9">
        <v>414</v>
      </c>
      <c r="AJ866" s="9">
        <v>722</v>
      </c>
      <c r="AK866" s="9">
        <v>0</v>
      </c>
      <c r="AL866" s="9">
        <v>0</v>
      </c>
      <c r="AM866" s="9">
        <v>233</v>
      </c>
      <c r="AN866" s="9">
        <v>2058</v>
      </c>
      <c r="AO866" s="9">
        <v>18</v>
      </c>
      <c r="AP866" s="9">
        <v>134</v>
      </c>
      <c r="AQ866" s="9">
        <v>8420</v>
      </c>
      <c r="AR866" s="9">
        <v>1824</v>
      </c>
      <c r="AS866" s="9">
        <v>12162</v>
      </c>
      <c r="AT866" s="9">
        <v>1894</v>
      </c>
      <c r="AU866" s="9">
        <v>837</v>
      </c>
      <c r="AV866" s="9">
        <v>4277</v>
      </c>
      <c r="AW866" s="9">
        <v>0</v>
      </c>
      <c r="AX866" s="9">
        <v>0</v>
      </c>
      <c r="AY866" s="9">
        <v>4651</v>
      </c>
      <c r="AZ866" s="9">
        <v>22839</v>
      </c>
      <c r="BA866" s="9">
        <v>583</v>
      </c>
      <c r="BB866" s="9">
        <v>1718</v>
      </c>
      <c r="BC866" s="9">
        <v>48961</v>
      </c>
      <c r="BD866" s="9">
        <v>72818808</v>
      </c>
      <c r="BE866" s="9">
        <v>16180963</v>
      </c>
      <c r="BF866" s="9">
        <v>7635714</v>
      </c>
      <c r="BG866" s="9">
        <v>14261065</v>
      </c>
      <c r="BH866" s="9">
        <v>0</v>
      </c>
      <c r="BI866" s="9">
        <v>0</v>
      </c>
      <c r="BJ866" s="9">
        <v>7124208</v>
      </c>
      <c r="BK866" s="9">
        <v>46157205</v>
      </c>
      <c r="BL866" s="9">
        <v>702101</v>
      </c>
      <c r="BM866" s="9">
        <v>2534262</v>
      </c>
      <c r="BN866" s="9">
        <v>167414326</v>
      </c>
      <c r="BO866" s="9">
        <v>43359990</v>
      </c>
      <c r="BP866" s="9">
        <v>8338381</v>
      </c>
      <c r="BQ866" s="9">
        <v>3646477</v>
      </c>
      <c r="BR866" s="9">
        <v>14051879</v>
      </c>
      <c r="BS866" s="9">
        <v>0</v>
      </c>
      <c r="BT866" s="9">
        <v>0</v>
      </c>
      <c r="BU866" s="9">
        <v>6228067</v>
      </c>
      <c r="BV866" s="9">
        <v>62314354</v>
      </c>
      <c r="BW866" s="9">
        <v>1689556</v>
      </c>
      <c r="BX866" s="9">
        <v>12508579</v>
      </c>
      <c r="BY866" s="9">
        <v>152137283</v>
      </c>
      <c r="BZ866" s="9">
        <v>4498477</v>
      </c>
      <c r="CA866" s="9">
        <v>99526366</v>
      </c>
      <c r="CB866" s="9">
        <v>22059675</v>
      </c>
      <c r="CC866" s="9">
        <v>7469091</v>
      </c>
      <c r="CD866" s="9">
        <v>25882630</v>
      </c>
      <c r="CE866" s="9">
        <v>0</v>
      </c>
      <c r="CF866" s="9">
        <v>0</v>
      </c>
      <c r="CG866" s="9">
        <v>0</v>
      </c>
      <c r="CH866" s="9">
        <v>10604215</v>
      </c>
      <c r="CI866" s="9">
        <v>65730113</v>
      </c>
      <c r="CJ866" s="9">
        <v>0</v>
      </c>
      <c r="CK866" s="9">
        <v>2391657</v>
      </c>
      <c r="CL866" s="9">
        <v>0</v>
      </c>
      <c r="CM866" s="9">
        <v>0</v>
      </c>
      <c r="CN866" s="9">
        <v>0</v>
      </c>
      <c r="CO866" s="9">
        <v>15497785</v>
      </c>
      <c r="CP866" s="9">
        <v>253660009</v>
      </c>
      <c r="CQ866" s="9">
        <v>0</v>
      </c>
      <c r="CR866" s="9">
        <v>0</v>
      </c>
      <c r="CS866" s="9">
        <v>0</v>
      </c>
      <c r="CT866" s="9">
        <v>0</v>
      </c>
      <c r="CU866" s="9">
        <v>0</v>
      </c>
      <c r="CV866" s="9">
        <v>15233875</v>
      </c>
      <c r="CW866" s="9">
        <v>2250139</v>
      </c>
      <c r="CX866" s="9">
        <v>3488277</v>
      </c>
      <c r="CY866" s="9">
        <v>2223285</v>
      </c>
      <c r="CZ866" s="9">
        <v>0</v>
      </c>
      <c r="DA866" s="9">
        <v>0</v>
      </c>
      <c r="DB866" s="9">
        <v>2513963</v>
      </c>
      <c r="DC866" s="9">
        <v>39100465</v>
      </c>
      <c r="DD866" s="9">
        <v>0</v>
      </c>
      <c r="DE866" s="9">
        <v>1081596</v>
      </c>
      <c r="DF866" s="9">
        <v>65891600</v>
      </c>
      <c r="DG866" s="9">
        <v>1894855</v>
      </c>
      <c r="DH866" s="9">
        <v>86645762</v>
      </c>
      <c r="DI866" s="9">
        <v>2476115</v>
      </c>
      <c r="DJ866" s="9">
        <v>161490</v>
      </c>
      <c r="DK866" s="9">
        <v>0</v>
      </c>
      <c r="DL866" s="9">
        <v>0</v>
      </c>
      <c r="DM866" s="9">
        <v>0</v>
      </c>
      <c r="DN866" s="9">
        <v>0</v>
      </c>
      <c r="DO866" s="9">
        <v>5233576</v>
      </c>
      <c r="DP866" s="9">
        <v>135622928</v>
      </c>
      <c r="DQ866" s="9">
        <v>0</v>
      </c>
      <c r="DR866" s="9">
        <v>0</v>
      </c>
      <c r="DS866" s="9">
        <v>0</v>
      </c>
      <c r="DT866" s="9">
        <v>0</v>
      </c>
      <c r="DU866" s="9">
        <v>0</v>
      </c>
      <c r="DV866" s="9">
        <v>0</v>
      </c>
      <c r="DW866" s="9">
        <v>0</v>
      </c>
      <c r="DX866" s="9">
        <v>0</v>
      </c>
      <c r="DY866" s="9">
        <v>0</v>
      </c>
      <c r="DZ866" s="9">
        <v>0</v>
      </c>
      <c r="EA866" s="9">
        <v>1656396</v>
      </c>
      <c r="EB866" s="9">
        <v>0</v>
      </c>
      <c r="EC866" s="9">
        <v>0</v>
      </c>
    </row>
    <row r="867" spans="1:133" x14ac:dyDescent="0.3">
      <c r="A867" s="10">
        <v>106560481</v>
      </c>
      <c r="B867" s="10" t="s">
        <v>2033</v>
      </c>
      <c r="C867" s="10">
        <v>20181</v>
      </c>
      <c r="D867" s="12">
        <v>43101</v>
      </c>
      <c r="E867" s="10">
        <v>43190</v>
      </c>
      <c r="F867" s="10" t="s">
        <v>134</v>
      </c>
      <c r="G867" s="10" t="s">
        <v>187</v>
      </c>
      <c r="H867" s="10">
        <v>10</v>
      </c>
      <c r="I867" s="10">
        <v>809</v>
      </c>
      <c r="J867" s="10" t="s">
        <v>276</v>
      </c>
      <c r="K867" s="10" t="s">
        <v>137</v>
      </c>
      <c r="L867" s="10" t="s">
        <v>138</v>
      </c>
      <c r="M867" s="10" t="s">
        <v>2034</v>
      </c>
      <c r="N867" s="10" t="s">
        <v>2035</v>
      </c>
      <c r="O867" s="10" t="s">
        <v>313</v>
      </c>
      <c r="P867" s="10">
        <v>93003</v>
      </c>
      <c r="Q867" s="10" t="s">
        <v>2036</v>
      </c>
      <c r="R867" s="10">
        <v>272</v>
      </c>
      <c r="S867" s="10">
        <v>259</v>
      </c>
      <c r="T867" s="10">
        <v>136</v>
      </c>
      <c r="U867" s="10">
        <v>455</v>
      </c>
      <c r="V867" s="10">
        <v>89</v>
      </c>
      <c r="W867" s="10">
        <v>450</v>
      </c>
      <c r="X867" s="10">
        <v>743</v>
      </c>
      <c r="Y867" s="10">
        <v>0</v>
      </c>
      <c r="Z867" s="10">
        <v>0</v>
      </c>
      <c r="AA867" s="10">
        <v>245</v>
      </c>
      <c r="AB867" s="10">
        <v>411</v>
      </c>
      <c r="AC867" s="10">
        <v>0</v>
      </c>
      <c r="AD867" s="10">
        <v>92</v>
      </c>
      <c r="AE867" s="10">
        <v>2485</v>
      </c>
      <c r="AF867" s="10">
        <v>0</v>
      </c>
      <c r="AG867" s="10">
        <v>2315</v>
      </c>
      <c r="AH867" s="10">
        <v>370</v>
      </c>
      <c r="AI867" s="10">
        <v>2433</v>
      </c>
      <c r="AJ867" s="10">
        <v>2495</v>
      </c>
      <c r="AK867" s="10">
        <v>0</v>
      </c>
      <c r="AL867" s="10">
        <v>0</v>
      </c>
      <c r="AM867" s="10">
        <v>1984</v>
      </c>
      <c r="AN867" s="10">
        <v>1467</v>
      </c>
      <c r="AO867" s="10">
        <v>0</v>
      </c>
      <c r="AP867" s="10">
        <v>283</v>
      </c>
      <c r="AQ867" s="10">
        <v>11347</v>
      </c>
      <c r="AR867" s="10">
        <v>0</v>
      </c>
      <c r="AS867" s="10">
        <v>6274</v>
      </c>
      <c r="AT867" s="10">
        <v>671</v>
      </c>
      <c r="AU867" s="10">
        <v>4709</v>
      </c>
      <c r="AV867" s="10">
        <v>19889</v>
      </c>
      <c r="AW867" s="10">
        <v>0</v>
      </c>
      <c r="AX867" s="10">
        <v>0</v>
      </c>
      <c r="AY867" s="10">
        <v>14913</v>
      </c>
      <c r="AZ867" s="10">
        <v>8997</v>
      </c>
      <c r="BA867" s="10">
        <v>0</v>
      </c>
      <c r="BB867" s="10">
        <v>10021</v>
      </c>
      <c r="BC867" s="10">
        <v>65474</v>
      </c>
      <c r="BD867" s="10">
        <v>43689962</v>
      </c>
      <c r="BE867" s="10">
        <v>7441776</v>
      </c>
      <c r="BF867" s="10">
        <v>37503942</v>
      </c>
      <c r="BG867" s="10">
        <v>51520354</v>
      </c>
      <c r="BH867" s="10">
        <v>0</v>
      </c>
      <c r="BI867" s="10">
        <v>0</v>
      </c>
      <c r="BJ867" s="10">
        <v>29509580</v>
      </c>
      <c r="BK867" s="10">
        <v>32542406</v>
      </c>
      <c r="BL867" s="10">
        <v>0</v>
      </c>
      <c r="BM867" s="10">
        <v>5236346</v>
      </c>
      <c r="BN867" s="10">
        <v>207444366</v>
      </c>
      <c r="BO867" s="10">
        <v>35636384</v>
      </c>
      <c r="BP867" s="10">
        <v>3743291</v>
      </c>
      <c r="BQ867" s="10">
        <v>25827179</v>
      </c>
      <c r="BR867" s="10">
        <v>112353012</v>
      </c>
      <c r="BS867" s="10">
        <v>0</v>
      </c>
      <c r="BT867" s="10">
        <v>0</v>
      </c>
      <c r="BU867" s="10">
        <v>13244408</v>
      </c>
      <c r="BV867" s="10">
        <v>47637205</v>
      </c>
      <c r="BW867" s="10">
        <v>0</v>
      </c>
      <c r="BX867" s="10">
        <v>10838119</v>
      </c>
      <c r="BY867" s="10">
        <v>249279598</v>
      </c>
      <c r="BZ867" s="10">
        <v>14428837</v>
      </c>
      <c r="CA867" s="10">
        <v>59638820</v>
      </c>
      <c r="CB867" s="10">
        <v>7841288</v>
      </c>
      <c r="CC867" s="10">
        <v>75778992</v>
      </c>
      <c r="CD867" s="10">
        <v>81329800</v>
      </c>
      <c r="CE867" s="10">
        <v>-45073073</v>
      </c>
      <c r="CF867" s="10">
        <v>0</v>
      </c>
      <c r="CG867" s="10">
        <v>0</v>
      </c>
      <c r="CH867" s="10">
        <v>11406915</v>
      </c>
      <c r="CI867" s="10">
        <v>44911456</v>
      </c>
      <c r="CJ867" s="10">
        <v>0</v>
      </c>
      <c r="CK867" s="10">
        <v>0</v>
      </c>
      <c r="CL867" s="10">
        <v>0</v>
      </c>
      <c r="CM867" s="10">
        <v>0</v>
      </c>
      <c r="CN867" s="10">
        <v>0</v>
      </c>
      <c r="CO867" s="10">
        <v>6681020</v>
      </c>
      <c r="CP867" s="10">
        <v>256944055</v>
      </c>
      <c r="CQ867" s="10">
        <v>0</v>
      </c>
      <c r="CR867" s="10">
        <v>3567780</v>
      </c>
      <c r="CS867" s="10">
        <v>0</v>
      </c>
      <c r="CT867" s="10">
        <v>460600</v>
      </c>
      <c r="CU867" s="10">
        <v>4028380</v>
      </c>
      <c r="CV867" s="10">
        <v>19687526</v>
      </c>
      <c r="CW867" s="10">
        <v>3343779</v>
      </c>
      <c r="CX867" s="10">
        <v>7283978</v>
      </c>
      <c r="CY867" s="10">
        <v>82543566</v>
      </c>
      <c r="CZ867" s="10">
        <v>0</v>
      </c>
      <c r="DA867" s="10">
        <v>0</v>
      </c>
      <c r="DB867" s="10">
        <v>11660358</v>
      </c>
      <c r="DC867" s="10">
        <v>35268154</v>
      </c>
      <c r="DD867" s="10">
        <v>0</v>
      </c>
      <c r="DE867" s="10">
        <v>44020928</v>
      </c>
      <c r="DF867" s="10">
        <v>203808289</v>
      </c>
      <c r="DG867" s="10">
        <v>15499750</v>
      </c>
      <c r="DH867" s="10">
        <v>105187983</v>
      </c>
      <c r="DI867" s="10">
        <v>0</v>
      </c>
      <c r="DJ867" s="10">
        <v>19310236</v>
      </c>
      <c r="DK867" s="10">
        <v>0</v>
      </c>
      <c r="DL867" s="10">
        <v>0</v>
      </c>
      <c r="DM867" s="10">
        <v>0</v>
      </c>
      <c r="DN867" s="10">
        <v>0</v>
      </c>
      <c r="DO867" s="10">
        <v>1150512</v>
      </c>
      <c r="DP867" s="10">
        <v>418476991</v>
      </c>
      <c r="DQ867" s="10">
        <v>0</v>
      </c>
      <c r="DR867" s="10">
        <v>0</v>
      </c>
      <c r="DS867" s="10">
        <v>0</v>
      </c>
      <c r="DT867" s="10">
        <v>0</v>
      </c>
      <c r="DU867" s="10">
        <v>0</v>
      </c>
      <c r="DV867" s="10">
        <v>0</v>
      </c>
      <c r="DW867" s="10">
        <v>0</v>
      </c>
      <c r="DX867" s="10">
        <v>0</v>
      </c>
      <c r="DY867" s="10">
        <v>0</v>
      </c>
      <c r="DZ867" s="10">
        <v>0</v>
      </c>
      <c r="EA867" s="10">
        <v>0</v>
      </c>
      <c r="EB867" s="10">
        <v>0</v>
      </c>
      <c r="EC867" s="10">
        <v>0</v>
      </c>
    </row>
    <row r="868" spans="1:133" x14ac:dyDescent="0.3">
      <c r="A868" s="9">
        <v>106454012</v>
      </c>
      <c r="B868" s="9" t="s">
        <v>2037</v>
      </c>
      <c r="C868" s="9">
        <v>20181</v>
      </c>
      <c r="D868" s="11">
        <v>43101</v>
      </c>
      <c r="E868" s="9">
        <v>43190</v>
      </c>
      <c r="F868" s="9" t="s">
        <v>134</v>
      </c>
      <c r="G868" s="9" t="s">
        <v>1182</v>
      </c>
      <c r="H868" s="9">
        <v>1</v>
      </c>
      <c r="I868" s="9">
        <v>209</v>
      </c>
      <c r="J868" s="9" t="s">
        <v>255</v>
      </c>
      <c r="K868" s="9" t="s">
        <v>137</v>
      </c>
      <c r="L868" s="9" t="s">
        <v>138</v>
      </c>
      <c r="M868" s="9" t="s">
        <v>2038</v>
      </c>
      <c r="N868" s="9" t="s">
        <v>2039</v>
      </c>
      <c r="O868" s="9" t="s">
        <v>1231</v>
      </c>
      <c r="P868" s="9">
        <v>96001</v>
      </c>
      <c r="Q868" s="9" t="s">
        <v>2040</v>
      </c>
      <c r="R868" s="9">
        <v>88</v>
      </c>
      <c r="S868" s="9">
        <v>88</v>
      </c>
      <c r="T868" s="9">
        <v>80</v>
      </c>
      <c r="U868" s="9">
        <v>199</v>
      </c>
      <c r="V868" s="9">
        <v>0</v>
      </c>
      <c r="W868" s="9">
        <v>0</v>
      </c>
      <c r="X868" s="9">
        <v>43</v>
      </c>
      <c r="Y868" s="9">
        <v>0</v>
      </c>
      <c r="Z868" s="9">
        <v>0</v>
      </c>
      <c r="AA868" s="9">
        <v>0</v>
      </c>
      <c r="AB868" s="9">
        <v>26</v>
      </c>
      <c r="AC868" s="9">
        <v>0</v>
      </c>
      <c r="AD868" s="9">
        <v>0</v>
      </c>
      <c r="AE868" s="9">
        <v>268</v>
      </c>
      <c r="AF868" s="9">
        <v>0</v>
      </c>
      <c r="AG868" s="9">
        <v>4686</v>
      </c>
      <c r="AH868" s="9">
        <v>4</v>
      </c>
      <c r="AI868" s="9">
        <v>90</v>
      </c>
      <c r="AJ868" s="9">
        <v>1586</v>
      </c>
      <c r="AK868" s="9">
        <v>0</v>
      </c>
      <c r="AL868" s="9">
        <v>0</v>
      </c>
      <c r="AM868" s="9">
        <v>0</v>
      </c>
      <c r="AN868" s="9">
        <v>530</v>
      </c>
      <c r="AO868" s="9">
        <v>0</v>
      </c>
      <c r="AP868" s="9">
        <v>0</v>
      </c>
      <c r="AQ868" s="9">
        <v>6896</v>
      </c>
      <c r="AR868" s="9">
        <v>0</v>
      </c>
      <c r="AS868" s="9">
        <v>920</v>
      </c>
      <c r="AT868" s="9">
        <v>0</v>
      </c>
      <c r="AU868" s="9">
        <v>0</v>
      </c>
      <c r="AV868" s="9">
        <v>0</v>
      </c>
      <c r="AW868" s="9">
        <v>0</v>
      </c>
      <c r="AX868" s="9">
        <v>0</v>
      </c>
      <c r="AY868" s="9">
        <v>0</v>
      </c>
      <c r="AZ868" s="9">
        <v>253</v>
      </c>
      <c r="BA868" s="9">
        <v>0</v>
      </c>
      <c r="BB868" s="9">
        <v>0</v>
      </c>
      <c r="BC868" s="9">
        <v>1173</v>
      </c>
      <c r="BD868" s="9">
        <v>44812979</v>
      </c>
      <c r="BE868" s="9">
        <v>92043</v>
      </c>
      <c r="BF868" s="9">
        <v>486164</v>
      </c>
      <c r="BG868" s="9">
        <v>17530426</v>
      </c>
      <c r="BH868" s="9">
        <v>0</v>
      </c>
      <c r="BI868" s="9">
        <v>0</v>
      </c>
      <c r="BJ868" s="9">
        <v>0</v>
      </c>
      <c r="BK868" s="9">
        <v>6213604</v>
      </c>
      <c r="BL868" s="9">
        <v>0</v>
      </c>
      <c r="BM868" s="9">
        <v>0</v>
      </c>
      <c r="BN868" s="9">
        <v>69135216</v>
      </c>
      <c r="BO868" s="9">
        <v>840380</v>
      </c>
      <c r="BP868" s="9">
        <v>0</v>
      </c>
      <c r="BQ868" s="9">
        <v>0</v>
      </c>
      <c r="BR868" s="9">
        <v>0</v>
      </c>
      <c r="BS868" s="9">
        <v>0</v>
      </c>
      <c r="BT868" s="9">
        <v>0</v>
      </c>
      <c r="BU868" s="9">
        <v>0</v>
      </c>
      <c r="BV868" s="9">
        <v>158007</v>
      </c>
      <c r="BW868" s="9">
        <v>0</v>
      </c>
      <c r="BX868" s="9">
        <v>0</v>
      </c>
      <c r="BY868" s="9">
        <v>998387</v>
      </c>
      <c r="BZ868" s="9">
        <v>0</v>
      </c>
      <c r="CA868" s="9">
        <v>38959512</v>
      </c>
      <c r="CB868" s="9">
        <v>83306</v>
      </c>
      <c r="CC868" s="9">
        <v>429483</v>
      </c>
      <c r="CD868" s="9">
        <v>14274908</v>
      </c>
      <c r="CE868" s="9">
        <v>0</v>
      </c>
      <c r="CF868" s="9">
        <v>0</v>
      </c>
      <c r="CG868" s="9">
        <v>0</v>
      </c>
      <c r="CH868" s="9">
        <v>0</v>
      </c>
      <c r="CI868" s="9">
        <v>5361742</v>
      </c>
      <c r="CJ868" s="9">
        <v>0</v>
      </c>
      <c r="CK868" s="9">
        <v>0</v>
      </c>
      <c r="CL868" s="9">
        <v>0</v>
      </c>
      <c r="CM868" s="9">
        <v>0</v>
      </c>
      <c r="CN868" s="9">
        <v>0</v>
      </c>
      <c r="CO868" s="9">
        <v>0</v>
      </c>
      <c r="CP868" s="9">
        <v>59108951</v>
      </c>
      <c r="CQ868" s="9">
        <v>0</v>
      </c>
      <c r="CR868" s="9">
        <v>0</v>
      </c>
      <c r="CS868" s="9">
        <v>0</v>
      </c>
      <c r="CT868" s="9">
        <v>0</v>
      </c>
      <c r="CU868" s="9">
        <v>0</v>
      </c>
      <c r="CV868" s="9">
        <v>6693846</v>
      </c>
      <c r="CW868" s="9">
        <v>8737</v>
      </c>
      <c r="CX868" s="9">
        <v>56681</v>
      </c>
      <c r="CY868" s="9">
        <v>3255519</v>
      </c>
      <c r="CZ868" s="9">
        <v>0</v>
      </c>
      <c r="DA868" s="9">
        <v>0</v>
      </c>
      <c r="DB868" s="9">
        <v>0</v>
      </c>
      <c r="DC868" s="9">
        <v>1009869</v>
      </c>
      <c r="DD868" s="9">
        <v>0</v>
      </c>
      <c r="DE868" s="9">
        <v>0</v>
      </c>
      <c r="DF868" s="9">
        <v>11024652</v>
      </c>
      <c r="DG868" s="9">
        <v>34818</v>
      </c>
      <c r="DH868" s="9">
        <v>7394500</v>
      </c>
      <c r="DI868" s="9">
        <v>0</v>
      </c>
      <c r="DJ868" s="9">
        <v>0</v>
      </c>
      <c r="DK868" s="9">
        <v>0</v>
      </c>
      <c r="DL868" s="9">
        <v>0</v>
      </c>
      <c r="DM868" s="9">
        <v>0</v>
      </c>
      <c r="DN868" s="9">
        <v>0</v>
      </c>
      <c r="DO868" s="9">
        <v>337597</v>
      </c>
      <c r="DP868" s="9">
        <v>7682580</v>
      </c>
      <c r="DQ868" s="9">
        <v>0</v>
      </c>
      <c r="DR868" s="9">
        <v>0</v>
      </c>
      <c r="DS868" s="9">
        <v>0</v>
      </c>
      <c r="DT868" s="9">
        <v>0</v>
      </c>
      <c r="DU868" s="9">
        <v>0</v>
      </c>
      <c r="DV868" s="9">
        <v>0</v>
      </c>
      <c r="DW868" s="9">
        <v>0</v>
      </c>
      <c r="DX868" s="9">
        <v>0</v>
      </c>
      <c r="DY868" s="9">
        <v>0</v>
      </c>
      <c r="DZ868" s="9">
        <v>0</v>
      </c>
      <c r="EA868" s="9">
        <v>0</v>
      </c>
      <c r="EB868" s="9">
        <v>0</v>
      </c>
      <c r="EC868" s="9">
        <v>0</v>
      </c>
    </row>
    <row r="869" spans="1:133" x14ac:dyDescent="0.3">
      <c r="A869" s="10">
        <v>106344035</v>
      </c>
      <c r="B869" s="10" t="s">
        <v>2041</v>
      </c>
      <c r="C869" s="10">
        <v>20181</v>
      </c>
      <c r="D869" s="12">
        <v>43101</v>
      </c>
      <c r="E869" s="10">
        <v>43190</v>
      </c>
      <c r="F869" s="10" t="s">
        <v>134</v>
      </c>
      <c r="G869" s="10" t="s">
        <v>558</v>
      </c>
      <c r="H869" s="10">
        <v>2</v>
      </c>
      <c r="I869" s="10">
        <v>309</v>
      </c>
      <c r="J869" s="10" t="s">
        <v>255</v>
      </c>
      <c r="K869" s="10" t="s">
        <v>137</v>
      </c>
      <c r="L869" s="10" t="s">
        <v>138</v>
      </c>
      <c r="M869" s="10" t="s">
        <v>2042</v>
      </c>
      <c r="N869" s="10" t="s">
        <v>2043</v>
      </c>
      <c r="O869" s="10" t="s">
        <v>1223</v>
      </c>
      <c r="P869" s="10">
        <v>95630</v>
      </c>
      <c r="Q869" s="10" t="s">
        <v>2044</v>
      </c>
      <c r="R869" s="10">
        <v>58</v>
      </c>
      <c r="S869" s="10">
        <v>58</v>
      </c>
      <c r="T869" s="10">
        <v>58</v>
      </c>
      <c r="U869" s="10">
        <v>47</v>
      </c>
      <c r="V869" s="10">
        <v>7</v>
      </c>
      <c r="W869" s="10">
        <v>2</v>
      </c>
      <c r="X869" s="10">
        <v>32</v>
      </c>
      <c r="Y869" s="10">
        <v>0</v>
      </c>
      <c r="Z869" s="10">
        <v>0</v>
      </c>
      <c r="AA869" s="10">
        <v>0</v>
      </c>
      <c r="AB869" s="10">
        <v>14</v>
      </c>
      <c r="AC869" s="10">
        <v>0</v>
      </c>
      <c r="AD869" s="10">
        <v>0</v>
      </c>
      <c r="AE869" s="10">
        <v>102</v>
      </c>
      <c r="AF869" s="10">
        <v>0</v>
      </c>
      <c r="AG869" s="10">
        <v>1506</v>
      </c>
      <c r="AH869" s="10">
        <v>365</v>
      </c>
      <c r="AI869" s="10">
        <v>169</v>
      </c>
      <c r="AJ869" s="10">
        <v>1376</v>
      </c>
      <c r="AK869" s="10">
        <v>0</v>
      </c>
      <c r="AL869" s="10">
        <v>0</v>
      </c>
      <c r="AM869" s="10">
        <v>0</v>
      </c>
      <c r="AN869" s="10">
        <v>799</v>
      </c>
      <c r="AO869" s="10">
        <v>0</v>
      </c>
      <c r="AP869" s="10">
        <v>0</v>
      </c>
      <c r="AQ869" s="10">
        <v>4215</v>
      </c>
      <c r="AR869" s="10">
        <v>0</v>
      </c>
      <c r="AS869" s="10">
        <v>0</v>
      </c>
      <c r="AT869" s="10">
        <v>0</v>
      </c>
      <c r="AU869" s="10">
        <v>0</v>
      </c>
      <c r="AV869" s="10">
        <v>0</v>
      </c>
      <c r="AW869" s="10">
        <v>0</v>
      </c>
      <c r="AX869" s="10">
        <v>0</v>
      </c>
      <c r="AY869" s="10">
        <v>0</v>
      </c>
      <c r="AZ869" s="10">
        <v>0</v>
      </c>
      <c r="BA869" s="10">
        <v>0</v>
      </c>
      <c r="BB869" s="10">
        <v>0</v>
      </c>
      <c r="BC869" s="10">
        <v>0</v>
      </c>
      <c r="BD869" s="10">
        <v>15169810</v>
      </c>
      <c r="BE869" s="10">
        <v>3178866</v>
      </c>
      <c r="BF869" s="10">
        <v>1910586</v>
      </c>
      <c r="BG869" s="10">
        <v>11224992</v>
      </c>
      <c r="BH869" s="10">
        <v>0</v>
      </c>
      <c r="BI869" s="10">
        <v>0</v>
      </c>
      <c r="BJ869" s="10">
        <v>0</v>
      </c>
      <c r="BK869" s="10">
        <v>6863016</v>
      </c>
      <c r="BL869" s="10">
        <v>0</v>
      </c>
      <c r="BM869" s="10">
        <v>0</v>
      </c>
      <c r="BN869" s="10">
        <v>38347270</v>
      </c>
      <c r="BO869" s="10">
        <v>0</v>
      </c>
      <c r="BP869" s="10">
        <v>0</v>
      </c>
      <c r="BQ869" s="10">
        <v>0</v>
      </c>
      <c r="BR869" s="10">
        <v>0</v>
      </c>
      <c r="BS869" s="10">
        <v>0</v>
      </c>
      <c r="BT869" s="10">
        <v>0</v>
      </c>
      <c r="BU869" s="10">
        <v>0</v>
      </c>
      <c r="BV869" s="10">
        <v>0</v>
      </c>
      <c r="BW869" s="10">
        <v>0</v>
      </c>
      <c r="BX869" s="10">
        <v>0</v>
      </c>
      <c r="BY869" s="10">
        <v>0</v>
      </c>
      <c r="BZ869" s="10">
        <v>0</v>
      </c>
      <c r="CA869" s="10">
        <v>12508407</v>
      </c>
      <c r="CB869" s="10">
        <v>2373034</v>
      </c>
      <c r="CC869" s="10">
        <v>1727412</v>
      </c>
      <c r="CD869" s="10">
        <v>8161577</v>
      </c>
      <c r="CE869" s="10">
        <v>0</v>
      </c>
      <c r="CF869" s="10">
        <v>0</v>
      </c>
      <c r="CG869" s="10">
        <v>0</v>
      </c>
      <c r="CH869" s="10">
        <v>0</v>
      </c>
      <c r="CI869" s="10">
        <v>3740093</v>
      </c>
      <c r="CJ869" s="10">
        <v>0</v>
      </c>
      <c r="CK869" s="10">
        <v>0</v>
      </c>
      <c r="CL869" s="10">
        <v>0</v>
      </c>
      <c r="CM869" s="10">
        <v>0</v>
      </c>
      <c r="CN869" s="10">
        <v>0</v>
      </c>
      <c r="CO869" s="10">
        <v>0</v>
      </c>
      <c r="CP869" s="10">
        <v>28510523</v>
      </c>
      <c r="CQ869" s="10">
        <v>0</v>
      </c>
      <c r="CR869" s="10">
        <v>0</v>
      </c>
      <c r="CS869" s="10">
        <v>0</v>
      </c>
      <c r="CT869" s="10">
        <v>0</v>
      </c>
      <c r="CU869" s="10">
        <v>0</v>
      </c>
      <c r="CV869" s="10">
        <v>2661403</v>
      </c>
      <c r="CW869" s="10">
        <v>805832</v>
      </c>
      <c r="CX869" s="10">
        <v>183174</v>
      </c>
      <c r="CY869" s="10">
        <v>3063415</v>
      </c>
      <c r="CZ869" s="10">
        <v>0</v>
      </c>
      <c r="DA869" s="10">
        <v>0</v>
      </c>
      <c r="DB869" s="10">
        <v>0</v>
      </c>
      <c r="DC869" s="10">
        <v>3122923</v>
      </c>
      <c r="DD869" s="10">
        <v>0</v>
      </c>
      <c r="DE869" s="10">
        <v>0</v>
      </c>
      <c r="DF869" s="10">
        <v>9836747</v>
      </c>
      <c r="DG869" s="10">
        <v>21214</v>
      </c>
      <c r="DH869" s="10">
        <v>6715376</v>
      </c>
      <c r="DI869" s="10">
        <v>0</v>
      </c>
      <c r="DJ869" s="10">
        <v>0</v>
      </c>
      <c r="DK869" s="10">
        <v>0</v>
      </c>
      <c r="DL869" s="10">
        <v>0</v>
      </c>
      <c r="DM869" s="10">
        <v>0</v>
      </c>
      <c r="DN869" s="10">
        <v>0</v>
      </c>
      <c r="DO869" s="10">
        <v>86889</v>
      </c>
      <c r="DP869" s="10">
        <v>467390</v>
      </c>
      <c r="DQ869" s="10">
        <v>0</v>
      </c>
      <c r="DR869" s="10">
        <v>0</v>
      </c>
      <c r="DS869" s="10">
        <v>0</v>
      </c>
      <c r="DT869" s="10">
        <v>0</v>
      </c>
      <c r="DU869" s="10">
        <v>0</v>
      </c>
      <c r="DV869" s="10">
        <v>0</v>
      </c>
      <c r="DW869" s="10">
        <v>0</v>
      </c>
      <c r="DX869" s="10">
        <v>0</v>
      </c>
      <c r="DY869" s="10">
        <v>0</v>
      </c>
      <c r="DZ869" s="10">
        <v>0</v>
      </c>
      <c r="EA869" s="10">
        <v>0</v>
      </c>
      <c r="EB869" s="10">
        <v>0</v>
      </c>
      <c r="EC869" s="10">
        <v>0</v>
      </c>
    </row>
    <row r="870" spans="1:133" x14ac:dyDescent="0.3">
      <c r="A870" s="9">
        <v>106374094</v>
      </c>
      <c r="B870" s="9" t="s">
        <v>2045</v>
      </c>
      <c r="C870" s="9">
        <v>20181</v>
      </c>
      <c r="D870" s="11">
        <v>43101</v>
      </c>
      <c r="E870" s="9">
        <v>43190</v>
      </c>
      <c r="F870" s="9" t="s">
        <v>134</v>
      </c>
      <c r="G870" s="9" t="s">
        <v>254</v>
      </c>
      <c r="H870" s="9">
        <v>14</v>
      </c>
      <c r="I870" s="9">
        <v>1418</v>
      </c>
      <c r="J870" s="9" t="s">
        <v>255</v>
      </c>
      <c r="K870" s="9" t="s">
        <v>137</v>
      </c>
      <c r="L870" s="9" t="s">
        <v>138</v>
      </c>
      <c r="M870" s="9" t="s">
        <v>2046</v>
      </c>
      <c r="N870" s="9" t="s">
        <v>2047</v>
      </c>
      <c r="O870" s="9" t="s">
        <v>308</v>
      </c>
      <c r="P870" s="9">
        <v>92103</v>
      </c>
      <c r="Q870" s="9" t="s">
        <v>2048</v>
      </c>
      <c r="R870" s="9">
        <v>110</v>
      </c>
      <c r="S870" s="9">
        <v>110</v>
      </c>
      <c r="T870" s="9">
        <v>110</v>
      </c>
      <c r="U870" s="9">
        <v>74</v>
      </c>
      <c r="V870" s="9">
        <v>11</v>
      </c>
      <c r="W870" s="9">
        <v>1</v>
      </c>
      <c r="X870" s="9">
        <v>18</v>
      </c>
      <c r="Y870" s="9">
        <v>0</v>
      </c>
      <c r="Z870" s="9">
        <v>0</v>
      </c>
      <c r="AA870" s="9">
        <v>29</v>
      </c>
      <c r="AB870" s="9">
        <v>0</v>
      </c>
      <c r="AC870" s="9">
        <v>0</v>
      </c>
      <c r="AD870" s="9">
        <v>0</v>
      </c>
      <c r="AE870" s="9">
        <v>133</v>
      </c>
      <c r="AF870" s="9">
        <v>0</v>
      </c>
      <c r="AG870" s="9">
        <v>3060</v>
      </c>
      <c r="AH870" s="9">
        <v>484</v>
      </c>
      <c r="AI870" s="9">
        <v>36</v>
      </c>
      <c r="AJ870" s="9">
        <v>1077</v>
      </c>
      <c r="AK870" s="9">
        <v>0</v>
      </c>
      <c r="AL870" s="9">
        <v>0</v>
      </c>
      <c r="AM870" s="9">
        <v>1377</v>
      </c>
      <c r="AN870" s="9">
        <v>0</v>
      </c>
      <c r="AO870" s="9">
        <v>0</v>
      </c>
      <c r="AP870" s="9">
        <v>0</v>
      </c>
      <c r="AQ870" s="9">
        <v>6034</v>
      </c>
      <c r="AR870" s="9">
        <v>0</v>
      </c>
      <c r="AS870" s="9">
        <v>368</v>
      </c>
      <c r="AT870" s="9">
        <v>25</v>
      </c>
      <c r="AU870" s="9">
        <v>0</v>
      </c>
      <c r="AV870" s="9">
        <v>169</v>
      </c>
      <c r="AW870" s="9">
        <v>0</v>
      </c>
      <c r="AX870" s="9">
        <v>0</v>
      </c>
      <c r="AY870" s="9">
        <v>381</v>
      </c>
      <c r="AZ870" s="9">
        <v>0</v>
      </c>
      <c r="BA870" s="9">
        <v>0</v>
      </c>
      <c r="BB870" s="9">
        <v>0</v>
      </c>
      <c r="BC870" s="9">
        <v>943</v>
      </c>
      <c r="BD870" s="9">
        <v>36950811</v>
      </c>
      <c r="BE870" s="9">
        <v>5277095</v>
      </c>
      <c r="BF870" s="9">
        <v>582659</v>
      </c>
      <c r="BG870" s="9">
        <v>11783955</v>
      </c>
      <c r="BH870" s="9">
        <v>0</v>
      </c>
      <c r="BI870" s="9">
        <v>0</v>
      </c>
      <c r="BJ870" s="9">
        <v>15453640</v>
      </c>
      <c r="BK870" s="9">
        <v>0</v>
      </c>
      <c r="BL870" s="9">
        <v>0</v>
      </c>
      <c r="BM870" s="9">
        <v>0</v>
      </c>
      <c r="BN870" s="9">
        <v>70048160</v>
      </c>
      <c r="BO870" s="9">
        <v>414508</v>
      </c>
      <c r="BP870" s="9">
        <v>29230</v>
      </c>
      <c r="BQ870" s="9">
        <v>0</v>
      </c>
      <c r="BR870" s="9">
        <v>189671</v>
      </c>
      <c r="BS870" s="9">
        <v>0</v>
      </c>
      <c r="BT870" s="9">
        <v>0</v>
      </c>
      <c r="BU870" s="9">
        <v>420640</v>
      </c>
      <c r="BV870" s="9">
        <v>0</v>
      </c>
      <c r="BW870" s="9">
        <v>0</v>
      </c>
      <c r="BX870" s="9">
        <v>0</v>
      </c>
      <c r="BY870" s="9">
        <v>1054049</v>
      </c>
      <c r="BZ870" s="9">
        <v>117851</v>
      </c>
      <c r="CA870" s="9">
        <v>30885088</v>
      </c>
      <c r="CB870" s="9">
        <v>4654022</v>
      </c>
      <c r="CC870" s="9">
        <v>566416</v>
      </c>
      <c r="CD870" s="9">
        <v>9048804</v>
      </c>
      <c r="CE870" s="9">
        <v>0</v>
      </c>
      <c r="CF870" s="9">
        <v>0</v>
      </c>
      <c r="CG870" s="9">
        <v>0</v>
      </c>
      <c r="CH870" s="9">
        <v>13814553</v>
      </c>
      <c r="CI870" s="9">
        <v>0</v>
      </c>
      <c r="CJ870" s="9">
        <v>0</v>
      </c>
      <c r="CK870" s="9">
        <v>0</v>
      </c>
      <c r="CL870" s="9">
        <v>0</v>
      </c>
      <c r="CM870" s="9">
        <v>0</v>
      </c>
      <c r="CN870" s="9">
        <v>0</v>
      </c>
      <c r="CO870" s="9">
        <v>0</v>
      </c>
      <c r="CP870" s="9">
        <v>59086734</v>
      </c>
      <c r="CQ870" s="9">
        <v>0</v>
      </c>
      <c r="CR870" s="9">
        <v>0</v>
      </c>
      <c r="CS870" s="9">
        <v>0</v>
      </c>
      <c r="CT870" s="9">
        <v>0</v>
      </c>
      <c r="CU870" s="9">
        <v>0</v>
      </c>
      <c r="CV870" s="9">
        <v>6362380</v>
      </c>
      <c r="CW870" s="9">
        <v>652303</v>
      </c>
      <c r="CX870" s="9">
        <v>16243</v>
      </c>
      <c r="CY870" s="9">
        <v>2924822</v>
      </c>
      <c r="CZ870" s="9">
        <v>0</v>
      </c>
      <c r="DA870" s="9">
        <v>0</v>
      </c>
      <c r="DB870" s="9">
        <v>2059727</v>
      </c>
      <c r="DC870" s="9">
        <v>0</v>
      </c>
      <c r="DD870" s="9">
        <v>0</v>
      </c>
      <c r="DE870" s="9">
        <v>0</v>
      </c>
      <c r="DF870" s="9">
        <v>12015475</v>
      </c>
      <c r="DG870" s="9">
        <v>39584</v>
      </c>
      <c r="DH870" s="9">
        <v>9555814</v>
      </c>
      <c r="DI870" s="9">
        <v>0</v>
      </c>
      <c r="DJ870" s="9">
        <v>0</v>
      </c>
      <c r="DK870" s="9">
        <v>0</v>
      </c>
      <c r="DL870" s="9">
        <v>0</v>
      </c>
      <c r="DM870" s="9">
        <v>0</v>
      </c>
      <c r="DN870" s="9">
        <v>0</v>
      </c>
      <c r="DO870" s="9">
        <v>160122</v>
      </c>
      <c r="DP870" s="9">
        <v>1038626</v>
      </c>
      <c r="DQ870" s="9">
        <v>0</v>
      </c>
      <c r="DR870" s="9">
        <v>0</v>
      </c>
      <c r="DS870" s="9">
        <v>0</v>
      </c>
      <c r="DT870" s="9">
        <v>0</v>
      </c>
      <c r="DU870" s="9">
        <v>0</v>
      </c>
      <c r="DV870" s="9">
        <v>0</v>
      </c>
      <c r="DW870" s="9">
        <v>0</v>
      </c>
      <c r="DX870" s="9">
        <v>0</v>
      </c>
      <c r="DY870" s="9">
        <v>0</v>
      </c>
      <c r="DZ870" s="9">
        <v>0</v>
      </c>
      <c r="EA870" s="9">
        <v>0</v>
      </c>
      <c r="EB870" s="9">
        <v>0</v>
      </c>
      <c r="EC870" s="9">
        <v>0</v>
      </c>
    </row>
    <row r="871" spans="1:133" x14ac:dyDescent="0.3">
      <c r="A871" s="10">
        <v>106361370</v>
      </c>
      <c r="B871" s="10" t="s">
        <v>2049</v>
      </c>
      <c r="C871" s="10">
        <v>20181</v>
      </c>
      <c r="D871" s="12">
        <v>43101</v>
      </c>
      <c r="E871" s="10">
        <v>43190</v>
      </c>
      <c r="F871" s="10" t="s">
        <v>134</v>
      </c>
      <c r="G871" s="10" t="s">
        <v>275</v>
      </c>
      <c r="H871" s="10">
        <v>12</v>
      </c>
      <c r="I871" s="10">
        <v>1211</v>
      </c>
      <c r="J871" s="10" t="s">
        <v>255</v>
      </c>
      <c r="K871" s="10" t="s">
        <v>137</v>
      </c>
      <c r="L871" s="10" t="s">
        <v>220</v>
      </c>
      <c r="M871" s="10" t="s">
        <v>2050</v>
      </c>
      <c r="N871" s="10" t="s">
        <v>2051</v>
      </c>
      <c r="O871" s="10" t="s">
        <v>592</v>
      </c>
      <c r="P871" s="10">
        <v>92395</v>
      </c>
      <c r="Q871" s="10" t="s">
        <v>268</v>
      </c>
      <c r="R871" s="10">
        <v>101</v>
      </c>
      <c r="S871" s="10">
        <v>101</v>
      </c>
      <c r="T871" s="10">
        <v>101</v>
      </c>
      <c r="U871" s="10">
        <v>192</v>
      </c>
      <c r="V871" s="10">
        <v>156</v>
      </c>
      <c r="W871" s="10">
        <v>115</v>
      </c>
      <c r="X871" s="10">
        <v>543</v>
      </c>
      <c r="Y871" s="10">
        <v>0</v>
      </c>
      <c r="Z871" s="10">
        <v>0</v>
      </c>
      <c r="AA871" s="10">
        <v>148</v>
      </c>
      <c r="AB871" s="10">
        <v>99</v>
      </c>
      <c r="AC871" s="10">
        <v>15</v>
      </c>
      <c r="AD871" s="10">
        <v>0</v>
      </c>
      <c r="AE871" s="10">
        <v>1268</v>
      </c>
      <c r="AF871" s="10">
        <v>0</v>
      </c>
      <c r="AG871" s="10">
        <v>1382</v>
      </c>
      <c r="AH871" s="10">
        <v>641</v>
      </c>
      <c r="AI871" s="10">
        <v>436</v>
      </c>
      <c r="AJ871" s="10">
        <v>2009</v>
      </c>
      <c r="AK871" s="10">
        <v>0</v>
      </c>
      <c r="AL871" s="10">
        <v>0</v>
      </c>
      <c r="AM871" s="10">
        <v>708</v>
      </c>
      <c r="AN871" s="10">
        <v>306</v>
      </c>
      <c r="AO871" s="10">
        <v>56</v>
      </c>
      <c r="AP871" s="10">
        <v>0</v>
      </c>
      <c r="AQ871" s="10">
        <v>5538</v>
      </c>
      <c r="AR871" s="10">
        <v>0</v>
      </c>
      <c r="AS871" s="10">
        <v>647</v>
      </c>
      <c r="AT871" s="10">
        <v>1171</v>
      </c>
      <c r="AU871" s="10">
        <v>1438</v>
      </c>
      <c r="AV871" s="10">
        <v>8571</v>
      </c>
      <c r="AW871" s="10">
        <v>0</v>
      </c>
      <c r="AX871" s="10">
        <v>0</v>
      </c>
      <c r="AY871" s="10">
        <v>1217</v>
      </c>
      <c r="AZ871" s="10">
        <v>612</v>
      </c>
      <c r="BA871" s="10">
        <v>1435</v>
      </c>
      <c r="BB871" s="10">
        <v>0</v>
      </c>
      <c r="BC871" s="10">
        <v>15091</v>
      </c>
      <c r="BD871" s="10">
        <v>12446166</v>
      </c>
      <c r="BE871" s="10">
        <v>7846775</v>
      </c>
      <c r="BF871" s="10">
        <v>4000161</v>
      </c>
      <c r="BG871" s="10">
        <v>19404512</v>
      </c>
      <c r="BH871" s="10">
        <v>0</v>
      </c>
      <c r="BI871" s="10">
        <v>0</v>
      </c>
      <c r="BJ871" s="10">
        <v>5939051</v>
      </c>
      <c r="BK871" s="10">
        <v>4159978</v>
      </c>
      <c r="BL871" s="10">
        <v>184535</v>
      </c>
      <c r="BM871" s="10">
        <v>0</v>
      </c>
      <c r="BN871" s="10">
        <v>53981178</v>
      </c>
      <c r="BO871" s="10">
        <v>2164166</v>
      </c>
      <c r="BP871" s="10">
        <v>4741802</v>
      </c>
      <c r="BQ871" s="10">
        <v>2510199</v>
      </c>
      <c r="BR871" s="10">
        <v>17457856</v>
      </c>
      <c r="BS871" s="10">
        <v>0</v>
      </c>
      <c r="BT871" s="10">
        <v>0</v>
      </c>
      <c r="BU871" s="10">
        <v>4157373</v>
      </c>
      <c r="BV871" s="10">
        <v>2469367</v>
      </c>
      <c r="BW871" s="10">
        <v>1205046</v>
      </c>
      <c r="BX871" s="10">
        <v>0</v>
      </c>
      <c r="BY871" s="10">
        <v>34705809</v>
      </c>
      <c r="BZ871" s="10">
        <v>1546773</v>
      </c>
      <c r="CA871" s="10">
        <v>11019115</v>
      </c>
      <c r="CB871" s="10">
        <v>9132665</v>
      </c>
      <c r="CC871" s="10">
        <v>3331334</v>
      </c>
      <c r="CD871" s="10">
        <v>33374106</v>
      </c>
      <c r="CE871" s="10">
        <v>-2049</v>
      </c>
      <c r="CF871" s="10">
        <v>0</v>
      </c>
      <c r="CG871" s="10">
        <v>0</v>
      </c>
      <c r="CH871" s="10">
        <v>5858785</v>
      </c>
      <c r="CI871" s="10">
        <v>3561509</v>
      </c>
      <c r="CJ871" s="10">
        <v>0</v>
      </c>
      <c r="CK871" s="10">
        <v>986424</v>
      </c>
      <c r="CL871" s="10">
        <v>0</v>
      </c>
      <c r="CM871" s="10">
        <v>0</v>
      </c>
      <c r="CN871" s="10">
        <v>0</v>
      </c>
      <c r="CO871" s="10">
        <v>0</v>
      </c>
      <c r="CP871" s="10">
        <v>68808662</v>
      </c>
      <c r="CQ871" s="10">
        <v>0</v>
      </c>
      <c r="CR871" s="10">
        <v>0</v>
      </c>
      <c r="CS871" s="10">
        <v>0</v>
      </c>
      <c r="CT871" s="10">
        <v>0</v>
      </c>
      <c r="CU871" s="10">
        <v>0</v>
      </c>
      <c r="CV871" s="10">
        <v>3591217</v>
      </c>
      <c r="CW871" s="10">
        <v>3455912</v>
      </c>
      <c r="CX871" s="10">
        <v>3179026</v>
      </c>
      <c r="CY871" s="10">
        <v>3490311</v>
      </c>
      <c r="CZ871" s="10">
        <v>0</v>
      </c>
      <c r="DA871" s="10">
        <v>0</v>
      </c>
      <c r="DB871" s="10">
        <v>4237639</v>
      </c>
      <c r="DC871" s="10">
        <v>3067835</v>
      </c>
      <c r="DD871" s="10">
        <v>0</v>
      </c>
      <c r="DE871" s="10">
        <v>-1143615</v>
      </c>
      <c r="DF871" s="10">
        <v>19878325</v>
      </c>
      <c r="DG871" s="10">
        <v>253158</v>
      </c>
      <c r="DH871" s="10">
        <v>26388045</v>
      </c>
      <c r="DI871" s="10">
        <v>620599</v>
      </c>
      <c r="DJ871" s="10">
        <v>0</v>
      </c>
      <c r="DK871" s="10">
        <v>0</v>
      </c>
      <c r="DL871" s="10">
        <v>0</v>
      </c>
      <c r="DM871" s="10">
        <v>0</v>
      </c>
      <c r="DN871" s="10">
        <v>0</v>
      </c>
      <c r="DO871" s="10">
        <v>988409</v>
      </c>
      <c r="DP871" s="10">
        <v>14220130</v>
      </c>
      <c r="DQ871" s="10">
        <v>0</v>
      </c>
      <c r="DR871" s="10">
        <v>0</v>
      </c>
      <c r="DS871" s="10">
        <v>0</v>
      </c>
      <c r="DT871" s="10">
        <v>0</v>
      </c>
      <c r="DU871" s="10">
        <v>0</v>
      </c>
      <c r="DV871" s="10">
        <v>0</v>
      </c>
      <c r="DW871" s="10">
        <v>0</v>
      </c>
      <c r="DX871" s="10">
        <v>0</v>
      </c>
      <c r="DY871" s="10">
        <v>0</v>
      </c>
      <c r="DZ871" s="10">
        <v>0</v>
      </c>
      <c r="EA871" s="10">
        <v>0</v>
      </c>
      <c r="EB871" s="10">
        <v>0</v>
      </c>
      <c r="EC871" s="10">
        <v>0</v>
      </c>
    </row>
    <row r="872" spans="1:133" x14ac:dyDescent="0.3">
      <c r="A872" s="9">
        <v>106010987</v>
      </c>
      <c r="B872" s="9" t="s">
        <v>2052</v>
      </c>
      <c r="C872" s="9">
        <v>20181</v>
      </c>
      <c r="D872" s="11">
        <v>43101</v>
      </c>
      <c r="E872" s="9">
        <v>43190</v>
      </c>
      <c r="F872" s="9" t="s">
        <v>134</v>
      </c>
      <c r="G872" s="9" t="s">
        <v>233</v>
      </c>
      <c r="H872" s="9">
        <v>5</v>
      </c>
      <c r="I872" s="9">
        <v>421</v>
      </c>
      <c r="J872" s="9" t="s">
        <v>183</v>
      </c>
      <c r="K872" s="9" t="s">
        <v>137</v>
      </c>
      <c r="L872" s="9" t="s">
        <v>138</v>
      </c>
      <c r="M872" s="9" t="s">
        <v>2053</v>
      </c>
      <c r="N872" s="9" t="s">
        <v>2054</v>
      </c>
      <c r="O872" s="9" t="s">
        <v>700</v>
      </c>
      <c r="P872" s="9">
        <v>94538</v>
      </c>
      <c r="Q872" s="9" t="s">
        <v>2055</v>
      </c>
      <c r="R872" s="9">
        <v>341</v>
      </c>
      <c r="S872" s="9">
        <v>319</v>
      </c>
      <c r="T872" s="9">
        <v>174</v>
      </c>
      <c r="U872" s="9">
        <v>1472</v>
      </c>
      <c r="V872" s="9">
        <v>194</v>
      </c>
      <c r="W872" s="9">
        <v>244</v>
      </c>
      <c r="X872" s="9">
        <v>439</v>
      </c>
      <c r="Y872" s="9">
        <v>0</v>
      </c>
      <c r="Z872" s="9">
        <v>0</v>
      </c>
      <c r="AA872" s="9">
        <v>61</v>
      </c>
      <c r="AB872" s="9">
        <v>910</v>
      </c>
      <c r="AC872" s="9">
        <v>14</v>
      </c>
      <c r="AD872" s="9">
        <v>31</v>
      </c>
      <c r="AE872" s="9">
        <v>3365</v>
      </c>
      <c r="AF872" s="9">
        <v>0</v>
      </c>
      <c r="AG872" s="9">
        <v>7179</v>
      </c>
      <c r="AH872" s="9">
        <v>1002</v>
      </c>
      <c r="AI872" s="9">
        <v>1523</v>
      </c>
      <c r="AJ872" s="9">
        <v>2234</v>
      </c>
      <c r="AK872" s="9">
        <v>0</v>
      </c>
      <c r="AL872" s="9">
        <v>0</v>
      </c>
      <c r="AM872" s="9">
        <v>253</v>
      </c>
      <c r="AN872" s="9">
        <v>3183</v>
      </c>
      <c r="AO872" s="9">
        <v>29</v>
      </c>
      <c r="AP872" s="9">
        <v>213</v>
      </c>
      <c r="AQ872" s="9">
        <v>15616</v>
      </c>
      <c r="AR872" s="9">
        <v>0</v>
      </c>
      <c r="AS872" s="9">
        <v>12304</v>
      </c>
      <c r="AT872" s="9">
        <v>1124</v>
      </c>
      <c r="AU872" s="9">
        <v>1146</v>
      </c>
      <c r="AV872" s="9">
        <v>6281</v>
      </c>
      <c r="AW872" s="9">
        <v>0</v>
      </c>
      <c r="AX872" s="9">
        <v>0</v>
      </c>
      <c r="AY872" s="9">
        <v>1009</v>
      </c>
      <c r="AZ872" s="9">
        <v>11894</v>
      </c>
      <c r="BA872" s="9">
        <v>60</v>
      </c>
      <c r="BB872" s="9">
        <v>1324</v>
      </c>
      <c r="BC872" s="9">
        <v>35142</v>
      </c>
      <c r="BD872" s="9">
        <v>191128952</v>
      </c>
      <c r="BE872" s="9">
        <v>24778284</v>
      </c>
      <c r="BF872" s="9">
        <v>28057743</v>
      </c>
      <c r="BG872" s="9">
        <v>53031344</v>
      </c>
      <c r="BH872" s="9">
        <v>0</v>
      </c>
      <c r="BI872" s="9">
        <v>0</v>
      </c>
      <c r="BJ872" s="9">
        <v>10512506</v>
      </c>
      <c r="BK872" s="9">
        <v>77897040</v>
      </c>
      <c r="BL872" s="9">
        <v>918430</v>
      </c>
      <c r="BM872" s="9">
        <v>5806185</v>
      </c>
      <c r="BN872" s="9">
        <v>392130484</v>
      </c>
      <c r="BO872" s="9">
        <v>46279773</v>
      </c>
      <c r="BP872" s="9">
        <v>5858563</v>
      </c>
      <c r="BQ872" s="9">
        <v>4014778</v>
      </c>
      <c r="BR872" s="9">
        <v>21386964</v>
      </c>
      <c r="BS872" s="9">
        <v>0</v>
      </c>
      <c r="BT872" s="9">
        <v>0</v>
      </c>
      <c r="BU872" s="9">
        <v>2814203</v>
      </c>
      <c r="BV872" s="9">
        <v>37699762</v>
      </c>
      <c r="BW872" s="9">
        <v>399465</v>
      </c>
      <c r="BX872" s="9">
        <v>3802805</v>
      </c>
      <c r="BY872" s="9">
        <v>122256313</v>
      </c>
      <c r="BZ872" s="9">
        <v>9623545</v>
      </c>
      <c r="CA872" s="9">
        <v>208428629</v>
      </c>
      <c r="CB872" s="9">
        <v>27181834</v>
      </c>
      <c r="CC872" s="9">
        <v>26960548</v>
      </c>
      <c r="CD872" s="9">
        <v>67175566</v>
      </c>
      <c r="CE872" s="9">
        <v>0</v>
      </c>
      <c r="CF872" s="9">
        <v>0</v>
      </c>
      <c r="CG872" s="9">
        <v>0</v>
      </c>
      <c r="CH872" s="9">
        <v>8594576</v>
      </c>
      <c r="CI872" s="9">
        <v>50467544</v>
      </c>
      <c r="CJ872" s="9">
        <v>0</v>
      </c>
      <c r="CK872" s="9">
        <v>1317895</v>
      </c>
      <c r="CL872" s="9">
        <v>0</v>
      </c>
      <c r="CM872" s="9">
        <v>0</v>
      </c>
      <c r="CN872" s="9">
        <v>0</v>
      </c>
      <c r="CO872" s="9">
        <v>245636</v>
      </c>
      <c r="CP872" s="9">
        <v>399995773</v>
      </c>
      <c r="CQ872" s="9">
        <v>0</v>
      </c>
      <c r="CR872" s="9">
        <v>0</v>
      </c>
      <c r="CS872" s="9">
        <v>0</v>
      </c>
      <c r="CT872" s="9">
        <v>0</v>
      </c>
      <c r="CU872" s="9">
        <v>0</v>
      </c>
      <c r="CV872" s="9">
        <v>28830342</v>
      </c>
      <c r="CW872" s="9">
        <v>3445245</v>
      </c>
      <c r="CX872" s="9">
        <v>4921192</v>
      </c>
      <c r="CY872" s="9">
        <v>7224297</v>
      </c>
      <c r="CZ872" s="9">
        <v>0</v>
      </c>
      <c r="DA872" s="9">
        <v>0</v>
      </c>
      <c r="DB872" s="9">
        <v>4721038</v>
      </c>
      <c r="DC872" s="9">
        <v>63707480</v>
      </c>
      <c r="DD872" s="9">
        <v>0</v>
      </c>
      <c r="DE872" s="9">
        <v>1541430</v>
      </c>
      <c r="DF872" s="9">
        <v>114391024</v>
      </c>
      <c r="DG872" s="9">
        <v>5892461</v>
      </c>
      <c r="DH872" s="9">
        <v>110617009</v>
      </c>
      <c r="DI872" s="9">
        <v>0</v>
      </c>
      <c r="DJ872" s="9">
        <v>3808758</v>
      </c>
      <c r="DK872" s="9">
        <v>0</v>
      </c>
      <c r="DL872" s="9">
        <v>0</v>
      </c>
      <c r="DM872" s="9">
        <v>0</v>
      </c>
      <c r="DN872" s="9">
        <v>0</v>
      </c>
      <c r="DO872" s="9">
        <v>12184257</v>
      </c>
      <c r="DP872" s="9">
        <v>697756005</v>
      </c>
      <c r="DQ872" s="9">
        <v>0</v>
      </c>
      <c r="DR872" s="9">
        <v>17</v>
      </c>
      <c r="DS872" s="9">
        <v>140</v>
      </c>
      <c r="DT872" s="9">
        <v>180</v>
      </c>
      <c r="DU872" s="9">
        <v>3104361</v>
      </c>
      <c r="DV872" s="9">
        <v>1043156</v>
      </c>
      <c r="DW872" s="9">
        <v>1571459</v>
      </c>
      <c r="DX872" s="9">
        <v>487747</v>
      </c>
      <c r="DY872" s="9">
        <v>0</v>
      </c>
      <c r="DZ872" s="9">
        <v>2088311</v>
      </c>
      <c r="EA872" s="9">
        <v>0</v>
      </c>
      <c r="EB872" s="9">
        <v>0</v>
      </c>
      <c r="EC872" s="9">
        <v>0</v>
      </c>
    </row>
    <row r="873" spans="1:133" x14ac:dyDescent="0.3">
      <c r="A873" s="10">
        <v>106444013</v>
      </c>
      <c r="B873" s="10" t="s">
        <v>2056</v>
      </c>
      <c r="C873" s="10">
        <v>20181</v>
      </c>
      <c r="D873" s="12">
        <v>43101</v>
      </c>
      <c r="E873" s="10">
        <v>43190</v>
      </c>
      <c r="F873" s="10" t="s">
        <v>134</v>
      </c>
      <c r="G873" s="10" t="s">
        <v>604</v>
      </c>
      <c r="H873" s="10">
        <v>8</v>
      </c>
      <c r="I873" s="10">
        <v>711</v>
      </c>
      <c r="J873" s="10" t="s">
        <v>255</v>
      </c>
      <c r="K873" s="10" t="s">
        <v>137</v>
      </c>
      <c r="L873" s="10" t="s">
        <v>138</v>
      </c>
      <c r="M873" s="10" t="s">
        <v>2057</v>
      </c>
      <c r="N873" s="10" t="s">
        <v>2058</v>
      </c>
      <c r="O873" s="10" t="s">
        <v>2059</v>
      </c>
      <c r="P873" s="10">
        <v>95076</v>
      </c>
      <c r="Q873" s="10" t="s">
        <v>2060</v>
      </c>
      <c r="R873" s="10">
        <v>106</v>
      </c>
      <c r="S873" s="10">
        <v>106</v>
      </c>
      <c r="T873" s="10">
        <v>90</v>
      </c>
      <c r="U873" s="10">
        <v>316</v>
      </c>
      <c r="V873" s="10">
        <v>14</v>
      </c>
      <c r="W873" s="10">
        <v>102</v>
      </c>
      <c r="X873" s="10">
        <v>320</v>
      </c>
      <c r="Y873" s="10">
        <v>0</v>
      </c>
      <c r="Z873" s="10">
        <v>0</v>
      </c>
      <c r="AA873" s="10">
        <v>1</v>
      </c>
      <c r="AB873" s="10">
        <v>113</v>
      </c>
      <c r="AC873" s="10">
        <v>0</v>
      </c>
      <c r="AD873" s="10">
        <v>15</v>
      </c>
      <c r="AE873" s="10">
        <v>881</v>
      </c>
      <c r="AF873" s="10">
        <v>0</v>
      </c>
      <c r="AG873" s="10">
        <v>1649</v>
      </c>
      <c r="AH873" s="10">
        <v>59</v>
      </c>
      <c r="AI873" s="10">
        <v>579</v>
      </c>
      <c r="AJ873" s="10">
        <v>962</v>
      </c>
      <c r="AK873" s="10">
        <v>0</v>
      </c>
      <c r="AL873" s="10">
        <v>0</v>
      </c>
      <c r="AM873" s="10">
        <v>1</v>
      </c>
      <c r="AN873" s="10">
        <v>343</v>
      </c>
      <c r="AO873" s="10">
        <v>0</v>
      </c>
      <c r="AP873" s="10">
        <v>69</v>
      </c>
      <c r="AQ873" s="10">
        <v>3662</v>
      </c>
      <c r="AR873" s="10">
        <v>0</v>
      </c>
      <c r="AS873" s="10">
        <v>4168</v>
      </c>
      <c r="AT873" s="10">
        <v>80</v>
      </c>
      <c r="AU873" s="10">
        <v>1996</v>
      </c>
      <c r="AV873" s="10">
        <v>6830</v>
      </c>
      <c r="AW873" s="10">
        <v>8</v>
      </c>
      <c r="AX873" s="10">
        <v>0</v>
      </c>
      <c r="AY873" s="10">
        <v>19</v>
      </c>
      <c r="AZ873" s="10">
        <v>3893</v>
      </c>
      <c r="BA873" s="10">
        <v>15</v>
      </c>
      <c r="BB873" s="10">
        <v>870</v>
      </c>
      <c r="BC873" s="10">
        <v>17879</v>
      </c>
      <c r="BD873" s="10">
        <v>41591642</v>
      </c>
      <c r="BE873" s="10">
        <v>1325995</v>
      </c>
      <c r="BF873" s="10">
        <v>21157077</v>
      </c>
      <c r="BG873" s="10">
        <v>26771913</v>
      </c>
      <c r="BH873" s="10">
        <v>0</v>
      </c>
      <c r="BI873" s="10">
        <v>0</v>
      </c>
      <c r="BJ873" s="10">
        <v>9955</v>
      </c>
      <c r="BK873" s="10">
        <v>12530037</v>
      </c>
      <c r="BL873" s="10">
        <v>0</v>
      </c>
      <c r="BM873" s="10">
        <v>2674681</v>
      </c>
      <c r="BN873" s="10">
        <v>106061300</v>
      </c>
      <c r="BO873" s="10">
        <v>30425776</v>
      </c>
      <c r="BP873" s="10">
        <v>958489</v>
      </c>
      <c r="BQ873" s="10">
        <v>21410787</v>
      </c>
      <c r="BR873" s="10">
        <v>37466542</v>
      </c>
      <c r="BS873" s="10">
        <v>65867</v>
      </c>
      <c r="BT873" s="10">
        <v>0</v>
      </c>
      <c r="BU873" s="10">
        <v>299065</v>
      </c>
      <c r="BV873" s="10">
        <v>31766828</v>
      </c>
      <c r="BW873" s="10">
        <v>54639</v>
      </c>
      <c r="BX873" s="10">
        <v>6883646</v>
      </c>
      <c r="BY873" s="10">
        <v>129331639</v>
      </c>
      <c r="BZ873" s="10">
        <v>1717819</v>
      </c>
      <c r="CA873" s="10">
        <v>66611797</v>
      </c>
      <c r="CB873" s="10">
        <v>1978775</v>
      </c>
      <c r="CC873" s="10">
        <v>34842038</v>
      </c>
      <c r="CD873" s="10">
        <v>59886042</v>
      </c>
      <c r="CE873" s="10">
        <v>0</v>
      </c>
      <c r="CF873" s="10">
        <v>63329</v>
      </c>
      <c r="CG873" s="10">
        <v>0</v>
      </c>
      <c r="CH873" s="10">
        <v>5170</v>
      </c>
      <c r="CI873" s="10">
        <v>34504566</v>
      </c>
      <c r="CJ873" s="10">
        <v>0</v>
      </c>
      <c r="CK873" s="10">
        <v>54639</v>
      </c>
      <c r="CL873" s="10">
        <v>0</v>
      </c>
      <c r="CM873" s="10">
        <v>0</v>
      </c>
      <c r="CN873" s="10">
        <v>0</v>
      </c>
      <c r="CO873" s="10">
        <v>6838346</v>
      </c>
      <c r="CP873" s="10">
        <v>206502521</v>
      </c>
      <c r="CQ873" s="10">
        <v>0</v>
      </c>
      <c r="CR873" s="10">
        <v>0</v>
      </c>
      <c r="CS873" s="10">
        <v>0</v>
      </c>
      <c r="CT873" s="10">
        <v>0</v>
      </c>
      <c r="CU873" s="10">
        <v>0</v>
      </c>
      <c r="CV873" s="10">
        <v>5405621</v>
      </c>
      <c r="CW873" s="10">
        <v>305709</v>
      </c>
      <c r="CX873" s="10">
        <v>7725826</v>
      </c>
      <c r="CY873" s="10">
        <v>4352413</v>
      </c>
      <c r="CZ873" s="10">
        <v>2538</v>
      </c>
      <c r="DA873" s="10">
        <v>0</v>
      </c>
      <c r="DB873" s="10">
        <v>303850</v>
      </c>
      <c r="DC873" s="10">
        <v>9792299</v>
      </c>
      <c r="DD873" s="10">
        <v>54639</v>
      </c>
      <c r="DE873" s="10">
        <v>947523</v>
      </c>
      <c r="DF873" s="10">
        <v>28890418</v>
      </c>
      <c r="DG873" s="10">
        <v>64604</v>
      </c>
      <c r="DH873" s="10">
        <v>28764323</v>
      </c>
      <c r="DI873" s="10">
        <v>0</v>
      </c>
      <c r="DJ873" s="10">
        <v>102956</v>
      </c>
      <c r="DK873" s="10">
        <v>0</v>
      </c>
      <c r="DL873" s="10">
        <v>0</v>
      </c>
      <c r="DM873" s="10">
        <v>0</v>
      </c>
      <c r="DN873" s="10">
        <v>0</v>
      </c>
      <c r="DO873" s="10">
        <v>271130</v>
      </c>
      <c r="DP873" s="10">
        <v>36730272</v>
      </c>
      <c r="DQ873" s="10">
        <v>0</v>
      </c>
      <c r="DR873" s="10">
        <v>0</v>
      </c>
      <c r="DS873" s="10">
        <v>0</v>
      </c>
      <c r="DT873" s="10">
        <v>0</v>
      </c>
      <c r="DU873" s="10">
        <v>0</v>
      </c>
      <c r="DV873" s="10">
        <v>0</v>
      </c>
      <c r="DW873" s="10">
        <v>0</v>
      </c>
      <c r="DX873" s="10">
        <v>0</v>
      </c>
      <c r="DY873" s="10">
        <v>0</v>
      </c>
      <c r="DZ873" s="10">
        <v>0</v>
      </c>
      <c r="EA873" s="10">
        <v>0</v>
      </c>
      <c r="EB873" s="10">
        <v>0</v>
      </c>
      <c r="EC873" s="10">
        <v>0</v>
      </c>
    </row>
    <row r="874" spans="1:133" x14ac:dyDescent="0.3">
      <c r="A874" s="9">
        <v>106301379</v>
      </c>
      <c r="B874" s="9" t="s">
        <v>2061</v>
      </c>
      <c r="C874" s="9">
        <v>20181</v>
      </c>
      <c r="D874" s="11">
        <v>43101</v>
      </c>
      <c r="E874" s="9">
        <v>43190</v>
      </c>
      <c r="F874" s="9" t="s">
        <v>134</v>
      </c>
      <c r="G874" s="9" t="s">
        <v>226</v>
      </c>
      <c r="H874" s="9">
        <v>13</v>
      </c>
      <c r="I874" s="9">
        <v>1012</v>
      </c>
      <c r="J874" s="9" t="s">
        <v>255</v>
      </c>
      <c r="K874" s="9" t="s">
        <v>137</v>
      </c>
      <c r="L874" s="9" t="s">
        <v>138</v>
      </c>
      <c r="M874" s="9" t="s">
        <v>1050</v>
      </c>
      <c r="N874" s="9" t="s">
        <v>2062</v>
      </c>
      <c r="O874" s="9" t="s">
        <v>230</v>
      </c>
      <c r="P874" s="9">
        <v>92804</v>
      </c>
      <c r="Q874" s="9" t="s">
        <v>1053</v>
      </c>
      <c r="R874" s="9">
        <v>219</v>
      </c>
      <c r="S874" s="9">
        <v>219</v>
      </c>
      <c r="T874" s="9">
        <v>219</v>
      </c>
      <c r="U874" s="9">
        <v>643</v>
      </c>
      <c r="V874" s="9">
        <v>285</v>
      </c>
      <c r="W874" s="9">
        <v>116</v>
      </c>
      <c r="X874" s="9">
        <v>380</v>
      </c>
      <c r="Y874" s="9">
        <v>0</v>
      </c>
      <c r="Z874" s="9">
        <v>0</v>
      </c>
      <c r="AA874" s="9">
        <v>89</v>
      </c>
      <c r="AB874" s="9">
        <v>49</v>
      </c>
      <c r="AC874" s="9">
        <v>0</v>
      </c>
      <c r="AD874" s="9">
        <v>79</v>
      </c>
      <c r="AE874" s="9">
        <v>1641</v>
      </c>
      <c r="AF874" s="9">
        <v>0</v>
      </c>
      <c r="AG874" s="9">
        <v>4643</v>
      </c>
      <c r="AH874" s="9">
        <v>1254</v>
      </c>
      <c r="AI874" s="9">
        <v>594</v>
      </c>
      <c r="AJ874" s="9">
        <v>1599</v>
      </c>
      <c r="AK874" s="9">
        <v>0</v>
      </c>
      <c r="AL874" s="9">
        <v>0</v>
      </c>
      <c r="AM874" s="9">
        <v>258</v>
      </c>
      <c r="AN874" s="9">
        <v>169</v>
      </c>
      <c r="AO874" s="9">
        <v>0</v>
      </c>
      <c r="AP874" s="9">
        <v>92</v>
      </c>
      <c r="AQ874" s="9">
        <v>8609</v>
      </c>
      <c r="AR874" s="9">
        <v>0</v>
      </c>
      <c r="AS874" s="9">
        <v>2157</v>
      </c>
      <c r="AT874" s="9">
        <v>640</v>
      </c>
      <c r="AU874" s="9">
        <v>735</v>
      </c>
      <c r="AV874" s="9">
        <v>3197</v>
      </c>
      <c r="AW874" s="9">
        <v>0</v>
      </c>
      <c r="AX874" s="9">
        <v>0</v>
      </c>
      <c r="AY874" s="9">
        <v>659</v>
      </c>
      <c r="AZ874" s="9">
        <v>771</v>
      </c>
      <c r="BA874" s="9">
        <v>0</v>
      </c>
      <c r="BB874" s="9">
        <v>652</v>
      </c>
      <c r="BC874" s="9">
        <v>8811</v>
      </c>
      <c r="BD874" s="9">
        <v>48306108</v>
      </c>
      <c r="BE874" s="9">
        <v>17963997</v>
      </c>
      <c r="BF874" s="9">
        <v>7062012</v>
      </c>
      <c r="BG874" s="9">
        <v>29441025</v>
      </c>
      <c r="BH874" s="9">
        <v>0</v>
      </c>
      <c r="BI874" s="9">
        <v>0</v>
      </c>
      <c r="BJ874" s="9">
        <v>5223723</v>
      </c>
      <c r="BK874" s="9">
        <v>2438992</v>
      </c>
      <c r="BL874" s="9">
        <v>0</v>
      </c>
      <c r="BM874" s="9">
        <v>1661629</v>
      </c>
      <c r="BN874" s="9">
        <v>112097486</v>
      </c>
      <c r="BO874" s="9">
        <v>3874686</v>
      </c>
      <c r="BP874" s="9">
        <v>3211731</v>
      </c>
      <c r="BQ874" s="9">
        <v>2215214</v>
      </c>
      <c r="BR874" s="9">
        <v>9830505</v>
      </c>
      <c r="BS874" s="9">
        <v>0</v>
      </c>
      <c r="BT874" s="9">
        <v>0</v>
      </c>
      <c r="BU874" s="9">
        <v>2397306</v>
      </c>
      <c r="BV874" s="9">
        <v>2092280</v>
      </c>
      <c r="BW874" s="9">
        <v>0</v>
      </c>
      <c r="BX874" s="9">
        <v>1875965</v>
      </c>
      <c r="BY874" s="9">
        <v>25497687</v>
      </c>
      <c r="BZ874" s="9">
        <v>2579679</v>
      </c>
      <c r="CA874" s="9">
        <v>43468516</v>
      </c>
      <c r="CB874" s="9">
        <v>17582151</v>
      </c>
      <c r="CC874" s="9">
        <v>7513048</v>
      </c>
      <c r="CD874" s="9">
        <v>30649037</v>
      </c>
      <c r="CE874" s="9">
        <v>0</v>
      </c>
      <c r="CF874" s="9">
        <v>0</v>
      </c>
      <c r="CG874" s="9">
        <v>0</v>
      </c>
      <c r="CH874" s="9">
        <v>4664007</v>
      </c>
      <c r="CI874" s="9">
        <v>3893928</v>
      </c>
      <c r="CJ874" s="9">
        <v>0</v>
      </c>
      <c r="CK874" s="9">
        <v>169013</v>
      </c>
      <c r="CL874" s="9">
        <v>0</v>
      </c>
      <c r="CM874" s="9">
        <v>0</v>
      </c>
      <c r="CN874" s="9">
        <v>0</v>
      </c>
      <c r="CO874" s="9">
        <v>0</v>
      </c>
      <c r="CP874" s="9">
        <v>110519379</v>
      </c>
      <c r="CQ874" s="9">
        <v>0</v>
      </c>
      <c r="CR874" s="9">
        <v>0</v>
      </c>
      <c r="CS874" s="9">
        <v>0</v>
      </c>
      <c r="CT874" s="9">
        <v>0</v>
      </c>
      <c r="CU874" s="9">
        <v>0</v>
      </c>
      <c r="CV874" s="9">
        <v>8712276</v>
      </c>
      <c r="CW874" s="9">
        <v>3593577</v>
      </c>
      <c r="CX874" s="9">
        <v>1764178</v>
      </c>
      <c r="CY874" s="9">
        <v>8622493</v>
      </c>
      <c r="CZ874" s="9">
        <v>0</v>
      </c>
      <c r="DA874" s="9">
        <v>0</v>
      </c>
      <c r="DB874" s="9">
        <v>2957023</v>
      </c>
      <c r="DC874" s="9">
        <v>637344</v>
      </c>
      <c r="DD874" s="9">
        <v>0</v>
      </c>
      <c r="DE874" s="9">
        <v>788903</v>
      </c>
      <c r="DF874" s="9">
        <v>27075794</v>
      </c>
      <c r="DG874" s="9">
        <v>263323</v>
      </c>
      <c r="DH874" s="9">
        <v>27518200</v>
      </c>
      <c r="DI874" s="9">
        <v>0</v>
      </c>
      <c r="DJ874" s="9">
        <v>1707</v>
      </c>
      <c r="DK874" s="9">
        <v>0</v>
      </c>
      <c r="DL874" s="9">
        <v>0</v>
      </c>
      <c r="DM874" s="9">
        <v>0</v>
      </c>
      <c r="DN874" s="9">
        <v>0</v>
      </c>
      <c r="DO874" s="9">
        <v>1020807</v>
      </c>
      <c r="DP874" s="9">
        <v>18913395</v>
      </c>
      <c r="DQ874" s="9">
        <v>0</v>
      </c>
      <c r="DR874" s="9">
        <v>0</v>
      </c>
      <c r="DS874" s="9">
        <v>0</v>
      </c>
      <c r="DT874" s="9">
        <v>0</v>
      </c>
      <c r="DU874" s="9">
        <v>0</v>
      </c>
      <c r="DV874" s="9">
        <v>0</v>
      </c>
      <c r="DW874" s="9">
        <v>0</v>
      </c>
      <c r="DX874" s="9">
        <v>0</v>
      </c>
      <c r="DY874" s="9">
        <v>0</v>
      </c>
      <c r="DZ874" s="9">
        <v>0</v>
      </c>
      <c r="EA874" s="9">
        <v>0</v>
      </c>
      <c r="EB874" s="9">
        <v>0</v>
      </c>
      <c r="EC874" s="9">
        <v>0</v>
      </c>
    </row>
    <row r="875" spans="1:133" x14ac:dyDescent="0.3">
      <c r="A875" s="10">
        <v>106190857</v>
      </c>
      <c r="B875" s="10" t="s">
        <v>2063</v>
      </c>
      <c r="C875" s="10">
        <v>20181</v>
      </c>
      <c r="D875" s="12">
        <v>43101</v>
      </c>
      <c r="E875" s="10">
        <v>43190</v>
      </c>
      <c r="F875" s="10" t="s">
        <v>134</v>
      </c>
      <c r="G875" s="10" t="s">
        <v>158</v>
      </c>
      <c r="H875" s="10">
        <v>11</v>
      </c>
      <c r="I875" s="10">
        <v>915</v>
      </c>
      <c r="J875" s="10" t="s">
        <v>255</v>
      </c>
      <c r="K875" s="10" t="s">
        <v>137</v>
      </c>
      <c r="L875" s="10" t="s">
        <v>138</v>
      </c>
      <c r="M875" s="10" t="s">
        <v>2064</v>
      </c>
      <c r="N875" s="10" t="s">
        <v>2065</v>
      </c>
      <c r="O875" s="10" t="s">
        <v>462</v>
      </c>
      <c r="P875" s="10">
        <v>91790</v>
      </c>
      <c r="Q875" s="10" t="s">
        <v>2066</v>
      </c>
      <c r="R875" s="10">
        <v>46</v>
      </c>
      <c r="S875" s="10">
        <v>46</v>
      </c>
      <c r="T875" s="10">
        <v>46</v>
      </c>
      <c r="U875" s="10">
        <v>124</v>
      </c>
      <c r="V875" s="10">
        <v>0</v>
      </c>
      <c r="W875" s="10">
        <v>6</v>
      </c>
      <c r="X875" s="10">
        <v>13</v>
      </c>
      <c r="Y875" s="10">
        <v>0</v>
      </c>
      <c r="Z875" s="10">
        <v>0</v>
      </c>
      <c r="AA875" s="10">
        <v>14</v>
      </c>
      <c r="AB875" s="10">
        <v>1</v>
      </c>
      <c r="AC875" s="10">
        <v>0</v>
      </c>
      <c r="AD875" s="10">
        <v>1</v>
      </c>
      <c r="AE875" s="10">
        <v>159</v>
      </c>
      <c r="AF875" s="10">
        <v>3</v>
      </c>
      <c r="AG875" s="10">
        <v>432</v>
      </c>
      <c r="AH875" s="10">
        <v>0</v>
      </c>
      <c r="AI875" s="10">
        <v>18</v>
      </c>
      <c r="AJ875" s="10">
        <v>780</v>
      </c>
      <c r="AK875" s="10">
        <v>0</v>
      </c>
      <c r="AL875" s="10">
        <v>0</v>
      </c>
      <c r="AM875" s="10">
        <v>14</v>
      </c>
      <c r="AN875" s="10">
        <v>1</v>
      </c>
      <c r="AO875" s="10">
        <v>0</v>
      </c>
      <c r="AP875" s="10">
        <v>2</v>
      </c>
      <c r="AQ875" s="10">
        <v>1247</v>
      </c>
      <c r="AR875" s="10">
        <v>2365</v>
      </c>
      <c r="AS875" s="10">
        <v>119</v>
      </c>
      <c r="AT875" s="10">
        <v>0</v>
      </c>
      <c r="AU875" s="10">
        <v>6</v>
      </c>
      <c r="AV875" s="10">
        <v>11</v>
      </c>
      <c r="AW875" s="10">
        <v>0</v>
      </c>
      <c r="AX875" s="10">
        <v>0</v>
      </c>
      <c r="AY875" s="10">
        <v>12</v>
      </c>
      <c r="AZ875" s="10">
        <v>15</v>
      </c>
      <c r="BA875" s="10">
        <v>0</v>
      </c>
      <c r="BB875" s="10">
        <v>1</v>
      </c>
      <c r="BC875" s="10">
        <v>164</v>
      </c>
      <c r="BD875" s="10">
        <v>1314768</v>
      </c>
      <c r="BE875" s="10">
        <v>0</v>
      </c>
      <c r="BF875" s="10">
        <v>6547620</v>
      </c>
      <c r="BG875" s="10">
        <v>309453</v>
      </c>
      <c r="BH875" s="10">
        <v>0</v>
      </c>
      <c r="BI875" s="10">
        <v>0</v>
      </c>
      <c r="BJ875" s="10">
        <v>658187</v>
      </c>
      <c r="BK875" s="10">
        <v>479095</v>
      </c>
      <c r="BL875" s="10">
        <v>0</v>
      </c>
      <c r="BM875" s="10">
        <v>314398</v>
      </c>
      <c r="BN875" s="10">
        <v>9623521</v>
      </c>
      <c r="BO875" s="10">
        <v>1472276</v>
      </c>
      <c r="BP875" s="10">
        <v>0</v>
      </c>
      <c r="BQ875" s="10">
        <v>439614</v>
      </c>
      <c r="BR875" s="10">
        <v>42999</v>
      </c>
      <c r="BS875" s="10">
        <v>0</v>
      </c>
      <c r="BT875" s="10">
        <v>0</v>
      </c>
      <c r="BU875" s="10">
        <v>1234436</v>
      </c>
      <c r="BV875" s="10">
        <v>194119</v>
      </c>
      <c r="BW875" s="10">
        <v>0</v>
      </c>
      <c r="BX875" s="10">
        <v>322561</v>
      </c>
      <c r="BY875" s="10">
        <v>3706005</v>
      </c>
      <c r="BZ875" s="10">
        <v>0</v>
      </c>
      <c r="CA875" s="10">
        <v>1868956</v>
      </c>
      <c r="CB875" s="10">
        <v>0</v>
      </c>
      <c r="CC875" s="10">
        <v>5330526</v>
      </c>
      <c r="CD875" s="10">
        <v>185052</v>
      </c>
      <c r="CE875" s="10">
        <v>0</v>
      </c>
      <c r="CF875" s="10">
        <v>0</v>
      </c>
      <c r="CG875" s="10">
        <v>0</v>
      </c>
      <c r="CH875" s="10">
        <v>1545758</v>
      </c>
      <c r="CI875" s="10">
        <v>337099</v>
      </c>
      <c r="CJ875" s="10">
        <v>0</v>
      </c>
      <c r="CK875" s="10">
        <v>0</v>
      </c>
      <c r="CL875" s="10">
        <v>0</v>
      </c>
      <c r="CM875" s="10">
        <v>0</v>
      </c>
      <c r="CN875" s="10">
        <v>0</v>
      </c>
      <c r="CO875" s="10">
        <v>439990</v>
      </c>
      <c r="CP875" s="10">
        <v>9707381</v>
      </c>
      <c r="CQ875" s="10">
        <v>0</v>
      </c>
      <c r="CR875" s="10">
        <v>0</v>
      </c>
      <c r="CS875" s="10">
        <v>0</v>
      </c>
      <c r="CT875" s="10">
        <v>0</v>
      </c>
      <c r="CU875" s="10">
        <v>0</v>
      </c>
      <c r="CV875" s="10">
        <v>827117</v>
      </c>
      <c r="CW875" s="10">
        <v>2938</v>
      </c>
      <c r="CX875" s="10">
        <v>1653770</v>
      </c>
      <c r="CY875" s="10">
        <v>167400</v>
      </c>
      <c r="CZ875" s="10">
        <v>0</v>
      </c>
      <c r="DA875" s="10">
        <v>0</v>
      </c>
      <c r="DB875" s="10">
        <v>522931</v>
      </c>
      <c r="DC875" s="10">
        <v>251020</v>
      </c>
      <c r="DD875" s="10">
        <v>0</v>
      </c>
      <c r="DE875" s="10">
        <v>196969</v>
      </c>
      <c r="DF875" s="10">
        <v>3622145</v>
      </c>
      <c r="DG875" s="10">
        <v>210998</v>
      </c>
      <c r="DH875" s="10">
        <v>3657466</v>
      </c>
      <c r="DI875" s="10">
        <v>0</v>
      </c>
      <c r="DJ875" s="10">
        <v>0</v>
      </c>
      <c r="DK875" s="10">
        <v>0</v>
      </c>
      <c r="DL875" s="10">
        <v>0</v>
      </c>
      <c r="DM875" s="10">
        <v>0</v>
      </c>
      <c r="DN875" s="10">
        <v>0</v>
      </c>
      <c r="DO875" s="10">
        <v>0</v>
      </c>
      <c r="DP875" s="10">
        <v>2391557</v>
      </c>
      <c r="DQ875" s="10">
        <v>0</v>
      </c>
      <c r="DR875" s="10">
        <v>0</v>
      </c>
      <c r="DS875" s="10">
        <v>0</v>
      </c>
      <c r="DT875" s="10">
        <v>0</v>
      </c>
      <c r="DU875" s="10">
        <v>0</v>
      </c>
      <c r="DV875" s="10">
        <v>0</v>
      </c>
      <c r="DW875" s="10">
        <v>0</v>
      </c>
      <c r="DX875" s="10">
        <v>0</v>
      </c>
      <c r="DY875" s="10">
        <v>0</v>
      </c>
      <c r="DZ875" s="10">
        <v>0</v>
      </c>
      <c r="EA875" s="10">
        <v>0</v>
      </c>
      <c r="EB875" s="10">
        <v>0</v>
      </c>
      <c r="EC875" s="10">
        <v>0</v>
      </c>
    </row>
    <row r="876" spans="1:133" x14ac:dyDescent="0.3">
      <c r="A876" s="9">
        <v>106190859</v>
      </c>
      <c r="B876" s="9" t="s">
        <v>2067</v>
      </c>
      <c r="C876" s="9">
        <v>20181</v>
      </c>
      <c r="D876" s="11">
        <v>43101</v>
      </c>
      <c r="E876" s="9">
        <v>43190</v>
      </c>
      <c r="F876" s="9" t="s">
        <v>134</v>
      </c>
      <c r="G876" s="9" t="s">
        <v>158</v>
      </c>
      <c r="H876" s="9">
        <v>11</v>
      </c>
      <c r="I876" s="9">
        <v>905</v>
      </c>
      <c r="J876" s="9" t="s">
        <v>255</v>
      </c>
      <c r="K876" s="9" t="s">
        <v>137</v>
      </c>
      <c r="L876" s="9" t="s">
        <v>138</v>
      </c>
      <c r="M876" s="9" t="s">
        <v>2068</v>
      </c>
      <c r="N876" s="9" t="s">
        <v>2069</v>
      </c>
      <c r="O876" s="9" t="s">
        <v>2070</v>
      </c>
      <c r="P876" s="9">
        <v>91307</v>
      </c>
      <c r="Q876" s="9" t="s">
        <v>2071</v>
      </c>
      <c r="R876" s="9">
        <v>260</v>
      </c>
      <c r="S876" s="9">
        <v>228</v>
      </c>
      <c r="T876" s="9">
        <v>228</v>
      </c>
      <c r="U876" s="9">
        <v>1118</v>
      </c>
      <c r="V876" s="9">
        <v>288</v>
      </c>
      <c r="W876" s="9">
        <v>122</v>
      </c>
      <c r="X876" s="9">
        <v>259</v>
      </c>
      <c r="Y876" s="9">
        <v>0</v>
      </c>
      <c r="Z876" s="9">
        <v>0</v>
      </c>
      <c r="AA876" s="9">
        <v>24</v>
      </c>
      <c r="AB876" s="9">
        <v>519</v>
      </c>
      <c r="AC876" s="9">
        <v>10</v>
      </c>
      <c r="AD876" s="9">
        <v>22</v>
      </c>
      <c r="AE876" s="9">
        <v>2362</v>
      </c>
      <c r="AF876" s="9">
        <v>0</v>
      </c>
      <c r="AG876" s="9">
        <v>5926</v>
      </c>
      <c r="AH876" s="9">
        <v>1426</v>
      </c>
      <c r="AI876" s="9">
        <v>795</v>
      </c>
      <c r="AJ876" s="9">
        <v>1135</v>
      </c>
      <c r="AK876" s="9">
        <v>0</v>
      </c>
      <c r="AL876" s="9">
        <v>0</v>
      </c>
      <c r="AM876" s="9">
        <v>251</v>
      </c>
      <c r="AN876" s="9">
        <v>1933</v>
      </c>
      <c r="AO876" s="9">
        <v>36</v>
      </c>
      <c r="AP876" s="9">
        <v>126</v>
      </c>
      <c r="AQ876" s="9">
        <v>11628</v>
      </c>
      <c r="AR876" s="9">
        <v>0</v>
      </c>
      <c r="AS876" s="9">
        <v>8986</v>
      </c>
      <c r="AT876" s="9">
        <v>1122</v>
      </c>
      <c r="AU876" s="9">
        <v>1146</v>
      </c>
      <c r="AV876" s="9">
        <v>5645</v>
      </c>
      <c r="AW876" s="9">
        <v>0</v>
      </c>
      <c r="AX876" s="9">
        <v>0</v>
      </c>
      <c r="AY876" s="9">
        <v>435</v>
      </c>
      <c r="AZ876" s="9">
        <v>5224</v>
      </c>
      <c r="BA876" s="9">
        <v>214</v>
      </c>
      <c r="BB876" s="9">
        <v>2074</v>
      </c>
      <c r="BC876" s="9">
        <v>24846</v>
      </c>
      <c r="BD876" s="9">
        <v>171881533</v>
      </c>
      <c r="BE876" s="9">
        <v>48045845</v>
      </c>
      <c r="BF876" s="9">
        <v>22866941</v>
      </c>
      <c r="BG876" s="9">
        <v>32141339</v>
      </c>
      <c r="BH876" s="9">
        <v>0</v>
      </c>
      <c r="BI876" s="9">
        <v>0</v>
      </c>
      <c r="BJ876" s="9">
        <v>8016750</v>
      </c>
      <c r="BK876" s="9">
        <v>61245059</v>
      </c>
      <c r="BL876" s="9">
        <v>632594</v>
      </c>
      <c r="BM876" s="9">
        <v>1572121</v>
      </c>
      <c r="BN876" s="9">
        <v>346402182</v>
      </c>
      <c r="BO876" s="9">
        <v>47932942</v>
      </c>
      <c r="BP876" s="9">
        <v>14296798</v>
      </c>
      <c r="BQ876" s="9">
        <v>8380996</v>
      </c>
      <c r="BR876" s="9">
        <v>34400219</v>
      </c>
      <c r="BS876" s="9">
        <v>0</v>
      </c>
      <c r="BT876" s="9">
        <v>0</v>
      </c>
      <c r="BU876" s="9">
        <v>3933353</v>
      </c>
      <c r="BV876" s="9">
        <v>40222567</v>
      </c>
      <c r="BW876" s="9">
        <v>413505</v>
      </c>
      <c r="BX876" s="9">
        <v>13997247</v>
      </c>
      <c r="BY876" s="9">
        <v>163577627</v>
      </c>
      <c r="BZ876" s="9">
        <v>2201887</v>
      </c>
      <c r="CA876" s="9">
        <v>197481679</v>
      </c>
      <c r="CB876" s="9">
        <v>58364289</v>
      </c>
      <c r="CC876" s="9">
        <v>29934791</v>
      </c>
      <c r="CD876" s="9">
        <v>66462911</v>
      </c>
      <c r="CE876" s="9">
        <v>0</v>
      </c>
      <c r="CF876" s="9">
        <v>0</v>
      </c>
      <c r="CG876" s="9">
        <v>0</v>
      </c>
      <c r="CH876" s="9">
        <v>10532207</v>
      </c>
      <c r="CI876" s="9">
        <v>74323506</v>
      </c>
      <c r="CJ876" s="9">
        <v>0</v>
      </c>
      <c r="CK876" s="9">
        <v>1046099</v>
      </c>
      <c r="CL876" s="9">
        <v>0</v>
      </c>
      <c r="CM876" s="9">
        <v>0</v>
      </c>
      <c r="CN876" s="9">
        <v>0</v>
      </c>
      <c r="CO876" s="9">
        <v>13190785</v>
      </c>
      <c r="CP876" s="9">
        <v>453538154</v>
      </c>
      <c r="CQ876" s="9">
        <v>0</v>
      </c>
      <c r="CR876" s="9">
        <v>0</v>
      </c>
      <c r="CS876" s="9">
        <v>0</v>
      </c>
      <c r="CT876" s="9">
        <v>0</v>
      </c>
      <c r="CU876" s="9">
        <v>0</v>
      </c>
      <c r="CV876" s="9">
        <v>22332796</v>
      </c>
      <c r="CW876" s="9">
        <v>3978354</v>
      </c>
      <c r="CX876" s="9">
        <v>1313146</v>
      </c>
      <c r="CY876" s="9">
        <v>78647</v>
      </c>
      <c r="CZ876" s="9">
        <v>0</v>
      </c>
      <c r="DA876" s="9">
        <v>0</v>
      </c>
      <c r="DB876" s="9">
        <v>1417896</v>
      </c>
      <c r="DC876" s="9">
        <v>27144120</v>
      </c>
      <c r="DD876" s="9">
        <v>0</v>
      </c>
      <c r="DE876" s="9">
        <v>176696</v>
      </c>
      <c r="DF876" s="9">
        <v>56441655</v>
      </c>
      <c r="DG876" s="9">
        <v>2599318</v>
      </c>
      <c r="DH876" s="9">
        <v>56293053</v>
      </c>
      <c r="DI876" s="9">
        <v>0</v>
      </c>
      <c r="DJ876" s="9">
        <v>179512</v>
      </c>
      <c r="DK876" s="9">
        <v>0</v>
      </c>
      <c r="DL876" s="9">
        <v>0</v>
      </c>
      <c r="DM876" s="9">
        <v>0</v>
      </c>
      <c r="DN876" s="9">
        <v>0</v>
      </c>
      <c r="DO876" s="9">
        <v>2440227</v>
      </c>
      <c r="DP876" s="9">
        <v>90031542</v>
      </c>
      <c r="DQ876" s="9">
        <v>0</v>
      </c>
      <c r="DR876" s="9">
        <v>0</v>
      </c>
      <c r="DS876" s="9">
        <v>0</v>
      </c>
      <c r="DT876" s="9">
        <v>0</v>
      </c>
      <c r="DU876" s="9">
        <v>0</v>
      </c>
      <c r="DV876" s="9">
        <v>0</v>
      </c>
      <c r="DW876" s="9">
        <v>0</v>
      </c>
      <c r="DX876" s="9">
        <v>0</v>
      </c>
      <c r="DY876" s="9">
        <v>0</v>
      </c>
      <c r="DZ876" s="9">
        <v>0</v>
      </c>
      <c r="EA876" s="9">
        <v>0</v>
      </c>
      <c r="EB876" s="9">
        <v>0</v>
      </c>
      <c r="EC876" s="9">
        <v>0</v>
      </c>
    </row>
    <row r="877" spans="1:133" x14ac:dyDescent="0.3">
      <c r="A877" s="10">
        <v>106190883</v>
      </c>
      <c r="B877" s="10" t="s">
        <v>2072</v>
      </c>
      <c r="C877" s="10">
        <v>20181</v>
      </c>
      <c r="D877" s="12">
        <v>43101</v>
      </c>
      <c r="E877" s="10">
        <v>43190</v>
      </c>
      <c r="F877" s="10" t="s">
        <v>134</v>
      </c>
      <c r="G877" s="10" t="s">
        <v>158</v>
      </c>
      <c r="H877" s="10">
        <v>11</v>
      </c>
      <c r="I877" s="10">
        <v>919</v>
      </c>
      <c r="J877" s="10" t="s">
        <v>255</v>
      </c>
      <c r="K877" s="10" t="s">
        <v>137</v>
      </c>
      <c r="L877" s="10" t="s">
        <v>138</v>
      </c>
      <c r="M877" s="10" t="s">
        <v>2073</v>
      </c>
      <c r="N877" s="10" t="s">
        <v>2074</v>
      </c>
      <c r="O877" s="10" t="s">
        <v>1464</v>
      </c>
      <c r="P877" s="10">
        <v>90605</v>
      </c>
      <c r="Q877" s="10" t="s">
        <v>231</v>
      </c>
      <c r="R877" s="10">
        <v>178</v>
      </c>
      <c r="S877" s="10">
        <v>178</v>
      </c>
      <c r="T877" s="10">
        <v>178</v>
      </c>
      <c r="U877" s="10">
        <v>288</v>
      </c>
      <c r="V877" s="10">
        <v>302</v>
      </c>
      <c r="W877" s="10">
        <v>197</v>
      </c>
      <c r="X877" s="10">
        <v>634</v>
      </c>
      <c r="Y877" s="10">
        <v>0</v>
      </c>
      <c r="Z877" s="10">
        <v>0</v>
      </c>
      <c r="AA877" s="10">
        <v>15</v>
      </c>
      <c r="AB877" s="10">
        <v>292</v>
      </c>
      <c r="AC877" s="10">
        <v>4</v>
      </c>
      <c r="AD877" s="10">
        <v>182</v>
      </c>
      <c r="AE877" s="10">
        <v>1914</v>
      </c>
      <c r="AF877" s="10">
        <v>0</v>
      </c>
      <c r="AG877" s="10">
        <v>1252</v>
      </c>
      <c r="AH877" s="10">
        <v>1434</v>
      </c>
      <c r="AI877" s="10">
        <v>2323</v>
      </c>
      <c r="AJ877" s="10">
        <v>2211</v>
      </c>
      <c r="AK877" s="10">
        <v>0</v>
      </c>
      <c r="AL877" s="10">
        <v>0</v>
      </c>
      <c r="AM877" s="10">
        <v>38</v>
      </c>
      <c r="AN877" s="10">
        <v>953</v>
      </c>
      <c r="AO877" s="10">
        <v>4</v>
      </c>
      <c r="AP877" s="10">
        <v>431</v>
      </c>
      <c r="AQ877" s="10">
        <v>8646</v>
      </c>
      <c r="AR877" s="10">
        <v>0</v>
      </c>
      <c r="AS877" s="10">
        <v>704</v>
      </c>
      <c r="AT877" s="10">
        <v>771</v>
      </c>
      <c r="AU877" s="10">
        <v>2034</v>
      </c>
      <c r="AV877" s="10">
        <v>4973</v>
      </c>
      <c r="AW877" s="10">
        <v>0</v>
      </c>
      <c r="AX877" s="10">
        <v>0</v>
      </c>
      <c r="AY877" s="10">
        <v>126</v>
      </c>
      <c r="AZ877" s="10">
        <v>1940</v>
      </c>
      <c r="BA877" s="10">
        <v>27</v>
      </c>
      <c r="BB877" s="10">
        <v>1274</v>
      </c>
      <c r="BC877" s="10">
        <v>11849</v>
      </c>
      <c r="BD877" s="10">
        <v>20497817</v>
      </c>
      <c r="BE877" s="10">
        <v>25866476</v>
      </c>
      <c r="BF877" s="10">
        <v>28768700</v>
      </c>
      <c r="BG877" s="10">
        <v>33120885</v>
      </c>
      <c r="BH877" s="10">
        <v>0</v>
      </c>
      <c r="BI877" s="10">
        <v>0</v>
      </c>
      <c r="BJ877" s="10">
        <v>1257366</v>
      </c>
      <c r="BK877" s="10">
        <v>16437557</v>
      </c>
      <c r="BL877" s="10">
        <v>147966</v>
      </c>
      <c r="BM877" s="10">
        <v>5959801</v>
      </c>
      <c r="BN877" s="10">
        <v>132056568</v>
      </c>
      <c r="BO877" s="10">
        <v>6360339</v>
      </c>
      <c r="BP877" s="10">
        <v>8934832</v>
      </c>
      <c r="BQ877" s="10">
        <v>6909673</v>
      </c>
      <c r="BR877" s="10">
        <v>25333714</v>
      </c>
      <c r="BS877" s="10">
        <v>0</v>
      </c>
      <c r="BT877" s="10">
        <v>0</v>
      </c>
      <c r="BU877" s="10">
        <v>615863</v>
      </c>
      <c r="BV877" s="10">
        <v>15479512</v>
      </c>
      <c r="BW877" s="10">
        <v>155794</v>
      </c>
      <c r="BX877" s="10">
        <v>3114795</v>
      </c>
      <c r="BY877" s="10">
        <v>66904522</v>
      </c>
      <c r="BZ877" s="10">
        <v>1941250</v>
      </c>
      <c r="CA877" s="10">
        <v>22827621</v>
      </c>
      <c r="CB877" s="10">
        <v>29390812</v>
      </c>
      <c r="CC877" s="10">
        <v>21750346</v>
      </c>
      <c r="CD877" s="10">
        <v>53398473</v>
      </c>
      <c r="CE877" s="10">
        <v>-640920</v>
      </c>
      <c r="CF877" s="10">
        <v>0</v>
      </c>
      <c r="CG877" s="10">
        <v>0</v>
      </c>
      <c r="CH877" s="10">
        <v>1646570</v>
      </c>
      <c r="CI877" s="10">
        <v>24977971</v>
      </c>
      <c r="CJ877" s="10">
        <v>0</v>
      </c>
      <c r="CK877" s="10">
        <v>303760</v>
      </c>
      <c r="CL877" s="10">
        <v>0</v>
      </c>
      <c r="CM877" s="10">
        <v>0</v>
      </c>
      <c r="CN877" s="10">
        <v>0</v>
      </c>
      <c r="CO877" s="10">
        <v>5902383</v>
      </c>
      <c r="CP877" s="10">
        <v>161498266</v>
      </c>
      <c r="CQ877" s="10">
        <v>0</v>
      </c>
      <c r="CR877" s="10">
        <v>78592</v>
      </c>
      <c r="CS877" s="10">
        <v>0</v>
      </c>
      <c r="CT877" s="10">
        <v>0</v>
      </c>
      <c r="CU877" s="10">
        <v>78592</v>
      </c>
      <c r="CV877" s="10">
        <v>4030535</v>
      </c>
      <c r="CW877" s="10">
        <v>5410496</v>
      </c>
      <c r="CX877" s="10">
        <v>14568947</v>
      </c>
      <c r="CY877" s="10">
        <v>5134718</v>
      </c>
      <c r="CZ877" s="10">
        <v>0</v>
      </c>
      <c r="DA877" s="10">
        <v>0</v>
      </c>
      <c r="DB877" s="10">
        <v>226659</v>
      </c>
      <c r="DC877" s="10">
        <v>6939098</v>
      </c>
      <c r="DD877" s="10">
        <v>0</v>
      </c>
      <c r="DE877" s="10">
        <v>1230963</v>
      </c>
      <c r="DF877" s="10">
        <v>37541416</v>
      </c>
      <c r="DG877" s="10">
        <v>25196</v>
      </c>
      <c r="DH877" s="10">
        <v>31691026</v>
      </c>
      <c r="DI877" s="10">
        <v>0</v>
      </c>
      <c r="DJ877" s="10">
        <v>0</v>
      </c>
      <c r="DK877" s="10">
        <v>0</v>
      </c>
      <c r="DL877" s="10">
        <v>0</v>
      </c>
      <c r="DM877" s="10">
        <v>0</v>
      </c>
      <c r="DN877" s="10">
        <v>0</v>
      </c>
      <c r="DO877" s="10">
        <v>264737</v>
      </c>
      <c r="DP877" s="10">
        <v>4994140</v>
      </c>
      <c r="DQ877" s="10">
        <v>0</v>
      </c>
      <c r="DR877" s="10">
        <v>0</v>
      </c>
      <c r="DS877" s="10">
        <v>0</v>
      </c>
      <c r="DT877" s="10">
        <v>0</v>
      </c>
      <c r="DU877" s="10">
        <v>0</v>
      </c>
      <c r="DV877" s="10">
        <v>0</v>
      </c>
      <c r="DW877" s="10">
        <v>0</v>
      </c>
      <c r="DX877" s="10">
        <v>0</v>
      </c>
      <c r="DY877" s="10">
        <v>0</v>
      </c>
      <c r="DZ877" s="10">
        <v>0</v>
      </c>
      <c r="EA877" s="10">
        <v>0</v>
      </c>
      <c r="EB877" s="10">
        <v>0</v>
      </c>
      <c r="EC877" s="10">
        <v>0</v>
      </c>
    </row>
    <row r="878" spans="1:133" x14ac:dyDescent="0.3">
      <c r="A878" s="9">
        <v>106571086</v>
      </c>
      <c r="B878" s="9" t="s">
        <v>2075</v>
      </c>
      <c r="C878" s="9">
        <v>20181</v>
      </c>
      <c r="D878" s="11">
        <v>43101</v>
      </c>
      <c r="E878" s="9">
        <v>43190</v>
      </c>
      <c r="F878" s="9" t="s">
        <v>134</v>
      </c>
      <c r="G878" s="9" t="s">
        <v>1885</v>
      </c>
      <c r="H878" s="9">
        <v>2</v>
      </c>
      <c r="I878" s="9">
        <v>313</v>
      </c>
      <c r="J878" s="9" t="s">
        <v>136</v>
      </c>
      <c r="K878" s="9" t="s">
        <v>137</v>
      </c>
      <c r="L878" s="9" t="s">
        <v>138</v>
      </c>
      <c r="M878" s="9" t="s">
        <v>2076</v>
      </c>
      <c r="N878" s="9" t="s">
        <v>2077</v>
      </c>
      <c r="O878" s="9" t="s">
        <v>2078</v>
      </c>
      <c r="P878" s="9">
        <v>95695</v>
      </c>
      <c r="Q878" s="9" t="s">
        <v>2079</v>
      </c>
      <c r="R878" s="9">
        <v>108</v>
      </c>
      <c r="S878" s="9">
        <v>108</v>
      </c>
      <c r="T878" s="9">
        <v>108</v>
      </c>
      <c r="U878" s="9">
        <v>297</v>
      </c>
      <c r="V878" s="9">
        <v>185</v>
      </c>
      <c r="W878" s="9">
        <v>226</v>
      </c>
      <c r="X878" s="9">
        <v>216</v>
      </c>
      <c r="Y878" s="9">
        <v>0</v>
      </c>
      <c r="Z878" s="9">
        <v>0</v>
      </c>
      <c r="AA878" s="9">
        <v>24</v>
      </c>
      <c r="AB878" s="9">
        <v>280</v>
      </c>
      <c r="AC878" s="9">
        <v>11</v>
      </c>
      <c r="AD878" s="9">
        <v>5</v>
      </c>
      <c r="AE878" s="9">
        <v>1244</v>
      </c>
      <c r="AF878" s="9">
        <v>0</v>
      </c>
      <c r="AG878" s="9">
        <v>1326</v>
      </c>
      <c r="AH878" s="9">
        <v>818</v>
      </c>
      <c r="AI878" s="9">
        <v>1485</v>
      </c>
      <c r="AJ878" s="9">
        <v>576</v>
      </c>
      <c r="AK878" s="9">
        <v>0</v>
      </c>
      <c r="AL878" s="9">
        <v>0</v>
      </c>
      <c r="AM878" s="9">
        <v>47</v>
      </c>
      <c r="AN878" s="9">
        <v>992</v>
      </c>
      <c r="AO878" s="9">
        <v>42</v>
      </c>
      <c r="AP878" s="9">
        <v>19</v>
      </c>
      <c r="AQ878" s="9">
        <v>5305</v>
      </c>
      <c r="AR878" s="9">
        <v>0</v>
      </c>
      <c r="AS878" s="9">
        <v>3990</v>
      </c>
      <c r="AT878" s="9">
        <v>2250</v>
      </c>
      <c r="AU878" s="9">
        <v>563</v>
      </c>
      <c r="AV878" s="9">
        <v>5323</v>
      </c>
      <c r="AW878" s="9">
        <v>0</v>
      </c>
      <c r="AX878" s="9">
        <v>0</v>
      </c>
      <c r="AY878" s="9">
        <v>187</v>
      </c>
      <c r="AZ878" s="9">
        <v>4803</v>
      </c>
      <c r="BA878" s="9">
        <v>329</v>
      </c>
      <c r="BB878" s="9">
        <v>166</v>
      </c>
      <c r="BC878" s="9">
        <v>17611</v>
      </c>
      <c r="BD878" s="9">
        <v>25416848</v>
      </c>
      <c r="BE878" s="9">
        <v>13434182</v>
      </c>
      <c r="BF878" s="9">
        <v>11514359</v>
      </c>
      <c r="BG878" s="9">
        <v>13681634</v>
      </c>
      <c r="BH878" s="9">
        <v>0</v>
      </c>
      <c r="BI878" s="9">
        <v>0</v>
      </c>
      <c r="BJ878" s="9">
        <v>1906601</v>
      </c>
      <c r="BK878" s="9">
        <v>15753192</v>
      </c>
      <c r="BL878" s="9">
        <v>798700</v>
      </c>
      <c r="BM878" s="9">
        <v>367323</v>
      </c>
      <c r="BN878" s="9">
        <v>82872839</v>
      </c>
      <c r="BO878" s="9">
        <v>22722694</v>
      </c>
      <c r="BP878" s="9">
        <v>11215191</v>
      </c>
      <c r="BQ878" s="9">
        <v>3212457</v>
      </c>
      <c r="BR878" s="9">
        <v>28104455</v>
      </c>
      <c r="BS878" s="9">
        <v>0</v>
      </c>
      <c r="BT878" s="9">
        <v>0</v>
      </c>
      <c r="BU878" s="9">
        <v>1991263</v>
      </c>
      <c r="BV878" s="9">
        <v>29388647</v>
      </c>
      <c r="BW878" s="9">
        <v>1852278</v>
      </c>
      <c r="BX878" s="9">
        <v>794844</v>
      </c>
      <c r="BY878" s="9">
        <v>99281829</v>
      </c>
      <c r="BZ878" s="9">
        <v>1652247</v>
      </c>
      <c r="CA878" s="9">
        <v>40958585</v>
      </c>
      <c r="CB878" s="9">
        <v>22191042</v>
      </c>
      <c r="CC878" s="9">
        <v>10869202</v>
      </c>
      <c r="CD878" s="9">
        <v>37326253</v>
      </c>
      <c r="CE878" s="9">
        <v>0</v>
      </c>
      <c r="CF878" s="9">
        <v>0</v>
      </c>
      <c r="CG878" s="9">
        <v>0</v>
      </c>
      <c r="CH878" s="9">
        <v>2743157</v>
      </c>
      <c r="CI878" s="9">
        <v>32492243</v>
      </c>
      <c r="CJ878" s="9">
        <v>0</v>
      </c>
      <c r="CK878" s="9">
        <v>2679142</v>
      </c>
      <c r="CL878" s="9">
        <v>0</v>
      </c>
      <c r="CM878" s="9">
        <v>0</v>
      </c>
      <c r="CN878" s="9">
        <v>0</v>
      </c>
      <c r="CO878" s="9">
        <v>1015435</v>
      </c>
      <c r="CP878" s="9">
        <v>151927306</v>
      </c>
      <c r="CQ878" s="9">
        <v>2836820</v>
      </c>
      <c r="CR878" s="9">
        <v>3830092</v>
      </c>
      <c r="CS878" s="9">
        <v>0</v>
      </c>
      <c r="CT878" s="9">
        <v>7400334</v>
      </c>
      <c r="CU878" s="9">
        <v>14067246</v>
      </c>
      <c r="CV878" s="9">
        <v>6933485</v>
      </c>
      <c r="CW878" s="9">
        <v>5045889</v>
      </c>
      <c r="CX878" s="9">
        <v>3747602</v>
      </c>
      <c r="CY878" s="9">
        <v>8206816</v>
      </c>
      <c r="CZ878" s="9">
        <v>0</v>
      </c>
      <c r="DA878" s="9">
        <v>0</v>
      </c>
      <c r="DB878" s="9">
        <v>1123482</v>
      </c>
      <c r="DC878" s="9">
        <v>19056821</v>
      </c>
      <c r="DD878" s="9">
        <v>0</v>
      </c>
      <c r="DE878" s="9">
        <v>180513</v>
      </c>
      <c r="DF878" s="9">
        <v>44294608</v>
      </c>
      <c r="DG878" s="9">
        <v>991689</v>
      </c>
      <c r="DH878" s="9">
        <v>44392979</v>
      </c>
      <c r="DI878" s="9">
        <v>0</v>
      </c>
      <c r="DJ878" s="9">
        <v>349227</v>
      </c>
      <c r="DK878" s="9">
        <v>0</v>
      </c>
      <c r="DL878" s="9">
        <v>0</v>
      </c>
      <c r="DM878" s="9">
        <v>0</v>
      </c>
      <c r="DN878" s="9">
        <v>0</v>
      </c>
      <c r="DO878" s="9">
        <v>1388481</v>
      </c>
      <c r="DP878" s="9">
        <v>39223317</v>
      </c>
      <c r="DQ878" s="9">
        <v>0</v>
      </c>
      <c r="DR878" s="9">
        <v>0</v>
      </c>
      <c r="DS878" s="9">
        <v>0</v>
      </c>
      <c r="DT878" s="9">
        <v>0</v>
      </c>
      <c r="DU878" s="9">
        <v>0</v>
      </c>
      <c r="DV878" s="9">
        <v>0</v>
      </c>
      <c r="DW878" s="9">
        <v>0</v>
      </c>
      <c r="DX878" s="9">
        <v>0</v>
      </c>
      <c r="DY878" s="9">
        <v>0</v>
      </c>
      <c r="DZ878" s="9">
        <v>0</v>
      </c>
      <c r="EA878" s="9">
        <v>0</v>
      </c>
      <c r="EB878" s="9">
        <v>0</v>
      </c>
      <c r="EC878" s="9">
        <v>0</v>
      </c>
    </row>
    <row r="879" spans="1:133" x14ac:dyDescent="0.3">
      <c r="A879" s="10">
        <v>106380939</v>
      </c>
      <c r="B879" s="10" t="s">
        <v>2080</v>
      </c>
      <c r="C879" s="10">
        <v>20181</v>
      </c>
      <c r="D879" s="12">
        <v>43101</v>
      </c>
      <c r="E879" s="10">
        <v>43190</v>
      </c>
      <c r="F879" s="10" t="s">
        <v>134</v>
      </c>
      <c r="G879" s="10" t="s">
        <v>379</v>
      </c>
      <c r="H879" s="10">
        <v>4</v>
      </c>
      <c r="I879" s="10">
        <v>423</v>
      </c>
      <c r="J879" s="10" t="s">
        <v>276</v>
      </c>
      <c r="K879" s="10" t="s">
        <v>137</v>
      </c>
      <c r="L879" s="10" t="s">
        <v>145</v>
      </c>
      <c r="M879" s="10" t="s">
        <v>2081</v>
      </c>
      <c r="N879" s="10" t="s">
        <v>2082</v>
      </c>
      <c r="O879" s="10" t="s">
        <v>382</v>
      </c>
      <c r="P879" s="10">
        <v>94110</v>
      </c>
      <c r="Q879" s="10" t="s">
        <v>2083</v>
      </c>
      <c r="R879" s="10">
        <v>397</v>
      </c>
      <c r="S879" s="10">
        <v>324</v>
      </c>
      <c r="T879" s="10">
        <v>305</v>
      </c>
      <c r="U879" s="10">
        <v>901</v>
      </c>
      <c r="V879" s="10">
        <v>187</v>
      </c>
      <c r="W879" s="10">
        <v>1059</v>
      </c>
      <c r="X879" s="10">
        <v>1500</v>
      </c>
      <c r="Y879" s="10">
        <v>20</v>
      </c>
      <c r="Z879" s="10">
        <v>0</v>
      </c>
      <c r="AA879" s="10">
        <v>410</v>
      </c>
      <c r="AB879" s="10">
        <v>184</v>
      </c>
      <c r="AC879" s="10">
        <v>0</v>
      </c>
      <c r="AD879" s="10">
        <v>50</v>
      </c>
      <c r="AE879" s="10">
        <v>4311</v>
      </c>
      <c r="AF879" s="10">
        <v>0</v>
      </c>
      <c r="AG879" s="10">
        <v>7407</v>
      </c>
      <c r="AH879" s="10">
        <v>906</v>
      </c>
      <c r="AI879" s="10">
        <v>5625</v>
      </c>
      <c r="AJ879" s="10">
        <v>7888</v>
      </c>
      <c r="AK879" s="10">
        <v>250</v>
      </c>
      <c r="AL879" s="10">
        <v>0</v>
      </c>
      <c r="AM879" s="10">
        <v>3983</v>
      </c>
      <c r="AN879" s="10">
        <v>607</v>
      </c>
      <c r="AO879" s="10">
        <v>0</v>
      </c>
      <c r="AP879" s="10">
        <v>399</v>
      </c>
      <c r="AQ879" s="10">
        <v>27065</v>
      </c>
      <c r="AR879" s="10">
        <v>0</v>
      </c>
      <c r="AS879" s="10">
        <v>38797</v>
      </c>
      <c r="AT879" s="10">
        <v>717</v>
      </c>
      <c r="AU879" s="10">
        <v>26202</v>
      </c>
      <c r="AV879" s="10">
        <v>63504</v>
      </c>
      <c r="AW879" s="10">
        <v>11251</v>
      </c>
      <c r="AX879" s="10">
        <v>0</v>
      </c>
      <c r="AY879" s="10">
        <v>4598</v>
      </c>
      <c r="AZ879" s="10">
        <v>14950</v>
      </c>
      <c r="BA879" s="10">
        <v>316</v>
      </c>
      <c r="BB879" s="10">
        <v>4027</v>
      </c>
      <c r="BC879" s="10">
        <v>164362</v>
      </c>
      <c r="BD879" s="10">
        <v>134211872</v>
      </c>
      <c r="BE879" s="10">
        <v>22827136</v>
      </c>
      <c r="BF879" s="10">
        <v>111513004</v>
      </c>
      <c r="BG879" s="10">
        <v>164364333</v>
      </c>
      <c r="BH879" s="10">
        <v>6668671</v>
      </c>
      <c r="BI879" s="10">
        <v>0</v>
      </c>
      <c r="BJ879" s="10">
        <v>61871612</v>
      </c>
      <c r="BK879" s="10">
        <v>24843846</v>
      </c>
      <c r="BL879" s="10">
        <v>0</v>
      </c>
      <c r="BM879" s="10">
        <v>7964203</v>
      </c>
      <c r="BN879" s="10">
        <v>534264677</v>
      </c>
      <c r="BO879" s="10">
        <v>72771835</v>
      </c>
      <c r="BP879" s="10">
        <v>4318826</v>
      </c>
      <c r="BQ879" s="10">
        <v>47151895</v>
      </c>
      <c r="BR879" s="10">
        <v>124935220</v>
      </c>
      <c r="BS879" s="10">
        <v>26618891</v>
      </c>
      <c r="BT879" s="10">
        <v>0</v>
      </c>
      <c r="BU879" s="10">
        <v>20489971</v>
      </c>
      <c r="BV879" s="10">
        <v>28357082</v>
      </c>
      <c r="BW879" s="10">
        <v>1711896</v>
      </c>
      <c r="BX879" s="10">
        <v>14806463</v>
      </c>
      <c r="BY879" s="10">
        <v>341162079</v>
      </c>
      <c r="BZ879" s="10">
        <v>32125414</v>
      </c>
      <c r="CA879" s="10">
        <v>177018572</v>
      </c>
      <c r="CB879" s="10">
        <v>22056105</v>
      </c>
      <c r="CC879" s="10">
        <v>129880151</v>
      </c>
      <c r="CD879" s="10">
        <v>277183624</v>
      </c>
      <c r="CE879" s="10">
        <v>-31892288</v>
      </c>
      <c r="CF879" s="10">
        <v>23438893</v>
      </c>
      <c r="CG879" s="10">
        <v>0</v>
      </c>
      <c r="CH879" s="10">
        <v>51392239</v>
      </c>
      <c r="CI879" s="10">
        <v>37373892</v>
      </c>
      <c r="CJ879" s="10">
        <v>0</v>
      </c>
      <c r="CK879" s="10">
        <v>1674636</v>
      </c>
      <c r="CL879" s="10">
        <v>0</v>
      </c>
      <c r="CM879" s="10">
        <v>0</v>
      </c>
      <c r="CN879" s="10">
        <v>0</v>
      </c>
      <c r="CO879" s="10">
        <v>5363648</v>
      </c>
      <c r="CP879" s="10">
        <v>725614886</v>
      </c>
      <c r="CQ879" s="10">
        <v>0</v>
      </c>
      <c r="CR879" s="10">
        <v>11903659</v>
      </c>
      <c r="CS879" s="10">
        <v>0</v>
      </c>
      <c r="CT879" s="10">
        <v>8249899</v>
      </c>
      <c r="CU879" s="10">
        <v>20153558</v>
      </c>
      <c r="CV879" s="10">
        <v>27577061</v>
      </c>
      <c r="CW879" s="10">
        <v>4684220</v>
      </c>
      <c r="CX879" s="10">
        <v>55841373</v>
      </c>
      <c r="CY879" s="10">
        <v>22105345</v>
      </c>
      <c r="CZ879" s="10">
        <v>9063778</v>
      </c>
      <c r="DA879" s="10">
        <v>0</v>
      </c>
      <c r="DB879" s="10">
        <v>28501239</v>
      </c>
      <c r="DC879" s="10">
        <v>22158121</v>
      </c>
      <c r="DD879" s="10">
        <v>34291</v>
      </c>
      <c r="DE879" s="10">
        <v>0</v>
      </c>
      <c r="DF879" s="10">
        <v>169965428</v>
      </c>
      <c r="DG879" s="10">
        <v>16186195</v>
      </c>
      <c r="DH879" s="10">
        <v>233833700</v>
      </c>
      <c r="DI879" s="10">
        <v>0</v>
      </c>
      <c r="DJ879" s="10">
        <v>24870050</v>
      </c>
      <c r="DK879" s="10">
        <v>0</v>
      </c>
      <c r="DL879" s="10">
        <v>0</v>
      </c>
      <c r="DM879" s="10">
        <v>0</v>
      </c>
      <c r="DN879" s="10">
        <v>0</v>
      </c>
      <c r="DO879" s="10">
        <v>72078</v>
      </c>
      <c r="DP879" s="10">
        <v>152811049</v>
      </c>
      <c r="DQ879" s="10">
        <v>0</v>
      </c>
      <c r="DR879" s="10">
        <v>0</v>
      </c>
      <c r="DS879" s="10">
        <v>0</v>
      </c>
      <c r="DT879" s="10">
        <v>0</v>
      </c>
      <c r="DU879" s="10">
        <v>0</v>
      </c>
      <c r="DV879" s="10">
        <v>0</v>
      </c>
      <c r="DW879" s="10">
        <v>0</v>
      </c>
      <c r="DX879" s="10">
        <v>0</v>
      </c>
      <c r="DY879" s="10">
        <v>0</v>
      </c>
      <c r="DZ879" s="10">
        <v>0</v>
      </c>
      <c r="EA879" s="10">
        <v>0</v>
      </c>
      <c r="EB879" s="10">
        <v>0</v>
      </c>
      <c r="EC879" s="10">
        <v>0</v>
      </c>
    </row>
    <row r="880" spans="1:133" x14ac:dyDescent="0.3">
      <c r="A880" s="9">
        <v>106150788</v>
      </c>
      <c r="B880" s="9" t="s">
        <v>133</v>
      </c>
      <c r="C880" s="9">
        <v>20182</v>
      </c>
      <c r="D880" s="11">
        <v>43191</v>
      </c>
      <c r="E880" s="9" t="s">
        <v>2129</v>
      </c>
      <c r="F880" s="9" t="s">
        <v>134</v>
      </c>
      <c r="G880" s="9" t="s">
        <v>135</v>
      </c>
      <c r="H880" s="9" t="s">
        <v>2130</v>
      </c>
      <c r="I880" s="9">
        <v>617</v>
      </c>
      <c r="J880" s="9" t="s">
        <v>136</v>
      </c>
      <c r="K880" s="9" t="s">
        <v>137</v>
      </c>
      <c r="L880" s="9" t="s">
        <v>138</v>
      </c>
      <c r="M880" s="9" t="s">
        <v>139</v>
      </c>
      <c r="N880" s="9" t="s">
        <v>140</v>
      </c>
      <c r="O880" s="9" t="s">
        <v>141</v>
      </c>
      <c r="P880" s="9">
        <v>93301</v>
      </c>
      <c r="Q880" s="9" t="s">
        <v>142</v>
      </c>
      <c r="R880" s="9">
        <v>254</v>
      </c>
      <c r="S880" s="9">
        <v>254</v>
      </c>
      <c r="T880" s="9">
        <v>181</v>
      </c>
      <c r="U880" s="9">
        <v>919</v>
      </c>
      <c r="V880" s="9">
        <v>793</v>
      </c>
      <c r="W880" s="9">
        <v>260</v>
      </c>
      <c r="X880" s="9">
        <v>994</v>
      </c>
      <c r="Y880" s="9">
        <v>0</v>
      </c>
      <c r="Z880" s="9">
        <v>0</v>
      </c>
      <c r="AA880" s="9">
        <v>189</v>
      </c>
      <c r="AB880" s="9">
        <v>1095</v>
      </c>
      <c r="AC880" s="9">
        <v>0</v>
      </c>
      <c r="AD880" s="9">
        <v>45</v>
      </c>
      <c r="AE880" s="9">
        <v>4295</v>
      </c>
      <c r="AF880" s="9">
        <v>0</v>
      </c>
      <c r="AG880" s="9">
        <v>4110</v>
      </c>
      <c r="AH880" s="9">
        <v>2930</v>
      </c>
      <c r="AI880" s="9">
        <v>1018</v>
      </c>
      <c r="AJ880" s="9">
        <v>3719</v>
      </c>
      <c r="AK880" s="9">
        <v>0</v>
      </c>
      <c r="AL880" s="9">
        <v>0</v>
      </c>
      <c r="AM880" s="9">
        <v>758</v>
      </c>
      <c r="AN880" s="9">
        <v>3477</v>
      </c>
      <c r="AO880" s="9">
        <v>0</v>
      </c>
      <c r="AP880" s="9">
        <v>137</v>
      </c>
      <c r="AQ880" s="9">
        <v>16149</v>
      </c>
      <c r="AR880" s="9">
        <v>0</v>
      </c>
      <c r="AS880" s="9">
        <v>10483</v>
      </c>
      <c r="AT880" s="9">
        <v>3768</v>
      </c>
      <c r="AU880" s="9">
        <v>1495</v>
      </c>
      <c r="AV880" s="9">
        <v>11898</v>
      </c>
      <c r="AW880" s="9">
        <v>0</v>
      </c>
      <c r="AX880" s="9">
        <v>0</v>
      </c>
      <c r="AY880" s="9">
        <v>2236</v>
      </c>
      <c r="AZ880" s="9">
        <v>17306</v>
      </c>
      <c r="BA880" s="9">
        <v>0</v>
      </c>
      <c r="BB880" s="9">
        <v>2376</v>
      </c>
      <c r="BC880" s="9">
        <v>49562</v>
      </c>
      <c r="BD880" s="9">
        <v>74391728</v>
      </c>
      <c r="BE880" s="9">
        <v>62199713</v>
      </c>
      <c r="BF880" s="9">
        <v>17422803</v>
      </c>
      <c r="BG880" s="9">
        <v>61002585</v>
      </c>
      <c r="BH880" s="9">
        <v>0</v>
      </c>
      <c r="BI880" s="9">
        <v>0</v>
      </c>
      <c r="BJ880" s="9">
        <v>12647905</v>
      </c>
      <c r="BK880" s="9">
        <v>65619175</v>
      </c>
      <c r="BL880" s="9">
        <v>0</v>
      </c>
      <c r="BM880" s="9">
        <v>2494991</v>
      </c>
      <c r="BN880" s="9">
        <v>295778900</v>
      </c>
      <c r="BO880" s="9">
        <v>47417129</v>
      </c>
      <c r="BP880" s="9">
        <v>30859268</v>
      </c>
      <c r="BQ880" s="9">
        <v>5525269</v>
      </c>
      <c r="BR880" s="9">
        <v>47548317</v>
      </c>
      <c r="BS880" s="9">
        <v>0</v>
      </c>
      <c r="BT880" s="9">
        <v>0</v>
      </c>
      <c r="BU880" s="9">
        <v>12622382</v>
      </c>
      <c r="BV880" s="9">
        <v>66909704</v>
      </c>
      <c r="BW880" s="9">
        <v>0</v>
      </c>
      <c r="BX880" s="9">
        <v>4372286</v>
      </c>
      <c r="BY880" s="9">
        <v>215254355</v>
      </c>
      <c r="BZ880" s="9">
        <v>1797011</v>
      </c>
      <c r="CA880" s="9">
        <v>100466974</v>
      </c>
      <c r="CB880" s="9">
        <v>73126526</v>
      </c>
      <c r="CC880" s="9">
        <v>18045198</v>
      </c>
      <c r="CD880" s="9">
        <v>89460551</v>
      </c>
      <c r="CE880" s="9">
        <v>0</v>
      </c>
      <c r="CF880" s="9">
        <v>0</v>
      </c>
      <c r="CG880" s="9">
        <v>0</v>
      </c>
      <c r="CH880" s="9">
        <v>21446199</v>
      </c>
      <c r="CI880" s="9">
        <v>99071568</v>
      </c>
      <c r="CJ880" s="9">
        <v>0</v>
      </c>
      <c r="CK880" s="9">
        <v>2060609</v>
      </c>
      <c r="CL880" s="9">
        <v>0</v>
      </c>
      <c r="CM880" s="9">
        <v>0</v>
      </c>
      <c r="CN880" s="9">
        <v>0</v>
      </c>
      <c r="CO880" s="9">
        <v>6896388</v>
      </c>
      <c r="CP880" s="9">
        <v>412371024</v>
      </c>
      <c r="CQ880" s="9">
        <v>0</v>
      </c>
      <c r="CR880" s="9">
        <v>0</v>
      </c>
      <c r="CS880" s="9">
        <v>0</v>
      </c>
      <c r="CT880" s="9">
        <v>0</v>
      </c>
      <c r="CU880" s="9">
        <v>0</v>
      </c>
      <c r="CV880" s="9">
        <v>20078454</v>
      </c>
      <c r="CW880" s="9">
        <v>19769234</v>
      </c>
      <c r="CX880" s="9">
        <v>4755431</v>
      </c>
      <c r="CY880" s="9">
        <v>18935630</v>
      </c>
      <c r="CZ880" s="9">
        <v>0</v>
      </c>
      <c r="DA880" s="9">
        <v>0</v>
      </c>
      <c r="DB880" s="9">
        <v>3820058</v>
      </c>
      <c r="DC880" s="9">
        <v>30668795</v>
      </c>
      <c r="DD880" s="9">
        <v>0</v>
      </c>
      <c r="DE880" s="9">
        <v>634629</v>
      </c>
      <c r="DF880" s="9">
        <v>98662231</v>
      </c>
      <c r="DG880" s="9">
        <v>1199242</v>
      </c>
      <c r="DH880" s="9">
        <v>96283883</v>
      </c>
      <c r="DI880" s="9">
        <v>0</v>
      </c>
      <c r="DJ880" s="9">
        <v>836779</v>
      </c>
      <c r="DK880" s="9">
        <v>0</v>
      </c>
      <c r="DL880" s="9">
        <v>0</v>
      </c>
      <c r="DM880" s="9">
        <v>0</v>
      </c>
      <c r="DN880" s="9">
        <v>0</v>
      </c>
      <c r="DO880" s="9">
        <v>2309928</v>
      </c>
      <c r="DP880" s="9">
        <v>133111337</v>
      </c>
      <c r="DQ880" s="9">
        <v>0</v>
      </c>
      <c r="DR880" s="9">
        <v>0</v>
      </c>
      <c r="DS880" s="9">
        <v>0</v>
      </c>
      <c r="DT880" s="9">
        <v>0</v>
      </c>
      <c r="DU880" s="9">
        <v>0</v>
      </c>
      <c r="DV880" s="9">
        <v>0</v>
      </c>
      <c r="DW880" s="9">
        <v>0</v>
      </c>
      <c r="DX880" s="9">
        <v>0</v>
      </c>
      <c r="DY880" s="9">
        <v>0</v>
      </c>
      <c r="DZ880" s="9">
        <v>0</v>
      </c>
      <c r="EA880" s="9">
        <v>0</v>
      </c>
      <c r="EB880" s="9">
        <v>0</v>
      </c>
      <c r="EC880" s="9">
        <v>0</v>
      </c>
    </row>
    <row r="881" spans="1:133" x14ac:dyDescent="0.3">
      <c r="A881" s="10">
        <v>106171049</v>
      </c>
      <c r="B881" s="10" t="s">
        <v>143</v>
      </c>
      <c r="C881" s="10">
        <v>20182</v>
      </c>
      <c r="D881" s="12">
        <v>43191</v>
      </c>
      <c r="E881" s="10" t="s">
        <v>2129</v>
      </c>
      <c r="F881" s="10" t="s">
        <v>134</v>
      </c>
      <c r="G881" s="10" t="s">
        <v>144</v>
      </c>
      <c r="H881" s="10" t="s">
        <v>2131</v>
      </c>
      <c r="I881" s="10">
        <v>115</v>
      </c>
      <c r="J881" s="10" t="s">
        <v>136</v>
      </c>
      <c r="K881" s="10" t="s">
        <v>137</v>
      </c>
      <c r="L881" s="10" t="s">
        <v>145</v>
      </c>
      <c r="M881" s="10" t="s">
        <v>146</v>
      </c>
      <c r="N881" s="10" t="s">
        <v>147</v>
      </c>
      <c r="O881" s="10" t="s">
        <v>148</v>
      </c>
      <c r="P881" s="10">
        <v>95422</v>
      </c>
      <c r="Q881" s="10" t="s">
        <v>149</v>
      </c>
      <c r="R881" s="10">
        <v>25</v>
      </c>
      <c r="S881" s="10">
        <v>25</v>
      </c>
      <c r="T881" s="10">
        <v>19</v>
      </c>
      <c r="U881" s="10">
        <v>183</v>
      </c>
      <c r="V881" s="10">
        <v>1</v>
      </c>
      <c r="W881" s="10">
        <v>12</v>
      </c>
      <c r="X881" s="10">
        <v>123</v>
      </c>
      <c r="Y881" s="10">
        <v>0</v>
      </c>
      <c r="Z881" s="10">
        <v>0</v>
      </c>
      <c r="AA881" s="10">
        <v>0</v>
      </c>
      <c r="AB881" s="10">
        <v>27</v>
      </c>
      <c r="AC881" s="10">
        <v>0</v>
      </c>
      <c r="AD881" s="10">
        <v>4</v>
      </c>
      <c r="AE881" s="10">
        <v>350</v>
      </c>
      <c r="AF881" s="10">
        <v>0</v>
      </c>
      <c r="AG881" s="10">
        <v>860</v>
      </c>
      <c r="AH881" s="10">
        <v>2</v>
      </c>
      <c r="AI881" s="10">
        <v>28</v>
      </c>
      <c r="AJ881" s="10">
        <v>393</v>
      </c>
      <c r="AK881" s="10">
        <v>0</v>
      </c>
      <c r="AL881" s="10">
        <v>0</v>
      </c>
      <c r="AM881" s="10">
        <v>0</v>
      </c>
      <c r="AN881" s="10">
        <v>88</v>
      </c>
      <c r="AO881" s="10">
        <v>0</v>
      </c>
      <c r="AP881" s="10">
        <v>9</v>
      </c>
      <c r="AQ881" s="10">
        <v>1380</v>
      </c>
      <c r="AR881" s="10">
        <v>0</v>
      </c>
      <c r="AS881" s="10">
        <v>20575</v>
      </c>
      <c r="AT881" s="10">
        <v>240</v>
      </c>
      <c r="AU881" s="10">
        <v>6577</v>
      </c>
      <c r="AV881" s="10">
        <v>21552</v>
      </c>
      <c r="AW881" s="10">
        <v>0</v>
      </c>
      <c r="AX881" s="10">
        <v>0</v>
      </c>
      <c r="AY881" s="10">
        <v>5433</v>
      </c>
      <c r="AZ881" s="10">
        <v>3100</v>
      </c>
      <c r="BA881" s="10">
        <v>0</v>
      </c>
      <c r="BB881" s="10">
        <v>978</v>
      </c>
      <c r="BC881" s="10">
        <v>58455</v>
      </c>
      <c r="BD881" s="10">
        <v>9463306</v>
      </c>
      <c r="BE881" s="10">
        <v>26259</v>
      </c>
      <c r="BF881" s="10">
        <v>473390</v>
      </c>
      <c r="BG881" s="10">
        <v>4590124</v>
      </c>
      <c r="BH881" s="10">
        <v>0</v>
      </c>
      <c r="BI881" s="10">
        <v>0</v>
      </c>
      <c r="BJ881" s="10">
        <v>0</v>
      </c>
      <c r="BK881" s="10">
        <v>1319301</v>
      </c>
      <c r="BL881" s="10">
        <v>0</v>
      </c>
      <c r="BM881" s="10">
        <v>7761</v>
      </c>
      <c r="BN881" s="10">
        <v>15880141</v>
      </c>
      <c r="BO881" s="10">
        <v>19268836</v>
      </c>
      <c r="BP881" s="10">
        <v>430763</v>
      </c>
      <c r="BQ881" s="10">
        <v>3967810</v>
      </c>
      <c r="BR881" s="10">
        <v>18925855</v>
      </c>
      <c r="BS881" s="10">
        <v>0</v>
      </c>
      <c r="BT881" s="10">
        <v>0</v>
      </c>
      <c r="BU881" s="10">
        <v>276695</v>
      </c>
      <c r="BV881" s="10">
        <v>6791299</v>
      </c>
      <c r="BW881" s="10">
        <v>0</v>
      </c>
      <c r="BX881" s="10">
        <v>727150</v>
      </c>
      <c r="BY881" s="10">
        <v>50388408</v>
      </c>
      <c r="BZ881" s="10">
        <v>531845</v>
      </c>
      <c r="CA881" s="10">
        <v>17258478</v>
      </c>
      <c r="CB881" s="10">
        <v>191073</v>
      </c>
      <c r="CC881" s="10">
        <v>3152462</v>
      </c>
      <c r="CD881" s="10">
        <v>13547286</v>
      </c>
      <c r="CE881" s="10">
        <v>-123678</v>
      </c>
      <c r="CF881" s="10">
        <v>0</v>
      </c>
      <c r="CG881" s="10">
        <v>0</v>
      </c>
      <c r="CH881" s="10">
        <v>-38801</v>
      </c>
      <c r="CI881" s="10">
        <v>3614021</v>
      </c>
      <c r="CJ881" s="10">
        <v>0</v>
      </c>
      <c r="CK881" s="10">
        <v>1726035</v>
      </c>
      <c r="CL881" s="10">
        <v>0</v>
      </c>
      <c r="CM881" s="10">
        <v>0</v>
      </c>
      <c r="CN881" s="10">
        <v>0</v>
      </c>
      <c r="CO881" s="10">
        <v>882751</v>
      </c>
      <c r="CP881" s="10">
        <v>40741472</v>
      </c>
      <c r="CQ881" s="10">
        <v>0</v>
      </c>
      <c r="CR881" s="10">
        <v>2758404</v>
      </c>
      <c r="CS881" s="10">
        <v>0</v>
      </c>
      <c r="CT881" s="10">
        <v>0</v>
      </c>
      <c r="CU881" s="10">
        <v>2758404</v>
      </c>
      <c r="CV881" s="10">
        <v>10380961</v>
      </c>
      <c r="CW881" s="10">
        <v>265287</v>
      </c>
      <c r="CX881" s="10">
        <v>1260777</v>
      </c>
      <c r="CY881" s="10">
        <v>12628446</v>
      </c>
      <c r="CZ881" s="10">
        <v>0</v>
      </c>
      <c r="DA881" s="10">
        <v>0</v>
      </c>
      <c r="DB881" s="10">
        <v>377782</v>
      </c>
      <c r="DC881" s="10">
        <v>4065818</v>
      </c>
      <c r="DD881" s="10">
        <v>0</v>
      </c>
      <c r="DE881" s="10">
        <v>-693590</v>
      </c>
      <c r="DF881" s="10">
        <v>28285481</v>
      </c>
      <c r="DG881" s="10">
        <v>890771</v>
      </c>
      <c r="DH881" s="10">
        <v>25838632</v>
      </c>
      <c r="DI881" s="10">
        <v>0</v>
      </c>
      <c r="DJ881" s="10">
        <v>12170</v>
      </c>
      <c r="DK881" s="10">
        <v>0</v>
      </c>
      <c r="DL881" s="10">
        <v>0</v>
      </c>
      <c r="DM881" s="10">
        <v>0</v>
      </c>
      <c r="DN881" s="10">
        <v>0</v>
      </c>
      <c r="DO881" s="10">
        <v>1389859</v>
      </c>
      <c r="DP881" s="10">
        <v>32279989</v>
      </c>
      <c r="DQ881" s="10">
        <v>0</v>
      </c>
      <c r="DR881" s="10">
        <v>0</v>
      </c>
      <c r="DS881" s="10">
        <v>0</v>
      </c>
      <c r="DT881" s="10">
        <v>0</v>
      </c>
      <c r="DU881" s="10">
        <v>0</v>
      </c>
      <c r="DV881" s="10">
        <v>0</v>
      </c>
      <c r="DW881" s="10">
        <v>0</v>
      </c>
      <c r="DX881" s="10">
        <v>0</v>
      </c>
      <c r="DY881" s="10">
        <v>0</v>
      </c>
      <c r="DZ881" s="10">
        <v>0</v>
      </c>
      <c r="EA881" s="10">
        <v>0</v>
      </c>
      <c r="EB881" s="10">
        <v>0</v>
      </c>
      <c r="EC881" s="10">
        <v>0</v>
      </c>
    </row>
    <row r="882" spans="1:133" x14ac:dyDescent="0.3">
      <c r="A882" s="9">
        <v>106040875</v>
      </c>
      <c r="B882" s="9" t="s">
        <v>150</v>
      </c>
      <c r="C882" s="9">
        <v>20182</v>
      </c>
      <c r="D882" s="11">
        <v>43191</v>
      </c>
      <c r="E882" s="9" t="s">
        <v>2129</v>
      </c>
      <c r="F882" s="9" t="s">
        <v>134</v>
      </c>
      <c r="G882" s="9" t="s">
        <v>151</v>
      </c>
      <c r="H882" s="9" t="s">
        <v>2131</v>
      </c>
      <c r="I882" s="9">
        <v>220</v>
      </c>
      <c r="J882" s="9" t="s">
        <v>152</v>
      </c>
      <c r="K882" s="9" t="s">
        <v>137</v>
      </c>
      <c r="L882" s="9" t="s">
        <v>138</v>
      </c>
      <c r="M882" s="9" t="s">
        <v>153</v>
      </c>
      <c r="N882" s="9" t="s">
        <v>154</v>
      </c>
      <c r="O882" s="9" t="s">
        <v>155</v>
      </c>
      <c r="P882" s="9">
        <v>95969</v>
      </c>
      <c r="Q882" s="9" t="s">
        <v>156</v>
      </c>
      <c r="R882" s="9">
        <v>100</v>
      </c>
      <c r="S882" s="9">
        <v>100</v>
      </c>
      <c r="T882" s="9">
        <v>44</v>
      </c>
      <c r="U882" s="9">
        <v>542</v>
      </c>
      <c r="V882" s="9">
        <v>31</v>
      </c>
      <c r="W882" s="9">
        <v>44</v>
      </c>
      <c r="X882" s="9">
        <v>236</v>
      </c>
      <c r="Y882" s="9">
        <v>0</v>
      </c>
      <c r="Z882" s="9">
        <v>0</v>
      </c>
      <c r="AA882" s="9">
        <v>3</v>
      </c>
      <c r="AB882" s="9">
        <v>153</v>
      </c>
      <c r="AC882" s="9">
        <v>0</v>
      </c>
      <c r="AD882" s="9">
        <v>13</v>
      </c>
      <c r="AE882" s="9">
        <v>1022</v>
      </c>
      <c r="AF882" s="9">
        <v>0</v>
      </c>
      <c r="AG882" s="9">
        <v>2077</v>
      </c>
      <c r="AH882" s="9">
        <v>110</v>
      </c>
      <c r="AI882" s="9">
        <v>119</v>
      </c>
      <c r="AJ882" s="9">
        <v>876</v>
      </c>
      <c r="AK882" s="9">
        <v>0</v>
      </c>
      <c r="AL882" s="9">
        <v>0</v>
      </c>
      <c r="AM882" s="9">
        <v>10</v>
      </c>
      <c r="AN882" s="9">
        <v>425</v>
      </c>
      <c r="AO882" s="9">
        <v>0</v>
      </c>
      <c r="AP882" s="9">
        <v>53</v>
      </c>
      <c r="AQ882" s="9">
        <v>3670</v>
      </c>
      <c r="AR882" s="9">
        <v>0</v>
      </c>
      <c r="AS882" s="9">
        <v>41914</v>
      </c>
      <c r="AT882" s="9">
        <v>1377</v>
      </c>
      <c r="AU882" s="9">
        <v>7218</v>
      </c>
      <c r="AV882" s="9">
        <v>26767</v>
      </c>
      <c r="AW882" s="9">
        <v>0</v>
      </c>
      <c r="AX882" s="9">
        <v>0</v>
      </c>
      <c r="AY882" s="9">
        <v>901</v>
      </c>
      <c r="AZ882" s="9">
        <v>16599</v>
      </c>
      <c r="BA882" s="9">
        <v>0</v>
      </c>
      <c r="BB882" s="9">
        <v>1477</v>
      </c>
      <c r="BC882" s="9">
        <v>96253</v>
      </c>
      <c r="BD882" s="9">
        <v>64202565</v>
      </c>
      <c r="BE882" s="9">
        <v>3564949</v>
      </c>
      <c r="BF882" s="9">
        <v>3479124</v>
      </c>
      <c r="BG882" s="9">
        <v>20558931</v>
      </c>
      <c r="BH882" s="9">
        <v>0</v>
      </c>
      <c r="BI882" s="9">
        <v>0</v>
      </c>
      <c r="BJ882" s="9">
        <v>546732</v>
      </c>
      <c r="BK882" s="9">
        <v>12746288</v>
      </c>
      <c r="BL882" s="9">
        <v>0</v>
      </c>
      <c r="BM882" s="9">
        <v>1773330</v>
      </c>
      <c r="BN882" s="9">
        <v>106871919</v>
      </c>
      <c r="BO882" s="9">
        <v>105907755</v>
      </c>
      <c r="BP882" s="9">
        <v>4352981</v>
      </c>
      <c r="BQ882" s="9">
        <v>7763420</v>
      </c>
      <c r="BR882" s="9">
        <v>56655940</v>
      </c>
      <c r="BS882" s="9">
        <v>0</v>
      </c>
      <c r="BT882" s="9">
        <v>0</v>
      </c>
      <c r="BU882" s="9">
        <v>1562237</v>
      </c>
      <c r="BV882" s="9">
        <v>43434649</v>
      </c>
      <c r="BW882" s="9">
        <v>0</v>
      </c>
      <c r="BX882" s="9">
        <v>2842527</v>
      </c>
      <c r="BY882" s="9">
        <v>222519509</v>
      </c>
      <c r="BZ882" s="9">
        <v>778927</v>
      </c>
      <c r="CA882" s="9">
        <v>151633129</v>
      </c>
      <c r="CB882" s="9">
        <v>6755070</v>
      </c>
      <c r="CC882" s="9">
        <v>6323374</v>
      </c>
      <c r="CD882" s="9">
        <v>63086284</v>
      </c>
      <c r="CE882" s="9">
        <v>-205821</v>
      </c>
      <c r="CF882" s="9">
        <v>0</v>
      </c>
      <c r="CG882" s="9">
        <v>0</v>
      </c>
      <c r="CH882" s="9">
        <v>702833</v>
      </c>
      <c r="CI882" s="9">
        <v>41392319</v>
      </c>
      <c r="CJ882" s="9">
        <v>0</v>
      </c>
      <c r="CK882" s="9">
        <v>2080666</v>
      </c>
      <c r="CL882" s="9">
        <v>0</v>
      </c>
      <c r="CM882" s="9">
        <v>0</v>
      </c>
      <c r="CN882" s="9">
        <v>0</v>
      </c>
      <c r="CO882" s="9">
        <v>4155229</v>
      </c>
      <c r="CP882" s="9">
        <v>276702010</v>
      </c>
      <c r="CQ882" s="9">
        <v>0</v>
      </c>
      <c r="CR882" s="9">
        <v>0</v>
      </c>
      <c r="CS882" s="9">
        <v>0</v>
      </c>
      <c r="CT882" s="9">
        <v>0</v>
      </c>
      <c r="CU882" s="9">
        <v>0</v>
      </c>
      <c r="CV882" s="9">
        <v>16531142</v>
      </c>
      <c r="CW882" s="9">
        <v>1181282</v>
      </c>
      <c r="CX882" s="9">
        <v>4695450</v>
      </c>
      <c r="CY882" s="9">
        <v>14162526</v>
      </c>
      <c r="CZ882" s="9">
        <v>0</v>
      </c>
      <c r="DA882" s="9">
        <v>0</v>
      </c>
      <c r="DB882" s="9">
        <v>1049431</v>
      </c>
      <c r="DC882" s="9">
        <v>13535692</v>
      </c>
      <c r="DD882" s="9">
        <v>0</v>
      </c>
      <c r="DE882" s="9">
        <v>1533895</v>
      </c>
      <c r="DF882" s="9">
        <v>52689418</v>
      </c>
      <c r="DG882" s="9">
        <v>4612136</v>
      </c>
      <c r="DH882" s="9">
        <v>56589351</v>
      </c>
      <c r="DI882" s="9">
        <v>0</v>
      </c>
      <c r="DJ882" s="9">
        <v>116291</v>
      </c>
      <c r="DK882" s="9">
        <v>0</v>
      </c>
      <c r="DL882" s="9">
        <v>0</v>
      </c>
      <c r="DM882" s="9">
        <v>0</v>
      </c>
      <c r="DN882" s="9">
        <v>0</v>
      </c>
      <c r="DO882" s="9">
        <v>880658</v>
      </c>
      <c r="DP882" s="9">
        <v>54246478</v>
      </c>
      <c r="DQ882" s="9">
        <v>0</v>
      </c>
      <c r="DR882" s="9">
        <v>0</v>
      </c>
      <c r="DS882" s="9">
        <v>0</v>
      </c>
      <c r="DT882" s="9">
        <v>0</v>
      </c>
      <c r="DU882" s="9">
        <v>0</v>
      </c>
      <c r="DV882" s="9">
        <v>0</v>
      </c>
      <c r="DW882" s="9">
        <v>0</v>
      </c>
      <c r="DX882" s="9">
        <v>0</v>
      </c>
      <c r="DY882" s="9">
        <v>0</v>
      </c>
      <c r="DZ882" s="9">
        <v>0</v>
      </c>
      <c r="EA882" s="9">
        <v>0</v>
      </c>
      <c r="EB882" s="9">
        <v>0</v>
      </c>
      <c r="EC882" s="9">
        <v>0</v>
      </c>
    </row>
    <row r="883" spans="1:133" x14ac:dyDescent="0.3">
      <c r="A883" s="10">
        <v>106190323</v>
      </c>
      <c r="B883" s="10" t="s">
        <v>157</v>
      </c>
      <c r="C883" s="10">
        <v>20182</v>
      </c>
      <c r="D883" s="12">
        <v>43191</v>
      </c>
      <c r="E883" s="10" t="s">
        <v>2129</v>
      </c>
      <c r="F883" s="10" t="s">
        <v>134</v>
      </c>
      <c r="G883" s="10" t="s">
        <v>158</v>
      </c>
      <c r="H883" s="10" t="s">
        <v>2132</v>
      </c>
      <c r="I883" s="10">
        <v>909</v>
      </c>
      <c r="J883" s="10" t="s">
        <v>152</v>
      </c>
      <c r="K883" s="10" t="s">
        <v>137</v>
      </c>
      <c r="L883" s="10" t="s">
        <v>138</v>
      </c>
      <c r="M883" s="10" t="s">
        <v>159</v>
      </c>
      <c r="N883" s="10" t="s">
        <v>160</v>
      </c>
      <c r="O883" s="10" t="s">
        <v>161</v>
      </c>
      <c r="P883" s="10">
        <v>91206</v>
      </c>
      <c r="Q883" s="10" t="s">
        <v>162</v>
      </c>
      <c r="R883" s="10">
        <v>515</v>
      </c>
      <c r="S883" s="10">
        <v>462</v>
      </c>
      <c r="T883" s="10">
        <v>278</v>
      </c>
      <c r="U883" s="10">
        <v>2121</v>
      </c>
      <c r="V883" s="10">
        <v>370</v>
      </c>
      <c r="W883" s="10">
        <v>421</v>
      </c>
      <c r="X883" s="10">
        <v>1023</v>
      </c>
      <c r="Y883" s="10">
        <v>0</v>
      </c>
      <c r="Z883" s="10">
        <v>0</v>
      </c>
      <c r="AA883" s="10">
        <v>69</v>
      </c>
      <c r="AB883" s="10">
        <v>929</v>
      </c>
      <c r="AC883" s="10">
        <v>0</v>
      </c>
      <c r="AD883" s="10">
        <v>135</v>
      </c>
      <c r="AE883" s="10">
        <v>5068</v>
      </c>
      <c r="AF883" s="10">
        <v>0</v>
      </c>
      <c r="AG883" s="10">
        <v>12532</v>
      </c>
      <c r="AH883" s="10">
        <v>1566</v>
      </c>
      <c r="AI883" s="10">
        <v>2646</v>
      </c>
      <c r="AJ883" s="10">
        <v>3911</v>
      </c>
      <c r="AK883" s="10">
        <v>0</v>
      </c>
      <c r="AL883" s="10">
        <v>0</v>
      </c>
      <c r="AM883" s="10">
        <v>295</v>
      </c>
      <c r="AN883" s="10">
        <v>3476</v>
      </c>
      <c r="AO883" s="10">
        <v>0</v>
      </c>
      <c r="AP883" s="10">
        <v>545</v>
      </c>
      <c r="AQ883" s="10">
        <v>24971</v>
      </c>
      <c r="AR883" s="10">
        <v>0</v>
      </c>
      <c r="AS883" s="10">
        <v>15223</v>
      </c>
      <c r="AT883" s="10">
        <v>2501</v>
      </c>
      <c r="AU883" s="10">
        <v>1651</v>
      </c>
      <c r="AV883" s="10">
        <v>9167</v>
      </c>
      <c r="AW883" s="10">
        <v>0</v>
      </c>
      <c r="AX883" s="10">
        <v>0</v>
      </c>
      <c r="AY883" s="10">
        <v>2456</v>
      </c>
      <c r="AZ883" s="10">
        <v>18371</v>
      </c>
      <c r="BA883" s="10">
        <v>0</v>
      </c>
      <c r="BB883" s="10">
        <v>1625</v>
      </c>
      <c r="BC883" s="10">
        <v>50994</v>
      </c>
      <c r="BD883" s="10">
        <v>209758917</v>
      </c>
      <c r="BE883" s="10">
        <v>34706785</v>
      </c>
      <c r="BF883" s="10">
        <v>36927445</v>
      </c>
      <c r="BG883" s="10">
        <v>78004169</v>
      </c>
      <c r="BH883" s="10">
        <v>0</v>
      </c>
      <c r="BI883" s="10">
        <v>0</v>
      </c>
      <c r="BJ883" s="10">
        <v>1581235</v>
      </c>
      <c r="BK883" s="10">
        <v>64124206</v>
      </c>
      <c r="BL883" s="10">
        <v>0</v>
      </c>
      <c r="BM883" s="10">
        <v>2974823</v>
      </c>
      <c r="BN883" s="10">
        <v>428077580</v>
      </c>
      <c r="BO883" s="10">
        <v>60572684</v>
      </c>
      <c r="BP883" s="10">
        <v>17475573</v>
      </c>
      <c r="BQ883" s="10">
        <v>7093467</v>
      </c>
      <c r="BR883" s="10">
        <v>47069096</v>
      </c>
      <c r="BS883" s="10">
        <v>0</v>
      </c>
      <c r="BT883" s="10">
        <v>0</v>
      </c>
      <c r="BU883" s="10">
        <v>2027881</v>
      </c>
      <c r="BV883" s="10">
        <v>57424461</v>
      </c>
      <c r="BW883" s="10">
        <v>0</v>
      </c>
      <c r="BX883" s="10">
        <v>2098307</v>
      </c>
      <c r="BY883" s="10">
        <v>193761469</v>
      </c>
      <c r="BZ883" s="10">
        <v>2023627</v>
      </c>
      <c r="CA883" s="10">
        <v>228566110</v>
      </c>
      <c r="CB883" s="10">
        <v>51848559</v>
      </c>
      <c r="CC883" s="10">
        <v>38589956</v>
      </c>
      <c r="CD883" s="10">
        <v>75510409</v>
      </c>
      <c r="CE883" s="10">
        <v>0</v>
      </c>
      <c r="CF883" s="10">
        <v>0</v>
      </c>
      <c r="CG883" s="10">
        <v>0</v>
      </c>
      <c r="CH883" s="10">
        <v>2250628</v>
      </c>
      <c r="CI883" s="10">
        <v>88497015</v>
      </c>
      <c r="CJ883" s="10">
        <v>0</v>
      </c>
      <c r="CK883" s="10">
        <v>2200510</v>
      </c>
      <c r="CL883" s="10">
        <v>0</v>
      </c>
      <c r="CM883" s="10">
        <v>0</v>
      </c>
      <c r="CN883" s="10">
        <v>0</v>
      </c>
      <c r="CO883" s="10">
        <v>13427747</v>
      </c>
      <c r="CP883" s="10">
        <v>502914561</v>
      </c>
      <c r="CQ883" s="10">
        <v>0</v>
      </c>
      <c r="CR883" s="10">
        <v>0</v>
      </c>
      <c r="CS883" s="10">
        <v>0</v>
      </c>
      <c r="CT883" s="10">
        <v>0</v>
      </c>
      <c r="CU883" s="10">
        <v>0</v>
      </c>
      <c r="CV883" s="10">
        <v>36670544</v>
      </c>
      <c r="CW883" s="10">
        <v>112991</v>
      </c>
      <c r="CX883" s="10">
        <v>5282868</v>
      </c>
      <c r="CY883" s="10">
        <v>48989771</v>
      </c>
      <c r="CZ883" s="10">
        <v>0</v>
      </c>
      <c r="DA883" s="10">
        <v>0</v>
      </c>
      <c r="DB883" s="10">
        <v>1026938</v>
      </c>
      <c r="DC883" s="10">
        <v>25845850</v>
      </c>
      <c r="DD883" s="10">
        <v>0</v>
      </c>
      <c r="DE883" s="10">
        <v>995526</v>
      </c>
      <c r="DF883" s="10">
        <v>118924488</v>
      </c>
      <c r="DG883" s="10">
        <v>3515362</v>
      </c>
      <c r="DH883" s="10">
        <v>118739123</v>
      </c>
      <c r="DI883" s="10">
        <v>0</v>
      </c>
      <c r="DJ883" s="10">
        <v>1112980</v>
      </c>
      <c r="DK883" s="10">
        <v>0</v>
      </c>
      <c r="DL883" s="10">
        <v>0</v>
      </c>
      <c r="DM883" s="10">
        <v>0</v>
      </c>
      <c r="DN883" s="10">
        <v>0</v>
      </c>
      <c r="DO883" s="10">
        <v>743500</v>
      </c>
      <c r="DP883" s="10">
        <v>202719640</v>
      </c>
      <c r="DQ883" s="10">
        <v>0</v>
      </c>
      <c r="DR883" s="10">
        <v>0</v>
      </c>
      <c r="DS883" s="10">
        <v>0</v>
      </c>
      <c r="DT883" s="10">
        <v>0</v>
      </c>
      <c r="DU883" s="10">
        <v>0</v>
      </c>
      <c r="DV883" s="10">
        <v>0</v>
      </c>
      <c r="DW883" s="10">
        <v>0</v>
      </c>
      <c r="DX883" s="10">
        <v>0</v>
      </c>
      <c r="DY883" s="10">
        <v>0</v>
      </c>
      <c r="DZ883" s="10">
        <v>0</v>
      </c>
      <c r="EA883" s="10">
        <v>0</v>
      </c>
      <c r="EB883" s="10">
        <v>0</v>
      </c>
      <c r="EC883" s="10">
        <v>0</v>
      </c>
    </row>
    <row r="884" spans="1:133" x14ac:dyDescent="0.3">
      <c r="A884" s="9">
        <v>106164029</v>
      </c>
      <c r="B884" s="9" t="s">
        <v>163</v>
      </c>
      <c r="C884" s="9">
        <v>20182</v>
      </c>
      <c r="D884" s="11">
        <v>43191</v>
      </c>
      <c r="E884" s="9" t="s">
        <v>2129</v>
      </c>
      <c r="F884" s="9" t="s">
        <v>134</v>
      </c>
      <c r="G884" s="9" t="s">
        <v>164</v>
      </c>
      <c r="H884" s="9" t="s">
        <v>2130</v>
      </c>
      <c r="I884" s="9">
        <v>615</v>
      </c>
      <c r="J884" s="9" t="s">
        <v>152</v>
      </c>
      <c r="K884" s="9" t="s">
        <v>137</v>
      </c>
      <c r="L884" s="9" t="s">
        <v>145</v>
      </c>
      <c r="M884" s="9" t="s">
        <v>165</v>
      </c>
      <c r="N884" s="9" t="s">
        <v>166</v>
      </c>
      <c r="O884" s="9" t="s">
        <v>167</v>
      </c>
      <c r="P884" s="9">
        <v>93230</v>
      </c>
      <c r="Q884" s="9" t="s">
        <v>168</v>
      </c>
      <c r="R884" s="9">
        <v>230</v>
      </c>
      <c r="S884" s="9">
        <v>230</v>
      </c>
      <c r="T884" s="9">
        <v>117</v>
      </c>
      <c r="U884" s="9">
        <v>851</v>
      </c>
      <c r="V884" s="9">
        <v>181</v>
      </c>
      <c r="W884" s="9">
        <v>223</v>
      </c>
      <c r="X884" s="9">
        <v>842</v>
      </c>
      <c r="Y884" s="9">
        <v>0</v>
      </c>
      <c r="Z884" s="9">
        <v>0</v>
      </c>
      <c r="AA884" s="9">
        <v>157</v>
      </c>
      <c r="AB884" s="9">
        <v>417</v>
      </c>
      <c r="AC884" s="9">
        <v>0</v>
      </c>
      <c r="AD884" s="9">
        <v>49</v>
      </c>
      <c r="AE884" s="9">
        <v>2720</v>
      </c>
      <c r="AF884" s="9">
        <v>0</v>
      </c>
      <c r="AG884" s="9">
        <v>4108</v>
      </c>
      <c r="AH884" s="9">
        <v>926</v>
      </c>
      <c r="AI884" s="9">
        <v>842</v>
      </c>
      <c r="AJ884" s="9">
        <v>2649</v>
      </c>
      <c r="AK884" s="9">
        <v>0</v>
      </c>
      <c r="AL884" s="9">
        <v>0</v>
      </c>
      <c r="AM884" s="9">
        <v>478</v>
      </c>
      <c r="AN884" s="9">
        <v>1219</v>
      </c>
      <c r="AO884" s="9">
        <v>0</v>
      </c>
      <c r="AP884" s="9">
        <v>146</v>
      </c>
      <c r="AQ884" s="9">
        <v>10368</v>
      </c>
      <c r="AR884" s="9">
        <v>0</v>
      </c>
      <c r="AS884" s="9">
        <v>15447</v>
      </c>
      <c r="AT884" s="9">
        <v>2344</v>
      </c>
      <c r="AU884" s="9">
        <v>3744</v>
      </c>
      <c r="AV884" s="9">
        <v>28283</v>
      </c>
      <c r="AW884" s="9">
        <v>0</v>
      </c>
      <c r="AX884" s="9">
        <v>0</v>
      </c>
      <c r="AY884" s="9">
        <v>4788</v>
      </c>
      <c r="AZ884" s="9">
        <v>16278</v>
      </c>
      <c r="BA884" s="9">
        <v>2</v>
      </c>
      <c r="BB884" s="9">
        <v>2104</v>
      </c>
      <c r="BC884" s="9">
        <v>72990</v>
      </c>
      <c r="BD884" s="9">
        <v>37625408</v>
      </c>
      <c r="BE884" s="9">
        <v>8636607</v>
      </c>
      <c r="BF884" s="9">
        <v>7423024</v>
      </c>
      <c r="BG884" s="9">
        <v>28308205</v>
      </c>
      <c r="BH884" s="9">
        <v>0</v>
      </c>
      <c r="BI884" s="9">
        <v>0</v>
      </c>
      <c r="BJ884" s="9">
        <v>4845683</v>
      </c>
      <c r="BK884" s="9">
        <v>13435988</v>
      </c>
      <c r="BL884" s="9">
        <v>0</v>
      </c>
      <c r="BM884" s="9">
        <v>1353002</v>
      </c>
      <c r="BN884" s="9">
        <v>101627917</v>
      </c>
      <c r="BO884" s="9">
        <v>36078904</v>
      </c>
      <c r="BP884" s="9">
        <v>7117810</v>
      </c>
      <c r="BQ884" s="9">
        <v>10322141</v>
      </c>
      <c r="BR884" s="9">
        <v>73343054</v>
      </c>
      <c r="BS884" s="9">
        <v>0</v>
      </c>
      <c r="BT884" s="9">
        <v>0</v>
      </c>
      <c r="BU884" s="9">
        <v>10057188</v>
      </c>
      <c r="BV884" s="9">
        <v>37438107</v>
      </c>
      <c r="BW884" s="9">
        <v>981</v>
      </c>
      <c r="BX884" s="9">
        <v>6591183</v>
      </c>
      <c r="BY884" s="9">
        <v>180949368</v>
      </c>
      <c r="BZ884" s="9">
        <v>2322619</v>
      </c>
      <c r="CA884" s="9">
        <v>59629524</v>
      </c>
      <c r="CB884" s="9">
        <v>11377180</v>
      </c>
      <c r="CC884" s="9">
        <v>12003398</v>
      </c>
      <c r="CD884" s="9">
        <v>77689556</v>
      </c>
      <c r="CE884" s="9">
        <v>-1379664</v>
      </c>
      <c r="CF884" s="9">
        <v>0</v>
      </c>
      <c r="CG884" s="9">
        <v>0</v>
      </c>
      <c r="CH884" s="9">
        <v>10451984</v>
      </c>
      <c r="CI884" s="9">
        <v>24199421</v>
      </c>
      <c r="CJ884" s="9">
        <v>0</v>
      </c>
      <c r="CK884" s="9">
        <v>2718684</v>
      </c>
      <c r="CL884" s="9">
        <v>0</v>
      </c>
      <c r="CM884" s="9">
        <v>0</v>
      </c>
      <c r="CN884" s="9">
        <v>0</v>
      </c>
      <c r="CO884" s="9">
        <v>5697530</v>
      </c>
      <c r="CP884" s="9">
        <v>204710232</v>
      </c>
      <c r="CQ884" s="9">
        <v>0</v>
      </c>
      <c r="CR884" s="9">
        <v>4161272</v>
      </c>
      <c r="CS884" s="9">
        <v>0</v>
      </c>
      <c r="CT884" s="9">
        <v>0</v>
      </c>
      <c r="CU884" s="9">
        <v>4161272</v>
      </c>
      <c r="CV884" s="9">
        <v>13822589</v>
      </c>
      <c r="CW884" s="9">
        <v>2415411</v>
      </c>
      <c r="CX884" s="9">
        <v>8158650</v>
      </c>
      <c r="CY884" s="9">
        <v>28779472</v>
      </c>
      <c r="CZ884" s="9">
        <v>0</v>
      </c>
      <c r="DA884" s="9">
        <v>0</v>
      </c>
      <c r="DB884" s="9">
        <v>3155115</v>
      </c>
      <c r="DC884" s="9">
        <v>25127577</v>
      </c>
      <c r="DD884" s="9">
        <v>242</v>
      </c>
      <c r="DE884" s="9">
        <v>569269</v>
      </c>
      <c r="DF884" s="9">
        <v>82028325</v>
      </c>
      <c r="DG884" s="9">
        <v>1159978</v>
      </c>
      <c r="DH884" s="9">
        <v>70909209</v>
      </c>
      <c r="DI884" s="9">
        <v>0</v>
      </c>
      <c r="DJ884" s="9">
        <v>-1643648</v>
      </c>
      <c r="DK884" s="9">
        <v>0</v>
      </c>
      <c r="DL884" s="9">
        <v>0</v>
      </c>
      <c r="DM884" s="9">
        <v>0</v>
      </c>
      <c r="DN884" s="9">
        <v>0</v>
      </c>
      <c r="DO884" s="9">
        <v>3381144</v>
      </c>
      <c r="DP884" s="9">
        <v>193506639</v>
      </c>
      <c r="DQ884" s="9">
        <v>0</v>
      </c>
      <c r="DR884" s="9">
        <v>0</v>
      </c>
      <c r="DS884" s="9">
        <v>0</v>
      </c>
      <c r="DT884" s="9">
        <v>0</v>
      </c>
      <c r="DU884" s="9">
        <v>0</v>
      </c>
      <c r="DV884" s="9">
        <v>0</v>
      </c>
      <c r="DW884" s="9">
        <v>0</v>
      </c>
      <c r="DX884" s="9">
        <v>0</v>
      </c>
      <c r="DY884" s="9">
        <v>0</v>
      </c>
      <c r="DZ884" s="9">
        <v>0</v>
      </c>
      <c r="EA884" s="9">
        <v>0</v>
      </c>
      <c r="EB884" s="9">
        <v>0</v>
      </c>
      <c r="EC884" s="9">
        <v>0</v>
      </c>
    </row>
    <row r="885" spans="1:133" x14ac:dyDescent="0.3">
      <c r="A885" s="10">
        <v>106234038</v>
      </c>
      <c r="B885" s="10" t="s">
        <v>169</v>
      </c>
      <c r="C885" s="10">
        <v>20182</v>
      </c>
      <c r="D885" s="12">
        <v>43191</v>
      </c>
      <c r="E885" s="10" t="s">
        <v>2129</v>
      </c>
      <c r="F885" s="10" t="s">
        <v>134</v>
      </c>
      <c r="G885" s="10" t="s">
        <v>170</v>
      </c>
      <c r="H885" s="10" t="s">
        <v>2131</v>
      </c>
      <c r="I885" s="10">
        <v>112</v>
      </c>
      <c r="J885" s="10" t="s">
        <v>136</v>
      </c>
      <c r="K885" s="10" t="s">
        <v>137</v>
      </c>
      <c r="L885" s="10" t="s">
        <v>138</v>
      </c>
      <c r="M885" s="10" t="s">
        <v>171</v>
      </c>
      <c r="N885" s="10" t="s">
        <v>172</v>
      </c>
      <c r="O885" s="10" t="s">
        <v>173</v>
      </c>
      <c r="P885" s="10">
        <v>95490</v>
      </c>
      <c r="Q885" s="10" t="s">
        <v>174</v>
      </c>
      <c r="R885" s="10">
        <v>25</v>
      </c>
      <c r="S885" s="10">
        <v>25</v>
      </c>
      <c r="T885" s="10">
        <v>23</v>
      </c>
      <c r="U885" s="10">
        <v>220</v>
      </c>
      <c r="V885" s="10">
        <v>16</v>
      </c>
      <c r="W885" s="10">
        <v>28</v>
      </c>
      <c r="X885" s="10">
        <v>94</v>
      </c>
      <c r="Y885" s="10">
        <v>0</v>
      </c>
      <c r="Z885" s="10">
        <v>0</v>
      </c>
      <c r="AA885" s="10">
        <v>6</v>
      </c>
      <c r="AB885" s="10">
        <v>48</v>
      </c>
      <c r="AC885" s="10">
        <v>0</v>
      </c>
      <c r="AD885" s="10">
        <v>8</v>
      </c>
      <c r="AE885" s="10">
        <v>420</v>
      </c>
      <c r="AF885" s="10">
        <v>0</v>
      </c>
      <c r="AG885" s="10">
        <v>892</v>
      </c>
      <c r="AH885" s="10">
        <v>68</v>
      </c>
      <c r="AI885" s="10">
        <v>139</v>
      </c>
      <c r="AJ885" s="10">
        <v>444</v>
      </c>
      <c r="AK885" s="10">
        <v>0</v>
      </c>
      <c r="AL885" s="10">
        <v>0</v>
      </c>
      <c r="AM885" s="10">
        <v>27</v>
      </c>
      <c r="AN885" s="10">
        <v>163</v>
      </c>
      <c r="AO885" s="10">
        <v>0</v>
      </c>
      <c r="AP885" s="10">
        <v>27</v>
      </c>
      <c r="AQ885" s="10">
        <v>1760</v>
      </c>
      <c r="AR885" s="10">
        <v>0</v>
      </c>
      <c r="AS885" s="10">
        <v>5335</v>
      </c>
      <c r="AT885" s="10">
        <v>490</v>
      </c>
      <c r="AU885" s="10">
        <v>274</v>
      </c>
      <c r="AV885" s="10">
        <v>3573</v>
      </c>
      <c r="AW885" s="10">
        <v>0</v>
      </c>
      <c r="AX885" s="10">
        <v>0</v>
      </c>
      <c r="AY885" s="10">
        <v>365</v>
      </c>
      <c r="AZ885" s="10">
        <v>3257</v>
      </c>
      <c r="BA885" s="10">
        <v>0</v>
      </c>
      <c r="BB885" s="10">
        <v>380</v>
      </c>
      <c r="BC885" s="10">
        <v>13674</v>
      </c>
      <c r="BD885" s="10">
        <v>13391766</v>
      </c>
      <c r="BE885" s="10">
        <v>1014942</v>
      </c>
      <c r="BF885" s="10">
        <v>2149867</v>
      </c>
      <c r="BG885" s="10">
        <v>5459305</v>
      </c>
      <c r="BH885" s="10">
        <v>0</v>
      </c>
      <c r="BI885" s="10">
        <v>0</v>
      </c>
      <c r="BJ885" s="10">
        <v>310306</v>
      </c>
      <c r="BK885" s="10">
        <v>2991361</v>
      </c>
      <c r="BL885" s="10">
        <v>0</v>
      </c>
      <c r="BM885" s="10">
        <v>449536</v>
      </c>
      <c r="BN885" s="10">
        <v>25767083</v>
      </c>
      <c r="BO885" s="10">
        <v>7369704</v>
      </c>
      <c r="BP885" s="10">
        <v>749772</v>
      </c>
      <c r="BQ885" s="10">
        <v>870889</v>
      </c>
      <c r="BR885" s="10">
        <v>6151497</v>
      </c>
      <c r="BS885" s="10">
        <v>0</v>
      </c>
      <c r="BT885" s="10">
        <v>0</v>
      </c>
      <c r="BU885" s="10">
        <v>482642</v>
      </c>
      <c r="BV885" s="10">
        <v>4275221</v>
      </c>
      <c r="BW885" s="10">
        <v>0</v>
      </c>
      <c r="BX885" s="10">
        <v>456815</v>
      </c>
      <c r="BY885" s="10">
        <v>20356540</v>
      </c>
      <c r="BZ885" s="10">
        <v>87989</v>
      </c>
      <c r="CA885" s="10">
        <v>14414165</v>
      </c>
      <c r="CB885" s="10">
        <v>1299478</v>
      </c>
      <c r="CC885" s="10">
        <v>1637352</v>
      </c>
      <c r="CD885" s="10">
        <v>5775324</v>
      </c>
      <c r="CE885" s="10">
        <v>1336</v>
      </c>
      <c r="CF885" s="10">
        <v>0</v>
      </c>
      <c r="CG885" s="10">
        <v>0</v>
      </c>
      <c r="CH885" s="10">
        <v>77699</v>
      </c>
      <c r="CI885" s="10">
        <v>4449586</v>
      </c>
      <c r="CJ885" s="10">
        <v>0</v>
      </c>
      <c r="CK885" s="10">
        <v>1221079</v>
      </c>
      <c r="CL885" s="10">
        <v>0</v>
      </c>
      <c r="CM885" s="10">
        <v>0</v>
      </c>
      <c r="CN885" s="10">
        <v>0</v>
      </c>
      <c r="CO885" s="10">
        <v>595787</v>
      </c>
      <c r="CP885" s="10">
        <v>29559795</v>
      </c>
      <c r="CQ885" s="10">
        <v>0</v>
      </c>
      <c r="CR885" s="10">
        <v>1575971</v>
      </c>
      <c r="CS885" s="10">
        <v>0</v>
      </c>
      <c r="CT885" s="10">
        <v>0</v>
      </c>
      <c r="CU885" s="10">
        <v>1575971</v>
      </c>
      <c r="CV885" s="10">
        <v>6045382</v>
      </c>
      <c r="CW885" s="10">
        <v>379881</v>
      </c>
      <c r="CX885" s="10">
        <v>1413627</v>
      </c>
      <c r="CY885" s="10">
        <v>7423487</v>
      </c>
      <c r="CZ885" s="10">
        <v>0</v>
      </c>
      <c r="DA885" s="10">
        <v>0</v>
      </c>
      <c r="DB885" s="10">
        <v>780420</v>
      </c>
      <c r="DC885" s="10">
        <v>2334239</v>
      </c>
      <c r="DD885" s="10">
        <v>0</v>
      </c>
      <c r="DE885" s="10">
        <v>-237237</v>
      </c>
      <c r="DF885" s="10">
        <v>18139799</v>
      </c>
      <c r="DG885" s="10">
        <v>605189</v>
      </c>
      <c r="DH885" s="10">
        <v>17278151</v>
      </c>
      <c r="DI885" s="10">
        <v>0</v>
      </c>
      <c r="DJ885" s="10">
        <v>449110</v>
      </c>
      <c r="DK885" s="10">
        <v>0</v>
      </c>
      <c r="DL885" s="10">
        <v>0</v>
      </c>
      <c r="DM885" s="10">
        <v>0</v>
      </c>
      <c r="DN885" s="10">
        <v>0</v>
      </c>
      <c r="DO885" s="10">
        <v>120970</v>
      </c>
      <c r="DP885" s="10">
        <v>58737078</v>
      </c>
      <c r="DQ885" s="10">
        <v>0</v>
      </c>
      <c r="DR885" s="10">
        <v>0</v>
      </c>
      <c r="DS885" s="10">
        <v>0</v>
      </c>
      <c r="DT885" s="10">
        <v>0</v>
      </c>
      <c r="DU885" s="10">
        <v>0</v>
      </c>
      <c r="DV885" s="10">
        <v>0</v>
      </c>
      <c r="DW885" s="10">
        <v>0</v>
      </c>
      <c r="DX885" s="10">
        <v>0</v>
      </c>
      <c r="DY885" s="10">
        <v>0</v>
      </c>
      <c r="DZ885" s="10">
        <v>0</v>
      </c>
      <c r="EA885" s="10">
        <v>0</v>
      </c>
      <c r="EB885" s="10">
        <v>0</v>
      </c>
      <c r="EC885" s="10">
        <v>0</v>
      </c>
    </row>
    <row r="886" spans="1:133" x14ac:dyDescent="0.3">
      <c r="A886" s="9">
        <v>106390923</v>
      </c>
      <c r="B886" s="9" t="s">
        <v>175</v>
      </c>
      <c r="C886" s="9">
        <v>20182</v>
      </c>
      <c r="D886" s="11">
        <v>43191</v>
      </c>
      <c r="E886" s="9" t="s">
        <v>2129</v>
      </c>
      <c r="F886" s="9" t="s">
        <v>134</v>
      </c>
      <c r="G886" s="9" t="s">
        <v>176</v>
      </c>
      <c r="H886" s="9" t="s">
        <v>2133</v>
      </c>
      <c r="I886" s="9">
        <v>505</v>
      </c>
      <c r="J886" s="9" t="s">
        <v>136</v>
      </c>
      <c r="K886" s="9" t="s">
        <v>137</v>
      </c>
      <c r="L886" s="9" t="s">
        <v>138</v>
      </c>
      <c r="M886" s="9" t="s">
        <v>177</v>
      </c>
      <c r="N886" s="9" t="s">
        <v>178</v>
      </c>
      <c r="O886" s="9" t="s">
        <v>179</v>
      </c>
      <c r="P886" s="9">
        <v>95240</v>
      </c>
      <c r="Q886" s="9" t="s">
        <v>180</v>
      </c>
      <c r="R886" s="9">
        <v>190</v>
      </c>
      <c r="S886" s="9">
        <v>190</v>
      </c>
      <c r="T886" s="9">
        <v>104</v>
      </c>
      <c r="U886" s="9">
        <v>1011</v>
      </c>
      <c r="V886" s="9">
        <v>201</v>
      </c>
      <c r="W886" s="9">
        <v>145</v>
      </c>
      <c r="X886" s="9">
        <v>559</v>
      </c>
      <c r="Y886" s="9">
        <v>0</v>
      </c>
      <c r="Z886" s="9">
        <v>0</v>
      </c>
      <c r="AA886" s="9">
        <v>51</v>
      </c>
      <c r="AB886" s="9">
        <v>399</v>
      </c>
      <c r="AC886" s="9">
        <v>0</v>
      </c>
      <c r="AD886" s="9">
        <v>27</v>
      </c>
      <c r="AE886" s="9">
        <v>2393</v>
      </c>
      <c r="AF886" s="9">
        <v>0</v>
      </c>
      <c r="AG886" s="9">
        <v>4288</v>
      </c>
      <c r="AH886" s="9">
        <v>884</v>
      </c>
      <c r="AI886" s="9">
        <v>633</v>
      </c>
      <c r="AJ886" s="9">
        <v>1943</v>
      </c>
      <c r="AK886" s="9">
        <v>0</v>
      </c>
      <c r="AL886" s="9">
        <v>0</v>
      </c>
      <c r="AM886" s="9">
        <v>171</v>
      </c>
      <c r="AN886" s="9">
        <v>1174</v>
      </c>
      <c r="AO886" s="9">
        <v>0</v>
      </c>
      <c r="AP886" s="9">
        <v>86</v>
      </c>
      <c r="AQ886" s="9">
        <v>9179</v>
      </c>
      <c r="AR886" s="9">
        <v>0</v>
      </c>
      <c r="AS886" s="9">
        <v>20755</v>
      </c>
      <c r="AT886" s="9">
        <v>3473</v>
      </c>
      <c r="AU886" s="9">
        <v>3436</v>
      </c>
      <c r="AV886" s="9">
        <v>25004</v>
      </c>
      <c r="AW886" s="9">
        <v>0</v>
      </c>
      <c r="AX886" s="9">
        <v>0</v>
      </c>
      <c r="AY886" s="9">
        <v>3545</v>
      </c>
      <c r="AZ886" s="9">
        <v>14214</v>
      </c>
      <c r="BA886" s="9">
        <v>50</v>
      </c>
      <c r="BB886" s="9">
        <v>1763</v>
      </c>
      <c r="BC886" s="9">
        <v>72240</v>
      </c>
      <c r="BD886" s="9">
        <v>104250814</v>
      </c>
      <c r="BE886" s="9">
        <v>20785465</v>
      </c>
      <c r="BF886" s="9">
        <v>12741083</v>
      </c>
      <c r="BG886" s="9">
        <v>42007075</v>
      </c>
      <c r="BH886" s="9">
        <v>0</v>
      </c>
      <c r="BI886" s="9">
        <v>0</v>
      </c>
      <c r="BJ886" s="9">
        <v>4059296</v>
      </c>
      <c r="BK886" s="9">
        <v>31207730</v>
      </c>
      <c r="BL886" s="9">
        <v>0</v>
      </c>
      <c r="BM886" s="9">
        <v>2151141</v>
      </c>
      <c r="BN886" s="9">
        <v>217202604</v>
      </c>
      <c r="BO886" s="9">
        <v>45086124</v>
      </c>
      <c r="BP886" s="9">
        <v>9189751</v>
      </c>
      <c r="BQ886" s="9">
        <v>11429887</v>
      </c>
      <c r="BR886" s="9">
        <v>51364908</v>
      </c>
      <c r="BS886" s="9">
        <v>0</v>
      </c>
      <c r="BT886" s="9">
        <v>0</v>
      </c>
      <c r="BU886" s="9">
        <v>10716992</v>
      </c>
      <c r="BV886" s="9">
        <v>34799362</v>
      </c>
      <c r="BW886" s="9">
        <v>16668</v>
      </c>
      <c r="BX886" s="9">
        <v>5501947</v>
      </c>
      <c r="BY886" s="9">
        <v>168105639</v>
      </c>
      <c r="BZ886" s="9">
        <v>-10687</v>
      </c>
      <c r="CA886" s="9">
        <v>131372412</v>
      </c>
      <c r="CB886" s="9">
        <v>27023536</v>
      </c>
      <c r="CC886" s="9">
        <v>20018592</v>
      </c>
      <c r="CD886" s="9">
        <v>82382129</v>
      </c>
      <c r="CE886" s="9">
        <v>0</v>
      </c>
      <c r="CF886" s="9">
        <v>0</v>
      </c>
      <c r="CG886" s="9">
        <v>0</v>
      </c>
      <c r="CH886" s="9">
        <v>7532484</v>
      </c>
      <c r="CI886" s="9">
        <v>39025098</v>
      </c>
      <c r="CJ886" s="9">
        <v>0</v>
      </c>
      <c r="CK886" s="9">
        <v>2597601</v>
      </c>
      <c r="CL886" s="9">
        <v>0</v>
      </c>
      <c r="CM886" s="9">
        <v>0</v>
      </c>
      <c r="CN886" s="9">
        <v>0</v>
      </c>
      <c r="CO886" s="9">
        <v>9016911</v>
      </c>
      <c r="CP886" s="9">
        <v>318958076</v>
      </c>
      <c r="CQ886" s="9">
        <v>0</v>
      </c>
      <c r="CR886" s="9">
        <v>732044</v>
      </c>
      <c r="CS886" s="9">
        <v>0</v>
      </c>
      <c r="CT886" s="9">
        <v>0</v>
      </c>
      <c r="CU886" s="9">
        <v>732044</v>
      </c>
      <c r="CV886" s="9">
        <v>19016643</v>
      </c>
      <c r="CW886" s="9">
        <v>3858816</v>
      </c>
      <c r="CX886" s="9">
        <v>3972046</v>
      </c>
      <c r="CY886" s="9">
        <v>13136281</v>
      </c>
      <c r="CZ886" s="9">
        <v>0</v>
      </c>
      <c r="DA886" s="9">
        <v>0</v>
      </c>
      <c r="DB886" s="9">
        <v>2806423</v>
      </c>
      <c r="DC886" s="9">
        <v>23880901</v>
      </c>
      <c r="DD886" s="9">
        <v>0</v>
      </c>
      <c r="DE886" s="9">
        <v>411101</v>
      </c>
      <c r="DF886" s="9">
        <v>67082211</v>
      </c>
      <c r="DG886" s="9">
        <v>857246</v>
      </c>
      <c r="DH886" s="9">
        <v>60492493</v>
      </c>
      <c r="DI886" s="9">
        <v>0</v>
      </c>
      <c r="DJ886" s="9">
        <v>-2364253</v>
      </c>
      <c r="DK886" s="9">
        <v>0</v>
      </c>
      <c r="DL886" s="9">
        <v>0</v>
      </c>
      <c r="DM886" s="9">
        <v>0</v>
      </c>
      <c r="DN886" s="9">
        <v>0</v>
      </c>
      <c r="DO886" s="9">
        <v>318237</v>
      </c>
      <c r="DP886" s="9">
        <v>141239091</v>
      </c>
      <c r="DQ886" s="9">
        <v>0</v>
      </c>
      <c r="DR886" s="9">
        <v>0</v>
      </c>
      <c r="DS886" s="9">
        <v>0</v>
      </c>
      <c r="DT886" s="9">
        <v>0</v>
      </c>
      <c r="DU886" s="9">
        <v>0</v>
      </c>
      <c r="DV886" s="9">
        <v>0</v>
      </c>
      <c r="DW886" s="9">
        <v>0</v>
      </c>
      <c r="DX886" s="9">
        <v>0</v>
      </c>
      <c r="DY886" s="9">
        <v>0</v>
      </c>
      <c r="DZ886" s="9">
        <v>0</v>
      </c>
      <c r="EA886" s="9">
        <v>0</v>
      </c>
      <c r="EB886" s="9">
        <v>0</v>
      </c>
      <c r="EC886" s="9">
        <v>0</v>
      </c>
    </row>
    <row r="887" spans="1:133" x14ac:dyDescent="0.3">
      <c r="A887" s="10">
        <v>106100797</v>
      </c>
      <c r="B887" s="10" t="s">
        <v>181</v>
      </c>
      <c r="C887" s="10">
        <v>20182</v>
      </c>
      <c r="D887" s="12">
        <v>43191</v>
      </c>
      <c r="E887" s="10" t="s">
        <v>2129</v>
      </c>
      <c r="F887" s="10" t="s">
        <v>134</v>
      </c>
      <c r="G887" s="10" t="s">
        <v>182</v>
      </c>
      <c r="H887" s="10" t="s">
        <v>2130</v>
      </c>
      <c r="I887" s="10">
        <v>607</v>
      </c>
      <c r="J887" s="10" t="s">
        <v>183</v>
      </c>
      <c r="K887" s="10" t="s">
        <v>137</v>
      </c>
      <c r="L887" s="10" t="s">
        <v>145</v>
      </c>
      <c r="M887" s="10" t="s">
        <v>165</v>
      </c>
      <c r="N887" s="10" t="s">
        <v>184</v>
      </c>
      <c r="O887" s="10" t="s">
        <v>185</v>
      </c>
      <c r="P887" s="10">
        <v>93654</v>
      </c>
      <c r="Q887" s="10" t="s">
        <v>168</v>
      </c>
      <c r="R887" s="10">
        <v>49</v>
      </c>
      <c r="S887" s="10">
        <v>49</v>
      </c>
      <c r="T887" s="10">
        <v>16</v>
      </c>
      <c r="U887" s="10">
        <v>42</v>
      </c>
      <c r="V887" s="10">
        <v>11</v>
      </c>
      <c r="W887" s="10">
        <v>64</v>
      </c>
      <c r="X887" s="10">
        <v>248</v>
      </c>
      <c r="Y887" s="10">
        <v>0</v>
      </c>
      <c r="Z887" s="10">
        <v>0</v>
      </c>
      <c r="AA887" s="10">
        <v>3</v>
      </c>
      <c r="AB887" s="10">
        <v>43</v>
      </c>
      <c r="AC887" s="10">
        <v>0</v>
      </c>
      <c r="AD887" s="10">
        <v>6</v>
      </c>
      <c r="AE887" s="10">
        <v>417</v>
      </c>
      <c r="AF887" s="10">
        <v>0</v>
      </c>
      <c r="AG887" s="10">
        <v>202</v>
      </c>
      <c r="AH887" s="10">
        <v>55</v>
      </c>
      <c r="AI887" s="10">
        <v>140</v>
      </c>
      <c r="AJ887" s="10">
        <v>549</v>
      </c>
      <c r="AK887" s="10">
        <v>0</v>
      </c>
      <c r="AL887" s="10">
        <v>0</v>
      </c>
      <c r="AM887" s="10">
        <v>8</v>
      </c>
      <c r="AN887" s="10">
        <v>99</v>
      </c>
      <c r="AO887" s="10">
        <v>0</v>
      </c>
      <c r="AP887" s="10">
        <v>15</v>
      </c>
      <c r="AQ887" s="10">
        <v>1068</v>
      </c>
      <c r="AR887" s="10">
        <v>0</v>
      </c>
      <c r="AS887" s="10">
        <v>20703</v>
      </c>
      <c r="AT887" s="10">
        <v>3552</v>
      </c>
      <c r="AU887" s="10">
        <v>13560</v>
      </c>
      <c r="AV887" s="10">
        <v>89530</v>
      </c>
      <c r="AW887" s="10">
        <v>0</v>
      </c>
      <c r="AX887" s="10">
        <v>0</v>
      </c>
      <c r="AY887" s="10">
        <v>1543</v>
      </c>
      <c r="AZ887" s="10">
        <v>18371</v>
      </c>
      <c r="BA887" s="10">
        <v>1469</v>
      </c>
      <c r="BB887" s="10">
        <v>5152</v>
      </c>
      <c r="BC887" s="10">
        <v>153880</v>
      </c>
      <c r="BD887" s="10">
        <v>1289267</v>
      </c>
      <c r="BE887" s="10">
        <v>383380</v>
      </c>
      <c r="BF887" s="10">
        <v>1287560</v>
      </c>
      <c r="BG887" s="10">
        <v>5159452</v>
      </c>
      <c r="BH887" s="10">
        <v>0</v>
      </c>
      <c r="BI887" s="10">
        <v>0</v>
      </c>
      <c r="BJ887" s="10">
        <v>88049</v>
      </c>
      <c r="BK887" s="10">
        <v>869810</v>
      </c>
      <c r="BL887" s="10">
        <v>0</v>
      </c>
      <c r="BM887" s="10">
        <v>115522</v>
      </c>
      <c r="BN887" s="10">
        <v>9193040</v>
      </c>
      <c r="BO887" s="10">
        <v>8584938</v>
      </c>
      <c r="BP887" s="10">
        <v>1531354</v>
      </c>
      <c r="BQ887" s="10">
        <v>6252304</v>
      </c>
      <c r="BR887" s="10">
        <v>36566619</v>
      </c>
      <c r="BS887" s="10">
        <v>0</v>
      </c>
      <c r="BT887" s="10">
        <v>0</v>
      </c>
      <c r="BU887" s="10">
        <v>1436588</v>
      </c>
      <c r="BV887" s="10">
        <v>8311779</v>
      </c>
      <c r="BW887" s="10">
        <v>240610</v>
      </c>
      <c r="BX887" s="10">
        <v>2681696</v>
      </c>
      <c r="BY887" s="10">
        <v>65605888</v>
      </c>
      <c r="BZ887" s="10">
        <v>283290</v>
      </c>
      <c r="CA887" s="10">
        <v>2601932</v>
      </c>
      <c r="CB887" s="10">
        <v>1408808</v>
      </c>
      <c r="CC887" s="10">
        <v>3201460</v>
      </c>
      <c r="CD887" s="10">
        <v>15805767</v>
      </c>
      <c r="CE887" s="10">
        <v>-909317</v>
      </c>
      <c r="CF887" s="10">
        <v>0</v>
      </c>
      <c r="CG887" s="10">
        <v>0</v>
      </c>
      <c r="CH887" s="10">
        <v>651934</v>
      </c>
      <c r="CI887" s="10">
        <v>4123493</v>
      </c>
      <c r="CJ887" s="10">
        <v>0</v>
      </c>
      <c r="CK887" s="10">
        <v>1061633</v>
      </c>
      <c r="CL887" s="10">
        <v>0</v>
      </c>
      <c r="CM887" s="10">
        <v>0</v>
      </c>
      <c r="CN887" s="10">
        <v>0</v>
      </c>
      <c r="CO887" s="10">
        <v>2667074</v>
      </c>
      <c r="CP887" s="10">
        <v>30896074</v>
      </c>
      <c r="CQ887" s="10">
        <v>0</v>
      </c>
      <c r="CR887" s="10">
        <v>0</v>
      </c>
      <c r="CS887" s="10">
        <v>0</v>
      </c>
      <c r="CT887" s="10">
        <v>512816</v>
      </c>
      <c r="CU887" s="10">
        <v>512816</v>
      </c>
      <c r="CV887" s="10">
        <v>5389305</v>
      </c>
      <c r="CW887" s="10">
        <v>411670</v>
      </c>
      <c r="CX887" s="10">
        <v>5476377</v>
      </c>
      <c r="CY887" s="10">
        <v>26882273</v>
      </c>
      <c r="CZ887" s="10">
        <v>0</v>
      </c>
      <c r="DA887" s="10">
        <v>0</v>
      </c>
      <c r="DB887" s="10">
        <v>411032</v>
      </c>
      <c r="DC887" s="10">
        <v>5277347</v>
      </c>
      <c r="DD887" s="10">
        <v>45561</v>
      </c>
      <c r="DE887" s="10">
        <v>522105</v>
      </c>
      <c r="DF887" s="10">
        <v>44415670</v>
      </c>
      <c r="DG887" s="10">
        <v>1207914</v>
      </c>
      <c r="DH887" s="10">
        <v>39836786</v>
      </c>
      <c r="DI887" s="10">
        <v>0</v>
      </c>
      <c r="DJ887" s="10">
        <v>260985</v>
      </c>
      <c r="DK887" s="10">
        <v>0</v>
      </c>
      <c r="DL887" s="10">
        <v>0</v>
      </c>
      <c r="DM887" s="10">
        <v>0</v>
      </c>
      <c r="DN887" s="10">
        <v>0</v>
      </c>
      <c r="DO887" s="10">
        <v>518007</v>
      </c>
      <c r="DP887" s="10">
        <v>20437761</v>
      </c>
      <c r="DQ887" s="10">
        <v>0</v>
      </c>
      <c r="DR887" s="10">
        <v>0</v>
      </c>
      <c r="DS887" s="10">
        <v>0</v>
      </c>
      <c r="DT887" s="10">
        <v>0</v>
      </c>
      <c r="DU887" s="10">
        <v>0</v>
      </c>
      <c r="DV887" s="10">
        <v>0</v>
      </c>
      <c r="DW887" s="10">
        <v>0</v>
      </c>
      <c r="DX887" s="10">
        <v>0</v>
      </c>
      <c r="DY887" s="10">
        <v>0</v>
      </c>
      <c r="DZ887" s="10">
        <v>0</v>
      </c>
      <c r="EA887" s="10">
        <v>0</v>
      </c>
      <c r="EB887" s="10">
        <v>0</v>
      </c>
      <c r="EC887" s="10">
        <v>0</v>
      </c>
    </row>
    <row r="888" spans="1:133" x14ac:dyDescent="0.3">
      <c r="A888" s="9">
        <v>106560525</v>
      </c>
      <c r="B888" s="9" t="s">
        <v>186</v>
      </c>
      <c r="C888" s="9">
        <v>20182</v>
      </c>
      <c r="D888" s="11">
        <v>43191</v>
      </c>
      <c r="E888" s="9" t="s">
        <v>2129</v>
      </c>
      <c r="F888" s="9" t="s">
        <v>134</v>
      </c>
      <c r="G888" s="9" t="s">
        <v>187</v>
      </c>
      <c r="H888" s="9" t="s">
        <v>2134</v>
      </c>
      <c r="I888" s="9">
        <v>813</v>
      </c>
      <c r="J888" s="9" t="s">
        <v>152</v>
      </c>
      <c r="K888" s="9" t="s">
        <v>137</v>
      </c>
      <c r="L888" s="9" t="s">
        <v>138</v>
      </c>
      <c r="M888" s="9" t="s">
        <v>188</v>
      </c>
      <c r="N888" s="9" t="s">
        <v>189</v>
      </c>
      <c r="O888" s="9" t="s">
        <v>190</v>
      </c>
      <c r="P888" s="9">
        <v>93065</v>
      </c>
      <c r="Q888" s="9" t="s">
        <v>191</v>
      </c>
      <c r="R888" s="9">
        <v>144</v>
      </c>
      <c r="S888" s="9">
        <v>85</v>
      </c>
      <c r="T888" s="9">
        <v>71</v>
      </c>
      <c r="U888" s="9">
        <v>626</v>
      </c>
      <c r="V888" s="9">
        <v>149</v>
      </c>
      <c r="W888" s="9">
        <v>57</v>
      </c>
      <c r="X888" s="9">
        <v>270</v>
      </c>
      <c r="Y888" s="9">
        <v>0</v>
      </c>
      <c r="Z888" s="9">
        <v>0</v>
      </c>
      <c r="AA888" s="9">
        <v>28</v>
      </c>
      <c r="AB888" s="9">
        <v>530</v>
      </c>
      <c r="AC888" s="9">
        <v>0</v>
      </c>
      <c r="AD888" s="9">
        <v>42</v>
      </c>
      <c r="AE888" s="9">
        <v>1702</v>
      </c>
      <c r="AF888" s="9">
        <v>0</v>
      </c>
      <c r="AG888" s="9">
        <v>2484</v>
      </c>
      <c r="AH888" s="9">
        <v>566</v>
      </c>
      <c r="AI888" s="9">
        <v>233</v>
      </c>
      <c r="AJ888" s="9">
        <v>1045</v>
      </c>
      <c r="AK888" s="9">
        <v>0</v>
      </c>
      <c r="AL888" s="9">
        <v>0</v>
      </c>
      <c r="AM888" s="9">
        <v>81</v>
      </c>
      <c r="AN888" s="9">
        <v>1562</v>
      </c>
      <c r="AO888" s="9">
        <v>0</v>
      </c>
      <c r="AP888" s="9">
        <v>105</v>
      </c>
      <c r="AQ888" s="9">
        <v>6076</v>
      </c>
      <c r="AR888" s="9">
        <v>0</v>
      </c>
      <c r="AS888" s="9">
        <v>6111</v>
      </c>
      <c r="AT888" s="9">
        <v>796</v>
      </c>
      <c r="AU888" s="9">
        <v>457</v>
      </c>
      <c r="AV888" s="9">
        <v>3378</v>
      </c>
      <c r="AW888" s="9">
        <v>0</v>
      </c>
      <c r="AX888" s="9">
        <v>0</v>
      </c>
      <c r="AY888" s="9">
        <v>2797</v>
      </c>
      <c r="AZ888" s="9">
        <v>9533</v>
      </c>
      <c r="BA888" s="9">
        <v>0</v>
      </c>
      <c r="BB888" s="9">
        <v>686</v>
      </c>
      <c r="BC888" s="9">
        <v>23758</v>
      </c>
      <c r="BD888" s="9">
        <v>41051103</v>
      </c>
      <c r="BE888" s="9">
        <v>10334036</v>
      </c>
      <c r="BF888" s="9">
        <v>4610037</v>
      </c>
      <c r="BG888" s="9">
        <v>16209354</v>
      </c>
      <c r="BH888" s="9">
        <v>0</v>
      </c>
      <c r="BI888" s="9">
        <v>0</v>
      </c>
      <c r="BJ888" s="9">
        <v>808179</v>
      </c>
      <c r="BK888" s="9">
        <v>25371902</v>
      </c>
      <c r="BL888" s="9">
        <v>0</v>
      </c>
      <c r="BM888" s="9">
        <v>994309</v>
      </c>
      <c r="BN888" s="9">
        <v>99378920</v>
      </c>
      <c r="BO888" s="9">
        <v>16294072</v>
      </c>
      <c r="BP888" s="9">
        <v>5207024</v>
      </c>
      <c r="BQ888" s="9">
        <v>2750041</v>
      </c>
      <c r="BR888" s="9">
        <v>13559107</v>
      </c>
      <c r="BS888" s="9">
        <v>0</v>
      </c>
      <c r="BT888" s="9">
        <v>0</v>
      </c>
      <c r="BU888" s="9">
        <v>481005</v>
      </c>
      <c r="BV888" s="9">
        <v>26798770</v>
      </c>
      <c r="BW888" s="9">
        <v>0</v>
      </c>
      <c r="BX888" s="9">
        <v>2309087</v>
      </c>
      <c r="BY888" s="9">
        <v>67399106</v>
      </c>
      <c r="BZ888" s="9">
        <v>934394</v>
      </c>
      <c r="CA888" s="9">
        <v>45312514</v>
      </c>
      <c r="CB888" s="9">
        <v>15761183</v>
      </c>
      <c r="CC888" s="9">
        <v>5586257</v>
      </c>
      <c r="CD888" s="9">
        <v>20653298</v>
      </c>
      <c r="CE888" s="9">
        <v>0</v>
      </c>
      <c r="CF888" s="9">
        <v>0</v>
      </c>
      <c r="CG888" s="9">
        <v>0</v>
      </c>
      <c r="CH888" s="9">
        <v>948302</v>
      </c>
      <c r="CI888" s="9">
        <v>35433291</v>
      </c>
      <c r="CJ888" s="9">
        <v>0</v>
      </c>
      <c r="CK888" s="9">
        <v>1735197</v>
      </c>
      <c r="CL888" s="9">
        <v>0</v>
      </c>
      <c r="CM888" s="9">
        <v>0</v>
      </c>
      <c r="CN888" s="9">
        <v>0</v>
      </c>
      <c r="CO888" s="9">
        <v>4018554</v>
      </c>
      <c r="CP888" s="9">
        <v>130382990</v>
      </c>
      <c r="CQ888" s="9">
        <v>0</v>
      </c>
      <c r="CR888" s="9">
        <v>0</v>
      </c>
      <c r="CS888" s="9">
        <v>0</v>
      </c>
      <c r="CT888" s="9">
        <v>0</v>
      </c>
      <c r="CU888" s="9">
        <v>0</v>
      </c>
      <c r="CV888" s="9">
        <v>11174031</v>
      </c>
      <c r="CW888" s="9">
        <v>-287268</v>
      </c>
      <c r="CX888" s="9">
        <v>1710603</v>
      </c>
      <c r="CY888" s="9">
        <v>9112442</v>
      </c>
      <c r="CZ888" s="9">
        <v>0</v>
      </c>
      <c r="DA888" s="9">
        <v>0</v>
      </c>
      <c r="DB888" s="9">
        <v>186190</v>
      </c>
      <c r="DC888" s="9">
        <v>15284036</v>
      </c>
      <c r="DD888" s="9">
        <v>0</v>
      </c>
      <c r="DE888" s="9">
        <v>-784998</v>
      </c>
      <c r="DF888" s="9">
        <v>36395036</v>
      </c>
      <c r="DG888" s="9">
        <v>417458</v>
      </c>
      <c r="DH888" s="9">
        <v>40043898</v>
      </c>
      <c r="DI888" s="9">
        <v>0</v>
      </c>
      <c r="DJ888" s="9">
        <v>104856</v>
      </c>
      <c r="DK888" s="9">
        <v>0</v>
      </c>
      <c r="DL888" s="9">
        <v>0</v>
      </c>
      <c r="DM888" s="9">
        <v>0</v>
      </c>
      <c r="DN888" s="9">
        <v>0</v>
      </c>
      <c r="DO888" s="9">
        <v>1512785</v>
      </c>
      <c r="DP888" s="9">
        <v>128602752</v>
      </c>
      <c r="DQ888" s="9">
        <v>0</v>
      </c>
      <c r="DR888" s="9">
        <v>0</v>
      </c>
      <c r="DS888" s="9">
        <v>0</v>
      </c>
      <c r="DT888" s="9">
        <v>0</v>
      </c>
      <c r="DU888" s="9">
        <v>0</v>
      </c>
      <c r="DV888" s="9">
        <v>0</v>
      </c>
      <c r="DW888" s="9">
        <v>0</v>
      </c>
      <c r="DX888" s="9">
        <v>0</v>
      </c>
      <c r="DY888" s="9">
        <v>0</v>
      </c>
      <c r="DZ888" s="9">
        <v>0</v>
      </c>
      <c r="EA888" s="9">
        <v>0</v>
      </c>
      <c r="EB888" s="9">
        <v>0</v>
      </c>
      <c r="EC888" s="9">
        <v>0</v>
      </c>
    </row>
    <row r="889" spans="1:133" x14ac:dyDescent="0.3">
      <c r="A889" s="10">
        <v>106554011</v>
      </c>
      <c r="B889" s="10" t="s">
        <v>192</v>
      </c>
      <c r="C889" s="10">
        <v>20182</v>
      </c>
      <c r="D889" s="12">
        <v>43191</v>
      </c>
      <c r="E889" s="10" t="s">
        <v>2129</v>
      </c>
      <c r="F889" s="10" t="s">
        <v>134</v>
      </c>
      <c r="G889" s="10" t="s">
        <v>193</v>
      </c>
      <c r="H889" s="10" t="s">
        <v>2133</v>
      </c>
      <c r="I889" s="10">
        <v>513</v>
      </c>
      <c r="J889" s="10" t="s">
        <v>152</v>
      </c>
      <c r="K889" s="10" t="s">
        <v>137</v>
      </c>
      <c r="L889" s="10" t="s">
        <v>145</v>
      </c>
      <c r="M889" s="10" t="s">
        <v>194</v>
      </c>
      <c r="N889" s="10" t="s">
        <v>195</v>
      </c>
      <c r="O889" s="10" t="s">
        <v>196</v>
      </c>
      <c r="P889" s="10">
        <v>95370</v>
      </c>
      <c r="Q889" s="10" t="s">
        <v>197</v>
      </c>
      <c r="R889" s="10">
        <v>152</v>
      </c>
      <c r="S889" s="10">
        <v>152</v>
      </c>
      <c r="T889" s="10">
        <v>113</v>
      </c>
      <c r="U889" s="10">
        <v>569</v>
      </c>
      <c r="V889" s="10">
        <v>37</v>
      </c>
      <c r="W889" s="10">
        <v>44</v>
      </c>
      <c r="X889" s="10">
        <v>156</v>
      </c>
      <c r="Y889" s="10">
        <v>0</v>
      </c>
      <c r="Z889" s="10">
        <v>0</v>
      </c>
      <c r="AA889" s="10">
        <v>40</v>
      </c>
      <c r="AB889" s="10">
        <v>181</v>
      </c>
      <c r="AC889" s="10">
        <v>0</v>
      </c>
      <c r="AD889" s="10">
        <v>10</v>
      </c>
      <c r="AE889" s="10">
        <v>1037</v>
      </c>
      <c r="AF889" s="10">
        <v>22</v>
      </c>
      <c r="AG889" s="10">
        <v>2554</v>
      </c>
      <c r="AH889" s="10">
        <v>223</v>
      </c>
      <c r="AI889" s="10">
        <v>5927</v>
      </c>
      <c r="AJ889" s="10">
        <v>629</v>
      </c>
      <c r="AK889" s="10">
        <v>0</v>
      </c>
      <c r="AL889" s="10">
        <v>0</v>
      </c>
      <c r="AM889" s="10">
        <v>219</v>
      </c>
      <c r="AN889" s="10">
        <v>478</v>
      </c>
      <c r="AO889" s="10">
        <v>0</v>
      </c>
      <c r="AP889" s="10">
        <v>22</v>
      </c>
      <c r="AQ889" s="10">
        <v>10052</v>
      </c>
      <c r="AR889" s="10">
        <v>5989</v>
      </c>
      <c r="AS889" s="10">
        <v>52966</v>
      </c>
      <c r="AT889" s="10">
        <v>2621</v>
      </c>
      <c r="AU889" s="10">
        <v>4554</v>
      </c>
      <c r="AV889" s="10">
        <v>17345</v>
      </c>
      <c r="AW889" s="10">
        <v>0</v>
      </c>
      <c r="AX889" s="10">
        <v>4</v>
      </c>
      <c r="AY889" s="10">
        <v>7076</v>
      </c>
      <c r="AZ889" s="10">
        <v>26260</v>
      </c>
      <c r="BA889" s="10">
        <v>1</v>
      </c>
      <c r="BB889" s="10">
        <v>2278</v>
      </c>
      <c r="BC889" s="10">
        <v>113105</v>
      </c>
      <c r="BD889" s="10">
        <v>43986022</v>
      </c>
      <c r="BE889" s="10">
        <v>2612561</v>
      </c>
      <c r="BF889" s="10">
        <v>5506640</v>
      </c>
      <c r="BG889" s="10">
        <v>11095217</v>
      </c>
      <c r="BH889" s="10">
        <v>0</v>
      </c>
      <c r="BI889" s="10">
        <v>0</v>
      </c>
      <c r="BJ889" s="10">
        <v>3344498</v>
      </c>
      <c r="BK889" s="10">
        <v>12122448</v>
      </c>
      <c r="BL889" s="10">
        <v>0</v>
      </c>
      <c r="BM889" s="10">
        <v>474525</v>
      </c>
      <c r="BN889" s="10">
        <v>79141911</v>
      </c>
      <c r="BO889" s="10">
        <v>87253452</v>
      </c>
      <c r="BP889" s="10">
        <v>5619554</v>
      </c>
      <c r="BQ889" s="10">
        <v>4033551</v>
      </c>
      <c r="BR889" s="10">
        <v>26376355</v>
      </c>
      <c r="BS889" s="10">
        <v>0</v>
      </c>
      <c r="BT889" s="10">
        <v>21343</v>
      </c>
      <c r="BU889" s="10">
        <v>8331112</v>
      </c>
      <c r="BV889" s="10">
        <v>36825385</v>
      </c>
      <c r="BW889" s="10">
        <v>209</v>
      </c>
      <c r="BX889" s="10">
        <v>2254264</v>
      </c>
      <c r="BY889" s="10">
        <v>170715225</v>
      </c>
      <c r="BZ889" s="10">
        <v>725648</v>
      </c>
      <c r="CA889" s="10">
        <v>104080115</v>
      </c>
      <c r="CB889" s="10">
        <v>6743388</v>
      </c>
      <c r="CC889" s="10">
        <v>3209741</v>
      </c>
      <c r="CD889" s="10">
        <v>29074229</v>
      </c>
      <c r="CE889" s="10">
        <v>0</v>
      </c>
      <c r="CF889" s="10">
        <v>0</v>
      </c>
      <c r="CG889" s="10">
        <v>0</v>
      </c>
      <c r="CH889" s="10">
        <v>4281711</v>
      </c>
      <c r="CI889" s="10">
        <v>29775446</v>
      </c>
      <c r="CJ889" s="10">
        <v>0</v>
      </c>
      <c r="CK889" s="10">
        <v>1338208</v>
      </c>
      <c r="CL889" s="10">
        <v>0</v>
      </c>
      <c r="CM889" s="10">
        <v>0</v>
      </c>
      <c r="CN889" s="10">
        <v>0</v>
      </c>
      <c r="CO889" s="10">
        <v>5253974</v>
      </c>
      <c r="CP889" s="10">
        <v>184482460</v>
      </c>
      <c r="CQ889" s="10">
        <v>0</v>
      </c>
      <c r="CR889" s="10">
        <v>0</v>
      </c>
      <c r="CS889" s="10">
        <v>0</v>
      </c>
      <c r="CT889" s="10">
        <v>0</v>
      </c>
      <c r="CU889" s="10">
        <v>0</v>
      </c>
      <c r="CV889" s="10">
        <v>24933813</v>
      </c>
      <c r="CW889" s="10">
        <v>1334134</v>
      </c>
      <c r="CX889" s="10">
        <v>7820093</v>
      </c>
      <c r="CY889" s="10">
        <v>7205170</v>
      </c>
      <c r="CZ889" s="10">
        <v>0</v>
      </c>
      <c r="DA889" s="10">
        <v>0</v>
      </c>
      <c r="DB889" s="10">
        <v>3123286</v>
      </c>
      <c r="DC889" s="10">
        <v>20352000</v>
      </c>
      <c r="DD889" s="10">
        <v>1609</v>
      </c>
      <c r="DE889" s="10">
        <v>604571</v>
      </c>
      <c r="DF889" s="10">
        <v>65374676</v>
      </c>
      <c r="DG889" s="10">
        <v>459789</v>
      </c>
      <c r="DH889" s="10">
        <v>59908663</v>
      </c>
      <c r="DI889" s="10">
        <v>0</v>
      </c>
      <c r="DJ889" s="10">
        <v>671628</v>
      </c>
      <c r="DK889" s="10">
        <v>0</v>
      </c>
      <c r="DL889" s="10">
        <v>0</v>
      </c>
      <c r="DM889" s="10">
        <v>0</v>
      </c>
      <c r="DN889" s="10">
        <v>0</v>
      </c>
      <c r="DO889" s="10">
        <v>5135954</v>
      </c>
      <c r="DP889" s="10">
        <v>89327110</v>
      </c>
      <c r="DQ889" s="10">
        <v>0</v>
      </c>
      <c r="DR889" s="10">
        <v>0</v>
      </c>
      <c r="DS889" s="10">
        <v>0</v>
      </c>
      <c r="DT889" s="10">
        <v>0</v>
      </c>
      <c r="DU889" s="10">
        <v>0</v>
      </c>
      <c r="DV889" s="10">
        <v>0</v>
      </c>
      <c r="DW889" s="10">
        <v>0</v>
      </c>
      <c r="DX889" s="10">
        <v>0</v>
      </c>
      <c r="DY889" s="10">
        <v>0</v>
      </c>
      <c r="DZ889" s="10">
        <v>0</v>
      </c>
      <c r="EA889" s="10">
        <v>0</v>
      </c>
      <c r="EB889" s="10">
        <v>0</v>
      </c>
      <c r="EC889" s="10">
        <v>0</v>
      </c>
    </row>
    <row r="890" spans="1:133" x14ac:dyDescent="0.3">
      <c r="A890" s="9">
        <v>106281078</v>
      </c>
      <c r="B890" s="9" t="s">
        <v>198</v>
      </c>
      <c r="C890" s="9">
        <v>20182</v>
      </c>
      <c r="D890" s="11">
        <v>43191</v>
      </c>
      <c r="E890" s="9" t="s">
        <v>2129</v>
      </c>
      <c r="F890" s="9" t="s">
        <v>134</v>
      </c>
      <c r="G890" s="9" t="s">
        <v>199</v>
      </c>
      <c r="H890" s="9" t="s">
        <v>2135</v>
      </c>
      <c r="I890" s="9">
        <v>407</v>
      </c>
      <c r="J890" s="9" t="s">
        <v>136</v>
      </c>
      <c r="K890" s="9" t="s">
        <v>137</v>
      </c>
      <c r="L890" s="9" t="s">
        <v>138</v>
      </c>
      <c r="M890" s="9" t="s">
        <v>200</v>
      </c>
      <c r="N890" s="9" t="s">
        <v>2136</v>
      </c>
      <c r="O890" s="9" t="s">
        <v>202</v>
      </c>
      <c r="P890" s="9">
        <v>94574</v>
      </c>
      <c r="Q890" s="9" t="s">
        <v>203</v>
      </c>
      <c r="R890" s="9">
        <v>151</v>
      </c>
      <c r="S890" s="9">
        <v>151</v>
      </c>
      <c r="T890" s="9">
        <v>76</v>
      </c>
      <c r="U890" s="9">
        <v>559</v>
      </c>
      <c r="V890" s="9">
        <v>33</v>
      </c>
      <c r="W890" s="9">
        <v>154</v>
      </c>
      <c r="X890" s="9">
        <v>160</v>
      </c>
      <c r="Y890" s="9">
        <v>0</v>
      </c>
      <c r="Z890" s="9">
        <v>0</v>
      </c>
      <c r="AA890" s="9">
        <v>0</v>
      </c>
      <c r="AB890" s="9">
        <v>248</v>
      </c>
      <c r="AC890" s="9">
        <v>0</v>
      </c>
      <c r="AD890" s="9">
        <v>0</v>
      </c>
      <c r="AE890" s="9">
        <v>1154</v>
      </c>
      <c r="AF890" s="9">
        <v>0</v>
      </c>
      <c r="AG890" s="9">
        <v>3113</v>
      </c>
      <c r="AH890" s="9">
        <v>305</v>
      </c>
      <c r="AI890" s="9">
        <v>1392</v>
      </c>
      <c r="AJ890" s="9">
        <v>805</v>
      </c>
      <c r="AK890" s="9">
        <v>0</v>
      </c>
      <c r="AL890" s="9">
        <v>0</v>
      </c>
      <c r="AM890" s="9">
        <v>0</v>
      </c>
      <c r="AN890" s="9">
        <v>936</v>
      </c>
      <c r="AO890" s="9">
        <v>0</v>
      </c>
      <c r="AP890" s="9">
        <v>0</v>
      </c>
      <c r="AQ890" s="9">
        <v>6551</v>
      </c>
      <c r="AR890" s="9">
        <v>0</v>
      </c>
      <c r="AS890" s="9">
        <v>8425</v>
      </c>
      <c r="AT890" s="9">
        <v>190</v>
      </c>
      <c r="AU890" s="9">
        <v>159</v>
      </c>
      <c r="AV890" s="9">
        <v>1492</v>
      </c>
      <c r="AW890" s="9">
        <v>0</v>
      </c>
      <c r="AX890" s="9">
        <v>0</v>
      </c>
      <c r="AY890" s="9">
        <v>790</v>
      </c>
      <c r="AZ890" s="9">
        <v>4971</v>
      </c>
      <c r="BA890" s="9">
        <v>0</v>
      </c>
      <c r="BB890" s="9">
        <v>206</v>
      </c>
      <c r="BC890" s="9">
        <v>16233</v>
      </c>
      <c r="BD890" s="9">
        <v>82257624</v>
      </c>
      <c r="BE890" s="9">
        <v>4057836</v>
      </c>
      <c r="BF890" s="9">
        <v>11270110</v>
      </c>
      <c r="BG890" s="9">
        <v>21736892</v>
      </c>
      <c r="BH890" s="9">
        <v>0</v>
      </c>
      <c r="BI890" s="9">
        <v>0</v>
      </c>
      <c r="BJ890" s="9">
        <v>0</v>
      </c>
      <c r="BK890" s="9">
        <v>31826938</v>
      </c>
      <c r="BL890" s="9">
        <v>0</v>
      </c>
      <c r="BM890" s="9">
        <v>0</v>
      </c>
      <c r="BN890" s="9">
        <v>151149400</v>
      </c>
      <c r="BO890" s="9">
        <v>64111120</v>
      </c>
      <c r="BP890" s="9">
        <v>2036962</v>
      </c>
      <c r="BQ890" s="9">
        <v>1315765</v>
      </c>
      <c r="BR890" s="9">
        <v>14611753</v>
      </c>
      <c r="BS890" s="9">
        <v>0</v>
      </c>
      <c r="BT890" s="9">
        <v>0</v>
      </c>
      <c r="BU890" s="9">
        <v>3312471</v>
      </c>
      <c r="BV890" s="9">
        <v>24796924</v>
      </c>
      <c r="BW890" s="9">
        <v>0</v>
      </c>
      <c r="BX890" s="9">
        <v>1490730</v>
      </c>
      <c r="BY890" s="9">
        <v>111675725</v>
      </c>
      <c r="BZ890" s="9">
        <v>304656</v>
      </c>
      <c r="CA890" s="9">
        <v>127214642</v>
      </c>
      <c r="CB890" s="9">
        <v>2193303</v>
      </c>
      <c r="CC890" s="9">
        <v>11013028</v>
      </c>
      <c r="CD890" s="9">
        <v>27739074</v>
      </c>
      <c r="CE890" s="9">
        <v>-321099</v>
      </c>
      <c r="CF890" s="9">
        <v>0</v>
      </c>
      <c r="CG890" s="9">
        <v>0</v>
      </c>
      <c r="CH890" s="9">
        <v>5259728</v>
      </c>
      <c r="CI890" s="9">
        <v>33033850</v>
      </c>
      <c r="CJ890" s="9">
        <v>0</v>
      </c>
      <c r="CK890" s="9">
        <v>1546435</v>
      </c>
      <c r="CL890" s="9">
        <v>0</v>
      </c>
      <c r="CM890" s="9">
        <v>0</v>
      </c>
      <c r="CN890" s="9">
        <v>0</v>
      </c>
      <c r="CO890" s="9">
        <v>2593686</v>
      </c>
      <c r="CP890" s="9">
        <v>210577303</v>
      </c>
      <c r="CQ890" s="9">
        <v>0</v>
      </c>
      <c r="CR890" s="9">
        <v>7723073</v>
      </c>
      <c r="CS890" s="9">
        <v>0</v>
      </c>
      <c r="CT890" s="9">
        <v>0</v>
      </c>
      <c r="CU890" s="9">
        <v>7723073</v>
      </c>
      <c r="CV890" s="9">
        <v>18926187</v>
      </c>
      <c r="CW890" s="9">
        <v>3899766</v>
      </c>
      <c r="CX890" s="9">
        <v>1647896</v>
      </c>
      <c r="CY890" s="9">
        <v>16383986</v>
      </c>
      <c r="CZ890" s="9">
        <v>0</v>
      </c>
      <c r="DA890" s="9">
        <v>0</v>
      </c>
      <c r="DB890" s="9">
        <v>2295018</v>
      </c>
      <c r="DC890" s="9">
        <v>17345569</v>
      </c>
      <c r="DD890" s="9">
        <v>0</v>
      </c>
      <c r="DE890" s="9">
        <v>-527527</v>
      </c>
      <c r="DF890" s="9">
        <v>59970895</v>
      </c>
      <c r="DG890" s="9">
        <v>1551484</v>
      </c>
      <c r="DH890" s="9">
        <v>58824587</v>
      </c>
      <c r="DI890" s="9">
        <v>0</v>
      </c>
      <c r="DJ890" s="9">
        <v>41506</v>
      </c>
      <c r="DK890" s="9">
        <v>0</v>
      </c>
      <c r="DL890" s="9">
        <v>0</v>
      </c>
      <c r="DM890" s="9">
        <v>0</v>
      </c>
      <c r="DN890" s="9">
        <v>0</v>
      </c>
      <c r="DO890" s="9">
        <v>1976332</v>
      </c>
      <c r="DP890" s="9">
        <v>87551025</v>
      </c>
      <c r="DQ890" s="9">
        <v>0</v>
      </c>
      <c r="DR890" s="9">
        <v>0</v>
      </c>
      <c r="DS890" s="9">
        <v>0</v>
      </c>
      <c r="DT890" s="9">
        <v>0</v>
      </c>
      <c r="DU890" s="9">
        <v>0</v>
      </c>
      <c r="DV890" s="9">
        <v>0</v>
      </c>
      <c r="DW890" s="9">
        <v>0</v>
      </c>
      <c r="DX890" s="9">
        <v>0</v>
      </c>
      <c r="DY890" s="9">
        <v>0</v>
      </c>
      <c r="DZ890" s="9">
        <v>0</v>
      </c>
      <c r="EA890" s="9">
        <v>0</v>
      </c>
      <c r="EB890" s="9">
        <v>0</v>
      </c>
      <c r="EC890" s="9">
        <v>0</v>
      </c>
    </row>
    <row r="891" spans="1:133" x14ac:dyDescent="0.3">
      <c r="A891" s="10">
        <v>106150808</v>
      </c>
      <c r="B891" s="10" t="s">
        <v>204</v>
      </c>
      <c r="C891" s="10">
        <v>20182</v>
      </c>
      <c r="D891" s="12">
        <v>43191</v>
      </c>
      <c r="E891" s="10" t="s">
        <v>2129</v>
      </c>
      <c r="F891" s="10" t="s">
        <v>134</v>
      </c>
      <c r="G891" s="10" t="s">
        <v>135</v>
      </c>
      <c r="H891" s="10" t="s">
        <v>2130</v>
      </c>
      <c r="I891" s="10">
        <v>623</v>
      </c>
      <c r="J891" s="10" t="s">
        <v>183</v>
      </c>
      <c r="K891" s="10" t="s">
        <v>137</v>
      </c>
      <c r="L891" s="10" t="s">
        <v>145</v>
      </c>
      <c r="M891" s="10" t="s">
        <v>205</v>
      </c>
      <c r="N891" s="10" t="s">
        <v>206</v>
      </c>
      <c r="O891" s="10" t="s">
        <v>207</v>
      </c>
      <c r="P891" s="10">
        <v>93561</v>
      </c>
      <c r="Q891" s="10" t="s">
        <v>208</v>
      </c>
      <c r="R891" s="10">
        <v>28</v>
      </c>
      <c r="S891" s="10">
        <v>24</v>
      </c>
      <c r="T891" s="10">
        <v>13</v>
      </c>
      <c r="U891" s="10">
        <v>19</v>
      </c>
      <c r="V891" s="10">
        <v>2</v>
      </c>
      <c r="W891" s="10">
        <v>0</v>
      </c>
      <c r="X891" s="10">
        <v>9</v>
      </c>
      <c r="Y891" s="10">
        <v>0</v>
      </c>
      <c r="Z891" s="10">
        <v>0</v>
      </c>
      <c r="AA891" s="10">
        <v>8</v>
      </c>
      <c r="AB891" s="10">
        <v>3</v>
      </c>
      <c r="AC891" s="10">
        <v>0</v>
      </c>
      <c r="AD891" s="10">
        <v>0</v>
      </c>
      <c r="AE891" s="10">
        <v>41</v>
      </c>
      <c r="AF891" s="10">
        <v>0</v>
      </c>
      <c r="AG891" s="10">
        <v>634</v>
      </c>
      <c r="AH891" s="10">
        <v>34</v>
      </c>
      <c r="AI891" s="10">
        <v>0</v>
      </c>
      <c r="AJ891" s="10">
        <v>38</v>
      </c>
      <c r="AK891" s="10">
        <v>0</v>
      </c>
      <c r="AL891" s="10">
        <v>0</v>
      </c>
      <c r="AM891" s="10">
        <v>82</v>
      </c>
      <c r="AN891" s="10">
        <v>7</v>
      </c>
      <c r="AO891" s="10">
        <v>0</v>
      </c>
      <c r="AP891" s="10">
        <v>0</v>
      </c>
      <c r="AQ891" s="10">
        <v>795</v>
      </c>
      <c r="AR891" s="10">
        <v>0</v>
      </c>
      <c r="AS891" s="10">
        <v>825</v>
      </c>
      <c r="AT891" s="10">
        <v>250</v>
      </c>
      <c r="AU891" s="10">
        <v>658</v>
      </c>
      <c r="AV891" s="10">
        <v>4056</v>
      </c>
      <c r="AW891" s="10">
        <v>0</v>
      </c>
      <c r="AX891" s="10">
        <v>0</v>
      </c>
      <c r="AY891" s="10">
        <v>191</v>
      </c>
      <c r="AZ891" s="10">
        <v>770</v>
      </c>
      <c r="BA891" s="10">
        <v>0</v>
      </c>
      <c r="BB891" s="10">
        <v>246</v>
      </c>
      <c r="BC891" s="10">
        <v>6996</v>
      </c>
      <c r="BD891" s="10">
        <v>506737</v>
      </c>
      <c r="BE891" s="10">
        <v>82928</v>
      </c>
      <c r="BF891" s="10">
        <v>0</v>
      </c>
      <c r="BG891" s="10">
        <v>54248</v>
      </c>
      <c r="BH891" s="10">
        <v>0</v>
      </c>
      <c r="BI891" s="10">
        <v>0</v>
      </c>
      <c r="BJ891" s="10">
        <v>54382</v>
      </c>
      <c r="BK891" s="10">
        <v>29995</v>
      </c>
      <c r="BL891" s="10">
        <v>0</v>
      </c>
      <c r="BM891" s="10">
        <v>0</v>
      </c>
      <c r="BN891" s="10">
        <v>728290</v>
      </c>
      <c r="BO891" s="10">
        <v>2261350</v>
      </c>
      <c r="BP891" s="10">
        <v>1904750</v>
      </c>
      <c r="BQ891" s="10">
        <v>2709194</v>
      </c>
      <c r="BR891" s="10">
        <v>4046434</v>
      </c>
      <c r="BS891" s="10">
        <v>0</v>
      </c>
      <c r="BT891" s="10">
        <v>0</v>
      </c>
      <c r="BU891" s="10">
        <v>2052144</v>
      </c>
      <c r="BV891" s="10">
        <v>2086974</v>
      </c>
      <c r="BW891" s="10">
        <v>0</v>
      </c>
      <c r="BX891" s="10">
        <v>629704</v>
      </c>
      <c r="BY891" s="10">
        <v>15690550</v>
      </c>
      <c r="BZ891" s="10">
        <v>126540</v>
      </c>
      <c r="CA891" s="10">
        <v>1526152</v>
      </c>
      <c r="CB891" s="10">
        <v>1541707</v>
      </c>
      <c r="CC891" s="10">
        <v>2236752</v>
      </c>
      <c r="CD891" s="10">
        <v>1915440</v>
      </c>
      <c r="CE891" s="10">
        <v>0</v>
      </c>
      <c r="CF891" s="10">
        <v>0</v>
      </c>
      <c r="CG891" s="10">
        <v>0</v>
      </c>
      <c r="CH891" s="10">
        <v>1240843</v>
      </c>
      <c r="CI891" s="10">
        <v>809017</v>
      </c>
      <c r="CJ891" s="10">
        <v>0</v>
      </c>
      <c r="CK891" s="10">
        <v>522920</v>
      </c>
      <c r="CL891" s="10">
        <v>0</v>
      </c>
      <c r="CM891" s="10">
        <v>0</v>
      </c>
      <c r="CN891" s="10">
        <v>0</v>
      </c>
      <c r="CO891" s="10">
        <v>1451191</v>
      </c>
      <c r="CP891" s="10">
        <v>11370562</v>
      </c>
      <c r="CQ891" s="10">
        <v>0</v>
      </c>
      <c r="CR891" s="10">
        <v>0</v>
      </c>
      <c r="CS891" s="10">
        <v>0</v>
      </c>
      <c r="CT891" s="10">
        <v>0</v>
      </c>
      <c r="CU891" s="10">
        <v>0</v>
      </c>
      <c r="CV891" s="10">
        <v>1241935</v>
      </c>
      <c r="CW891" s="10">
        <v>445971</v>
      </c>
      <c r="CX891" s="10">
        <v>472442</v>
      </c>
      <c r="CY891" s="10">
        <v>449494</v>
      </c>
      <c r="CZ891" s="10">
        <v>0</v>
      </c>
      <c r="DA891" s="10">
        <v>0</v>
      </c>
      <c r="DB891" s="10">
        <v>865683</v>
      </c>
      <c r="DC891" s="10">
        <v>1307952</v>
      </c>
      <c r="DD891" s="10">
        <v>0</v>
      </c>
      <c r="DE891" s="10">
        <v>264801</v>
      </c>
      <c r="DF891" s="10">
        <v>5048278</v>
      </c>
      <c r="DG891" s="10">
        <v>15875</v>
      </c>
      <c r="DH891" s="10">
        <v>6195582</v>
      </c>
      <c r="DI891" s="10">
        <v>0</v>
      </c>
      <c r="DJ891" s="10">
        <v>12340</v>
      </c>
      <c r="DK891" s="10">
        <v>0</v>
      </c>
      <c r="DL891" s="10">
        <v>0</v>
      </c>
      <c r="DM891" s="10">
        <v>0</v>
      </c>
      <c r="DN891" s="10">
        <v>0</v>
      </c>
      <c r="DO891" s="10">
        <v>660516</v>
      </c>
      <c r="DP891" s="10">
        <v>32328823</v>
      </c>
      <c r="DQ891" s="10">
        <v>0</v>
      </c>
      <c r="DR891" s="10">
        <v>0</v>
      </c>
      <c r="DS891" s="10">
        <v>0</v>
      </c>
      <c r="DT891" s="10">
        <v>0</v>
      </c>
      <c r="DU891" s="10">
        <v>0</v>
      </c>
      <c r="DV891" s="10">
        <v>0</v>
      </c>
      <c r="DW891" s="10">
        <v>0</v>
      </c>
      <c r="DX891" s="10">
        <v>0</v>
      </c>
      <c r="DY891" s="10">
        <v>0</v>
      </c>
      <c r="DZ891" s="10">
        <v>0</v>
      </c>
      <c r="EA891" s="10">
        <v>0</v>
      </c>
      <c r="EB891" s="10">
        <v>0</v>
      </c>
      <c r="EC891" s="10">
        <v>0</v>
      </c>
    </row>
    <row r="892" spans="1:133" x14ac:dyDescent="0.3">
      <c r="A892" s="9">
        <v>106231396</v>
      </c>
      <c r="B892" s="9" t="s">
        <v>209</v>
      </c>
      <c r="C892" s="9">
        <v>20182</v>
      </c>
      <c r="D892" s="11">
        <v>43191</v>
      </c>
      <c r="E892" s="9" t="s">
        <v>2129</v>
      </c>
      <c r="F892" s="9" t="s">
        <v>134</v>
      </c>
      <c r="G892" s="9" t="s">
        <v>170</v>
      </c>
      <c r="H892" s="9" t="s">
        <v>2131</v>
      </c>
      <c r="I892" s="9">
        <v>113</v>
      </c>
      <c r="J892" s="9" t="s">
        <v>152</v>
      </c>
      <c r="K892" s="9" t="s">
        <v>137</v>
      </c>
      <c r="L892" s="9" t="s">
        <v>145</v>
      </c>
      <c r="M892" s="9" t="s">
        <v>210</v>
      </c>
      <c r="N892" s="9" t="s">
        <v>211</v>
      </c>
      <c r="O892" s="9" t="s">
        <v>212</v>
      </c>
      <c r="P892" s="9">
        <v>95482</v>
      </c>
      <c r="Q892" s="9" t="s">
        <v>213</v>
      </c>
      <c r="R892" s="9">
        <v>67</v>
      </c>
      <c r="S892" s="9">
        <v>50</v>
      </c>
      <c r="T892" s="9">
        <v>35</v>
      </c>
      <c r="U892" s="9">
        <v>352</v>
      </c>
      <c r="V892" s="9">
        <v>22</v>
      </c>
      <c r="W892" s="9">
        <v>51</v>
      </c>
      <c r="X892" s="9">
        <v>295</v>
      </c>
      <c r="Y892" s="9">
        <v>0</v>
      </c>
      <c r="Z892" s="9">
        <v>0</v>
      </c>
      <c r="AA892" s="9">
        <v>20</v>
      </c>
      <c r="AB892" s="9">
        <v>142</v>
      </c>
      <c r="AC892" s="9">
        <v>0</v>
      </c>
      <c r="AD892" s="9">
        <v>7</v>
      </c>
      <c r="AE892" s="9">
        <v>889</v>
      </c>
      <c r="AF892" s="9">
        <v>0</v>
      </c>
      <c r="AG892" s="9">
        <v>1328</v>
      </c>
      <c r="AH892" s="9">
        <v>69</v>
      </c>
      <c r="AI892" s="9">
        <v>137</v>
      </c>
      <c r="AJ892" s="9">
        <v>811</v>
      </c>
      <c r="AK892" s="9">
        <v>0</v>
      </c>
      <c r="AL892" s="9">
        <v>0</v>
      </c>
      <c r="AM892" s="9">
        <v>63</v>
      </c>
      <c r="AN892" s="9">
        <v>377</v>
      </c>
      <c r="AO892" s="9">
        <v>0</v>
      </c>
      <c r="AP892" s="9">
        <v>42</v>
      </c>
      <c r="AQ892" s="9">
        <v>2827</v>
      </c>
      <c r="AR892" s="9">
        <v>0</v>
      </c>
      <c r="AS892" s="9">
        <v>24560</v>
      </c>
      <c r="AT892" s="9">
        <v>1486</v>
      </c>
      <c r="AU892" s="9">
        <v>1071</v>
      </c>
      <c r="AV892" s="9">
        <v>18949</v>
      </c>
      <c r="AW892" s="9">
        <v>0</v>
      </c>
      <c r="AX892" s="9">
        <v>0</v>
      </c>
      <c r="AY892" s="9">
        <v>2298</v>
      </c>
      <c r="AZ892" s="9">
        <v>17444</v>
      </c>
      <c r="BA892" s="9">
        <v>0</v>
      </c>
      <c r="BB892" s="9">
        <v>1438</v>
      </c>
      <c r="BC892" s="9">
        <v>67246</v>
      </c>
      <c r="BD892" s="9">
        <v>16858453</v>
      </c>
      <c r="BE892" s="9">
        <v>785149</v>
      </c>
      <c r="BF892" s="9">
        <v>1860881</v>
      </c>
      <c r="BG892" s="9">
        <v>11393800</v>
      </c>
      <c r="BH892" s="9">
        <v>0</v>
      </c>
      <c r="BI892" s="9">
        <v>0</v>
      </c>
      <c r="BJ892" s="9">
        <v>810335</v>
      </c>
      <c r="BK892" s="9">
        <v>5750393</v>
      </c>
      <c r="BL892" s="9">
        <v>0</v>
      </c>
      <c r="BM892" s="9">
        <v>409942</v>
      </c>
      <c r="BN892" s="9">
        <v>37868953</v>
      </c>
      <c r="BO892" s="9">
        <v>38130006</v>
      </c>
      <c r="BP892" s="9">
        <v>2230215</v>
      </c>
      <c r="BQ892" s="9">
        <v>2889814</v>
      </c>
      <c r="BR892" s="9">
        <v>27100127</v>
      </c>
      <c r="BS892" s="9">
        <v>0</v>
      </c>
      <c r="BT892" s="9">
        <v>0</v>
      </c>
      <c r="BU892" s="9">
        <v>2636760</v>
      </c>
      <c r="BV892" s="9">
        <v>20282363</v>
      </c>
      <c r="BW892" s="9">
        <v>0</v>
      </c>
      <c r="BX892" s="9">
        <v>1835585</v>
      </c>
      <c r="BY892" s="9">
        <v>95104870</v>
      </c>
      <c r="BZ892" s="9">
        <v>592888</v>
      </c>
      <c r="CA892" s="9">
        <v>41305341</v>
      </c>
      <c r="CB892" s="9">
        <v>3048949</v>
      </c>
      <c r="CC892" s="9">
        <v>3707597</v>
      </c>
      <c r="CD892" s="9">
        <v>28313891</v>
      </c>
      <c r="CE892" s="9">
        <v>-108766</v>
      </c>
      <c r="CF892" s="9">
        <v>0</v>
      </c>
      <c r="CG892" s="9">
        <v>0</v>
      </c>
      <c r="CH892" s="9">
        <v>2022988</v>
      </c>
      <c r="CI892" s="9">
        <v>13018489</v>
      </c>
      <c r="CJ892" s="9">
        <v>0</v>
      </c>
      <c r="CK892" s="9">
        <v>2039398</v>
      </c>
      <c r="CL892" s="9">
        <v>0</v>
      </c>
      <c r="CM892" s="9">
        <v>0</v>
      </c>
      <c r="CN892" s="9">
        <v>0</v>
      </c>
      <c r="CO892" s="9">
        <v>2334522</v>
      </c>
      <c r="CP892" s="9">
        <v>96275297</v>
      </c>
      <c r="CQ892" s="9">
        <v>0</v>
      </c>
      <c r="CR892" s="9">
        <v>11798998</v>
      </c>
      <c r="CS892" s="9">
        <v>0</v>
      </c>
      <c r="CT892" s="9">
        <v>0</v>
      </c>
      <c r="CU892" s="9">
        <v>11798998</v>
      </c>
      <c r="CV892" s="9">
        <v>13009931</v>
      </c>
      <c r="CW892" s="9">
        <v>-87419</v>
      </c>
      <c r="CX892" s="9">
        <v>1021365</v>
      </c>
      <c r="CY892" s="9">
        <v>21737748</v>
      </c>
      <c r="CZ892" s="9">
        <v>0</v>
      </c>
      <c r="DA892" s="9">
        <v>0</v>
      </c>
      <c r="DB892" s="9">
        <v>1455108</v>
      </c>
      <c r="DC892" s="9">
        <v>12200106</v>
      </c>
      <c r="DD892" s="9">
        <v>0</v>
      </c>
      <c r="DE892" s="9">
        <v>-839315</v>
      </c>
      <c r="DF892" s="9">
        <v>48497524</v>
      </c>
      <c r="DG892" s="9">
        <v>876167</v>
      </c>
      <c r="DH892" s="9">
        <v>45122781</v>
      </c>
      <c r="DI892" s="9">
        <v>0</v>
      </c>
      <c r="DJ892" s="9">
        <v>24139</v>
      </c>
      <c r="DK892" s="9">
        <v>0</v>
      </c>
      <c r="DL892" s="9">
        <v>0</v>
      </c>
      <c r="DM892" s="9">
        <v>0</v>
      </c>
      <c r="DN892" s="9">
        <v>0</v>
      </c>
      <c r="DO892" s="9">
        <v>6010118</v>
      </c>
      <c r="DP892" s="9">
        <v>70068731</v>
      </c>
      <c r="DQ892" s="9">
        <v>0</v>
      </c>
      <c r="DR892" s="9">
        <v>0</v>
      </c>
      <c r="DS892" s="9">
        <v>0</v>
      </c>
      <c r="DT892" s="9">
        <v>0</v>
      </c>
      <c r="DU892" s="9">
        <v>0</v>
      </c>
      <c r="DV892" s="9">
        <v>0</v>
      </c>
      <c r="DW892" s="9">
        <v>0</v>
      </c>
      <c r="DX892" s="9">
        <v>0</v>
      </c>
      <c r="DY892" s="9">
        <v>0</v>
      </c>
      <c r="DZ892" s="9">
        <v>0</v>
      </c>
      <c r="EA892" s="9">
        <v>0</v>
      </c>
      <c r="EB892" s="9">
        <v>0</v>
      </c>
      <c r="EC892" s="9">
        <v>0</v>
      </c>
    </row>
    <row r="893" spans="1:133" x14ac:dyDescent="0.3">
      <c r="A893" s="10">
        <v>106481015</v>
      </c>
      <c r="B893" s="10" t="s">
        <v>214</v>
      </c>
      <c r="C893" s="10">
        <v>20182</v>
      </c>
      <c r="D893" s="12">
        <v>43191</v>
      </c>
      <c r="E893" s="10" t="s">
        <v>2129</v>
      </c>
      <c r="F893" s="10" t="s">
        <v>134</v>
      </c>
      <c r="G893" s="10" t="s">
        <v>215</v>
      </c>
      <c r="H893" s="10" t="s">
        <v>2135</v>
      </c>
      <c r="I893" s="10">
        <v>409</v>
      </c>
      <c r="J893" s="10" t="s">
        <v>136</v>
      </c>
      <c r="K893" s="10" t="s">
        <v>137</v>
      </c>
      <c r="L893" s="10" t="s">
        <v>138</v>
      </c>
      <c r="M893" s="10" t="s">
        <v>200</v>
      </c>
      <c r="N893" s="10" t="s">
        <v>216</v>
      </c>
      <c r="O893" s="10" t="s">
        <v>217</v>
      </c>
      <c r="P893" s="10">
        <v>94590</v>
      </c>
      <c r="Q893" s="10" t="s">
        <v>218</v>
      </c>
      <c r="R893" s="10">
        <v>61</v>
      </c>
      <c r="S893" s="10">
        <v>61</v>
      </c>
      <c r="T893" s="10">
        <v>61</v>
      </c>
      <c r="U893" s="10">
        <v>103</v>
      </c>
      <c r="V893" s="10">
        <v>43</v>
      </c>
      <c r="W893" s="10">
        <v>115</v>
      </c>
      <c r="X893" s="10">
        <v>0</v>
      </c>
      <c r="Y893" s="10">
        <v>0</v>
      </c>
      <c r="Z893" s="10">
        <v>0</v>
      </c>
      <c r="AA893" s="10">
        <v>22</v>
      </c>
      <c r="AB893" s="10">
        <v>218</v>
      </c>
      <c r="AC893" s="10">
        <v>0</v>
      </c>
      <c r="AD893" s="10">
        <v>0</v>
      </c>
      <c r="AE893" s="10">
        <v>501</v>
      </c>
      <c r="AF893" s="10">
        <v>0</v>
      </c>
      <c r="AG893" s="10">
        <v>1392</v>
      </c>
      <c r="AH893" s="10">
        <v>412</v>
      </c>
      <c r="AI893" s="10">
        <v>1306</v>
      </c>
      <c r="AJ893" s="10">
        <v>0</v>
      </c>
      <c r="AK893" s="10">
        <v>0</v>
      </c>
      <c r="AL893" s="10">
        <v>0</v>
      </c>
      <c r="AM893" s="10">
        <v>396</v>
      </c>
      <c r="AN893" s="10">
        <v>1749</v>
      </c>
      <c r="AO893" s="10">
        <v>0</v>
      </c>
      <c r="AP893" s="10">
        <v>0</v>
      </c>
      <c r="AQ893" s="10">
        <v>5255</v>
      </c>
      <c r="AR893" s="10">
        <v>0</v>
      </c>
      <c r="AS893" s="10">
        <v>500</v>
      </c>
      <c r="AT893" s="10">
        <v>0</v>
      </c>
      <c r="AU893" s="10">
        <v>0</v>
      </c>
      <c r="AV893" s="10">
        <v>0</v>
      </c>
      <c r="AW893" s="10">
        <v>0</v>
      </c>
      <c r="AX893" s="10">
        <v>0</v>
      </c>
      <c r="AY893" s="10">
        <v>0</v>
      </c>
      <c r="AZ893" s="10">
        <v>874</v>
      </c>
      <c r="BA893" s="10">
        <v>0</v>
      </c>
      <c r="BB893" s="10">
        <v>0</v>
      </c>
      <c r="BC893" s="10">
        <v>1374</v>
      </c>
      <c r="BD893" s="10">
        <v>5749451</v>
      </c>
      <c r="BE893" s="10">
        <v>1641130</v>
      </c>
      <c r="BF893" s="10">
        <v>4663316</v>
      </c>
      <c r="BG893" s="10">
        <v>0</v>
      </c>
      <c r="BH893" s="10">
        <v>0</v>
      </c>
      <c r="BI893" s="10">
        <v>0</v>
      </c>
      <c r="BJ893" s="10">
        <v>943098</v>
      </c>
      <c r="BK893" s="10">
        <v>7235930</v>
      </c>
      <c r="BL893" s="10">
        <v>0</v>
      </c>
      <c r="BM893" s="10">
        <v>0</v>
      </c>
      <c r="BN893" s="10">
        <v>20232925</v>
      </c>
      <c r="BO893" s="10">
        <v>1501285</v>
      </c>
      <c r="BP893" s="10">
        <v>0</v>
      </c>
      <c r="BQ893" s="10">
        <v>0</v>
      </c>
      <c r="BR893" s="10">
        <v>0</v>
      </c>
      <c r="BS893" s="10">
        <v>0</v>
      </c>
      <c r="BT893" s="10">
        <v>0</v>
      </c>
      <c r="BU893" s="10">
        <v>0</v>
      </c>
      <c r="BV893" s="10">
        <v>1668215</v>
      </c>
      <c r="BW893" s="10">
        <v>0</v>
      </c>
      <c r="BX893" s="10">
        <v>0</v>
      </c>
      <c r="BY893" s="10">
        <v>3169500</v>
      </c>
      <c r="BZ893" s="10">
        <v>-7859</v>
      </c>
      <c r="CA893" s="10">
        <v>5333171</v>
      </c>
      <c r="CB893" s="10">
        <v>103031</v>
      </c>
      <c r="CC893" s="10">
        <v>3189894</v>
      </c>
      <c r="CD893" s="10">
        <v>0</v>
      </c>
      <c r="CE893" s="10">
        <v>0</v>
      </c>
      <c r="CF893" s="10">
        <v>0</v>
      </c>
      <c r="CG893" s="10">
        <v>0</v>
      </c>
      <c r="CH893" s="10">
        <v>303024</v>
      </c>
      <c r="CI893" s="10">
        <v>1227128</v>
      </c>
      <c r="CJ893" s="10">
        <v>0</v>
      </c>
      <c r="CK893" s="10">
        <v>228700</v>
      </c>
      <c r="CL893" s="10">
        <v>0</v>
      </c>
      <c r="CM893" s="10">
        <v>0</v>
      </c>
      <c r="CN893" s="10">
        <v>0</v>
      </c>
      <c r="CO893" s="10">
        <v>59535</v>
      </c>
      <c r="CP893" s="10">
        <v>10436624</v>
      </c>
      <c r="CQ893" s="10">
        <v>0</v>
      </c>
      <c r="CR893" s="10">
        <v>0</v>
      </c>
      <c r="CS893" s="10">
        <v>0</v>
      </c>
      <c r="CT893" s="10">
        <v>0</v>
      </c>
      <c r="CU893" s="10">
        <v>0</v>
      </c>
      <c r="CV893" s="10">
        <v>1561460</v>
      </c>
      <c r="CW893" s="10">
        <v>1834128</v>
      </c>
      <c r="CX893" s="10">
        <v>1470055</v>
      </c>
      <c r="CY893" s="10">
        <v>0</v>
      </c>
      <c r="CZ893" s="10">
        <v>0</v>
      </c>
      <c r="DA893" s="10">
        <v>0</v>
      </c>
      <c r="DB893" s="10">
        <v>619326</v>
      </c>
      <c r="DC893" s="10">
        <v>7527413</v>
      </c>
      <c r="DD893" s="10">
        <v>0</v>
      </c>
      <c r="DE893" s="10">
        <v>-46581</v>
      </c>
      <c r="DF893" s="10">
        <v>12965801</v>
      </c>
      <c r="DG893" s="10">
        <v>25893</v>
      </c>
      <c r="DH893" s="10">
        <v>6407440</v>
      </c>
      <c r="DI893" s="10">
        <v>0</v>
      </c>
      <c r="DJ893" s="10">
        <v>0</v>
      </c>
      <c r="DK893" s="10">
        <v>0</v>
      </c>
      <c r="DL893" s="10">
        <v>0</v>
      </c>
      <c r="DM893" s="10">
        <v>0</v>
      </c>
      <c r="DN893" s="10">
        <v>0</v>
      </c>
      <c r="DO893" s="10">
        <v>0</v>
      </c>
      <c r="DP893" s="10">
        <v>0</v>
      </c>
      <c r="DQ893" s="10">
        <v>0</v>
      </c>
      <c r="DR893" s="10">
        <v>0</v>
      </c>
      <c r="DS893" s="10">
        <v>0</v>
      </c>
      <c r="DT893" s="10">
        <v>0</v>
      </c>
      <c r="DU893" s="10">
        <v>0</v>
      </c>
      <c r="DV893" s="10">
        <v>0</v>
      </c>
      <c r="DW893" s="10">
        <v>0</v>
      </c>
      <c r="DX893" s="10">
        <v>0</v>
      </c>
      <c r="DY893" s="10">
        <v>0</v>
      </c>
      <c r="DZ893" s="10">
        <v>0</v>
      </c>
      <c r="EA893" s="10">
        <v>0</v>
      </c>
      <c r="EB893" s="10">
        <v>0</v>
      </c>
      <c r="EC893" s="10">
        <v>0</v>
      </c>
    </row>
    <row r="894" spans="1:133" x14ac:dyDescent="0.3">
      <c r="A894" s="9">
        <v>106190878</v>
      </c>
      <c r="B894" s="9" t="s">
        <v>219</v>
      </c>
      <c r="C894" s="9">
        <v>20182</v>
      </c>
      <c r="D894" s="11">
        <v>43191</v>
      </c>
      <c r="E894" s="9" t="s">
        <v>2129</v>
      </c>
      <c r="F894" s="9" t="s">
        <v>134</v>
      </c>
      <c r="G894" s="9" t="s">
        <v>158</v>
      </c>
      <c r="H894" s="9" t="s">
        <v>2132</v>
      </c>
      <c r="I894" s="9">
        <v>925</v>
      </c>
      <c r="J894" s="9" t="s">
        <v>136</v>
      </c>
      <c r="K894" s="9" t="s">
        <v>137</v>
      </c>
      <c r="L894" s="9" t="s">
        <v>220</v>
      </c>
      <c r="M894" s="9" t="s">
        <v>221</v>
      </c>
      <c r="N894" s="9" t="s">
        <v>222</v>
      </c>
      <c r="O894" s="9" t="s">
        <v>223</v>
      </c>
      <c r="P894" s="9">
        <v>90033</v>
      </c>
      <c r="Q894" s="9" t="s">
        <v>224</v>
      </c>
      <c r="R894" s="9">
        <v>353</v>
      </c>
      <c r="S894" s="9">
        <v>353</v>
      </c>
      <c r="T894" s="9">
        <v>234</v>
      </c>
      <c r="U894" s="9">
        <v>731</v>
      </c>
      <c r="V894" s="9">
        <v>630</v>
      </c>
      <c r="W894" s="9">
        <v>1045</v>
      </c>
      <c r="X894" s="9">
        <v>1538</v>
      </c>
      <c r="Y894" s="9">
        <v>0</v>
      </c>
      <c r="Z894" s="9">
        <v>0</v>
      </c>
      <c r="AA894" s="9">
        <v>34</v>
      </c>
      <c r="AB894" s="9">
        <v>549</v>
      </c>
      <c r="AC894" s="9">
        <v>0</v>
      </c>
      <c r="AD894" s="9">
        <v>181</v>
      </c>
      <c r="AE894" s="9">
        <v>4708</v>
      </c>
      <c r="AF894" s="9">
        <v>0</v>
      </c>
      <c r="AG894" s="9">
        <v>4242</v>
      </c>
      <c r="AH894" s="9">
        <v>2605</v>
      </c>
      <c r="AI894" s="9">
        <v>4810</v>
      </c>
      <c r="AJ894" s="9">
        <v>6723</v>
      </c>
      <c r="AK894" s="9">
        <v>0</v>
      </c>
      <c r="AL894" s="9">
        <v>0</v>
      </c>
      <c r="AM894" s="9">
        <v>238</v>
      </c>
      <c r="AN894" s="9">
        <v>1761</v>
      </c>
      <c r="AO894" s="9">
        <v>0</v>
      </c>
      <c r="AP894" s="9">
        <v>532</v>
      </c>
      <c r="AQ894" s="9">
        <v>20911</v>
      </c>
      <c r="AR894" s="9">
        <v>0</v>
      </c>
      <c r="AS894" s="9">
        <v>7779</v>
      </c>
      <c r="AT894" s="9">
        <v>4635</v>
      </c>
      <c r="AU894" s="9">
        <v>4420</v>
      </c>
      <c r="AV894" s="9">
        <v>13098</v>
      </c>
      <c r="AW894" s="9">
        <v>0</v>
      </c>
      <c r="AX894" s="9">
        <v>0</v>
      </c>
      <c r="AY894" s="9">
        <v>2321</v>
      </c>
      <c r="AZ894" s="9">
        <v>7460</v>
      </c>
      <c r="BA894" s="9">
        <v>0</v>
      </c>
      <c r="BB894" s="9">
        <v>2056</v>
      </c>
      <c r="BC894" s="9">
        <v>41769</v>
      </c>
      <c r="BD894" s="9">
        <v>76401081</v>
      </c>
      <c r="BE894" s="9">
        <v>64982114</v>
      </c>
      <c r="BF894" s="9">
        <v>75807840</v>
      </c>
      <c r="BG894" s="9">
        <v>145403600</v>
      </c>
      <c r="BH894" s="9">
        <v>0</v>
      </c>
      <c r="BI894" s="9">
        <v>0</v>
      </c>
      <c r="BJ894" s="9">
        <v>1115628</v>
      </c>
      <c r="BK894" s="9">
        <v>36734229</v>
      </c>
      <c r="BL894" s="9">
        <v>0</v>
      </c>
      <c r="BM894" s="9">
        <v>9584590</v>
      </c>
      <c r="BN894" s="9">
        <v>410029082</v>
      </c>
      <c r="BO894" s="9">
        <v>23840844</v>
      </c>
      <c r="BP894" s="9">
        <v>25742851</v>
      </c>
      <c r="BQ894" s="9">
        <v>19534247</v>
      </c>
      <c r="BR894" s="9">
        <v>73240843</v>
      </c>
      <c r="BS894" s="9">
        <v>0</v>
      </c>
      <c r="BT894" s="9">
        <v>0</v>
      </c>
      <c r="BU894" s="9">
        <v>971956</v>
      </c>
      <c r="BV894" s="9">
        <v>30221090</v>
      </c>
      <c r="BW894" s="9">
        <v>0</v>
      </c>
      <c r="BX894" s="9">
        <v>5437402</v>
      </c>
      <c r="BY894" s="9">
        <v>178989233</v>
      </c>
      <c r="BZ894" s="9">
        <v>4358840</v>
      </c>
      <c r="CA894" s="9">
        <v>81450140</v>
      </c>
      <c r="CB894" s="9">
        <v>86184426</v>
      </c>
      <c r="CC894" s="9">
        <v>81454025</v>
      </c>
      <c r="CD894" s="9">
        <v>167553708</v>
      </c>
      <c r="CE894" s="9">
        <v>-7461372</v>
      </c>
      <c r="CF894" s="9">
        <v>0</v>
      </c>
      <c r="CG894" s="9">
        <v>0</v>
      </c>
      <c r="CH894" s="9">
        <v>1168405</v>
      </c>
      <c r="CI894" s="9">
        <v>49851035</v>
      </c>
      <c r="CJ894" s="9">
        <v>0</v>
      </c>
      <c r="CK894" s="9">
        <v>1786650</v>
      </c>
      <c r="CL894" s="9">
        <v>0</v>
      </c>
      <c r="CM894" s="9">
        <v>0</v>
      </c>
      <c r="CN894" s="9">
        <v>0</v>
      </c>
      <c r="CO894" s="9">
        <v>23319235</v>
      </c>
      <c r="CP894" s="9">
        <v>489665092</v>
      </c>
      <c r="CQ894" s="9">
        <v>114448</v>
      </c>
      <c r="CR894" s="9">
        <v>9726780</v>
      </c>
      <c r="CS894" s="9">
        <v>0</v>
      </c>
      <c r="CT894" s="9">
        <v>0</v>
      </c>
      <c r="CU894" s="9">
        <v>9841228</v>
      </c>
      <c r="CV894" s="9">
        <v>13791433</v>
      </c>
      <c r="CW894" s="9">
        <v>3509803</v>
      </c>
      <c r="CX894" s="9">
        <v>12911601</v>
      </c>
      <c r="CY894" s="9">
        <v>67320133</v>
      </c>
      <c r="CZ894" s="9">
        <v>0</v>
      </c>
      <c r="DA894" s="9">
        <v>0</v>
      </c>
      <c r="DB894" s="9">
        <v>482909</v>
      </c>
      <c r="DC894" s="9">
        <v>10581264</v>
      </c>
      <c r="DD894" s="9">
        <v>0</v>
      </c>
      <c r="DE894" s="9">
        <v>597308</v>
      </c>
      <c r="DF894" s="9">
        <v>109194451</v>
      </c>
      <c r="DG894" s="9">
        <v>4464148</v>
      </c>
      <c r="DH894" s="9">
        <v>109117822</v>
      </c>
      <c r="DI894" s="9">
        <v>0</v>
      </c>
      <c r="DJ894" s="9">
        <v>1711152</v>
      </c>
      <c r="DK894" s="9">
        <v>0</v>
      </c>
      <c r="DL894" s="9">
        <v>0</v>
      </c>
      <c r="DM894" s="9">
        <v>0</v>
      </c>
      <c r="DN894" s="9">
        <v>0</v>
      </c>
      <c r="DO894" s="9">
        <v>1874789</v>
      </c>
      <c r="DP894" s="9">
        <v>153150969</v>
      </c>
      <c r="DQ894" s="9">
        <v>0</v>
      </c>
      <c r="DR894" s="9">
        <v>0</v>
      </c>
      <c r="DS894" s="9">
        <v>0</v>
      </c>
      <c r="DT894" s="9">
        <v>0</v>
      </c>
      <c r="DU894" s="9">
        <v>0</v>
      </c>
      <c r="DV894" s="9">
        <v>0</v>
      </c>
      <c r="DW894" s="9">
        <v>0</v>
      </c>
      <c r="DX894" s="9">
        <v>0</v>
      </c>
      <c r="DY894" s="9">
        <v>0</v>
      </c>
      <c r="DZ894" s="9">
        <v>0</v>
      </c>
      <c r="EA894" s="9">
        <v>0</v>
      </c>
      <c r="EB894" s="9">
        <v>0</v>
      </c>
      <c r="EC894" s="9">
        <v>0</v>
      </c>
    </row>
    <row r="895" spans="1:133" x14ac:dyDescent="0.3">
      <c r="A895" s="10">
        <v>106301098</v>
      </c>
      <c r="B895" s="10" t="s">
        <v>225</v>
      </c>
      <c r="C895" s="10">
        <v>20182</v>
      </c>
      <c r="D895" s="12">
        <v>43191</v>
      </c>
      <c r="E895" s="10" t="s">
        <v>2129</v>
      </c>
      <c r="F895" s="10" t="s">
        <v>134</v>
      </c>
      <c r="G895" s="10" t="s">
        <v>226</v>
      </c>
      <c r="H895" s="10" t="s">
        <v>2137</v>
      </c>
      <c r="I895" s="10">
        <v>1012</v>
      </c>
      <c r="J895" s="10" t="s">
        <v>227</v>
      </c>
      <c r="K895" s="10" t="s">
        <v>137</v>
      </c>
      <c r="L895" s="10" t="s">
        <v>138</v>
      </c>
      <c r="M895" s="10" t="s">
        <v>228</v>
      </c>
      <c r="N895" s="10" t="s">
        <v>229</v>
      </c>
      <c r="O895" s="10" t="s">
        <v>230</v>
      </c>
      <c r="P895" s="10">
        <v>92801</v>
      </c>
      <c r="Q895" s="10" t="s">
        <v>231</v>
      </c>
      <c r="R895" s="10">
        <v>223</v>
      </c>
      <c r="S895" s="10">
        <v>223</v>
      </c>
      <c r="T895" s="10">
        <v>223</v>
      </c>
      <c r="U895" s="10">
        <v>587</v>
      </c>
      <c r="V895" s="10">
        <v>483</v>
      </c>
      <c r="W895" s="10">
        <v>264</v>
      </c>
      <c r="X895" s="10">
        <v>807</v>
      </c>
      <c r="Y895" s="10">
        <v>0</v>
      </c>
      <c r="Z895" s="10">
        <v>0</v>
      </c>
      <c r="AA895" s="10">
        <v>18</v>
      </c>
      <c r="AB895" s="10">
        <v>446</v>
      </c>
      <c r="AC895" s="10">
        <v>2</v>
      </c>
      <c r="AD895" s="10">
        <v>61</v>
      </c>
      <c r="AE895" s="10">
        <v>2668</v>
      </c>
      <c r="AF895" s="10">
        <v>0</v>
      </c>
      <c r="AG895" s="10">
        <v>3027</v>
      </c>
      <c r="AH895" s="10">
        <v>2388</v>
      </c>
      <c r="AI895" s="10">
        <v>1115</v>
      </c>
      <c r="AJ895" s="10">
        <v>3017</v>
      </c>
      <c r="AK895" s="10">
        <v>0</v>
      </c>
      <c r="AL895" s="10">
        <v>0</v>
      </c>
      <c r="AM895" s="10">
        <v>110</v>
      </c>
      <c r="AN895" s="10">
        <v>1207</v>
      </c>
      <c r="AO895" s="10">
        <v>5</v>
      </c>
      <c r="AP895" s="10">
        <v>207</v>
      </c>
      <c r="AQ895" s="10">
        <v>11076</v>
      </c>
      <c r="AR895" s="10">
        <v>0</v>
      </c>
      <c r="AS895" s="10">
        <v>1993</v>
      </c>
      <c r="AT895" s="10">
        <v>1721</v>
      </c>
      <c r="AU895" s="10">
        <v>1873</v>
      </c>
      <c r="AV895" s="10">
        <v>4577</v>
      </c>
      <c r="AW895" s="10">
        <v>0</v>
      </c>
      <c r="AX895" s="10">
        <v>0</v>
      </c>
      <c r="AY895" s="10">
        <v>448</v>
      </c>
      <c r="AZ895" s="10">
        <v>2617</v>
      </c>
      <c r="BA895" s="10">
        <v>4</v>
      </c>
      <c r="BB895" s="10">
        <v>666</v>
      </c>
      <c r="BC895" s="10">
        <v>13899</v>
      </c>
      <c r="BD895" s="10">
        <v>65597974</v>
      </c>
      <c r="BE895" s="10">
        <v>57055918</v>
      </c>
      <c r="BF895" s="10">
        <v>17929348</v>
      </c>
      <c r="BG895" s="10">
        <v>62875559</v>
      </c>
      <c r="BH895" s="10">
        <v>0</v>
      </c>
      <c r="BI895" s="10">
        <v>0</v>
      </c>
      <c r="BJ895" s="10">
        <v>2554068</v>
      </c>
      <c r="BK895" s="10">
        <v>36976939</v>
      </c>
      <c r="BL895" s="10">
        <v>122884</v>
      </c>
      <c r="BM895" s="10">
        <v>3541435</v>
      </c>
      <c r="BN895" s="10">
        <v>246654125</v>
      </c>
      <c r="BO895" s="10">
        <v>14543564</v>
      </c>
      <c r="BP895" s="10">
        <v>26371255</v>
      </c>
      <c r="BQ895" s="10">
        <v>7097705</v>
      </c>
      <c r="BR895" s="10">
        <v>33493685</v>
      </c>
      <c r="BS895" s="10">
        <v>0</v>
      </c>
      <c r="BT895" s="10">
        <v>0</v>
      </c>
      <c r="BU895" s="10">
        <v>3240726</v>
      </c>
      <c r="BV895" s="10">
        <v>21687429</v>
      </c>
      <c r="BW895" s="10">
        <v>39562</v>
      </c>
      <c r="BX895" s="10">
        <v>2787343</v>
      </c>
      <c r="BY895" s="10">
        <v>109261269</v>
      </c>
      <c r="BZ895" s="10">
        <v>3372016</v>
      </c>
      <c r="CA895" s="10">
        <v>70914046</v>
      </c>
      <c r="CB895" s="10">
        <v>72462062</v>
      </c>
      <c r="CC895" s="10">
        <v>17051391</v>
      </c>
      <c r="CD895" s="10">
        <v>75492996</v>
      </c>
      <c r="CE895" s="10">
        <v>-789354</v>
      </c>
      <c r="CF895" s="10">
        <v>0</v>
      </c>
      <c r="CG895" s="10">
        <v>0</v>
      </c>
      <c r="CH895" s="10">
        <v>4625467</v>
      </c>
      <c r="CI895" s="10">
        <v>48119633</v>
      </c>
      <c r="CJ895" s="10">
        <v>0</v>
      </c>
      <c r="CK895" s="10">
        <v>162446</v>
      </c>
      <c r="CL895" s="10">
        <v>0</v>
      </c>
      <c r="CM895" s="10">
        <v>0</v>
      </c>
      <c r="CN895" s="10">
        <v>0</v>
      </c>
      <c r="CO895" s="10">
        <v>802256</v>
      </c>
      <c r="CP895" s="10">
        <v>292212959</v>
      </c>
      <c r="CQ895" s="10">
        <v>0</v>
      </c>
      <c r="CR895" s="10">
        <v>0</v>
      </c>
      <c r="CS895" s="10">
        <v>0</v>
      </c>
      <c r="CT895" s="10">
        <v>0</v>
      </c>
      <c r="CU895" s="10">
        <v>0</v>
      </c>
      <c r="CV895" s="10">
        <v>9227492</v>
      </c>
      <c r="CW895" s="10">
        <v>10965112</v>
      </c>
      <c r="CX895" s="10">
        <v>8765016</v>
      </c>
      <c r="CY895" s="10">
        <v>20876249</v>
      </c>
      <c r="CZ895" s="10">
        <v>0</v>
      </c>
      <c r="DA895" s="10">
        <v>0</v>
      </c>
      <c r="DB895" s="10">
        <v>1169326</v>
      </c>
      <c r="DC895" s="10">
        <v>10544735</v>
      </c>
      <c r="DD895" s="10">
        <v>0</v>
      </c>
      <c r="DE895" s="10">
        <v>2154505</v>
      </c>
      <c r="DF895" s="10">
        <v>63702435</v>
      </c>
      <c r="DG895" s="10">
        <v>240413</v>
      </c>
      <c r="DH895" s="10">
        <v>56193798</v>
      </c>
      <c r="DI895" s="10">
        <v>0</v>
      </c>
      <c r="DJ895" s="10">
        <v>0</v>
      </c>
      <c r="DK895" s="10">
        <v>0</v>
      </c>
      <c r="DL895" s="10">
        <v>0</v>
      </c>
      <c r="DM895" s="10">
        <v>0</v>
      </c>
      <c r="DN895" s="10">
        <v>0</v>
      </c>
      <c r="DO895" s="10">
        <v>440290</v>
      </c>
      <c r="DP895" s="10">
        <v>5591552</v>
      </c>
      <c r="DQ895" s="10">
        <v>0</v>
      </c>
      <c r="DR895" s="10">
        <v>0</v>
      </c>
      <c r="DS895" s="10">
        <v>0</v>
      </c>
      <c r="DT895" s="10">
        <v>0</v>
      </c>
      <c r="DU895" s="10">
        <v>0</v>
      </c>
      <c r="DV895" s="10">
        <v>0</v>
      </c>
      <c r="DW895" s="10">
        <v>0</v>
      </c>
      <c r="DX895" s="10">
        <v>0</v>
      </c>
      <c r="DY895" s="10">
        <v>0</v>
      </c>
      <c r="DZ895" s="10">
        <v>0</v>
      </c>
      <c r="EA895" s="10">
        <v>0</v>
      </c>
      <c r="EB895" s="10">
        <v>0</v>
      </c>
      <c r="EC895" s="10">
        <v>0</v>
      </c>
    </row>
    <row r="896" spans="1:133" x14ac:dyDescent="0.3">
      <c r="A896" s="9">
        <v>106010735</v>
      </c>
      <c r="B896" s="9" t="s">
        <v>232</v>
      </c>
      <c r="C896" s="9">
        <v>20182</v>
      </c>
      <c r="D896" s="11">
        <v>43191</v>
      </c>
      <c r="E896" s="9" t="s">
        <v>2129</v>
      </c>
      <c r="F896" s="9" t="s">
        <v>134</v>
      </c>
      <c r="G896" s="9" t="s">
        <v>233</v>
      </c>
      <c r="H896" s="9" t="s">
        <v>2138</v>
      </c>
      <c r="I896" s="9">
        <v>417</v>
      </c>
      <c r="J896" s="9" t="s">
        <v>136</v>
      </c>
      <c r="K896" s="9" t="s">
        <v>137</v>
      </c>
      <c r="L896" s="9" t="s">
        <v>138</v>
      </c>
      <c r="M896" s="9" t="s">
        <v>234</v>
      </c>
      <c r="N896" s="9" t="s">
        <v>235</v>
      </c>
      <c r="O896" s="9" t="s">
        <v>236</v>
      </c>
      <c r="P896" s="9">
        <v>94501</v>
      </c>
      <c r="Q896" s="9" t="s">
        <v>237</v>
      </c>
      <c r="R896" s="9">
        <v>251</v>
      </c>
      <c r="S896" s="9">
        <v>217</v>
      </c>
      <c r="T896" s="9">
        <v>217</v>
      </c>
      <c r="U896" s="9">
        <v>315</v>
      </c>
      <c r="V896" s="9">
        <v>37</v>
      </c>
      <c r="W896" s="9">
        <v>72</v>
      </c>
      <c r="X896" s="9">
        <v>126</v>
      </c>
      <c r="Y896" s="9">
        <v>0</v>
      </c>
      <c r="Z896" s="9">
        <v>9</v>
      </c>
      <c r="AA896" s="9">
        <v>12</v>
      </c>
      <c r="AB896" s="9">
        <v>86</v>
      </c>
      <c r="AC896" s="9">
        <v>0</v>
      </c>
      <c r="AD896" s="9">
        <v>14</v>
      </c>
      <c r="AE896" s="9">
        <v>671</v>
      </c>
      <c r="AF896" s="9">
        <v>0</v>
      </c>
      <c r="AG896" s="9">
        <v>4426</v>
      </c>
      <c r="AH896" s="9">
        <v>344</v>
      </c>
      <c r="AI896" s="9">
        <v>10519</v>
      </c>
      <c r="AJ896" s="9">
        <v>1784</v>
      </c>
      <c r="AK896" s="9">
        <v>0</v>
      </c>
      <c r="AL896" s="9">
        <v>41</v>
      </c>
      <c r="AM896" s="9">
        <v>55</v>
      </c>
      <c r="AN896" s="9">
        <v>1213</v>
      </c>
      <c r="AO896" s="9">
        <v>0</v>
      </c>
      <c r="AP896" s="9">
        <v>655</v>
      </c>
      <c r="AQ896" s="9">
        <v>19037</v>
      </c>
      <c r="AR896" s="9">
        <v>0</v>
      </c>
      <c r="AS896" s="9">
        <v>2051</v>
      </c>
      <c r="AT896" s="9">
        <v>234</v>
      </c>
      <c r="AU896" s="9">
        <v>261</v>
      </c>
      <c r="AV896" s="9">
        <v>1839</v>
      </c>
      <c r="AW896" s="9">
        <v>0</v>
      </c>
      <c r="AX896" s="9">
        <v>79</v>
      </c>
      <c r="AY896" s="9">
        <v>285</v>
      </c>
      <c r="AZ896" s="9">
        <v>1485</v>
      </c>
      <c r="BA896" s="9">
        <v>0</v>
      </c>
      <c r="BB896" s="9">
        <v>1210</v>
      </c>
      <c r="BC896" s="9">
        <v>7444</v>
      </c>
      <c r="BD896" s="9">
        <v>32484250</v>
      </c>
      <c r="BE896" s="9">
        <v>2519604</v>
      </c>
      <c r="BF896" s="9">
        <v>16217137</v>
      </c>
      <c r="BG896" s="9">
        <v>9344490</v>
      </c>
      <c r="BH896" s="9">
        <v>0</v>
      </c>
      <c r="BI896" s="9">
        <v>578427</v>
      </c>
      <c r="BJ896" s="9">
        <v>775844</v>
      </c>
      <c r="BK896" s="9">
        <v>4468853</v>
      </c>
      <c r="BL896" s="9">
        <v>0</v>
      </c>
      <c r="BM896" s="9">
        <v>918906</v>
      </c>
      <c r="BN896" s="9">
        <v>67307511</v>
      </c>
      <c r="BO896" s="9">
        <v>13932326</v>
      </c>
      <c r="BP896" s="9">
        <v>1672927</v>
      </c>
      <c r="BQ896" s="9">
        <v>1618708</v>
      </c>
      <c r="BR896" s="9">
        <v>10883175</v>
      </c>
      <c r="BS896" s="9">
        <v>0</v>
      </c>
      <c r="BT896" s="9">
        <v>1559055</v>
      </c>
      <c r="BU896" s="9">
        <v>983767</v>
      </c>
      <c r="BV896" s="9">
        <v>5903164</v>
      </c>
      <c r="BW896" s="9">
        <v>0</v>
      </c>
      <c r="BX896" s="9">
        <v>1306067</v>
      </c>
      <c r="BY896" s="9">
        <v>37859189</v>
      </c>
      <c r="BZ896" s="9">
        <v>1669843</v>
      </c>
      <c r="CA896" s="9">
        <v>38434822</v>
      </c>
      <c r="CB896" s="9">
        <v>3331927</v>
      </c>
      <c r="CC896" s="9">
        <v>15454064</v>
      </c>
      <c r="CD896" s="9">
        <v>15798049</v>
      </c>
      <c r="CE896" s="9">
        <v>-707250</v>
      </c>
      <c r="CF896" s="9">
        <v>0</v>
      </c>
      <c r="CG896" s="9">
        <v>2137482</v>
      </c>
      <c r="CH896" s="9">
        <v>1472163</v>
      </c>
      <c r="CI896" s="9">
        <v>7324389</v>
      </c>
      <c r="CJ896" s="9">
        <v>0</v>
      </c>
      <c r="CK896" s="9">
        <v>443882</v>
      </c>
      <c r="CL896" s="9">
        <v>0</v>
      </c>
      <c r="CM896" s="9">
        <v>0</v>
      </c>
      <c r="CN896" s="9">
        <v>0</v>
      </c>
      <c r="CO896" s="9">
        <v>0</v>
      </c>
      <c r="CP896" s="9">
        <v>85359371</v>
      </c>
      <c r="CQ896" s="9">
        <v>0</v>
      </c>
      <c r="CR896" s="9">
        <v>0</v>
      </c>
      <c r="CS896" s="9">
        <v>277189</v>
      </c>
      <c r="CT896" s="9">
        <v>0</v>
      </c>
      <c r="CU896" s="9">
        <v>277189</v>
      </c>
      <c r="CV896" s="9">
        <v>7981754</v>
      </c>
      <c r="CW896" s="9">
        <v>860604</v>
      </c>
      <c r="CX896" s="9">
        <v>3089031</v>
      </c>
      <c r="CY896" s="9">
        <v>4429616</v>
      </c>
      <c r="CZ896" s="9">
        <v>0</v>
      </c>
      <c r="DA896" s="9">
        <v>277189</v>
      </c>
      <c r="DB896" s="9">
        <v>287448</v>
      </c>
      <c r="DC896" s="9">
        <v>3047628</v>
      </c>
      <c r="DD896" s="9">
        <v>0</v>
      </c>
      <c r="DE896" s="9">
        <v>111248</v>
      </c>
      <c r="DF896" s="9">
        <v>20084518</v>
      </c>
      <c r="DG896" s="9">
        <v>28676</v>
      </c>
      <c r="DH896" s="9">
        <v>25075330</v>
      </c>
      <c r="DI896" s="9">
        <v>0</v>
      </c>
      <c r="DJ896" s="9">
        <v>0</v>
      </c>
      <c r="DK896" s="9">
        <v>0</v>
      </c>
      <c r="DL896" s="9">
        <v>0</v>
      </c>
      <c r="DM896" s="9">
        <v>0</v>
      </c>
      <c r="DN896" s="9">
        <v>0</v>
      </c>
      <c r="DO896" s="9">
        <v>586821</v>
      </c>
      <c r="DP896" s="9">
        <v>7553560</v>
      </c>
      <c r="DQ896" s="9">
        <v>0</v>
      </c>
      <c r="DR896" s="9">
        <v>0</v>
      </c>
      <c r="DS896" s="9">
        <v>0</v>
      </c>
      <c r="DT896" s="9">
        <v>0</v>
      </c>
      <c r="DU896" s="9">
        <v>0</v>
      </c>
      <c r="DV896" s="9">
        <v>0</v>
      </c>
      <c r="DW896" s="9">
        <v>0</v>
      </c>
      <c r="DX896" s="9">
        <v>0</v>
      </c>
      <c r="DY896" s="9">
        <v>0</v>
      </c>
      <c r="DZ896" s="9">
        <v>0</v>
      </c>
      <c r="EA896" s="9">
        <v>0</v>
      </c>
      <c r="EB896" s="9">
        <v>0</v>
      </c>
      <c r="EC896" s="9">
        <v>0</v>
      </c>
    </row>
    <row r="897" spans="1:133" x14ac:dyDescent="0.3">
      <c r="A897" s="10">
        <v>106190017</v>
      </c>
      <c r="B897" s="10" t="s">
        <v>238</v>
      </c>
      <c r="C897" s="10">
        <v>20182</v>
      </c>
      <c r="D897" s="12">
        <v>43191</v>
      </c>
      <c r="E897" s="10" t="s">
        <v>2129</v>
      </c>
      <c r="F897" s="10" t="s">
        <v>134</v>
      </c>
      <c r="G897" s="10" t="s">
        <v>158</v>
      </c>
      <c r="H897" s="10" t="s">
        <v>2132</v>
      </c>
      <c r="I897" s="10">
        <v>913</v>
      </c>
      <c r="J897" s="10" t="s">
        <v>239</v>
      </c>
      <c r="K897" s="10" t="s">
        <v>137</v>
      </c>
      <c r="L897" s="10" t="s">
        <v>138</v>
      </c>
      <c r="M897" s="10" t="s">
        <v>240</v>
      </c>
      <c r="N897" s="10" t="s">
        <v>241</v>
      </c>
      <c r="O897" s="10" t="s">
        <v>242</v>
      </c>
      <c r="P897" s="10">
        <v>91801</v>
      </c>
      <c r="Q897" s="10" t="s">
        <v>243</v>
      </c>
      <c r="R897" s="10">
        <v>144</v>
      </c>
      <c r="S897" s="10">
        <v>144</v>
      </c>
      <c r="T897" s="10">
        <v>144</v>
      </c>
      <c r="U897" s="10">
        <v>399</v>
      </c>
      <c r="V897" s="10">
        <v>302</v>
      </c>
      <c r="W897" s="10">
        <v>30</v>
      </c>
      <c r="X897" s="10">
        <v>564</v>
      </c>
      <c r="Y897" s="10">
        <v>0</v>
      </c>
      <c r="Z897" s="10">
        <v>0</v>
      </c>
      <c r="AA897" s="10">
        <v>8</v>
      </c>
      <c r="AB897" s="10">
        <v>127</v>
      </c>
      <c r="AC897" s="10">
        <v>0</v>
      </c>
      <c r="AD897" s="10">
        <v>6</v>
      </c>
      <c r="AE897" s="10">
        <v>1436</v>
      </c>
      <c r="AF897" s="10">
        <v>1</v>
      </c>
      <c r="AG897" s="10">
        <v>2431</v>
      </c>
      <c r="AH897" s="10">
        <v>1143</v>
      </c>
      <c r="AI897" s="10">
        <v>592</v>
      </c>
      <c r="AJ897" s="10">
        <v>3716</v>
      </c>
      <c r="AK897" s="10">
        <v>0</v>
      </c>
      <c r="AL897" s="10">
        <v>0</v>
      </c>
      <c r="AM897" s="10">
        <v>50</v>
      </c>
      <c r="AN897" s="10">
        <v>387</v>
      </c>
      <c r="AO897" s="10">
        <v>0</v>
      </c>
      <c r="AP897" s="10">
        <v>35</v>
      </c>
      <c r="AQ897" s="10">
        <v>8354</v>
      </c>
      <c r="AR897" s="10">
        <v>2371</v>
      </c>
      <c r="AS897" s="10">
        <v>957</v>
      </c>
      <c r="AT897" s="10">
        <v>643</v>
      </c>
      <c r="AU897" s="10">
        <v>372</v>
      </c>
      <c r="AV897" s="10">
        <v>2483</v>
      </c>
      <c r="AW897" s="10">
        <v>0</v>
      </c>
      <c r="AX897" s="10">
        <v>0</v>
      </c>
      <c r="AY897" s="10">
        <v>28</v>
      </c>
      <c r="AZ897" s="10">
        <v>727</v>
      </c>
      <c r="BA897" s="10">
        <v>0</v>
      </c>
      <c r="BB897" s="10">
        <v>1971</v>
      </c>
      <c r="BC897" s="10">
        <v>7181</v>
      </c>
      <c r="BD897" s="10">
        <v>34516923</v>
      </c>
      <c r="BE897" s="10">
        <v>17829783</v>
      </c>
      <c r="BF897" s="10">
        <v>4850081</v>
      </c>
      <c r="BG897" s="10">
        <v>39052178</v>
      </c>
      <c r="BH897" s="10">
        <v>0</v>
      </c>
      <c r="BI897" s="10">
        <v>0</v>
      </c>
      <c r="BJ897" s="10">
        <v>635114</v>
      </c>
      <c r="BK897" s="10">
        <v>6904537</v>
      </c>
      <c r="BL897" s="10">
        <v>0</v>
      </c>
      <c r="BM897" s="10">
        <v>364968</v>
      </c>
      <c r="BN897" s="10">
        <v>104153584</v>
      </c>
      <c r="BO897" s="10">
        <v>7154862</v>
      </c>
      <c r="BP897" s="10">
        <v>4912132</v>
      </c>
      <c r="BQ897" s="10">
        <v>1512870</v>
      </c>
      <c r="BR897" s="10">
        <v>11037308</v>
      </c>
      <c r="BS897" s="10">
        <v>0</v>
      </c>
      <c r="BT897" s="10">
        <v>0</v>
      </c>
      <c r="BU897" s="10">
        <v>284267</v>
      </c>
      <c r="BV897" s="10">
        <v>5252311</v>
      </c>
      <c r="BW897" s="10">
        <v>0</v>
      </c>
      <c r="BX897" s="10">
        <v>2007754</v>
      </c>
      <c r="BY897" s="10">
        <v>32161504</v>
      </c>
      <c r="BZ897" s="10">
        <v>363260</v>
      </c>
      <c r="CA897" s="10">
        <v>34102626</v>
      </c>
      <c r="CB897" s="10">
        <v>21067291</v>
      </c>
      <c r="CC897" s="10">
        <v>5792412</v>
      </c>
      <c r="CD897" s="10">
        <v>49988120</v>
      </c>
      <c r="CE897" s="10">
        <v>0</v>
      </c>
      <c r="CF897" s="10">
        <v>0</v>
      </c>
      <c r="CG897" s="10">
        <v>0</v>
      </c>
      <c r="CH897" s="10">
        <v>796220</v>
      </c>
      <c r="CI897" s="10">
        <v>9790516</v>
      </c>
      <c r="CJ897" s="10">
        <v>0</v>
      </c>
      <c r="CK897" s="10">
        <v>0</v>
      </c>
      <c r="CL897" s="10">
        <v>0</v>
      </c>
      <c r="CM897" s="10">
        <v>0</v>
      </c>
      <c r="CN897" s="10">
        <v>0</v>
      </c>
      <c r="CO897" s="10">
        <v>1095483</v>
      </c>
      <c r="CP897" s="10">
        <v>122995928</v>
      </c>
      <c r="CQ897" s="10">
        <v>23221735</v>
      </c>
      <c r="CR897" s="10">
        <v>3360012</v>
      </c>
      <c r="CS897" s="10">
        <v>0</v>
      </c>
      <c r="CT897" s="10">
        <v>0</v>
      </c>
      <c r="CU897" s="10">
        <v>26581747</v>
      </c>
      <c r="CV897" s="10">
        <v>7569155</v>
      </c>
      <c r="CW897" s="10">
        <v>24896359</v>
      </c>
      <c r="CX897" s="10">
        <v>570540</v>
      </c>
      <c r="CY897" s="10">
        <v>3461379</v>
      </c>
      <c r="CZ897" s="10">
        <v>0</v>
      </c>
      <c r="DA897" s="10">
        <v>0</v>
      </c>
      <c r="DB897" s="10">
        <v>123161</v>
      </c>
      <c r="DC897" s="10">
        <v>2366333</v>
      </c>
      <c r="DD897" s="10">
        <v>0</v>
      </c>
      <c r="DE897" s="10">
        <v>913980</v>
      </c>
      <c r="DF897" s="10">
        <v>39900907</v>
      </c>
      <c r="DG897" s="10">
        <v>194702</v>
      </c>
      <c r="DH897" s="10">
        <v>39337266</v>
      </c>
      <c r="DI897" s="10">
        <v>0</v>
      </c>
      <c r="DJ897" s="10">
        <v>193553</v>
      </c>
      <c r="DK897" s="10">
        <v>0</v>
      </c>
      <c r="DL897" s="10">
        <v>0</v>
      </c>
      <c r="DM897" s="10">
        <v>0</v>
      </c>
      <c r="DN897" s="10">
        <v>0</v>
      </c>
      <c r="DO897" s="10">
        <v>307218</v>
      </c>
      <c r="DP897" s="10">
        <v>10987882</v>
      </c>
      <c r="DQ897" s="10">
        <v>0</v>
      </c>
      <c r="DR897" s="10">
        <v>0</v>
      </c>
      <c r="DS897" s="10">
        <v>0</v>
      </c>
      <c r="DT897" s="10">
        <v>0</v>
      </c>
      <c r="DU897" s="10">
        <v>0</v>
      </c>
      <c r="DV897" s="10">
        <v>0</v>
      </c>
      <c r="DW897" s="10">
        <v>0</v>
      </c>
      <c r="DX897" s="10">
        <v>0</v>
      </c>
      <c r="DY897" s="10">
        <v>0</v>
      </c>
      <c r="DZ897" s="10">
        <v>0</v>
      </c>
      <c r="EA897" s="10">
        <v>0</v>
      </c>
      <c r="EB897" s="10">
        <v>0</v>
      </c>
      <c r="EC897" s="10">
        <v>0</v>
      </c>
    </row>
    <row r="898" spans="1:133" x14ac:dyDescent="0.3">
      <c r="A898" s="9">
        <v>106010739</v>
      </c>
      <c r="B898" s="9" t="s">
        <v>244</v>
      </c>
      <c r="C898" s="9">
        <v>20182</v>
      </c>
      <c r="D898" s="11">
        <v>43191</v>
      </c>
      <c r="E898" s="9" t="s">
        <v>2129</v>
      </c>
      <c r="F898" s="9" t="s">
        <v>134</v>
      </c>
      <c r="G898" s="9" t="s">
        <v>233</v>
      </c>
      <c r="H898" s="9" t="s">
        <v>2138</v>
      </c>
      <c r="I898" s="9">
        <v>415</v>
      </c>
      <c r="J898" s="9" t="s">
        <v>136</v>
      </c>
      <c r="K898" s="9" t="s">
        <v>137</v>
      </c>
      <c r="L898" s="9" t="s">
        <v>138</v>
      </c>
      <c r="M898" s="9" t="s">
        <v>245</v>
      </c>
      <c r="N898" s="9" t="s">
        <v>246</v>
      </c>
      <c r="O898" s="9" t="s">
        <v>247</v>
      </c>
      <c r="P898" s="9">
        <v>94705</v>
      </c>
      <c r="Q898" s="9" t="s">
        <v>248</v>
      </c>
      <c r="R898" s="9">
        <v>397</v>
      </c>
      <c r="S898" s="9">
        <v>397</v>
      </c>
      <c r="T898" s="9">
        <v>240</v>
      </c>
      <c r="U898" s="9">
        <v>771</v>
      </c>
      <c r="V898" s="9">
        <v>229</v>
      </c>
      <c r="W898" s="9">
        <v>551</v>
      </c>
      <c r="X898" s="9">
        <v>860</v>
      </c>
      <c r="Y898" s="9">
        <v>0</v>
      </c>
      <c r="Z898" s="9">
        <v>0</v>
      </c>
      <c r="AA898" s="9">
        <v>143</v>
      </c>
      <c r="AB898" s="9">
        <v>1196</v>
      </c>
      <c r="AC898" s="9">
        <v>33</v>
      </c>
      <c r="AD898" s="9">
        <v>13</v>
      </c>
      <c r="AE898" s="9">
        <v>3796</v>
      </c>
      <c r="AF898" s="9">
        <v>0</v>
      </c>
      <c r="AG898" s="9">
        <v>4167</v>
      </c>
      <c r="AH898" s="9">
        <v>1163</v>
      </c>
      <c r="AI898" s="9">
        <v>2608</v>
      </c>
      <c r="AJ898" s="9">
        <v>2827</v>
      </c>
      <c r="AK898" s="9">
        <v>0</v>
      </c>
      <c r="AL898" s="9">
        <v>0</v>
      </c>
      <c r="AM898" s="9">
        <v>2132</v>
      </c>
      <c r="AN898" s="9">
        <v>5204</v>
      </c>
      <c r="AO898" s="9">
        <v>85</v>
      </c>
      <c r="AP898" s="9">
        <v>24</v>
      </c>
      <c r="AQ898" s="9">
        <v>18210</v>
      </c>
      <c r="AR898" s="9">
        <v>0</v>
      </c>
      <c r="AS898" s="9">
        <v>7334</v>
      </c>
      <c r="AT898" s="9">
        <v>1798</v>
      </c>
      <c r="AU898" s="9">
        <v>867</v>
      </c>
      <c r="AV898" s="9">
        <v>4148</v>
      </c>
      <c r="AW898" s="9">
        <v>3</v>
      </c>
      <c r="AX898" s="9">
        <v>0</v>
      </c>
      <c r="AY898" s="9">
        <v>247</v>
      </c>
      <c r="AZ898" s="9">
        <v>6396</v>
      </c>
      <c r="BA898" s="9">
        <v>591</v>
      </c>
      <c r="BB898" s="9">
        <v>254</v>
      </c>
      <c r="BC898" s="9">
        <v>21638</v>
      </c>
      <c r="BD898" s="9">
        <v>64052189</v>
      </c>
      <c r="BE898" s="9">
        <v>17952260</v>
      </c>
      <c r="BF898" s="9">
        <v>31493947</v>
      </c>
      <c r="BG898" s="9">
        <v>48047901</v>
      </c>
      <c r="BH898" s="9">
        <v>0</v>
      </c>
      <c r="BI898" s="9">
        <v>0</v>
      </c>
      <c r="BJ898" s="9">
        <v>27185867</v>
      </c>
      <c r="BK898" s="9">
        <v>71174048</v>
      </c>
      <c r="BL898" s="9">
        <v>1368366</v>
      </c>
      <c r="BM898" s="9">
        <v>425584</v>
      </c>
      <c r="BN898" s="9">
        <v>261700162</v>
      </c>
      <c r="BO898" s="9">
        <v>64131832</v>
      </c>
      <c r="BP898" s="9">
        <v>16374124</v>
      </c>
      <c r="BQ898" s="9">
        <v>5996543</v>
      </c>
      <c r="BR898" s="9">
        <v>35173996</v>
      </c>
      <c r="BS898" s="9">
        <v>5524</v>
      </c>
      <c r="BT898" s="9">
        <v>0</v>
      </c>
      <c r="BU898" s="9">
        <v>3768958</v>
      </c>
      <c r="BV898" s="9">
        <v>61070644</v>
      </c>
      <c r="BW898" s="9">
        <v>3031459</v>
      </c>
      <c r="BX898" s="9">
        <v>1215501</v>
      </c>
      <c r="BY898" s="9">
        <v>190768581</v>
      </c>
      <c r="BZ898" s="9">
        <v>179259</v>
      </c>
      <c r="CA898" s="9">
        <v>99894442</v>
      </c>
      <c r="CB898" s="9">
        <v>27391719</v>
      </c>
      <c r="CC898" s="9">
        <v>17226693</v>
      </c>
      <c r="CD898" s="9">
        <v>66611265</v>
      </c>
      <c r="CE898" s="9">
        <v>0</v>
      </c>
      <c r="CF898" s="9">
        <v>5524</v>
      </c>
      <c r="CG898" s="9">
        <v>0</v>
      </c>
      <c r="CH898" s="9">
        <v>25391920</v>
      </c>
      <c r="CI898" s="9">
        <v>60029861</v>
      </c>
      <c r="CJ898" s="9">
        <v>0</v>
      </c>
      <c r="CK898" s="9">
        <v>4399825</v>
      </c>
      <c r="CL898" s="9">
        <v>0</v>
      </c>
      <c r="CM898" s="9">
        <v>0</v>
      </c>
      <c r="CN898" s="9">
        <v>0</v>
      </c>
      <c r="CO898" s="9">
        <v>594710</v>
      </c>
      <c r="CP898" s="9">
        <v>301725218</v>
      </c>
      <c r="CQ898" s="9">
        <v>882162</v>
      </c>
      <c r="CR898" s="9">
        <v>0</v>
      </c>
      <c r="CS898" s="9">
        <v>0</v>
      </c>
      <c r="CT898" s="9">
        <v>5759603</v>
      </c>
      <c r="CU898" s="9">
        <v>6641765</v>
      </c>
      <c r="CV898" s="9">
        <v>28289579</v>
      </c>
      <c r="CW898" s="9">
        <v>7816827</v>
      </c>
      <c r="CX898" s="9">
        <v>20263797</v>
      </c>
      <c r="CY898" s="9">
        <v>16610632</v>
      </c>
      <c r="CZ898" s="9">
        <v>0</v>
      </c>
      <c r="DA898" s="9">
        <v>0</v>
      </c>
      <c r="DB898" s="9">
        <v>5562905</v>
      </c>
      <c r="DC898" s="9">
        <v>77974434</v>
      </c>
      <c r="DD898" s="9">
        <v>0</v>
      </c>
      <c r="DE898" s="9">
        <v>867116</v>
      </c>
      <c r="DF898" s="9">
        <v>157385290</v>
      </c>
      <c r="DG898" s="9">
        <v>583963</v>
      </c>
      <c r="DH898" s="9">
        <v>173292627</v>
      </c>
      <c r="DI898" s="9">
        <v>0</v>
      </c>
      <c r="DJ898" s="9">
        <v>5719496</v>
      </c>
      <c r="DK898" s="9">
        <v>0</v>
      </c>
      <c r="DL898" s="9">
        <v>0</v>
      </c>
      <c r="DM898" s="9">
        <v>0</v>
      </c>
      <c r="DN898" s="9">
        <v>0</v>
      </c>
      <c r="DO898" s="9">
        <v>15337881</v>
      </c>
      <c r="DP898" s="9">
        <v>88462367</v>
      </c>
      <c r="DQ898" s="9">
        <v>0</v>
      </c>
      <c r="DR898" s="9">
        <v>0</v>
      </c>
      <c r="DS898" s="9">
        <v>0</v>
      </c>
      <c r="DT898" s="9">
        <v>0</v>
      </c>
      <c r="DU898" s="9">
        <v>0</v>
      </c>
      <c r="DV898" s="9">
        <v>0</v>
      </c>
      <c r="DW898" s="9">
        <v>0</v>
      </c>
      <c r="DX898" s="9">
        <v>0</v>
      </c>
      <c r="DY898" s="9">
        <v>0</v>
      </c>
      <c r="DZ898" s="9">
        <v>0</v>
      </c>
      <c r="EA898" s="9">
        <v>0</v>
      </c>
      <c r="EB898" s="9">
        <v>0</v>
      </c>
      <c r="EC898" s="9">
        <v>0</v>
      </c>
    </row>
    <row r="899" spans="1:133" x14ac:dyDescent="0.3">
      <c r="A899" s="10">
        <v>106010937</v>
      </c>
      <c r="B899" s="10" t="s">
        <v>249</v>
      </c>
      <c r="C899" s="10">
        <v>20182</v>
      </c>
      <c r="D899" s="12">
        <v>43191</v>
      </c>
      <c r="E899" s="10" t="s">
        <v>2129</v>
      </c>
      <c r="F899" s="10" t="s">
        <v>134</v>
      </c>
      <c r="G899" s="10" t="s">
        <v>233</v>
      </c>
      <c r="H899" s="10" t="s">
        <v>2138</v>
      </c>
      <c r="I899" s="10">
        <v>417</v>
      </c>
      <c r="J899" s="10" t="s">
        <v>136</v>
      </c>
      <c r="K899" s="10" t="s">
        <v>137</v>
      </c>
      <c r="L899" s="10" t="s">
        <v>138</v>
      </c>
      <c r="M899" s="10" t="s">
        <v>250</v>
      </c>
      <c r="N899" s="10" t="s">
        <v>251</v>
      </c>
      <c r="O899" s="10" t="s">
        <v>252</v>
      </c>
      <c r="P899" s="10">
        <v>94609</v>
      </c>
      <c r="Q899" s="10" t="s">
        <v>248</v>
      </c>
      <c r="R899" s="10">
        <v>354</v>
      </c>
      <c r="S899" s="10">
        <v>354</v>
      </c>
      <c r="T899" s="10">
        <v>229</v>
      </c>
      <c r="U899" s="10">
        <v>1514</v>
      </c>
      <c r="V899" s="10">
        <v>327</v>
      </c>
      <c r="W899" s="10">
        <v>120</v>
      </c>
      <c r="X899" s="10">
        <v>637</v>
      </c>
      <c r="Y899" s="10">
        <v>0</v>
      </c>
      <c r="Z899" s="10">
        <v>0</v>
      </c>
      <c r="AA899" s="10">
        <v>58</v>
      </c>
      <c r="AB899" s="10">
        <v>464</v>
      </c>
      <c r="AC899" s="10">
        <v>89</v>
      </c>
      <c r="AD899" s="10">
        <v>18</v>
      </c>
      <c r="AE899" s="10">
        <v>3227</v>
      </c>
      <c r="AF899" s="10">
        <v>0</v>
      </c>
      <c r="AG899" s="10">
        <v>8362</v>
      </c>
      <c r="AH899" s="10">
        <v>1667</v>
      </c>
      <c r="AI899" s="10">
        <v>892</v>
      </c>
      <c r="AJ899" s="10">
        <v>3466</v>
      </c>
      <c r="AK899" s="10">
        <v>0</v>
      </c>
      <c r="AL899" s="10">
        <v>0</v>
      </c>
      <c r="AM899" s="10">
        <v>360</v>
      </c>
      <c r="AN899" s="10">
        <v>2156</v>
      </c>
      <c r="AO899" s="10">
        <v>649</v>
      </c>
      <c r="AP899" s="10">
        <v>55</v>
      </c>
      <c r="AQ899" s="10">
        <v>17607</v>
      </c>
      <c r="AR899" s="10">
        <v>0</v>
      </c>
      <c r="AS899" s="10">
        <v>3090</v>
      </c>
      <c r="AT899" s="10">
        <v>438</v>
      </c>
      <c r="AU899" s="10">
        <v>485</v>
      </c>
      <c r="AV899" s="10">
        <v>4155</v>
      </c>
      <c r="AW899" s="10">
        <v>0</v>
      </c>
      <c r="AX899" s="10">
        <v>0</v>
      </c>
      <c r="AY899" s="10">
        <v>155</v>
      </c>
      <c r="AZ899" s="10">
        <v>2351</v>
      </c>
      <c r="BA899" s="10">
        <v>407</v>
      </c>
      <c r="BB899" s="10">
        <v>286</v>
      </c>
      <c r="BC899" s="10">
        <v>11367</v>
      </c>
      <c r="BD899" s="10">
        <v>139351924</v>
      </c>
      <c r="BE899" s="10">
        <v>30001713</v>
      </c>
      <c r="BF899" s="10">
        <v>11788453</v>
      </c>
      <c r="BG899" s="10">
        <v>57340824</v>
      </c>
      <c r="BH899" s="10">
        <v>0</v>
      </c>
      <c r="BI899" s="10">
        <v>0</v>
      </c>
      <c r="BJ899" s="10">
        <v>6002930</v>
      </c>
      <c r="BK899" s="10">
        <v>42288920</v>
      </c>
      <c r="BL899" s="10">
        <v>8688302</v>
      </c>
      <c r="BM899" s="10">
        <v>1130471</v>
      </c>
      <c r="BN899" s="10">
        <v>296593537</v>
      </c>
      <c r="BO899" s="10">
        <v>41536125</v>
      </c>
      <c r="BP899" s="10">
        <v>10761613</v>
      </c>
      <c r="BQ899" s="10">
        <v>3338744</v>
      </c>
      <c r="BR899" s="10">
        <v>31698402</v>
      </c>
      <c r="BS899" s="10">
        <v>0</v>
      </c>
      <c r="BT899" s="10">
        <v>0</v>
      </c>
      <c r="BU899" s="10">
        <v>1855843</v>
      </c>
      <c r="BV899" s="10">
        <v>34587913</v>
      </c>
      <c r="BW899" s="10">
        <v>2318132</v>
      </c>
      <c r="BX899" s="10">
        <v>1556433</v>
      </c>
      <c r="BY899" s="10">
        <v>127653205</v>
      </c>
      <c r="BZ899" s="10">
        <v>675493</v>
      </c>
      <c r="CA899" s="10">
        <v>146868146</v>
      </c>
      <c r="CB899" s="10">
        <v>32712586</v>
      </c>
      <c r="CC899" s="10">
        <v>5537058</v>
      </c>
      <c r="CD899" s="10">
        <v>74193313</v>
      </c>
      <c r="CE899" s="10">
        <v>0</v>
      </c>
      <c r="CF899" s="10">
        <v>0</v>
      </c>
      <c r="CG899" s="10">
        <v>0</v>
      </c>
      <c r="CH899" s="10">
        <v>5052420</v>
      </c>
      <c r="CI899" s="10">
        <v>35015568</v>
      </c>
      <c r="CJ899" s="10">
        <v>0</v>
      </c>
      <c r="CK899" s="10">
        <v>11006434</v>
      </c>
      <c r="CL899" s="10">
        <v>0</v>
      </c>
      <c r="CM899" s="10">
        <v>0</v>
      </c>
      <c r="CN899" s="10">
        <v>0</v>
      </c>
      <c r="CO899" s="10">
        <v>2011411</v>
      </c>
      <c r="CP899" s="10">
        <v>313072429</v>
      </c>
      <c r="CQ899" s="10">
        <v>0</v>
      </c>
      <c r="CR899" s="10">
        <v>0</v>
      </c>
      <c r="CS899" s="10">
        <v>0</v>
      </c>
      <c r="CT899" s="10">
        <v>0</v>
      </c>
      <c r="CU899" s="10">
        <v>0</v>
      </c>
      <c r="CV899" s="10">
        <v>34019903</v>
      </c>
      <c r="CW899" s="10">
        <v>8050740</v>
      </c>
      <c r="CX899" s="10">
        <v>9590139</v>
      </c>
      <c r="CY899" s="10">
        <v>14845913</v>
      </c>
      <c r="CZ899" s="10">
        <v>0</v>
      </c>
      <c r="DA899" s="10">
        <v>0</v>
      </c>
      <c r="DB899" s="10">
        <v>2806353</v>
      </c>
      <c r="DC899" s="10">
        <v>41861265</v>
      </c>
      <c r="DD899" s="10">
        <v>0</v>
      </c>
      <c r="DE899" s="10">
        <v>0</v>
      </c>
      <c r="DF899" s="10">
        <v>111174313</v>
      </c>
      <c r="DG899" s="10">
        <v>20221344</v>
      </c>
      <c r="DH899" s="10">
        <v>132236721</v>
      </c>
      <c r="DI899" s="10">
        <v>0</v>
      </c>
      <c r="DJ899" s="10">
        <v>6732628</v>
      </c>
      <c r="DK899" s="10">
        <v>0</v>
      </c>
      <c r="DL899" s="10">
        <v>0</v>
      </c>
      <c r="DM899" s="10">
        <v>0</v>
      </c>
      <c r="DN899" s="10">
        <v>0</v>
      </c>
      <c r="DO899" s="10">
        <v>6693814</v>
      </c>
      <c r="DP899" s="10">
        <v>507856849</v>
      </c>
      <c r="DQ899" s="10">
        <v>0</v>
      </c>
      <c r="DR899" s="10">
        <v>0</v>
      </c>
      <c r="DS899" s="10">
        <v>0</v>
      </c>
      <c r="DT899" s="10">
        <v>0</v>
      </c>
      <c r="DU899" s="10">
        <v>0</v>
      </c>
      <c r="DV899" s="10">
        <v>0</v>
      </c>
      <c r="DW899" s="10">
        <v>0</v>
      </c>
      <c r="DX899" s="10">
        <v>0</v>
      </c>
      <c r="DY899" s="10">
        <v>0</v>
      </c>
      <c r="DZ899" s="10">
        <v>0</v>
      </c>
      <c r="EA899" s="10">
        <v>0</v>
      </c>
      <c r="EB899" s="10">
        <v>0</v>
      </c>
      <c r="EC899" s="10">
        <v>0</v>
      </c>
    </row>
    <row r="900" spans="1:133" x14ac:dyDescent="0.3">
      <c r="A900" s="9">
        <v>106370652</v>
      </c>
      <c r="B900" s="9" t="s">
        <v>2139</v>
      </c>
      <c r="C900" s="9">
        <v>20182</v>
      </c>
      <c r="D900" s="11">
        <v>43191</v>
      </c>
      <c r="E900" s="9" t="s">
        <v>2129</v>
      </c>
      <c r="F900" s="9" t="s">
        <v>134</v>
      </c>
      <c r="G900" s="9" t="s">
        <v>254</v>
      </c>
      <c r="H900" s="9" t="s">
        <v>2140</v>
      </c>
      <c r="I900" s="9">
        <v>1418</v>
      </c>
      <c r="J900" s="9" t="s">
        <v>255</v>
      </c>
      <c r="K900" s="9" t="s">
        <v>137</v>
      </c>
      <c r="L900" s="9" t="s">
        <v>138</v>
      </c>
      <c r="M900" s="9" t="s">
        <v>2141</v>
      </c>
      <c r="N900" s="9" t="s">
        <v>2142</v>
      </c>
      <c r="O900" s="9" t="s">
        <v>308</v>
      </c>
      <c r="P900" s="9">
        <v>92120</v>
      </c>
      <c r="Q900" s="9" t="s">
        <v>2143</v>
      </c>
      <c r="R900" s="9">
        <v>306</v>
      </c>
      <c r="S900" s="9">
        <v>306</v>
      </c>
      <c r="T900" s="9">
        <v>306</v>
      </c>
      <c r="U900" s="9">
        <v>431</v>
      </c>
      <c r="V900" s="9">
        <v>108</v>
      </c>
      <c r="W900" s="9">
        <v>77</v>
      </c>
      <c r="X900" s="9">
        <v>260</v>
      </c>
      <c r="Y900" s="9">
        <v>0</v>
      </c>
      <c r="Z900" s="9">
        <v>0</v>
      </c>
      <c r="AA900" s="9">
        <v>111</v>
      </c>
      <c r="AB900" s="9">
        <v>187</v>
      </c>
      <c r="AC900" s="9">
        <v>0</v>
      </c>
      <c r="AD900" s="9">
        <v>57</v>
      </c>
      <c r="AE900" s="9">
        <v>1231</v>
      </c>
      <c r="AF900" s="9">
        <v>0</v>
      </c>
      <c r="AG900" s="9">
        <v>2512</v>
      </c>
      <c r="AH900" s="9">
        <v>536</v>
      </c>
      <c r="AI900" s="9">
        <v>422</v>
      </c>
      <c r="AJ900" s="9">
        <v>1086</v>
      </c>
      <c r="AK900" s="9">
        <v>0</v>
      </c>
      <c r="AL900" s="9">
        <v>0</v>
      </c>
      <c r="AM900" s="9">
        <v>656</v>
      </c>
      <c r="AN900" s="9">
        <v>865</v>
      </c>
      <c r="AO900" s="9">
        <v>0</v>
      </c>
      <c r="AP900" s="9">
        <v>295</v>
      </c>
      <c r="AQ900" s="9">
        <v>6372</v>
      </c>
      <c r="AR900" s="9">
        <v>0</v>
      </c>
      <c r="AS900" s="9">
        <v>1278</v>
      </c>
      <c r="AT900" s="9">
        <v>424</v>
      </c>
      <c r="AU900" s="9">
        <v>551</v>
      </c>
      <c r="AV900" s="9">
        <v>2330</v>
      </c>
      <c r="AW900" s="9">
        <v>0</v>
      </c>
      <c r="AX900" s="9">
        <v>0</v>
      </c>
      <c r="AY900" s="9">
        <v>571</v>
      </c>
      <c r="AZ900" s="9">
        <v>2313</v>
      </c>
      <c r="BA900" s="9">
        <v>0</v>
      </c>
      <c r="BB900" s="9">
        <v>1475</v>
      </c>
      <c r="BC900" s="9">
        <v>8942</v>
      </c>
      <c r="BD900" s="9">
        <v>37524919</v>
      </c>
      <c r="BE900" s="9">
        <v>7926582</v>
      </c>
      <c r="BF900" s="9">
        <v>5845791</v>
      </c>
      <c r="BG900" s="9">
        <v>14680507</v>
      </c>
      <c r="BH900" s="9">
        <v>0</v>
      </c>
      <c r="BI900" s="9">
        <v>0</v>
      </c>
      <c r="BJ900" s="9">
        <v>12428244</v>
      </c>
      <c r="BK900" s="9">
        <v>19462475</v>
      </c>
      <c r="BL900" s="9">
        <v>0</v>
      </c>
      <c r="BM900" s="9">
        <v>4187197</v>
      </c>
      <c r="BN900" s="9">
        <v>102055715</v>
      </c>
      <c r="BO900" s="9">
        <v>8004029</v>
      </c>
      <c r="BP900" s="9">
        <v>3151415</v>
      </c>
      <c r="BQ900" s="9">
        <v>1899697</v>
      </c>
      <c r="BR900" s="9">
        <v>9330179</v>
      </c>
      <c r="BS900" s="9">
        <v>0</v>
      </c>
      <c r="BT900" s="9">
        <v>0</v>
      </c>
      <c r="BU900" s="9">
        <v>2419830</v>
      </c>
      <c r="BV900" s="9">
        <v>10166206</v>
      </c>
      <c r="BW900" s="9">
        <v>0</v>
      </c>
      <c r="BX900" s="9">
        <v>4007903</v>
      </c>
      <c r="BY900" s="9">
        <v>38979259</v>
      </c>
      <c r="BZ900" s="9">
        <v>2296914</v>
      </c>
      <c r="CA900" s="9">
        <v>36861507</v>
      </c>
      <c r="CB900" s="9">
        <v>10266478</v>
      </c>
      <c r="CC900" s="9">
        <v>4888815</v>
      </c>
      <c r="CD900" s="9">
        <v>18213965</v>
      </c>
      <c r="CE900" s="9">
        <v>0</v>
      </c>
      <c r="CF900" s="9">
        <v>0</v>
      </c>
      <c r="CG900" s="9">
        <v>0</v>
      </c>
      <c r="CH900" s="9">
        <v>8446590</v>
      </c>
      <c r="CI900" s="9">
        <v>27793157</v>
      </c>
      <c r="CJ900" s="9">
        <v>0</v>
      </c>
      <c r="CK900" s="9">
        <v>95081</v>
      </c>
      <c r="CL900" s="9">
        <v>0</v>
      </c>
      <c r="CM900" s="9">
        <v>0</v>
      </c>
      <c r="CN900" s="9">
        <v>0</v>
      </c>
      <c r="CO900" s="9">
        <v>115037</v>
      </c>
      <c r="CP900" s="9">
        <v>108977544</v>
      </c>
      <c r="CQ900" s="9">
        <v>0</v>
      </c>
      <c r="CR900" s="9">
        <v>0</v>
      </c>
      <c r="CS900" s="9">
        <v>0</v>
      </c>
      <c r="CT900" s="9">
        <v>0</v>
      </c>
      <c r="CU900" s="9">
        <v>0</v>
      </c>
      <c r="CV900" s="9">
        <v>8563498</v>
      </c>
      <c r="CW900" s="9">
        <v>811520</v>
      </c>
      <c r="CX900" s="9">
        <v>2856672</v>
      </c>
      <c r="CY900" s="9">
        <v>5796721</v>
      </c>
      <c r="CZ900" s="9">
        <v>0</v>
      </c>
      <c r="DA900" s="9">
        <v>0</v>
      </c>
      <c r="DB900" s="9">
        <v>6401484</v>
      </c>
      <c r="DC900" s="9">
        <v>1834282</v>
      </c>
      <c r="DD900" s="9">
        <v>0</v>
      </c>
      <c r="DE900" s="9">
        <v>5793253</v>
      </c>
      <c r="DF900" s="9">
        <v>32057430</v>
      </c>
      <c r="DG900" s="9">
        <v>181962</v>
      </c>
      <c r="DH900" s="9">
        <v>30559167</v>
      </c>
      <c r="DI900" s="9">
        <v>0</v>
      </c>
      <c r="DJ900" s="9">
        <v>271156</v>
      </c>
      <c r="DK900" s="9">
        <v>0</v>
      </c>
      <c r="DL900" s="9">
        <v>0</v>
      </c>
      <c r="DM900" s="9">
        <v>0</v>
      </c>
      <c r="DN900" s="9">
        <v>0</v>
      </c>
      <c r="DO900" s="9">
        <v>3500027</v>
      </c>
      <c r="DP900" s="9">
        <v>70701969</v>
      </c>
      <c r="DQ900" s="9">
        <v>0</v>
      </c>
      <c r="DR900" s="9">
        <v>0</v>
      </c>
      <c r="DS900" s="9">
        <v>0</v>
      </c>
      <c r="DT900" s="9">
        <v>0</v>
      </c>
      <c r="DU900" s="9">
        <v>0</v>
      </c>
      <c r="DV900" s="9">
        <v>0</v>
      </c>
      <c r="DW900" s="9">
        <v>0</v>
      </c>
      <c r="DX900" s="9">
        <v>0</v>
      </c>
      <c r="DY900" s="9">
        <v>0</v>
      </c>
      <c r="DZ900" s="9">
        <v>0</v>
      </c>
      <c r="EA900" s="9">
        <v>0</v>
      </c>
      <c r="EB900" s="9">
        <v>0</v>
      </c>
      <c r="EC900" s="9">
        <v>0</v>
      </c>
    </row>
    <row r="901" spans="1:133" x14ac:dyDescent="0.3">
      <c r="A901" s="10">
        <v>106370749</v>
      </c>
      <c r="B901" s="10" t="s">
        <v>253</v>
      </c>
      <c r="C901" s="10">
        <v>20182</v>
      </c>
      <c r="D901" s="12">
        <v>43191</v>
      </c>
      <c r="E901" s="10" t="s">
        <v>2129</v>
      </c>
      <c r="F901" s="10" t="s">
        <v>134</v>
      </c>
      <c r="G901" s="10" t="s">
        <v>254</v>
      </c>
      <c r="H901" s="10" t="s">
        <v>2140</v>
      </c>
      <c r="I901" s="10">
        <v>1422</v>
      </c>
      <c r="J901" s="10" t="s">
        <v>255</v>
      </c>
      <c r="K901" s="10" t="s">
        <v>137</v>
      </c>
      <c r="L901" s="10" t="s">
        <v>138</v>
      </c>
      <c r="M901" s="10" t="s">
        <v>256</v>
      </c>
      <c r="N901" s="10" t="s">
        <v>257</v>
      </c>
      <c r="O901" s="10" t="s">
        <v>258</v>
      </c>
      <c r="P901" s="10">
        <v>91942</v>
      </c>
      <c r="Q901" s="10" t="s">
        <v>2085</v>
      </c>
      <c r="R901" s="10">
        <v>66</v>
      </c>
      <c r="S901" s="10">
        <v>66</v>
      </c>
      <c r="T901" s="10">
        <v>66</v>
      </c>
      <c r="U901" s="10">
        <v>193</v>
      </c>
      <c r="V901" s="10">
        <v>75</v>
      </c>
      <c r="W901" s="10">
        <v>52</v>
      </c>
      <c r="X901" s="10">
        <v>0</v>
      </c>
      <c r="Y901" s="10">
        <v>0</v>
      </c>
      <c r="Z901" s="10">
        <v>0</v>
      </c>
      <c r="AA901" s="10">
        <v>0</v>
      </c>
      <c r="AB901" s="10">
        <v>342</v>
      </c>
      <c r="AC901" s="10">
        <v>0</v>
      </c>
      <c r="AD901" s="10">
        <v>4</v>
      </c>
      <c r="AE901" s="10">
        <v>666</v>
      </c>
      <c r="AF901" s="10">
        <v>0</v>
      </c>
      <c r="AG901" s="10">
        <v>2272</v>
      </c>
      <c r="AH901" s="10">
        <v>672</v>
      </c>
      <c r="AI901" s="10">
        <v>525</v>
      </c>
      <c r="AJ901" s="10">
        <v>0</v>
      </c>
      <c r="AK901" s="10">
        <v>0</v>
      </c>
      <c r="AL901" s="10">
        <v>0</v>
      </c>
      <c r="AM901" s="10">
        <v>0</v>
      </c>
      <c r="AN901" s="10">
        <v>2095</v>
      </c>
      <c r="AO901" s="10">
        <v>0</v>
      </c>
      <c r="AP901" s="10">
        <v>26</v>
      </c>
      <c r="AQ901" s="10">
        <v>5590</v>
      </c>
      <c r="AR901" s="10">
        <v>0</v>
      </c>
      <c r="AS901" s="10">
        <v>28998</v>
      </c>
      <c r="AT901" s="10">
        <v>2857</v>
      </c>
      <c r="AU901" s="10">
        <v>105</v>
      </c>
      <c r="AV901" s="10">
        <v>89</v>
      </c>
      <c r="AW901" s="10">
        <v>0</v>
      </c>
      <c r="AX901" s="10">
        <v>0</v>
      </c>
      <c r="AY901" s="10">
        <v>0</v>
      </c>
      <c r="AZ901" s="10">
        <v>3888</v>
      </c>
      <c r="BA901" s="10">
        <v>0</v>
      </c>
      <c r="BB901" s="10">
        <v>0</v>
      </c>
      <c r="BC901" s="10">
        <v>35937</v>
      </c>
      <c r="BD901" s="10">
        <v>6127021</v>
      </c>
      <c r="BE901" s="10">
        <v>912500</v>
      </c>
      <c r="BF901" s="10">
        <v>1312500</v>
      </c>
      <c r="BG901" s="10">
        <v>0</v>
      </c>
      <c r="BH901" s="10">
        <v>0</v>
      </c>
      <c r="BI901" s="10">
        <v>0</v>
      </c>
      <c r="BJ901" s="10">
        <v>0</v>
      </c>
      <c r="BK901" s="10">
        <v>6005000</v>
      </c>
      <c r="BL901" s="10">
        <v>0</v>
      </c>
      <c r="BM901" s="10">
        <v>65000</v>
      </c>
      <c r="BN901" s="10">
        <v>14422021</v>
      </c>
      <c r="BO901" s="10">
        <v>6089580</v>
      </c>
      <c r="BP901" s="10">
        <v>552720</v>
      </c>
      <c r="BQ901" s="10">
        <v>219674</v>
      </c>
      <c r="BR901" s="10">
        <v>18690</v>
      </c>
      <c r="BS901" s="10">
        <v>0</v>
      </c>
      <c r="BT901" s="10">
        <v>0</v>
      </c>
      <c r="BU901" s="10">
        <v>0</v>
      </c>
      <c r="BV901" s="10">
        <v>863730</v>
      </c>
      <c r="BW901" s="10">
        <v>0</v>
      </c>
      <c r="BX901" s="10">
        <v>0</v>
      </c>
      <c r="BY901" s="10">
        <v>7744394</v>
      </c>
      <c r="BZ901" s="10">
        <v>-100717</v>
      </c>
      <c r="CA901" s="10">
        <v>7876133</v>
      </c>
      <c r="CB901" s="10">
        <v>944638</v>
      </c>
      <c r="CC901" s="10">
        <v>987804</v>
      </c>
      <c r="CD901" s="10">
        <v>12050</v>
      </c>
      <c r="CE901" s="10">
        <v>0</v>
      </c>
      <c r="CF901" s="10">
        <v>0</v>
      </c>
      <c r="CG901" s="10">
        <v>0</v>
      </c>
      <c r="CH901" s="10">
        <v>0</v>
      </c>
      <c r="CI901" s="10">
        <v>4470227</v>
      </c>
      <c r="CJ901" s="10">
        <v>0</v>
      </c>
      <c r="CK901" s="10">
        <v>0</v>
      </c>
      <c r="CL901" s="10">
        <v>0</v>
      </c>
      <c r="CM901" s="10">
        <v>0</v>
      </c>
      <c r="CN901" s="10">
        <v>0</v>
      </c>
      <c r="CO901" s="10">
        <v>0</v>
      </c>
      <c r="CP901" s="10">
        <v>14190135</v>
      </c>
      <c r="CQ901" s="10">
        <v>0</v>
      </c>
      <c r="CR901" s="10">
        <v>0</v>
      </c>
      <c r="CS901" s="10">
        <v>0</v>
      </c>
      <c r="CT901" s="10">
        <v>0</v>
      </c>
      <c r="CU901" s="10">
        <v>0</v>
      </c>
      <c r="CV901" s="10">
        <v>4441185</v>
      </c>
      <c r="CW901" s="10">
        <v>520582</v>
      </c>
      <c r="CX901" s="10">
        <v>544370</v>
      </c>
      <c r="CY901" s="10">
        <v>6640</v>
      </c>
      <c r="CZ901" s="10">
        <v>0</v>
      </c>
      <c r="DA901" s="10">
        <v>0</v>
      </c>
      <c r="DB901" s="10">
        <v>0</v>
      </c>
      <c r="DC901" s="10">
        <v>2398503</v>
      </c>
      <c r="DD901" s="10">
        <v>0</v>
      </c>
      <c r="DE901" s="10">
        <v>65000</v>
      </c>
      <c r="DF901" s="10">
        <v>7976280</v>
      </c>
      <c r="DG901" s="10">
        <v>0</v>
      </c>
      <c r="DH901" s="10">
        <v>6973850</v>
      </c>
      <c r="DI901" s="10">
        <v>0</v>
      </c>
      <c r="DJ901" s="10">
        <v>0</v>
      </c>
      <c r="DK901" s="10">
        <v>0</v>
      </c>
      <c r="DL901" s="10">
        <v>0</v>
      </c>
      <c r="DM901" s="10">
        <v>0</v>
      </c>
      <c r="DN901" s="10">
        <v>0</v>
      </c>
      <c r="DO901" s="10">
        <v>235202</v>
      </c>
      <c r="DP901" s="10">
        <v>1888173</v>
      </c>
      <c r="DQ901" s="10">
        <v>0</v>
      </c>
      <c r="DR901" s="10">
        <v>0</v>
      </c>
      <c r="DS901" s="10">
        <v>0</v>
      </c>
      <c r="DT901" s="10">
        <v>0</v>
      </c>
      <c r="DU901" s="10">
        <v>0</v>
      </c>
      <c r="DV901" s="10">
        <v>0</v>
      </c>
      <c r="DW901" s="10">
        <v>0</v>
      </c>
      <c r="DX901" s="10">
        <v>0</v>
      </c>
      <c r="DY901" s="10">
        <v>0</v>
      </c>
      <c r="DZ901" s="10">
        <v>0</v>
      </c>
      <c r="EA901" s="10">
        <v>0</v>
      </c>
      <c r="EB901" s="10">
        <v>0</v>
      </c>
      <c r="EC901" s="10">
        <v>0</v>
      </c>
    </row>
    <row r="902" spans="1:133" x14ac:dyDescent="0.3">
      <c r="A902" s="9">
        <v>106194010</v>
      </c>
      <c r="B902" s="9" t="s">
        <v>260</v>
      </c>
      <c r="C902" s="9">
        <v>20182</v>
      </c>
      <c r="D902" s="11">
        <v>43191</v>
      </c>
      <c r="E902" s="9" t="s">
        <v>2129</v>
      </c>
      <c r="F902" s="9" t="s">
        <v>134</v>
      </c>
      <c r="G902" s="9" t="s">
        <v>158</v>
      </c>
      <c r="H902" s="9" t="s">
        <v>2132</v>
      </c>
      <c r="I902" s="9">
        <v>917</v>
      </c>
      <c r="J902" s="9" t="s">
        <v>136</v>
      </c>
      <c r="K902" s="9" t="s">
        <v>137</v>
      </c>
      <c r="L902" s="9" t="s">
        <v>138</v>
      </c>
      <c r="M902" s="9" t="s">
        <v>261</v>
      </c>
      <c r="N902" s="9" t="s">
        <v>262</v>
      </c>
      <c r="O902" s="9" t="s">
        <v>263</v>
      </c>
      <c r="P902" s="9">
        <v>91768</v>
      </c>
      <c r="Q902" s="9" t="s">
        <v>264</v>
      </c>
      <c r="R902" s="9">
        <v>173</v>
      </c>
      <c r="S902" s="9">
        <v>173</v>
      </c>
      <c r="T902" s="9">
        <v>173</v>
      </c>
      <c r="U902" s="9">
        <v>0</v>
      </c>
      <c r="V902" s="9">
        <v>0</v>
      </c>
      <c r="W902" s="9">
        <v>0</v>
      </c>
      <c r="X902" s="9">
        <v>0</v>
      </c>
      <c r="Y902" s="9">
        <v>454</v>
      </c>
      <c r="Z902" s="9">
        <v>0</v>
      </c>
      <c r="AA902" s="9">
        <v>0</v>
      </c>
      <c r="AB902" s="9">
        <v>0</v>
      </c>
      <c r="AC902" s="9">
        <v>0</v>
      </c>
      <c r="AD902" s="9">
        <v>0</v>
      </c>
      <c r="AE902" s="9">
        <v>454</v>
      </c>
      <c r="AF902" s="9">
        <v>0</v>
      </c>
      <c r="AG902" s="9">
        <v>0</v>
      </c>
      <c r="AH902" s="9">
        <v>0</v>
      </c>
      <c r="AI902" s="9">
        <v>0</v>
      </c>
      <c r="AJ902" s="9">
        <v>0</v>
      </c>
      <c r="AK902" s="9">
        <v>8729</v>
      </c>
      <c r="AL902" s="9">
        <v>0</v>
      </c>
      <c r="AM902" s="9">
        <v>0</v>
      </c>
      <c r="AN902" s="9">
        <v>0</v>
      </c>
      <c r="AO902" s="9">
        <v>0</v>
      </c>
      <c r="AP902" s="9">
        <v>0</v>
      </c>
      <c r="AQ902" s="9">
        <v>8729</v>
      </c>
      <c r="AR902" s="9">
        <v>0</v>
      </c>
      <c r="AS902" s="9">
        <v>0</v>
      </c>
      <c r="AT902" s="9">
        <v>0</v>
      </c>
      <c r="AU902" s="9">
        <v>0</v>
      </c>
      <c r="AV902" s="9">
        <v>0</v>
      </c>
      <c r="AW902" s="9">
        <v>1207</v>
      </c>
      <c r="AX902" s="9">
        <v>0</v>
      </c>
      <c r="AY902" s="9">
        <v>0</v>
      </c>
      <c r="AZ902" s="9">
        <v>0</v>
      </c>
      <c r="BA902" s="9">
        <v>0</v>
      </c>
      <c r="BB902" s="9">
        <v>0</v>
      </c>
      <c r="BC902" s="9">
        <v>1207</v>
      </c>
      <c r="BD902" s="9">
        <v>0</v>
      </c>
      <c r="BE902" s="9">
        <v>0</v>
      </c>
      <c r="BF902" s="9">
        <v>0</v>
      </c>
      <c r="BG902" s="9">
        <v>0</v>
      </c>
      <c r="BH902" s="9">
        <v>1813140</v>
      </c>
      <c r="BI902" s="9">
        <v>0</v>
      </c>
      <c r="BJ902" s="9">
        <v>0</v>
      </c>
      <c r="BK902" s="9">
        <v>0</v>
      </c>
      <c r="BL902" s="9">
        <v>0</v>
      </c>
      <c r="BM902" s="9">
        <v>0</v>
      </c>
      <c r="BN902" s="9">
        <v>1813140</v>
      </c>
      <c r="BO902" s="9">
        <v>0</v>
      </c>
      <c r="BP902" s="9">
        <v>0</v>
      </c>
      <c r="BQ902" s="9">
        <v>0</v>
      </c>
      <c r="BR902" s="9">
        <v>0</v>
      </c>
      <c r="BS902" s="9">
        <v>73355</v>
      </c>
      <c r="BT902" s="9">
        <v>0</v>
      </c>
      <c r="BU902" s="9">
        <v>0</v>
      </c>
      <c r="BV902" s="9">
        <v>0</v>
      </c>
      <c r="BW902" s="9">
        <v>0</v>
      </c>
      <c r="BX902" s="9">
        <v>0</v>
      </c>
      <c r="BY902" s="9">
        <v>73355</v>
      </c>
      <c r="BZ902" s="9">
        <v>0</v>
      </c>
      <c r="CA902" s="9">
        <v>0</v>
      </c>
      <c r="CB902" s="9">
        <v>0</v>
      </c>
      <c r="CC902" s="9">
        <v>0</v>
      </c>
      <c r="CD902" s="9">
        <v>0</v>
      </c>
      <c r="CE902" s="9">
        <v>0</v>
      </c>
      <c r="CF902" s="9">
        <v>0</v>
      </c>
      <c r="CG902" s="9">
        <v>0</v>
      </c>
      <c r="CH902" s="9">
        <v>0</v>
      </c>
      <c r="CI902" s="9">
        <v>0</v>
      </c>
      <c r="CJ902" s="9">
        <v>0</v>
      </c>
      <c r="CK902" s="9">
        <v>0</v>
      </c>
      <c r="CL902" s="9">
        <v>0</v>
      </c>
      <c r="CM902" s="9">
        <v>0</v>
      </c>
      <c r="CN902" s="9">
        <v>0</v>
      </c>
      <c r="CO902" s="9">
        <v>0</v>
      </c>
      <c r="CP902" s="9">
        <v>0</v>
      </c>
      <c r="CQ902" s="9">
        <v>0</v>
      </c>
      <c r="CR902" s="9">
        <v>0</v>
      </c>
      <c r="CS902" s="9">
        <v>0</v>
      </c>
      <c r="CT902" s="9">
        <v>0</v>
      </c>
      <c r="CU902" s="9">
        <v>0</v>
      </c>
      <c r="CV902" s="9">
        <v>0</v>
      </c>
      <c r="CW902" s="9">
        <v>0</v>
      </c>
      <c r="CX902" s="9">
        <v>0</v>
      </c>
      <c r="CY902" s="9">
        <v>0</v>
      </c>
      <c r="CZ902" s="9">
        <v>1886495</v>
      </c>
      <c r="DA902" s="9">
        <v>0</v>
      </c>
      <c r="DB902" s="9">
        <v>0</v>
      </c>
      <c r="DC902" s="9">
        <v>0</v>
      </c>
      <c r="DD902" s="9">
        <v>0</v>
      </c>
      <c r="DE902" s="9">
        <v>0</v>
      </c>
      <c r="DF902" s="9">
        <v>1886495</v>
      </c>
      <c r="DG902" s="9">
        <v>0</v>
      </c>
      <c r="DH902" s="9">
        <v>1479814</v>
      </c>
      <c r="DI902" s="9">
        <v>67299</v>
      </c>
      <c r="DJ902" s="9">
        <v>0</v>
      </c>
      <c r="DK902" s="9">
        <v>0</v>
      </c>
      <c r="DL902" s="9">
        <v>0</v>
      </c>
      <c r="DM902" s="9">
        <v>0</v>
      </c>
      <c r="DN902" s="9">
        <v>0</v>
      </c>
      <c r="DO902" s="9">
        <v>0</v>
      </c>
      <c r="DP902" s="9">
        <v>2402836</v>
      </c>
      <c r="DQ902" s="9">
        <v>0</v>
      </c>
      <c r="DR902" s="9">
        <v>0</v>
      </c>
      <c r="DS902" s="9">
        <v>0</v>
      </c>
      <c r="DT902" s="9">
        <v>0</v>
      </c>
      <c r="DU902" s="9">
        <v>0</v>
      </c>
      <c r="DV902" s="9">
        <v>0</v>
      </c>
      <c r="DW902" s="9">
        <v>0</v>
      </c>
      <c r="DX902" s="9">
        <v>0</v>
      </c>
      <c r="DY902" s="9">
        <v>0</v>
      </c>
      <c r="DZ902" s="9">
        <v>0</v>
      </c>
      <c r="EA902" s="9">
        <v>0</v>
      </c>
      <c r="EB902" s="9">
        <v>0</v>
      </c>
      <c r="EC902" s="9">
        <v>0</v>
      </c>
    </row>
    <row r="903" spans="1:133" x14ac:dyDescent="0.3">
      <c r="A903" s="10">
        <v>106301188</v>
      </c>
      <c r="B903" s="10" t="s">
        <v>265</v>
      </c>
      <c r="C903" s="10">
        <v>20182</v>
      </c>
      <c r="D903" s="12">
        <v>43191</v>
      </c>
      <c r="E903" s="10" t="s">
        <v>2129</v>
      </c>
      <c r="F903" s="10" t="s">
        <v>134</v>
      </c>
      <c r="G903" s="10" t="s">
        <v>226</v>
      </c>
      <c r="H903" s="10" t="s">
        <v>2137</v>
      </c>
      <c r="I903" s="10">
        <v>1012</v>
      </c>
      <c r="J903" s="10" t="s">
        <v>255</v>
      </c>
      <c r="K903" s="10" t="s">
        <v>137</v>
      </c>
      <c r="L903" s="10" t="s">
        <v>138</v>
      </c>
      <c r="M903" s="10" t="s">
        <v>266</v>
      </c>
      <c r="N903" s="10" t="s">
        <v>267</v>
      </c>
      <c r="O903" s="10" t="s">
        <v>230</v>
      </c>
      <c r="P903" s="10">
        <v>92805</v>
      </c>
      <c r="Q903" s="10" t="s">
        <v>2144</v>
      </c>
      <c r="R903" s="10">
        <v>188</v>
      </c>
      <c r="S903" s="10">
        <v>188</v>
      </c>
      <c r="T903" s="10">
        <v>188</v>
      </c>
      <c r="U903" s="10">
        <v>121</v>
      </c>
      <c r="V903" s="10">
        <v>153</v>
      </c>
      <c r="W903" s="10">
        <v>375</v>
      </c>
      <c r="X903" s="10">
        <v>162</v>
      </c>
      <c r="Y903" s="10">
        <v>0</v>
      </c>
      <c r="Z903" s="10">
        <v>0</v>
      </c>
      <c r="AA903" s="10">
        <v>111</v>
      </c>
      <c r="AB903" s="10">
        <v>74</v>
      </c>
      <c r="AC903" s="10">
        <v>0</v>
      </c>
      <c r="AD903" s="10">
        <v>28</v>
      </c>
      <c r="AE903" s="10">
        <v>1024</v>
      </c>
      <c r="AF903" s="10">
        <v>0</v>
      </c>
      <c r="AG903" s="10">
        <v>1542</v>
      </c>
      <c r="AH903" s="10">
        <v>1455</v>
      </c>
      <c r="AI903" s="10">
        <v>4549</v>
      </c>
      <c r="AJ903" s="10">
        <v>1060</v>
      </c>
      <c r="AK903" s="10">
        <v>0</v>
      </c>
      <c r="AL903" s="10">
        <v>0</v>
      </c>
      <c r="AM903" s="10">
        <v>1348</v>
      </c>
      <c r="AN903" s="10">
        <v>389</v>
      </c>
      <c r="AO903" s="10">
        <v>0</v>
      </c>
      <c r="AP903" s="10">
        <v>119</v>
      </c>
      <c r="AQ903" s="10">
        <v>10462</v>
      </c>
      <c r="AR903" s="10">
        <v>0</v>
      </c>
      <c r="AS903" s="10">
        <v>622</v>
      </c>
      <c r="AT903" s="10">
        <v>152</v>
      </c>
      <c r="AU903" s="10">
        <v>1534</v>
      </c>
      <c r="AV903" s="10">
        <v>1833</v>
      </c>
      <c r="AW903" s="10">
        <v>0</v>
      </c>
      <c r="AX903" s="10">
        <v>0</v>
      </c>
      <c r="AY903" s="10">
        <v>917</v>
      </c>
      <c r="AZ903" s="10">
        <v>561</v>
      </c>
      <c r="BA903" s="10">
        <v>0</v>
      </c>
      <c r="BB903" s="10">
        <v>903</v>
      </c>
      <c r="BC903" s="10">
        <v>6522</v>
      </c>
      <c r="BD903" s="10">
        <v>9755180</v>
      </c>
      <c r="BE903" s="10">
        <v>5896762</v>
      </c>
      <c r="BF903" s="10">
        <v>14213121</v>
      </c>
      <c r="BG903" s="10">
        <v>8602099</v>
      </c>
      <c r="BH903" s="10">
        <v>0</v>
      </c>
      <c r="BI903" s="10">
        <v>0</v>
      </c>
      <c r="BJ903" s="10">
        <v>4332008</v>
      </c>
      <c r="BK903" s="10">
        <v>4090611</v>
      </c>
      <c r="BL903" s="10">
        <v>0</v>
      </c>
      <c r="BM903" s="10">
        <v>967728</v>
      </c>
      <c r="BN903" s="10">
        <v>47857509</v>
      </c>
      <c r="BO903" s="10">
        <v>3325774</v>
      </c>
      <c r="BP903" s="10">
        <v>1559563</v>
      </c>
      <c r="BQ903" s="10">
        <v>3765357</v>
      </c>
      <c r="BR903" s="10">
        <v>7278729</v>
      </c>
      <c r="BS903" s="10">
        <v>0</v>
      </c>
      <c r="BT903" s="10">
        <v>0</v>
      </c>
      <c r="BU903" s="10">
        <v>2272400</v>
      </c>
      <c r="BV903" s="10">
        <v>4063991</v>
      </c>
      <c r="BW903" s="10">
        <v>0</v>
      </c>
      <c r="BX903" s="10">
        <v>2103247</v>
      </c>
      <c r="BY903" s="10">
        <v>24369061</v>
      </c>
      <c r="BZ903" s="10">
        <v>2113901</v>
      </c>
      <c r="CA903" s="10">
        <v>7867839</v>
      </c>
      <c r="CB903" s="10">
        <v>5983275</v>
      </c>
      <c r="CC903" s="10">
        <v>15732695</v>
      </c>
      <c r="CD903" s="10">
        <v>14071005</v>
      </c>
      <c r="CE903" s="10">
        <v>-907215</v>
      </c>
      <c r="CF903" s="10">
        <v>0</v>
      </c>
      <c r="CG903" s="10">
        <v>0</v>
      </c>
      <c r="CH903" s="10">
        <v>5358608</v>
      </c>
      <c r="CI903" s="10">
        <v>2585620</v>
      </c>
      <c r="CJ903" s="10">
        <v>0</v>
      </c>
      <c r="CK903" s="10">
        <v>0</v>
      </c>
      <c r="CL903" s="10">
        <v>0</v>
      </c>
      <c r="CM903" s="10">
        <v>0</v>
      </c>
      <c r="CN903" s="10">
        <v>0</v>
      </c>
      <c r="CO903" s="10">
        <v>843782</v>
      </c>
      <c r="CP903" s="10">
        <v>53649510</v>
      </c>
      <c r="CQ903" s="10">
        <v>0</v>
      </c>
      <c r="CR903" s="10">
        <v>0</v>
      </c>
      <c r="CS903" s="10">
        <v>0</v>
      </c>
      <c r="CT903" s="10">
        <v>0</v>
      </c>
      <c r="CU903" s="10">
        <v>0</v>
      </c>
      <c r="CV903" s="10">
        <v>5213115</v>
      </c>
      <c r="CW903" s="10">
        <v>1473050</v>
      </c>
      <c r="CX903" s="10">
        <v>2245783</v>
      </c>
      <c r="CY903" s="10">
        <v>2717037</v>
      </c>
      <c r="CZ903" s="10">
        <v>0</v>
      </c>
      <c r="DA903" s="10">
        <v>0</v>
      </c>
      <c r="DB903" s="10">
        <v>1245800</v>
      </c>
      <c r="DC903" s="10">
        <v>5568982</v>
      </c>
      <c r="DD903" s="10">
        <v>0</v>
      </c>
      <c r="DE903" s="10">
        <v>113293</v>
      </c>
      <c r="DF903" s="10">
        <v>18577060</v>
      </c>
      <c r="DG903" s="10">
        <v>78837</v>
      </c>
      <c r="DH903" s="10">
        <v>24369679</v>
      </c>
      <c r="DI903" s="10">
        <v>314120</v>
      </c>
      <c r="DJ903" s="10">
        <v>0</v>
      </c>
      <c r="DK903" s="10">
        <v>0</v>
      </c>
      <c r="DL903" s="10">
        <v>0</v>
      </c>
      <c r="DM903" s="10">
        <v>0</v>
      </c>
      <c r="DN903" s="10">
        <v>0</v>
      </c>
      <c r="DO903" s="10">
        <v>201859</v>
      </c>
      <c r="DP903" s="10">
        <v>2890367</v>
      </c>
      <c r="DQ903" s="10">
        <v>0</v>
      </c>
      <c r="DR903" s="10">
        <v>0</v>
      </c>
      <c r="DS903" s="10">
        <v>0</v>
      </c>
      <c r="DT903" s="10">
        <v>0</v>
      </c>
      <c r="DU903" s="10">
        <v>0</v>
      </c>
      <c r="DV903" s="10">
        <v>0</v>
      </c>
      <c r="DW903" s="10">
        <v>0</v>
      </c>
      <c r="DX903" s="10">
        <v>0</v>
      </c>
      <c r="DY903" s="10">
        <v>0</v>
      </c>
      <c r="DZ903" s="10">
        <v>0</v>
      </c>
      <c r="EA903" s="10">
        <v>0</v>
      </c>
      <c r="EB903" s="10">
        <v>0</v>
      </c>
      <c r="EC903" s="10">
        <v>0</v>
      </c>
    </row>
    <row r="904" spans="1:133" x14ac:dyDescent="0.3">
      <c r="A904" s="9">
        <v>106190034</v>
      </c>
      <c r="B904" s="9" t="s">
        <v>269</v>
      </c>
      <c r="C904" s="9">
        <v>20182</v>
      </c>
      <c r="D904" s="11">
        <v>43191</v>
      </c>
      <c r="E904" s="9" t="s">
        <v>2129</v>
      </c>
      <c r="F904" s="9" t="s">
        <v>134</v>
      </c>
      <c r="G904" s="9" t="s">
        <v>158</v>
      </c>
      <c r="H904" s="9" t="s">
        <v>2132</v>
      </c>
      <c r="I904" s="9">
        <v>901</v>
      </c>
      <c r="J904" s="9" t="s">
        <v>183</v>
      </c>
      <c r="K904" s="9" t="s">
        <v>137</v>
      </c>
      <c r="L904" s="9" t="s">
        <v>138</v>
      </c>
      <c r="M904" s="9" t="s">
        <v>270</v>
      </c>
      <c r="N904" s="9" t="s">
        <v>271</v>
      </c>
      <c r="O904" s="9" t="s">
        <v>272</v>
      </c>
      <c r="P904" s="9">
        <v>93534</v>
      </c>
      <c r="Q904" s="9" t="s">
        <v>273</v>
      </c>
      <c r="R904" s="9">
        <v>420</v>
      </c>
      <c r="S904" s="9">
        <v>393</v>
      </c>
      <c r="T904" s="9">
        <v>245</v>
      </c>
      <c r="U904" s="9">
        <v>898</v>
      </c>
      <c r="V904" s="9">
        <v>737</v>
      </c>
      <c r="W904" s="9">
        <v>674</v>
      </c>
      <c r="X904" s="9">
        <v>1509</v>
      </c>
      <c r="Y904" s="9">
        <v>0</v>
      </c>
      <c r="Z904" s="9">
        <v>0</v>
      </c>
      <c r="AA904" s="9">
        <v>1159</v>
      </c>
      <c r="AB904" s="9">
        <v>0</v>
      </c>
      <c r="AC904" s="9">
        <v>104</v>
      </c>
      <c r="AD904" s="9">
        <v>26</v>
      </c>
      <c r="AE904" s="9">
        <v>5107</v>
      </c>
      <c r="AF904" s="9">
        <v>0</v>
      </c>
      <c r="AG904" s="9">
        <v>4509</v>
      </c>
      <c r="AH904" s="9">
        <v>2847</v>
      </c>
      <c r="AI904" s="9">
        <v>2927</v>
      </c>
      <c r="AJ904" s="9">
        <v>5416</v>
      </c>
      <c r="AK904" s="9">
        <v>0</v>
      </c>
      <c r="AL904" s="9">
        <v>0</v>
      </c>
      <c r="AM904" s="9">
        <v>3976</v>
      </c>
      <c r="AN904" s="9">
        <v>0</v>
      </c>
      <c r="AO904" s="9">
        <v>389</v>
      </c>
      <c r="AP904" s="9">
        <v>163</v>
      </c>
      <c r="AQ904" s="9">
        <v>20227</v>
      </c>
      <c r="AR904" s="9">
        <v>0</v>
      </c>
      <c r="AS904" s="9">
        <v>5022</v>
      </c>
      <c r="AT904" s="9">
        <v>2911</v>
      </c>
      <c r="AU904" s="9">
        <v>4503</v>
      </c>
      <c r="AV904" s="9">
        <v>15382</v>
      </c>
      <c r="AW904" s="9">
        <v>0</v>
      </c>
      <c r="AX904" s="9">
        <v>0</v>
      </c>
      <c r="AY904" s="9">
        <v>7776</v>
      </c>
      <c r="AZ904" s="9">
        <v>0</v>
      </c>
      <c r="BA904" s="9">
        <v>5815</v>
      </c>
      <c r="BB904" s="9">
        <v>607</v>
      </c>
      <c r="BC904" s="9">
        <v>42016</v>
      </c>
      <c r="BD904" s="9">
        <v>70129459</v>
      </c>
      <c r="BE904" s="9">
        <v>50025270</v>
      </c>
      <c r="BF904" s="9">
        <v>36222820</v>
      </c>
      <c r="BG904" s="9">
        <v>76177821</v>
      </c>
      <c r="BH904" s="9">
        <v>0</v>
      </c>
      <c r="BI904" s="9">
        <v>0</v>
      </c>
      <c r="BJ904" s="9">
        <v>65029594</v>
      </c>
      <c r="BK904" s="9">
        <v>0</v>
      </c>
      <c r="BL904" s="9">
        <v>5730931</v>
      </c>
      <c r="BM904" s="9">
        <v>2322154</v>
      </c>
      <c r="BN904" s="9">
        <v>305638049</v>
      </c>
      <c r="BO904" s="9">
        <v>18800540</v>
      </c>
      <c r="BP904" s="9">
        <v>26126701</v>
      </c>
      <c r="BQ904" s="9">
        <v>12465063</v>
      </c>
      <c r="BR904" s="9">
        <v>52776606</v>
      </c>
      <c r="BS904" s="9">
        <v>0</v>
      </c>
      <c r="BT904" s="9">
        <v>0</v>
      </c>
      <c r="BU904" s="9">
        <v>40834951</v>
      </c>
      <c r="BV904" s="9">
        <v>0</v>
      </c>
      <c r="BW904" s="9">
        <v>5665347</v>
      </c>
      <c r="BX904" s="9">
        <v>2795981</v>
      </c>
      <c r="BY904" s="9">
        <v>159465189</v>
      </c>
      <c r="BZ904" s="9">
        <v>3347094</v>
      </c>
      <c r="CA904" s="9">
        <v>68646862</v>
      </c>
      <c r="CB904" s="9">
        <v>58289127</v>
      </c>
      <c r="CC904" s="9">
        <v>15260736</v>
      </c>
      <c r="CD904" s="9">
        <v>109207747</v>
      </c>
      <c r="CE904" s="9">
        <v>11745982</v>
      </c>
      <c r="CF904" s="9">
        <v>0</v>
      </c>
      <c r="CG904" s="9">
        <v>0</v>
      </c>
      <c r="CH904" s="9">
        <v>82019935</v>
      </c>
      <c r="CI904" s="9">
        <v>0</v>
      </c>
      <c r="CJ904" s="9">
        <v>0</v>
      </c>
      <c r="CK904" s="9">
        <v>637729</v>
      </c>
      <c r="CL904" s="9">
        <v>0</v>
      </c>
      <c r="CM904" s="9">
        <v>0</v>
      </c>
      <c r="CN904" s="9">
        <v>0</v>
      </c>
      <c r="CO904" s="9">
        <v>824151</v>
      </c>
      <c r="CP904" s="9">
        <v>349979363</v>
      </c>
      <c r="CQ904" s="9">
        <v>0</v>
      </c>
      <c r="CR904" s="9">
        <v>0</v>
      </c>
      <c r="CS904" s="9">
        <v>0</v>
      </c>
      <c r="CT904" s="9">
        <v>0</v>
      </c>
      <c r="CU904" s="9">
        <v>0</v>
      </c>
      <c r="CV904" s="9">
        <v>20283137</v>
      </c>
      <c r="CW904" s="9">
        <v>17862844</v>
      </c>
      <c r="CX904" s="9">
        <v>21681166</v>
      </c>
      <c r="CY904" s="9">
        <v>19746680</v>
      </c>
      <c r="CZ904" s="9">
        <v>0</v>
      </c>
      <c r="DA904" s="9">
        <v>0</v>
      </c>
      <c r="DB904" s="9">
        <v>23844610</v>
      </c>
      <c r="DC904" s="9">
        <v>0</v>
      </c>
      <c r="DD904" s="9">
        <v>7411455</v>
      </c>
      <c r="DE904" s="9">
        <v>4293983</v>
      </c>
      <c r="DF904" s="9">
        <v>115123875</v>
      </c>
      <c r="DG904" s="9">
        <v>5422052</v>
      </c>
      <c r="DH904" s="9">
        <v>104777882</v>
      </c>
      <c r="DI904" s="9">
        <v>0</v>
      </c>
      <c r="DJ904" s="9">
        <v>1492463</v>
      </c>
      <c r="DK904" s="9">
        <v>0</v>
      </c>
      <c r="DL904" s="9">
        <v>0</v>
      </c>
      <c r="DM904" s="9">
        <v>0</v>
      </c>
      <c r="DN904" s="9">
        <v>0</v>
      </c>
      <c r="DO904" s="9">
        <v>7317848</v>
      </c>
      <c r="DP904" s="9">
        <v>183531540</v>
      </c>
      <c r="DQ904" s="9">
        <v>0</v>
      </c>
      <c r="DR904" s="9">
        <v>0</v>
      </c>
      <c r="DS904" s="9">
        <v>0</v>
      </c>
      <c r="DT904" s="9">
        <v>0</v>
      </c>
      <c r="DU904" s="9">
        <v>0</v>
      </c>
      <c r="DV904" s="9">
        <v>0</v>
      </c>
      <c r="DW904" s="9">
        <v>0</v>
      </c>
      <c r="DX904" s="9">
        <v>0</v>
      </c>
      <c r="DY904" s="9">
        <v>0</v>
      </c>
      <c r="DZ904" s="9">
        <v>0</v>
      </c>
      <c r="EA904" s="9">
        <v>0</v>
      </c>
      <c r="EB904" s="9">
        <v>0</v>
      </c>
      <c r="EC904" s="9">
        <v>0</v>
      </c>
    </row>
    <row r="905" spans="1:133" x14ac:dyDescent="0.3">
      <c r="A905" s="10">
        <v>106364231</v>
      </c>
      <c r="B905" s="10" t="s">
        <v>274</v>
      </c>
      <c r="C905" s="10">
        <v>20182</v>
      </c>
      <c r="D905" s="12">
        <v>43191</v>
      </c>
      <c r="E905" s="10" t="s">
        <v>2129</v>
      </c>
      <c r="F905" s="10" t="s">
        <v>134</v>
      </c>
      <c r="G905" s="10" t="s">
        <v>275</v>
      </c>
      <c r="H905" s="10" t="s">
        <v>2145</v>
      </c>
      <c r="I905" s="10">
        <v>1209</v>
      </c>
      <c r="J905" s="10" t="s">
        <v>276</v>
      </c>
      <c r="K905" s="10" t="s">
        <v>137</v>
      </c>
      <c r="L905" s="10" t="s">
        <v>220</v>
      </c>
      <c r="M905" s="10" t="s">
        <v>277</v>
      </c>
      <c r="N905" s="10" t="s">
        <v>278</v>
      </c>
      <c r="O905" s="10" t="s">
        <v>279</v>
      </c>
      <c r="P905" s="10">
        <v>92324</v>
      </c>
      <c r="Q905" s="10" t="s">
        <v>280</v>
      </c>
      <c r="R905" s="10">
        <v>456</v>
      </c>
      <c r="S905" s="10">
        <v>436</v>
      </c>
      <c r="T905" s="10">
        <v>368</v>
      </c>
      <c r="U905" s="10">
        <v>633</v>
      </c>
      <c r="V905" s="10">
        <v>0</v>
      </c>
      <c r="W905" s="10">
        <v>2126</v>
      </c>
      <c r="X905" s="10">
        <v>2254</v>
      </c>
      <c r="Y905" s="10">
        <v>0</v>
      </c>
      <c r="Z905" s="10">
        <v>0</v>
      </c>
      <c r="AA905" s="10">
        <v>199</v>
      </c>
      <c r="AB905" s="10">
        <v>0</v>
      </c>
      <c r="AC905" s="10">
        <v>258</v>
      </c>
      <c r="AD905" s="10">
        <v>1</v>
      </c>
      <c r="AE905" s="10">
        <v>5471</v>
      </c>
      <c r="AF905" s="10">
        <v>0</v>
      </c>
      <c r="AG905" s="10">
        <v>4282</v>
      </c>
      <c r="AH905" s="10">
        <v>0</v>
      </c>
      <c r="AI905" s="10">
        <v>13511</v>
      </c>
      <c r="AJ905" s="10">
        <v>8976</v>
      </c>
      <c r="AK905" s="10">
        <v>0</v>
      </c>
      <c r="AL905" s="10">
        <v>0</v>
      </c>
      <c r="AM905" s="10">
        <v>1129</v>
      </c>
      <c r="AN905" s="10">
        <v>0</v>
      </c>
      <c r="AO905" s="10">
        <v>1183</v>
      </c>
      <c r="AP905" s="10">
        <v>2</v>
      </c>
      <c r="AQ905" s="10">
        <v>29083</v>
      </c>
      <c r="AR905" s="10">
        <v>0</v>
      </c>
      <c r="AS905" s="10">
        <v>13172</v>
      </c>
      <c r="AT905" s="10">
        <v>0</v>
      </c>
      <c r="AU905" s="10">
        <v>52952</v>
      </c>
      <c r="AV905" s="10">
        <v>11707</v>
      </c>
      <c r="AW905" s="10">
        <v>1</v>
      </c>
      <c r="AX905" s="10">
        <v>0</v>
      </c>
      <c r="AY905" s="10">
        <v>2136</v>
      </c>
      <c r="AZ905" s="10">
        <v>0</v>
      </c>
      <c r="BA905" s="10">
        <v>6141</v>
      </c>
      <c r="BB905" s="10">
        <v>177</v>
      </c>
      <c r="BC905" s="10">
        <v>86286</v>
      </c>
      <c r="BD905" s="10">
        <v>51396013</v>
      </c>
      <c r="BE905" s="10">
        <v>0</v>
      </c>
      <c r="BF905" s="10">
        <v>75852507</v>
      </c>
      <c r="BG905" s="10">
        <v>73825202</v>
      </c>
      <c r="BH905" s="10">
        <v>0</v>
      </c>
      <c r="BI905" s="10">
        <v>0</v>
      </c>
      <c r="BJ905" s="10">
        <v>17906443</v>
      </c>
      <c r="BK905" s="10">
        <v>0</v>
      </c>
      <c r="BL905" s="10">
        <v>8729134</v>
      </c>
      <c r="BM905" s="10">
        <v>14758</v>
      </c>
      <c r="BN905" s="10">
        <v>227724057</v>
      </c>
      <c r="BO905" s="10">
        <v>24002967</v>
      </c>
      <c r="BP905" s="10">
        <v>0</v>
      </c>
      <c r="BQ905" s="10">
        <v>55661920</v>
      </c>
      <c r="BR905" s="10">
        <v>40333775</v>
      </c>
      <c r="BS905" s="10">
        <v>1531</v>
      </c>
      <c r="BT905" s="10">
        <v>0</v>
      </c>
      <c r="BU905" s="10">
        <v>6627674</v>
      </c>
      <c r="BV905" s="10">
        <v>0</v>
      </c>
      <c r="BW905" s="10">
        <v>15727670</v>
      </c>
      <c r="BX905" s="10">
        <v>453312</v>
      </c>
      <c r="BY905" s="10">
        <v>142808849</v>
      </c>
      <c r="BZ905" s="10">
        <v>395621</v>
      </c>
      <c r="CA905" s="10">
        <v>51775474</v>
      </c>
      <c r="CB905" s="10">
        <v>0</v>
      </c>
      <c r="CC905" s="10">
        <v>70781976</v>
      </c>
      <c r="CD905" s="10">
        <v>110636214</v>
      </c>
      <c r="CE905" s="10">
        <v>-15136734</v>
      </c>
      <c r="CF905" s="10">
        <v>1531</v>
      </c>
      <c r="CG905" s="10">
        <v>0</v>
      </c>
      <c r="CH905" s="10">
        <v>16417097</v>
      </c>
      <c r="CI905" s="10">
        <v>0</v>
      </c>
      <c r="CJ905" s="10">
        <v>0</v>
      </c>
      <c r="CK905" s="10">
        <v>20671280</v>
      </c>
      <c r="CL905" s="10">
        <v>0</v>
      </c>
      <c r="CM905" s="10">
        <v>0</v>
      </c>
      <c r="CN905" s="10">
        <v>0</v>
      </c>
      <c r="CO905" s="10">
        <v>0</v>
      </c>
      <c r="CP905" s="10">
        <v>255542459</v>
      </c>
      <c r="CQ905" s="10">
        <v>0</v>
      </c>
      <c r="CR905" s="10">
        <v>0</v>
      </c>
      <c r="CS905" s="10">
        <v>0</v>
      </c>
      <c r="CT905" s="10">
        <v>0</v>
      </c>
      <c r="CU905" s="10">
        <v>0</v>
      </c>
      <c r="CV905" s="10">
        <v>23623506</v>
      </c>
      <c r="CW905" s="10">
        <v>0</v>
      </c>
      <c r="CX905" s="10">
        <v>75869185</v>
      </c>
      <c r="CY905" s="10">
        <v>3522763</v>
      </c>
      <c r="CZ905" s="10">
        <v>0</v>
      </c>
      <c r="DA905" s="10">
        <v>0</v>
      </c>
      <c r="DB905" s="10">
        <v>8117020</v>
      </c>
      <c r="DC905" s="10">
        <v>0</v>
      </c>
      <c r="DD905" s="10">
        <v>3785524</v>
      </c>
      <c r="DE905" s="10">
        <v>72449</v>
      </c>
      <c r="DF905" s="10">
        <v>114990447</v>
      </c>
      <c r="DG905" s="10">
        <v>25726859</v>
      </c>
      <c r="DH905" s="10">
        <v>137390540</v>
      </c>
      <c r="DI905" s="10">
        <v>0</v>
      </c>
      <c r="DJ905" s="10">
        <v>3695130</v>
      </c>
      <c r="DK905" s="10">
        <v>0</v>
      </c>
      <c r="DL905" s="10">
        <v>0</v>
      </c>
      <c r="DM905" s="10">
        <v>0</v>
      </c>
      <c r="DN905" s="10">
        <v>0</v>
      </c>
      <c r="DO905" s="10">
        <v>1416185</v>
      </c>
      <c r="DP905" s="10">
        <v>340934101</v>
      </c>
      <c r="DQ905" s="10">
        <v>0</v>
      </c>
      <c r="DR905" s="10">
        <v>0</v>
      </c>
      <c r="DS905" s="10">
        <v>0</v>
      </c>
      <c r="DT905" s="10">
        <v>0</v>
      </c>
      <c r="DU905" s="10">
        <v>0</v>
      </c>
      <c r="DV905" s="10">
        <v>0</v>
      </c>
      <c r="DW905" s="10">
        <v>0</v>
      </c>
      <c r="DX905" s="10">
        <v>0</v>
      </c>
      <c r="DY905" s="10">
        <v>0</v>
      </c>
      <c r="DZ905" s="10">
        <v>0</v>
      </c>
      <c r="EA905" s="10">
        <v>0</v>
      </c>
      <c r="EB905" s="10">
        <v>0</v>
      </c>
      <c r="EC905" s="10">
        <v>0</v>
      </c>
    </row>
    <row r="906" spans="1:133" x14ac:dyDescent="0.3">
      <c r="A906" s="9">
        <v>106400683</v>
      </c>
      <c r="B906" s="9" t="s">
        <v>281</v>
      </c>
      <c r="C906" s="9">
        <v>20182</v>
      </c>
      <c r="D906" s="11">
        <v>43191</v>
      </c>
      <c r="E906" s="9" t="s">
        <v>2129</v>
      </c>
      <c r="F906" s="9" t="s">
        <v>134</v>
      </c>
      <c r="G906" s="9" t="s">
        <v>282</v>
      </c>
      <c r="H906" s="9" t="s">
        <v>2146</v>
      </c>
      <c r="I906" s="9">
        <v>801</v>
      </c>
      <c r="J906" s="9" t="s">
        <v>283</v>
      </c>
      <c r="K906" s="9" t="s">
        <v>284</v>
      </c>
      <c r="L906" s="9" t="s">
        <v>138</v>
      </c>
      <c r="M906" s="9" t="s">
        <v>285</v>
      </c>
      <c r="N906" s="9" t="s">
        <v>286</v>
      </c>
      <c r="O906" s="9" t="s">
        <v>287</v>
      </c>
      <c r="P906" s="9">
        <v>93422</v>
      </c>
      <c r="Q906" s="9" t="s">
        <v>288</v>
      </c>
      <c r="R906" s="9">
        <v>1275</v>
      </c>
      <c r="S906" s="9">
        <v>1183</v>
      </c>
      <c r="T906" s="9">
        <v>1183</v>
      </c>
      <c r="U906" s="9">
        <v>14</v>
      </c>
      <c r="V906" s="9">
        <v>0</v>
      </c>
      <c r="W906" s="9">
        <v>0</v>
      </c>
      <c r="X906" s="9">
        <v>0</v>
      </c>
      <c r="Y906" s="9">
        <v>0</v>
      </c>
      <c r="Z906" s="9">
        <v>0</v>
      </c>
      <c r="AA906" s="9">
        <v>358</v>
      </c>
      <c r="AB906" s="9">
        <v>0</v>
      </c>
      <c r="AC906" s="9">
        <v>0</v>
      </c>
      <c r="AD906" s="9">
        <v>0</v>
      </c>
      <c r="AE906" s="9">
        <v>372</v>
      </c>
      <c r="AF906" s="9">
        <v>0</v>
      </c>
      <c r="AG906" s="9">
        <v>103813</v>
      </c>
      <c r="AH906" s="9">
        <v>0</v>
      </c>
      <c r="AI906" s="9">
        <v>0</v>
      </c>
      <c r="AJ906" s="9">
        <v>0</v>
      </c>
      <c r="AK906" s="9">
        <v>0</v>
      </c>
      <c r="AL906" s="9">
        <v>0</v>
      </c>
      <c r="AM906" s="9">
        <v>1182</v>
      </c>
      <c r="AN906" s="9">
        <v>0</v>
      </c>
      <c r="AO906" s="9">
        <v>0</v>
      </c>
      <c r="AP906" s="9">
        <v>0</v>
      </c>
      <c r="AQ906" s="9">
        <v>104995</v>
      </c>
      <c r="AR906" s="9">
        <v>0</v>
      </c>
      <c r="AS906" s="9">
        <v>0</v>
      </c>
      <c r="AT906" s="9">
        <v>0</v>
      </c>
      <c r="AU906" s="9">
        <v>0</v>
      </c>
      <c r="AV906" s="9">
        <v>0</v>
      </c>
      <c r="AW906" s="9">
        <v>0</v>
      </c>
      <c r="AX906" s="9">
        <v>0</v>
      </c>
      <c r="AY906" s="9">
        <v>0</v>
      </c>
      <c r="AZ906" s="9">
        <v>0</v>
      </c>
      <c r="BA906" s="9">
        <v>0</v>
      </c>
      <c r="BB906" s="9">
        <v>0</v>
      </c>
      <c r="BC906" s="9">
        <v>0</v>
      </c>
      <c r="BD906" s="9">
        <v>52676505</v>
      </c>
      <c r="BE906" s="9">
        <v>0</v>
      </c>
      <c r="BF906" s="9">
        <v>0</v>
      </c>
      <c r="BG906" s="9">
        <v>0</v>
      </c>
      <c r="BH906" s="9">
        <v>0</v>
      </c>
      <c r="BI906" s="9">
        <v>0</v>
      </c>
      <c r="BJ906" s="9">
        <v>599869</v>
      </c>
      <c r="BK906" s="9">
        <v>0</v>
      </c>
      <c r="BL906" s="9">
        <v>0</v>
      </c>
      <c r="BM906" s="9">
        <v>0</v>
      </c>
      <c r="BN906" s="9">
        <v>53276374</v>
      </c>
      <c r="BO906" s="9">
        <v>0</v>
      </c>
      <c r="BP906" s="9">
        <v>0</v>
      </c>
      <c r="BQ906" s="9">
        <v>0</v>
      </c>
      <c r="BR906" s="9">
        <v>0</v>
      </c>
      <c r="BS906" s="9">
        <v>0</v>
      </c>
      <c r="BT906" s="9">
        <v>0</v>
      </c>
      <c r="BU906" s="9">
        <v>0</v>
      </c>
      <c r="BV906" s="9">
        <v>0</v>
      </c>
      <c r="BW906" s="9">
        <v>0</v>
      </c>
      <c r="BX906" s="9">
        <v>0</v>
      </c>
      <c r="BY906" s="9">
        <v>0</v>
      </c>
      <c r="BZ906" s="9">
        <v>0</v>
      </c>
      <c r="CA906" s="9">
        <v>0</v>
      </c>
      <c r="CB906" s="9">
        <v>0</v>
      </c>
      <c r="CC906" s="9">
        <v>0</v>
      </c>
      <c r="CD906" s="9">
        <v>0</v>
      </c>
      <c r="CE906" s="9">
        <v>0</v>
      </c>
      <c r="CF906" s="9">
        <v>0</v>
      </c>
      <c r="CG906" s="9">
        <v>0</v>
      </c>
      <c r="CH906" s="9">
        <v>0</v>
      </c>
      <c r="CI906" s="9">
        <v>0</v>
      </c>
      <c r="CJ906" s="9">
        <v>0</v>
      </c>
      <c r="CK906" s="9">
        <v>0</v>
      </c>
      <c r="CL906" s="9">
        <v>0</v>
      </c>
      <c r="CM906" s="9">
        <v>0</v>
      </c>
      <c r="CN906" s="9">
        <v>0</v>
      </c>
      <c r="CO906" s="9">
        <v>0</v>
      </c>
      <c r="CP906" s="9">
        <v>0</v>
      </c>
      <c r="CQ906" s="9">
        <v>0</v>
      </c>
      <c r="CR906" s="9">
        <v>0</v>
      </c>
      <c r="CS906" s="9">
        <v>0</v>
      </c>
      <c r="CT906" s="9">
        <v>0</v>
      </c>
      <c r="CU906" s="9">
        <v>0</v>
      </c>
      <c r="CV906" s="9">
        <v>52676505</v>
      </c>
      <c r="CW906" s="9">
        <v>0</v>
      </c>
      <c r="CX906" s="9">
        <v>0</v>
      </c>
      <c r="CY906" s="9">
        <v>0</v>
      </c>
      <c r="CZ906" s="9">
        <v>0</v>
      </c>
      <c r="DA906" s="9">
        <v>0</v>
      </c>
      <c r="DB906" s="9">
        <v>599869</v>
      </c>
      <c r="DC906" s="9">
        <v>0</v>
      </c>
      <c r="DD906" s="9">
        <v>0</v>
      </c>
      <c r="DE906" s="9">
        <v>0</v>
      </c>
      <c r="DF906" s="9">
        <v>53276374</v>
      </c>
      <c r="DG906" s="9">
        <v>0</v>
      </c>
      <c r="DH906" s="9">
        <v>66886879</v>
      </c>
      <c r="DI906" s="9">
        <v>0</v>
      </c>
      <c r="DJ906" s="9">
        <v>13610505</v>
      </c>
      <c r="DK906" s="9">
        <v>0</v>
      </c>
      <c r="DL906" s="9">
        <v>0</v>
      </c>
      <c r="DM906" s="9">
        <v>0</v>
      </c>
      <c r="DN906" s="9">
        <v>0</v>
      </c>
      <c r="DO906" s="9">
        <v>0</v>
      </c>
      <c r="DP906" s="9">
        <v>0</v>
      </c>
      <c r="DQ906" s="9">
        <v>0</v>
      </c>
      <c r="DR906" s="9">
        <v>0</v>
      </c>
      <c r="DS906" s="9">
        <v>0</v>
      </c>
      <c r="DT906" s="9">
        <v>0</v>
      </c>
      <c r="DU906" s="9">
        <v>0</v>
      </c>
      <c r="DV906" s="9">
        <v>0</v>
      </c>
      <c r="DW906" s="9">
        <v>0</v>
      </c>
      <c r="DX906" s="9">
        <v>0</v>
      </c>
      <c r="DY906" s="9">
        <v>0</v>
      </c>
      <c r="DZ906" s="9">
        <v>0</v>
      </c>
      <c r="EA906" s="9">
        <v>0</v>
      </c>
      <c r="EB906" s="9">
        <v>0</v>
      </c>
      <c r="EC906" s="9">
        <v>0</v>
      </c>
    </row>
    <row r="907" spans="1:133" x14ac:dyDescent="0.3">
      <c r="A907" s="10">
        <v>106494048</v>
      </c>
      <c r="B907" s="10" t="s">
        <v>289</v>
      </c>
      <c r="C907" s="10">
        <v>20182</v>
      </c>
      <c r="D907" s="12">
        <v>43191</v>
      </c>
      <c r="E907" s="10" t="s">
        <v>2129</v>
      </c>
      <c r="F907" s="10" t="s">
        <v>134</v>
      </c>
      <c r="G907" s="10" t="s">
        <v>290</v>
      </c>
      <c r="H907" s="10" t="s">
        <v>2135</v>
      </c>
      <c r="I907" s="10">
        <v>401</v>
      </c>
      <c r="J907" s="10" t="s">
        <v>255</v>
      </c>
      <c r="K907" s="10" t="s">
        <v>137</v>
      </c>
      <c r="L907" s="10" t="s">
        <v>138</v>
      </c>
      <c r="M907" s="10" t="s">
        <v>291</v>
      </c>
      <c r="N907" s="10" t="s">
        <v>292</v>
      </c>
      <c r="O907" s="10" t="s">
        <v>293</v>
      </c>
      <c r="P907" s="10">
        <v>95401</v>
      </c>
      <c r="Q907" s="10" t="s">
        <v>294</v>
      </c>
      <c r="R907" s="10">
        <v>95</v>
      </c>
      <c r="S907" s="10">
        <v>95</v>
      </c>
      <c r="T907" s="10">
        <v>74</v>
      </c>
      <c r="U907" s="10">
        <v>98</v>
      </c>
      <c r="V907" s="10">
        <v>22</v>
      </c>
      <c r="W907" s="10">
        <v>243</v>
      </c>
      <c r="X907" s="10">
        <v>1</v>
      </c>
      <c r="Y907" s="10">
        <v>84</v>
      </c>
      <c r="Z907" s="10">
        <v>0</v>
      </c>
      <c r="AA907" s="10">
        <v>7</v>
      </c>
      <c r="AB907" s="10">
        <v>249</v>
      </c>
      <c r="AC907" s="10">
        <v>0</v>
      </c>
      <c r="AD907" s="10">
        <v>1</v>
      </c>
      <c r="AE907" s="10">
        <v>705</v>
      </c>
      <c r="AF907" s="10">
        <v>0</v>
      </c>
      <c r="AG907" s="10">
        <v>1451</v>
      </c>
      <c r="AH907" s="10">
        <v>149</v>
      </c>
      <c r="AI907" s="10">
        <v>2260</v>
      </c>
      <c r="AJ907" s="10">
        <v>18</v>
      </c>
      <c r="AK907" s="10">
        <v>931</v>
      </c>
      <c r="AL907" s="10">
        <v>0</v>
      </c>
      <c r="AM907" s="10">
        <v>51</v>
      </c>
      <c r="AN907" s="10">
        <v>1860</v>
      </c>
      <c r="AO907" s="10">
        <v>0</v>
      </c>
      <c r="AP907" s="10">
        <v>6</v>
      </c>
      <c r="AQ907" s="10">
        <v>6726</v>
      </c>
      <c r="AR907" s="10">
        <v>0</v>
      </c>
      <c r="AS907" s="10">
        <v>250</v>
      </c>
      <c r="AT907" s="10">
        <v>81</v>
      </c>
      <c r="AU907" s="10">
        <v>0</v>
      </c>
      <c r="AV907" s="10">
        <v>0</v>
      </c>
      <c r="AW907" s="10">
        <v>0</v>
      </c>
      <c r="AX907" s="10">
        <v>0</v>
      </c>
      <c r="AY907" s="10">
        <v>0</v>
      </c>
      <c r="AZ907" s="10">
        <v>608</v>
      </c>
      <c r="BA907" s="10">
        <v>0</v>
      </c>
      <c r="BB907" s="10">
        <v>1</v>
      </c>
      <c r="BC907" s="10">
        <v>940</v>
      </c>
      <c r="BD907" s="10">
        <v>2924675</v>
      </c>
      <c r="BE907" s="10">
        <v>366775</v>
      </c>
      <c r="BF907" s="10">
        <v>4509750</v>
      </c>
      <c r="BG907" s="10">
        <v>36000</v>
      </c>
      <c r="BH907" s="10">
        <v>1861875</v>
      </c>
      <c r="BI907" s="10">
        <v>0</v>
      </c>
      <c r="BJ907" s="10">
        <v>102150</v>
      </c>
      <c r="BK907" s="10">
        <v>3661200</v>
      </c>
      <c r="BL907" s="10">
        <v>0</v>
      </c>
      <c r="BM907" s="10">
        <v>7825</v>
      </c>
      <c r="BN907" s="10">
        <v>13470250</v>
      </c>
      <c r="BO907" s="10">
        <v>143325</v>
      </c>
      <c r="BP907" s="10">
        <v>49525</v>
      </c>
      <c r="BQ907" s="10">
        <v>0</v>
      </c>
      <c r="BR907" s="10">
        <v>0</v>
      </c>
      <c r="BS907" s="10">
        <v>0</v>
      </c>
      <c r="BT907" s="10">
        <v>0</v>
      </c>
      <c r="BU907" s="10">
        <v>0</v>
      </c>
      <c r="BV907" s="10">
        <v>344575</v>
      </c>
      <c r="BW907" s="10">
        <v>0</v>
      </c>
      <c r="BX907" s="10">
        <v>525</v>
      </c>
      <c r="BY907" s="10">
        <v>537950</v>
      </c>
      <c r="BZ907" s="10">
        <v>0</v>
      </c>
      <c r="CA907" s="10">
        <v>1384553</v>
      </c>
      <c r="CB907" s="10">
        <v>119590</v>
      </c>
      <c r="CC907" s="10">
        <v>1650343</v>
      </c>
      <c r="CD907" s="10">
        <v>14135</v>
      </c>
      <c r="CE907" s="10">
        <v>0</v>
      </c>
      <c r="CF907" s="10">
        <v>775902</v>
      </c>
      <c r="CG907" s="10">
        <v>0</v>
      </c>
      <c r="CH907" s="10">
        <v>36394</v>
      </c>
      <c r="CI907" s="10">
        <v>995136</v>
      </c>
      <c r="CJ907" s="10">
        <v>0</v>
      </c>
      <c r="CK907" s="10">
        <v>0</v>
      </c>
      <c r="CL907" s="10">
        <v>0</v>
      </c>
      <c r="CM907" s="10">
        <v>0</v>
      </c>
      <c r="CN907" s="10">
        <v>0</v>
      </c>
      <c r="CO907" s="10">
        <v>0</v>
      </c>
      <c r="CP907" s="10">
        <v>4976053</v>
      </c>
      <c r="CQ907" s="10">
        <v>0</v>
      </c>
      <c r="CR907" s="10">
        <v>0</v>
      </c>
      <c r="CS907" s="10">
        <v>0</v>
      </c>
      <c r="CT907" s="10">
        <v>0</v>
      </c>
      <c r="CU907" s="10">
        <v>0</v>
      </c>
      <c r="CV907" s="10">
        <v>1683447</v>
      </c>
      <c r="CW907" s="10">
        <v>296710</v>
      </c>
      <c r="CX907" s="10">
        <v>2859407</v>
      </c>
      <c r="CY907" s="10">
        <v>21865</v>
      </c>
      <c r="CZ907" s="10">
        <v>1085973</v>
      </c>
      <c r="DA907" s="10">
        <v>0</v>
      </c>
      <c r="DB907" s="10">
        <v>65756</v>
      </c>
      <c r="DC907" s="10">
        <v>3010639</v>
      </c>
      <c r="DD907" s="10">
        <v>0</v>
      </c>
      <c r="DE907" s="10">
        <v>8350</v>
      </c>
      <c r="DF907" s="10">
        <v>9032147</v>
      </c>
      <c r="DG907" s="10">
        <v>1044</v>
      </c>
      <c r="DH907" s="10">
        <v>8957077</v>
      </c>
      <c r="DI907" s="10">
        <v>1533911</v>
      </c>
      <c r="DJ907" s="10">
        <v>-1097</v>
      </c>
      <c r="DK907" s="10">
        <v>0</v>
      </c>
      <c r="DL907" s="10">
        <v>0</v>
      </c>
      <c r="DM907" s="10">
        <v>0</v>
      </c>
      <c r="DN907" s="10">
        <v>0</v>
      </c>
      <c r="DO907" s="10">
        <v>9283</v>
      </c>
      <c r="DP907" s="10">
        <v>180813</v>
      </c>
      <c r="DQ907" s="10">
        <v>0</v>
      </c>
      <c r="DR907" s="10">
        <v>0</v>
      </c>
      <c r="DS907" s="10">
        <v>0</v>
      </c>
      <c r="DT907" s="10">
        <v>0</v>
      </c>
      <c r="DU907" s="10">
        <v>0</v>
      </c>
      <c r="DV907" s="10">
        <v>0</v>
      </c>
      <c r="DW907" s="10">
        <v>0</v>
      </c>
      <c r="DX907" s="10">
        <v>0</v>
      </c>
      <c r="DY907" s="10">
        <v>0</v>
      </c>
      <c r="DZ907" s="10">
        <v>0</v>
      </c>
      <c r="EA907" s="10">
        <v>0</v>
      </c>
      <c r="EB907" s="10">
        <v>0</v>
      </c>
      <c r="EC907" s="10">
        <v>0</v>
      </c>
    </row>
    <row r="908" spans="1:133" x14ac:dyDescent="0.3">
      <c r="A908" s="9">
        <v>106190163</v>
      </c>
      <c r="B908" s="9" t="s">
        <v>295</v>
      </c>
      <c r="C908" s="9">
        <v>20182</v>
      </c>
      <c r="D908" s="11">
        <v>43191</v>
      </c>
      <c r="E908" s="9" t="s">
        <v>2129</v>
      </c>
      <c r="F908" s="9" t="s">
        <v>134</v>
      </c>
      <c r="G908" s="9" t="s">
        <v>158</v>
      </c>
      <c r="H908" s="9" t="s">
        <v>2132</v>
      </c>
      <c r="I908" s="9">
        <v>915</v>
      </c>
      <c r="J908" s="9" t="s">
        <v>255</v>
      </c>
      <c r="K908" s="9" t="s">
        <v>137</v>
      </c>
      <c r="L908" s="9" t="s">
        <v>138</v>
      </c>
      <c r="M908" s="9" t="s">
        <v>296</v>
      </c>
      <c r="N908" s="9" t="s">
        <v>297</v>
      </c>
      <c r="O908" s="9" t="s">
        <v>298</v>
      </c>
      <c r="P908" s="9">
        <v>91724</v>
      </c>
      <c r="Q908" s="9" t="s">
        <v>299</v>
      </c>
      <c r="R908" s="9">
        <v>134</v>
      </c>
      <c r="S908" s="9">
        <v>134</v>
      </c>
      <c r="T908" s="9">
        <v>127</v>
      </c>
      <c r="U908" s="9">
        <v>168</v>
      </c>
      <c r="V908" s="9">
        <v>120</v>
      </c>
      <c r="W908" s="9">
        <v>342</v>
      </c>
      <c r="X908" s="9">
        <v>0</v>
      </c>
      <c r="Y908" s="9">
        <v>106</v>
      </c>
      <c r="Z908" s="9">
        <v>0</v>
      </c>
      <c r="AA908" s="9">
        <v>34</v>
      </c>
      <c r="AB908" s="9">
        <v>526</v>
      </c>
      <c r="AC908" s="9">
        <v>243</v>
      </c>
      <c r="AD908" s="9">
        <v>14</v>
      </c>
      <c r="AE908" s="9">
        <v>1553</v>
      </c>
      <c r="AF908" s="9">
        <v>0</v>
      </c>
      <c r="AG908" s="9">
        <v>1897</v>
      </c>
      <c r="AH908" s="9">
        <v>1391</v>
      </c>
      <c r="AI908" s="9">
        <v>2471</v>
      </c>
      <c r="AJ908" s="9">
        <v>10</v>
      </c>
      <c r="AK908" s="9">
        <v>802</v>
      </c>
      <c r="AL908" s="9">
        <v>0</v>
      </c>
      <c r="AM908" s="9">
        <v>250</v>
      </c>
      <c r="AN908" s="9">
        <v>3513</v>
      </c>
      <c r="AO908" s="9">
        <v>1077</v>
      </c>
      <c r="AP908" s="9">
        <v>77</v>
      </c>
      <c r="AQ908" s="9">
        <v>11488</v>
      </c>
      <c r="AR908" s="9">
        <v>0</v>
      </c>
      <c r="AS908" s="9">
        <v>1263</v>
      </c>
      <c r="AT908" s="9">
        <v>372</v>
      </c>
      <c r="AU908" s="9">
        <v>0</v>
      </c>
      <c r="AV908" s="9">
        <v>0</v>
      </c>
      <c r="AW908" s="9">
        <v>0</v>
      </c>
      <c r="AX908" s="9">
        <v>0</v>
      </c>
      <c r="AY908" s="9">
        <v>64</v>
      </c>
      <c r="AZ908" s="9">
        <v>1491</v>
      </c>
      <c r="BA908" s="9">
        <v>0</v>
      </c>
      <c r="BB908" s="9">
        <v>47</v>
      </c>
      <c r="BC908" s="9">
        <v>3237</v>
      </c>
      <c r="BD908" s="9">
        <v>2857500</v>
      </c>
      <c r="BE908" s="9">
        <v>1911175</v>
      </c>
      <c r="BF908" s="9">
        <v>3752700</v>
      </c>
      <c r="BG908" s="9">
        <v>15050</v>
      </c>
      <c r="BH908" s="9">
        <v>1370425</v>
      </c>
      <c r="BI908" s="9">
        <v>0</v>
      </c>
      <c r="BJ908" s="9">
        <v>341125</v>
      </c>
      <c r="BK908" s="9">
        <v>5282500</v>
      </c>
      <c r="BL908" s="9">
        <v>1652600</v>
      </c>
      <c r="BM908" s="9">
        <v>115500</v>
      </c>
      <c r="BN908" s="9">
        <v>17298575</v>
      </c>
      <c r="BO908" s="9">
        <v>647040</v>
      </c>
      <c r="BP908" s="9">
        <v>208960</v>
      </c>
      <c r="BQ908" s="9">
        <v>0</v>
      </c>
      <c r="BR908" s="9">
        <v>0</v>
      </c>
      <c r="BS908" s="9">
        <v>0</v>
      </c>
      <c r="BT908" s="9">
        <v>0</v>
      </c>
      <c r="BU908" s="9">
        <v>37760</v>
      </c>
      <c r="BV908" s="9">
        <v>723680</v>
      </c>
      <c r="BW908" s="9">
        <v>0</v>
      </c>
      <c r="BX908" s="9">
        <v>25760</v>
      </c>
      <c r="BY908" s="9">
        <v>1643200</v>
      </c>
      <c r="BZ908" s="9">
        <v>0</v>
      </c>
      <c r="CA908" s="9">
        <v>1653873</v>
      </c>
      <c r="CB908" s="9">
        <v>879704</v>
      </c>
      <c r="CC908" s="9">
        <v>850583</v>
      </c>
      <c r="CD908" s="9">
        <v>6823</v>
      </c>
      <c r="CE908" s="9">
        <v>-76368</v>
      </c>
      <c r="CF908" s="9">
        <v>864251</v>
      </c>
      <c r="CG908" s="9">
        <v>0</v>
      </c>
      <c r="CH908" s="9">
        <v>140125</v>
      </c>
      <c r="CI908" s="9">
        <v>2606994</v>
      </c>
      <c r="CJ908" s="9">
        <v>0</v>
      </c>
      <c r="CK908" s="9">
        <v>1652600</v>
      </c>
      <c r="CL908" s="9">
        <v>0</v>
      </c>
      <c r="CM908" s="9">
        <v>0</v>
      </c>
      <c r="CN908" s="9">
        <v>0</v>
      </c>
      <c r="CO908" s="9">
        <v>70770</v>
      </c>
      <c r="CP908" s="9">
        <v>8649355</v>
      </c>
      <c r="CQ908" s="9">
        <v>0</v>
      </c>
      <c r="CR908" s="9">
        <v>0</v>
      </c>
      <c r="CS908" s="9">
        <v>0</v>
      </c>
      <c r="CT908" s="9">
        <v>0</v>
      </c>
      <c r="CU908" s="9">
        <v>0</v>
      </c>
      <c r="CV908" s="9">
        <v>1850667</v>
      </c>
      <c r="CW908" s="9">
        <v>1240431</v>
      </c>
      <c r="CX908" s="9">
        <v>2978485</v>
      </c>
      <c r="CY908" s="9">
        <v>8227</v>
      </c>
      <c r="CZ908" s="9">
        <v>506174</v>
      </c>
      <c r="DA908" s="9">
        <v>0</v>
      </c>
      <c r="DB908" s="9">
        <v>238760</v>
      </c>
      <c r="DC908" s="9">
        <v>3399186</v>
      </c>
      <c r="DD908" s="9">
        <v>0</v>
      </c>
      <c r="DE908" s="9">
        <v>70490</v>
      </c>
      <c r="DF908" s="9">
        <v>10292420</v>
      </c>
      <c r="DG908" s="9">
        <v>11302</v>
      </c>
      <c r="DH908" s="9">
        <v>9299973</v>
      </c>
      <c r="DI908" s="9">
        <v>243770</v>
      </c>
      <c r="DJ908" s="9">
        <v>348042</v>
      </c>
      <c r="DK908" s="9">
        <v>0</v>
      </c>
      <c r="DL908" s="9">
        <v>0</v>
      </c>
      <c r="DM908" s="9">
        <v>0</v>
      </c>
      <c r="DN908" s="9">
        <v>0</v>
      </c>
      <c r="DO908" s="9">
        <v>307432</v>
      </c>
      <c r="DP908" s="9">
        <v>2144115</v>
      </c>
      <c r="DQ908" s="9">
        <v>0</v>
      </c>
      <c r="DR908" s="9">
        <v>0</v>
      </c>
      <c r="DS908" s="9">
        <v>0</v>
      </c>
      <c r="DT908" s="9">
        <v>0</v>
      </c>
      <c r="DU908" s="9">
        <v>0</v>
      </c>
      <c r="DV908" s="9">
        <v>0</v>
      </c>
      <c r="DW908" s="9">
        <v>0</v>
      </c>
      <c r="DX908" s="9">
        <v>0</v>
      </c>
      <c r="DY908" s="9">
        <v>0</v>
      </c>
      <c r="DZ908" s="9">
        <v>0</v>
      </c>
      <c r="EA908" s="9">
        <v>0</v>
      </c>
      <c r="EB908" s="9">
        <v>0</v>
      </c>
      <c r="EC908" s="9">
        <v>0</v>
      </c>
    </row>
    <row r="909" spans="1:133" x14ac:dyDescent="0.3">
      <c r="A909" s="10">
        <v>106190462</v>
      </c>
      <c r="B909" s="10" t="s">
        <v>300</v>
      </c>
      <c r="C909" s="10">
        <v>20182</v>
      </c>
      <c r="D909" s="12">
        <v>43191</v>
      </c>
      <c r="E909" s="10" t="s">
        <v>2129</v>
      </c>
      <c r="F909" s="10" t="s">
        <v>134</v>
      </c>
      <c r="G909" s="10" t="s">
        <v>158</v>
      </c>
      <c r="H909" s="10" t="s">
        <v>2132</v>
      </c>
      <c r="I909" s="10">
        <v>911</v>
      </c>
      <c r="J909" s="10" t="s">
        <v>255</v>
      </c>
      <c r="K909" s="10" t="s">
        <v>137</v>
      </c>
      <c r="L909" s="10" t="s">
        <v>138</v>
      </c>
      <c r="M909" s="10" t="s">
        <v>301</v>
      </c>
      <c r="N909" s="10" t="s">
        <v>302</v>
      </c>
      <c r="O909" s="10" t="s">
        <v>303</v>
      </c>
      <c r="P909" s="10">
        <v>91107</v>
      </c>
      <c r="Q909" s="10" t="s">
        <v>304</v>
      </c>
      <c r="R909" s="10">
        <v>118</v>
      </c>
      <c r="S909" s="10">
        <v>118</v>
      </c>
      <c r="T909" s="10">
        <v>78</v>
      </c>
      <c r="U909" s="10">
        <v>218</v>
      </c>
      <c r="V909" s="10">
        <v>84</v>
      </c>
      <c r="W909" s="10">
        <v>66</v>
      </c>
      <c r="X909" s="10">
        <v>2</v>
      </c>
      <c r="Y909" s="10">
        <v>43</v>
      </c>
      <c r="Z909" s="10">
        <v>0</v>
      </c>
      <c r="AA909" s="10">
        <v>384</v>
      </c>
      <c r="AB909" s="10">
        <v>494</v>
      </c>
      <c r="AC909" s="10">
        <v>6</v>
      </c>
      <c r="AD909" s="10">
        <v>20</v>
      </c>
      <c r="AE909" s="10">
        <v>1317</v>
      </c>
      <c r="AF909" s="10">
        <v>0</v>
      </c>
      <c r="AG909" s="10">
        <v>1694</v>
      </c>
      <c r="AH909" s="10">
        <v>540</v>
      </c>
      <c r="AI909" s="10">
        <v>394</v>
      </c>
      <c r="AJ909" s="10">
        <v>7</v>
      </c>
      <c r="AK909" s="10">
        <v>136</v>
      </c>
      <c r="AL909" s="10">
        <v>0</v>
      </c>
      <c r="AM909" s="10">
        <v>1441</v>
      </c>
      <c r="AN909" s="10">
        <v>2644</v>
      </c>
      <c r="AO909" s="10">
        <v>30</v>
      </c>
      <c r="AP909" s="10">
        <v>129</v>
      </c>
      <c r="AQ909" s="10">
        <v>7015</v>
      </c>
      <c r="AR909" s="10">
        <v>0</v>
      </c>
      <c r="AS909" s="10">
        <v>600</v>
      </c>
      <c r="AT909" s="10">
        <v>78</v>
      </c>
      <c r="AU909" s="10">
        <v>0</v>
      </c>
      <c r="AV909" s="10">
        <v>0</v>
      </c>
      <c r="AW909" s="10">
        <v>0</v>
      </c>
      <c r="AX909" s="10">
        <v>0</v>
      </c>
      <c r="AY909" s="10">
        <v>31</v>
      </c>
      <c r="AZ909" s="10">
        <v>2547</v>
      </c>
      <c r="BA909" s="10">
        <v>0</v>
      </c>
      <c r="BB909" s="10">
        <v>73</v>
      </c>
      <c r="BC909" s="10">
        <v>3329</v>
      </c>
      <c r="BD909" s="10">
        <v>2600600</v>
      </c>
      <c r="BE909" s="10">
        <v>814075</v>
      </c>
      <c r="BF909" s="10">
        <v>750100</v>
      </c>
      <c r="BG909" s="10">
        <v>10525</v>
      </c>
      <c r="BH909" s="10">
        <v>199025</v>
      </c>
      <c r="BI909" s="10">
        <v>0</v>
      </c>
      <c r="BJ909" s="10">
        <v>2042875</v>
      </c>
      <c r="BK909" s="10">
        <v>3917400</v>
      </c>
      <c r="BL909" s="10">
        <v>22600</v>
      </c>
      <c r="BM909" s="10">
        <v>220875</v>
      </c>
      <c r="BN909" s="10">
        <v>10578075</v>
      </c>
      <c r="BO909" s="10">
        <v>285120</v>
      </c>
      <c r="BP909" s="10">
        <v>36960</v>
      </c>
      <c r="BQ909" s="10">
        <v>0</v>
      </c>
      <c r="BR909" s="10">
        <v>0</v>
      </c>
      <c r="BS909" s="10">
        <v>0</v>
      </c>
      <c r="BT909" s="10">
        <v>0</v>
      </c>
      <c r="BU909" s="10">
        <v>15840</v>
      </c>
      <c r="BV909" s="10">
        <v>1232800</v>
      </c>
      <c r="BW909" s="10">
        <v>0</v>
      </c>
      <c r="BX909" s="10">
        <v>29760</v>
      </c>
      <c r="BY909" s="10">
        <v>1600480</v>
      </c>
      <c r="BZ909" s="10">
        <v>0</v>
      </c>
      <c r="CA909" s="10">
        <v>1259991</v>
      </c>
      <c r="CB909" s="10">
        <v>360114</v>
      </c>
      <c r="CC909" s="10">
        <v>611502</v>
      </c>
      <c r="CD909" s="10">
        <v>3291</v>
      </c>
      <c r="CE909" s="10">
        <v>0</v>
      </c>
      <c r="CF909" s="10">
        <v>100155</v>
      </c>
      <c r="CG909" s="10">
        <v>0</v>
      </c>
      <c r="CH909" s="10">
        <v>566706</v>
      </c>
      <c r="CI909" s="10">
        <v>1974920</v>
      </c>
      <c r="CJ909" s="10">
        <v>0</v>
      </c>
      <c r="CK909" s="10">
        <v>22600</v>
      </c>
      <c r="CL909" s="10">
        <v>0</v>
      </c>
      <c r="CM909" s="10">
        <v>0</v>
      </c>
      <c r="CN909" s="10">
        <v>0</v>
      </c>
      <c r="CO909" s="10">
        <v>94694</v>
      </c>
      <c r="CP909" s="10">
        <v>4993973</v>
      </c>
      <c r="CQ909" s="10">
        <v>0</v>
      </c>
      <c r="CR909" s="10">
        <v>0</v>
      </c>
      <c r="CS909" s="10">
        <v>0</v>
      </c>
      <c r="CT909" s="10">
        <v>0</v>
      </c>
      <c r="CU909" s="10">
        <v>0</v>
      </c>
      <c r="CV909" s="10">
        <v>1625729</v>
      </c>
      <c r="CW909" s="10">
        <v>490921</v>
      </c>
      <c r="CX909" s="10">
        <v>138598</v>
      </c>
      <c r="CY909" s="10">
        <v>7234</v>
      </c>
      <c r="CZ909" s="10">
        <v>98870</v>
      </c>
      <c r="DA909" s="10">
        <v>0</v>
      </c>
      <c r="DB909" s="10">
        <v>1492009</v>
      </c>
      <c r="DC909" s="10">
        <v>3175280</v>
      </c>
      <c r="DD909" s="10">
        <v>0</v>
      </c>
      <c r="DE909" s="10">
        <v>155941</v>
      </c>
      <c r="DF909" s="10">
        <v>7184582</v>
      </c>
      <c r="DG909" s="10">
        <v>10614</v>
      </c>
      <c r="DH909" s="10">
        <v>7572622</v>
      </c>
      <c r="DI909" s="10">
        <v>373455</v>
      </c>
      <c r="DJ909" s="10">
        <v>759221</v>
      </c>
      <c r="DK909" s="10">
        <v>0</v>
      </c>
      <c r="DL909" s="10">
        <v>0</v>
      </c>
      <c r="DM909" s="10">
        <v>0</v>
      </c>
      <c r="DN909" s="10">
        <v>0</v>
      </c>
      <c r="DO909" s="10">
        <v>37559</v>
      </c>
      <c r="DP909" s="10">
        <v>1817231</v>
      </c>
      <c r="DQ909" s="10">
        <v>0</v>
      </c>
      <c r="DR909" s="10">
        <v>0</v>
      </c>
      <c r="DS909" s="10">
        <v>0</v>
      </c>
      <c r="DT909" s="10">
        <v>0</v>
      </c>
      <c r="DU909" s="10">
        <v>0</v>
      </c>
      <c r="DV909" s="10">
        <v>0</v>
      </c>
      <c r="DW909" s="10">
        <v>0</v>
      </c>
      <c r="DX909" s="10">
        <v>0</v>
      </c>
      <c r="DY909" s="10">
        <v>0</v>
      </c>
      <c r="DZ909" s="10">
        <v>0</v>
      </c>
      <c r="EA909" s="10">
        <v>0</v>
      </c>
      <c r="EB909" s="10">
        <v>0</v>
      </c>
      <c r="EC909" s="10">
        <v>0</v>
      </c>
    </row>
    <row r="910" spans="1:133" x14ac:dyDescent="0.3">
      <c r="A910" s="9">
        <v>106374024</v>
      </c>
      <c r="B910" s="9" t="s">
        <v>305</v>
      </c>
      <c r="C910" s="9">
        <v>20182</v>
      </c>
      <c r="D910" s="11">
        <v>43191</v>
      </c>
      <c r="E910" s="9" t="s">
        <v>2129</v>
      </c>
      <c r="F910" s="9" t="s">
        <v>134</v>
      </c>
      <c r="G910" s="9" t="s">
        <v>254</v>
      </c>
      <c r="H910" s="9" t="s">
        <v>2140</v>
      </c>
      <c r="I910" s="9">
        <v>1412</v>
      </c>
      <c r="J910" s="9" t="s">
        <v>255</v>
      </c>
      <c r="K910" s="9" t="s">
        <v>137</v>
      </c>
      <c r="L910" s="9" t="s">
        <v>138</v>
      </c>
      <c r="M910" s="9" t="s">
        <v>306</v>
      </c>
      <c r="N910" s="9" t="s">
        <v>307</v>
      </c>
      <c r="O910" s="9" t="s">
        <v>308</v>
      </c>
      <c r="P910" s="9">
        <v>92128</v>
      </c>
      <c r="Q910" s="9" t="s">
        <v>309</v>
      </c>
      <c r="R910" s="9">
        <v>80</v>
      </c>
      <c r="S910" s="9">
        <v>80</v>
      </c>
      <c r="T910" s="9">
        <v>76</v>
      </c>
      <c r="U910" s="9">
        <v>34</v>
      </c>
      <c r="V910" s="9">
        <v>53</v>
      </c>
      <c r="W910" s="9">
        <v>30</v>
      </c>
      <c r="X910" s="9">
        <v>0</v>
      </c>
      <c r="Y910" s="9">
        <v>9</v>
      </c>
      <c r="Z910" s="9">
        <v>0</v>
      </c>
      <c r="AA910" s="9">
        <v>151</v>
      </c>
      <c r="AB910" s="9">
        <v>346</v>
      </c>
      <c r="AC910" s="9">
        <v>2</v>
      </c>
      <c r="AD910" s="9">
        <v>3</v>
      </c>
      <c r="AE910" s="9">
        <v>628</v>
      </c>
      <c r="AF910" s="9">
        <v>0</v>
      </c>
      <c r="AG910" s="9">
        <v>648</v>
      </c>
      <c r="AH910" s="9">
        <v>683</v>
      </c>
      <c r="AI910" s="9">
        <v>275</v>
      </c>
      <c r="AJ910" s="9">
        <v>0</v>
      </c>
      <c r="AK910" s="9">
        <v>57</v>
      </c>
      <c r="AL910" s="9">
        <v>0</v>
      </c>
      <c r="AM910" s="9">
        <v>2560</v>
      </c>
      <c r="AN910" s="9">
        <v>2623</v>
      </c>
      <c r="AO910" s="9">
        <v>5</v>
      </c>
      <c r="AP910" s="9">
        <v>18</v>
      </c>
      <c r="AQ910" s="9">
        <v>6869</v>
      </c>
      <c r="AR910" s="9">
        <v>0</v>
      </c>
      <c r="AS910" s="9">
        <v>203</v>
      </c>
      <c r="AT910" s="9">
        <v>179</v>
      </c>
      <c r="AU910" s="9">
        <v>0</v>
      </c>
      <c r="AV910" s="9">
        <v>0</v>
      </c>
      <c r="AW910" s="9">
        <v>0</v>
      </c>
      <c r="AX910" s="9">
        <v>0</v>
      </c>
      <c r="AY910" s="9">
        <v>825</v>
      </c>
      <c r="AZ910" s="9">
        <v>2885</v>
      </c>
      <c r="BA910" s="9">
        <v>0</v>
      </c>
      <c r="BB910" s="9">
        <v>0</v>
      </c>
      <c r="BC910" s="9">
        <v>4092</v>
      </c>
      <c r="BD910" s="9">
        <v>1031450</v>
      </c>
      <c r="BE910" s="9">
        <v>1088700</v>
      </c>
      <c r="BF910" s="9">
        <v>441500</v>
      </c>
      <c r="BG910" s="9">
        <v>0</v>
      </c>
      <c r="BH910" s="9">
        <v>85850</v>
      </c>
      <c r="BI910" s="9">
        <v>0</v>
      </c>
      <c r="BJ910" s="9">
        <v>4058250</v>
      </c>
      <c r="BK910" s="9">
        <v>4163525</v>
      </c>
      <c r="BL910" s="9">
        <v>7550</v>
      </c>
      <c r="BM910" s="9">
        <v>28250</v>
      </c>
      <c r="BN910" s="9">
        <v>10905075</v>
      </c>
      <c r="BO910" s="9">
        <v>97440</v>
      </c>
      <c r="BP910" s="9">
        <v>86880</v>
      </c>
      <c r="BQ910" s="9">
        <v>0</v>
      </c>
      <c r="BR910" s="9">
        <v>0</v>
      </c>
      <c r="BS910" s="9">
        <v>0</v>
      </c>
      <c r="BT910" s="9">
        <v>0</v>
      </c>
      <c r="BU910" s="9">
        <v>469920</v>
      </c>
      <c r="BV910" s="9">
        <v>1539840</v>
      </c>
      <c r="BW910" s="9">
        <v>0</v>
      </c>
      <c r="BX910" s="9">
        <v>0</v>
      </c>
      <c r="BY910" s="9">
        <v>2194080</v>
      </c>
      <c r="BZ910" s="9">
        <v>0</v>
      </c>
      <c r="CA910" s="9">
        <v>588612</v>
      </c>
      <c r="CB910" s="9">
        <v>447622</v>
      </c>
      <c r="CC910" s="9">
        <v>223010</v>
      </c>
      <c r="CD910" s="9">
        <v>0</v>
      </c>
      <c r="CE910" s="9">
        <v>0</v>
      </c>
      <c r="CF910" s="9">
        <v>31775</v>
      </c>
      <c r="CG910" s="9">
        <v>0</v>
      </c>
      <c r="CH910" s="9">
        <v>1622122</v>
      </c>
      <c r="CI910" s="9">
        <v>2542490</v>
      </c>
      <c r="CJ910" s="9">
        <v>0</v>
      </c>
      <c r="CK910" s="9">
        <v>7550</v>
      </c>
      <c r="CL910" s="9">
        <v>0</v>
      </c>
      <c r="CM910" s="9">
        <v>0</v>
      </c>
      <c r="CN910" s="9">
        <v>0</v>
      </c>
      <c r="CO910" s="9">
        <v>12348</v>
      </c>
      <c r="CP910" s="9">
        <v>5475529</v>
      </c>
      <c r="CQ910" s="9">
        <v>0</v>
      </c>
      <c r="CR910" s="9">
        <v>0</v>
      </c>
      <c r="CS910" s="9">
        <v>0</v>
      </c>
      <c r="CT910" s="9">
        <v>0</v>
      </c>
      <c r="CU910" s="9">
        <v>0</v>
      </c>
      <c r="CV910" s="9">
        <v>540278</v>
      </c>
      <c r="CW910" s="9">
        <v>727958</v>
      </c>
      <c r="CX910" s="9">
        <v>218490</v>
      </c>
      <c r="CY910" s="9">
        <v>0</v>
      </c>
      <c r="CZ910" s="9">
        <v>54075</v>
      </c>
      <c r="DA910" s="9">
        <v>0</v>
      </c>
      <c r="DB910" s="9">
        <v>2906048</v>
      </c>
      <c r="DC910" s="9">
        <v>3160875</v>
      </c>
      <c r="DD910" s="9">
        <v>0</v>
      </c>
      <c r="DE910" s="9">
        <v>15902</v>
      </c>
      <c r="DF910" s="9">
        <v>7623626</v>
      </c>
      <c r="DG910" s="9">
        <v>10769</v>
      </c>
      <c r="DH910" s="9">
        <v>6567007</v>
      </c>
      <c r="DI910" s="9">
        <v>236556</v>
      </c>
      <c r="DJ910" s="9">
        <v>-1027</v>
      </c>
      <c r="DK910" s="9">
        <v>0</v>
      </c>
      <c r="DL910" s="9">
        <v>0</v>
      </c>
      <c r="DM910" s="9">
        <v>0</v>
      </c>
      <c r="DN910" s="9">
        <v>0</v>
      </c>
      <c r="DO910" s="9">
        <v>46724</v>
      </c>
      <c r="DP910" s="9">
        <v>471762</v>
      </c>
      <c r="DQ910" s="9">
        <v>0</v>
      </c>
      <c r="DR910" s="9">
        <v>0</v>
      </c>
      <c r="DS910" s="9">
        <v>0</v>
      </c>
      <c r="DT910" s="9">
        <v>0</v>
      </c>
      <c r="DU910" s="9">
        <v>0</v>
      </c>
      <c r="DV910" s="9">
        <v>0</v>
      </c>
      <c r="DW910" s="9">
        <v>0</v>
      </c>
      <c r="DX910" s="9">
        <v>0</v>
      </c>
      <c r="DY910" s="9">
        <v>0</v>
      </c>
      <c r="DZ910" s="9">
        <v>0</v>
      </c>
      <c r="EA910" s="9">
        <v>0</v>
      </c>
      <c r="EB910" s="9">
        <v>0</v>
      </c>
      <c r="EC910" s="9">
        <v>0</v>
      </c>
    </row>
    <row r="911" spans="1:133" x14ac:dyDescent="0.3">
      <c r="A911" s="10">
        <v>106560203</v>
      </c>
      <c r="B911" s="10" t="s">
        <v>310</v>
      </c>
      <c r="C911" s="10">
        <v>20182</v>
      </c>
      <c r="D911" s="12">
        <v>43191</v>
      </c>
      <c r="E911" s="10" t="s">
        <v>2129</v>
      </c>
      <c r="F911" s="10" t="s">
        <v>134</v>
      </c>
      <c r="G911" s="10" t="s">
        <v>187</v>
      </c>
      <c r="H911" s="10" t="s">
        <v>2134</v>
      </c>
      <c r="I911" s="10">
        <v>809</v>
      </c>
      <c r="J911" s="10" t="s">
        <v>255</v>
      </c>
      <c r="K911" s="10" t="s">
        <v>137</v>
      </c>
      <c r="L911" s="10" t="s">
        <v>138</v>
      </c>
      <c r="M911" s="10" t="s">
        <v>311</v>
      </c>
      <c r="N911" s="10" t="s">
        <v>312</v>
      </c>
      <c r="O911" s="10" t="s">
        <v>313</v>
      </c>
      <c r="P911" s="10">
        <v>93001</v>
      </c>
      <c r="Q911" s="10" t="s">
        <v>314</v>
      </c>
      <c r="R911" s="10">
        <v>0</v>
      </c>
      <c r="S911" s="10">
        <v>0</v>
      </c>
      <c r="T911" s="10">
        <v>0</v>
      </c>
      <c r="U911" s="10">
        <v>0</v>
      </c>
      <c r="V911" s="10">
        <v>0</v>
      </c>
      <c r="W911" s="10">
        <v>0</v>
      </c>
      <c r="X911" s="10">
        <v>0</v>
      </c>
      <c r="Y911" s="10">
        <v>0</v>
      </c>
      <c r="Z911" s="10">
        <v>0</v>
      </c>
      <c r="AA911" s="10">
        <v>0</v>
      </c>
      <c r="AB911" s="10">
        <v>0</v>
      </c>
      <c r="AC911" s="10">
        <v>0</v>
      </c>
      <c r="AD911" s="10">
        <v>0</v>
      </c>
      <c r="AE911" s="10">
        <v>0</v>
      </c>
      <c r="AF911" s="10">
        <v>0</v>
      </c>
      <c r="AG911" s="10">
        <v>0</v>
      </c>
      <c r="AH911" s="10">
        <v>0</v>
      </c>
      <c r="AI911" s="10">
        <v>0</v>
      </c>
      <c r="AJ911" s="10">
        <v>0</v>
      </c>
      <c r="AK911" s="10">
        <v>0</v>
      </c>
      <c r="AL911" s="10">
        <v>0</v>
      </c>
      <c r="AM911" s="10">
        <v>0</v>
      </c>
      <c r="AN911" s="10">
        <v>0</v>
      </c>
      <c r="AO911" s="10">
        <v>0</v>
      </c>
      <c r="AP911" s="10">
        <v>0</v>
      </c>
      <c r="AQ911" s="10">
        <v>0</v>
      </c>
      <c r="AR911" s="10">
        <v>0</v>
      </c>
      <c r="AS911" s="10">
        <v>84</v>
      </c>
      <c r="AT911" s="10">
        <v>0</v>
      </c>
      <c r="AU911" s="10">
        <v>0</v>
      </c>
      <c r="AV911" s="10">
        <v>0</v>
      </c>
      <c r="AW911" s="10">
        <v>0</v>
      </c>
      <c r="AX911" s="10">
        <v>0</v>
      </c>
      <c r="AY911" s="10">
        <v>58</v>
      </c>
      <c r="AZ911" s="10">
        <v>122</v>
      </c>
      <c r="BA911" s="10">
        <v>0</v>
      </c>
      <c r="BB911" s="10">
        <v>2</v>
      </c>
      <c r="BC911" s="10">
        <v>266</v>
      </c>
      <c r="BD911" s="10">
        <v>0</v>
      </c>
      <c r="BE911" s="10">
        <v>0</v>
      </c>
      <c r="BF911" s="10">
        <v>0</v>
      </c>
      <c r="BG911" s="10">
        <v>0</v>
      </c>
      <c r="BH911" s="10">
        <v>0</v>
      </c>
      <c r="BI911" s="10">
        <v>0</v>
      </c>
      <c r="BJ911" s="10">
        <v>0</v>
      </c>
      <c r="BK911" s="10">
        <v>0</v>
      </c>
      <c r="BL911" s="10">
        <v>0</v>
      </c>
      <c r="BM911" s="10">
        <v>0</v>
      </c>
      <c r="BN911" s="10">
        <v>0</v>
      </c>
      <c r="BO911" s="10">
        <v>55040</v>
      </c>
      <c r="BP911" s="10">
        <v>0</v>
      </c>
      <c r="BQ911" s="10">
        <v>0</v>
      </c>
      <c r="BR911" s="10">
        <v>0</v>
      </c>
      <c r="BS911" s="10">
        <v>0</v>
      </c>
      <c r="BT911" s="10">
        <v>0</v>
      </c>
      <c r="BU911" s="10">
        <v>34240</v>
      </c>
      <c r="BV911" s="10">
        <v>72295</v>
      </c>
      <c r="BW911" s="10">
        <v>0</v>
      </c>
      <c r="BX911" s="10">
        <v>800</v>
      </c>
      <c r="BY911" s="10">
        <v>162375</v>
      </c>
      <c r="BZ911" s="10">
        <v>0</v>
      </c>
      <c r="CA911" s="10">
        <v>41034</v>
      </c>
      <c r="CB911" s="10">
        <v>0</v>
      </c>
      <c r="CC911" s="10">
        <v>0</v>
      </c>
      <c r="CD911" s="10">
        <v>0</v>
      </c>
      <c r="CE911" s="10">
        <v>-58103</v>
      </c>
      <c r="CF911" s="10">
        <v>0</v>
      </c>
      <c r="CG911" s="10">
        <v>0</v>
      </c>
      <c r="CH911" s="10">
        <v>20032</v>
      </c>
      <c r="CI911" s="10">
        <v>35516</v>
      </c>
      <c r="CJ911" s="10">
        <v>0</v>
      </c>
      <c r="CK911" s="10">
        <v>0</v>
      </c>
      <c r="CL911" s="10">
        <v>0</v>
      </c>
      <c r="CM911" s="10">
        <v>0</v>
      </c>
      <c r="CN911" s="10">
        <v>0</v>
      </c>
      <c r="CO911" s="10">
        <v>400</v>
      </c>
      <c r="CP911" s="10">
        <v>38879</v>
      </c>
      <c r="CQ911" s="10">
        <v>0</v>
      </c>
      <c r="CR911" s="10">
        <v>0</v>
      </c>
      <c r="CS911" s="10">
        <v>0</v>
      </c>
      <c r="CT911" s="10">
        <v>0</v>
      </c>
      <c r="CU911" s="10">
        <v>0</v>
      </c>
      <c r="CV911" s="10">
        <v>14006</v>
      </c>
      <c r="CW911" s="10">
        <v>0</v>
      </c>
      <c r="CX911" s="10">
        <v>58103</v>
      </c>
      <c r="CY911" s="10">
        <v>0</v>
      </c>
      <c r="CZ911" s="10">
        <v>0</v>
      </c>
      <c r="DA911" s="10">
        <v>0</v>
      </c>
      <c r="DB911" s="10">
        <v>14208</v>
      </c>
      <c r="DC911" s="10">
        <v>36779</v>
      </c>
      <c r="DD911" s="10">
        <v>0</v>
      </c>
      <c r="DE911" s="10">
        <v>400</v>
      </c>
      <c r="DF911" s="10">
        <v>123496</v>
      </c>
      <c r="DG911" s="10">
        <v>4495</v>
      </c>
      <c r="DH911" s="10">
        <v>195519</v>
      </c>
      <c r="DI911" s="10">
        <v>0</v>
      </c>
      <c r="DJ911" s="10">
        <v>16332</v>
      </c>
      <c r="DK911" s="10">
        <v>0</v>
      </c>
      <c r="DL911" s="10">
        <v>0</v>
      </c>
      <c r="DM911" s="10">
        <v>0</v>
      </c>
      <c r="DN911" s="10">
        <v>0</v>
      </c>
      <c r="DO911" s="10">
        <v>1033258</v>
      </c>
      <c r="DP911" s="10">
        <v>1453028</v>
      </c>
      <c r="DQ911" s="10">
        <v>0</v>
      </c>
      <c r="DR911" s="10">
        <v>0</v>
      </c>
      <c r="DS911" s="10">
        <v>0</v>
      </c>
      <c r="DT911" s="10">
        <v>0</v>
      </c>
      <c r="DU911" s="10">
        <v>0</v>
      </c>
      <c r="DV911" s="10">
        <v>0</v>
      </c>
      <c r="DW911" s="10">
        <v>0</v>
      </c>
      <c r="DX911" s="10">
        <v>0</v>
      </c>
      <c r="DY911" s="10">
        <v>0</v>
      </c>
      <c r="DZ911" s="10">
        <v>0</v>
      </c>
      <c r="EA911" s="10">
        <v>0</v>
      </c>
      <c r="EB911" s="10">
        <v>0</v>
      </c>
      <c r="EC911" s="10">
        <v>0</v>
      </c>
    </row>
    <row r="912" spans="1:133" x14ac:dyDescent="0.3">
      <c r="A912" s="9">
        <v>106154044</v>
      </c>
      <c r="B912" s="9" t="s">
        <v>315</v>
      </c>
      <c r="C912" s="9">
        <v>20182</v>
      </c>
      <c r="D912" s="11">
        <v>43191</v>
      </c>
      <c r="E912" s="9" t="s">
        <v>2129</v>
      </c>
      <c r="F912" s="9" t="s">
        <v>134</v>
      </c>
      <c r="G912" s="9" t="s">
        <v>135</v>
      </c>
      <c r="H912" s="9" t="s">
        <v>2130</v>
      </c>
      <c r="I912" s="9">
        <v>617</v>
      </c>
      <c r="J912" s="9" t="s">
        <v>136</v>
      </c>
      <c r="K912" s="9" t="s">
        <v>137</v>
      </c>
      <c r="L912" s="9" t="s">
        <v>138</v>
      </c>
      <c r="M912" s="9" t="s">
        <v>316</v>
      </c>
      <c r="N912" s="9" t="s">
        <v>317</v>
      </c>
      <c r="O912" s="9" t="s">
        <v>141</v>
      </c>
      <c r="P912" s="9">
        <v>93309</v>
      </c>
      <c r="Q912" s="9" t="s">
        <v>318</v>
      </c>
      <c r="R912" s="9">
        <v>90</v>
      </c>
      <c r="S912" s="9">
        <v>90</v>
      </c>
      <c r="T912" s="9">
        <v>60</v>
      </c>
      <c r="U912" s="9">
        <v>105</v>
      </c>
      <c r="V912" s="9">
        <v>27</v>
      </c>
      <c r="W912" s="9">
        <v>212</v>
      </c>
      <c r="X912" s="9">
        <v>0</v>
      </c>
      <c r="Y912" s="9">
        <v>192</v>
      </c>
      <c r="Z912" s="9">
        <v>0</v>
      </c>
      <c r="AA912" s="9">
        <v>12</v>
      </c>
      <c r="AB912" s="9">
        <v>185</v>
      </c>
      <c r="AC912" s="9">
        <v>1</v>
      </c>
      <c r="AD912" s="9">
        <v>0</v>
      </c>
      <c r="AE912" s="9">
        <v>734</v>
      </c>
      <c r="AF912" s="9">
        <v>0</v>
      </c>
      <c r="AG912" s="9">
        <v>955</v>
      </c>
      <c r="AH912" s="9">
        <v>177</v>
      </c>
      <c r="AI912" s="9">
        <v>1506</v>
      </c>
      <c r="AJ912" s="9">
        <v>0</v>
      </c>
      <c r="AK912" s="9">
        <v>1655</v>
      </c>
      <c r="AL912" s="9">
        <v>0</v>
      </c>
      <c r="AM912" s="9">
        <v>91</v>
      </c>
      <c r="AN912" s="9">
        <v>1029</v>
      </c>
      <c r="AO912" s="9">
        <v>4</v>
      </c>
      <c r="AP912" s="9">
        <v>4</v>
      </c>
      <c r="AQ912" s="9">
        <v>5421</v>
      </c>
      <c r="AR912" s="9">
        <v>0</v>
      </c>
      <c r="AS912" s="9">
        <v>229</v>
      </c>
      <c r="AT912" s="9">
        <v>24</v>
      </c>
      <c r="AU912" s="9">
        <v>0</v>
      </c>
      <c r="AV912" s="9">
        <v>0</v>
      </c>
      <c r="AW912" s="9">
        <v>0</v>
      </c>
      <c r="AX912" s="9">
        <v>0</v>
      </c>
      <c r="AY912" s="9">
        <v>55</v>
      </c>
      <c r="AZ912" s="9">
        <v>717</v>
      </c>
      <c r="BA912" s="9">
        <v>0</v>
      </c>
      <c r="BB912" s="9">
        <v>22</v>
      </c>
      <c r="BC912" s="9">
        <v>1047</v>
      </c>
      <c r="BD912" s="9">
        <v>1882500</v>
      </c>
      <c r="BE912" s="9">
        <v>386650</v>
      </c>
      <c r="BF912" s="9">
        <v>3021425</v>
      </c>
      <c r="BG912" s="9">
        <v>0</v>
      </c>
      <c r="BH912" s="9">
        <v>3298775</v>
      </c>
      <c r="BI912" s="9">
        <v>0</v>
      </c>
      <c r="BJ912" s="9">
        <v>182300</v>
      </c>
      <c r="BK912" s="9">
        <v>2072525</v>
      </c>
      <c r="BL912" s="9">
        <v>8025</v>
      </c>
      <c r="BM912" s="9">
        <v>8025</v>
      </c>
      <c r="BN912" s="9">
        <v>10860225</v>
      </c>
      <c r="BO912" s="9">
        <v>133000</v>
      </c>
      <c r="BP912" s="9">
        <v>13125</v>
      </c>
      <c r="BQ912" s="9">
        <v>0</v>
      </c>
      <c r="BR912" s="9">
        <v>0</v>
      </c>
      <c r="BS912" s="9">
        <v>0</v>
      </c>
      <c r="BT912" s="9">
        <v>0</v>
      </c>
      <c r="BU912" s="9">
        <v>32375</v>
      </c>
      <c r="BV912" s="9">
        <v>410200</v>
      </c>
      <c r="BW912" s="9">
        <v>0</v>
      </c>
      <c r="BX912" s="9">
        <v>9450</v>
      </c>
      <c r="BY912" s="9">
        <v>598150</v>
      </c>
      <c r="BZ912" s="9">
        <v>0</v>
      </c>
      <c r="CA912" s="9">
        <v>1074630</v>
      </c>
      <c r="CB912" s="9">
        <v>227536</v>
      </c>
      <c r="CC912" s="9">
        <v>2092671</v>
      </c>
      <c r="CD912" s="9">
        <v>0</v>
      </c>
      <c r="CE912" s="9">
        <v>0</v>
      </c>
      <c r="CF912" s="9">
        <v>2239173</v>
      </c>
      <c r="CG912" s="9">
        <v>0</v>
      </c>
      <c r="CH912" s="9">
        <v>103339</v>
      </c>
      <c r="CI912" s="9">
        <v>1091252</v>
      </c>
      <c r="CJ912" s="9">
        <v>0</v>
      </c>
      <c r="CK912" s="9">
        <v>8025</v>
      </c>
      <c r="CL912" s="9">
        <v>0</v>
      </c>
      <c r="CM912" s="9">
        <v>0</v>
      </c>
      <c r="CN912" s="9">
        <v>0</v>
      </c>
      <c r="CO912" s="9">
        <v>2765</v>
      </c>
      <c r="CP912" s="9">
        <v>6839391</v>
      </c>
      <c r="CQ912" s="9">
        <v>0</v>
      </c>
      <c r="CR912" s="9">
        <v>0</v>
      </c>
      <c r="CS912" s="9">
        <v>0</v>
      </c>
      <c r="CT912" s="9">
        <v>0</v>
      </c>
      <c r="CU912" s="9">
        <v>0</v>
      </c>
      <c r="CV912" s="9">
        <v>940870</v>
      </c>
      <c r="CW912" s="9">
        <v>172239</v>
      </c>
      <c r="CX912" s="9">
        <v>928754</v>
      </c>
      <c r="CY912" s="9">
        <v>0</v>
      </c>
      <c r="CZ912" s="9">
        <v>1059602</v>
      </c>
      <c r="DA912" s="9">
        <v>0</v>
      </c>
      <c r="DB912" s="9">
        <v>111336</v>
      </c>
      <c r="DC912" s="9">
        <v>1391473</v>
      </c>
      <c r="DD912" s="9">
        <v>0</v>
      </c>
      <c r="DE912" s="9">
        <v>14710</v>
      </c>
      <c r="DF912" s="9">
        <v>4618984</v>
      </c>
      <c r="DG912" s="9">
        <v>9658</v>
      </c>
      <c r="DH912" s="9">
        <v>5627344</v>
      </c>
      <c r="DI912" s="9">
        <v>864592</v>
      </c>
      <c r="DJ912" s="9">
        <v>-756</v>
      </c>
      <c r="DK912" s="9">
        <v>0</v>
      </c>
      <c r="DL912" s="9">
        <v>0</v>
      </c>
      <c r="DM912" s="9">
        <v>0</v>
      </c>
      <c r="DN912" s="9">
        <v>0</v>
      </c>
      <c r="DO912" s="9">
        <v>80912</v>
      </c>
      <c r="DP912" s="9">
        <v>545414</v>
      </c>
      <c r="DQ912" s="9">
        <v>0</v>
      </c>
      <c r="DR912" s="9">
        <v>0</v>
      </c>
      <c r="DS912" s="9">
        <v>0</v>
      </c>
      <c r="DT912" s="9">
        <v>0</v>
      </c>
      <c r="DU912" s="9">
        <v>0</v>
      </c>
      <c r="DV912" s="9">
        <v>0</v>
      </c>
      <c r="DW912" s="9">
        <v>0</v>
      </c>
      <c r="DX912" s="9">
        <v>0</v>
      </c>
      <c r="DY912" s="9">
        <v>0</v>
      </c>
      <c r="DZ912" s="9">
        <v>0</v>
      </c>
      <c r="EA912" s="9">
        <v>0</v>
      </c>
      <c r="EB912" s="9">
        <v>0</v>
      </c>
      <c r="EC912" s="9">
        <v>0</v>
      </c>
    </row>
    <row r="913" spans="1:133" x14ac:dyDescent="0.3">
      <c r="A913" s="10">
        <v>106154101</v>
      </c>
      <c r="B913" s="10" t="s">
        <v>319</v>
      </c>
      <c r="C913" s="10">
        <v>20182</v>
      </c>
      <c r="D913" s="12">
        <v>43191</v>
      </c>
      <c r="E913" s="10" t="s">
        <v>2129</v>
      </c>
      <c r="F913" s="10" t="s">
        <v>134</v>
      </c>
      <c r="G913" s="10" t="s">
        <v>135</v>
      </c>
      <c r="H913" s="10" t="s">
        <v>2130</v>
      </c>
      <c r="I913" s="10">
        <v>617</v>
      </c>
      <c r="J913" s="10" t="s">
        <v>255</v>
      </c>
      <c r="K913" s="10" t="s">
        <v>137</v>
      </c>
      <c r="L913" s="10" t="s">
        <v>138</v>
      </c>
      <c r="M913" s="10" t="s">
        <v>320</v>
      </c>
      <c r="N913" s="10" t="s">
        <v>321</v>
      </c>
      <c r="O913" s="10" t="s">
        <v>141</v>
      </c>
      <c r="P913" s="10">
        <v>93308</v>
      </c>
      <c r="Q913" s="10" t="s">
        <v>322</v>
      </c>
      <c r="R913" s="10">
        <v>47</v>
      </c>
      <c r="S913" s="10">
        <v>47</v>
      </c>
      <c r="T913" s="10">
        <v>47</v>
      </c>
      <c r="U913" s="10">
        <v>466</v>
      </c>
      <c r="V913" s="10">
        <v>111</v>
      </c>
      <c r="W913" s="10">
        <v>6</v>
      </c>
      <c r="X913" s="10">
        <v>81</v>
      </c>
      <c r="Y913" s="10">
        <v>0</v>
      </c>
      <c r="Z913" s="10">
        <v>0</v>
      </c>
      <c r="AA913" s="10">
        <v>91</v>
      </c>
      <c r="AB913" s="10">
        <v>0</v>
      </c>
      <c r="AC913" s="10">
        <v>0</v>
      </c>
      <c r="AD913" s="10">
        <v>10</v>
      </c>
      <c r="AE913" s="10">
        <v>765</v>
      </c>
      <c r="AF913" s="10">
        <v>0</v>
      </c>
      <c r="AG913" s="10">
        <v>1795</v>
      </c>
      <c r="AH913" s="10">
        <v>429</v>
      </c>
      <c r="AI913" s="10">
        <v>23</v>
      </c>
      <c r="AJ913" s="10">
        <v>310</v>
      </c>
      <c r="AK913" s="10">
        <v>0</v>
      </c>
      <c r="AL913" s="10">
        <v>0</v>
      </c>
      <c r="AM913" s="10">
        <v>350</v>
      </c>
      <c r="AN913" s="10">
        <v>0</v>
      </c>
      <c r="AO913" s="10">
        <v>0</v>
      </c>
      <c r="AP913" s="10">
        <v>38</v>
      </c>
      <c r="AQ913" s="10">
        <v>2945</v>
      </c>
      <c r="AR913" s="10">
        <v>0</v>
      </c>
      <c r="AS913" s="10">
        <v>1771</v>
      </c>
      <c r="AT913" s="10">
        <v>364</v>
      </c>
      <c r="AU913" s="10">
        <v>48</v>
      </c>
      <c r="AV913" s="10">
        <v>659</v>
      </c>
      <c r="AW913" s="10">
        <v>0</v>
      </c>
      <c r="AX913" s="10">
        <v>0</v>
      </c>
      <c r="AY913" s="10">
        <v>745</v>
      </c>
      <c r="AZ913" s="10">
        <v>0</v>
      </c>
      <c r="BA913" s="10">
        <v>0</v>
      </c>
      <c r="BB913" s="10">
        <v>218</v>
      </c>
      <c r="BC913" s="10">
        <v>3805</v>
      </c>
      <c r="BD913" s="10">
        <v>32894503</v>
      </c>
      <c r="BE913" s="10">
        <v>7862407</v>
      </c>
      <c r="BF913" s="10">
        <v>422662</v>
      </c>
      <c r="BG913" s="10">
        <v>5682870</v>
      </c>
      <c r="BH913" s="10">
        <v>0</v>
      </c>
      <c r="BI913" s="10">
        <v>0</v>
      </c>
      <c r="BJ913" s="10">
        <v>6418345</v>
      </c>
      <c r="BK913" s="10">
        <v>0</v>
      </c>
      <c r="BL913" s="10">
        <v>0</v>
      </c>
      <c r="BM913" s="10">
        <v>688552</v>
      </c>
      <c r="BN913" s="10">
        <v>53969339</v>
      </c>
      <c r="BO913" s="10">
        <v>25727438</v>
      </c>
      <c r="BP913" s="10">
        <v>5282761</v>
      </c>
      <c r="BQ913" s="10">
        <v>691425</v>
      </c>
      <c r="BR913" s="10">
        <v>9574156</v>
      </c>
      <c r="BS913" s="10">
        <v>0</v>
      </c>
      <c r="BT913" s="10">
        <v>0</v>
      </c>
      <c r="BU913" s="10">
        <v>10828259</v>
      </c>
      <c r="BV913" s="10">
        <v>0</v>
      </c>
      <c r="BW913" s="10">
        <v>0</v>
      </c>
      <c r="BX913" s="10">
        <v>3165467</v>
      </c>
      <c r="BY913" s="10">
        <v>55269506</v>
      </c>
      <c r="BZ913" s="10">
        <v>0</v>
      </c>
      <c r="CA913" s="10">
        <v>53344232</v>
      </c>
      <c r="CB913" s="10">
        <v>9627413</v>
      </c>
      <c r="CC913" s="10">
        <v>464089</v>
      </c>
      <c r="CD913" s="10">
        <v>14458575</v>
      </c>
      <c r="CE913" s="10">
        <v>0</v>
      </c>
      <c r="CF913" s="10">
        <v>0</v>
      </c>
      <c r="CG913" s="10">
        <v>0</v>
      </c>
      <c r="CH913" s="10">
        <v>8213145</v>
      </c>
      <c r="CI913" s="10">
        <v>0</v>
      </c>
      <c r="CJ913" s="10">
        <v>0</v>
      </c>
      <c r="CK913" s="10">
        <v>173557</v>
      </c>
      <c r="CL913" s="10">
        <v>0</v>
      </c>
      <c r="CM913" s="10">
        <v>0</v>
      </c>
      <c r="CN913" s="10">
        <v>0</v>
      </c>
      <c r="CO913" s="10">
        <v>109266</v>
      </c>
      <c r="CP913" s="10">
        <v>86390277</v>
      </c>
      <c r="CQ913" s="10">
        <v>0</v>
      </c>
      <c r="CR913" s="10">
        <v>0</v>
      </c>
      <c r="CS913" s="10">
        <v>0</v>
      </c>
      <c r="CT913" s="10">
        <v>0</v>
      </c>
      <c r="CU913" s="10">
        <v>0</v>
      </c>
      <c r="CV913" s="10">
        <v>5277709</v>
      </c>
      <c r="CW913" s="10">
        <v>3517755</v>
      </c>
      <c r="CX913" s="10">
        <v>649998</v>
      </c>
      <c r="CY913" s="10">
        <v>798451</v>
      </c>
      <c r="CZ913" s="10">
        <v>0</v>
      </c>
      <c r="DA913" s="10">
        <v>0</v>
      </c>
      <c r="DB913" s="10">
        <v>9033459</v>
      </c>
      <c r="DC913" s="10">
        <v>0</v>
      </c>
      <c r="DD913" s="10">
        <v>0</v>
      </c>
      <c r="DE913" s="10">
        <v>3571196</v>
      </c>
      <c r="DF913" s="10">
        <v>22848568</v>
      </c>
      <c r="DG913" s="10">
        <v>98508</v>
      </c>
      <c r="DH913" s="10">
        <v>15760982</v>
      </c>
      <c r="DI913" s="10">
        <v>160900</v>
      </c>
      <c r="DJ913" s="10">
        <v>829</v>
      </c>
      <c r="DK913" s="10">
        <v>0</v>
      </c>
      <c r="DL913" s="10">
        <v>0</v>
      </c>
      <c r="DM913" s="10">
        <v>0</v>
      </c>
      <c r="DN913" s="10">
        <v>0</v>
      </c>
      <c r="DO913" s="10">
        <v>0</v>
      </c>
      <c r="DP913" s="10">
        <v>35487765</v>
      </c>
      <c r="DQ913" s="10">
        <v>0</v>
      </c>
      <c r="DR913" s="10">
        <v>0</v>
      </c>
      <c r="DS913" s="10">
        <v>0</v>
      </c>
      <c r="DT913" s="10">
        <v>0</v>
      </c>
      <c r="DU913" s="10">
        <v>0</v>
      </c>
      <c r="DV913" s="10">
        <v>0</v>
      </c>
      <c r="DW913" s="10">
        <v>0</v>
      </c>
      <c r="DX913" s="10">
        <v>0</v>
      </c>
      <c r="DY913" s="10">
        <v>0</v>
      </c>
      <c r="DZ913" s="10">
        <v>0</v>
      </c>
      <c r="EA913" s="10">
        <v>0</v>
      </c>
      <c r="EB913" s="10">
        <v>0</v>
      </c>
      <c r="EC913" s="10">
        <v>0</v>
      </c>
    </row>
    <row r="914" spans="1:133" x14ac:dyDescent="0.3">
      <c r="A914" s="9">
        <v>106150722</v>
      </c>
      <c r="B914" s="9" t="s">
        <v>323</v>
      </c>
      <c r="C914" s="9">
        <v>20182</v>
      </c>
      <c r="D914" s="11">
        <v>43191</v>
      </c>
      <c r="E914" s="9" t="s">
        <v>2129</v>
      </c>
      <c r="F914" s="9" t="s">
        <v>134</v>
      </c>
      <c r="G914" s="9" t="s">
        <v>135</v>
      </c>
      <c r="H914" s="9" t="s">
        <v>2130</v>
      </c>
      <c r="I914" s="9">
        <v>617</v>
      </c>
      <c r="J914" s="9" t="s">
        <v>136</v>
      </c>
      <c r="K914" s="9" t="s">
        <v>137</v>
      </c>
      <c r="L914" s="9" t="s">
        <v>138</v>
      </c>
      <c r="M914" s="9" t="s">
        <v>324</v>
      </c>
      <c r="N914" s="9" t="s">
        <v>325</v>
      </c>
      <c r="O914" s="9" t="s">
        <v>141</v>
      </c>
      <c r="P914" s="9">
        <v>93301</v>
      </c>
      <c r="Q914" s="9" t="s">
        <v>326</v>
      </c>
      <c r="R914" s="9">
        <v>421</v>
      </c>
      <c r="S914" s="9">
        <v>398</v>
      </c>
      <c r="T914" s="9">
        <v>398</v>
      </c>
      <c r="U914" s="9">
        <v>833</v>
      </c>
      <c r="V914" s="9">
        <v>470</v>
      </c>
      <c r="W914" s="9">
        <v>409</v>
      </c>
      <c r="X914" s="9">
        <v>1313</v>
      </c>
      <c r="Y914" s="9">
        <v>0</v>
      </c>
      <c r="Z914" s="9">
        <v>0</v>
      </c>
      <c r="AA914" s="9">
        <v>57</v>
      </c>
      <c r="AB914" s="9">
        <v>660</v>
      </c>
      <c r="AC914" s="9">
        <v>9</v>
      </c>
      <c r="AD914" s="9">
        <v>12</v>
      </c>
      <c r="AE914" s="9">
        <v>3763</v>
      </c>
      <c r="AF914" s="9">
        <v>0</v>
      </c>
      <c r="AG914" s="9">
        <v>3581</v>
      </c>
      <c r="AH914" s="9">
        <v>2002</v>
      </c>
      <c r="AI914" s="9">
        <v>2812</v>
      </c>
      <c r="AJ914" s="9">
        <v>4161</v>
      </c>
      <c r="AK914" s="9">
        <v>0</v>
      </c>
      <c r="AL914" s="9">
        <v>0</v>
      </c>
      <c r="AM914" s="9">
        <v>314</v>
      </c>
      <c r="AN914" s="9">
        <v>2293</v>
      </c>
      <c r="AO914" s="9">
        <v>29</v>
      </c>
      <c r="AP914" s="9">
        <v>35</v>
      </c>
      <c r="AQ914" s="9">
        <v>15227</v>
      </c>
      <c r="AR914" s="9">
        <v>0</v>
      </c>
      <c r="AS914" s="9">
        <v>7885</v>
      </c>
      <c r="AT914" s="9">
        <v>1863</v>
      </c>
      <c r="AU914" s="9">
        <v>3225</v>
      </c>
      <c r="AV914" s="9">
        <v>16413</v>
      </c>
      <c r="AW914" s="9">
        <v>0</v>
      </c>
      <c r="AX914" s="9">
        <v>0</v>
      </c>
      <c r="AY914" s="9">
        <v>517</v>
      </c>
      <c r="AZ914" s="9">
        <v>6287</v>
      </c>
      <c r="BA914" s="9">
        <v>754</v>
      </c>
      <c r="BB914" s="9">
        <v>941</v>
      </c>
      <c r="BC914" s="9">
        <v>37885</v>
      </c>
      <c r="BD914" s="9">
        <v>90814019</v>
      </c>
      <c r="BE914" s="9">
        <v>45563841</v>
      </c>
      <c r="BF914" s="9">
        <v>44587847</v>
      </c>
      <c r="BG914" s="9">
        <v>72950888</v>
      </c>
      <c r="BH914" s="9">
        <v>0</v>
      </c>
      <c r="BI914" s="9">
        <v>0</v>
      </c>
      <c r="BJ914" s="9">
        <v>4361324</v>
      </c>
      <c r="BK914" s="9">
        <v>57351461</v>
      </c>
      <c r="BL914" s="9">
        <v>522898</v>
      </c>
      <c r="BM914" s="9">
        <v>645592</v>
      </c>
      <c r="BN914" s="9">
        <v>316797870</v>
      </c>
      <c r="BO914" s="9">
        <v>27759033</v>
      </c>
      <c r="BP914" s="9">
        <v>21028048</v>
      </c>
      <c r="BQ914" s="9">
        <v>8173948</v>
      </c>
      <c r="BR914" s="9">
        <v>57096315</v>
      </c>
      <c r="BS914" s="9">
        <v>0</v>
      </c>
      <c r="BT914" s="9">
        <v>0</v>
      </c>
      <c r="BU914" s="9">
        <v>3259691</v>
      </c>
      <c r="BV914" s="9">
        <v>36152275</v>
      </c>
      <c r="BW914" s="9">
        <v>1388511</v>
      </c>
      <c r="BX914" s="9">
        <v>1732449</v>
      </c>
      <c r="BY914" s="9">
        <v>156590270</v>
      </c>
      <c r="BZ914" s="9">
        <v>3072387</v>
      </c>
      <c r="CA914" s="9">
        <v>98627650</v>
      </c>
      <c r="CB914" s="9">
        <v>59316838</v>
      </c>
      <c r="CC914" s="9">
        <v>31138421</v>
      </c>
      <c r="CD914" s="9">
        <v>110077943</v>
      </c>
      <c r="CE914" s="9">
        <v>0</v>
      </c>
      <c r="CF914" s="9">
        <v>0</v>
      </c>
      <c r="CG914" s="9">
        <v>0</v>
      </c>
      <c r="CH914" s="9">
        <v>5637382</v>
      </c>
      <c r="CI914" s="9">
        <v>59358120</v>
      </c>
      <c r="CJ914" s="9">
        <v>0</v>
      </c>
      <c r="CK914" s="9">
        <v>2120994</v>
      </c>
      <c r="CL914" s="9">
        <v>0</v>
      </c>
      <c r="CM914" s="9">
        <v>0</v>
      </c>
      <c r="CN914" s="9">
        <v>0</v>
      </c>
      <c r="CO914" s="9">
        <v>1672864</v>
      </c>
      <c r="CP914" s="9">
        <v>371022599</v>
      </c>
      <c r="CQ914" s="9">
        <v>6002907</v>
      </c>
      <c r="CR914" s="9">
        <v>0</v>
      </c>
      <c r="CS914" s="9">
        <v>0</v>
      </c>
      <c r="CT914" s="9">
        <v>4954988</v>
      </c>
      <c r="CU914" s="9">
        <v>10957895</v>
      </c>
      <c r="CV914" s="9">
        <v>19557666</v>
      </c>
      <c r="CW914" s="9">
        <v>13065473</v>
      </c>
      <c r="CX914" s="9">
        <v>20955933</v>
      </c>
      <c r="CY914" s="9">
        <v>19761572</v>
      </c>
      <c r="CZ914" s="9">
        <v>0</v>
      </c>
      <c r="DA914" s="9">
        <v>0</v>
      </c>
      <c r="DB914" s="9">
        <v>1951823</v>
      </c>
      <c r="DC914" s="9">
        <v>37910883</v>
      </c>
      <c r="DD914" s="9">
        <v>0</v>
      </c>
      <c r="DE914" s="9">
        <v>120086</v>
      </c>
      <c r="DF914" s="9">
        <v>113323436</v>
      </c>
      <c r="DG914" s="9">
        <v>958510</v>
      </c>
      <c r="DH914" s="9">
        <v>109662859</v>
      </c>
      <c r="DI914" s="9">
        <v>0</v>
      </c>
      <c r="DJ914" s="9">
        <v>4708749</v>
      </c>
      <c r="DK914" s="9">
        <v>0</v>
      </c>
      <c r="DL914" s="9">
        <v>0</v>
      </c>
      <c r="DM914" s="9">
        <v>0</v>
      </c>
      <c r="DN914" s="9">
        <v>0</v>
      </c>
      <c r="DO914" s="9">
        <v>5261197</v>
      </c>
      <c r="DP914" s="9">
        <v>157176102</v>
      </c>
      <c r="DQ914" s="9">
        <v>0</v>
      </c>
      <c r="DR914" s="9">
        <v>0</v>
      </c>
      <c r="DS914" s="9">
        <v>0</v>
      </c>
      <c r="DT914" s="9">
        <v>0</v>
      </c>
      <c r="DU914" s="9">
        <v>0</v>
      </c>
      <c r="DV914" s="9">
        <v>0</v>
      </c>
      <c r="DW914" s="9">
        <v>0</v>
      </c>
      <c r="DX914" s="9">
        <v>0</v>
      </c>
      <c r="DY914" s="9">
        <v>0</v>
      </c>
      <c r="DZ914" s="9">
        <v>0</v>
      </c>
      <c r="EA914" s="9">
        <v>0</v>
      </c>
      <c r="EB914" s="9">
        <v>0</v>
      </c>
      <c r="EC914" s="9">
        <v>0</v>
      </c>
    </row>
    <row r="915" spans="1:133" x14ac:dyDescent="0.3">
      <c r="A915" s="10">
        <v>106364121</v>
      </c>
      <c r="B915" s="10" t="s">
        <v>327</v>
      </c>
      <c r="C915" s="10">
        <v>20182</v>
      </c>
      <c r="D915" s="12">
        <v>43191</v>
      </c>
      <c r="E915" s="10" t="s">
        <v>2129</v>
      </c>
      <c r="F915" s="10" t="s">
        <v>134</v>
      </c>
      <c r="G915" s="10" t="s">
        <v>275</v>
      </c>
      <c r="H915" s="10" t="s">
        <v>2145</v>
      </c>
      <c r="I915" s="10">
        <v>1209</v>
      </c>
      <c r="J915" s="10" t="s">
        <v>239</v>
      </c>
      <c r="K915" s="10" t="s">
        <v>137</v>
      </c>
      <c r="L915" s="10" t="s">
        <v>138</v>
      </c>
      <c r="M915" s="10" t="s">
        <v>328</v>
      </c>
      <c r="N915" s="10" t="s">
        <v>329</v>
      </c>
      <c r="O915" s="10" t="s">
        <v>330</v>
      </c>
      <c r="P915" s="10">
        <v>92411</v>
      </c>
      <c r="Q915" s="10" t="s">
        <v>331</v>
      </c>
      <c r="R915" s="10">
        <v>60</v>
      </c>
      <c r="S915" s="10">
        <v>60</v>
      </c>
      <c r="T915" s="10">
        <v>60</v>
      </c>
      <c r="U915" s="10">
        <v>66</v>
      </c>
      <c r="V915" s="10">
        <v>31</v>
      </c>
      <c r="W915" s="10">
        <v>25</v>
      </c>
      <c r="X915" s="10">
        <v>53</v>
      </c>
      <c r="Y915" s="10">
        <v>0</v>
      </c>
      <c r="Z915" s="10">
        <v>0</v>
      </c>
      <c r="AA915" s="10">
        <v>41</v>
      </c>
      <c r="AB915" s="10">
        <v>0</v>
      </c>
      <c r="AC915" s="10">
        <v>0</v>
      </c>
      <c r="AD915" s="10">
        <v>0</v>
      </c>
      <c r="AE915" s="10">
        <v>216</v>
      </c>
      <c r="AF915" s="10">
        <v>0</v>
      </c>
      <c r="AG915" s="10">
        <v>815</v>
      </c>
      <c r="AH915" s="10">
        <v>459</v>
      </c>
      <c r="AI915" s="10">
        <v>495</v>
      </c>
      <c r="AJ915" s="10">
        <v>680</v>
      </c>
      <c r="AK915" s="10">
        <v>0</v>
      </c>
      <c r="AL915" s="10">
        <v>0</v>
      </c>
      <c r="AM915" s="10">
        <v>789</v>
      </c>
      <c r="AN915" s="10">
        <v>0</v>
      </c>
      <c r="AO915" s="10">
        <v>0</v>
      </c>
      <c r="AP915" s="10">
        <v>0</v>
      </c>
      <c r="AQ915" s="10">
        <v>3238</v>
      </c>
      <c r="AR915" s="10">
        <v>0</v>
      </c>
      <c r="AS915" s="10">
        <v>442</v>
      </c>
      <c r="AT915" s="10">
        <v>131</v>
      </c>
      <c r="AU915" s="10">
        <v>1</v>
      </c>
      <c r="AV915" s="10">
        <v>892</v>
      </c>
      <c r="AW915" s="10">
        <v>0</v>
      </c>
      <c r="AX915" s="10">
        <v>0</v>
      </c>
      <c r="AY915" s="10">
        <v>1095</v>
      </c>
      <c r="AZ915" s="10">
        <v>0</v>
      </c>
      <c r="BA915" s="10">
        <v>0</v>
      </c>
      <c r="BB915" s="10">
        <v>0</v>
      </c>
      <c r="BC915" s="10">
        <v>2561</v>
      </c>
      <c r="BD915" s="10">
        <v>2397409</v>
      </c>
      <c r="BE915" s="10">
        <v>1231744</v>
      </c>
      <c r="BF915" s="10">
        <v>1150115</v>
      </c>
      <c r="BG915" s="10">
        <v>1764479</v>
      </c>
      <c r="BH915" s="10">
        <v>0</v>
      </c>
      <c r="BI915" s="10">
        <v>0</v>
      </c>
      <c r="BJ915" s="10">
        <v>1231745</v>
      </c>
      <c r="BK915" s="10">
        <v>0</v>
      </c>
      <c r="BL915" s="10">
        <v>0</v>
      </c>
      <c r="BM915" s="10">
        <v>0</v>
      </c>
      <c r="BN915" s="10">
        <v>7775492</v>
      </c>
      <c r="BO915" s="10">
        <v>173926</v>
      </c>
      <c r="BP915" s="10">
        <v>40760</v>
      </c>
      <c r="BQ915" s="10">
        <v>298</v>
      </c>
      <c r="BR915" s="10">
        <v>215325</v>
      </c>
      <c r="BS915" s="10">
        <v>0</v>
      </c>
      <c r="BT915" s="10">
        <v>0</v>
      </c>
      <c r="BU915" s="10">
        <v>353826</v>
      </c>
      <c r="BV915" s="10">
        <v>0</v>
      </c>
      <c r="BW915" s="10">
        <v>0</v>
      </c>
      <c r="BX915" s="10">
        <v>0</v>
      </c>
      <c r="BY915" s="10">
        <v>784135</v>
      </c>
      <c r="BZ915" s="10">
        <v>124934</v>
      </c>
      <c r="CA915" s="10">
        <v>723552</v>
      </c>
      <c r="CB915" s="10">
        <v>471830</v>
      </c>
      <c r="CC915" s="10">
        <v>441292</v>
      </c>
      <c r="CD915" s="10">
        <v>1016804</v>
      </c>
      <c r="CE915" s="10">
        <v>0</v>
      </c>
      <c r="CF915" s="10">
        <v>0</v>
      </c>
      <c r="CG915" s="10">
        <v>0</v>
      </c>
      <c r="CH915" s="10">
        <v>1132595</v>
      </c>
      <c r="CI915" s="10">
        <v>0</v>
      </c>
      <c r="CJ915" s="10">
        <v>0</v>
      </c>
      <c r="CK915" s="10">
        <v>0</v>
      </c>
      <c r="CL915" s="10">
        <v>0</v>
      </c>
      <c r="CM915" s="10">
        <v>0</v>
      </c>
      <c r="CN915" s="10">
        <v>0</v>
      </c>
      <c r="CO915" s="10">
        <v>0</v>
      </c>
      <c r="CP915" s="10">
        <v>3911007</v>
      </c>
      <c r="CQ915" s="10">
        <v>0</v>
      </c>
      <c r="CR915" s="10">
        <v>0</v>
      </c>
      <c r="CS915" s="10">
        <v>0</v>
      </c>
      <c r="CT915" s="10">
        <v>0</v>
      </c>
      <c r="CU915" s="10">
        <v>0</v>
      </c>
      <c r="CV915" s="10">
        <v>1722849</v>
      </c>
      <c r="CW915" s="10">
        <v>800674</v>
      </c>
      <c r="CX915" s="10">
        <v>709121</v>
      </c>
      <c r="CY915" s="10">
        <v>963000</v>
      </c>
      <c r="CZ915" s="10">
        <v>0</v>
      </c>
      <c r="DA915" s="10">
        <v>0</v>
      </c>
      <c r="DB915" s="10">
        <v>0</v>
      </c>
      <c r="DC915" s="10">
        <v>0</v>
      </c>
      <c r="DD915" s="10">
        <v>0</v>
      </c>
      <c r="DE915" s="10">
        <v>452976</v>
      </c>
      <c r="DF915" s="10">
        <v>4648620</v>
      </c>
      <c r="DG915" s="10">
        <v>62269</v>
      </c>
      <c r="DH915" s="10">
        <v>4195080</v>
      </c>
      <c r="DI915" s="10">
        <v>0</v>
      </c>
      <c r="DJ915" s="10">
        <v>0</v>
      </c>
      <c r="DK915" s="10">
        <v>0</v>
      </c>
      <c r="DL915" s="10">
        <v>0</v>
      </c>
      <c r="DM915" s="10">
        <v>0</v>
      </c>
      <c r="DN915" s="10">
        <v>0</v>
      </c>
      <c r="DO915" s="10">
        <v>24433</v>
      </c>
      <c r="DP915" s="10">
        <v>495741</v>
      </c>
      <c r="DQ915" s="10">
        <v>0</v>
      </c>
      <c r="DR915" s="10">
        <v>0</v>
      </c>
      <c r="DS915" s="10">
        <v>0</v>
      </c>
      <c r="DT915" s="10">
        <v>0</v>
      </c>
      <c r="DU915" s="10">
        <v>0</v>
      </c>
      <c r="DV915" s="10">
        <v>0</v>
      </c>
      <c r="DW915" s="10">
        <v>0</v>
      </c>
      <c r="DX915" s="10">
        <v>0</v>
      </c>
      <c r="DY915" s="10">
        <v>0</v>
      </c>
      <c r="DZ915" s="10">
        <v>0</v>
      </c>
      <c r="EA915" s="10">
        <v>0</v>
      </c>
      <c r="EB915" s="10">
        <v>0</v>
      </c>
      <c r="EC915" s="10">
        <v>0</v>
      </c>
    </row>
    <row r="916" spans="1:133" x14ac:dyDescent="0.3">
      <c r="A916" s="9">
        <v>106184008</v>
      </c>
      <c r="B916" s="9" t="s">
        <v>332</v>
      </c>
      <c r="C916" s="9">
        <v>20182</v>
      </c>
      <c r="D916" s="11">
        <v>43191</v>
      </c>
      <c r="E916" s="9" t="s">
        <v>2129</v>
      </c>
      <c r="F916" s="9" t="s">
        <v>134</v>
      </c>
      <c r="G916" s="9" t="s">
        <v>333</v>
      </c>
      <c r="H916" s="9" t="s">
        <v>2131</v>
      </c>
      <c r="I916" s="9">
        <v>213</v>
      </c>
      <c r="J916" s="9" t="s">
        <v>136</v>
      </c>
      <c r="K916" s="9" t="s">
        <v>137</v>
      </c>
      <c r="L916" s="9" t="s">
        <v>145</v>
      </c>
      <c r="M916" s="9" t="s">
        <v>2087</v>
      </c>
      <c r="N916" s="9" t="s">
        <v>335</v>
      </c>
      <c r="O916" s="9" t="s">
        <v>336</v>
      </c>
      <c r="P916" s="9">
        <v>96130</v>
      </c>
      <c r="Q916" s="9" t="s">
        <v>2088</v>
      </c>
      <c r="R916" s="9">
        <v>38</v>
      </c>
      <c r="S916" s="9">
        <v>25</v>
      </c>
      <c r="T916" s="9">
        <v>25</v>
      </c>
      <c r="U916" s="9">
        <v>70</v>
      </c>
      <c r="V916" s="9">
        <v>1</v>
      </c>
      <c r="W916" s="9">
        <v>90</v>
      </c>
      <c r="X916" s="9">
        <v>0</v>
      </c>
      <c r="Y916" s="9">
        <v>0</v>
      </c>
      <c r="Z916" s="9">
        <v>0</v>
      </c>
      <c r="AA916" s="9">
        <v>81</v>
      </c>
      <c r="AB916" s="9">
        <v>0</v>
      </c>
      <c r="AC916" s="9">
        <v>1</v>
      </c>
      <c r="AD916" s="9">
        <v>2</v>
      </c>
      <c r="AE916" s="9">
        <v>245</v>
      </c>
      <c r="AF916" s="9">
        <v>0</v>
      </c>
      <c r="AG916" s="9">
        <v>285</v>
      </c>
      <c r="AH916" s="9">
        <v>3</v>
      </c>
      <c r="AI916" s="9">
        <v>243</v>
      </c>
      <c r="AJ916" s="9">
        <v>0</v>
      </c>
      <c r="AK916" s="9">
        <v>0</v>
      </c>
      <c r="AL916" s="9">
        <v>0</v>
      </c>
      <c r="AM916" s="9">
        <v>252</v>
      </c>
      <c r="AN916" s="9">
        <v>0</v>
      </c>
      <c r="AO916" s="9">
        <v>2</v>
      </c>
      <c r="AP916" s="9">
        <v>6</v>
      </c>
      <c r="AQ916" s="9">
        <v>791</v>
      </c>
      <c r="AR916" s="9">
        <v>0</v>
      </c>
      <c r="AS916" s="9">
        <v>2756</v>
      </c>
      <c r="AT916" s="9">
        <v>17</v>
      </c>
      <c r="AU916" s="9">
        <v>2104</v>
      </c>
      <c r="AV916" s="9">
        <v>0</v>
      </c>
      <c r="AW916" s="9">
        <v>0</v>
      </c>
      <c r="AX916" s="9">
        <v>0</v>
      </c>
      <c r="AY916" s="9">
        <v>2771</v>
      </c>
      <c r="AZ916" s="9">
        <v>0</v>
      </c>
      <c r="BA916" s="9">
        <v>175</v>
      </c>
      <c r="BB916" s="9">
        <v>151</v>
      </c>
      <c r="BC916" s="9">
        <v>7974</v>
      </c>
      <c r="BD916" s="9">
        <v>1505979</v>
      </c>
      <c r="BE916" s="9">
        <v>12969</v>
      </c>
      <c r="BF916" s="9">
        <v>2070943</v>
      </c>
      <c r="BG916" s="9">
        <v>0</v>
      </c>
      <c r="BH916" s="9">
        <v>0</v>
      </c>
      <c r="BI916" s="9">
        <v>0</v>
      </c>
      <c r="BJ916" s="9">
        <v>1941111</v>
      </c>
      <c r="BK916" s="9">
        <v>0</v>
      </c>
      <c r="BL916" s="9">
        <v>20231</v>
      </c>
      <c r="BM916" s="9">
        <v>51842</v>
      </c>
      <c r="BN916" s="9">
        <v>5603075</v>
      </c>
      <c r="BO916" s="9">
        <v>5287650</v>
      </c>
      <c r="BP916" s="9">
        <v>105719</v>
      </c>
      <c r="BQ916" s="9">
        <v>4246190</v>
      </c>
      <c r="BR916" s="9">
        <v>0</v>
      </c>
      <c r="BS916" s="9">
        <v>0</v>
      </c>
      <c r="BT916" s="9">
        <v>0</v>
      </c>
      <c r="BU916" s="9">
        <v>5907583</v>
      </c>
      <c r="BV916" s="9">
        <v>0</v>
      </c>
      <c r="BW916" s="9">
        <v>176867</v>
      </c>
      <c r="BX916" s="9">
        <v>199877</v>
      </c>
      <c r="BY916" s="9">
        <v>15923886</v>
      </c>
      <c r="BZ916" s="9">
        <v>385676</v>
      </c>
      <c r="CA916" s="9">
        <v>4039947</v>
      </c>
      <c r="CB916" s="9">
        <v>56115</v>
      </c>
      <c r="CC916" s="9">
        <v>4899792</v>
      </c>
      <c r="CD916" s="9">
        <v>0</v>
      </c>
      <c r="CE916" s="9">
        <v>0</v>
      </c>
      <c r="CF916" s="9">
        <v>0</v>
      </c>
      <c r="CG916" s="9">
        <v>0</v>
      </c>
      <c r="CH916" s="9">
        <v>1951046</v>
      </c>
      <c r="CI916" s="9">
        <v>0</v>
      </c>
      <c r="CJ916" s="9">
        <v>0</v>
      </c>
      <c r="CK916" s="9">
        <v>320036</v>
      </c>
      <c r="CL916" s="9">
        <v>0</v>
      </c>
      <c r="CM916" s="9">
        <v>0</v>
      </c>
      <c r="CN916" s="9">
        <v>0</v>
      </c>
      <c r="CO916" s="9">
        <v>187054</v>
      </c>
      <c r="CP916" s="9">
        <v>11839666</v>
      </c>
      <c r="CQ916" s="9">
        <v>0</v>
      </c>
      <c r="CR916" s="9">
        <v>0</v>
      </c>
      <c r="CS916" s="9">
        <v>0</v>
      </c>
      <c r="CT916" s="9">
        <v>0</v>
      </c>
      <c r="CU916" s="9">
        <v>0</v>
      </c>
      <c r="CV916" s="9">
        <v>2641150</v>
      </c>
      <c r="CW916" s="9">
        <v>62396</v>
      </c>
      <c r="CX916" s="9">
        <v>1239278</v>
      </c>
      <c r="CY916" s="9">
        <v>0</v>
      </c>
      <c r="CZ916" s="9">
        <v>0</v>
      </c>
      <c r="DA916" s="9">
        <v>0</v>
      </c>
      <c r="DB916" s="9">
        <v>5661924</v>
      </c>
      <c r="DC916" s="9">
        <v>0</v>
      </c>
      <c r="DD916" s="9">
        <v>18900</v>
      </c>
      <c r="DE916" s="9">
        <v>63647</v>
      </c>
      <c r="DF916" s="9">
        <v>9687295</v>
      </c>
      <c r="DG916" s="9">
        <v>11131</v>
      </c>
      <c r="DH916" s="9">
        <v>8171068</v>
      </c>
      <c r="DI916" s="9">
        <v>795184</v>
      </c>
      <c r="DJ916" s="9">
        <v>0</v>
      </c>
      <c r="DK916" s="9">
        <v>0</v>
      </c>
      <c r="DL916" s="9">
        <v>0</v>
      </c>
      <c r="DM916" s="9">
        <v>0</v>
      </c>
      <c r="DN916" s="9">
        <v>0</v>
      </c>
      <c r="DO916" s="9">
        <v>761883</v>
      </c>
      <c r="DP916" s="9">
        <v>14782077</v>
      </c>
      <c r="DQ916" s="9">
        <v>0</v>
      </c>
      <c r="DR916" s="9">
        <v>0</v>
      </c>
      <c r="DS916" s="9">
        <v>0</v>
      </c>
      <c r="DT916" s="9">
        <v>0</v>
      </c>
      <c r="DU916" s="9">
        <v>0</v>
      </c>
      <c r="DV916" s="9">
        <v>0</v>
      </c>
      <c r="DW916" s="9">
        <v>0</v>
      </c>
      <c r="DX916" s="9">
        <v>0</v>
      </c>
      <c r="DY916" s="9">
        <v>0</v>
      </c>
      <c r="DZ916" s="9">
        <v>0</v>
      </c>
      <c r="EA916" s="9">
        <v>0</v>
      </c>
      <c r="EB916" s="9">
        <v>0</v>
      </c>
      <c r="EC916" s="9">
        <v>0</v>
      </c>
    </row>
    <row r="917" spans="1:133" x14ac:dyDescent="0.3">
      <c r="A917" s="10">
        <v>106190052</v>
      </c>
      <c r="B917" s="10" t="s">
        <v>338</v>
      </c>
      <c r="C917" s="10">
        <v>20182</v>
      </c>
      <c r="D917" s="12">
        <v>43191</v>
      </c>
      <c r="E917" s="10" t="s">
        <v>2129</v>
      </c>
      <c r="F917" s="10" t="s">
        <v>134</v>
      </c>
      <c r="G917" s="10" t="s">
        <v>158</v>
      </c>
      <c r="H917" s="10" t="s">
        <v>2132</v>
      </c>
      <c r="I917" s="10">
        <v>925</v>
      </c>
      <c r="J917" s="10" t="s">
        <v>136</v>
      </c>
      <c r="K917" s="10" t="s">
        <v>137</v>
      </c>
      <c r="L917" s="10" t="s">
        <v>138</v>
      </c>
      <c r="M917" s="10" t="s">
        <v>339</v>
      </c>
      <c r="N917" s="10" t="s">
        <v>340</v>
      </c>
      <c r="O917" s="10" t="s">
        <v>223</v>
      </c>
      <c r="P917" s="10">
        <v>90026</v>
      </c>
      <c r="Q917" s="10" t="s">
        <v>341</v>
      </c>
      <c r="R917" s="10">
        <v>105</v>
      </c>
      <c r="S917" s="10">
        <v>105</v>
      </c>
      <c r="T917" s="10">
        <v>105</v>
      </c>
      <c r="U917" s="10">
        <v>189</v>
      </c>
      <c r="V917" s="10">
        <v>13</v>
      </c>
      <c r="W917" s="10">
        <v>10</v>
      </c>
      <c r="X917" s="10">
        <v>9</v>
      </c>
      <c r="Y917" s="10">
        <v>0</v>
      </c>
      <c r="Z917" s="10">
        <v>0</v>
      </c>
      <c r="AA917" s="10">
        <v>4</v>
      </c>
      <c r="AB917" s="10">
        <v>9</v>
      </c>
      <c r="AC917" s="10">
        <v>0</v>
      </c>
      <c r="AD917" s="10">
        <v>0</v>
      </c>
      <c r="AE917" s="10">
        <v>234</v>
      </c>
      <c r="AF917" s="10">
        <v>0</v>
      </c>
      <c r="AG917" s="10">
        <v>5044</v>
      </c>
      <c r="AH917" s="10">
        <v>538</v>
      </c>
      <c r="AI917" s="10">
        <v>277</v>
      </c>
      <c r="AJ917" s="10">
        <v>369</v>
      </c>
      <c r="AK917" s="10">
        <v>0</v>
      </c>
      <c r="AL917" s="10">
        <v>0</v>
      </c>
      <c r="AM917" s="10">
        <v>191</v>
      </c>
      <c r="AN917" s="10">
        <v>750</v>
      </c>
      <c r="AO917" s="10">
        <v>0</v>
      </c>
      <c r="AP917" s="10">
        <v>0</v>
      </c>
      <c r="AQ917" s="10">
        <v>7169</v>
      </c>
      <c r="AR917" s="10">
        <v>0</v>
      </c>
      <c r="AS917" s="10">
        <v>0</v>
      </c>
      <c r="AT917" s="10">
        <v>0</v>
      </c>
      <c r="AU917" s="10">
        <v>0</v>
      </c>
      <c r="AV917" s="10">
        <v>0</v>
      </c>
      <c r="AW917" s="10">
        <v>0</v>
      </c>
      <c r="AX917" s="10">
        <v>0</v>
      </c>
      <c r="AY917" s="10">
        <v>0</v>
      </c>
      <c r="AZ917" s="10">
        <v>0</v>
      </c>
      <c r="BA917" s="10">
        <v>0</v>
      </c>
      <c r="BB917" s="10">
        <v>0</v>
      </c>
      <c r="BC917" s="10">
        <v>0</v>
      </c>
      <c r="BD917" s="10">
        <v>85923698</v>
      </c>
      <c r="BE917" s="10">
        <v>9840599</v>
      </c>
      <c r="BF917" s="10">
        <v>5087392</v>
      </c>
      <c r="BG917" s="10">
        <v>6745453</v>
      </c>
      <c r="BH917" s="10">
        <v>0</v>
      </c>
      <c r="BI917" s="10">
        <v>0</v>
      </c>
      <c r="BJ917" s="10">
        <v>2832147</v>
      </c>
      <c r="BK917" s="10">
        <v>11848152</v>
      </c>
      <c r="BL917" s="10">
        <v>0</v>
      </c>
      <c r="BM917" s="10">
        <v>0</v>
      </c>
      <c r="BN917" s="10">
        <v>122277441</v>
      </c>
      <c r="BO917" s="10">
        <v>0</v>
      </c>
      <c r="BP917" s="10">
        <v>0</v>
      </c>
      <c r="BQ917" s="10">
        <v>0</v>
      </c>
      <c r="BR917" s="10">
        <v>0</v>
      </c>
      <c r="BS917" s="10">
        <v>0</v>
      </c>
      <c r="BT917" s="10">
        <v>0</v>
      </c>
      <c r="BU917" s="10">
        <v>0</v>
      </c>
      <c r="BV917" s="10">
        <v>0</v>
      </c>
      <c r="BW917" s="10">
        <v>0</v>
      </c>
      <c r="BX917" s="10">
        <v>0</v>
      </c>
      <c r="BY917" s="10">
        <v>0</v>
      </c>
      <c r="BZ917" s="10">
        <v>82713</v>
      </c>
      <c r="CA917" s="10">
        <v>72685426</v>
      </c>
      <c r="CB917" s="10">
        <v>8775089</v>
      </c>
      <c r="CC917" s="10">
        <v>4623750</v>
      </c>
      <c r="CD917" s="10">
        <v>6107183</v>
      </c>
      <c r="CE917" s="10">
        <v>0</v>
      </c>
      <c r="CF917" s="10">
        <v>0</v>
      </c>
      <c r="CG917" s="10">
        <v>0</v>
      </c>
      <c r="CH917" s="10">
        <v>2211060</v>
      </c>
      <c r="CI917" s="10">
        <v>10037415</v>
      </c>
      <c r="CJ917" s="10">
        <v>0</v>
      </c>
      <c r="CK917" s="10">
        <v>1234232</v>
      </c>
      <c r="CL917" s="10">
        <v>0</v>
      </c>
      <c r="CM917" s="10">
        <v>0</v>
      </c>
      <c r="CN917" s="10">
        <v>0</v>
      </c>
      <c r="CO917" s="10">
        <v>0</v>
      </c>
      <c r="CP917" s="10">
        <v>105756868</v>
      </c>
      <c r="CQ917" s="10">
        <v>0</v>
      </c>
      <c r="CR917" s="10">
        <v>0</v>
      </c>
      <c r="CS917" s="10">
        <v>0</v>
      </c>
      <c r="CT917" s="10">
        <v>0</v>
      </c>
      <c r="CU917" s="10">
        <v>0</v>
      </c>
      <c r="CV917" s="10">
        <v>12004040</v>
      </c>
      <c r="CW917" s="10">
        <v>1065510</v>
      </c>
      <c r="CX917" s="10">
        <v>463642</v>
      </c>
      <c r="CY917" s="10">
        <v>638270</v>
      </c>
      <c r="CZ917" s="10">
        <v>0</v>
      </c>
      <c r="DA917" s="10">
        <v>0</v>
      </c>
      <c r="DB917" s="10">
        <v>538374</v>
      </c>
      <c r="DC917" s="10">
        <v>1810737</v>
      </c>
      <c r="DD917" s="10">
        <v>0</v>
      </c>
      <c r="DE917" s="10">
        <v>0</v>
      </c>
      <c r="DF917" s="10">
        <v>16520573</v>
      </c>
      <c r="DG917" s="10">
        <v>147614</v>
      </c>
      <c r="DH917" s="10">
        <v>15708389</v>
      </c>
      <c r="DI917" s="10">
        <v>0</v>
      </c>
      <c r="DJ917" s="10">
        <v>0</v>
      </c>
      <c r="DK917" s="10">
        <v>0</v>
      </c>
      <c r="DL917" s="10">
        <v>0</v>
      </c>
      <c r="DM917" s="10">
        <v>0</v>
      </c>
      <c r="DN917" s="10">
        <v>0</v>
      </c>
      <c r="DO917" s="10">
        <v>713981</v>
      </c>
      <c r="DP917" s="10">
        <v>11142287</v>
      </c>
      <c r="DQ917" s="10">
        <v>0</v>
      </c>
      <c r="DR917" s="10">
        <v>0</v>
      </c>
      <c r="DS917" s="10">
        <v>0</v>
      </c>
      <c r="DT917" s="10">
        <v>0</v>
      </c>
      <c r="DU917" s="10">
        <v>0</v>
      </c>
      <c r="DV917" s="10">
        <v>0</v>
      </c>
      <c r="DW917" s="10">
        <v>0</v>
      </c>
      <c r="DX917" s="10">
        <v>0</v>
      </c>
      <c r="DY917" s="10">
        <v>0</v>
      </c>
      <c r="DZ917" s="10">
        <v>0</v>
      </c>
      <c r="EA917" s="10">
        <v>0</v>
      </c>
      <c r="EB917" s="10">
        <v>0</v>
      </c>
      <c r="EC917" s="10">
        <v>0</v>
      </c>
    </row>
    <row r="918" spans="1:133" x14ac:dyDescent="0.3">
      <c r="A918" s="9">
        <v>106090793</v>
      </c>
      <c r="B918" s="9" t="s">
        <v>347</v>
      </c>
      <c r="C918" s="9">
        <v>20182</v>
      </c>
      <c r="D918" s="11">
        <v>43191</v>
      </c>
      <c r="E918" s="9" t="s">
        <v>2129</v>
      </c>
      <c r="F918" s="9" t="s">
        <v>134</v>
      </c>
      <c r="G918" s="9" t="s">
        <v>348</v>
      </c>
      <c r="H918" s="9" t="s">
        <v>2147</v>
      </c>
      <c r="I918" s="9">
        <v>306</v>
      </c>
      <c r="J918" s="9" t="s">
        <v>136</v>
      </c>
      <c r="K918" s="9" t="s">
        <v>137</v>
      </c>
      <c r="L918" s="9" t="s">
        <v>145</v>
      </c>
      <c r="M918" s="9" t="s">
        <v>349</v>
      </c>
      <c r="N918" s="9" t="s">
        <v>350</v>
      </c>
      <c r="O918" s="9" t="s">
        <v>351</v>
      </c>
      <c r="P918" s="9">
        <v>96150</v>
      </c>
      <c r="Q918" s="9" t="s">
        <v>352</v>
      </c>
      <c r="R918" s="9">
        <v>111</v>
      </c>
      <c r="S918" s="9">
        <v>111</v>
      </c>
      <c r="T918" s="9">
        <v>111</v>
      </c>
      <c r="U918" s="9">
        <v>181</v>
      </c>
      <c r="V918" s="9">
        <v>34</v>
      </c>
      <c r="W918" s="9">
        <v>43</v>
      </c>
      <c r="X918" s="9">
        <v>109</v>
      </c>
      <c r="Y918" s="9">
        <v>0</v>
      </c>
      <c r="Z918" s="9">
        <v>0</v>
      </c>
      <c r="AA918" s="9">
        <v>36</v>
      </c>
      <c r="AB918" s="9">
        <v>142</v>
      </c>
      <c r="AC918" s="9">
        <v>24</v>
      </c>
      <c r="AD918" s="9">
        <v>12</v>
      </c>
      <c r="AE918" s="9">
        <v>581</v>
      </c>
      <c r="AF918" s="9">
        <v>13</v>
      </c>
      <c r="AG918" s="9">
        <v>585</v>
      </c>
      <c r="AH918" s="9">
        <v>106</v>
      </c>
      <c r="AI918" s="9">
        <v>123</v>
      </c>
      <c r="AJ918" s="9">
        <v>281</v>
      </c>
      <c r="AK918" s="9">
        <v>0</v>
      </c>
      <c r="AL918" s="9">
        <v>0</v>
      </c>
      <c r="AM918" s="9">
        <v>100</v>
      </c>
      <c r="AN918" s="9">
        <v>472</v>
      </c>
      <c r="AO918" s="9">
        <v>52</v>
      </c>
      <c r="AP918" s="9">
        <v>20</v>
      </c>
      <c r="AQ918" s="9">
        <v>1739</v>
      </c>
      <c r="AR918" s="9">
        <v>3028</v>
      </c>
      <c r="AS918" s="9">
        <v>2814</v>
      </c>
      <c r="AT918" s="9">
        <v>267</v>
      </c>
      <c r="AU918" s="9">
        <v>486</v>
      </c>
      <c r="AV918" s="9">
        <v>2387</v>
      </c>
      <c r="AW918" s="9">
        <v>0</v>
      </c>
      <c r="AX918" s="9">
        <v>0</v>
      </c>
      <c r="AY918" s="9">
        <v>769</v>
      </c>
      <c r="AZ918" s="9">
        <v>2832</v>
      </c>
      <c r="BA918" s="9">
        <v>300</v>
      </c>
      <c r="BB918" s="9">
        <v>770</v>
      </c>
      <c r="BC918" s="9">
        <v>10625</v>
      </c>
      <c r="BD918" s="9">
        <v>14262976</v>
      </c>
      <c r="BE918" s="9">
        <v>2831369</v>
      </c>
      <c r="BF918" s="9">
        <v>4247886</v>
      </c>
      <c r="BG918" s="9">
        <v>6001753</v>
      </c>
      <c r="BH918" s="9">
        <v>0</v>
      </c>
      <c r="BI918" s="9">
        <v>0</v>
      </c>
      <c r="BJ918" s="9">
        <v>3360922</v>
      </c>
      <c r="BK918" s="9">
        <v>10036613</v>
      </c>
      <c r="BL918" s="9">
        <v>1376086</v>
      </c>
      <c r="BM918" s="9">
        <v>315696</v>
      </c>
      <c r="BN918" s="9">
        <v>42433301</v>
      </c>
      <c r="BO918" s="9">
        <v>17287795</v>
      </c>
      <c r="BP918" s="9">
        <v>1951540</v>
      </c>
      <c r="BQ918" s="9">
        <v>2475659</v>
      </c>
      <c r="BR918" s="9">
        <v>12897536</v>
      </c>
      <c r="BS918" s="9">
        <v>0</v>
      </c>
      <c r="BT918" s="9">
        <v>0</v>
      </c>
      <c r="BU918" s="9">
        <v>6237865</v>
      </c>
      <c r="BV918" s="9">
        <v>20879567</v>
      </c>
      <c r="BW918" s="9">
        <v>2807696</v>
      </c>
      <c r="BX918" s="9">
        <v>3182859</v>
      </c>
      <c r="BY918" s="9">
        <v>67720517</v>
      </c>
      <c r="BZ918" s="9">
        <v>2878500</v>
      </c>
      <c r="CA918" s="9">
        <v>27291417</v>
      </c>
      <c r="CB918" s="9">
        <v>4065472</v>
      </c>
      <c r="CC918" s="9">
        <v>5647779</v>
      </c>
      <c r="CD918" s="9">
        <v>16253388</v>
      </c>
      <c r="CE918" s="9">
        <v>0</v>
      </c>
      <c r="CF918" s="9">
        <v>0</v>
      </c>
      <c r="CG918" s="9">
        <v>0</v>
      </c>
      <c r="CH918" s="9">
        <v>4031491</v>
      </c>
      <c r="CI918" s="9">
        <v>9120273</v>
      </c>
      <c r="CJ918" s="9">
        <v>0</v>
      </c>
      <c r="CK918" s="9">
        <v>1326139</v>
      </c>
      <c r="CL918" s="9">
        <v>0</v>
      </c>
      <c r="CM918" s="9">
        <v>0</v>
      </c>
      <c r="CN918" s="9">
        <v>0</v>
      </c>
      <c r="CO918" s="9">
        <v>1132046</v>
      </c>
      <c r="CP918" s="9">
        <v>71746505</v>
      </c>
      <c r="CQ918" s="9">
        <v>0</v>
      </c>
      <c r="CR918" s="9">
        <v>0</v>
      </c>
      <c r="CS918" s="9">
        <v>0</v>
      </c>
      <c r="CT918" s="9">
        <v>0</v>
      </c>
      <c r="CU918" s="9">
        <v>0</v>
      </c>
      <c r="CV918" s="9">
        <v>4259354</v>
      </c>
      <c r="CW918" s="9">
        <v>717436</v>
      </c>
      <c r="CX918" s="9">
        <v>1075766</v>
      </c>
      <c r="CY918" s="9">
        <v>2645900</v>
      </c>
      <c r="CZ918" s="9">
        <v>0</v>
      </c>
      <c r="DA918" s="9">
        <v>0</v>
      </c>
      <c r="DB918" s="9">
        <v>2688796</v>
      </c>
      <c r="DC918" s="9">
        <v>21795907</v>
      </c>
      <c r="DD918" s="9">
        <v>4183782</v>
      </c>
      <c r="DE918" s="9">
        <v>1040372</v>
      </c>
      <c r="DF918" s="9">
        <v>38407313</v>
      </c>
      <c r="DG918" s="9">
        <v>7613224</v>
      </c>
      <c r="DH918" s="9">
        <v>41517928</v>
      </c>
      <c r="DI918" s="9">
        <v>0</v>
      </c>
      <c r="DJ918" s="9">
        <v>1241548</v>
      </c>
      <c r="DK918" s="9">
        <v>0</v>
      </c>
      <c r="DL918" s="9">
        <v>0</v>
      </c>
      <c r="DM918" s="9">
        <v>0</v>
      </c>
      <c r="DN918" s="9">
        <v>0</v>
      </c>
      <c r="DO918" s="9">
        <v>5080651</v>
      </c>
      <c r="DP918" s="9">
        <v>90083007</v>
      </c>
      <c r="DQ918" s="9">
        <v>0</v>
      </c>
      <c r="DR918" s="9">
        <v>0</v>
      </c>
      <c r="DS918" s="9">
        <v>0</v>
      </c>
      <c r="DT918" s="9">
        <v>0</v>
      </c>
      <c r="DU918" s="9">
        <v>0</v>
      </c>
      <c r="DV918" s="9">
        <v>0</v>
      </c>
      <c r="DW918" s="9">
        <v>0</v>
      </c>
      <c r="DX918" s="9">
        <v>0</v>
      </c>
      <c r="DY918" s="9">
        <v>0</v>
      </c>
      <c r="DZ918" s="9">
        <v>0</v>
      </c>
      <c r="EA918" s="9">
        <v>0</v>
      </c>
      <c r="EB918" s="9">
        <v>0</v>
      </c>
      <c r="EC918" s="9">
        <v>0</v>
      </c>
    </row>
    <row r="919" spans="1:133" x14ac:dyDescent="0.3">
      <c r="A919" s="10">
        <v>106361110</v>
      </c>
      <c r="B919" s="10" t="s">
        <v>353</v>
      </c>
      <c r="C919" s="10">
        <v>20182</v>
      </c>
      <c r="D919" s="12">
        <v>43191</v>
      </c>
      <c r="E919" s="10" t="s">
        <v>2129</v>
      </c>
      <c r="F919" s="10" t="s">
        <v>134</v>
      </c>
      <c r="G919" s="10" t="s">
        <v>275</v>
      </c>
      <c r="H919" s="10" t="s">
        <v>2145</v>
      </c>
      <c r="I919" s="10">
        <v>1217</v>
      </c>
      <c r="J919" s="10" t="s">
        <v>183</v>
      </c>
      <c r="K919" s="10" t="s">
        <v>137</v>
      </c>
      <c r="L919" s="10" t="s">
        <v>145</v>
      </c>
      <c r="M919" s="10" t="s">
        <v>354</v>
      </c>
      <c r="N919" s="10" t="s">
        <v>355</v>
      </c>
      <c r="O919" s="10" t="s">
        <v>356</v>
      </c>
      <c r="P919" s="10">
        <v>92315</v>
      </c>
      <c r="Q919" s="10" t="s">
        <v>357</v>
      </c>
      <c r="R919" s="10">
        <v>30</v>
      </c>
      <c r="S919" s="10">
        <v>30</v>
      </c>
      <c r="T919" s="10">
        <v>26</v>
      </c>
      <c r="U919" s="10">
        <v>11</v>
      </c>
      <c r="V919" s="10">
        <v>4</v>
      </c>
      <c r="W919" s="10">
        <v>6</v>
      </c>
      <c r="X919" s="10">
        <v>2</v>
      </c>
      <c r="Y919" s="10">
        <v>0</v>
      </c>
      <c r="Z919" s="10">
        <v>0</v>
      </c>
      <c r="AA919" s="10">
        <v>8</v>
      </c>
      <c r="AB919" s="10">
        <v>0</v>
      </c>
      <c r="AC919" s="10">
        <v>0</v>
      </c>
      <c r="AD919" s="10">
        <v>1</v>
      </c>
      <c r="AE919" s="10">
        <v>32</v>
      </c>
      <c r="AF919" s="10">
        <v>6</v>
      </c>
      <c r="AG919" s="10">
        <v>337</v>
      </c>
      <c r="AH919" s="10">
        <v>18</v>
      </c>
      <c r="AI919" s="10">
        <v>1344</v>
      </c>
      <c r="AJ919" s="10">
        <v>4</v>
      </c>
      <c r="AK919" s="10">
        <v>0</v>
      </c>
      <c r="AL919" s="10">
        <v>0</v>
      </c>
      <c r="AM919" s="10">
        <v>21</v>
      </c>
      <c r="AN919" s="10">
        <v>0</v>
      </c>
      <c r="AO919" s="10">
        <v>0</v>
      </c>
      <c r="AP919" s="10">
        <v>3</v>
      </c>
      <c r="AQ919" s="10">
        <v>1727</v>
      </c>
      <c r="AR919" s="10">
        <v>1623</v>
      </c>
      <c r="AS919" s="10">
        <v>2554</v>
      </c>
      <c r="AT919" s="10">
        <v>941</v>
      </c>
      <c r="AU919" s="10">
        <v>6747</v>
      </c>
      <c r="AV919" s="10">
        <v>343</v>
      </c>
      <c r="AW919" s="10">
        <v>0</v>
      </c>
      <c r="AX919" s="10">
        <v>0</v>
      </c>
      <c r="AY919" s="10">
        <v>1843</v>
      </c>
      <c r="AZ919" s="10">
        <v>117</v>
      </c>
      <c r="BA919" s="10">
        <v>0</v>
      </c>
      <c r="BB919" s="10">
        <v>495</v>
      </c>
      <c r="BC919" s="10">
        <v>13040</v>
      </c>
      <c r="BD919" s="10">
        <v>342136</v>
      </c>
      <c r="BE919" s="10">
        <v>64479</v>
      </c>
      <c r="BF919" s="10">
        <v>653336</v>
      </c>
      <c r="BG919" s="10">
        <v>21879</v>
      </c>
      <c r="BH919" s="10">
        <v>0</v>
      </c>
      <c r="BI919" s="10">
        <v>0</v>
      </c>
      <c r="BJ919" s="10">
        <v>81325</v>
      </c>
      <c r="BK919" s="10">
        <v>0</v>
      </c>
      <c r="BL919" s="10">
        <v>0</v>
      </c>
      <c r="BM919" s="10">
        <v>10867</v>
      </c>
      <c r="BN919" s="10">
        <v>1174022</v>
      </c>
      <c r="BO919" s="10">
        <v>2200516</v>
      </c>
      <c r="BP919" s="10">
        <v>1514037</v>
      </c>
      <c r="BQ919" s="10">
        <v>3386229</v>
      </c>
      <c r="BR919" s="10">
        <v>734757</v>
      </c>
      <c r="BS919" s="10">
        <v>0</v>
      </c>
      <c r="BT919" s="10">
        <v>0</v>
      </c>
      <c r="BU919" s="10">
        <v>2116775</v>
      </c>
      <c r="BV919" s="10">
        <v>367387</v>
      </c>
      <c r="BW919" s="10">
        <v>0</v>
      </c>
      <c r="BX919" s="10">
        <v>535404</v>
      </c>
      <c r="BY919" s="10">
        <v>10855105</v>
      </c>
      <c r="BZ919" s="10">
        <v>445078</v>
      </c>
      <c r="CA919" s="10">
        <v>1583829</v>
      </c>
      <c r="CB919" s="10">
        <v>694547</v>
      </c>
      <c r="CC919" s="10">
        <v>2179614</v>
      </c>
      <c r="CD919" s="10">
        <v>568571</v>
      </c>
      <c r="CE919" s="10">
        <v>-2014771</v>
      </c>
      <c r="CF919" s="10">
        <v>0</v>
      </c>
      <c r="CG919" s="10">
        <v>0</v>
      </c>
      <c r="CH919" s="10">
        <v>1099050</v>
      </c>
      <c r="CI919" s="10">
        <v>161650</v>
      </c>
      <c r="CJ919" s="10">
        <v>0</v>
      </c>
      <c r="CK919" s="10">
        <v>0</v>
      </c>
      <c r="CL919" s="10">
        <v>0</v>
      </c>
      <c r="CM919" s="10">
        <v>0</v>
      </c>
      <c r="CN919" s="10">
        <v>0</v>
      </c>
      <c r="CO919" s="10">
        <v>38062</v>
      </c>
      <c r="CP919" s="10">
        <v>4755630</v>
      </c>
      <c r="CQ919" s="10">
        <v>0</v>
      </c>
      <c r="CR919" s="10">
        <v>0</v>
      </c>
      <c r="CS919" s="10">
        <v>0</v>
      </c>
      <c r="CT919" s="10">
        <v>0</v>
      </c>
      <c r="CU919" s="10">
        <v>0</v>
      </c>
      <c r="CV919" s="10">
        <v>958822</v>
      </c>
      <c r="CW919" s="10">
        <v>883969</v>
      </c>
      <c r="CX919" s="10">
        <v>3874722</v>
      </c>
      <c r="CY919" s="10">
        <v>188065</v>
      </c>
      <c r="CZ919" s="10">
        <v>0</v>
      </c>
      <c r="DA919" s="10">
        <v>0</v>
      </c>
      <c r="DB919" s="10">
        <v>1099049</v>
      </c>
      <c r="DC919" s="10">
        <v>205737</v>
      </c>
      <c r="DD919" s="10">
        <v>0</v>
      </c>
      <c r="DE919" s="10">
        <v>63133</v>
      </c>
      <c r="DF919" s="10">
        <v>7273497</v>
      </c>
      <c r="DG919" s="10">
        <v>82830</v>
      </c>
      <c r="DH919" s="10">
        <v>6186444</v>
      </c>
      <c r="DI919" s="10">
        <v>0</v>
      </c>
      <c r="DJ919" s="10">
        <v>719794</v>
      </c>
      <c r="DK919" s="10">
        <v>0</v>
      </c>
      <c r="DL919" s="10">
        <v>0</v>
      </c>
      <c r="DM919" s="10">
        <v>0</v>
      </c>
      <c r="DN919" s="10">
        <v>0</v>
      </c>
      <c r="DO919" s="10">
        <v>79526</v>
      </c>
      <c r="DP919" s="10">
        <v>8515491</v>
      </c>
      <c r="DQ919" s="10">
        <v>2014771</v>
      </c>
      <c r="DR919" s="10">
        <v>0</v>
      </c>
      <c r="DS919" s="10">
        <v>0</v>
      </c>
      <c r="DT919" s="10">
        <v>0</v>
      </c>
      <c r="DU919" s="10">
        <v>0</v>
      </c>
      <c r="DV919" s="10">
        <v>0</v>
      </c>
      <c r="DW919" s="10">
        <v>0</v>
      </c>
      <c r="DX919" s="10">
        <v>0</v>
      </c>
      <c r="DY919" s="10">
        <v>0</v>
      </c>
      <c r="DZ919" s="10">
        <v>0</v>
      </c>
      <c r="EA919" s="10">
        <v>0</v>
      </c>
      <c r="EB919" s="10">
        <v>0</v>
      </c>
      <c r="EC919" s="10">
        <v>0</v>
      </c>
    </row>
    <row r="920" spans="1:133" x14ac:dyDescent="0.3">
      <c r="A920" s="9">
        <v>106190081</v>
      </c>
      <c r="B920" s="9" t="s">
        <v>358</v>
      </c>
      <c r="C920" s="9">
        <v>20182</v>
      </c>
      <c r="D920" s="11">
        <v>43191</v>
      </c>
      <c r="E920" s="9" t="s">
        <v>2129</v>
      </c>
      <c r="F920" s="9" t="s">
        <v>134</v>
      </c>
      <c r="G920" s="9" t="s">
        <v>158</v>
      </c>
      <c r="H920" s="9" t="s">
        <v>2132</v>
      </c>
      <c r="I920" s="9">
        <v>919</v>
      </c>
      <c r="J920" s="9" t="s">
        <v>136</v>
      </c>
      <c r="K920" s="9" t="s">
        <v>137</v>
      </c>
      <c r="L920" s="9" t="s">
        <v>138</v>
      </c>
      <c r="M920" s="9" t="s">
        <v>359</v>
      </c>
      <c r="N920" s="9" t="s">
        <v>360</v>
      </c>
      <c r="O920" s="9" t="s">
        <v>361</v>
      </c>
      <c r="P920" s="9">
        <v>90640</v>
      </c>
      <c r="Q920" s="9" t="s">
        <v>362</v>
      </c>
      <c r="R920" s="9">
        <v>202</v>
      </c>
      <c r="S920" s="9">
        <v>167</v>
      </c>
      <c r="T920" s="9">
        <v>120</v>
      </c>
      <c r="U920" s="9">
        <v>481</v>
      </c>
      <c r="V920" s="9">
        <v>388</v>
      </c>
      <c r="W920" s="9">
        <v>207</v>
      </c>
      <c r="X920" s="9">
        <v>1128</v>
      </c>
      <c r="Y920" s="9">
        <v>0</v>
      </c>
      <c r="Z920" s="9">
        <v>0</v>
      </c>
      <c r="AA920" s="9">
        <v>22</v>
      </c>
      <c r="AB920" s="9">
        <v>220</v>
      </c>
      <c r="AC920" s="9">
        <v>4</v>
      </c>
      <c r="AD920" s="9">
        <v>38</v>
      </c>
      <c r="AE920" s="9">
        <v>2488</v>
      </c>
      <c r="AF920" s="9">
        <v>0</v>
      </c>
      <c r="AG920" s="9">
        <v>2533</v>
      </c>
      <c r="AH920" s="9">
        <v>1359</v>
      </c>
      <c r="AI920" s="9">
        <v>776</v>
      </c>
      <c r="AJ920" s="9">
        <v>3821</v>
      </c>
      <c r="AK920" s="9">
        <v>0</v>
      </c>
      <c r="AL920" s="9">
        <v>0</v>
      </c>
      <c r="AM920" s="9">
        <v>150</v>
      </c>
      <c r="AN920" s="9">
        <v>660</v>
      </c>
      <c r="AO920" s="9">
        <v>4</v>
      </c>
      <c r="AP920" s="9">
        <v>71</v>
      </c>
      <c r="AQ920" s="9">
        <v>9374</v>
      </c>
      <c r="AR920" s="9">
        <v>0</v>
      </c>
      <c r="AS920" s="9">
        <v>1395</v>
      </c>
      <c r="AT920" s="9">
        <v>1568</v>
      </c>
      <c r="AU920" s="9">
        <v>1391</v>
      </c>
      <c r="AV920" s="9">
        <v>4012</v>
      </c>
      <c r="AW920" s="9">
        <v>0</v>
      </c>
      <c r="AX920" s="9">
        <v>0</v>
      </c>
      <c r="AY920" s="9">
        <v>305</v>
      </c>
      <c r="AZ920" s="9">
        <v>1903</v>
      </c>
      <c r="BA920" s="9">
        <v>36</v>
      </c>
      <c r="BB920" s="9">
        <v>965</v>
      </c>
      <c r="BC920" s="9">
        <v>11575</v>
      </c>
      <c r="BD920" s="9">
        <v>16616780</v>
      </c>
      <c r="BE920" s="9">
        <v>11574317</v>
      </c>
      <c r="BF920" s="9">
        <v>4222947</v>
      </c>
      <c r="BG920" s="9">
        <v>24286453</v>
      </c>
      <c r="BH920" s="9">
        <v>0</v>
      </c>
      <c r="BI920" s="9">
        <v>0</v>
      </c>
      <c r="BJ920" s="9">
        <v>603556</v>
      </c>
      <c r="BK920" s="9">
        <v>5852344</v>
      </c>
      <c r="BL920" s="9">
        <v>9044</v>
      </c>
      <c r="BM920" s="9">
        <v>559935</v>
      </c>
      <c r="BN920" s="9">
        <v>63725376</v>
      </c>
      <c r="BO920" s="9">
        <v>5803751</v>
      </c>
      <c r="BP920" s="9">
        <v>9120053</v>
      </c>
      <c r="BQ920" s="9">
        <v>2317207</v>
      </c>
      <c r="BR920" s="9">
        <v>10978586</v>
      </c>
      <c r="BS920" s="9">
        <v>0</v>
      </c>
      <c r="BT920" s="9">
        <v>0</v>
      </c>
      <c r="BU920" s="9">
        <v>477969</v>
      </c>
      <c r="BV920" s="9">
        <v>6707567</v>
      </c>
      <c r="BW920" s="9">
        <v>131642</v>
      </c>
      <c r="BX920" s="9">
        <v>1751455</v>
      </c>
      <c r="BY920" s="9">
        <v>37288230</v>
      </c>
      <c r="BZ920" s="9">
        <v>2287219</v>
      </c>
      <c r="CA920" s="9">
        <v>14897697</v>
      </c>
      <c r="CB920" s="9">
        <v>13962198</v>
      </c>
      <c r="CC920" s="9">
        <v>-2489625</v>
      </c>
      <c r="CD920" s="9">
        <v>28390964</v>
      </c>
      <c r="CE920" s="9">
        <v>-1725000</v>
      </c>
      <c r="CF920" s="9">
        <v>0</v>
      </c>
      <c r="CG920" s="9">
        <v>0</v>
      </c>
      <c r="CH920" s="9">
        <v>738180</v>
      </c>
      <c r="CI920" s="9">
        <v>8776484</v>
      </c>
      <c r="CJ920" s="9">
        <v>0</v>
      </c>
      <c r="CK920" s="9">
        <v>140686</v>
      </c>
      <c r="CL920" s="9">
        <v>0</v>
      </c>
      <c r="CM920" s="9">
        <v>0</v>
      </c>
      <c r="CN920" s="9">
        <v>0</v>
      </c>
      <c r="CO920" s="9">
        <v>619944</v>
      </c>
      <c r="CP920" s="9">
        <v>65598747</v>
      </c>
      <c r="CQ920" s="9">
        <v>287237</v>
      </c>
      <c r="CR920" s="9">
        <v>13893894</v>
      </c>
      <c r="CS920" s="9">
        <v>0</v>
      </c>
      <c r="CT920" s="9">
        <v>0</v>
      </c>
      <c r="CU920" s="9">
        <v>14181131</v>
      </c>
      <c r="CV920" s="9">
        <v>7522834</v>
      </c>
      <c r="CW920" s="9">
        <v>7019409</v>
      </c>
      <c r="CX920" s="9">
        <v>10754779</v>
      </c>
      <c r="CY920" s="9">
        <v>20767969</v>
      </c>
      <c r="CZ920" s="9">
        <v>0</v>
      </c>
      <c r="DA920" s="9">
        <v>0</v>
      </c>
      <c r="DB920" s="9">
        <v>343345</v>
      </c>
      <c r="DC920" s="9">
        <v>3783427</v>
      </c>
      <c r="DD920" s="9">
        <v>0</v>
      </c>
      <c r="DE920" s="9">
        <v>-595773</v>
      </c>
      <c r="DF920" s="9">
        <v>49595990</v>
      </c>
      <c r="DG920" s="9">
        <v>270974</v>
      </c>
      <c r="DH920" s="9">
        <v>49655679</v>
      </c>
      <c r="DI920" s="9">
        <v>1089478</v>
      </c>
      <c r="DJ920" s="9">
        <v>202187</v>
      </c>
      <c r="DK920" s="9">
        <v>0</v>
      </c>
      <c r="DL920" s="9">
        <v>0</v>
      </c>
      <c r="DM920" s="9">
        <v>0</v>
      </c>
      <c r="DN920" s="9">
        <v>0</v>
      </c>
      <c r="DO920" s="9">
        <v>4092106</v>
      </c>
      <c r="DP920" s="9">
        <v>85010960</v>
      </c>
      <c r="DQ920" s="9">
        <v>0</v>
      </c>
      <c r="DR920" s="9">
        <v>0</v>
      </c>
      <c r="DS920" s="9">
        <v>0</v>
      </c>
      <c r="DT920" s="9">
        <v>0</v>
      </c>
      <c r="DU920" s="9">
        <v>0</v>
      </c>
      <c r="DV920" s="9">
        <v>0</v>
      </c>
      <c r="DW920" s="9">
        <v>0</v>
      </c>
      <c r="DX920" s="9">
        <v>0</v>
      </c>
      <c r="DY920" s="9">
        <v>0</v>
      </c>
      <c r="DZ920" s="9">
        <v>0</v>
      </c>
      <c r="EA920" s="9">
        <v>0</v>
      </c>
      <c r="EB920" s="9">
        <v>0</v>
      </c>
      <c r="EC920" s="9">
        <v>0</v>
      </c>
    </row>
    <row r="921" spans="1:133" x14ac:dyDescent="0.3">
      <c r="A921" s="10">
        <v>106190020</v>
      </c>
      <c r="B921" s="10" t="s">
        <v>363</v>
      </c>
      <c r="C921" s="10">
        <v>20182</v>
      </c>
      <c r="D921" s="12">
        <v>43191</v>
      </c>
      <c r="E921" s="10" t="s">
        <v>2129</v>
      </c>
      <c r="F921" s="10" t="s">
        <v>134</v>
      </c>
      <c r="G921" s="10" t="s">
        <v>158</v>
      </c>
      <c r="H921" s="10" t="s">
        <v>2132</v>
      </c>
      <c r="I921" s="10">
        <v>913</v>
      </c>
      <c r="J921" s="10" t="s">
        <v>255</v>
      </c>
      <c r="K921" s="10" t="s">
        <v>137</v>
      </c>
      <c r="L921" s="10" t="s">
        <v>138</v>
      </c>
      <c r="M921" s="10" t="s">
        <v>364</v>
      </c>
      <c r="N921" s="10" t="s">
        <v>365</v>
      </c>
      <c r="O921" s="10" t="s">
        <v>366</v>
      </c>
      <c r="P921" s="10">
        <v>91770</v>
      </c>
      <c r="Q921" s="10" t="s">
        <v>367</v>
      </c>
      <c r="R921" s="10">
        <v>97</v>
      </c>
      <c r="S921" s="10">
        <v>97</v>
      </c>
      <c r="T921" s="10">
        <v>97</v>
      </c>
      <c r="U921" s="10">
        <v>95</v>
      </c>
      <c r="V921" s="10">
        <v>26</v>
      </c>
      <c r="W921" s="10">
        <v>272</v>
      </c>
      <c r="X921" s="10">
        <v>0</v>
      </c>
      <c r="Y921" s="10">
        <v>0</v>
      </c>
      <c r="Z921" s="10">
        <v>0</v>
      </c>
      <c r="AA921" s="10">
        <v>17</v>
      </c>
      <c r="AB921" s="10">
        <v>1022</v>
      </c>
      <c r="AC921" s="10">
        <v>6</v>
      </c>
      <c r="AD921" s="10">
        <v>0</v>
      </c>
      <c r="AE921" s="10">
        <v>1438</v>
      </c>
      <c r="AF921" s="10">
        <v>0</v>
      </c>
      <c r="AG921" s="10">
        <v>957</v>
      </c>
      <c r="AH921" s="10">
        <v>334</v>
      </c>
      <c r="AI921" s="10">
        <v>1583</v>
      </c>
      <c r="AJ921" s="10">
        <v>0</v>
      </c>
      <c r="AK921" s="10">
        <v>0</v>
      </c>
      <c r="AL921" s="10">
        <v>0</v>
      </c>
      <c r="AM921" s="10">
        <v>252</v>
      </c>
      <c r="AN921" s="10">
        <v>5249</v>
      </c>
      <c r="AO921" s="10">
        <v>15</v>
      </c>
      <c r="AP921" s="10">
        <v>0</v>
      </c>
      <c r="AQ921" s="10">
        <v>8390</v>
      </c>
      <c r="AR921" s="10">
        <v>0</v>
      </c>
      <c r="AS921" s="10">
        <v>3799</v>
      </c>
      <c r="AT921" s="10">
        <v>0</v>
      </c>
      <c r="AU921" s="10">
        <v>0</v>
      </c>
      <c r="AV921" s="10">
        <v>0</v>
      </c>
      <c r="AW921" s="10">
        <v>0</v>
      </c>
      <c r="AX921" s="10">
        <v>0</v>
      </c>
      <c r="AY921" s="10">
        <v>0</v>
      </c>
      <c r="AZ921" s="10">
        <v>1278</v>
      </c>
      <c r="BA921" s="10">
        <v>46</v>
      </c>
      <c r="BB921" s="10">
        <v>0</v>
      </c>
      <c r="BC921" s="10">
        <v>5123</v>
      </c>
      <c r="BD921" s="10">
        <v>1531200</v>
      </c>
      <c r="BE921" s="10">
        <v>534400</v>
      </c>
      <c r="BF921" s="10">
        <v>2531200</v>
      </c>
      <c r="BG921" s="10">
        <v>0</v>
      </c>
      <c r="BH921" s="10">
        <v>0</v>
      </c>
      <c r="BI921" s="10">
        <v>0</v>
      </c>
      <c r="BJ921" s="10">
        <v>403200</v>
      </c>
      <c r="BK921" s="10">
        <v>8400950</v>
      </c>
      <c r="BL921" s="10">
        <v>24000</v>
      </c>
      <c r="BM921" s="10">
        <v>0</v>
      </c>
      <c r="BN921" s="10">
        <v>13424950</v>
      </c>
      <c r="BO921" s="10">
        <v>1908900</v>
      </c>
      <c r="BP921" s="10">
        <v>0</v>
      </c>
      <c r="BQ921" s="10">
        <v>0</v>
      </c>
      <c r="BR921" s="10">
        <v>0</v>
      </c>
      <c r="BS921" s="10">
        <v>0</v>
      </c>
      <c r="BT921" s="10">
        <v>0</v>
      </c>
      <c r="BU921" s="10">
        <v>0</v>
      </c>
      <c r="BV921" s="10">
        <v>881792</v>
      </c>
      <c r="BW921" s="10">
        <v>30508</v>
      </c>
      <c r="BX921" s="10">
        <v>0</v>
      </c>
      <c r="BY921" s="10">
        <v>2821200</v>
      </c>
      <c r="BZ921" s="10">
        <v>242915</v>
      </c>
      <c r="CA921" s="10">
        <v>1644274</v>
      </c>
      <c r="CB921" s="10">
        <v>178678</v>
      </c>
      <c r="CC921" s="10">
        <v>1301379</v>
      </c>
      <c r="CD921" s="10">
        <v>0</v>
      </c>
      <c r="CE921" s="10">
        <v>0</v>
      </c>
      <c r="CF921" s="10">
        <v>0</v>
      </c>
      <c r="CG921" s="10">
        <v>0</v>
      </c>
      <c r="CH921" s="10">
        <v>116246</v>
      </c>
      <c r="CI921" s="10">
        <v>3131775</v>
      </c>
      <c r="CJ921" s="10">
        <v>0</v>
      </c>
      <c r="CK921" s="10">
        <v>54508</v>
      </c>
      <c r="CL921" s="10">
        <v>0</v>
      </c>
      <c r="CM921" s="10">
        <v>0</v>
      </c>
      <c r="CN921" s="10">
        <v>0</v>
      </c>
      <c r="CO921" s="10">
        <v>0</v>
      </c>
      <c r="CP921" s="10">
        <v>6669775</v>
      </c>
      <c r="CQ921" s="10">
        <v>0</v>
      </c>
      <c r="CR921" s="10">
        <v>0</v>
      </c>
      <c r="CS921" s="10">
        <v>0</v>
      </c>
      <c r="CT921" s="10">
        <v>0</v>
      </c>
      <c r="CU921" s="10">
        <v>0</v>
      </c>
      <c r="CV921" s="10">
        <v>1750709</v>
      </c>
      <c r="CW921" s="10">
        <v>346927</v>
      </c>
      <c r="CX921" s="10">
        <v>1199180</v>
      </c>
      <c r="CY921" s="10">
        <v>0</v>
      </c>
      <c r="CZ921" s="10">
        <v>0</v>
      </c>
      <c r="DA921" s="10">
        <v>0</v>
      </c>
      <c r="DB921" s="10">
        <v>279584</v>
      </c>
      <c r="DC921" s="10">
        <v>5999975</v>
      </c>
      <c r="DD921" s="10">
        <v>0</v>
      </c>
      <c r="DE921" s="10">
        <v>0</v>
      </c>
      <c r="DF921" s="10">
        <v>9576375</v>
      </c>
      <c r="DG921" s="10">
        <v>4885</v>
      </c>
      <c r="DH921" s="10">
        <v>5963064</v>
      </c>
      <c r="DI921" s="10">
        <v>225215</v>
      </c>
      <c r="DJ921" s="10">
        <v>20749</v>
      </c>
      <c r="DK921" s="10">
        <v>0</v>
      </c>
      <c r="DL921" s="10">
        <v>0</v>
      </c>
      <c r="DM921" s="10">
        <v>0</v>
      </c>
      <c r="DN921" s="10">
        <v>0</v>
      </c>
      <c r="DO921" s="10">
        <v>311335</v>
      </c>
      <c r="DP921" s="10">
        <v>8060463</v>
      </c>
      <c r="DQ921" s="10">
        <v>0</v>
      </c>
      <c r="DR921" s="10">
        <v>0</v>
      </c>
      <c r="DS921" s="10">
        <v>0</v>
      </c>
      <c r="DT921" s="10">
        <v>0</v>
      </c>
      <c r="DU921" s="10">
        <v>0</v>
      </c>
      <c r="DV921" s="10">
        <v>0</v>
      </c>
      <c r="DW921" s="10">
        <v>0</v>
      </c>
      <c r="DX921" s="10">
        <v>0</v>
      </c>
      <c r="DY921" s="10">
        <v>0</v>
      </c>
      <c r="DZ921" s="10">
        <v>0</v>
      </c>
      <c r="EA921" s="10">
        <v>0</v>
      </c>
      <c r="EB921" s="10">
        <v>0</v>
      </c>
      <c r="EC921" s="10">
        <v>0</v>
      </c>
    </row>
    <row r="922" spans="1:133" x14ac:dyDescent="0.3">
      <c r="A922" s="9">
        <v>106044006</v>
      </c>
      <c r="B922" s="9" t="s">
        <v>368</v>
      </c>
      <c r="C922" s="9">
        <v>20182</v>
      </c>
      <c r="D922" s="11">
        <v>43191</v>
      </c>
      <c r="E922" s="9" t="s">
        <v>2129</v>
      </c>
      <c r="F922" s="9" t="s">
        <v>134</v>
      </c>
      <c r="G922" s="9" t="s">
        <v>151</v>
      </c>
      <c r="H922" s="9" t="s">
        <v>2131</v>
      </c>
      <c r="I922" s="9">
        <v>219</v>
      </c>
      <c r="J922" s="9" t="s">
        <v>276</v>
      </c>
      <c r="K922" s="9" t="s">
        <v>369</v>
      </c>
      <c r="L922" s="9" t="s">
        <v>138</v>
      </c>
      <c r="M922" s="9" t="s">
        <v>370</v>
      </c>
      <c r="N922" s="9" t="s">
        <v>371</v>
      </c>
      <c r="O922" s="9" t="s">
        <v>372</v>
      </c>
      <c r="P922" s="9">
        <v>95926</v>
      </c>
      <c r="Q922" s="9" t="s">
        <v>373</v>
      </c>
      <c r="R922" s="9">
        <v>16</v>
      </c>
      <c r="S922" s="9">
        <v>16</v>
      </c>
      <c r="T922" s="9">
        <v>16</v>
      </c>
      <c r="U922" s="9">
        <v>0</v>
      </c>
      <c r="V922" s="9">
        <v>0</v>
      </c>
      <c r="W922" s="9">
        <v>0</v>
      </c>
      <c r="X922" s="9">
        <v>0</v>
      </c>
      <c r="Y922" s="9">
        <v>0</v>
      </c>
      <c r="Z922" s="9">
        <v>0</v>
      </c>
      <c r="AA922" s="9">
        <v>50</v>
      </c>
      <c r="AB922" s="9">
        <v>0</v>
      </c>
      <c r="AC922" s="9">
        <v>0</v>
      </c>
      <c r="AD922" s="9">
        <v>0</v>
      </c>
      <c r="AE922" s="9">
        <v>50</v>
      </c>
      <c r="AF922" s="9">
        <v>0</v>
      </c>
      <c r="AG922" s="9">
        <v>0</v>
      </c>
      <c r="AH922" s="9">
        <v>0</v>
      </c>
      <c r="AI922" s="9">
        <v>0</v>
      </c>
      <c r="AJ922" s="9">
        <v>0</v>
      </c>
      <c r="AK922" s="9">
        <v>0</v>
      </c>
      <c r="AL922" s="9">
        <v>0</v>
      </c>
      <c r="AM922" s="9">
        <v>1371</v>
      </c>
      <c r="AN922" s="9">
        <v>0</v>
      </c>
      <c r="AO922" s="9">
        <v>0</v>
      </c>
      <c r="AP922" s="9">
        <v>0</v>
      </c>
      <c r="AQ922" s="9">
        <v>1371</v>
      </c>
      <c r="AR922" s="9">
        <v>0</v>
      </c>
      <c r="AS922" s="9">
        <v>0</v>
      </c>
      <c r="AT922" s="9">
        <v>0</v>
      </c>
      <c r="AU922" s="9">
        <v>0</v>
      </c>
      <c r="AV922" s="9">
        <v>0</v>
      </c>
      <c r="AW922" s="9">
        <v>0</v>
      </c>
      <c r="AX922" s="9">
        <v>0</v>
      </c>
      <c r="AY922" s="9">
        <v>0</v>
      </c>
      <c r="AZ922" s="9">
        <v>0</v>
      </c>
      <c r="BA922" s="9">
        <v>0</v>
      </c>
      <c r="BB922" s="9">
        <v>0</v>
      </c>
      <c r="BC922" s="9">
        <v>0</v>
      </c>
      <c r="BD922" s="9">
        <v>0</v>
      </c>
      <c r="BE922" s="9">
        <v>0</v>
      </c>
      <c r="BF922" s="9">
        <v>0</v>
      </c>
      <c r="BG922" s="9">
        <v>0</v>
      </c>
      <c r="BH922" s="9">
        <v>0</v>
      </c>
      <c r="BI922" s="9">
        <v>0</v>
      </c>
      <c r="BJ922" s="9">
        <v>163797</v>
      </c>
      <c r="BK922" s="9">
        <v>0</v>
      </c>
      <c r="BL922" s="9">
        <v>0</v>
      </c>
      <c r="BM922" s="9">
        <v>0</v>
      </c>
      <c r="BN922" s="9">
        <v>163797</v>
      </c>
      <c r="BO922" s="9">
        <v>0</v>
      </c>
      <c r="BP922" s="9">
        <v>0</v>
      </c>
      <c r="BQ922" s="9">
        <v>0</v>
      </c>
      <c r="BR922" s="9">
        <v>0</v>
      </c>
      <c r="BS922" s="9">
        <v>0</v>
      </c>
      <c r="BT922" s="9">
        <v>0</v>
      </c>
      <c r="BU922" s="9">
        <v>0</v>
      </c>
      <c r="BV922" s="9">
        <v>0</v>
      </c>
      <c r="BW922" s="9">
        <v>0</v>
      </c>
      <c r="BX922" s="9">
        <v>0</v>
      </c>
      <c r="BY922" s="9">
        <v>0</v>
      </c>
      <c r="BZ922" s="9">
        <v>0</v>
      </c>
      <c r="CA922" s="9">
        <v>0</v>
      </c>
      <c r="CB922" s="9">
        <v>0</v>
      </c>
      <c r="CC922" s="9">
        <v>0</v>
      </c>
      <c r="CD922" s="9">
        <v>0</v>
      </c>
      <c r="CE922" s="9">
        <v>-11528</v>
      </c>
      <c r="CF922" s="9">
        <v>0</v>
      </c>
      <c r="CG922" s="9">
        <v>0</v>
      </c>
      <c r="CH922" s="9">
        <v>0</v>
      </c>
      <c r="CI922" s="9">
        <v>0</v>
      </c>
      <c r="CJ922" s="9">
        <v>0</v>
      </c>
      <c r="CK922" s="9">
        <v>0</v>
      </c>
      <c r="CL922" s="9">
        <v>0</v>
      </c>
      <c r="CM922" s="9">
        <v>0</v>
      </c>
      <c r="CN922" s="9">
        <v>0</v>
      </c>
      <c r="CO922" s="9">
        <v>0</v>
      </c>
      <c r="CP922" s="9">
        <v>-11528</v>
      </c>
      <c r="CQ922" s="9">
        <v>0</v>
      </c>
      <c r="CR922" s="9">
        <v>0</v>
      </c>
      <c r="CS922" s="9">
        <v>0</v>
      </c>
      <c r="CT922" s="9">
        <v>0</v>
      </c>
      <c r="CU922" s="9">
        <v>0</v>
      </c>
      <c r="CV922" s="9">
        <v>0</v>
      </c>
      <c r="CW922" s="9">
        <v>0</v>
      </c>
      <c r="CX922" s="9">
        <v>0</v>
      </c>
      <c r="CY922" s="9">
        <v>0</v>
      </c>
      <c r="CZ922" s="9">
        <v>0</v>
      </c>
      <c r="DA922" s="9">
        <v>0</v>
      </c>
      <c r="DB922" s="9">
        <v>175325</v>
      </c>
      <c r="DC922" s="9">
        <v>0</v>
      </c>
      <c r="DD922" s="9">
        <v>0</v>
      </c>
      <c r="DE922" s="9">
        <v>0</v>
      </c>
      <c r="DF922" s="9">
        <v>175325</v>
      </c>
      <c r="DG922" s="9">
        <v>0</v>
      </c>
      <c r="DH922" s="9">
        <v>1003722</v>
      </c>
      <c r="DI922" s="9">
        <v>0</v>
      </c>
      <c r="DJ922" s="9">
        <v>0</v>
      </c>
      <c r="DK922" s="9">
        <v>0</v>
      </c>
      <c r="DL922" s="9">
        <v>0</v>
      </c>
      <c r="DM922" s="9">
        <v>0</v>
      </c>
      <c r="DN922" s="9">
        <v>0</v>
      </c>
      <c r="DO922" s="9">
        <v>0</v>
      </c>
      <c r="DP922" s="9">
        <v>0</v>
      </c>
      <c r="DQ922" s="9">
        <v>0</v>
      </c>
      <c r="DR922" s="9">
        <v>0</v>
      </c>
      <c r="DS922" s="9">
        <v>0</v>
      </c>
      <c r="DT922" s="9">
        <v>0</v>
      </c>
      <c r="DU922" s="9">
        <v>0</v>
      </c>
      <c r="DV922" s="9">
        <v>0</v>
      </c>
      <c r="DW922" s="9">
        <v>0</v>
      </c>
      <c r="DX922" s="9">
        <v>0</v>
      </c>
      <c r="DY922" s="9">
        <v>0</v>
      </c>
      <c r="DZ922" s="9">
        <v>0</v>
      </c>
      <c r="EA922" s="9">
        <v>0</v>
      </c>
      <c r="EB922" s="9">
        <v>0</v>
      </c>
      <c r="EC922" s="9">
        <v>0</v>
      </c>
    </row>
    <row r="923" spans="1:133" x14ac:dyDescent="0.3">
      <c r="A923" s="10">
        <v>106190125</v>
      </c>
      <c r="B923" s="10" t="s">
        <v>374</v>
      </c>
      <c r="C923" s="10">
        <v>20182</v>
      </c>
      <c r="D923" s="12">
        <v>43191</v>
      </c>
      <c r="E923" s="10" t="s">
        <v>2129</v>
      </c>
      <c r="F923" s="10" t="s">
        <v>134</v>
      </c>
      <c r="G923" s="10" t="s">
        <v>158</v>
      </c>
      <c r="H923" s="10" t="s">
        <v>2132</v>
      </c>
      <c r="I923" s="10">
        <v>925</v>
      </c>
      <c r="J923" s="10" t="s">
        <v>136</v>
      </c>
      <c r="K923" s="10" t="s">
        <v>137</v>
      </c>
      <c r="L923" s="10" t="s">
        <v>220</v>
      </c>
      <c r="M923" s="10" t="s">
        <v>375</v>
      </c>
      <c r="N923" s="10" t="s">
        <v>376</v>
      </c>
      <c r="O923" s="10" t="s">
        <v>223</v>
      </c>
      <c r="P923" s="10">
        <v>90015</v>
      </c>
      <c r="Q923" s="10" t="s">
        <v>377</v>
      </c>
      <c r="R923" s="10">
        <v>318</v>
      </c>
      <c r="S923" s="10">
        <v>243</v>
      </c>
      <c r="T923" s="10">
        <v>212</v>
      </c>
      <c r="U923" s="10">
        <v>301</v>
      </c>
      <c r="V923" s="10">
        <v>390</v>
      </c>
      <c r="W923" s="10">
        <v>985</v>
      </c>
      <c r="X923" s="10">
        <v>2683</v>
      </c>
      <c r="Y923" s="10">
        <v>0</v>
      </c>
      <c r="Z923" s="10">
        <v>0</v>
      </c>
      <c r="AA923" s="10">
        <v>32</v>
      </c>
      <c r="AB923" s="10">
        <v>213</v>
      </c>
      <c r="AC923" s="10">
        <v>28</v>
      </c>
      <c r="AD923" s="10">
        <v>89</v>
      </c>
      <c r="AE923" s="10">
        <v>4721</v>
      </c>
      <c r="AF923" s="10">
        <v>0</v>
      </c>
      <c r="AG923" s="10">
        <v>1522</v>
      </c>
      <c r="AH923" s="10">
        <v>1463</v>
      </c>
      <c r="AI923" s="10">
        <v>4398</v>
      </c>
      <c r="AJ923" s="10">
        <v>9110</v>
      </c>
      <c r="AK923" s="10">
        <v>0</v>
      </c>
      <c r="AL923" s="10">
        <v>0</v>
      </c>
      <c r="AM923" s="10">
        <v>218</v>
      </c>
      <c r="AN923" s="10">
        <v>777</v>
      </c>
      <c r="AO923" s="10">
        <v>49</v>
      </c>
      <c r="AP923" s="10">
        <v>154</v>
      </c>
      <c r="AQ923" s="10">
        <v>17691</v>
      </c>
      <c r="AR923" s="10">
        <v>0</v>
      </c>
      <c r="AS923" s="10">
        <v>1120</v>
      </c>
      <c r="AT923" s="10">
        <v>1017</v>
      </c>
      <c r="AU923" s="10">
        <v>4615</v>
      </c>
      <c r="AV923" s="10">
        <v>14331</v>
      </c>
      <c r="AW923" s="10">
        <v>0</v>
      </c>
      <c r="AX923" s="10">
        <v>0</v>
      </c>
      <c r="AY923" s="10">
        <v>342</v>
      </c>
      <c r="AZ923" s="10">
        <v>1279</v>
      </c>
      <c r="BA923" s="10">
        <v>1274</v>
      </c>
      <c r="BB923" s="10">
        <v>986</v>
      </c>
      <c r="BC923" s="10">
        <v>24964</v>
      </c>
      <c r="BD923" s="10">
        <v>24724761</v>
      </c>
      <c r="BE923" s="10">
        <v>20784732</v>
      </c>
      <c r="BF923" s="10">
        <v>54400572</v>
      </c>
      <c r="BG923" s="10">
        <v>123843253</v>
      </c>
      <c r="BH923" s="10">
        <v>0</v>
      </c>
      <c r="BI923" s="10">
        <v>0</v>
      </c>
      <c r="BJ923" s="10">
        <v>1964790</v>
      </c>
      <c r="BK923" s="10">
        <v>12387478</v>
      </c>
      <c r="BL923" s="10">
        <v>223450</v>
      </c>
      <c r="BM923" s="10">
        <v>703262</v>
      </c>
      <c r="BN923" s="10">
        <v>239032298</v>
      </c>
      <c r="BO923" s="10">
        <v>8730947</v>
      </c>
      <c r="BP923" s="10">
        <v>6622668</v>
      </c>
      <c r="BQ923" s="10">
        <v>21506366</v>
      </c>
      <c r="BR923" s="10">
        <v>74545357</v>
      </c>
      <c r="BS923" s="10">
        <v>0</v>
      </c>
      <c r="BT923" s="10">
        <v>0</v>
      </c>
      <c r="BU923" s="10">
        <v>1840307</v>
      </c>
      <c r="BV923" s="10">
        <v>9079275</v>
      </c>
      <c r="BW923" s="10">
        <v>3928194</v>
      </c>
      <c r="BX923" s="10">
        <v>3038977</v>
      </c>
      <c r="BY923" s="10">
        <v>129292091</v>
      </c>
      <c r="BZ923" s="10">
        <v>5800992</v>
      </c>
      <c r="CA923" s="10">
        <v>24463590</v>
      </c>
      <c r="CB923" s="10">
        <v>19642386</v>
      </c>
      <c r="CC923" s="10">
        <v>40771795</v>
      </c>
      <c r="CD923" s="10">
        <v>172976495</v>
      </c>
      <c r="CE923" s="10">
        <v>-12858379</v>
      </c>
      <c r="CF923" s="10">
        <v>0</v>
      </c>
      <c r="CG923" s="10">
        <v>0</v>
      </c>
      <c r="CH923" s="10">
        <v>2501781</v>
      </c>
      <c r="CI923" s="10">
        <v>10567890</v>
      </c>
      <c r="CJ923" s="10">
        <v>0</v>
      </c>
      <c r="CK923" s="10">
        <v>7016260</v>
      </c>
      <c r="CL923" s="10">
        <v>0</v>
      </c>
      <c r="CM923" s="10">
        <v>0</v>
      </c>
      <c r="CN923" s="10">
        <v>0</v>
      </c>
      <c r="CO923" s="10">
        <v>1185938</v>
      </c>
      <c r="CP923" s="10">
        <v>272068748</v>
      </c>
      <c r="CQ923" s="10">
        <v>333169</v>
      </c>
      <c r="CR923" s="10">
        <v>19448645</v>
      </c>
      <c r="CS923" s="10">
        <v>0</v>
      </c>
      <c r="CT923" s="10">
        <v>0</v>
      </c>
      <c r="CU923" s="10">
        <v>19781814</v>
      </c>
      <c r="CV923" s="10">
        <v>8612212</v>
      </c>
      <c r="CW923" s="10">
        <v>7936819</v>
      </c>
      <c r="CX923" s="10">
        <v>39093358</v>
      </c>
      <c r="CY923" s="10">
        <v>48929816</v>
      </c>
      <c r="CZ923" s="10">
        <v>0</v>
      </c>
      <c r="DA923" s="10">
        <v>0</v>
      </c>
      <c r="DB923" s="10">
        <v>1250428</v>
      </c>
      <c r="DC923" s="10">
        <v>10016050</v>
      </c>
      <c r="DD923" s="10">
        <v>0</v>
      </c>
      <c r="DE923" s="10">
        <v>198772</v>
      </c>
      <c r="DF923" s="10">
        <v>116037455</v>
      </c>
      <c r="DG923" s="10">
        <v>7020384</v>
      </c>
      <c r="DH923" s="10">
        <v>112484290</v>
      </c>
      <c r="DI923" s="10">
        <v>0</v>
      </c>
      <c r="DJ923" s="10">
        <v>322827</v>
      </c>
      <c r="DK923" s="10">
        <v>0</v>
      </c>
      <c r="DL923" s="10">
        <v>0</v>
      </c>
      <c r="DM923" s="10">
        <v>0</v>
      </c>
      <c r="DN923" s="10">
        <v>0</v>
      </c>
      <c r="DO923" s="10">
        <v>1493424</v>
      </c>
      <c r="DP923" s="10">
        <v>71094186</v>
      </c>
      <c r="DQ923" s="10">
        <v>0</v>
      </c>
      <c r="DR923" s="10">
        <v>0</v>
      </c>
      <c r="DS923" s="10">
        <v>0</v>
      </c>
      <c r="DT923" s="10">
        <v>0</v>
      </c>
      <c r="DU923" s="10">
        <v>0</v>
      </c>
      <c r="DV923" s="10">
        <v>0</v>
      </c>
      <c r="DW923" s="10">
        <v>0</v>
      </c>
      <c r="DX923" s="10">
        <v>0</v>
      </c>
      <c r="DY923" s="10">
        <v>0</v>
      </c>
      <c r="DZ923" s="10">
        <v>0</v>
      </c>
      <c r="EA923" s="10">
        <v>0</v>
      </c>
      <c r="EB923" s="10">
        <v>0</v>
      </c>
      <c r="EC923" s="10">
        <v>0</v>
      </c>
    </row>
    <row r="924" spans="1:133" x14ac:dyDescent="0.3">
      <c r="A924" s="9">
        <v>106380929</v>
      </c>
      <c r="B924" s="9" t="s">
        <v>378</v>
      </c>
      <c r="C924" s="9">
        <v>20182</v>
      </c>
      <c r="D924" s="11">
        <v>43191</v>
      </c>
      <c r="E924" s="9" t="s">
        <v>2129</v>
      </c>
      <c r="F924" s="9" t="s">
        <v>134</v>
      </c>
      <c r="G924" s="9" t="s">
        <v>379</v>
      </c>
      <c r="H924" s="9" t="s">
        <v>2148</v>
      </c>
      <c r="I924" s="9">
        <v>423</v>
      </c>
      <c r="J924" s="9" t="s">
        <v>136</v>
      </c>
      <c r="K924" s="9" t="s">
        <v>137</v>
      </c>
      <c r="L924" s="9" t="s">
        <v>138</v>
      </c>
      <c r="M924" s="9" t="s">
        <v>380</v>
      </c>
      <c r="N924" s="9" t="s">
        <v>381</v>
      </c>
      <c r="O924" s="9" t="s">
        <v>382</v>
      </c>
      <c r="P924" s="9">
        <v>94115</v>
      </c>
      <c r="Q924" s="9" t="s">
        <v>383</v>
      </c>
      <c r="R924" s="9">
        <v>643</v>
      </c>
      <c r="S924" s="9">
        <v>643</v>
      </c>
      <c r="T924" s="9">
        <v>420</v>
      </c>
      <c r="U924" s="9">
        <v>1815</v>
      </c>
      <c r="V924" s="9">
        <v>652</v>
      </c>
      <c r="W924" s="9">
        <v>319</v>
      </c>
      <c r="X924" s="9">
        <v>704</v>
      </c>
      <c r="Y924" s="9">
        <v>0</v>
      </c>
      <c r="Z924" s="9">
        <v>0</v>
      </c>
      <c r="AA924" s="9">
        <v>128</v>
      </c>
      <c r="AB924" s="9">
        <v>2240</v>
      </c>
      <c r="AC924" s="9">
        <v>27</v>
      </c>
      <c r="AD924" s="9">
        <v>37</v>
      </c>
      <c r="AE924" s="9">
        <v>5922</v>
      </c>
      <c r="AF924" s="9">
        <v>0</v>
      </c>
      <c r="AG924" s="9">
        <v>11179</v>
      </c>
      <c r="AH924" s="9">
        <v>3621</v>
      </c>
      <c r="AI924" s="9">
        <v>2285</v>
      </c>
      <c r="AJ924" s="9">
        <v>4477</v>
      </c>
      <c r="AK924" s="9">
        <v>0</v>
      </c>
      <c r="AL924" s="9">
        <v>0</v>
      </c>
      <c r="AM924" s="9">
        <v>1335</v>
      </c>
      <c r="AN924" s="9">
        <v>9003</v>
      </c>
      <c r="AO924" s="9">
        <v>190</v>
      </c>
      <c r="AP924" s="9">
        <v>255</v>
      </c>
      <c r="AQ924" s="9">
        <v>32345</v>
      </c>
      <c r="AR924" s="9">
        <v>0</v>
      </c>
      <c r="AS924" s="9">
        <v>4615</v>
      </c>
      <c r="AT924" s="9">
        <v>1455</v>
      </c>
      <c r="AU924" s="9">
        <v>334</v>
      </c>
      <c r="AV924" s="9">
        <v>2949</v>
      </c>
      <c r="AW924" s="9">
        <v>0</v>
      </c>
      <c r="AX924" s="9">
        <v>0</v>
      </c>
      <c r="AY924" s="9">
        <v>340</v>
      </c>
      <c r="AZ924" s="9">
        <v>8040</v>
      </c>
      <c r="BA924" s="9">
        <v>704</v>
      </c>
      <c r="BB924" s="9">
        <v>2733</v>
      </c>
      <c r="BC924" s="9">
        <v>21170</v>
      </c>
      <c r="BD924" s="9">
        <v>192780572</v>
      </c>
      <c r="BE924" s="9">
        <v>59170267</v>
      </c>
      <c r="BF924" s="9">
        <v>31498080</v>
      </c>
      <c r="BG924" s="9">
        <v>75957447</v>
      </c>
      <c r="BH924" s="9">
        <v>0</v>
      </c>
      <c r="BI924" s="9">
        <v>0</v>
      </c>
      <c r="BJ924" s="9">
        <v>20995833</v>
      </c>
      <c r="BK924" s="9">
        <v>169238440</v>
      </c>
      <c r="BL924" s="9">
        <v>3400651</v>
      </c>
      <c r="BM924" s="9">
        <v>4913898</v>
      </c>
      <c r="BN924" s="9">
        <v>557955188</v>
      </c>
      <c r="BO924" s="9">
        <v>82491980</v>
      </c>
      <c r="BP924" s="9">
        <v>30200502</v>
      </c>
      <c r="BQ924" s="9">
        <v>2927905</v>
      </c>
      <c r="BR924" s="9">
        <v>30304804</v>
      </c>
      <c r="BS924" s="9">
        <v>0</v>
      </c>
      <c r="BT924" s="9">
        <v>0</v>
      </c>
      <c r="BU924" s="9">
        <v>5805750</v>
      </c>
      <c r="BV924" s="9">
        <v>127173522</v>
      </c>
      <c r="BW924" s="9">
        <v>4441901</v>
      </c>
      <c r="BX924" s="9">
        <v>16746676</v>
      </c>
      <c r="BY924" s="9">
        <v>300093040</v>
      </c>
      <c r="BZ924" s="9">
        <v>1000128</v>
      </c>
      <c r="CA924" s="9">
        <v>217346372</v>
      </c>
      <c r="CB924" s="9">
        <v>72659721</v>
      </c>
      <c r="CC924" s="9">
        <v>24037962</v>
      </c>
      <c r="CD924" s="9">
        <v>86468878</v>
      </c>
      <c r="CE924" s="9">
        <v>0</v>
      </c>
      <c r="CF924" s="9">
        <v>0</v>
      </c>
      <c r="CG924" s="9">
        <v>0</v>
      </c>
      <c r="CH924" s="9">
        <v>15022273</v>
      </c>
      <c r="CI924" s="9">
        <v>128682406</v>
      </c>
      <c r="CJ924" s="9">
        <v>0</v>
      </c>
      <c r="CK924" s="9">
        <v>7842552</v>
      </c>
      <c r="CL924" s="9">
        <v>0</v>
      </c>
      <c r="CM924" s="9">
        <v>0</v>
      </c>
      <c r="CN924" s="9">
        <v>0</v>
      </c>
      <c r="CO924" s="9">
        <v>16007612</v>
      </c>
      <c r="CP924" s="9">
        <v>569067904</v>
      </c>
      <c r="CQ924" s="9">
        <v>0</v>
      </c>
      <c r="CR924" s="9">
        <v>7860560</v>
      </c>
      <c r="CS924" s="9">
        <v>0</v>
      </c>
      <c r="CT924" s="9">
        <v>4772439</v>
      </c>
      <c r="CU924" s="9">
        <v>12632999</v>
      </c>
      <c r="CV924" s="9">
        <v>57926180</v>
      </c>
      <c r="CW924" s="9">
        <v>16711048</v>
      </c>
      <c r="CX924" s="9">
        <v>10388023</v>
      </c>
      <c r="CY924" s="9">
        <v>27653933</v>
      </c>
      <c r="CZ924" s="9">
        <v>0</v>
      </c>
      <c r="DA924" s="9">
        <v>0</v>
      </c>
      <c r="DB924" s="9">
        <v>11779310</v>
      </c>
      <c r="DC924" s="9">
        <v>172501995</v>
      </c>
      <c r="DD924" s="9">
        <v>0</v>
      </c>
      <c r="DE924" s="9">
        <v>4652834</v>
      </c>
      <c r="DF924" s="9">
        <v>301613323</v>
      </c>
      <c r="DG924" s="9">
        <v>6007040</v>
      </c>
      <c r="DH924" s="9">
        <v>241197878</v>
      </c>
      <c r="DI924" s="9">
        <v>0</v>
      </c>
      <c r="DJ924" s="9">
        <v>8424159</v>
      </c>
      <c r="DK924" s="9">
        <v>0</v>
      </c>
      <c r="DL924" s="9">
        <v>0</v>
      </c>
      <c r="DM924" s="9">
        <v>0</v>
      </c>
      <c r="DN924" s="9">
        <v>0</v>
      </c>
      <c r="DO924" s="9">
        <v>111104749</v>
      </c>
      <c r="DP924" s="9">
        <v>2193831852</v>
      </c>
      <c r="DQ924" s="9">
        <v>0</v>
      </c>
      <c r="DR924" s="9">
        <v>0</v>
      </c>
      <c r="DS924" s="9">
        <v>0</v>
      </c>
      <c r="DT924" s="9">
        <v>0</v>
      </c>
      <c r="DU924" s="9">
        <v>0</v>
      </c>
      <c r="DV924" s="9">
        <v>0</v>
      </c>
      <c r="DW924" s="9">
        <v>0</v>
      </c>
      <c r="DX924" s="9">
        <v>0</v>
      </c>
      <c r="DY924" s="9">
        <v>0</v>
      </c>
      <c r="DZ924" s="9">
        <v>0</v>
      </c>
      <c r="EA924" s="9">
        <v>0</v>
      </c>
      <c r="EB924" s="9">
        <v>0</v>
      </c>
      <c r="EC924" s="9">
        <v>0</v>
      </c>
    </row>
    <row r="925" spans="1:133" x14ac:dyDescent="0.3">
      <c r="A925" s="10">
        <v>106380964</v>
      </c>
      <c r="B925" s="10" t="s">
        <v>384</v>
      </c>
      <c r="C925" s="10">
        <v>20182</v>
      </c>
      <c r="D925" s="12">
        <v>43191</v>
      </c>
      <c r="E925" s="10" t="s">
        <v>2129</v>
      </c>
      <c r="F925" s="10" t="s">
        <v>134</v>
      </c>
      <c r="G925" s="10" t="s">
        <v>379</v>
      </c>
      <c r="H925" s="10" t="s">
        <v>2148</v>
      </c>
      <c r="I925" s="10">
        <v>423</v>
      </c>
      <c r="J925" s="10" t="s">
        <v>136</v>
      </c>
      <c r="K925" s="10" t="s">
        <v>137</v>
      </c>
      <c r="L925" s="10" t="s">
        <v>138</v>
      </c>
      <c r="M925" s="10" t="s">
        <v>380</v>
      </c>
      <c r="N925" s="10" t="s">
        <v>385</v>
      </c>
      <c r="O925" s="10" t="s">
        <v>382</v>
      </c>
      <c r="P925" s="10">
        <v>94110</v>
      </c>
      <c r="Q925" s="10" t="s">
        <v>386</v>
      </c>
      <c r="R925" s="10">
        <v>149</v>
      </c>
      <c r="S925" s="10">
        <v>149</v>
      </c>
      <c r="T925" s="10">
        <v>68</v>
      </c>
      <c r="U925" s="10">
        <v>205</v>
      </c>
      <c r="V925" s="10">
        <v>92</v>
      </c>
      <c r="W925" s="10">
        <v>118</v>
      </c>
      <c r="X925" s="10">
        <v>192</v>
      </c>
      <c r="Y925" s="10">
        <v>0</v>
      </c>
      <c r="Z925" s="10">
        <v>0</v>
      </c>
      <c r="AA925" s="10">
        <v>5</v>
      </c>
      <c r="AB925" s="10">
        <v>139</v>
      </c>
      <c r="AC925" s="10">
        <v>25</v>
      </c>
      <c r="AD925" s="10">
        <v>1</v>
      </c>
      <c r="AE925" s="10">
        <v>777</v>
      </c>
      <c r="AF925" s="10">
        <v>0</v>
      </c>
      <c r="AG925" s="10">
        <v>2106</v>
      </c>
      <c r="AH925" s="10">
        <v>603</v>
      </c>
      <c r="AI925" s="10">
        <v>748</v>
      </c>
      <c r="AJ925" s="10">
        <v>814</v>
      </c>
      <c r="AK925" s="10">
        <v>0</v>
      </c>
      <c r="AL925" s="10">
        <v>0</v>
      </c>
      <c r="AM925" s="10">
        <v>29</v>
      </c>
      <c r="AN925" s="10">
        <v>441</v>
      </c>
      <c r="AO925" s="10">
        <v>88</v>
      </c>
      <c r="AP925" s="10">
        <v>2</v>
      </c>
      <c r="AQ925" s="10">
        <v>4831</v>
      </c>
      <c r="AR925" s="10">
        <v>0</v>
      </c>
      <c r="AS925" s="10">
        <v>900</v>
      </c>
      <c r="AT925" s="10">
        <v>254</v>
      </c>
      <c r="AU925" s="10">
        <v>764</v>
      </c>
      <c r="AV925" s="10">
        <v>2409</v>
      </c>
      <c r="AW925" s="10">
        <v>0</v>
      </c>
      <c r="AX925" s="10">
        <v>0</v>
      </c>
      <c r="AY925" s="10">
        <v>62</v>
      </c>
      <c r="AZ925" s="10">
        <v>1193</v>
      </c>
      <c r="BA925" s="10">
        <v>362</v>
      </c>
      <c r="BB925" s="10">
        <v>163</v>
      </c>
      <c r="BC925" s="10">
        <v>6107</v>
      </c>
      <c r="BD925" s="10">
        <v>23611446</v>
      </c>
      <c r="BE925" s="10">
        <v>8455143</v>
      </c>
      <c r="BF925" s="10">
        <v>8535018</v>
      </c>
      <c r="BG925" s="10">
        <v>10883769</v>
      </c>
      <c r="BH925" s="10">
        <v>0</v>
      </c>
      <c r="BI925" s="10">
        <v>0</v>
      </c>
      <c r="BJ925" s="10">
        <v>511777</v>
      </c>
      <c r="BK925" s="10">
        <v>6710483</v>
      </c>
      <c r="BL925" s="10">
        <v>1031633</v>
      </c>
      <c r="BM925" s="10">
        <v>24805</v>
      </c>
      <c r="BN925" s="10">
        <v>59764074</v>
      </c>
      <c r="BO925" s="10">
        <v>7329123</v>
      </c>
      <c r="BP925" s="10">
        <v>2884179</v>
      </c>
      <c r="BQ925" s="10">
        <v>2655838</v>
      </c>
      <c r="BR925" s="10">
        <v>10219994</v>
      </c>
      <c r="BS925" s="10">
        <v>0</v>
      </c>
      <c r="BT925" s="10">
        <v>0</v>
      </c>
      <c r="BU925" s="10">
        <v>792387</v>
      </c>
      <c r="BV925" s="10">
        <v>8792623</v>
      </c>
      <c r="BW925" s="10">
        <v>1706723</v>
      </c>
      <c r="BX925" s="10">
        <v>743127</v>
      </c>
      <c r="BY925" s="10">
        <v>35123994</v>
      </c>
      <c r="BZ925" s="10">
        <v>1404</v>
      </c>
      <c r="CA925" s="10">
        <v>29433640</v>
      </c>
      <c r="CB925" s="10">
        <v>6691035</v>
      </c>
      <c r="CC925" s="10">
        <v>5392421</v>
      </c>
      <c r="CD925" s="10">
        <v>18325231</v>
      </c>
      <c r="CE925" s="10">
        <v>-1219669</v>
      </c>
      <c r="CF925" s="10">
        <v>0</v>
      </c>
      <c r="CG925" s="10">
        <v>0</v>
      </c>
      <c r="CH925" s="10">
        <v>950074</v>
      </c>
      <c r="CI925" s="10">
        <v>6778939</v>
      </c>
      <c r="CJ925" s="10">
        <v>0</v>
      </c>
      <c r="CK925" s="10">
        <v>2738356</v>
      </c>
      <c r="CL925" s="10">
        <v>0</v>
      </c>
      <c r="CM925" s="10">
        <v>0</v>
      </c>
      <c r="CN925" s="10">
        <v>0</v>
      </c>
      <c r="CO925" s="10">
        <v>296295</v>
      </c>
      <c r="CP925" s="10">
        <v>69387726</v>
      </c>
      <c r="CQ925" s="10">
        <v>0</v>
      </c>
      <c r="CR925" s="10">
        <v>0</v>
      </c>
      <c r="CS925" s="10">
        <v>0</v>
      </c>
      <c r="CT925" s="10">
        <v>0</v>
      </c>
      <c r="CU925" s="10">
        <v>0</v>
      </c>
      <c r="CV925" s="10">
        <v>1506929</v>
      </c>
      <c r="CW925" s="10">
        <v>4648287</v>
      </c>
      <c r="CX925" s="10">
        <v>7018104</v>
      </c>
      <c r="CY925" s="10">
        <v>2778532</v>
      </c>
      <c r="CZ925" s="10">
        <v>0</v>
      </c>
      <c r="DA925" s="10">
        <v>0</v>
      </c>
      <c r="DB925" s="10">
        <v>354090</v>
      </c>
      <c r="DC925" s="10">
        <v>8724167</v>
      </c>
      <c r="DD925" s="10">
        <v>0</v>
      </c>
      <c r="DE925" s="10">
        <v>470233</v>
      </c>
      <c r="DF925" s="10">
        <v>25500342</v>
      </c>
      <c r="DG925" s="10">
        <v>407573</v>
      </c>
      <c r="DH925" s="10">
        <v>56415363</v>
      </c>
      <c r="DI925" s="10">
        <v>0</v>
      </c>
      <c r="DJ925" s="10">
        <v>381113</v>
      </c>
      <c r="DK925" s="10">
        <v>0</v>
      </c>
      <c r="DL925" s="10">
        <v>0</v>
      </c>
      <c r="DM925" s="10">
        <v>0</v>
      </c>
      <c r="DN925" s="10">
        <v>0</v>
      </c>
      <c r="DO925" s="10">
        <v>30332598</v>
      </c>
      <c r="DP925" s="10">
        <v>500369319</v>
      </c>
      <c r="DQ925" s="10">
        <v>0</v>
      </c>
      <c r="DR925" s="10">
        <v>0</v>
      </c>
      <c r="DS925" s="10">
        <v>0</v>
      </c>
      <c r="DT925" s="10">
        <v>0</v>
      </c>
      <c r="DU925" s="10">
        <v>0</v>
      </c>
      <c r="DV925" s="10">
        <v>0</v>
      </c>
      <c r="DW925" s="10">
        <v>0</v>
      </c>
      <c r="DX925" s="10">
        <v>0</v>
      </c>
      <c r="DY925" s="10">
        <v>0</v>
      </c>
      <c r="DZ925" s="10">
        <v>0</v>
      </c>
      <c r="EA925" s="10">
        <v>0</v>
      </c>
      <c r="EB925" s="10">
        <v>0</v>
      </c>
      <c r="EC925" s="10">
        <v>0</v>
      </c>
    </row>
    <row r="926" spans="1:133" x14ac:dyDescent="0.3">
      <c r="A926" s="9">
        <v>106190155</v>
      </c>
      <c r="B926" s="9" t="s">
        <v>387</v>
      </c>
      <c r="C926" s="9">
        <v>20182</v>
      </c>
      <c r="D926" s="11">
        <v>43191</v>
      </c>
      <c r="E926" s="9" t="s">
        <v>2129</v>
      </c>
      <c r="F926" s="9" t="s">
        <v>134</v>
      </c>
      <c r="G926" s="9" t="s">
        <v>158</v>
      </c>
      <c r="H926" s="9" t="s">
        <v>2132</v>
      </c>
      <c r="I926" s="9">
        <v>927</v>
      </c>
      <c r="J926" s="9" t="s">
        <v>255</v>
      </c>
      <c r="K926" s="9" t="s">
        <v>137</v>
      </c>
      <c r="L926" s="9" t="s">
        <v>138</v>
      </c>
      <c r="M926" s="9" t="s">
        <v>388</v>
      </c>
      <c r="N926" s="9" t="s">
        <v>389</v>
      </c>
      <c r="O926" s="9" t="s">
        <v>223</v>
      </c>
      <c r="P926" s="9">
        <v>90067</v>
      </c>
      <c r="Q926" s="9" t="s">
        <v>390</v>
      </c>
      <c r="R926" s="9">
        <v>138</v>
      </c>
      <c r="S926" s="9">
        <v>138</v>
      </c>
      <c r="T926" s="9">
        <v>105</v>
      </c>
      <c r="U926" s="9">
        <v>477</v>
      </c>
      <c r="V926" s="9">
        <v>22</v>
      </c>
      <c r="W926" s="9">
        <v>0</v>
      </c>
      <c r="X926" s="9">
        <v>1</v>
      </c>
      <c r="Y926" s="9">
        <v>0</v>
      </c>
      <c r="Z926" s="9">
        <v>0</v>
      </c>
      <c r="AA926" s="9">
        <v>165</v>
      </c>
      <c r="AB926" s="9">
        <v>0</v>
      </c>
      <c r="AC926" s="9">
        <v>0</v>
      </c>
      <c r="AD926" s="9">
        <v>5</v>
      </c>
      <c r="AE926" s="9">
        <v>670</v>
      </c>
      <c r="AF926" s="9">
        <v>670</v>
      </c>
      <c r="AG926" s="9">
        <v>6209</v>
      </c>
      <c r="AH926" s="9">
        <v>386</v>
      </c>
      <c r="AI926" s="9">
        <v>0</v>
      </c>
      <c r="AJ926" s="9">
        <v>8</v>
      </c>
      <c r="AK926" s="9">
        <v>0</v>
      </c>
      <c r="AL926" s="9">
        <v>0</v>
      </c>
      <c r="AM926" s="9">
        <v>2555</v>
      </c>
      <c r="AN926" s="9">
        <v>0</v>
      </c>
      <c r="AO926" s="9">
        <v>0</v>
      </c>
      <c r="AP926" s="9">
        <v>67</v>
      </c>
      <c r="AQ926" s="9">
        <v>9225</v>
      </c>
      <c r="AR926" s="9">
        <v>9225</v>
      </c>
      <c r="AS926" s="9">
        <v>0</v>
      </c>
      <c r="AT926" s="9">
        <v>0</v>
      </c>
      <c r="AU926" s="9">
        <v>0</v>
      </c>
      <c r="AV926" s="9">
        <v>0</v>
      </c>
      <c r="AW926" s="9">
        <v>0</v>
      </c>
      <c r="AX926" s="9">
        <v>0</v>
      </c>
      <c r="AY926" s="9">
        <v>0</v>
      </c>
      <c r="AZ926" s="9">
        <v>0</v>
      </c>
      <c r="BA926" s="9">
        <v>0</v>
      </c>
      <c r="BB926" s="9">
        <v>0</v>
      </c>
      <c r="BC926" s="9">
        <v>0</v>
      </c>
      <c r="BD926" s="9">
        <v>37316790</v>
      </c>
      <c r="BE926" s="9">
        <v>2271624</v>
      </c>
      <c r="BF926" s="9">
        <v>0</v>
      </c>
      <c r="BG926" s="9">
        <v>43624</v>
      </c>
      <c r="BH926" s="9">
        <v>0</v>
      </c>
      <c r="BI926" s="9">
        <v>0</v>
      </c>
      <c r="BJ926" s="9">
        <v>15444748</v>
      </c>
      <c r="BK926" s="9">
        <v>0</v>
      </c>
      <c r="BL926" s="9">
        <v>0</v>
      </c>
      <c r="BM926" s="9">
        <v>381678</v>
      </c>
      <c r="BN926" s="9">
        <v>55458464</v>
      </c>
      <c r="BO926" s="9">
        <v>0</v>
      </c>
      <c r="BP926" s="9">
        <v>0</v>
      </c>
      <c r="BQ926" s="9">
        <v>0</v>
      </c>
      <c r="BR926" s="9">
        <v>0</v>
      </c>
      <c r="BS926" s="9">
        <v>0</v>
      </c>
      <c r="BT926" s="9">
        <v>0</v>
      </c>
      <c r="BU926" s="9">
        <v>0</v>
      </c>
      <c r="BV926" s="9">
        <v>0</v>
      </c>
      <c r="BW926" s="9">
        <v>0</v>
      </c>
      <c r="BX926" s="9">
        <v>0</v>
      </c>
      <c r="BY926" s="9">
        <v>0</v>
      </c>
      <c r="BZ926" s="9">
        <v>508667</v>
      </c>
      <c r="CA926" s="9">
        <v>25213409</v>
      </c>
      <c r="CB926" s="9">
        <v>1362223</v>
      </c>
      <c r="CC926" s="9">
        <v>0</v>
      </c>
      <c r="CD926" s="9">
        <v>19624</v>
      </c>
      <c r="CE926" s="9">
        <v>0</v>
      </c>
      <c r="CF926" s="9">
        <v>0</v>
      </c>
      <c r="CG926" s="9">
        <v>0</v>
      </c>
      <c r="CH926" s="9">
        <v>4414952</v>
      </c>
      <c r="CI926" s="9">
        <v>0</v>
      </c>
      <c r="CJ926" s="9">
        <v>0</v>
      </c>
      <c r="CK926" s="9">
        <v>0</v>
      </c>
      <c r="CL926" s="9">
        <v>0</v>
      </c>
      <c r="CM926" s="9">
        <v>0</v>
      </c>
      <c r="CN926" s="9">
        <v>0</v>
      </c>
      <c r="CO926" s="9">
        <v>201678</v>
      </c>
      <c r="CP926" s="9">
        <v>31720553</v>
      </c>
      <c r="CQ926" s="9">
        <v>0</v>
      </c>
      <c r="CR926" s="9">
        <v>0</v>
      </c>
      <c r="CS926" s="9">
        <v>0</v>
      </c>
      <c r="CT926" s="9">
        <v>0</v>
      </c>
      <c r="CU926" s="9">
        <v>0</v>
      </c>
      <c r="CV926" s="9">
        <v>11837577</v>
      </c>
      <c r="CW926" s="9">
        <v>891213</v>
      </c>
      <c r="CX926" s="9">
        <v>0</v>
      </c>
      <c r="CY926" s="9">
        <v>23520</v>
      </c>
      <c r="CZ926" s="9">
        <v>0</v>
      </c>
      <c r="DA926" s="9">
        <v>0</v>
      </c>
      <c r="DB926" s="9">
        <v>10809201</v>
      </c>
      <c r="DC926" s="9">
        <v>0</v>
      </c>
      <c r="DD926" s="9">
        <v>0</v>
      </c>
      <c r="DE926" s="9">
        <v>176400</v>
      </c>
      <c r="DF926" s="9">
        <v>23737911</v>
      </c>
      <c r="DG926" s="9">
        <v>25763</v>
      </c>
      <c r="DH926" s="9">
        <v>20905365</v>
      </c>
      <c r="DI926" s="9">
        <v>0</v>
      </c>
      <c r="DJ926" s="9">
        <v>0</v>
      </c>
      <c r="DK926" s="9">
        <v>0</v>
      </c>
      <c r="DL926" s="9">
        <v>0</v>
      </c>
      <c r="DM926" s="9">
        <v>0</v>
      </c>
      <c r="DN926" s="9">
        <v>0</v>
      </c>
      <c r="DO926" s="9">
        <v>30381</v>
      </c>
      <c r="DP926" s="9">
        <v>7373721</v>
      </c>
      <c r="DQ926" s="9">
        <v>0</v>
      </c>
      <c r="DR926" s="9">
        <v>0</v>
      </c>
      <c r="DS926" s="9">
        <v>0</v>
      </c>
      <c r="DT926" s="9">
        <v>0</v>
      </c>
      <c r="DU926" s="9">
        <v>0</v>
      </c>
      <c r="DV926" s="9">
        <v>0</v>
      </c>
      <c r="DW926" s="9">
        <v>0</v>
      </c>
      <c r="DX926" s="9">
        <v>0</v>
      </c>
      <c r="DY926" s="9">
        <v>0</v>
      </c>
      <c r="DZ926" s="9">
        <v>0</v>
      </c>
      <c r="EA926" s="9">
        <v>0</v>
      </c>
      <c r="EB926" s="9">
        <v>0</v>
      </c>
      <c r="EC926" s="9">
        <v>0</v>
      </c>
    </row>
    <row r="927" spans="1:133" x14ac:dyDescent="0.3">
      <c r="A927" s="10">
        <v>106364050</v>
      </c>
      <c r="B927" s="10" t="s">
        <v>391</v>
      </c>
      <c r="C927" s="10">
        <v>20182</v>
      </c>
      <c r="D927" s="12">
        <v>43191</v>
      </c>
      <c r="E927" s="10" t="s">
        <v>2129</v>
      </c>
      <c r="F927" s="10" t="s">
        <v>134</v>
      </c>
      <c r="G927" s="10" t="s">
        <v>275</v>
      </c>
      <c r="H927" s="10" t="s">
        <v>2145</v>
      </c>
      <c r="I927" s="10">
        <v>1207</v>
      </c>
      <c r="J927" s="10" t="s">
        <v>255</v>
      </c>
      <c r="K927" s="10" t="s">
        <v>137</v>
      </c>
      <c r="L927" s="10" t="s">
        <v>138</v>
      </c>
      <c r="M927" s="10" t="s">
        <v>392</v>
      </c>
      <c r="N927" s="10" t="s">
        <v>393</v>
      </c>
      <c r="O927" s="10" t="s">
        <v>394</v>
      </c>
      <c r="P927" s="10">
        <v>91710</v>
      </c>
      <c r="Q927" s="10" t="s">
        <v>395</v>
      </c>
      <c r="R927" s="10">
        <v>106</v>
      </c>
      <c r="S927" s="10">
        <v>106</v>
      </c>
      <c r="T927" s="10">
        <v>106</v>
      </c>
      <c r="U927" s="10">
        <v>183</v>
      </c>
      <c r="V927" s="10">
        <v>115</v>
      </c>
      <c r="W927" s="10">
        <v>0</v>
      </c>
      <c r="X927" s="10">
        <v>174</v>
      </c>
      <c r="Y927" s="10">
        <v>0</v>
      </c>
      <c r="Z927" s="10">
        <v>94</v>
      </c>
      <c r="AA927" s="10">
        <v>28</v>
      </c>
      <c r="AB927" s="10">
        <v>738</v>
      </c>
      <c r="AC927" s="10">
        <v>26</v>
      </c>
      <c r="AD927" s="10">
        <v>0</v>
      </c>
      <c r="AE927" s="10">
        <v>1358</v>
      </c>
      <c r="AF927" s="10">
        <v>0</v>
      </c>
      <c r="AG927" s="10">
        <v>2324</v>
      </c>
      <c r="AH927" s="10">
        <v>701</v>
      </c>
      <c r="AI927" s="10">
        <v>0</v>
      </c>
      <c r="AJ927" s="10">
        <v>803</v>
      </c>
      <c r="AK927" s="10">
        <v>0</v>
      </c>
      <c r="AL927" s="10">
        <v>366</v>
      </c>
      <c r="AM927" s="10">
        <v>179</v>
      </c>
      <c r="AN927" s="10">
        <v>4835</v>
      </c>
      <c r="AO927" s="10">
        <v>70</v>
      </c>
      <c r="AP927" s="10">
        <v>0</v>
      </c>
      <c r="AQ927" s="10">
        <v>9278</v>
      </c>
      <c r="AR927" s="10">
        <v>0</v>
      </c>
      <c r="AS927" s="10">
        <v>1307</v>
      </c>
      <c r="AT927" s="10">
        <v>0</v>
      </c>
      <c r="AU927" s="10">
        <v>0</v>
      </c>
      <c r="AV927" s="10">
        <v>0</v>
      </c>
      <c r="AW927" s="10">
        <v>0</v>
      </c>
      <c r="AX927" s="10">
        <v>0</v>
      </c>
      <c r="AY927" s="10">
        <v>0</v>
      </c>
      <c r="AZ927" s="10">
        <v>1844</v>
      </c>
      <c r="BA927" s="10">
        <v>0</v>
      </c>
      <c r="BB927" s="10">
        <v>0</v>
      </c>
      <c r="BC927" s="10">
        <v>3151</v>
      </c>
      <c r="BD927" s="10">
        <v>4183200</v>
      </c>
      <c r="BE927" s="10">
        <v>1261800</v>
      </c>
      <c r="BF927" s="10">
        <v>0</v>
      </c>
      <c r="BG927" s="10">
        <v>1445400</v>
      </c>
      <c r="BH927" s="10">
        <v>0</v>
      </c>
      <c r="BI927" s="10">
        <v>658800</v>
      </c>
      <c r="BJ927" s="10">
        <v>322200</v>
      </c>
      <c r="BK927" s="10">
        <v>8707982</v>
      </c>
      <c r="BL927" s="10">
        <v>126000</v>
      </c>
      <c r="BM927" s="10">
        <v>0</v>
      </c>
      <c r="BN927" s="10">
        <v>16705382</v>
      </c>
      <c r="BO927" s="10">
        <v>980040</v>
      </c>
      <c r="BP927" s="10">
        <v>0</v>
      </c>
      <c r="BQ927" s="10">
        <v>0</v>
      </c>
      <c r="BR927" s="10">
        <v>0</v>
      </c>
      <c r="BS927" s="10">
        <v>0</v>
      </c>
      <c r="BT927" s="10">
        <v>0</v>
      </c>
      <c r="BU927" s="10">
        <v>0</v>
      </c>
      <c r="BV927" s="10">
        <v>1345680</v>
      </c>
      <c r="BW927" s="10">
        <v>0</v>
      </c>
      <c r="BX927" s="10">
        <v>0</v>
      </c>
      <c r="BY927" s="10">
        <v>2325720</v>
      </c>
      <c r="BZ927" s="10">
        <v>263467</v>
      </c>
      <c r="CA927" s="10">
        <v>2727054</v>
      </c>
      <c r="CB927" s="10">
        <v>554668</v>
      </c>
      <c r="CC927" s="10">
        <v>0</v>
      </c>
      <c r="CD927" s="10">
        <v>893816</v>
      </c>
      <c r="CE927" s="10">
        <v>0</v>
      </c>
      <c r="CF927" s="10">
        <v>0</v>
      </c>
      <c r="CG927" s="10">
        <v>363786</v>
      </c>
      <c r="CH927" s="10">
        <v>63731</v>
      </c>
      <c r="CI927" s="10">
        <v>5149829</v>
      </c>
      <c r="CJ927" s="10">
        <v>0</v>
      </c>
      <c r="CK927" s="10">
        <v>126000</v>
      </c>
      <c r="CL927" s="10">
        <v>0</v>
      </c>
      <c r="CM927" s="10">
        <v>0</v>
      </c>
      <c r="CN927" s="10">
        <v>0</v>
      </c>
      <c r="CO927" s="10">
        <v>0</v>
      </c>
      <c r="CP927" s="10">
        <v>10142351</v>
      </c>
      <c r="CQ927" s="10">
        <v>0</v>
      </c>
      <c r="CR927" s="10">
        <v>0</v>
      </c>
      <c r="CS927" s="10">
        <v>0</v>
      </c>
      <c r="CT927" s="10">
        <v>0</v>
      </c>
      <c r="CU927" s="10">
        <v>0</v>
      </c>
      <c r="CV927" s="10">
        <v>2366045</v>
      </c>
      <c r="CW927" s="10">
        <v>686774</v>
      </c>
      <c r="CX927" s="10">
        <v>0</v>
      </c>
      <c r="CY927" s="10">
        <v>535708</v>
      </c>
      <c r="CZ927" s="10">
        <v>0</v>
      </c>
      <c r="DA927" s="10">
        <v>286523</v>
      </c>
      <c r="DB927" s="10">
        <v>251019</v>
      </c>
      <c r="DC927" s="10">
        <v>4762682</v>
      </c>
      <c r="DD927" s="10">
        <v>0</v>
      </c>
      <c r="DE927" s="10">
        <v>0</v>
      </c>
      <c r="DF927" s="10">
        <v>8888751</v>
      </c>
      <c r="DG927" s="10">
        <v>5653</v>
      </c>
      <c r="DH927" s="10">
        <v>4995745</v>
      </c>
      <c r="DI927" s="10">
        <v>155740</v>
      </c>
      <c r="DJ927" s="10">
        <v>7487</v>
      </c>
      <c r="DK927" s="10">
        <v>0</v>
      </c>
      <c r="DL927" s="10">
        <v>0</v>
      </c>
      <c r="DM927" s="10">
        <v>0</v>
      </c>
      <c r="DN927" s="10">
        <v>0</v>
      </c>
      <c r="DO927" s="10">
        <v>672132</v>
      </c>
      <c r="DP927" s="10">
        <v>13781055</v>
      </c>
      <c r="DQ927" s="10">
        <v>0</v>
      </c>
      <c r="DR927" s="10">
        <v>0</v>
      </c>
      <c r="DS927" s="10">
        <v>0</v>
      </c>
      <c r="DT927" s="10">
        <v>0</v>
      </c>
      <c r="DU927" s="10">
        <v>0</v>
      </c>
      <c r="DV927" s="10">
        <v>0</v>
      </c>
      <c r="DW927" s="10">
        <v>0</v>
      </c>
      <c r="DX927" s="10">
        <v>0</v>
      </c>
      <c r="DY927" s="10">
        <v>0</v>
      </c>
      <c r="DZ927" s="10">
        <v>0</v>
      </c>
      <c r="EA927" s="10">
        <v>0</v>
      </c>
      <c r="EB927" s="10">
        <v>0</v>
      </c>
      <c r="EC927" s="10">
        <v>0</v>
      </c>
    </row>
    <row r="928" spans="1:133" x14ac:dyDescent="0.3">
      <c r="A928" s="9">
        <v>106190137</v>
      </c>
      <c r="B928" s="9" t="s">
        <v>396</v>
      </c>
      <c r="C928" s="9">
        <v>20182</v>
      </c>
      <c r="D928" s="11">
        <v>43191</v>
      </c>
      <c r="E928" s="9" t="s">
        <v>2129</v>
      </c>
      <c r="F928" s="9" t="s">
        <v>134</v>
      </c>
      <c r="G928" s="9" t="s">
        <v>158</v>
      </c>
      <c r="H928" s="9" t="s">
        <v>2132</v>
      </c>
      <c r="I928" s="9">
        <v>917</v>
      </c>
      <c r="J928" s="9" t="s">
        <v>136</v>
      </c>
      <c r="K928" s="9" t="s">
        <v>137</v>
      </c>
      <c r="L928" s="9" t="s">
        <v>138</v>
      </c>
      <c r="M928" s="9" t="s">
        <v>397</v>
      </c>
      <c r="N928" s="9" t="s">
        <v>398</v>
      </c>
      <c r="O928" s="9" t="s">
        <v>263</v>
      </c>
      <c r="P928" s="9">
        <v>91767</v>
      </c>
      <c r="Q928" s="9" t="s">
        <v>399</v>
      </c>
      <c r="R928" s="9">
        <v>99</v>
      </c>
      <c r="S928" s="9">
        <v>99</v>
      </c>
      <c r="T928" s="9">
        <v>99</v>
      </c>
      <c r="U928" s="9">
        <v>341</v>
      </c>
      <c r="V928" s="9">
        <v>57</v>
      </c>
      <c r="W928" s="9">
        <v>8</v>
      </c>
      <c r="X928" s="9">
        <v>30</v>
      </c>
      <c r="Y928" s="9">
        <v>0</v>
      </c>
      <c r="Z928" s="9">
        <v>0</v>
      </c>
      <c r="AA928" s="9">
        <v>102</v>
      </c>
      <c r="AB928" s="9">
        <v>99</v>
      </c>
      <c r="AC928" s="9">
        <v>0</v>
      </c>
      <c r="AD928" s="9">
        <v>3</v>
      </c>
      <c r="AE928" s="9">
        <v>640</v>
      </c>
      <c r="AF928" s="9">
        <v>0</v>
      </c>
      <c r="AG928" s="9">
        <v>3225</v>
      </c>
      <c r="AH928" s="9">
        <v>576</v>
      </c>
      <c r="AI928" s="9">
        <v>71</v>
      </c>
      <c r="AJ928" s="9">
        <v>396</v>
      </c>
      <c r="AK928" s="9">
        <v>0</v>
      </c>
      <c r="AL928" s="9">
        <v>0</v>
      </c>
      <c r="AM928" s="9">
        <v>1165</v>
      </c>
      <c r="AN928" s="9">
        <v>972</v>
      </c>
      <c r="AO928" s="9">
        <v>0</v>
      </c>
      <c r="AP928" s="9">
        <v>30</v>
      </c>
      <c r="AQ928" s="9">
        <v>6435</v>
      </c>
      <c r="AR928" s="9">
        <v>0</v>
      </c>
      <c r="AS928" s="9">
        <v>7822</v>
      </c>
      <c r="AT928" s="9">
        <v>740</v>
      </c>
      <c r="AU928" s="9">
        <v>193</v>
      </c>
      <c r="AV928" s="9">
        <v>1268</v>
      </c>
      <c r="AW928" s="9">
        <v>0</v>
      </c>
      <c r="AX928" s="9">
        <v>0</v>
      </c>
      <c r="AY928" s="9">
        <v>9533</v>
      </c>
      <c r="AZ928" s="9">
        <v>5201</v>
      </c>
      <c r="BA928" s="9">
        <v>0</v>
      </c>
      <c r="BB928" s="9">
        <v>1999</v>
      </c>
      <c r="BC928" s="9">
        <v>26756</v>
      </c>
      <c r="BD928" s="9">
        <v>16594190</v>
      </c>
      <c r="BE928" s="9">
        <v>4392465</v>
      </c>
      <c r="BF928" s="9">
        <v>323983</v>
      </c>
      <c r="BG928" s="9">
        <v>1767873</v>
      </c>
      <c r="BH928" s="9">
        <v>0</v>
      </c>
      <c r="BI928" s="9">
        <v>0</v>
      </c>
      <c r="BJ928" s="9">
        <v>6527027</v>
      </c>
      <c r="BK928" s="9">
        <v>7057279</v>
      </c>
      <c r="BL928" s="9">
        <v>0</v>
      </c>
      <c r="BM928" s="9">
        <v>86894</v>
      </c>
      <c r="BN928" s="9">
        <v>36749711</v>
      </c>
      <c r="BO928" s="9">
        <v>3602492</v>
      </c>
      <c r="BP928" s="9">
        <v>855531</v>
      </c>
      <c r="BQ928" s="9">
        <v>46671</v>
      </c>
      <c r="BR928" s="9">
        <v>877555</v>
      </c>
      <c r="BS928" s="9">
        <v>0</v>
      </c>
      <c r="BT928" s="9">
        <v>0</v>
      </c>
      <c r="BU928" s="9">
        <v>4489330</v>
      </c>
      <c r="BV928" s="9">
        <v>2525195</v>
      </c>
      <c r="BW928" s="9">
        <v>0</v>
      </c>
      <c r="BX928" s="9">
        <v>1044948</v>
      </c>
      <c r="BY928" s="9">
        <v>13441722</v>
      </c>
      <c r="BZ928" s="9">
        <v>861069</v>
      </c>
      <c r="CA928" s="9">
        <v>14040498</v>
      </c>
      <c r="CB928" s="9">
        <v>1925064</v>
      </c>
      <c r="CC928" s="9">
        <v>292825</v>
      </c>
      <c r="CD928" s="9">
        <v>1346699</v>
      </c>
      <c r="CE928" s="9">
        <v>0</v>
      </c>
      <c r="CF928" s="9">
        <v>0</v>
      </c>
      <c r="CG928" s="9">
        <v>0</v>
      </c>
      <c r="CH928" s="9">
        <v>7027114</v>
      </c>
      <c r="CI928" s="9">
        <v>6836098</v>
      </c>
      <c r="CJ928" s="9">
        <v>0</v>
      </c>
      <c r="CK928" s="9">
        <v>0</v>
      </c>
      <c r="CL928" s="9">
        <v>0</v>
      </c>
      <c r="CM928" s="9">
        <v>0</v>
      </c>
      <c r="CN928" s="9">
        <v>0</v>
      </c>
      <c r="CO928" s="9">
        <v>316814</v>
      </c>
      <c r="CP928" s="9">
        <v>32646181</v>
      </c>
      <c r="CQ928" s="9">
        <v>0</v>
      </c>
      <c r="CR928" s="9">
        <v>0</v>
      </c>
      <c r="CS928" s="9">
        <v>0</v>
      </c>
      <c r="CT928" s="9">
        <v>0</v>
      </c>
      <c r="CU928" s="9">
        <v>0</v>
      </c>
      <c r="CV928" s="9">
        <v>5295115</v>
      </c>
      <c r="CW928" s="9">
        <v>3322932</v>
      </c>
      <c r="CX928" s="9">
        <v>77829</v>
      </c>
      <c r="CY928" s="9">
        <v>1298729</v>
      </c>
      <c r="CZ928" s="9">
        <v>0</v>
      </c>
      <c r="DA928" s="9">
        <v>0</v>
      </c>
      <c r="DB928" s="9">
        <v>3989243</v>
      </c>
      <c r="DC928" s="9">
        <v>2746376</v>
      </c>
      <c r="DD928" s="9">
        <v>0</v>
      </c>
      <c r="DE928" s="9">
        <v>815028</v>
      </c>
      <c r="DF928" s="9">
        <v>17545252</v>
      </c>
      <c r="DG928" s="9">
        <v>13103</v>
      </c>
      <c r="DH928" s="9">
        <v>18258620</v>
      </c>
      <c r="DI928" s="9">
        <v>0</v>
      </c>
      <c r="DJ928" s="9">
        <v>1395865</v>
      </c>
      <c r="DK928" s="9">
        <v>0</v>
      </c>
      <c r="DL928" s="9">
        <v>0</v>
      </c>
      <c r="DM928" s="9">
        <v>0</v>
      </c>
      <c r="DN928" s="9">
        <v>0</v>
      </c>
      <c r="DO928" s="9">
        <v>272680</v>
      </c>
      <c r="DP928" s="9">
        <v>83568142</v>
      </c>
      <c r="DQ928" s="9">
        <v>0</v>
      </c>
      <c r="DR928" s="9">
        <v>0</v>
      </c>
      <c r="DS928" s="9">
        <v>0</v>
      </c>
      <c r="DT928" s="9">
        <v>0</v>
      </c>
      <c r="DU928" s="9">
        <v>0</v>
      </c>
      <c r="DV928" s="9">
        <v>0</v>
      </c>
      <c r="DW928" s="9">
        <v>0</v>
      </c>
      <c r="DX928" s="9">
        <v>0</v>
      </c>
      <c r="DY928" s="9">
        <v>0</v>
      </c>
      <c r="DZ928" s="9">
        <v>0</v>
      </c>
      <c r="EA928" s="9">
        <v>0</v>
      </c>
      <c r="EB928" s="9">
        <v>0</v>
      </c>
      <c r="EC928" s="9">
        <v>0</v>
      </c>
    </row>
    <row r="929" spans="1:133" x14ac:dyDescent="0.3">
      <c r="A929" s="10">
        <v>106190045</v>
      </c>
      <c r="B929" s="10" t="s">
        <v>400</v>
      </c>
      <c r="C929" s="10">
        <v>20182</v>
      </c>
      <c r="D929" s="12">
        <v>43191</v>
      </c>
      <c r="E929" s="10" t="s">
        <v>2129</v>
      </c>
      <c r="F929" s="10" t="s">
        <v>134</v>
      </c>
      <c r="G929" s="10" t="s">
        <v>158</v>
      </c>
      <c r="H929" s="10" t="s">
        <v>2132</v>
      </c>
      <c r="I929" s="10">
        <v>933</v>
      </c>
      <c r="J929" s="10" t="s">
        <v>136</v>
      </c>
      <c r="K929" s="10" t="s">
        <v>137</v>
      </c>
      <c r="L929" s="10" t="s">
        <v>145</v>
      </c>
      <c r="M929" s="10" t="s">
        <v>401</v>
      </c>
      <c r="N929" s="10" t="s">
        <v>402</v>
      </c>
      <c r="O929" s="10" t="s">
        <v>403</v>
      </c>
      <c r="P929" s="10">
        <v>90704</v>
      </c>
      <c r="Q929" s="10" t="s">
        <v>404</v>
      </c>
      <c r="R929" s="10">
        <v>12</v>
      </c>
      <c r="S929" s="10">
        <v>12</v>
      </c>
      <c r="T929" s="10">
        <v>12</v>
      </c>
      <c r="U929" s="10">
        <v>5</v>
      </c>
      <c r="V929" s="10">
        <v>0</v>
      </c>
      <c r="W929" s="10">
        <v>0</v>
      </c>
      <c r="X929" s="10">
        <v>0</v>
      </c>
      <c r="Y929" s="10">
        <v>0</v>
      </c>
      <c r="Z929" s="10">
        <v>0</v>
      </c>
      <c r="AA929" s="10">
        <v>0</v>
      </c>
      <c r="AB929" s="10">
        <v>0</v>
      </c>
      <c r="AC929" s="10">
        <v>0</v>
      </c>
      <c r="AD929" s="10">
        <v>0</v>
      </c>
      <c r="AE929" s="10">
        <v>5</v>
      </c>
      <c r="AF929" s="10">
        <v>0</v>
      </c>
      <c r="AG929" s="10">
        <v>88</v>
      </c>
      <c r="AH929" s="10">
        <v>0</v>
      </c>
      <c r="AI929" s="10">
        <v>641</v>
      </c>
      <c r="AJ929" s="10">
        <v>0</v>
      </c>
      <c r="AK929" s="10">
        <v>0</v>
      </c>
      <c r="AL929" s="10">
        <v>0</v>
      </c>
      <c r="AM929" s="10">
        <v>0</v>
      </c>
      <c r="AN929" s="10">
        <v>0</v>
      </c>
      <c r="AO929" s="10">
        <v>0</v>
      </c>
      <c r="AP929" s="10">
        <v>0</v>
      </c>
      <c r="AQ929" s="10">
        <v>729</v>
      </c>
      <c r="AR929" s="10">
        <v>0</v>
      </c>
      <c r="AS929" s="10">
        <v>815</v>
      </c>
      <c r="AT929" s="10">
        <v>0</v>
      </c>
      <c r="AU929" s="10">
        <v>821</v>
      </c>
      <c r="AV929" s="10">
        <v>0</v>
      </c>
      <c r="AW929" s="10">
        <v>0</v>
      </c>
      <c r="AX929" s="10">
        <v>0</v>
      </c>
      <c r="AY929" s="10">
        <v>1185</v>
      </c>
      <c r="AZ929" s="10">
        <v>0</v>
      </c>
      <c r="BA929" s="10">
        <v>0</v>
      </c>
      <c r="BB929" s="10">
        <v>199</v>
      </c>
      <c r="BC929" s="10">
        <v>3020</v>
      </c>
      <c r="BD929" s="10">
        <v>252486</v>
      </c>
      <c r="BE929" s="10">
        <v>0</v>
      </c>
      <c r="BF929" s="10">
        <v>425418</v>
      </c>
      <c r="BG929" s="10">
        <v>0</v>
      </c>
      <c r="BH929" s="10">
        <v>0</v>
      </c>
      <c r="BI929" s="10">
        <v>0</v>
      </c>
      <c r="BJ929" s="10">
        <v>0</v>
      </c>
      <c r="BK929" s="10">
        <v>0</v>
      </c>
      <c r="BL929" s="10">
        <v>0</v>
      </c>
      <c r="BM929" s="10">
        <v>0</v>
      </c>
      <c r="BN929" s="10">
        <v>677904</v>
      </c>
      <c r="BO929" s="10">
        <v>1031721</v>
      </c>
      <c r="BP929" s="10">
        <v>0</v>
      </c>
      <c r="BQ929" s="10">
        <v>906531</v>
      </c>
      <c r="BR929" s="10">
        <v>0</v>
      </c>
      <c r="BS929" s="10">
        <v>0</v>
      </c>
      <c r="BT929" s="10">
        <v>0</v>
      </c>
      <c r="BU929" s="10">
        <v>1778522</v>
      </c>
      <c r="BV929" s="10">
        <v>0</v>
      </c>
      <c r="BW929" s="10">
        <v>0</v>
      </c>
      <c r="BX929" s="10">
        <v>287202</v>
      </c>
      <c r="BY929" s="10">
        <v>4003976</v>
      </c>
      <c r="BZ929" s="10">
        <v>328194</v>
      </c>
      <c r="CA929" s="10">
        <v>237507</v>
      </c>
      <c r="CB929" s="10">
        <v>0</v>
      </c>
      <c r="CC929" s="10">
        <v>465814</v>
      </c>
      <c r="CD929" s="10">
        <v>0</v>
      </c>
      <c r="CE929" s="10">
        <v>0</v>
      </c>
      <c r="CF929" s="10">
        <v>0</v>
      </c>
      <c r="CG929" s="10">
        <v>0</v>
      </c>
      <c r="CH929" s="10">
        <v>636333</v>
      </c>
      <c r="CI929" s="10">
        <v>0</v>
      </c>
      <c r="CJ929" s="10">
        <v>0</v>
      </c>
      <c r="CK929" s="10">
        <v>129213</v>
      </c>
      <c r="CL929" s="10">
        <v>0</v>
      </c>
      <c r="CM929" s="10">
        <v>0</v>
      </c>
      <c r="CN929" s="10">
        <v>0</v>
      </c>
      <c r="CO929" s="10">
        <v>0</v>
      </c>
      <c r="CP929" s="10">
        <v>1797061</v>
      </c>
      <c r="CQ929" s="10">
        <v>0</v>
      </c>
      <c r="CR929" s="10">
        <v>0</v>
      </c>
      <c r="CS929" s="10">
        <v>0</v>
      </c>
      <c r="CT929" s="10">
        <v>0</v>
      </c>
      <c r="CU929" s="10">
        <v>0</v>
      </c>
      <c r="CV929" s="10">
        <v>1046700</v>
      </c>
      <c r="CW929" s="10">
        <v>0</v>
      </c>
      <c r="CX929" s="10">
        <v>866135</v>
      </c>
      <c r="CY929" s="10">
        <v>0</v>
      </c>
      <c r="CZ929" s="10">
        <v>0</v>
      </c>
      <c r="DA929" s="10">
        <v>0</v>
      </c>
      <c r="DB929" s="10">
        <v>1142189</v>
      </c>
      <c r="DC929" s="10">
        <v>0</v>
      </c>
      <c r="DD929" s="10">
        <v>0</v>
      </c>
      <c r="DE929" s="10">
        <v>-170205</v>
      </c>
      <c r="DF929" s="10">
        <v>2884819</v>
      </c>
      <c r="DG929" s="10">
        <v>241928</v>
      </c>
      <c r="DH929" s="10">
        <v>2811857</v>
      </c>
      <c r="DI929" s="10">
        <v>0</v>
      </c>
      <c r="DJ929" s="10">
        <v>0</v>
      </c>
      <c r="DK929" s="10">
        <v>0</v>
      </c>
      <c r="DL929" s="10">
        <v>0</v>
      </c>
      <c r="DM929" s="10">
        <v>0</v>
      </c>
      <c r="DN929" s="10">
        <v>0</v>
      </c>
      <c r="DO929" s="10">
        <v>16025</v>
      </c>
      <c r="DP929" s="10">
        <v>1929118</v>
      </c>
      <c r="DQ929" s="10">
        <v>0</v>
      </c>
      <c r="DR929" s="10">
        <v>0</v>
      </c>
      <c r="DS929" s="10">
        <v>0</v>
      </c>
      <c r="DT929" s="10">
        <v>0</v>
      </c>
      <c r="DU929" s="10">
        <v>0</v>
      </c>
      <c r="DV929" s="10">
        <v>0</v>
      </c>
      <c r="DW929" s="10">
        <v>0</v>
      </c>
      <c r="DX929" s="10">
        <v>0</v>
      </c>
      <c r="DY929" s="10">
        <v>0</v>
      </c>
      <c r="DZ929" s="10">
        <v>0</v>
      </c>
      <c r="EA929" s="10">
        <v>0</v>
      </c>
      <c r="EB929" s="10">
        <v>0</v>
      </c>
      <c r="EC929" s="10">
        <v>0</v>
      </c>
    </row>
    <row r="930" spans="1:133" x14ac:dyDescent="0.3">
      <c r="A930" s="9">
        <v>106190555</v>
      </c>
      <c r="B930" s="9" t="s">
        <v>405</v>
      </c>
      <c r="C930" s="9">
        <v>20182</v>
      </c>
      <c r="D930" s="11">
        <v>43191</v>
      </c>
      <c r="E930" s="9" t="s">
        <v>2129</v>
      </c>
      <c r="F930" s="9" t="s">
        <v>134</v>
      </c>
      <c r="G930" s="9" t="s">
        <v>158</v>
      </c>
      <c r="H930" s="9" t="s">
        <v>2132</v>
      </c>
      <c r="I930" s="9">
        <v>925</v>
      </c>
      <c r="J930" s="9" t="s">
        <v>136</v>
      </c>
      <c r="K930" s="9" t="s">
        <v>137</v>
      </c>
      <c r="L930" s="9" t="s">
        <v>220</v>
      </c>
      <c r="M930" s="9" t="s">
        <v>406</v>
      </c>
      <c r="N930" s="9" t="s">
        <v>407</v>
      </c>
      <c r="O930" s="9" t="s">
        <v>223</v>
      </c>
      <c r="P930" s="9">
        <v>90048</v>
      </c>
      <c r="Q930" s="9" t="s">
        <v>408</v>
      </c>
      <c r="R930" s="9">
        <v>886</v>
      </c>
      <c r="S930" s="9">
        <v>885</v>
      </c>
      <c r="T930" s="9">
        <v>885</v>
      </c>
      <c r="U930" s="9">
        <v>5387</v>
      </c>
      <c r="V930" s="9">
        <v>600</v>
      </c>
      <c r="W930" s="9">
        <v>635</v>
      </c>
      <c r="X930" s="9">
        <v>742</v>
      </c>
      <c r="Y930" s="9">
        <v>0</v>
      </c>
      <c r="Z930" s="9">
        <v>0</v>
      </c>
      <c r="AA930" s="9">
        <v>264</v>
      </c>
      <c r="AB930" s="9">
        <v>4836</v>
      </c>
      <c r="AC930" s="9">
        <v>0</v>
      </c>
      <c r="AD930" s="9">
        <v>206</v>
      </c>
      <c r="AE930" s="9">
        <v>12670</v>
      </c>
      <c r="AF930" s="9">
        <v>0</v>
      </c>
      <c r="AG930" s="9">
        <v>30242</v>
      </c>
      <c r="AH930" s="9">
        <v>3773</v>
      </c>
      <c r="AI930" s="9">
        <v>3632</v>
      </c>
      <c r="AJ930" s="9">
        <v>4171</v>
      </c>
      <c r="AK930" s="9">
        <v>0</v>
      </c>
      <c r="AL930" s="9">
        <v>0</v>
      </c>
      <c r="AM930" s="9">
        <v>999</v>
      </c>
      <c r="AN930" s="9">
        <v>22368</v>
      </c>
      <c r="AO930" s="9">
        <v>0</v>
      </c>
      <c r="AP930" s="9">
        <v>644</v>
      </c>
      <c r="AQ930" s="9">
        <v>65829</v>
      </c>
      <c r="AR930" s="9">
        <v>0</v>
      </c>
      <c r="AS930" s="9">
        <v>75323</v>
      </c>
      <c r="AT930" s="9">
        <v>7947</v>
      </c>
      <c r="AU930" s="9">
        <v>6007</v>
      </c>
      <c r="AV930" s="9">
        <v>7340</v>
      </c>
      <c r="AW930" s="9">
        <v>0</v>
      </c>
      <c r="AX930" s="9">
        <v>0</v>
      </c>
      <c r="AY930" s="9">
        <v>5042</v>
      </c>
      <c r="AZ930" s="9">
        <v>99316</v>
      </c>
      <c r="BA930" s="9">
        <v>383</v>
      </c>
      <c r="BB930" s="9">
        <v>22987</v>
      </c>
      <c r="BC930" s="9">
        <v>224345</v>
      </c>
      <c r="BD930" s="9">
        <v>1225684406</v>
      </c>
      <c r="BE930" s="9">
        <v>190933754</v>
      </c>
      <c r="BF930" s="9">
        <v>136305948</v>
      </c>
      <c r="BG930" s="9">
        <v>173534240</v>
      </c>
      <c r="BH930" s="9">
        <v>0</v>
      </c>
      <c r="BI930" s="9">
        <v>0</v>
      </c>
      <c r="BJ930" s="9">
        <v>47976929</v>
      </c>
      <c r="BK930" s="9">
        <v>881093211</v>
      </c>
      <c r="BL930" s="9">
        <v>0</v>
      </c>
      <c r="BM930" s="9">
        <v>32615851</v>
      </c>
      <c r="BN930" s="9">
        <v>2688144339</v>
      </c>
      <c r="BO930" s="9">
        <v>619254483</v>
      </c>
      <c r="BP930" s="9">
        <v>60275011</v>
      </c>
      <c r="BQ930" s="9">
        <v>65509992</v>
      </c>
      <c r="BR930" s="9">
        <v>51886715</v>
      </c>
      <c r="BS930" s="9">
        <v>0</v>
      </c>
      <c r="BT930" s="9">
        <v>0</v>
      </c>
      <c r="BU930" s="9">
        <v>22418670</v>
      </c>
      <c r="BV930" s="9">
        <v>652375411</v>
      </c>
      <c r="BW930" s="9">
        <v>712691</v>
      </c>
      <c r="BX930" s="9">
        <v>44307286</v>
      </c>
      <c r="BY930" s="9">
        <v>1516740259</v>
      </c>
      <c r="BZ930" s="9">
        <v>14883731</v>
      </c>
      <c r="CA930" s="9">
        <v>1628176607</v>
      </c>
      <c r="CB930" s="9">
        <v>211291917</v>
      </c>
      <c r="CC930" s="9">
        <v>130730892</v>
      </c>
      <c r="CD930" s="9">
        <v>184185457</v>
      </c>
      <c r="CE930" s="9">
        <v>0</v>
      </c>
      <c r="CF930" s="9">
        <v>0</v>
      </c>
      <c r="CG930" s="9">
        <v>0</v>
      </c>
      <c r="CH930" s="9">
        <v>55669616</v>
      </c>
      <c r="CI930" s="9">
        <v>1022925685</v>
      </c>
      <c r="CJ930" s="9">
        <v>0</v>
      </c>
      <c r="CK930" s="9">
        <v>10005365</v>
      </c>
      <c r="CL930" s="9">
        <v>0</v>
      </c>
      <c r="CM930" s="9">
        <v>0</v>
      </c>
      <c r="CN930" s="9">
        <v>0</v>
      </c>
      <c r="CO930" s="9">
        <v>131431443</v>
      </c>
      <c r="CP930" s="9">
        <v>3389300713</v>
      </c>
      <c r="CQ930" s="9">
        <v>4445387</v>
      </c>
      <c r="CR930" s="9">
        <v>0</v>
      </c>
      <c r="CS930" s="9">
        <v>0</v>
      </c>
      <c r="CT930" s="9">
        <v>0</v>
      </c>
      <c r="CU930" s="9">
        <v>4445387</v>
      </c>
      <c r="CV930" s="9">
        <v>180702044</v>
      </c>
      <c r="CW930" s="9">
        <v>40235983</v>
      </c>
      <c r="CX930" s="9">
        <v>68407795</v>
      </c>
      <c r="CY930" s="9">
        <v>37747976</v>
      </c>
      <c r="CZ930" s="9">
        <v>0</v>
      </c>
      <c r="DA930" s="9">
        <v>0</v>
      </c>
      <c r="DB930" s="9">
        <v>12957691</v>
      </c>
      <c r="DC930" s="9">
        <v>475935483</v>
      </c>
      <c r="DD930" s="9">
        <v>6972</v>
      </c>
      <c r="DE930" s="9">
        <v>4035328</v>
      </c>
      <c r="DF930" s="9">
        <v>820029272</v>
      </c>
      <c r="DG930" s="9">
        <v>105171949</v>
      </c>
      <c r="DH930" s="9">
        <v>822709891</v>
      </c>
      <c r="DI930" s="9">
        <v>0</v>
      </c>
      <c r="DJ930" s="9">
        <v>-3804898</v>
      </c>
      <c r="DK930" s="9">
        <v>0</v>
      </c>
      <c r="DL930" s="9">
        <v>0</v>
      </c>
      <c r="DM930" s="9">
        <v>0</v>
      </c>
      <c r="DN930" s="9">
        <v>0</v>
      </c>
      <c r="DO930" s="9">
        <v>85228878</v>
      </c>
      <c r="DP930" s="9">
        <v>2190042362</v>
      </c>
      <c r="DQ930" s="9">
        <v>0</v>
      </c>
      <c r="DR930" s="9">
        <v>0</v>
      </c>
      <c r="DS930" s="9">
        <v>0</v>
      </c>
      <c r="DT930" s="9">
        <v>0</v>
      </c>
      <c r="DU930" s="9">
        <v>0</v>
      </c>
      <c r="DV930" s="9">
        <v>0</v>
      </c>
      <c r="DW930" s="9">
        <v>0</v>
      </c>
      <c r="DX930" s="9">
        <v>0</v>
      </c>
      <c r="DY930" s="9">
        <v>0</v>
      </c>
      <c r="DZ930" s="9">
        <v>0</v>
      </c>
      <c r="EA930" s="9">
        <v>58795962</v>
      </c>
      <c r="EB930" s="9">
        <v>55991441</v>
      </c>
      <c r="EC930" s="9">
        <v>0</v>
      </c>
    </row>
    <row r="931" spans="1:133" x14ac:dyDescent="0.3">
      <c r="A931" s="10">
        <v>106190148</v>
      </c>
      <c r="B931" s="10" t="s">
        <v>409</v>
      </c>
      <c r="C931" s="10">
        <v>20182</v>
      </c>
      <c r="D931" s="12">
        <v>43191</v>
      </c>
      <c r="E931" s="10" t="s">
        <v>2129</v>
      </c>
      <c r="F931" s="10" t="s">
        <v>134</v>
      </c>
      <c r="G931" s="10" t="s">
        <v>158</v>
      </c>
      <c r="H931" s="10" t="s">
        <v>2132</v>
      </c>
      <c r="I931" s="10">
        <v>929</v>
      </c>
      <c r="J931" s="10" t="s">
        <v>255</v>
      </c>
      <c r="K931" s="10" t="s">
        <v>137</v>
      </c>
      <c r="L931" s="10" t="s">
        <v>138</v>
      </c>
      <c r="M931" s="10" t="s">
        <v>410</v>
      </c>
      <c r="N931" s="10" t="s">
        <v>411</v>
      </c>
      <c r="O931" s="10" t="s">
        <v>412</v>
      </c>
      <c r="P931" s="10">
        <v>90301</v>
      </c>
      <c r="Q931" s="10" t="s">
        <v>413</v>
      </c>
      <c r="R931" s="10">
        <v>374</v>
      </c>
      <c r="S931" s="10">
        <v>374</v>
      </c>
      <c r="T931" s="10">
        <v>374</v>
      </c>
      <c r="U931" s="10">
        <v>1229</v>
      </c>
      <c r="V931" s="10">
        <v>570</v>
      </c>
      <c r="W931" s="10">
        <v>352</v>
      </c>
      <c r="X931" s="10">
        <v>1320</v>
      </c>
      <c r="Y931" s="10">
        <v>0</v>
      </c>
      <c r="Z931" s="10">
        <v>0</v>
      </c>
      <c r="AA931" s="10">
        <v>250</v>
      </c>
      <c r="AB931" s="10">
        <v>0</v>
      </c>
      <c r="AC931" s="10">
        <v>0</v>
      </c>
      <c r="AD931" s="10">
        <v>164</v>
      </c>
      <c r="AE931" s="10">
        <v>3885</v>
      </c>
      <c r="AF931" s="10">
        <v>0</v>
      </c>
      <c r="AG931" s="10">
        <v>5676</v>
      </c>
      <c r="AH931" s="10">
        <v>1944</v>
      </c>
      <c r="AI931" s="10">
        <v>2021</v>
      </c>
      <c r="AJ931" s="10">
        <v>4835</v>
      </c>
      <c r="AK931" s="10">
        <v>0</v>
      </c>
      <c r="AL931" s="10">
        <v>0</v>
      </c>
      <c r="AM931" s="10">
        <v>893</v>
      </c>
      <c r="AN931" s="10">
        <v>0</v>
      </c>
      <c r="AO931" s="10">
        <v>0</v>
      </c>
      <c r="AP931" s="10">
        <v>340</v>
      </c>
      <c r="AQ931" s="10">
        <v>15709</v>
      </c>
      <c r="AR931" s="10">
        <v>0</v>
      </c>
      <c r="AS931" s="10">
        <v>1682</v>
      </c>
      <c r="AT931" s="10">
        <v>714</v>
      </c>
      <c r="AU931" s="10">
        <v>1059</v>
      </c>
      <c r="AV931" s="10">
        <v>5295</v>
      </c>
      <c r="AW931" s="10">
        <v>0</v>
      </c>
      <c r="AX931" s="10">
        <v>0</v>
      </c>
      <c r="AY931" s="10">
        <v>2054</v>
      </c>
      <c r="AZ931" s="10">
        <v>0</v>
      </c>
      <c r="BA931" s="10">
        <v>0</v>
      </c>
      <c r="BB931" s="10">
        <v>1933</v>
      </c>
      <c r="BC931" s="10">
        <v>12737</v>
      </c>
      <c r="BD931" s="10">
        <v>85796527</v>
      </c>
      <c r="BE931" s="10">
        <v>32689555</v>
      </c>
      <c r="BF931" s="10">
        <v>28848536</v>
      </c>
      <c r="BG931" s="10">
        <v>71300432</v>
      </c>
      <c r="BH931" s="10">
        <v>0</v>
      </c>
      <c r="BI931" s="10">
        <v>0</v>
      </c>
      <c r="BJ931" s="10">
        <v>13343954</v>
      </c>
      <c r="BK931" s="10">
        <v>0</v>
      </c>
      <c r="BL931" s="10">
        <v>0</v>
      </c>
      <c r="BM931" s="10">
        <v>5067622</v>
      </c>
      <c r="BN931" s="10">
        <v>237046626</v>
      </c>
      <c r="BO931" s="10">
        <v>11691227</v>
      </c>
      <c r="BP931" s="10">
        <v>4312491</v>
      </c>
      <c r="BQ931" s="10">
        <v>4052437</v>
      </c>
      <c r="BR931" s="10">
        <v>21038508</v>
      </c>
      <c r="BS931" s="10">
        <v>0</v>
      </c>
      <c r="BT931" s="10">
        <v>0</v>
      </c>
      <c r="BU931" s="10">
        <v>7172806</v>
      </c>
      <c r="BV931" s="10">
        <v>0</v>
      </c>
      <c r="BW931" s="10">
        <v>0</v>
      </c>
      <c r="BX931" s="10">
        <v>5630892</v>
      </c>
      <c r="BY931" s="10">
        <v>53898361</v>
      </c>
      <c r="BZ931" s="10">
        <v>6847434</v>
      </c>
      <c r="CA931" s="10">
        <v>82162684</v>
      </c>
      <c r="CB931" s="10">
        <v>27804983</v>
      </c>
      <c r="CC931" s="10">
        <v>26478575</v>
      </c>
      <c r="CD931" s="10">
        <v>70395149</v>
      </c>
      <c r="CE931" s="10">
        <v>-816315</v>
      </c>
      <c r="CF931" s="10">
        <v>0</v>
      </c>
      <c r="CG931" s="10">
        <v>0</v>
      </c>
      <c r="CH931" s="10">
        <v>10534749</v>
      </c>
      <c r="CI931" s="10">
        <v>0</v>
      </c>
      <c r="CJ931" s="10">
        <v>0</v>
      </c>
      <c r="CK931" s="10">
        <v>0</v>
      </c>
      <c r="CL931" s="10">
        <v>0</v>
      </c>
      <c r="CM931" s="10">
        <v>0</v>
      </c>
      <c r="CN931" s="10">
        <v>0</v>
      </c>
      <c r="CO931" s="10">
        <v>2563744</v>
      </c>
      <c r="CP931" s="10">
        <v>225971003</v>
      </c>
      <c r="CQ931" s="10">
        <v>0</v>
      </c>
      <c r="CR931" s="10">
        <v>0</v>
      </c>
      <c r="CS931" s="10">
        <v>0</v>
      </c>
      <c r="CT931" s="10">
        <v>0</v>
      </c>
      <c r="CU931" s="10">
        <v>0</v>
      </c>
      <c r="CV931" s="10">
        <v>15325069</v>
      </c>
      <c r="CW931" s="10">
        <v>9197062</v>
      </c>
      <c r="CX931" s="10">
        <v>7238714</v>
      </c>
      <c r="CY931" s="10">
        <v>21943791</v>
      </c>
      <c r="CZ931" s="10">
        <v>0</v>
      </c>
      <c r="DA931" s="10">
        <v>0</v>
      </c>
      <c r="DB931" s="10">
        <v>9982011</v>
      </c>
      <c r="DC931" s="10">
        <v>0</v>
      </c>
      <c r="DD931" s="10">
        <v>0</v>
      </c>
      <c r="DE931" s="10">
        <v>1287337</v>
      </c>
      <c r="DF931" s="10">
        <v>64973984</v>
      </c>
      <c r="DG931" s="10">
        <v>537719</v>
      </c>
      <c r="DH931" s="10">
        <v>58712552</v>
      </c>
      <c r="DI931" s="10">
        <v>0</v>
      </c>
      <c r="DJ931" s="10">
        <v>-642659</v>
      </c>
      <c r="DK931" s="10">
        <v>0</v>
      </c>
      <c r="DL931" s="10">
        <v>0</v>
      </c>
      <c r="DM931" s="10">
        <v>0</v>
      </c>
      <c r="DN931" s="10">
        <v>0</v>
      </c>
      <c r="DO931" s="10">
        <v>2077339</v>
      </c>
      <c r="DP931" s="10">
        <v>153985839</v>
      </c>
      <c r="DQ931" s="10">
        <v>0</v>
      </c>
      <c r="DR931" s="10">
        <v>0</v>
      </c>
      <c r="DS931" s="10">
        <v>0</v>
      </c>
      <c r="DT931" s="10">
        <v>0</v>
      </c>
      <c r="DU931" s="10">
        <v>0</v>
      </c>
      <c r="DV931" s="10">
        <v>0</v>
      </c>
      <c r="DW931" s="10">
        <v>0</v>
      </c>
      <c r="DX931" s="10">
        <v>0</v>
      </c>
      <c r="DY931" s="10">
        <v>0</v>
      </c>
      <c r="DZ931" s="10">
        <v>0</v>
      </c>
      <c r="EA931" s="10">
        <v>0</v>
      </c>
      <c r="EB931" s="10">
        <v>0</v>
      </c>
      <c r="EC931" s="10">
        <v>0</v>
      </c>
    </row>
    <row r="932" spans="1:133" x14ac:dyDescent="0.3">
      <c r="A932" s="9">
        <v>106105125</v>
      </c>
      <c r="B932" s="9" t="s">
        <v>414</v>
      </c>
      <c r="C932" s="9">
        <v>20182</v>
      </c>
      <c r="D932" s="11">
        <v>43191</v>
      </c>
      <c r="E932" s="9" t="s">
        <v>2129</v>
      </c>
      <c r="F932" s="9" t="s">
        <v>134</v>
      </c>
      <c r="G932" s="9" t="s">
        <v>182</v>
      </c>
      <c r="H932" s="9" t="s">
        <v>2130</v>
      </c>
      <c r="I932" s="9">
        <v>605</v>
      </c>
      <c r="J932" s="9" t="s">
        <v>255</v>
      </c>
      <c r="K932" s="9" t="s">
        <v>369</v>
      </c>
      <c r="L932" s="9" t="s">
        <v>138</v>
      </c>
      <c r="M932" s="9" t="s">
        <v>415</v>
      </c>
      <c r="N932" s="9" t="s">
        <v>416</v>
      </c>
      <c r="O932" s="9" t="s">
        <v>417</v>
      </c>
      <c r="P932" s="9">
        <v>93702</v>
      </c>
      <c r="Q932" s="9" t="s">
        <v>418</v>
      </c>
      <c r="R932" s="9">
        <v>16</v>
      </c>
      <c r="S932" s="9">
        <v>16</v>
      </c>
      <c r="T932" s="9">
        <v>13</v>
      </c>
      <c r="U932" s="9">
        <v>0</v>
      </c>
      <c r="V932" s="9">
        <v>0</v>
      </c>
      <c r="W932" s="9">
        <v>149</v>
      </c>
      <c r="X932" s="9">
        <v>0</v>
      </c>
      <c r="Y932" s="9">
        <v>0</v>
      </c>
      <c r="Z932" s="9">
        <v>0</v>
      </c>
      <c r="AA932" s="9">
        <v>0</v>
      </c>
      <c r="AB932" s="9">
        <v>0</v>
      </c>
      <c r="AC932" s="9">
        <v>0</v>
      </c>
      <c r="AD932" s="9">
        <v>29</v>
      </c>
      <c r="AE932" s="9">
        <v>178</v>
      </c>
      <c r="AF932" s="9">
        <v>0</v>
      </c>
      <c r="AG932" s="9">
        <v>0</v>
      </c>
      <c r="AH932" s="9">
        <v>0</v>
      </c>
      <c r="AI932" s="9">
        <v>1014</v>
      </c>
      <c r="AJ932" s="9">
        <v>0</v>
      </c>
      <c r="AK932" s="9">
        <v>0</v>
      </c>
      <c r="AL932" s="9">
        <v>0</v>
      </c>
      <c r="AM932" s="9">
        <v>0</v>
      </c>
      <c r="AN932" s="9">
        <v>0</v>
      </c>
      <c r="AO932" s="9">
        <v>0</v>
      </c>
      <c r="AP932" s="9">
        <v>143</v>
      </c>
      <c r="AQ932" s="9">
        <v>1157</v>
      </c>
      <c r="AR932" s="9">
        <v>0</v>
      </c>
      <c r="AS932" s="9">
        <v>0</v>
      </c>
      <c r="AT932" s="9">
        <v>0</v>
      </c>
      <c r="AU932" s="9">
        <v>0</v>
      </c>
      <c r="AV932" s="9">
        <v>0</v>
      </c>
      <c r="AW932" s="9">
        <v>0</v>
      </c>
      <c r="AX932" s="9">
        <v>0</v>
      </c>
      <c r="AY932" s="9">
        <v>0</v>
      </c>
      <c r="AZ932" s="9">
        <v>0</v>
      </c>
      <c r="BA932" s="9">
        <v>0</v>
      </c>
      <c r="BB932" s="9">
        <v>0</v>
      </c>
      <c r="BC932" s="9">
        <v>0</v>
      </c>
      <c r="BD932" s="9">
        <v>0</v>
      </c>
      <c r="BE932" s="9">
        <v>0</v>
      </c>
      <c r="BF932" s="9">
        <v>1041709</v>
      </c>
      <c r="BG932" s="9">
        <v>0</v>
      </c>
      <c r="BH932" s="9">
        <v>0</v>
      </c>
      <c r="BI932" s="9">
        <v>0</v>
      </c>
      <c r="BJ932" s="9">
        <v>0</v>
      </c>
      <c r="BK932" s="9">
        <v>0</v>
      </c>
      <c r="BL932" s="9">
        <v>0</v>
      </c>
      <c r="BM932" s="9">
        <v>132337</v>
      </c>
      <c r="BN932" s="9">
        <v>1174046</v>
      </c>
      <c r="BO932" s="9">
        <v>0</v>
      </c>
      <c r="BP932" s="9">
        <v>0</v>
      </c>
      <c r="BQ932" s="9">
        <v>0</v>
      </c>
      <c r="BR932" s="9">
        <v>0</v>
      </c>
      <c r="BS932" s="9">
        <v>0</v>
      </c>
      <c r="BT932" s="9">
        <v>0</v>
      </c>
      <c r="BU932" s="9">
        <v>0</v>
      </c>
      <c r="BV932" s="9">
        <v>0</v>
      </c>
      <c r="BW932" s="9">
        <v>0</v>
      </c>
      <c r="BX932" s="9">
        <v>0</v>
      </c>
      <c r="BY932" s="9">
        <v>0</v>
      </c>
      <c r="BZ932" s="9">
        <v>0</v>
      </c>
      <c r="CA932" s="9">
        <v>0</v>
      </c>
      <c r="CB932" s="9">
        <v>0</v>
      </c>
      <c r="CC932" s="9">
        <v>0</v>
      </c>
      <c r="CD932" s="9">
        <v>0</v>
      </c>
      <c r="CE932" s="9">
        <v>0</v>
      </c>
      <c r="CF932" s="9">
        <v>0</v>
      </c>
      <c r="CG932" s="9">
        <v>0</v>
      </c>
      <c r="CH932" s="9">
        <v>0</v>
      </c>
      <c r="CI932" s="9">
        <v>0</v>
      </c>
      <c r="CJ932" s="9">
        <v>0</v>
      </c>
      <c r="CK932" s="9">
        <v>0</v>
      </c>
      <c r="CL932" s="9">
        <v>0</v>
      </c>
      <c r="CM932" s="9">
        <v>0</v>
      </c>
      <c r="CN932" s="9">
        <v>0</v>
      </c>
      <c r="CO932" s="9">
        <v>0</v>
      </c>
      <c r="CP932" s="9">
        <v>0</v>
      </c>
      <c r="CQ932" s="9">
        <v>0</v>
      </c>
      <c r="CR932" s="9">
        <v>0</v>
      </c>
      <c r="CS932" s="9">
        <v>0</v>
      </c>
      <c r="CT932" s="9">
        <v>0</v>
      </c>
      <c r="CU932" s="9">
        <v>0</v>
      </c>
      <c r="CV932" s="9">
        <v>0</v>
      </c>
      <c r="CW932" s="9">
        <v>0</v>
      </c>
      <c r="CX932" s="9">
        <v>1041709</v>
      </c>
      <c r="CY932" s="9">
        <v>0</v>
      </c>
      <c r="CZ932" s="9">
        <v>0</v>
      </c>
      <c r="DA932" s="9">
        <v>0</v>
      </c>
      <c r="DB932" s="9">
        <v>0</v>
      </c>
      <c r="DC932" s="9">
        <v>0</v>
      </c>
      <c r="DD932" s="9">
        <v>0</v>
      </c>
      <c r="DE932" s="9">
        <v>132337</v>
      </c>
      <c r="DF932" s="9">
        <v>1174046</v>
      </c>
      <c r="DG932" s="9">
        <v>0</v>
      </c>
      <c r="DH932" s="9">
        <v>2506519</v>
      </c>
      <c r="DI932" s="9">
        <v>178698</v>
      </c>
      <c r="DJ932" s="9">
        <v>0</v>
      </c>
      <c r="DK932" s="9">
        <v>0</v>
      </c>
      <c r="DL932" s="9">
        <v>0</v>
      </c>
      <c r="DM932" s="9">
        <v>0</v>
      </c>
      <c r="DN932" s="9">
        <v>0</v>
      </c>
      <c r="DO932" s="9">
        <v>0</v>
      </c>
      <c r="DP932" s="9">
        <v>0</v>
      </c>
      <c r="DQ932" s="9">
        <v>0</v>
      </c>
      <c r="DR932" s="9">
        <v>0</v>
      </c>
      <c r="DS932" s="9">
        <v>0</v>
      </c>
      <c r="DT932" s="9">
        <v>0</v>
      </c>
      <c r="DU932" s="9">
        <v>0</v>
      </c>
      <c r="DV932" s="9">
        <v>0</v>
      </c>
      <c r="DW932" s="9">
        <v>0</v>
      </c>
      <c r="DX932" s="9">
        <v>0</v>
      </c>
      <c r="DY932" s="9">
        <v>0</v>
      </c>
      <c r="DZ932" s="9">
        <v>0</v>
      </c>
      <c r="EA932" s="9">
        <v>0</v>
      </c>
      <c r="EB932" s="9">
        <v>0</v>
      </c>
      <c r="EC932" s="9">
        <v>0</v>
      </c>
    </row>
    <row r="933" spans="1:133" x14ac:dyDescent="0.3">
      <c r="A933" s="10">
        <v>106500954</v>
      </c>
      <c r="B933" s="10" t="s">
        <v>419</v>
      </c>
      <c r="C933" s="10">
        <v>20182</v>
      </c>
      <c r="D933" s="12">
        <v>43191</v>
      </c>
      <c r="E933" s="10" t="s">
        <v>2129</v>
      </c>
      <c r="F933" s="10" t="s">
        <v>134</v>
      </c>
      <c r="G933" s="10" t="s">
        <v>420</v>
      </c>
      <c r="H933" s="10" t="s">
        <v>2133</v>
      </c>
      <c r="I933" s="10">
        <v>511</v>
      </c>
      <c r="J933" s="10" t="s">
        <v>255</v>
      </c>
      <c r="K933" s="10" t="s">
        <v>137</v>
      </c>
      <c r="L933" s="10" t="s">
        <v>138</v>
      </c>
      <c r="M933" s="10" t="s">
        <v>421</v>
      </c>
      <c r="N933" s="10" t="s">
        <v>422</v>
      </c>
      <c r="O933" s="10" t="s">
        <v>423</v>
      </c>
      <c r="P933" s="10">
        <v>95354</v>
      </c>
      <c r="Q933" s="10" t="s">
        <v>424</v>
      </c>
      <c r="R933" s="10">
        <v>100</v>
      </c>
      <c r="S933" s="10">
        <v>100</v>
      </c>
      <c r="T933" s="10">
        <v>100</v>
      </c>
      <c r="U933" s="10">
        <v>126</v>
      </c>
      <c r="V933" s="10">
        <v>0</v>
      </c>
      <c r="W933" s="10">
        <v>7</v>
      </c>
      <c r="X933" s="10">
        <v>0</v>
      </c>
      <c r="Y933" s="10">
        <v>0</v>
      </c>
      <c r="Z933" s="10">
        <v>0</v>
      </c>
      <c r="AA933" s="10">
        <v>102</v>
      </c>
      <c r="AB933" s="10">
        <v>0</v>
      </c>
      <c r="AC933" s="10">
        <v>0</v>
      </c>
      <c r="AD933" s="10">
        <v>0</v>
      </c>
      <c r="AE933" s="10">
        <v>235</v>
      </c>
      <c r="AF933" s="10">
        <v>0</v>
      </c>
      <c r="AG933" s="10">
        <v>2918</v>
      </c>
      <c r="AH933" s="10">
        <v>0</v>
      </c>
      <c r="AI933" s="10">
        <v>499</v>
      </c>
      <c r="AJ933" s="10">
        <v>0</v>
      </c>
      <c r="AK933" s="10">
        <v>0</v>
      </c>
      <c r="AL933" s="10">
        <v>0</v>
      </c>
      <c r="AM933" s="10">
        <v>3600</v>
      </c>
      <c r="AN933" s="10">
        <v>0</v>
      </c>
      <c r="AO933" s="10">
        <v>0</v>
      </c>
      <c r="AP933" s="10">
        <v>0</v>
      </c>
      <c r="AQ933" s="10">
        <v>7017</v>
      </c>
      <c r="AR933" s="10">
        <v>0</v>
      </c>
      <c r="AS933" s="10">
        <v>0</v>
      </c>
      <c r="AT933" s="10">
        <v>0</v>
      </c>
      <c r="AU933" s="10">
        <v>0</v>
      </c>
      <c r="AV933" s="10">
        <v>0</v>
      </c>
      <c r="AW933" s="10">
        <v>0</v>
      </c>
      <c r="AX933" s="10">
        <v>0</v>
      </c>
      <c r="AY933" s="10">
        <v>0</v>
      </c>
      <c r="AZ933" s="10">
        <v>0</v>
      </c>
      <c r="BA933" s="10">
        <v>0</v>
      </c>
      <c r="BB933" s="10">
        <v>0</v>
      </c>
      <c r="BC933" s="10">
        <v>0</v>
      </c>
      <c r="BD933" s="10">
        <v>19686831</v>
      </c>
      <c r="BE933" s="10">
        <v>0</v>
      </c>
      <c r="BF933" s="10">
        <v>3348126</v>
      </c>
      <c r="BG933" s="10">
        <v>0</v>
      </c>
      <c r="BH933" s="10">
        <v>0</v>
      </c>
      <c r="BI933" s="10">
        <v>0</v>
      </c>
      <c r="BJ933" s="10">
        <v>23519650</v>
      </c>
      <c r="BK933" s="10">
        <v>0</v>
      </c>
      <c r="BL933" s="10">
        <v>0</v>
      </c>
      <c r="BM933" s="10">
        <v>0</v>
      </c>
      <c r="BN933" s="10">
        <v>46554607</v>
      </c>
      <c r="BO933" s="10">
        <v>0</v>
      </c>
      <c r="BP933" s="10">
        <v>0</v>
      </c>
      <c r="BQ933" s="10">
        <v>0</v>
      </c>
      <c r="BR933" s="10">
        <v>0</v>
      </c>
      <c r="BS933" s="10">
        <v>0</v>
      </c>
      <c r="BT933" s="10">
        <v>0</v>
      </c>
      <c r="BU933" s="10">
        <v>0</v>
      </c>
      <c r="BV933" s="10">
        <v>0</v>
      </c>
      <c r="BW933" s="10">
        <v>0</v>
      </c>
      <c r="BX933" s="10">
        <v>0</v>
      </c>
      <c r="BY933" s="10">
        <v>0</v>
      </c>
      <c r="BZ933" s="10">
        <v>0</v>
      </c>
      <c r="CA933" s="10">
        <v>14252075</v>
      </c>
      <c r="CB933" s="10">
        <v>0</v>
      </c>
      <c r="CC933" s="10">
        <v>2423841</v>
      </c>
      <c r="CD933" s="10">
        <v>0</v>
      </c>
      <c r="CE933" s="10">
        <v>0</v>
      </c>
      <c r="CF933" s="10">
        <v>0</v>
      </c>
      <c r="CG933" s="10">
        <v>0</v>
      </c>
      <c r="CH933" s="10">
        <v>17026804</v>
      </c>
      <c r="CI933" s="10">
        <v>0</v>
      </c>
      <c r="CJ933" s="10">
        <v>0</v>
      </c>
      <c r="CK933" s="10">
        <v>0</v>
      </c>
      <c r="CL933" s="10">
        <v>0</v>
      </c>
      <c r="CM933" s="10">
        <v>0</v>
      </c>
      <c r="CN933" s="10">
        <v>0</v>
      </c>
      <c r="CO933" s="10">
        <v>0</v>
      </c>
      <c r="CP933" s="10">
        <v>33702720</v>
      </c>
      <c r="CQ933" s="10">
        <v>0</v>
      </c>
      <c r="CR933" s="10">
        <v>0</v>
      </c>
      <c r="CS933" s="10">
        <v>0</v>
      </c>
      <c r="CT933" s="10">
        <v>0</v>
      </c>
      <c r="CU933" s="10">
        <v>0</v>
      </c>
      <c r="CV933" s="10">
        <v>5434756</v>
      </c>
      <c r="CW933" s="10">
        <v>0</v>
      </c>
      <c r="CX933" s="10">
        <v>924285</v>
      </c>
      <c r="CY933" s="10">
        <v>0</v>
      </c>
      <c r="CZ933" s="10">
        <v>0</v>
      </c>
      <c r="DA933" s="10">
        <v>0</v>
      </c>
      <c r="DB933" s="10">
        <v>6492846</v>
      </c>
      <c r="DC933" s="10">
        <v>0</v>
      </c>
      <c r="DD933" s="10">
        <v>0</v>
      </c>
      <c r="DE933" s="10">
        <v>0</v>
      </c>
      <c r="DF933" s="10">
        <v>12851887</v>
      </c>
      <c r="DG933" s="10">
        <v>7117</v>
      </c>
      <c r="DH933" s="10">
        <v>10202207</v>
      </c>
      <c r="DI933" s="10">
        <v>0</v>
      </c>
      <c r="DJ933" s="10">
        <v>0</v>
      </c>
      <c r="DK933" s="10">
        <v>0</v>
      </c>
      <c r="DL933" s="10">
        <v>0</v>
      </c>
      <c r="DM933" s="10">
        <v>0</v>
      </c>
      <c r="DN933" s="10">
        <v>0</v>
      </c>
      <c r="DO933" s="10">
        <v>1444858</v>
      </c>
      <c r="DP933" s="10">
        <v>1750302</v>
      </c>
      <c r="DQ933" s="10">
        <v>0</v>
      </c>
      <c r="DR933" s="10">
        <v>0</v>
      </c>
      <c r="DS933" s="10">
        <v>0</v>
      </c>
      <c r="DT933" s="10">
        <v>0</v>
      </c>
      <c r="DU933" s="10">
        <v>0</v>
      </c>
      <c r="DV933" s="10">
        <v>0</v>
      </c>
      <c r="DW933" s="10">
        <v>0</v>
      </c>
      <c r="DX933" s="10">
        <v>0</v>
      </c>
      <c r="DY933" s="10">
        <v>0</v>
      </c>
      <c r="DZ933" s="10">
        <v>0</v>
      </c>
      <c r="EA933" s="10">
        <v>0</v>
      </c>
      <c r="EB933" s="10">
        <v>0</v>
      </c>
      <c r="EC933" s="10">
        <v>0</v>
      </c>
    </row>
    <row r="934" spans="1:133" x14ac:dyDescent="0.3">
      <c r="A934" s="9">
        <v>106301140</v>
      </c>
      <c r="B934" s="9" t="s">
        <v>425</v>
      </c>
      <c r="C934" s="9">
        <v>20182</v>
      </c>
      <c r="D934" s="11">
        <v>43191</v>
      </c>
      <c r="E934" s="9" t="s">
        <v>2129</v>
      </c>
      <c r="F934" s="9" t="s">
        <v>134</v>
      </c>
      <c r="G934" s="9" t="s">
        <v>226</v>
      </c>
      <c r="H934" s="9" t="s">
        <v>2137</v>
      </c>
      <c r="I934" s="9">
        <v>1015</v>
      </c>
      <c r="J934" s="9" t="s">
        <v>255</v>
      </c>
      <c r="K934" s="9" t="s">
        <v>137</v>
      </c>
      <c r="L934" s="9" t="s">
        <v>138</v>
      </c>
      <c r="M934" s="9" t="s">
        <v>426</v>
      </c>
      <c r="N934" s="9" t="s">
        <v>427</v>
      </c>
      <c r="O934" s="9" t="s">
        <v>428</v>
      </c>
      <c r="P934" s="9">
        <v>92869</v>
      </c>
      <c r="Q934" s="9" t="s">
        <v>2144</v>
      </c>
      <c r="R934" s="9">
        <v>114</v>
      </c>
      <c r="S934" s="9">
        <v>100</v>
      </c>
      <c r="T934" s="9">
        <v>100</v>
      </c>
      <c r="U934" s="9">
        <v>121</v>
      </c>
      <c r="V934" s="9">
        <v>45</v>
      </c>
      <c r="W934" s="9">
        <v>15</v>
      </c>
      <c r="X934" s="9">
        <v>109</v>
      </c>
      <c r="Y934" s="9">
        <v>0</v>
      </c>
      <c r="Z934" s="9">
        <v>0</v>
      </c>
      <c r="AA934" s="9">
        <v>67</v>
      </c>
      <c r="AB934" s="9">
        <v>133</v>
      </c>
      <c r="AC934" s="9">
        <v>0</v>
      </c>
      <c r="AD934" s="9">
        <v>14</v>
      </c>
      <c r="AE934" s="9">
        <v>504</v>
      </c>
      <c r="AF934" s="9">
        <v>0</v>
      </c>
      <c r="AG934" s="9">
        <v>925</v>
      </c>
      <c r="AH934" s="9">
        <v>551</v>
      </c>
      <c r="AI934" s="9">
        <v>175</v>
      </c>
      <c r="AJ934" s="9">
        <v>2048</v>
      </c>
      <c r="AK934" s="9">
        <v>0</v>
      </c>
      <c r="AL934" s="9">
        <v>0</v>
      </c>
      <c r="AM934" s="9">
        <v>215</v>
      </c>
      <c r="AN934" s="9">
        <v>805</v>
      </c>
      <c r="AO934" s="9">
        <v>0</v>
      </c>
      <c r="AP934" s="9">
        <v>32</v>
      </c>
      <c r="AQ934" s="9">
        <v>4751</v>
      </c>
      <c r="AR934" s="9">
        <v>0</v>
      </c>
      <c r="AS934" s="9">
        <v>281</v>
      </c>
      <c r="AT934" s="9">
        <v>175</v>
      </c>
      <c r="AU934" s="9">
        <v>129</v>
      </c>
      <c r="AV934" s="9">
        <v>715</v>
      </c>
      <c r="AW934" s="9">
        <v>0</v>
      </c>
      <c r="AX934" s="9">
        <v>0</v>
      </c>
      <c r="AY934" s="9">
        <v>724</v>
      </c>
      <c r="AZ934" s="9">
        <v>885</v>
      </c>
      <c r="BA934" s="9">
        <v>0</v>
      </c>
      <c r="BB934" s="9">
        <v>328</v>
      </c>
      <c r="BC934" s="9">
        <v>3237</v>
      </c>
      <c r="BD934" s="9">
        <v>7801576</v>
      </c>
      <c r="BE934" s="9">
        <v>4099011</v>
      </c>
      <c r="BF934" s="9">
        <v>1546482</v>
      </c>
      <c r="BG934" s="9">
        <v>12551895</v>
      </c>
      <c r="BH934" s="9">
        <v>0</v>
      </c>
      <c r="BI934" s="9">
        <v>0</v>
      </c>
      <c r="BJ934" s="9">
        <v>1550315</v>
      </c>
      <c r="BK934" s="9">
        <v>7537102</v>
      </c>
      <c r="BL934" s="9">
        <v>0</v>
      </c>
      <c r="BM934" s="9">
        <v>646918</v>
      </c>
      <c r="BN934" s="9">
        <v>35733299</v>
      </c>
      <c r="BO934" s="9">
        <v>1099826</v>
      </c>
      <c r="BP934" s="9">
        <v>955533</v>
      </c>
      <c r="BQ934" s="9">
        <v>589891</v>
      </c>
      <c r="BR934" s="9">
        <v>2905921</v>
      </c>
      <c r="BS934" s="9">
        <v>0</v>
      </c>
      <c r="BT934" s="9">
        <v>0</v>
      </c>
      <c r="BU934" s="9">
        <v>1609599</v>
      </c>
      <c r="BV934" s="9">
        <v>4405325</v>
      </c>
      <c r="BW934" s="9">
        <v>0</v>
      </c>
      <c r="BX934" s="9">
        <v>741191</v>
      </c>
      <c r="BY934" s="9">
        <v>12307286</v>
      </c>
      <c r="BZ934" s="9">
        <v>1084554</v>
      </c>
      <c r="CA934" s="9">
        <v>6577356</v>
      </c>
      <c r="CB934" s="9">
        <v>3421973</v>
      </c>
      <c r="CC934" s="9">
        <v>1818603</v>
      </c>
      <c r="CD934" s="9">
        <v>14834784</v>
      </c>
      <c r="CE934" s="9">
        <v>0</v>
      </c>
      <c r="CF934" s="9">
        <v>0</v>
      </c>
      <c r="CG934" s="9">
        <v>0</v>
      </c>
      <c r="CH934" s="9">
        <v>3026922</v>
      </c>
      <c r="CI934" s="9">
        <v>7423091</v>
      </c>
      <c r="CJ934" s="9">
        <v>0</v>
      </c>
      <c r="CK934" s="9">
        <v>0</v>
      </c>
      <c r="CL934" s="9">
        <v>0</v>
      </c>
      <c r="CM934" s="9">
        <v>0</v>
      </c>
      <c r="CN934" s="9">
        <v>0</v>
      </c>
      <c r="CO934" s="9">
        <v>233430</v>
      </c>
      <c r="CP934" s="9">
        <v>38420713</v>
      </c>
      <c r="CQ934" s="9">
        <v>0</v>
      </c>
      <c r="CR934" s="9">
        <v>0</v>
      </c>
      <c r="CS934" s="9">
        <v>0</v>
      </c>
      <c r="CT934" s="9">
        <v>0</v>
      </c>
      <c r="CU934" s="9">
        <v>0</v>
      </c>
      <c r="CV934" s="9">
        <v>2324046</v>
      </c>
      <c r="CW934" s="9">
        <v>1632571</v>
      </c>
      <c r="CX934" s="9">
        <v>317770</v>
      </c>
      <c r="CY934" s="9">
        <v>623032</v>
      </c>
      <c r="CZ934" s="9">
        <v>0</v>
      </c>
      <c r="DA934" s="9">
        <v>0</v>
      </c>
      <c r="DB934" s="9">
        <v>132992</v>
      </c>
      <c r="DC934" s="9">
        <v>4519335</v>
      </c>
      <c r="DD934" s="9">
        <v>0</v>
      </c>
      <c r="DE934" s="9">
        <v>70126</v>
      </c>
      <c r="DF934" s="9">
        <v>9619872</v>
      </c>
      <c r="DG934" s="9">
        <v>93472</v>
      </c>
      <c r="DH934" s="9">
        <v>13328217</v>
      </c>
      <c r="DI934" s="9">
        <v>157175</v>
      </c>
      <c r="DJ934" s="9">
        <v>0</v>
      </c>
      <c r="DK934" s="9">
        <v>0</v>
      </c>
      <c r="DL934" s="9">
        <v>0</v>
      </c>
      <c r="DM934" s="9">
        <v>0</v>
      </c>
      <c r="DN934" s="9">
        <v>0</v>
      </c>
      <c r="DO934" s="9">
        <v>38521</v>
      </c>
      <c r="DP934" s="9">
        <v>2430504</v>
      </c>
      <c r="DQ934" s="9">
        <v>0</v>
      </c>
      <c r="DR934" s="9">
        <v>0</v>
      </c>
      <c r="DS934" s="9">
        <v>0</v>
      </c>
      <c r="DT934" s="9">
        <v>0</v>
      </c>
      <c r="DU934" s="9">
        <v>0</v>
      </c>
      <c r="DV934" s="9">
        <v>0</v>
      </c>
      <c r="DW934" s="9">
        <v>0</v>
      </c>
      <c r="DX934" s="9">
        <v>0</v>
      </c>
      <c r="DY934" s="9">
        <v>0</v>
      </c>
      <c r="DZ934" s="9">
        <v>0</v>
      </c>
      <c r="EA934" s="9">
        <v>0</v>
      </c>
      <c r="EB934" s="9">
        <v>0</v>
      </c>
      <c r="EC934" s="9">
        <v>0</v>
      </c>
    </row>
    <row r="935" spans="1:133" x14ac:dyDescent="0.3">
      <c r="A935" s="10">
        <v>106190170</v>
      </c>
      <c r="B935" s="10" t="s">
        <v>438</v>
      </c>
      <c r="C935" s="10">
        <v>20182</v>
      </c>
      <c r="D935" s="12">
        <v>43191</v>
      </c>
      <c r="E935" s="10" t="s">
        <v>2129</v>
      </c>
      <c r="F935" s="10" t="s">
        <v>134</v>
      </c>
      <c r="G935" s="10" t="s">
        <v>158</v>
      </c>
      <c r="H935" s="10" t="s">
        <v>2132</v>
      </c>
      <c r="I935" s="10">
        <v>925</v>
      </c>
      <c r="J935" s="10" t="s">
        <v>136</v>
      </c>
      <c r="K935" s="10" t="s">
        <v>137</v>
      </c>
      <c r="L935" s="10" t="s">
        <v>220</v>
      </c>
      <c r="M935" s="10" t="s">
        <v>439</v>
      </c>
      <c r="N935" s="10" t="s">
        <v>440</v>
      </c>
      <c r="O935" s="10" t="s">
        <v>223</v>
      </c>
      <c r="P935" s="10">
        <v>90027</v>
      </c>
      <c r="Q935" s="10" t="s">
        <v>441</v>
      </c>
      <c r="R935" s="10">
        <v>495</v>
      </c>
      <c r="S935" s="10">
        <v>374</v>
      </c>
      <c r="T935" s="10">
        <v>374</v>
      </c>
      <c r="U935" s="10">
        <v>7</v>
      </c>
      <c r="V935" s="10">
        <v>0</v>
      </c>
      <c r="W935" s="10">
        <v>2050</v>
      </c>
      <c r="X935" s="10">
        <v>988</v>
      </c>
      <c r="Y935" s="10">
        <v>0</v>
      </c>
      <c r="Z935" s="10">
        <v>0</v>
      </c>
      <c r="AA935" s="10">
        <v>46</v>
      </c>
      <c r="AB935" s="10">
        <v>1182</v>
      </c>
      <c r="AC935" s="10">
        <v>1</v>
      </c>
      <c r="AD935" s="10">
        <v>15</v>
      </c>
      <c r="AE935" s="10">
        <v>4289</v>
      </c>
      <c r="AF935" s="10">
        <v>0</v>
      </c>
      <c r="AG935" s="10">
        <v>52</v>
      </c>
      <c r="AH935" s="10">
        <v>0</v>
      </c>
      <c r="AI935" s="10">
        <v>17589</v>
      </c>
      <c r="AJ935" s="10">
        <v>2728</v>
      </c>
      <c r="AK935" s="10">
        <v>0</v>
      </c>
      <c r="AL935" s="10">
        <v>0</v>
      </c>
      <c r="AM935" s="10">
        <v>894</v>
      </c>
      <c r="AN935" s="10">
        <v>7489</v>
      </c>
      <c r="AO935" s="10">
        <v>3</v>
      </c>
      <c r="AP935" s="10">
        <v>180</v>
      </c>
      <c r="AQ935" s="10">
        <v>28935</v>
      </c>
      <c r="AR935" s="10">
        <v>0</v>
      </c>
      <c r="AS935" s="10">
        <v>479</v>
      </c>
      <c r="AT935" s="10">
        <v>0</v>
      </c>
      <c r="AU935" s="10">
        <v>42006</v>
      </c>
      <c r="AV935" s="10">
        <v>32005</v>
      </c>
      <c r="AW935" s="10">
        <v>0</v>
      </c>
      <c r="AX935" s="10">
        <v>0</v>
      </c>
      <c r="AY935" s="10">
        <v>3839</v>
      </c>
      <c r="AZ935" s="10">
        <v>24784</v>
      </c>
      <c r="BA935" s="10">
        <v>81</v>
      </c>
      <c r="BB935" s="10">
        <v>2485</v>
      </c>
      <c r="BC935" s="10">
        <v>105679</v>
      </c>
      <c r="BD935" s="10">
        <v>1347743</v>
      </c>
      <c r="BE935" s="10">
        <v>0</v>
      </c>
      <c r="BF935" s="10">
        <v>309152262</v>
      </c>
      <c r="BG935" s="10">
        <v>39626372</v>
      </c>
      <c r="BH935" s="10">
        <v>0</v>
      </c>
      <c r="BI935" s="10">
        <v>0</v>
      </c>
      <c r="BJ935" s="10">
        <v>14106013</v>
      </c>
      <c r="BK935" s="10">
        <v>156047711</v>
      </c>
      <c r="BL935" s="10">
        <v>13137</v>
      </c>
      <c r="BM935" s="10">
        <v>943225</v>
      </c>
      <c r="BN935" s="10">
        <v>521236463</v>
      </c>
      <c r="BO935" s="10">
        <v>1023801</v>
      </c>
      <c r="BP935" s="10">
        <v>0</v>
      </c>
      <c r="BQ935" s="10">
        <v>76762765</v>
      </c>
      <c r="BR935" s="10">
        <v>47362687</v>
      </c>
      <c r="BS935" s="10">
        <v>0</v>
      </c>
      <c r="BT935" s="10">
        <v>0</v>
      </c>
      <c r="BU935" s="10">
        <v>7645604</v>
      </c>
      <c r="BV935" s="10">
        <v>51717750</v>
      </c>
      <c r="BW935" s="10">
        <v>11773</v>
      </c>
      <c r="BX935" s="10">
        <v>1928374</v>
      </c>
      <c r="BY935" s="10">
        <v>186452754</v>
      </c>
      <c r="BZ935" s="10">
        <v>-4826004</v>
      </c>
      <c r="CA935" s="10">
        <v>2640567</v>
      </c>
      <c r="CB935" s="10">
        <v>0</v>
      </c>
      <c r="CC935" s="10">
        <v>226765759</v>
      </c>
      <c r="CD935" s="10">
        <v>79660743</v>
      </c>
      <c r="CE935" s="10">
        <v>-3413694</v>
      </c>
      <c r="CF935" s="10">
        <v>0</v>
      </c>
      <c r="CG935" s="10">
        <v>0</v>
      </c>
      <c r="CH935" s="10">
        <v>3845703</v>
      </c>
      <c r="CI935" s="10">
        <v>131558443</v>
      </c>
      <c r="CJ935" s="10">
        <v>0</v>
      </c>
      <c r="CK935" s="10">
        <v>24910</v>
      </c>
      <c r="CL935" s="10">
        <v>-3420905</v>
      </c>
      <c r="CM935" s="10">
        <v>0</v>
      </c>
      <c r="CN935" s="10">
        <v>0</v>
      </c>
      <c r="CO935" s="10">
        <v>4572555</v>
      </c>
      <c r="CP935" s="10">
        <v>437408077</v>
      </c>
      <c r="CQ935" s="10">
        <v>0</v>
      </c>
      <c r="CR935" s="10">
        <v>0</v>
      </c>
      <c r="CS935" s="10">
        <v>0</v>
      </c>
      <c r="CT935" s="10">
        <v>0</v>
      </c>
      <c r="CU935" s="10">
        <v>0</v>
      </c>
      <c r="CV935" s="10">
        <v>-256545</v>
      </c>
      <c r="CW935" s="10">
        <v>0</v>
      </c>
      <c r="CX935" s="10">
        <v>165425329</v>
      </c>
      <c r="CY935" s="10">
        <v>7695207</v>
      </c>
      <c r="CZ935" s="10">
        <v>0</v>
      </c>
      <c r="DA935" s="10">
        <v>0</v>
      </c>
      <c r="DB935" s="10">
        <v>18036518</v>
      </c>
      <c r="DC935" s="10">
        <v>77651827</v>
      </c>
      <c r="DD935" s="10">
        <v>0</v>
      </c>
      <c r="DE935" s="10">
        <v>1728804</v>
      </c>
      <c r="DF935" s="10">
        <v>270281140</v>
      </c>
      <c r="DG935" s="10">
        <v>50000097</v>
      </c>
      <c r="DH935" s="10">
        <v>302248977</v>
      </c>
      <c r="DI935" s="10">
        <v>0</v>
      </c>
      <c r="DJ935" s="10">
        <v>-977695</v>
      </c>
      <c r="DK935" s="10">
        <v>0</v>
      </c>
      <c r="DL935" s="10">
        <v>0</v>
      </c>
      <c r="DM935" s="10">
        <v>0</v>
      </c>
      <c r="DN935" s="10">
        <v>0</v>
      </c>
      <c r="DO935" s="10">
        <v>14924067</v>
      </c>
      <c r="DP935" s="10">
        <v>872116736</v>
      </c>
      <c r="DQ935" s="10">
        <v>0</v>
      </c>
      <c r="DR935" s="10">
        <v>0</v>
      </c>
      <c r="DS935" s="10">
        <v>0</v>
      </c>
      <c r="DT935" s="10">
        <v>0</v>
      </c>
      <c r="DU935" s="10">
        <v>0</v>
      </c>
      <c r="DV935" s="10">
        <v>0</v>
      </c>
      <c r="DW935" s="10">
        <v>0</v>
      </c>
      <c r="DX935" s="10">
        <v>0</v>
      </c>
      <c r="DY935" s="10">
        <v>0</v>
      </c>
      <c r="DZ935" s="10">
        <v>0</v>
      </c>
      <c r="EA935" s="10">
        <v>0</v>
      </c>
      <c r="EB935" s="10">
        <v>0</v>
      </c>
      <c r="EC935" s="10">
        <v>0</v>
      </c>
    </row>
    <row r="936" spans="1:133" x14ac:dyDescent="0.3">
      <c r="A936" s="9">
        <v>106304113</v>
      </c>
      <c r="B936" s="9" t="s">
        <v>433</v>
      </c>
      <c r="C936" s="9">
        <v>20182</v>
      </c>
      <c r="D936" s="11">
        <v>43191</v>
      </c>
      <c r="E936" s="9" t="s">
        <v>2129</v>
      </c>
      <c r="F936" s="9" t="s">
        <v>134</v>
      </c>
      <c r="G936" s="9" t="s">
        <v>226</v>
      </c>
      <c r="H936" s="9" t="s">
        <v>2137</v>
      </c>
      <c r="I936" s="9">
        <v>1017</v>
      </c>
      <c r="J936" s="9" t="s">
        <v>136</v>
      </c>
      <c r="K936" s="9" t="s">
        <v>137</v>
      </c>
      <c r="L936" s="9" t="s">
        <v>138</v>
      </c>
      <c r="M936" s="9" t="s">
        <v>434</v>
      </c>
      <c r="N936" s="9" t="s">
        <v>2149</v>
      </c>
      <c r="O936" s="9" t="s">
        <v>436</v>
      </c>
      <c r="P936" s="9">
        <v>92691</v>
      </c>
      <c r="Q936" s="9" t="s">
        <v>437</v>
      </c>
      <c r="R936" s="9">
        <v>54</v>
      </c>
      <c r="S936" s="9">
        <v>54</v>
      </c>
      <c r="T936" s="9">
        <v>18</v>
      </c>
      <c r="U936" s="9">
        <v>0</v>
      </c>
      <c r="V936" s="9">
        <v>0</v>
      </c>
      <c r="W936" s="9">
        <v>76</v>
      </c>
      <c r="X936" s="9">
        <v>115</v>
      </c>
      <c r="Y936" s="9">
        <v>0</v>
      </c>
      <c r="Z936" s="9">
        <v>0</v>
      </c>
      <c r="AA936" s="9">
        <v>18</v>
      </c>
      <c r="AB936" s="9">
        <v>243</v>
      </c>
      <c r="AC936" s="9">
        <v>0</v>
      </c>
      <c r="AD936" s="9">
        <v>3</v>
      </c>
      <c r="AE936" s="9">
        <v>455</v>
      </c>
      <c r="AF936" s="9">
        <v>0</v>
      </c>
      <c r="AG936" s="9">
        <v>0</v>
      </c>
      <c r="AH936" s="9">
        <v>0</v>
      </c>
      <c r="AI936" s="9">
        <v>433</v>
      </c>
      <c r="AJ936" s="9">
        <v>290</v>
      </c>
      <c r="AK936" s="9">
        <v>0</v>
      </c>
      <c r="AL936" s="9">
        <v>0</v>
      </c>
      <c r="AM936" s="9">
        <v>44</v>
      </c>
      <c r="AN936" s="9">
        <v>833</v>
      </c>
      <c r="AO936" s="9">
        <v>0</v>
      </c>
      <c r="AP936" s="9">
        <v>5</v>
      </c>
      <c r="AQ936" s="9">
        <v>1605</v>
      </c>
      <c r="AR936" s="9">
        <v>0</v>
      </c>
      <c r="AS936" s="9">
        <v>0</v>
      </c>
      <c r="AT936" s="9">
        <v>0</v>
      </c>
      <c r="AU936" s="9">
        <v>235</v>
      </c>
      <c r="AV936" s="9">
        <v>1957</v>
      </c>
      <c r="AW936" s="9">
        <v>0</v>
      </c>
      <c r="AX936" s="9">
        <v>0</v>
      </c>
      <c r="AY936" s="9">
        <v>185</v>
      </c>
      <c r="AZ936" s="9">
        <v>2789</v>
      </c>
      <c r="BA936" s="9">
        <v>0</v>
      </c>
      <c r="BB936" s="9">
        <v>36</v>
      </c>
      <c r="BC936" s="9">
        <v>5202</v>
      </c>
      <c r="BD936" s="9">
        <v>0</v>
      </c>
      <c r="BE936" s="9">
        <v>0</v>
      </c>
      <c r="BF936" s="9">
        <v>7234174</v>
      </c>
      <c r="BG936" s="9">
        <v>5047642</v>
      </c>
      <c r="BH936" s="9">
        <v>0</v>
      </c>
      <c r="BI936" s="9">
        <v>0</v>
      </c>
      <c r="BJ936" s="9">
        <v>480506</v>
      </c>
      <c r="BK936" s="9">
        <v>16583893</v>
      </c>
      <c r="BL936" s="9">
        <v>0</v>
      </c>
      <c r="BM936" s="9">
        <v>95582</v>
      </c>
      <c r="BN936" s="9">
        <v>29441797</v>
      </c>
      <c r="BO936" s="9">
        <v>0</v>
      </c>
      <c r="BP936" s="9">
        <v>0</v>
      </c>
      <c r="BQ936" s="9">
        <v>977367</v>
      </c>
      <c r="BR936" s="9">
        <v>8389553</v>
      </c>
      <c r="BS936" s="9">
        <v>0</v>
      </c>
      <c r="BT936" s="9">
        <v>0</v>
      </c>
      <c r="BU936" s="9">
        <v>644998</v>
      </c>
      <c r="BV936" s="9">
        <v>12573290</v>
      </c>
      <c r="BW936" s="9">
        <v>0</v>
      </c>
      <c r="BX936" s="9">
        <v>313472</v>
      </c>
      <c r="BY936" s="9">
        <v>22898680</v>
      </c>
      <c r="BZ936" s="9">
        <v>1249884</v>
      </c>
      <c r="CA936" s="9">
        <v>0</v>
      </c>
      <c r="CB936" s="9">
        <v>0</v>
      </c>
      <c r="CC936" s="9">
        <v>3183970</v>
      </c>
      <c r="CD936" s="9">
        <v>11909582</v>
      </c>
      <c r="CE936" s="9">
        <v>-144364</v>
      </c>
      <c r="CF936" s="9">
        <v>0</v>
      </c>
      <c r="CG936" s="9">
        <v>0</v>
      </c>
      <c r="CH936" s="9">
        <v>769531</v>
      </c>
      <c r="CI936" s="9">
        <v>20144051</v>
      </c>
      <c r="CJ936" s="9">
        <v>0</v>
      </c>
      <c r="CK936" s="9">
        <v>20304</v>
      </c>
      <c r="CL936" s="9">
        <v>0</v>
      </c>
      <c r="CM936" s="9">
        <v>0</v>
      </c>
      <c r="CN936" s="9">
        <v>0</v>
      </c>
      <c r="CO936" s="9">
        <v>77545</v>
      </c>
      <c r="CP936" s="9">
        <v>37210503</v>
      </c>
      <c r="CQ936" s="9">
        <v>0</v>
      </c>
      <c r="CR936" s="9">
        <v>0</v>
      </c>
      <c r="CS936" s="9">
        <v>0</v>
      </c>
      <c r="CT936" s="9">
        <v>0</v>
      </c>
      <c r="CU936" s="9">
        <v>0</v>
      </c>
      <c r="CV936" s="9">
        <v>0</v>
      </c>
      <c r="CW936" s="9">
        <v>0</v>
      </c>
      <c r="CX936" s="9">
        <v>5082329</v>
      </c>
      <c r="CY936" s="9">
        <v>1617219</v>
      </c>
      <c r="CZ936" s="9">
        <v>0</v>
      </c>
      <c r="DA936" s="9">
        <v>0</v>
      </c>
      <c r="DB936" s="9">
        <v>355973</v>
      </c>
      <c r="DC936" s="9">
        <v>8068442</v>
      </c>
      <c r="DD936" s="9">
        <v>0</v>
      </c>
      <c r="DE936" s="9">
        <v>6011</v>
      </c>
      <c r="DF936" s="9">
        <v>15129974</v>
      </c>
      <c r="DG936" s="9">
        <v>112636</v>
      </c>
      <c r="DH936" s="9">
        <v>13164084</v>
      </c>
      <c r="DI936" s="9">
        <v>0</v>
      </c>
      <c r="DJ936" s="9">
        <v>-17172</v>
      </c>
      <c r="DK936" s="9">
        <v>0</v>
      </c>
      <c r="DL936" s="9">
        <v>0</v>
      </c>
      <c r="DM936" s="9">
        <v>0</v>
      </c>
      <c r="DN936" s="9">
        <v>0</v>
      </c>
      <c r="DO936" s="9">
        <v>218594</v>
      </c>
      <c r="DP936" s="9">
        <v>7582564</v>
      </c>
      <c r="DQ936" s="9">
        <v>0</v>
      </c>
      <c r="DR936" s="9">
        <v>0</v>
      </c>
      <c r="DS936" s="9">
        <v>0</v>
      </c>
      <c r="DT936" s="9">
        <v>0</v>
      </c>
      <c r="DU936" s="9">
        <v>0</v>
      </c>
      <c r="DV936" s="9">
        <v>0</v>
      </c>
      <c r="DW936" s="9">
        <v>0</v>
      </c>
      <c r="DX936" s="9">
        <v>0</v>
      </c>
      <c r="DY936" s="9">
        <v>0</v>
      </c>
      <c r="DZ936" s="9">
        <v>0</v>
      </c>
      <c r="EA936" s="9">
        <v>0</v>
      </c>
      <c r="EB936" s="9">
        <v>4094038</v>
      </c>
      <c r="EC936" s="9">
        <v>0</v>
      </c>
    </row>
    <row r="937" spans="1:133" x14ac:dyDescent="0.3">
      <c r="A937" s="10">
        <v>106300032</v>
      </c>
      <c r="B937" s="10" t="s">
        <v>442</v>
      </c>
      <c r="C937" s="10">
        <v>20182</v>
      </c>
      <c r="D937" s="12">
        <v>43191</v>
      </c>
      <c r="E937" s="10" t="s">
        <v>2129</v>
      </c>
      <c r="F937" s="10" t="s">
        <v>134</v>
      </c>
      <c r="G937" s="10" t="s">
        <v>226</v>
      </c>
      <c r="H937" s="10" t="s">
        <v>2137</v>
      </c>
      <c r="I937" s="10">
        <v>1015</v>
      </c>
      <c r="J937" s="10" t="s">
        <v>136</v>
      </c>
      <c r="K937" s="10" t="s">
        <v>137</v>
      </c>
      <c r="L937" s="10" t="s">
        <v>138</v>
      </c>
      <c r="M937" s="10" t="s">
        <v>434</v>
      </c>
      <c r="N937" s="10" t="s">
        <v>443</v>
      </c>
      <c r="O937" s="10" t="s">
        <v>428</v>
      </c>
      <c r="P937" s="10">
        <v>92868</v>
      </c>
      <c r="Q937" s="10" t="s">
        <v>444</v>
      </c>
      <c r="R937" s="10">
        <v>334</v>
      </c>
      <c r="S937" s="10">
        <v>334</v>
      </c>
      <c r="T937" s="10">
        <v>334</v>
      </c>
      <c r="U937" s="10">
        <v>13</v>
      </c>
      <c r="V937" s="10">
        <v>0</v>
      </c>
      <c r="W937" s="10">
        <v>1126</v>
      </c>
      <c r="X937" s="10">
        <v>605</v>
      </c>
      <c r="Y937" s="10">
        <v>0</v>
      </c>
      <c r="Z937" s="10">
        <v>0</v>
      </c>
      <c r="AA937" s="10">
        <v>28</v>
      </c>
      <c r="AB937" s="10">
        <v>1155</v>
      </c>
      <c r="AC937" s="10">
        <v>0</v>
      </c>
      <c r="AD937" s="10">
        <v>35</v>
      </c>
      <c r="AE937" s="10">
        <v>2962</v>
      </c>
      <c r="AF937" s="10">
        <v>0</v>
      </c>
      <c r="AG937" s="10">
        <v>121</v>
      </c>
      <c r="AH937" s="10">
        <v>0</v>
      </c>
      <c r="AI937" s="10">
        <v>8148</v>
      </c>
      <c r="AJ937" s="10">
        <v>1704</v>
      </c>
      <c r="AK937" s="10">
        <v>0</v>
      </c>
      <c r="AL937" s="10">
        <v>0</v>
      </c>
      <c r="AM937" s="10">
        <v>136</v>
      </c>
      <c r="AN937" s="10">
        <v>5635</v>
      </c>
      <c r="AO937" s="10">
        <v>0</v>
      </c>
      <c r="AP937" s="10">
        <v>166</v>
      </c>
      <c r="AQ937" s="10">
        <v>15910</v>
      </c>
      <c r="AR937" s="10">
        <v>0</v>
      </c>
      <c r="AS937" s="10">
        <v>48</v>
      </c>
      <c r="AT937" s="10">
        <v>0</v>
      </c>
      <c r="AU937" s="10">
        <v>11260</v>
      </c>
      <c r="AV937" s="10">
        <v>22852</v>
      </c>
      <c r="AW937" s="10">
        <v>0</v>
      </c>
      <c r="AX937" s="10">
        <v>0</v>
      </c>
      <c r="AY937" s="10">
        <v>347</v>
      </c>
      <c r="AZ937" s="10">
        <v>13179</v>
      </c>
      <c r="BA937" s="10">
        <v>1</v>
      </c>
      <c r="BB937" s="10">
        <v>409</v>
      </c>
      <c r="BC937" s="10">
        <v>48096</v>
      </c>
      <c r="BD937" s="10">
        <v>2353993</v>
      </c>
      <c r="BE937" s="10">
        <v>0</v>
      </c>
      <c r="BF937" s="10">
        <v>174564750</v>
      </c>
      <c r="BG937" s="10">
        <v>39449308</v>
      </c>
      <c r="BH937" s="10">
        <v>0</v>
      </c>
      <c r="BI937" s="10">
        <v>0</v>
      </c>
      <c r="BJ937" s="10">
        <v>3924986</v>
      </c>
      <c r="BK937" s="10">
        <v>135399924</v>
      </c>
      <c r="BL937" s="10">
        <v>0</v>
      </c>
      <c r="BM937" s="10">
        <v>1202745</v>
      </c>
      <c r="BN937" s="10">
        <v>356895706</v>
      </c>
      <c r="BO937" s="10">
        <v>138456</v>
      </c>
      <c r="BP937" s="10">
        <v>0</v>
      </c>
      <c r="BQ937" s="10">
        <v>59168846</v>
      </c>
      <c r="BR937" s="10">
        <v>66431182</v>
      </c>
      <c r="BS937" s="10">
        <v>0</v>
      </c>
      <c r="BT937" s="10">
        <v>0</v>
      </c>
      <c r="BU937" s="10">
        <v>1328593</v>
      </c>
      <c r="BV937" s="10">
        <v>73911821</v>
      </c>
      <c r="BW937" s="10">
        <v>1048</v>
      </c>
      <c r="BX937" s="10">
        <v>612946</v>
      </c>
      <c r="BY937" s="10">
        <v>201592892</v>
      </c>
      <c r="BZ937" s="10">
        <v>6025388</v>
      </c>
      <c r="CA937" s="10">
        <v>1032683</v>
      </c>
      <c r="CB937" s="10">
        <v>0</v>
      </c>
      <c r="CC937" s="10">
        <v>205979891</v>
      </c>
      <c r="CD937" s="10">
        <v>93308160</v>
      </c>
      <c r="CE937" s="10">
        <v>-4589352</v>
      </c>
      <c r="CF937" s="10">
        <v>0</v>
      </c>
      <c r="CG937" s="10">
        <v>0</v>
      </c>
      <c r="CH937" s="10">
        <v>3048882</v>
      </c>
      <c r="CI937" s="10">
        <v>121472780</v>
      </c>
      <c r="CJ937" s="10">
        <v>0</v>
      </c>
      <c r="CK937" s="10">
        <v>1048</v>
      </c>
      <c r="CL937" s="10">
        <v>0</v>
      </c>
      <c r="CM937" s="10">
        <v>0</v>
      </c>
      <c r="CN937" s="10">
        <v>0</v>
      </c>
      <c r="CO937" s="10">
        <v>1815690</v>
      </c>
      <c r="CP937" s="10">
        <v>428095170</v>
      </c>
      <c r="CQ937" s="10">
        <v>0</v>
      </c>
      <c r="CR937" s="10">
        <v>7229394</v>
      </c>
      <c r="CS937" s="10">
        <v>0</v>
      </c>
      <c r="CT937" s="10">
        <v>0</v>
      </c>
      <c r="CU937" s="10">
        <v>7229394</v>
      </c>
      <c r="CV937" s="10">
        <v>1459765</v>
      </c>
      <c r="CW937" s="10">
        <v>0</v>
      </c>
      <c r="CX937" s="10">
        <v>30912248</v>
      </c>
      <c r="CY937" s="10">
        <v>21232533</v>
      </c>
      <c r="CZ937" s="10">
        <v>0</v>
      </c>
      <c r="DA937" s="10">
        <v>0</v>
      </c>
      <c r="DB937" s="10">
        <v>2204697</v>
      </c>
      <c r="DC937" s="10">
        <v>81813579</v>
      </c>
      <c r="DD937" s="10">
        <v>0</v>
      </c>
      <c r="DE937" s="10">
        <v>0</v>
      </c>
      <c r="DF937" s="10">
        <v>137622822</v>
      </c>
      <c r="DG937" s="10">
        <v>16432385</v>
      </c>
      <c r="DH937" s="10">
        <v>141901310</v>
      </c>
      <c r="DI937" s="10">
        <v>0</v>
      </c>
      <c r="DJ937" s="10">
        <v>-77542</v>
      </c>
      <c r="DK937" s="10">
        <v>0</v>
      </c>
      <c r="DL937" s="10">
        <v>0</v>
      </c>
      <c r="DM937" s="10">
        <v>0</v>
      </c>
      <c r="DN937" s="10">
        <v>0</v>
      </c>
      <c r="DO937" s="10">
        <v>9237922</v>
      </c>
      <c r="DP937" s="10">
        <v>620791370</v>
      </c>
      <c r="DQ937" s="10">
        <v>0</v>
      </c>
      <c r="DR937" s="10">
        <v>0</v>
      </c>
      <c r="DS937" s="10">
        <v>0</v>
      </c>
      <c r="DT937" s="10">
        <v>0</v>
      </c>
      <c r="DU937" s="10">
        <v>0</v>
      </c>
      <c r="DV937" s="10">
        <v>0</v>
      </c>
      <c r="DW937" s="10">
        <v>0</v>
      </c>
      <c r="DX937" s="10">
        <v>0</v>
      </c>
      <c r="DY937" s="10">
        <v>0</v>
      </c>
      <c r="DZ937" s="10">
        <v>0</v>
      </c>
      <c r="EA937" s="10">
        <v>0</v>
      </c>
      <c r="EB937" s="10">
        <v>0</v>
      </c>
      <c r="EC937" s="10">
        <v>0</v>
      </c>
    </row>
    <row r="938" spans="1:133" x14ac:dyDescent="0.3">
      <c r="A938" s="9">
        <v>106010776</v>
      </c>
      <c r="B938" s="9" t="s">
        <v>429</v>
      </c>
      <c r="C938" s="9">
        <v>20182</v>
      </c>
      <c r="D938" s="11">
        <v>43191</v>
      </c>
      <c r="E938" s="9" t="s">
        <v>2129</v>
      </c>
      <c r="F938" s="9" t="s">
        <v>134</v>
      </c>
      <c r="G938" s="9" t="s">
        <v>233</v>
      </c>
      <c r="H938" s="9" t="s">
        <v>2138</v>
      </c>
      <c r="I938" s="9">
        <v>417</v>
      </c>
      <c r="J938" s="9" t="s">
        <v>136</v>
      </c>
      <c r="K938" s="9" t="s">
        <v>137</v>
      </c>
      <c r="L938" s="9" t="s">
        <v>138</v>
      </c>
      <c r="M938" s="9" t="s">
        <v>430</v>
      </c>
      <c r="N938" s="9" t="s">
        <v>431</v>
      </c>
      <c r="O938" s="9" t="s">
        <v>252</v>
      </c>
      <c r="P938" s="9">
        <v>94609</v>
      </c>
      <c r="Q938" s="9" t="s">
        <v>432</v>
      </c>
      <c r="R938" s="9">
        <v>190</v>
      </c>
      <c r="S938" s="9">
        <v>190</v>
      </c>
      <c r="T938" s="9">
        <v>190</v>
      </c>
      <c r="U938" s="9">
        <v>10</v>
      </c>
      <c r="V938" s="9">
        <v>0</v>
      </c>
      <c r="W938" s="9">
        <v>861</v>
      </c>
      <c r="X938" s="9">
        <v>699</v>
      </c>
      <c r="Y938" s="9">
        <v>0</v>
      </c>
      <c r="Z938" s="9">
        <v>0</v>
      </c>
      <c r="AA938" s="9">
        <v>0</v>
      </c>
      <c r="AB938" s="9">
        <v>609</v>
      </c>
      <c r="AC938" s="9">
        <v>0</v>
      </c>
      <c r="AD938" s="9">
        <v>48</v>
      </c>
      <c r="AE938" s="9">
        <v>2227</v>
      </c>
      <c r="AF938" s="9">
        <v>0</v>
      </c>
      <c r="AG938" s="9">
        <v>34</v>
      </c>
      <c r="AH938" s="9">
        <v>0</v>
      </c>
      <c r="AI938" s="9">
        <v>6508</v>
      </c>
      <c r="AJ938" s="9">
        <v>1505</v>
      </c>
      <c r="AK938" s="9">
        <v>0</v>
      </c>
      <c r="AL938" s="9">
        <v>0</v>
      </c>
      <c r="AM938" s="9">
        <v>0</v>
      </c>
      <c r="AN938" s="9">
        <v>3151</v>
      </c>
      <c r="AO938" s="9">
        <v>0</v>
      </c>
      <c r="AP938" s="9">
        <v>109</v>
      </c>
      <c r="AQ938" s="9">
        <v>11307</v>
      </c>
      <c r="AR938" s="9">
        <v>0</v>
      </c>
      <c r="AS938" s="9">
        <v>264</v>
      </c>
      <c r="AT938" s="9">
        <v>0</v>
      </c>
      <c r="AU938" s="9">
        <v>15098</v>
      </c>
      <c r="AV938" s="9">
        <v>30587</v>
      </c>
      <c r="AW938" s="9">
        <v>0</v>
      </c>
      <c r="AX938" s="9">
        <v>0</v>
      </c>
      <c r="AY938" s="9">
        <v>0</v>
      </c>
      <c r="AZ938" s="9">
        <v>20170</v>
      </c>
      <c r="BA938" s="9">
        <v>0</v>
      </c>
      <c r="BB938" s="9">
        <v>2073</v>
      </c>
      <c r="BC938" s="9">
        <v>68192</v>
      </c>
      <c r="BD938" s="9">
        <v>442291</v>
      </c>
      <c r="BE938" s="9">
        <v>0</v>
      </c>
      <c r="BF938" s="9">
        <v>128918342</v>
      </c>
      <c r="BG938" s="9">
        <v>25858628</v>
      </c>
      <c r="BH938" s="9">
        <v>0</v>
      </c>
      <c r="BI938" s="9">
        <v>0</v>
      </c>
      <c r="BJ938" s="9">
        <v>0</v>
      </c>
      <c r="BK938" s="9">
        <v>65443080</v>
      </c>
      <c r="BL938" s="9">
        <v>0</v>
      </c>
      <c r="BM938" s="9">
        <v>975855</v>
      </c>
      <c r="BN938" s="9">
        <v>221638196</v>
      </c>
      <c r="BO938" s="9">
        <v>2015167</v>
      </c>
      <c r="BP938" s="9">
        <v>0</v>
      </c>
      <c r="BQ938" s="9">
        <v>37844469</v>
      </c>
      <c r="BR938" s="9">
        <v>58662271</v>
      </c>
      <c r="BS938" s="9">
        <v>0</v>
      </c>
      <c r="BT938" s="9">
        <v>0</v>
      </c>
      <c r="BU938" s="9">
        <v>0</v>
      </c>
      <c r="BV938" s="9">
        <v>58545331</v>
      </c>
      <c r="BW938" s="9">
        <v>0</v>
      </c>
      <c r="BX938" s="9">
        <v>1912132</v>
      </c>
      <c r="BY938" s="9">
        <v>158979370</v>
      </c>
      <c r="BZ938" s="9">
        <v>1139870</v>
      </c>
      <c r="CA938" s="9">
        <v>1886508</v>
      </c>
      <c r="CB938" s="9">
        <v>0</v>
      </c>
      <c r="CC938" s="9">
        <v>122920186</v>
      </c>
      <c r="CD938" s="9">
        <v>72738532</v>
      </c>
      <c r="CE938" s="9">
        <v>-9126654</v>
      </c>
      <c r="CF938" s="9">
        <v>0</v>
      </c>
      <c r="CG938" s="9">
        <v>0</v>
      </c>
      <c r="CH938" s="9">
        <v>0</v>
      </c>
      <c r="CI938" s="9">
        <v>69813760</v>
      </c>
      <c r="CJ938" s="9">
        <v>0</v>
      </c>
      <c r="CK938" s="9">
        <v>-52216</v>
      </c>
      <c r="CL938" s="9">
        <v>0</v>
      </c>
      <c r="CM938" s="9">
        <v>0</v>
      </c>
      <c r="CN938" s="9">
        <v>0</v>
      </c>
      <c r="CO938" s="9">
        <v>0</v>
      </c>
      <c r="CP938" s="9">
        <v>259319986</v>
      </c>
      <c r="CQ938" s="9">
        <v>0</v>
      </c>
      <c r="CR938" s="9">
        <v>0</v>
      </c>
      <c r="CS938" s="9">
        <v>0</v>
      </c>
      <c r="CT938" s="9">
        <v>0</v>
      </c>
      <c r="CU938" s="9">
        <v>0</v>
      </c>
      <c r="CV938" s="9">
        <v>570950</v>
      </c>
      <c r="CW938" s="9">
        <v>0</v>
      </c>
      <c r="CX938" s="9">
        <v>52969279</v>
      </c>
      <c r="CY938" s="9">
        <v>11782367</v>
      </c>
      <c r="CZ938" s="9">
        <v>0</v>
      </c>
      <c r="DA938" s="9">
        <v>0</v>
      </c>
      <c r="DB938" s="9">
        <v>0</v>
      </c>
      <c r="DC938" s="9">
        <v>54174651</v>
      </c>
      <c r="DD938" s="9">
        <v>0</v>
      </c>
      <c r="DE938" s="9">
        <v>1800333</v>
      </c>
      <c r="DF938" s="9">
        <v>121297580</v>
      </c>
      <c r="DG938" s="9">
        <v>20745279</v>
      </c>
      <c r="DH938" s="9">
        <v>154151009</v>
      </c>
      <c r="DI938" s="9">
        <v>0</v>
      </c>
      <c r="DJ938" s="9">
        <v>2381925</v>
      </c>
      <c r="DK938" s="9">
        <v>0</v>
      </c>
      <c r="DL938" s="9">
        <v>0</v>
      </c>
      <c r="DM938" s="9">
        <v>0</v>
      </c>
      <c r="DN938" s="9">
        <v>0</v>
      </c>
      <c r="DO938" s="9">
        <v>12418344</v>
      </c>
      <c r="DP938" s="9">
        <v>325396000</v>
      </c>
      <c r="DQ938" s="9">
        <v>0</v>
      </c>
      <c r="DR938" s="9">
        <v>0</v>
      </c>
      <c r="DS938" s="9">
        <v>0</v>
      </c>
      <c r="DT938" s="9">
        <v>0</v>
      </c>
      <c r="DU938" s="9">
        <v>0</v>
      </c>
      <c r="DV938" s="9">
        <v>0</v>
      </c>
      <c r="DW938" s="9">
        <v>0</v>
      </c>
      <c r="DX938" s="9">
        <v>0</v>
      </c>
      <c r="DY938" s="9">
        <v>0</v>
      </c>
      <c r="DZ938" s="9">
        <v>0</v>
      </c>
      <c r="EA938" s="9">
        <v>0</v>
      </c>
      <c r="EB938" s="9">
        <v>0</v>
      </c>
      <c r="EC938" s="9">
        <v>0</v>
      </c>
    </row>
    <row r="939" spans="1:133" x14ac:dyDescent="0.3">
      <c r="A939" s="10">
        <v>106434051</v>
      </c>
      <c r="B939" s="10" t="s">
        <v>445</v>
      </c>
      <c r="C939" s="10">
        <v>20182</v>
      </c>
      <c r="D939" s="12">
        <v>43191</v>
      </c>
      <c r="E939" s="10" t="s">
        <v>2129</v>
      </c>
      <c r="F939" s="10" t="s">
        <v>134</v>
      </c>
      <c r="G939" s="10" t="s">
        <v>446</v>
      </c>
      <c r="H939" s="10" t="s">
        <v>2150</v>
      </c>
      <c r="I939" s="10">
        <v>431</v>
      </c>
      <c r="J939" s="10" t="s">
        <v>255</v>
      </c>
      <c r="K939" s="10" t="s">
        <v>137</v>
      </c>
      <c r="L939" s="10" t="s">
        <v>138</v>
      </c>
      <c r="M939" s="10" t="s">
        <v>447</v>
      </c>
      <c r="N939" s="10" t="s">
        <v>448</v>
      </c>
      <c r="O939" s="10" t="s">
        <v>449</v>
      </c>
      <c r="P939" s="10">
        <v>95008</v>
      </c>
      <c r="Q939" s="10" t="s">
        <v>450</v>
      </c>
      <c r="R939" s="10">
        <v>29</v>
      </c>
      <c r="S939" s="10">
        <v>27</v>
      </c>
      <c r="T939" s="10">
        <v>26</v>
      </c>
      <c r="U939" s="10">
        <v>0</v>
      </c>
      <c r="V939" s="10">
        <v>0</v>
      </c>
      <c r="W939" s="10">
        <v>5</v>
      </c>
      <c r="X939" s="10">
        <v>0</v>
      </c>
      <c r="Y939" s="10">
        <v>0</v>
      </c>
      <c r="Z939" s="10">
        <v>0</v>
      </c>
      <c r="AA939" s="10">
        <v>0</v>
      </c>
      <c r="AB939" s="10">
        <v>1</v>
      </c>
      <c r="AC939" s="10">
        <v>0</v>
      </c>
      <c r="AD939" s="10">
        <v>0</v>
      </c>
      <c r="AE939" s="10">
        <v>6</v>
      </c>
      <c r="AF939" s="10">
        <v>0</v>
      </c>
      <c r="AG939" s="10">
        <v>0</v>
      </c>
      <c r="AH939" s="10">
        <v>0</v>
      </c>
      <c r="AI939" s="10">
        <v>1922</v>
      </c>
      <c r="AJ939" s="10">
        <v>364</v>
      </c>
      <c r="AK939" s="10">
        <v>0</v>
      </c>
      <c r="AL939" s="10">
        <v>0</v>
      </c>
      <c r="AM939" s="10">
        <v>0</v>
      </c>
      <c r="AN939" s="10">
        <v>35</v>
      </c>
      <c r="AO939" s="10">
        <v>0</v>
      </c>
      <c r="AP939" s="10">
        <v>0</v>
      </c>
      <c r="AQ939" s="10">
        <v>2321</v>
      </c>
      <c r="AR939" s="10">
        <v>0</v>
      </c>
      <c r="AS939" s="10">
        <v>0</v>
      </c>
      <c r="AT939" s="10">
        <v>0</v>
      </c>
      <c r="AU939" s="10">
        <v>0</v>
      </c>
      <c r="AV939" s="10">
        <v>0</v>
      </c>
      <c r="AW939" s="10">
        <v>0</v>
      </c>
      <c r="AX939" s="10">
        <v>0</v>
      </c>
      <c r="AY939" s="10">
        <v>0</v>
      </c>
      <c r="AZ939" s="10">
        <v>0</v>
      </c>
      <c r="BA939" s="10">
        <v>0</v>
      </c>
      <c r="BB939" s="10">
        <v>0</v>
      </c>
      <c r="BC939" s="10">
        <v>0</v>
      </c>
      <c r="BD939" s="10">
        <v>0</v>
      </c>
      <c r="BE939" s="10">
        <v>0</v>
      </c>
      <c r="BF939" s="10">
        <v>3854873</v>
      </c>
      <c r="BG939" s="10">
        <v>682722</v>
      </c>
      <c r="BH939" s="10">
        <v>0</v>
      </c>
      <c r="BI939" s="10">
        <v>0</v>
      </c>
      <c r="BJ939" s="10">
        <v>0</v>
      </c>
      <c r="BK939" s="10">
        <v>66500</v>
      </c>
      <c r="BL939" s="10">
        <v>0</v>
      </c>
      <c r="BM939" s="10">
        <v>0</v>
      </c>
      <c r="BN939" s="10">
        <v>4604095</v>
      </c>
      <c r="BO939" s="10">
        <v>0</v>
      </c>
      <c r="BP939" s="10">
        <v>0</v>
      </c>
      <c r="BQ939" s="10">
        <v>0</v>
      </c>
      <c r="BR939" s="10">
        <v>0</v>
      </c>
      <c r="BS939" s="10">
        <v>0</v>
      </c>
      <c r="BT939" s="10">
        <v>0</v>
      </c>
      <c r="BU939" s="10">
        <v>0</v>
      </c>
      <c r="BV939" s="10">
        <v>0</v>
      </c>
      <c r="BW939" s="10">
        <v>0</v>
      </c>
      <c r="BX939" s="10">
        <v>0</v>
      </c>
      <c r="BY939" s="10">
        <v>0</v>
      </c>
      <c r="BZ939" s="10">
        <v>0</v>
      </c>
      <c r="CA939" s="10">
        <v>0</v>
      </c>
      <c r="CB939" s="10">
        <v>0</v>
      </c>
      <c r="CC939" s="10">
        <v>1746210</v>
      </c>
      <c r="CD939" s="10">
        <v>270165</v>
      </c>
      <c r="CE939" s="10">
        <v>0</v>
      </c>
      <c r="CF939" s="10">
        <v>0</v>
      </c>
      <c r="CG939" s="10">
        <v>0</v>
      </c>
      <c r="CH939" s="10">
        <v>0</v>
      </c>
      <c r="CI939" s="10">
        <v>25585</v>
      </c>
      <c r="CJ939" s="10">
        <v>0</v>
      </c>
      <c r="CK939" s="10">
        <v>0</v>
      </c>
      <c r="CL939" s="10">
        <v>0</v>
      </c>
      <c r="CM939" s="10">
        <v>0</v>
      </c>
      <c r="CN939" s="10">
        <v>0</v>
      </c>
      <c r="CO939" s="10">
        <v>0</v>
      </c>
      <c r="CP939" s="10">
        <v>2041960</v>
      </c>
      <c r="CQ939" s="10">
        <v>0</v>
      </c>
      <c r="CR939" s="10">
        <v>0</v>
      </c>
      <c r="CS939" s="10">
        <v>0</v>
      </c>
      <c r="CT939" s="10">
        <v>0</v>
      </c>
      <c r="CU939" s="10">
        <v>0</v>
      </c>
      <c r="CV939" s="10">
        <v>0</v>
      </c>
      <c r="CW939" s="10">
        <v>0</v>
      </c>
      <c r="CX939" s="10">
        <v>2108663</v>
      </c>
      <c r="CY939" s="10">
        <v>412557</v>
      </c>
      <c r="CZ939" s="10">
        <v>0</v>
      </c>
      <c r="DA939" s="10">
        <v>0</v>
      </c>
      <c r="DB939" s="10">
        <v>0</v>
      </c>
      <c r="DC939" s="10">
        <v>40915</v>
      </c>
      <c r="DD939" s="10">
        <v>0</v>
      </c>
      <c r="DE939" s="10">
        <v>0</v>
      </c>
      <c r="DF939" s="10">
        <v>2562135</v>
      </c>
      <c r="DG939" s="10">
        <v>0</v>
      </c>
      <c r="DH939" s="10">
        <v>2462981</v>
      </c>
      <c r="DI939" s="10">
        <v>0</v>
      </c>
      <c r="DJ939" s="10">
        <v>0</v>
      </c>
      <c r="DK939" s="10">
        <v>0</v>
      </c>
      <c r="DL939" s="10">
        <v>0</v>
      </c>
      <c r="DM939" s="10">
        <v>0</v>
      </c>
      <c r="DN939" s="10">
        <v>0</v>
      </c>
      <c r="DO939" s="10">
        <v>0</v>
      </c>
      <c r="DP939" s="10">
        <v>596310</v>
      </c>
      <c r="DQ939" s="10">
        <v>0</v>
      </c>
      <c r="DR939" s="10">
        <v>0</v>
      </c>
      <c r="DS939" s="10">
        <v>0</v>
      </c>
      <c r="DT939" s="10">
        <v>0</v>
      </c>
      <c r="DU939" s="10">
        <v>0</v>
      </c>
      <c r="DV939" s="10">
        <v>0</v>
      </c>
      <c r="DW939" s="10">
        <v>0</v>
      </c>
      <c r="DX939" s="10">
        <v>0</v>
      </c>
      <c r="DY939" s="10">
        <v>0</v>
      </c>
      <c r="DZ939" s="10">
        <v>0</v>
      </c>
      <c r="EA939" s="10">
        <v>0</v>
      </c>
      <c r="EB939" s="10">
        <v>0</v>
      </c>
      <c r="EC939" s="10">
        <v>0</v>
      </c>
    </row>
    <row r="940" spans="1:133" x14ac:dyDescent="0.3">
      <c r="A940" s="9">
        <v>106382715</v>
      </c>
      <c r="B940" s="9" t="s">
        <v>451</v>
      </c>
      <c r="C940" s="9">
        <v>20182</v>
      </c>
      <c r="D940" s="11">
        <v>43191</v>
      </c>
      <c r="E940" s="9" t="s">
        <v>2129</v>
      </c>
      <c r="F940" s="9" t="s">
        <v>134</v>
      </c>
      <c r="G940" s="9" t="s">
        <v>379</v>
      </c>
      <c r="H940" s="9" t="s">
        <v>2148</v>
      </c>
      <c r="I940" s="9">
        <v>423</v>
      </c>
      <c r="J940" s="9" t="s">
        <v>136</v>
      </c>
      <c r="K940" s="9" t="s">
        <v>137</v>
      </c>
      <c r="L940" s="9" t="s">
        <v>138</v>
      </c>
      <c r="M940" s="9" t="s">
        <v>452</v>
      </c>
      <c r="N940" s="9" t="s">
        <v>453</v>
      </c>
      <c r="O940" s="9" t="s">
        <v>382</v>
      </c>
      <c r="P940" s="9">
        <v>94133</v>
      </c>
      <c r="Q940" s="9" t="s">
        <v>454</v>
      </c>
      <c r="R940" s="9">
        <v>65</v>
      </c>
      <c r="S940" s="9">
        <v>60</v>
      </c>
      <c r="T940" s="9">
        <v>14</v>
      </c>
      <c r="U940" s="9">
        <v>120</v>
      </c>
      <c r="V940" s="9">
        <v>116</v>
      </c>
      <c r="W940" s="9">
        <v>3</v>
      </c>
      <c r="X940" s="9">
        <v>13</v>
      </c>
      <c r="Y940" s="9">
        <v>0</v>
      </c>
      <c r="Z940" s="9">
        <v>0</v>
      </c>
      <c r="AA940" s="9">
        <v>20</v>
      </c>
      <c r="AB940" s="9">
        <v>1</v>
      </c>
      <c r="AC940" s="9">
        <v>0</v>
      </c>
      <c r="AD940" s="9">
        <v>1</v>
      </c>
      <c r="AE940" s="9">
        <v>274</v>
      </c>
      <c r="AF940" s="9">
        <v>0</v>
      </c>
      <c r="AG940" s="9">
        <v>542</v>
      </c>
      <c r="AH940" s="9">
        <v>499</v>
      </c>
      <c r="AI940" s="9">
        <v>13</v>
      </c>
      <c r="AJ940" s="9">
        <v>29</v>
      </c>
      <c r="AK940" s="9">
        <v>0</v>
      </c>
      <c r="AL940" s="9">
        <v>0</v>
      </c>
      <c r="AM940" s="9">
        <v>57</v>
      </c>
      <c r="AN940" s="9">
        <v>2</v>
      </c>
      <c r="AO940" s="9">
        <v>0</v>
      </c>
      <c r="AP940" s="9">
        <v>19</v>
      </c>
      <c r="AQ940" s="9">
        <v>1161</v>
      </c>
      <c r="AR940" s="9">
        <v>0</v>
      </c>
      <c r="AS940" s="9">
        <v>5518</v>
      </c>
      <c r="AT940" s="9">
        <v>4069</v>
      </c>
      <c r="AU940" s="9">
        <v>401</v>
      </c>
      <c r="AV940" s="9">
        <v>2568</v>
      </c>
      <c r="AW940" s="9">
        <v>0</v>
      </c>
      <c r="AX940" s="9">
        <v>0</v>
      </c>
      <c r="AY940" s="9">
        <v>4151</v>
      </c>
      <c r="AZ940" s="9">
        <v>399</v>
      </c>
      <c r="BA940" s="9">
        <v>11</v>
      </c>
      <c r="BB940" s="9">
        <v>169</v>
      </c>
      <c r="BC940" s="9">
        <v>17286</v>
      </c>
      <c r="BD940" s="9">
        <v>5227291</v>
      </c>
      <c r="BE940" s="9">
        <v>5897707</v>
      </c>
      <c r="BF940" s="9">
        <v>75407</v>
      </c>
      <c r="BG940" s="9">
        <v>1103688</v>
      </c>
      <c r="BH940" s="9">
        <v>0</v>
      </c>
      <c r="BI940" s="9">
        <v>0</v>
      </c>
      <c r="BJ940" s="9">
        <v>767570</v>
      </c>
      <c r="BK940" s="9">
        <v>75867</v>
      </c>
      <c r="BL940" s="9">
        <v>0</v>
      </c>
      <c r="BM940" s="9">
        <v>17114</v>
      </c>
      <c r="BN940" s="9">
        <v>13164644</v>
      </c>
      <c r="BO940" s="9">
        <v>9112790</v>
      </c>
      <c r="BP940" s="9">
        <v>8446173</v>
      </c>
      <c r="BQ940" s="9">
        <v>75826</v>
      </c>
      <c r="BR940" s="9">
        <v>3337067</v>
      </c>
      <c r="BS940" s="9">
        <v>0</v>
      </c>
      <c r="BT940" s="9">
        <v>0</v>
      </c>
      <c r="BU940" s="9">
        <v>6278626</v>
      </c>
      <c r="BV940" s="9">
        <v>109768</v>
      </c>
      <c r="BW940" s="9">
        <v>36359</v>
      </c>
      <c r="BX940" s="9">
        <v>241468</v>
      </c>
      <c r="BY940" s="9">
        <v>27638077</v>
      </c>
      <c r="BZ940" s="9">
        <v>101874</v>
      </c>
      <c r="CA940" s="9">
        <v>16082191</v>
      </c>
      <c r="CB940" s="9">
        <v>14343880</v>
      </c>
      <c r="CC940" s="9">
        <v>225268</v>
      </c>
      <c r="CD940" s="9">
        <v>4440755</v>
      </c>
      <c r="CE940" s="9">
        <v>0</v>
      </c>
      <c r="CF940" s="9">
        <v>0</v>
      </c>
      <c r="CG940" s="9">
        <v>0</v>
      </c>
      <c r="CH940" s="9">
        <v>-3729834</v>
      </c>
      <c r="CI940" s="9">
        <v>185635</v>
      </c>
      <c r="CJ940" s="9">
        <v>0</v>
      </c>
      <c r="CK940" s="9">
        <v>60525</v>
      </c>
      <c r="CL940" s="9">
        <v>0</v>
      </c>
      <c r="CM940" s="9">
        <v>0</v>
      </c>
      <c r="CN940" s="9">
        <v>0</v>
      </c>
      <c r="CO940" s="9">
        <v>524659</v>
      </c>
      <c r="CP940" s="9">
        <v>32234953</v>
      </c>
      <c r="CQ940" s="9">
        <v>5379472</v>
      </c>
      <c r="CR940" s="9">
        <v>3068809</v>
      </c>
      <c r="CS940" s="9">
        <v>0</v>
      </c>
      <c r="CT940" s="9">
        <v>694598</v>
      </c>
      <c r="CU940" s="9">
        <v>9142879</v>
      </c>
      <c r="CV940" s="9">
        <v>-1742109</v>
      </c>
      <c r="CW940" s="9">
        <v>5379472</v>
      </c>
      <c r="CX940" s="9">
        <v>-74035</v>
      </c>
      <c r="CY940" s="9">
        <v>3068809</v>
      </c>
      <c r="CZ940" s="9">
        <v>0</v>
      </c>
      <c r="DA940" s="9">
        <v>0</v>
      </c>
      <c r="DB940" s="9">
        <v>10776030</v>
      </c>
      <c r="DC940" s="9">
        <v>694598</v>
      </c>
      <c r="DD940" s="9">
        <v>-24166</v>
      </c>
      <c r="DE940" s="9">
        <v>-367952</v>
      </c>
      <c r="DF940" s="9">
        <v>17710647</v>
      </c>
      <c r="DG940" s="9">
        <v>5778532</v>
      </c>
      <c r="DH940" s="9">
        <v>28942496</v>
      </c>
      <c r="DI940" s="9">
        <v>1514299</v>
      </c>
      <c r="DJ940" s="9">
        <v>-4702</v>
      </c>
      <c r="DK940" s="9">
        <v>0</v>
      </c>
      <c r="DL940" s="9">
        <v>0</v>
      </c>
      <c r="DM940" s="9">
        <v>0</v>
      </c>
      <c r="DN940" s="9">
        <v>0</v>
      </c>
      <c r="DO940" s="9">
        <v>2798458</v>
      </c>
      <c r="DP940" s="9">
        <v>249260301</v>
      </c>
      <c r="DQ940" s="9">
        <v>0</v>
      </c>
      <c r="DR940" s="9">
        <v>0</v>
      </c>
      <c r="DS940" s="9">
        <v>0</v>
      </c>
      <c r="DT940" s="9">
        <v>0</v>
      </c>
      <c r="DU940" s="9">
        <v>0</v>
      </c>
      <c r="DV940" s="9">
        <v>0</v>
      </c>
      <c r="DW940" s="9">
        <v>0</v>
      </c>
      <c r="DX940" s="9">
        <v>0</v>
      </c>
      <c r="DY940" s="9">
        <v>0</v>
      </c>
      <c r="DZ940" s="9">
        <v>0</v>
      </c>
      <c r="EA940" s="9">
        <v>0</v>
      </c>
      <c r="EB940" s="9">
        <v>0</v>
      </c>
      <c r="EC940" s="9">
        <v>0</v>
      </c>
    </row>
    <row r="941" spans="1:133" x14ac:dyDescent="0.3">
      <c r="A941" s="10">
        <v>106361144</v>
      </c>
      <c r="B941" s="10" t="s">
        <v>455</v>
      </c>
      <c r="C941" s="10">
        <v>20182</v>
      </c>
      <c r="D941" s="12">
        <v>43191</v>
      </c>
      <c r="E941" s="10" t="s">
        <v>2129</v>
      </c>
      <c r="F941" s="10" t="s">
        <v>134</v>
      </c>
      <c r="G941" s="10" t="s">
        <v>275</v>
      </c>
      <c r="H941" s="10" t="s">
        <v>2145</v>
      </c>
      <c r="I941" s="10">
        <v>1207</v>
      </c>
      <c r="J941" s="10" t="s">
        <v>255</v>
      </c>
      <c r="K941" s="10" t="s">
        <v>137</v>
      </c>
      <c r="L941" s="10" t="s">
        <v>138</v>
      </c>
      <c r="M941" s="10" t="s">
        <v>456</v>
      </c>
      <c r="N941" s="10" t="s">
        <v>457</v>
      </c>
      <c r="O941" s="10" t="s">
        <v>394</v>
      </c>
      <c r="P941" s="10">
        <v>91710</v>
      </c>
      <c r="Q941" s="10" t="s">
        <v>458</v>
      </c>
      <c r="R941" s="10">
        <v>112</v>
      </c>
      <c r="S941" s="10">
        <v>112</v>
      </c>
      <c r="T941" s="10">
        <v>112</v>
      </c>
      <c r="U941" s="10">
        <v>215</v>
      </c>
      <c r="V941" s="10">
        <v>256</v>
      </c>
      <c r="W941" s="10">
        <v>143</v>
      </c>
      <c r="X941" s="10">
        <v>382</v>
      </c>
      <c r="Y941" s="10">
        <v>0</v>
      </c>
      <c r="Z941" s="10">
        <v>0</v>
      </c>
      <c r="AA941" s="10">
        <v>205</v>
      </c>
      <c r="AB941" s="10">
        <v>24</v>
      </c>
      <c r="AC941" s="10">
        <v>0</v>
      </c>
      <c r="AD941" s="10">
        <v>24</v>
      </c>
      <c r="AE941" s="10">
        <v>1249</v>
      </c>
      <c r="AF941" s="10">
        <v>0</v>
      </c>
      <c r="AG941" s="10">
        <v>717</v>
      </c>
      <c r="AH941" s="10">
        <v>799</v>
      </c>
      <c r="AI941" s="10">
        <v>449</v>
      </c>
      <c r="AJ941" s="10">
        <v>951</v>
      </c>
      <c r="AK941" s="10">
        <v>0</v>
      </c>
      <c r="AL941" s="10">
        <v>0</v>
      </c>
      <c r="AM941" s="10">
        <v>488</v>
      </c>
      <c r="AN941" s="10">
        <v>70</v>
      </c>
      <c r="AO941" s="10">
        <v>0</v>
      </c>
      <c r="AP941" s="10">
        <v>20</v>
      </c>
      <c r="AQ941" s="10">
        <v>3494</v>
      </c>
      <c r="AR941" s="10">
        <v>0</v>
      </c>
      <c r="AS941" s="10">
        <v>485</v>
      </c>
      <c r="AT941" s="10">
        <v>518</v>
      </c>
      <c r="AU941" s="10">
        <v>1393</v>
      </c>
      <c r="AV941" s="10">
        <v>4780</v>
      </c>
      <c r="AW941" s="10">
        <v>0</v>
      </c>
      <c r="AX941" s="10">
        <v>0</v>
      </c>
      <c r="AY941" s="10">
        <v>2124</v>
      </c>
      <c r="AZ941" s="10">
        <v>117</v>
      </c>
      <c r="BA941" s="10">
        <v>0</v>
      </c>
      <c r="BB941" s="10">
        <v>1036</v>
      </c>
      <c r="BC941" s="10">
        <v>10453</v>
      </c>
      <c r="BD941" s="10">
        <v>11142397</v>
      </c>
      <c r="BE941" s="10">
        <v>12168303</v>
      </c>
      <c r="BF941" s="10">
        <v>6107258</v>
      </c>
      <c r="BG941" s="10">
        <v>14653350</v>
      </c>
      <c r="BH941" s="10">
        <v>0</v>
      </c>
      <c r="BI941" s="10">
        <v>0</v>
      </c>
      <c r="BJ941" s="10">
        <v>8037397</v>
      </c>
      <c r="BK941" s="10">
        <v>1050038</v>
      </c>
      <c r="BL941" s="10">
        <v>0</v>
      </c>
      <c r="BM941" s="10">
        <v>496197</v>
      </c>
      <c r="BN941" s="10">
        <v>53654940</v>
      </c>
      <c r="BO941" s="10">
        <v>2666728</v>
      </c>
      <c r="BP941" s="10">
        <v>4665555</v>
      </c>
      <c r="BQ941" s="10">
        <v>5025690</v>
      </c>
      <c r="BR941" s="10">
        <v>15813349</v>
      </c>
      <c r="BS941" s="10">
        <v>0</v>
      </c>
      <c r="BT941" s="10">
        <v>0</v>
      </c>
      <c r="BU941" s="10">
        <v>8997995</v>
      </c>
      <c r="BV941" s="10">
        <v>885571</v>
      </c>
      <c r="BW941" s="10">
        <v>0</v>
      </c>
      <c r="BX941" s="10">
        <v>2721380</v>
      </c>
      <c r="BY941" s="10">
        <v>40776268</v>
      </c>
      <c r="BZ941" s="10">
        <v>2775817</v>
      </c>
      <c r="CA941" s="10">
        <v>9670042</v>
      </c>
      <c r="CB941" s="10">
        <v>12832079</v>
      </c>
      <c r="CC941" s="10">
        <v>8148864</v>
      </c>
      <c r="CD941" s="10">
        <v>25433582</v>
      </c>
      <c r="CE941" s="10">
        <v>0</v>
      </c>
      <c r="CF941" s="10">
        <v>0</v>
      </c>
      <c r="CG941" s="10">
        <v>0</v>
      </c>
      <c r="CH941" s="10">
        <v>10945457</v>
      </c>
      <c r="CI941" s="10">
        <v>1518365</v>
      </c>
      <c r="CJ941" s="10">
        <v>0</v>
      </c>
      <c r="CK941" s="10">
        <v>195353</v>
      </c>
      <c r="CL941" s="10">
        <v>0</v>
      </c>
      <c r="CM941" s="10">
        <v>0</v>
      </c>
      <c r="CN941" s="10">
        <v>0</v>
      </c>
      <c r="CO941" s="10">
        <v>183706</v>
      </c>
      <c r="CP941" s="10">
        <v>71703265</v>
      </c>
      <c r="CQ941" s="10">
        <v>582922</v>
      </c>
      <c r="CR941" s="10">
        <v>0</v>
      </c>
      <c r="CS941" s="10">
        <v>0</v>
      </c>
      <c r="CT941" s="10">
        <v>0</v>
      </c>
      <c r="CU941" s="10">
        <v>582922</v>
      </c>
      <c r="CV941" s="10">
        <v>4139083</v>
      </c>
      <c r="CW941" s="10">
        <v>4584701</v>
      </c>
      <c r="CX941" s="10">
        <v>2984084</v>
      </c>
      <c r="CY941" s="10">
        <v>5033117</v>
      </c>
      <c r="CZ941" s="10">
        <v>0</v>
      </c>
      <c r="DA941" s="10">
        <v>0</v>
      </c>
      <c r="DB941" s="10">
        <v>6089935</v>
      </c>
      <c r="DC941" s="10">
        <v>417244</v>
      </c>
      <c r="DD941" s="10">
        <v>0</v>
      </c>
      <c r="DE941" s="10">
        <v>62701</v>
      </c>
      <c r="DF941" s="10">
        <v>23310865</v>
      </c>
      <c r="DG941" s="10">
        <v>317258</v>
      </c>
      <c r="DH941" s="10">
        <v>20606429</v>
      </c>
      <c r="DI941" s="10">
        <v>0</v>
      </c>
      <c r="DJ941" s="10">
        <v>-17304</v>
      </c>
      <c r="DK941" s="10">
        <v>0</v>
      </c>
      <c r="DL941" s="10">
        <v>0</v>
      </c>
      <c r="DM941" s="10">
        <v>0</v>
      </c>
      <c r="DN941" s="10">
        <v>0</v>
      </c>
      <c r="DO941" s="10">
        <v>240655</v>
      </c>
      <c r="DP941" s="10">
        <v>47530744</v>
      </c>
      <c r="DQ941" s="10">
        <v>0</v>
      </c>
      <c r="DR941" s="10">
        <v>5</v>
      </c>
      <c r="DS941" s="10">
        <v>17</v>
      </c>
      <c r="DT941" s="10">
        <v>34</v>
      </c>
      <c r="DU941" s="10">
        <v>260589</v>
      </c>
      <c r="DV941" s="10">
        <v>135080</v>
      </c>
      <c r="DW941" s="10">
        <v>298602</v>
      </c>
      <c r="DX941" s="10">
        <v>0</v>
      </c>
      <c r="DY941" s="10">
        <v>0</v>
      </c>
      <c r="DZ941" s="10">
        <v>97067</v>
      </c>
      <c r="EA941" s="10">
        <v>1450376</v>
      </c>
      <c r="EB941" s="10">
        <v>1162457</v>
      </c>
      <c r="EC941" s="10">
        <v>1846629</v>
      </c>
    </row>
    <row r="942" spans="1:133" x14ac:dyDescent="0.3">
      <c r="A942" s="9">
        <v>106190636</v>
      </c>
      <c r="B942" s="9" t="s">
        <v>459</v>
      </c>
      <c r="C942" s="9">
        <v>20182</v>
      </c>
      <c r="D942" s="11">
        <v>43191</v>
      </c>
      <c r="E942" s="9" t="s">
        <v>2129</v>
      </c>
      <c r="F942" s="9" t="s">
        <v>134</v>
      </c>
      <c r="G942" s="9" t="s">
        <v>158</v>
      </c>
      <c r="H942" s="9" t="s">
        <v>2132</v>
      </c>
      <c r="I942" s="9">
        <v>915</v>
      </c>
      <c r="J942" s="9" t="s">
        <v>136</v>
      </c>
      <c r="K942" s="9" t="s">
        <v>137</v>
      </c>
      <c r="L942" s="9" t="s">
        <v>138</v>
      </c>
      <c r="M942" s="9" t="s">
        <v>460</v>
      </c>
      <c r="N942" s="9" t="s">
        <v>461</v>
      </c>
      <c r="O942" s="9" t="s">
        <v>462</v>
      </c>
      <c r="P942" s="9">
        <v>91790</v>
      </c>
      <c r="Q942" s="9" t="s">
        <v>463</v>
      </c>
      <c r="R942" s="9">
        <v>516</v>
      </c>
      <c r="S942" s="9">
        <v>516</v>
      </c>
      <c r="T942" s="9">
        <v>315</v>
      </c>
      <c r="U942" s="9">
        <v>1250</v>
      </c>
      <c r="V942" s="9">
        <v>1023</v>
      </c>
      <c r="W942" s="9">
        <v>994</v>
      </c>
      <c r="X942" s="9">
        <v>1498</v>
      </c>
      <c r="Y942" s="9">
        <v>0</v>
      </c>
      <c r="Z942" s="9">
        <v>0</v>
      </c>
      <c r="AA942" s="9">
        <v>28</v>
      </c>
      <c r="AB942" s="9">
        <v>864</v>
      </c>
      <c r="AC942" s="9">
        <v>30</v>
      </c>
      <c r="AD942" s="9">
        <v>207</v>
      </c>
      <c r="AE942" s="9">
        <v>5894</v>
      </c>
      <c r="AF942" s="9">
        <v>0</v>
      </c>
      <c r="AG942" s="9">
        <v>7825</v>
      </c>
      <c r="AH942" s="9">
        <v>4065</v>
      </c>
      <c r="AI942" s="9">
        <v>4750</v>
      </c>
      <c r="AJ942" s="9">
        <v>6161</v>
      </c>
      <c r="AK942" s="9">
        <v>0</v>
      </c>
      <c r="AL942" s="9">
        <v>0</v>
      </c>
      <c r="AM942" s="9">
        <v>102</v>
      </c>
      <c r="AN942" s="9">
        <v>3219</v>
      </c>
      <c r="AO942" s="9">
        <v>68</v>
      </c>
      <c r="AP942" s="9">
        <v>460</v>
      </c>
      <c r="AQ942" s="9">
        <v>26650</v>
      </c>
      <c r="AR942" s="9">
        <v>0</v>
      </c>
      <c r="AS942" s="9">
        <v>8497</v>
      </c>
      <c r="AT942" s="9">
        <v>6364</v>
      </c>
      <c r="AU942" s="9">
        <v>3913</v>
      </c>
      <c r="AV942" s="9">
        <v>16332</v>
      </c>
      <c r="AW942" s="9">
        <v>0</v>
      </c>
      <c r="AX942" s="9">
        <v>0</v>
      </c>
      <c r="AY942" s="9">
        <v>566</v>
      </c>
      <c r="AZ942" s="9">
        <v>10132</v>
      </c>
      <c r="BA942" s="9">
        <v>2325</v>
      </c>
      <c r="BB942" s="9">
        <v>1173</v>
      </c>
      <c r="BC942" s="9">
        <v>49302</v>
      </c>
      <c r="BD942" s="9">
        <v>57122426</v>
      </c>
      <c r="BE942" s="9">
        <v>45152760</v>
      </c>
      <c r="BF942" s="9">
        <v>30485136</v>
      </c>
      <c r="BG942" s="9">
        <v>47473553</v>
      </c>
      <c r="BH942" s="9">
        <v>0</v>
      </c>
      <c r="BI942" s="9">
        <v>0</v>
      </c>
      <c r="BJ942" s="9">
        <v>1017643</v>
      </c>
      <c r="BK942" s="9">
        <v>28500191</v>
      </c>
      <c r="BL942" s="9">
        <v>664349</v>
      </c>
      <c r="BM942" s="9">
        <v>2914304</v>
      </c>
      <c r="BN942" s="9">
        <v>213330362</v>
      </c>
      <c r="BO942" s="9">
        <v>19110973</v>
      </c>
      <c r="BP942" s="9">
        <v>19325835</v>
      </c>
      <c r="BQ942" s="9">
        <v>7701787</v>
      </c>
      <c r="BR942" s="9">
        <v>35794410</v>
      </c>
      <c r="BS942" s="9">
        <v>0</v>
      </c>
      <c r="BT942" s="9">
        <v>0</v>
      </c>
      <c r="BU942" s="9">
        <v>1209240</v>
      </c>
      <c r="BV942" s="9">
        <v>24610714</v>
      </c>
      <c r="BW942" s="9">
        <v>155990</v>
      </c>
      <c r="BX942" s="9">
        <v>4552858</v>
      </c>
      <c r="BY942" s="9">
        <v>112461807</v>
      </c>
      <c r="BZ942" s="9">
        <v>2276141</v>
      </c>
      <c r="CA942" s="9">
        <v>54891461</v>
      </c>
      <c r="CB942" s="9">
        <v>44502603</v>
      </c>
      <c r="CC942" s="9">
        <v>17489424</v>
      </c>
      <c r="CD942" s="9">
        <v>59881574</v>
      </c>
      <c r="CE942" s="9">
        <v>-2230563</v>
      </c>
      <c r="CF942" s="9">
        <v>0</v>
      </c>
      <c r="CG942" s="9">
        <v>0</v>
      </c>
      <c r="CH942" s="9">
        <v>1327603</v>
      </c>
      <c r="CI942" s="9">
        <v>29066185</v>
      </c>
      <c r="CJ942" s="9">
        <v>0</v>
      </c>
      <c r="CK942" s="9">
        <v>820339</v>
      </c>
      <c r="CL942" s="9">
        <v>0</v>
      </c>
      <c r="CM942" s="9">
        <v>0</v>
      </c>
      <c r="CN942" s="9">
        <v>0</v>
      </c>
      <c r="CO942" s="9">
        <v>5111081</v>
      </c>
      <c r="CP942" s="9">
        <v>213135848</v>
      </c>
      <c r="CQ942" s="9">
        <v>0</v>
      </c>
      <c r="CR942" s="9">
        <v>4010000</v>
      </c>
      <c r="CS942" s="9">
        <v>0</v>
      </c>
      <c r="CT942" s="9">
        <v>0</v>
      </c>
      <c r="CU942" s="9">
        <v>4010000</v>
      </c>
      <c r="CV942" s="9">
        <v>21341938</v>
      </c>
      <c r="CW942" s="9">
        <v>19975992</v>
      </c>
      <c r="CX942" s="9">
        <v>22928062</v>
      </c>
      <c r="CY942" s="9">
        <v>27396389</v>
      </c>
      <c r="CZ942" s="9">
        <v>0</v>
      </c>
      <c r="DA942" s="9">
        <v>0</v>
      </c>
      <c r="DB942" s="9">
        <v>899280</v>
      </c>
      <c r="DC942" s="9">
        <v>24044720</v>
      </c>
      <c r="DD942" s="9">
        <v>0</v>
      </c>
      <c r="DE942" s="9">
        <v>79940</v>
      </c>
      <c r="DF942" s="9">
        <v>116666321</v>
      </c>
      <c r="DG942" s="9">
        <v>2219393</v>
      </c>
      <c r="DH942" s="9">
        <v>113967041</v>
      </c>
      <c r="DI942" s="9">
        <v>2264260</v>
      </c>
      <c r="DJ942" s="9">
        <v>3378175</v>
      </c>
      <c r="DK942" s="9">
        <v>0</v>
      </c>
      <c r="DL942" s="9">
        <v>0</v>
      </c>
      <c r="DM942" s="9">
        <v>2686700</v>
      </c>
      <c r="DN942" s="9">
        <v>1323300</v>
      </c>
      <c r="DO942" s="9">
        <v>2491424</v>
      </c>
      <c r="DP942" s="9">
        <v>122538483</v>
      </c>
      <c r="DQ942" s="9">
        <v>0</v>
      </c>
      <c r="DR942" s="9">
        <v>0</v>
      </c>
      <c r="DS942" s="9">
        <v>0</v>
      </c>
      <c r="DT942" s="9">
        <v>0</v>
      </c>
      <c r="DU942" s="9">
        <v>0</v>
      </c>
      <c r="DV942" s="9">
        <v>0</v>
      </c>
      <c r="DW942" s="9">
        <v>0</v>
      </c>
      <c r="DX942" s="9">
        <v>0</v>
      </c>
      <c r="DY942" s="9">
        <v>0</v>
      </c>
      <c r="DZ942" s="9">
        <v>0</v>
      </c>
      <c r="EA942" s="9">
        <v>0</v>
      </c>
      <c r="EB942" s="9">
        <v>0</v>
      </c>
      <c r="EC942" s="9">
        <v>0</v>
      </c>
    </row>
    <row r="943" spans="1:133" x14ac:dyDescent="0.3">
      <c r="A943" s="10">
        <v>106190176</v>
      </c>
      <c r="B943" s="10" t="s">
        <v>464</v>
      </c>
      <c r="C943" s="10">
        <v>20182</v>
      </c>
      <c r="D943" s="12">
        <v>43191</v>
      </c>
      <c r="E943" s="10" t="s">
        <v>2129</v>
      </c>
      <c r="F943" s="10" t="s">
        <v>134</v>
      </c>
      <c r="G943" s="10" t="s">
        <v>158</v>
      </c>
      <c r="H943" s="10" t="s">
        <v>2132</v>
      </c>
      <c r="I943" s="10">
        <v>913</v>
      </c>
      <c r="J943" s="10" t="s">
        <v>136</v>
      </c>
      <c r="K943" s="10" t="s">
        <v>137</v>
      </c>
      <c r="L943" s="10" t="s">
        <v>138</v>
      </c>
      <c r="M943" s="10" t="s">
        <v>465</v>
      </c>
      <c r="N943" s="10" t="s">
        <v>466</v>
      </c>
      <c r="O943" s="10" t="s">
        <v>467</v>
      </c>
      <c r="P943" s="10">
        <v>91010</v>
      </c>
      <c r="Q943" s="10" t="s">
        <v>468</v>
      </c>
      <c r="R943" s="10">
        <v>217</v>
      </c>
      <c r="S943" s="10">
        <v>215</v>
      </c>
      <c r="T943" s="10">
        <v>215</v>
      </c>
      <c r="U943" s="10">
        <v>597</v>
      </c>
      <c r="V943" s="10">
        <v>40</v>
      </c>
      <c r="W943" s="10">
        <v>164</v>
      </c>
      <c r="X943" s="10">
        <v>108</v>
      </c>
      <c r="Y943" s="10">
        <v>0</v>
      </c>
      <c r="Z943" s="10">
        <v>0</v>
      </c>
      <c r="AA943" s="10">
        <v>758</v>
      </c>
      <c r="AB943" s="10">
        <v>6</v>
      </c>
      <c r="AC943" s="10">
        <v>0</v>
      </c>
      <c r="AD943" s="10">
        <v>2</v>
      </c>
      <c r="AE943" s="10">
        <v>1675</v>
      </c>
      <c r="AF943" s="10">
        <v>0</v>
      </c>
      <c r="AG943" s="10">
        <v>5466</v>
      </c>
      <c r="AH943" s="10">
        <v>393</v>
      </c>
      <c r="AI943" s="10">
        <v>2466</v>
      </c>
      <c r="AJ943" s="10">
        <v>1050</v>
      </c>
      <c r="AK943" s="10">
        <v>0</v>
      </c>
      <c r="AL943" s="10">
        <v>0</v>
      </c>
      <c r="AM943" s="10">
        <v>8763</v>
      </c>
      <c r="AN943" s="10">
        <v>411</v>
      </c>
      <c r="AO943" s="10">
        <v>0</v>
      </c>
      <c r="AP943" s="10">
        <v>55</v>
      </c>
      <c r="AQ943" s="10">
        <v>18604</v>
      </c>
      <c r="AR943" s="10">
        <v>0</v>
      </c>
      <c r="AS943" s="10">
        <v>15102</v>
      </c>
      <c r="AT943" s="10">
        <v>642</v>
      </c>
      <c r="AU943" s="10">
        <v>2083</v>
      </c>
      <c r="AV943" s="10">
        <v>2205</v>
      </c>
      <c r="AW943" s="10">
        <v>0</v>
      </c>
      <c r="AX943" s="10">
        <v>0</v>
      </c>
      <c r="AY943" s="10">
        <v>15868</v>
      </c>
      <c r="AZ943" s="10">
        <v>505</v>
      </c>
      <c r="BA943" s="10">
        <v>0</v>
      </c>
      <c r="BB943" s="10">
        <v>453</v>
      </c>
      <c r="BC943" s="10">
        <v>36858</v>
      </c>
      <c r="BD943" s="10">
        <v>123945572</v>
      </c>
      <c r="BE943" s="10">
        <v>13555873</v>
      </c>
      <c r="BF943" s="10">
        <v>68434631</v>
      </c>
      <c r="BG943" s="10">
        <v>24136781</v>
      </c>
      <c r="BH943" s="10">
        <v>0</v>
      </c>
      <c r="BI943" s="10">
        <v>0</v>
      </c>
      <c r="BJ943" s="10">
        <v>193994256</v>
      </c>
      <c r="BK943" s="10">
        <v>28210428</v>
      </c>
      <c r="BL943" s="10">
        <v>0</v>
      </c>
      <c r="BM943" s="10">
        <v>703792</v>
      </c>
      <c r="BN943" s="10">
        <v>452981333</v>
      </c>
      <c r="BO943" s="10">
        <v>209159860</v>
      </c>
      <c r="BP943" s="10">
        <v>12205299</v>
      </c>
      <c r="BQ943" s="10">
        <v>35441027</v>
      </c>
      <c r="BR943" s="10">
        <v>28931660</v>
      </c>
      <c r="BS943" s="10">
        <v>0</v>
      </c>
      <c r="BT943" s="10">
        <v>0</v>
      </c>
      <c r="BU943" s="10">
        <v>205435678</v>
      </c>
      <c r="BV943" s="10">
        <v>35353941</v>
      </c>
      <c r="BW943" s="10">
        <v>0</v>
      </c>
      <c r="BX943" s="10">
        <v>17159637</v>
      </c>
      <c r="BY943" s="10">
        <v>543687102</v>
      </c>
      <c r="BZ943" s="10">
        <v>17558862</v>
      </c>
      <c r="CA943" s="10">
        <v>282394131</v>
      </c>
      <c r="CB943" s="10">
        <v>17025068</v>
      </c>
      <c r="CC943" s="10">
        <v>70191610</v>
      </c>
      <c r="CD943" s="10">
        <v>27285235</v>
      </c>
      <c r="CE943" s="10">
        <v>0</v>
      </c>
      <c r="CF943" s="10">
        <v>0</v>
      </c>
      <c r="CG943" s="10">
        <v>0</v>
      </c>
      <c r="CH943" s="10">
        <v>292290320</v>
      </c>
      <c r="CI943" s="10">
        <v>47299980</v>
      </c>
      <c r="CJ943" s="10">
        <v>0</v>
      </c>
      <c r="CK943" s="10">
        <v>66669</v>
      </c>
      <c r="CL943" s="10">
        <v>0</v>
      </c>
      <c r="CM943" s="10">
        <v>0</v>
      </c>
      <c r="CN943" s="10">
        <v>0</v>
      </c>
      <c r="CO943" s="10">
        <v>0</v>
      </c>
      <c r="CP943" s="10">
        <v>754111875</v>
      </c>
      <c r="CQ943" s="10">
        <v>0</v>
      </c>
      <c r="CR943" s="10">
        <v>0</v>
      </c>
      <c r="CS943" s="10">
        <v>0</v>
      </c>
      <c r="CT943" s="10">
        <v>0</v>
      </c>
      <c r="CU943" s="10">
        <v>0</v>
      </c>
      <c r="CV943" s="10">
        <v>50711299</v>
      </c>
      <c r="CW943" s="10">
        <v>8736104</v>
      </c>
      <c r="CX943" s="10">
        <v>33684048</v>
      </c>
      <c r="CY943" s="10">
        <v>25783206</v>
      </c>
      <c r="CZ943" s="10">
        <v>0</v>
      </c>
      <c r="DA943" s="10">
        <v>0</v>
      </c>
      <c r="DB943" s="10">
        <v>107139614</v>
      </c>
      <c r="DC943" s="10">
        <v>10704197</v>
      </c>
      <c r="DD943" s="10">
        <v>0</v>
      </c>
      <c r="DE943" s="10">
        <v>5798092</v>
      </c>
      <c r="DF943" s="10">
        <v>242556560</v>
      </c>
      <c r="DG943" s="10">
        <v>9675748</v>
      </c>
      <c r="DH943" s="10">
        <v>321586294</v>
      </c>
      <c r="DI943" s="10">
        <v>0</v>
      </c>
      <c r="DJ943" s="10">
        <v>8071931</v>
      </c>
      <c r="DK943" s="10">
        <v>0</v>
      </c>
      <c r="DL943" s="10">
        <v>0</v>
      </c>
      <c r="DM943" s="10">
        <v>0</v>
      </c>
      <c r="DN943" s="10">
        <v>0</v>
      </c>
      <c r="DO943" s="10">
        <v>15355624</v>
      </c>
      <c r="DP943" s="10">
        <v>473602102</v>
      </c>
      <c r="DQ943" s="10">
        <v>0</v>
      </c>
      <c r="DR943" s="10">
        <v>0</v>
      </c>
      <c r="DS943" s="10">
        <v>0</v>
      </c>
      <c r="DT943" s="10">
        <v>0</v>
      </c>
      <c r="DU943" s="10">
        <v>0</v>
      </c>
      <c r="DV943" s="10">
        <v>0</v>
      </c>
      <c r="DW943" s="10">
        <v>0</v>
      </c>
      <c r="DX943" s="10">
        <v>0</v>
      </c>
      <c r="DY943" s="10">
        <v>0</v>
      </c>
      <c r="DZ943" s="10">
        <v>0</v>
      </c>
      <c r="EA943" s="10">
        <v>0</v>
      </c>
      <c r="EB943" s="10">
        <v>0</v>
      </c>
      <c r="EC943" s="10">
        <v>0</v>
      </c>
    </row>
    <row r="944" spans="1:133" x14ac:dyDescent="0.3">
      <c r="A944" s="9">
        <v>106100005</v>
      </c>
      <c r="B944" s="9" t="s">
        <v>469</v>
      </c>
      <c r="C944" s="9">
        <v>20182</v>
      </c>
      <c r="D944" s="11">
        <v>43191</v>
      </c>
      <c r="E944" s="9" t="s">
        <v>2129</v>
      </c>
      <c r="F944" s="9" t="s">
        <v>134</v>
      </c>
      <c r="G944" s="9" t="s">
        <v>182</v>
      </c>
      <c r="H944" s="9" t="s">
        <v>2130</v>
      </c>
      <c r="I944" s="9">
        <v>605</v>
      </c>
      <c r="J944" s="9" t="s">
        <v>136</v>
      </c>
      <c r="K944" s="9" t="s">
        <v>137</v>
      </c>
      <c r="L944" s="9" t="s">
        <v>138</v>
      </c>
      <c r="M944" s="9" t="s">
        <v>470</v>
      </c>
      <c r="N944" s="9" t="s">
        <v>471</v>
      </c>
      <c r="O944" s="9" t="s">
        <v>472</v>
      </c>
      <c r="P944" s="9">
        <v>93611</v>
      </c>
      <c r="Q944" s="9" t="s">
        <v>2089</v>
      </c>
      <c r="R944" s="9">
        <v>208</v>
      </c>
      <c r="S944" s="9">
        <v>208</v>
      </c>
      <c r="T944" s="9">
        <v>185</v>
      </c>
      <c r="U944" s="9">
        <v>1039</v>
      </c>
      <c r="V944" s="9">
        <v>325</v>
      </c>
      <c r="W944" s="9">
        <v>147</v>
      </c>
      <c r="X944" s="9">
        <v>847</v>
      </c>
      <c r="Y944" s="9">
        <v>0</v>
      </c>
      <c r="Z944" s="9">
        <v>0</v>
      </c>
      <c r="AA944" s="9">
        <v>22</v>
      </c>
      <c r="AB944" s="9">
        <v>1319</v>
      </c>
      <c r="AC944" s="9">
        <v>12</v>
      </c>
      <c r="AD944" s="9">
        <v>22</v>
      </c>
      <c r="AE944" s="9">
        <v>3733</v>
      </c>
      <c r="AF944" s="9">
        <v>0</v>
      </c>
      <c r="AG944" s="9">
        <v>5925</v>
      </c>
      <c r="AH944" s="9">
        <v>1854</v>
      </c>
      <c r="AI944" s="9">
        <v>759</v>
      </c>
      <c r="AJ944" s="9">
        <v>3387</v>
      </c>
      <c r="AK944" s="9">
        <v>0</v>
      </c>
      <c r="AL944" s="9">
        <v>0</v>
      </c>
      <c r="AM944" s="9">
        <v>75</v>
      </c>
      <c r="AN944" s="9">
        <v>4568</v>
      </c>
      <c r="AO944" s="9">
        <v>14</v>
      </c>
      <c r="AP944" s="9">
        <v>24</v>
      </c>
      <c r="AQ944" s="9">
        <v>16606</v>
      </c>
      <c r="AR944" s="9">
        <v>0</v>
      </c>
      <c r="AS944" s="9">
        <v>8775</v>
      </c>
      <c r="AT944" s="9">
        <v>2746</v>
      </c>
      <c r="AU944" s="9">
        <v>1124</v>
      </c>
      <c r="AV944" s="9">
        <v>5016</v>
      </c>
      <c r="AW944" s="9">
        <v>0</v>
      </c>
      <c r="AX944" s="9">
        <v>0</v>
      </c>
      <c r="AY944" s="9">
        <v>111</v>
      </c>
      <c r="AZ944" s="9">
        <v>6688</v>
      </c>
      <c r="BA944" s="9">
        <v>98</v>
      </c>
      <c r="BB944" s="9">
        <v>36</v>
      </c>
      <c r="BC944" s="9">
        <v>24594</v>
      </c>
      <c r="BD944" s="9">
        <v>80220523</v>
      </c>
      <c r="BE944" s="9">
        <v>23962577</v>
      </c>
      <c r="BF944" s="9">
        <v>8513663</v>
      </c>
      <c r="BG944" s="9">
        <v>40642740</v>
      </c>
      <c r="BH944" s="9">
        <v>0</v>
      </c>
      <c r="BI944" s="9">
        <v>0</v>
      </c>
      <c r="BJ944" s="9">
        <v>1312123</v>
      </c>
      <c r="BK944" s="9">
        <v>62336245</v>
      </c>
      <c r="BL944" s="9">
        <v>251882</v>
      </c>
      <c r="BM944" s="9">
        <v>410965</v>
      </c>
      <c r="BN944" s="9">
        <v>217650718</v>
      </c>
      <c r="BO944" s="9">
        <v>38797839</v>
      </c>
      <c r="BP944" s="9">
        <v>13274114</v>
      </c>
      <c r="BQ944" s="9">
        <v>3764270</v>
      </c>
      <c r="BR944" s="9">
        <v>33054471</v>
      </c>
      <c r="BS944" s="9">
        <v>0</v>
      </c>
      <c r="BT944" s="9">
        <v>0</v>
      </c>
      <c r="BU944" s="9">
        <v>5965550</v>
      </c>
      <c r="BV944" s="9">
        <v>74317012</v>
      </c>
      <c r="BW944" s="9">
        <v>1955775</v>
      </c>
      <c r="BX944" s="9">
        <v>3632154</v>
      </c>
      <c r="BY944" s="9">
        <v>174761185</v>
      </c>
      <c r="BZ944" s="9">
        <v>7943029</v>
      </c>
      <c r="CA944" s="9">
        <v>94418008</v>
      </c>
      <c r="CB944" s="9">
        <v>31773146</v>
      </c>
      <c r="CC944" s="9">
        <v>11069605</v>
      </c>
      <c r="CD944" s="9">
        <v>65903338</v>
      </c>
      <c r="CE944" s="9">
        <v>0</v>
      </c>
      <c r="CF944" s="9">
        <v>0</v>
      </c>
      <c r="CG944" s="9">
        <v>0</v>
      </c>
      <c r="CH944" s="9">
        <v>4630431</v>
      </c>
      <c r="CI944" s="9">
        <v>87162408</v>
      </c>
      <c r="CJ944" s="9">
        <v>0</v>
      </c>
      <c r="CK944" s="9">
        <v>761993</v>
      </c>
      <c r="CL944" s="9">
        <v>0</v>
      </c>
      <c r="CM944" s="9">
        <v>0</v>
      </c>
      <c r="CN944" s="9">
        <v>0</v>
      </c>
      <c r="CO944" s="9">
        <v>0</v>
      </c>
      <c r="CP944" s="9">
        <v>303661958</v>
      </c>
      <c r="CQ944" s="9">
        <v>0</v>
      </c>
      <c r="CR944" s="9">
        <v>0</v>
      </c>
      <c r="CS944" s="9">
        <v>0</v>
      </c>
      <c r="CT944" s="9">
        <v>91522</v>
      </c>
      <c r="CU944" s="9">
        <v>91522</v>
      </c>
      <c r="CV944" s="9">
        <v>22192782</v>
      </c>
      <c r="CW944" s="9">
        <v>4710300</v>
      </c>
      <c r="CX944" s="9">
        <v>959963</v>
      </c>
      <c r="CY944" s="9">
        <v>6303083</v>
      </c>
      <c r="CZ944" s="9">
        <v>0</v>
      </c>
      <c r="DA944" s="9">
        <v>0</v>
      </c>
      <c r="DB944" s="9">
        <v>2489076</v>
      </c>
      <c r="DC944" s="9">
        <v>46829020</v>
      </c>
      <c r="DD944" s="9">
        <v>2035752</v>
      </c>
      <c r="DE944" s="9">
        <v>3321491</v>
      </c>
      <c r="DF944" s="9">
        <v>88841467</v>
      </c>
      <c r="DG944" s="9">
        <v>841263</v>
      </c>
      <c r="DH944" s="9">
        <v>78500391</v>
      </c>
      <c r="DI944" s="9">
        <v>3721385</v>
      </c>
      <c r="DJ944" s="9">
        <v>-2971530</v>
      </c>
      <c r="DK944" s="9">
        <v>0</v>
      </c>
      <c r="DL944" s="9">
        <v>0</v>
      </c>
      <c r="DM944" s="9">
        <v>0</v>
      </c>
      <c r="DN944" s="9">
        <v>0</v>
      </c>
      <c r="DO944" s="9">
        <v>18238617</v>
      </c>
      <c r="DP944" s="9">
        <v>426726969</v>
      </c>
      <c r="DQ944" s="9">
        <v>0</v>
      </c>
      <c r="DR944" s="9">
        <v>0</v>
      </c>
      <c r="DS944" s="9">
        <v>0</v>
      </c>
      <c r="DT944" s="9">
        <v>0</v>
      </c>
      <c r="DU944" s="9">
        <v>0</v>
      </c>
      <c r="DV944" s="9">
        <v>0</v>
      </c>
      <c r="DW944" s="9">
        <v>0</v>
      </c>
      <c r="DX944" s="9">
        <v>0</v>
      </c>
      <c r="DY944" s="9">
        <v>0</v>
      </c>
      <c r="DZ944" s="9">
        <v>0</v>
      </c>
      <c r="EA944" s="9">
        <v>0</v>
      </c>
      <c r="EB944" s="9">
        <v>0</v>
      </c>
      <c r="EC944" s="9">
        <v>0</v>
      </c>
    </row>
    <row r="945" spans="1:133" x14ac:dyDescent="0.3">
      <c r="A945" s="10">
        <v>106100697</v>
      </c>
      <c r="B945" s="10" t="s">
        <v>474</v>
      </c>
      <c r="C945" s="10">
        <v>20182</v>
      </c>
      <c r="D945" s="12">
        <v>43191</v>
      </c>
      <c r="E945" s="10" t="s">
        <v>2129</v>
      </c>
      <c r="F945" s="10" t="s">
        <v>134</v>
      </c>
      <c r="G945" s="10" t="s">
        <v>182</v>
      </c>
      <c r="H945" s="10" t="s">
        <v>2130</v>
      </c>
      <c r="I945" s="10">
        <v>609</v>
      </c>
      <c r="J945" s="10" t="s">
        <v>183</v>
      </c>
      <c r="K945" s="10" t="s">
        <v>137</v>
      </c>
      <c r="L945" s="10" t="s">
        <v>145</v>
      </c>
      <c r="M945" s="10" t="s">
        <v>475</v>
      </c>
      <c r="N945" s="10" t="s">
        <v>476</v>
      </c>
      <c r="O945" s="10" t="s">
        <v>477</v>
      </c>
      <c r="P945" s="10">
        <v>93210</v>
      </c>
      <c r="Q945" s="10" t="s">
        <v>478</v>
      </c>
      <c r="R945" s="10">
        <v>123</v>
      </c>
      <c r="S945" s="10">
        <v>50</v>
      </c>
      <c r="T945" s="10">
        <v>50</v>
      </c>
      <c r="U945" s="10">
        <v>3</v>
      </c>
      <c r="V945" s="10">
        <v>1</v>
      </c>
      <c r="W945" s="10">
        <v>59</v>
      </c>
      <c r="X945" s="10">
        <v>1</v>
      </c>
      <c r="Y945" s="10">
        <v>0</v>
      </c>
      <c r="Z945" s="10">
        <v>0</v>
      </c>
      <c r="AA945" s="10">
        <v>0</v>
      </c>
      <c r="AB945" s="10">
        <v>3</v>
      </c>
      <c r="AC945" s="10">
        <v>0</v>
      </c>
      <c r="AD945" s="10">
        <v>0</v>
      </c>
      <c r="AE945" s="10">
        <v>67</v>
      </c>
      <c r="AF945" s="10">
        <v>59</v>
      </c>
      <c r="AG945" s="10">
        <v>106</v>
      </c>
      <c r="AH945" s="10">
        <v>1</v>
      </c>
      <c r="AI945" s="10">
        <v>4355</v>
      </c>
      <c r="AJ945" s="10">
        <v>36</v>
      </c>
      <c r="AK945" s="10">
        <v>0</v>
      </c>
      <c r="AL945" s="10">
        <v>0</v>
      </c>
      <c r="AM945" s="10">
        <v>0</v>
      </c>
      <c r="AN945" s="10">
        <v>7</v>
      </c>
      <c r="AO945" s="10">
        <v>0</v>
      </c>
      <c r="AP945" s="10">
        <v>0</v>
      </c>
      <c r="AQ945" s="10">
        <v>4505</v>
      </c>
      <c r="AR945" s="10">
        <v>4483</v>
      </c>
      <c r="AS945" s="10">
        <v>371</v>
      </c>
      <c r="AT945" s="10">
        <v>54</v>
      </c>
      <c r="AU945" s="10">
        <v>138</v>
      </c>
      <c r="AV945" s="10">
        <v>749</v>
      </c>
      <c r="AW945" s="10">
        <v>0</v>
      </c>
      <c r="AX945" s="10">
        <v>0</v>
      </c>
      <c r="AY945" s="10">
        <v>95</v>
      </c>
      <c r="AZ945" s="10">
        <v>979</v>
      </c>
      <c r="BA945" s="10">
        <v>0</v>
      </c>
      <c r="BB945" s="10">
        <v>126</v>
      </c>
      <c r="BC945" s="10">
        <v>2512</v>
      </c>
      <c r="BD945" s="10">
        <v>58851</v>
      </c>
      <c r="BE945" s="10">
        <v>5132</v>
      </c>
      <c r="BF945" s="10">
        <v>2355186</v>
      </c>
      <c r="BG945" s="10">
        <v>19282</v>
      </c>
      <c r="BH945" s="10">
        <v>0</v>
      </c>
      <c r="BI945" s="10">
        <v>0</v>
      </c>
      <c r="BJ945" s="10">
        <v>0</v>
      </c>
      <c r="BK945" s="10">
        <v>25142</v>
      </c>
      <c r="BL945" s="10">
        <v>0</v>
      </c>
      <c r="BM945" s="10">
        <v>0</v>
      </c>
      <c r="BN945" s="10">
        <v>2463593</v>
      </c>
      <c r="BO945" s="10">
        <v>218263</v>
      </c>
      <c r="BP945" s="10">
        <v>27054</v>
      </c>
      <c r="BQ945" s="10">
        <v>123757</v>
      </c>
      <c r="BR945" s="10">
        <v>618598</v>
      </c>
      <c r="BS945" s="10">
        <v>0</v>
      </c>
      <c r="BT945" s="10">
        <v>0</v>
      </c>
      <c r="BU945" s="10">
        <v>85182</v>
      </c>
      <c r="BV945" s="10">
        <v>459189</v>
      </c>
      <c r="BW945" s="10">
        <v>0</v>
      </c>
      <c r="BX945" s="10">
        <v>89853</v>
      </c>
      <c r="BY945" s="10">
        <v>1621896</v>
      </c>
      <c r="BZ945" s="10">
        <v>140628</v>
      </c>
      <c r="CA945" s="10">
        <v>252984</v>
      </c>
      <c r="CB945" s="10">
        <v>15449</v>
      </c>
      <c r="CC945" s="10">
        <v>343865</v>
      </c>
      <c r="CD945" s="10">
        <v>516682</v>
      </c>
      <c r="CE945" s="10">
        <v>-24862</v>
      </c>
      <c r="CF945" s="10">
        <v>0</v>
      </c>
      <c r="CG945" s="10">
        <v>0</v>
      </c>
      <c r="CH945" s="10">
        <v>49406</v>
      </c>
      <c r="CI945" s="10">
        <v>1453432</v>
      </c>
      <c r="CJ945" s="10">
        <v>0</v>
      </c>
      <c r="CK945" s="10">
        <v>0</v>
      </c>
      <c r="CL945" s="10">
        <v>0</v>
      </c>
      <c r="CM945" s="10">
        <v>0</v>
      </c>
      <c r="CN945" s="10">
        <v>0</v>
      </c>
      <c r="CO945" s="10">
        <v>0</v>
      </c>
      <c r="CP945" s="10">
        <v>2747584</v>
      </c>
      <c r="CQ945" s="10">
        <v>0</v>
      </c>
      <c r="CR945" s="10">
        <v>0</v>
      </c>
      <c r="CS945" s="10">
        <v>0</v>
      </c>
      <c r="CT945" s="10">
        <v>0</v>
      </c>
      <c r="CU945" s="10">
        <v>0</v>
      </c>
      <c r="CV945" s="10">
        <v>24130</v>
      </c>
      <c r="CW945" s="10">
        <v>16737</v>
      </c>
      <c r="CX945" s="10">
        <v>2159940</v>
      </c>
      <c r="CY945" s="10">
        <v>121198</v>
      </c>
      <c r="CZ945" s="10">
        <v>0</v>
      </c>
      <c r="DA945" s="10">
        <v>0</v>
      </c>
      <c r="DB945" s="10">
        <v>35776</v>
      </c>
      <c r="DC945" s="10">
        <v>-969101</v>
      </c>
      <c r="DD945" s="10">
        <v>0</v>
      </c>
      <c r="DE945" s="10">
        <v>-50775</v>
      </c>
      <c r="DF945" s="10">
        <v>1337905</v>
      </c>
      <c r="DG945" s="10">
        <v>-442713</v>
      </c>
      <c r="DH945" s="10">
        <v>4326167</v>
      </c>
      <c r="DI945" s="10">
        <v>0</v>
      </c>
      <c r="DJ945" s="10">
        <v>293899</v>
      </c>
      <c r="DK945" s="10">
        <v>0</v>
      </c>
      <c r="DL945" s="10">
        <v>0</v>
      </c>
      <c r="DM945" s="10">
        <v>0</v>
      </c>
      <c r="DN945" s="10">
        <v>0</v>
      </c>
      <c r="DO945" s="10">
        <v>0</v>
      </c>
      <c r="DP945" s="10">
        <v>7055704</v>
      </c>
      <c r="DQ945" s="10">
        <v>0</v>
      </c>
      <c r="DR945" s="10">
        <v>0</v>
      </c>
      <c r="DS945" s="10">
        <v>0</v>
      </c>
      <c r="DT945" s="10">
        <v>0</v>
      </c>
      <c r="DU945" s="10">
        <v>0</v>
      </c>
      <c r="DV945" s="10">
        <v>0</v>
      </c>
      <c r="DW945" s="10">
        <v>0</v>
      </c>
      <c r="DX945" s="10">
        <v>0</v>
      </c>
      <c r="DY945" s="10">
        <v>0</v>
      </c>
      <c r="DZ945" s="10">
        <v>0</v>
      </c>
      <c r="EA945" s="10">
        <v>0</v>
      </c>
      <c r="EB945" s="10">
        <v>0</v>
      </c>
      <c r="EC945" s="10">
        <v>0</v>
      </c>
    </row>
    <row r="946" spans="1:133" x14ac:dyDescent="0.3">
      <c r="A946" s="9">
        <v>106105051</v>
      </c>
      <c r="B946" s="9" t="s">
        <v>479</v>
      </c>
      <c r="C946" s="9">
        <v>20182</v>
      </c>
      <c r="D946" s="11">
        <v>43191</v>
      </c>
      <c r="E946" s="9" t="s">
        <v>2129</v>
      </c>
      <c r="F946" s="9" t="s">
        <v>134</v>
      </c>
      <c r="G946" s="9" t="s">
        <v>182</v>
      </c>
      <c r="H946" s="9" t="s">
        <v>2130</v>
      </c>
      <c r="I946" s="9">
        <v>609</v>
      </c>
      <c r="J946" s="9" t="s">
        <v>283</v>
      </c>
      <c r="K946" s="9" t="s">
        <v>284</v>
      </c>
      <c r="L946" s="9" t="s">
        <v>138</v>
      </c>
      <c r="M946" s="9" t="s">
        <v>480</v>
      </c>
      <c r="N946" s="9" t="s">
        <v>481</v>
      </c>
      <c r="O946" s="9" t="s">
        <v>2151</v>
      </c>
      <c r="P946" s="9">
        <v>93210</v>
      </c>
      <c r="Q946" s="9" t="s">
        <v>482</v>
      </c>
      <c r="R946" s="9">
        <v>1500</v>
      </c>
      <c r="S946" s="9">
        <v>1340</v>
      </c>
      <c r="T946" s="9">
        <v>1340</v>
      </c>
      <c r="U946" s="9">
        <v>48</v>
      </c>
      <c r="V946" s="9">
        <v>0</v>
      </c>
      <c r="W946" s="9">
        <v>0</v>
      </c>
      <c r="X946" s="9">
        <v>0</v>
      </c>
      <c r="Y946" s="9">
        <v>0</v>
      </c>
      <c r="Z946" s="9">
        <v>0</v>
      </c>
      <c r="AA946" s="9">
        <v>0</v>
      </c>
      <c r="AB946" s="9">
        <v>0</v>
      </c>
      <c r="AC946" s="9">
        <v>0</v>
      </c>
      <c r="AD946" s="9">
        <v>0</v>
      </c>
      <c r="AE946" s="9">
        <v>48</v>
      </c>
      <c r="AF946" s="9">
        <v>0</v>
      </c>
      <c r="AG946" s="9">
        <v>114241</v>
      </c>
      <c r="AH946" s="9">
        <v>0</v>
      </c>
      <c r="AI946" s="9">
        <v>0</v>
      </c>
      <c r="AJ946" s="9">
        <v>0</v>
      </c>
      <c r="AK946" s="9">
        <v>0</v>
      </c>
      <c r="AL946" s="9">
        <v>0</v>
      </c>
      <c r="AM946" s="9">
        <v>0</v>
      </c>
      <c r="AN946" s="9">
        <v>0</v>
      </c>
      <c r="AO946" s="9">
        <v>0</v>
      </c>
      <c r="AP946" s="9">
        <v>0</v>
      </c>
      <c r="AQ946" s="9">
        <v>114241</v>
      </c>
      <c r="AR946" s="9">
        <v>0</v>
      </c>
      <c r="AS946" s="9">
        <v>0</v>
      </c>
      <c r="AT946" s="9">
        <v>0</v>
      </c>
      <c r="AU946" s="9">
        <v>0</v>
      </c>
      <c r="AV946" s="9">
        <v>0</v>
      </c>
      <c r="AW946" s="9">
        <v>0</v>
      </c>
      <c r="AX946" s="9">
        <v>0</v>
      </c>
      <c r="AY946" s="9">
        <v>0</v>
      </c>
      <c r="AZ946" s="9">
        <v>0</v>
      </c>
      <c r="BA946" s="9">
        <v>0</v>
      </c>
      <c r="BB946" s="9">
        <v>0</v>
      </c>
      <c r="BC946" s="9">
        <v>0</v>
      </c>
      <c r="BD946" s="9">
        <v>70050643</v>
      </c>
      <c r="BE946" s="9">
        <v>0</v>
      </c>
      <c r="BF946" s="9">
        <v>0</v>
      </c>
      <c r="BG946" s="9">
        <v>0</v>
      </c>
      <c r="BH946" s="9">
        <v>0</v>
      </c>
      <c r="BI946" s="9">
        <v>0</v>
      </c>
      <c r="BJ946" s="9">
        <v>0</v>
      </c>
      <c r="BK946" s="9">
        <v>0</v>
      </c>
      <c r="BL946" s="9">
        <v>0</v>
      </c>
      <c r="BM946" s="9">
        <v>0</v>
      </c>
      <c r="BN946" s="9">
        <v>70050643</v>
      </c>
      <c r="BO946" s="9">
        <v>0</v>
      </c>
      <c r="BP946" s="9">
        <v>0</v>
      </c>
      <c r="BQ946" s="9">
        <v>0</v>
      </c>
      <c r="BR946" s="9">
        <v>0</v>
      </c>
      <c r="BS946" s="9">
        <v>0</v>
      </c>
      <c r="BT946" s="9">
        <v>0</v>
      </c>
      <c r="BU946" s="9">
        <v>0</v>
      </c>
      <c r="BV946" s="9">
        <v>0</v>
      </c>
      <c r="BW946" s="9">
        <v>0</v>
      </c>
      <c r="BX946" s="9">
        <v>0</v>
      </c>
      <c r="BY946" s="9">
        <v>0</v>
      </c>
      <c r="BZ946" s="9">
        <v>0</v>
      </c>
      <c r="CA946" s="9">
        <v>0</v>
      </c>
      <c r="CB946" s="9">
        <v>0</v>
      </c>
      <c r="CC946" s="9">
        <v>0</v>
      </c>
      <c r="CD946" s="9">
        <v>0</v>
      </c>
      <c r="CE946" s="9">
        <v>0</v>
      </c>
      <c r="CF946" s="9">
        <v>0</v>
      </c>
      <c r="CG946" s="9">
        <v>0</v>
      </c>
      <c r="CH946" s="9">
        <v>0</v>
      </c>
      <c r="CI946" s="9">
        <v>0</v>
      </c>
      <c r="CJ946" s="9">
        <v>0</v>
      </c>
      <c r="CK946" s="9">
        <v>0</v>
      </c>
      <c r="CL946" s="9">
        <v>0</v>
      </c>
      <c r="CM946" s="9">
        <v>0</v>
      </c>
      <c r="CN946" s="9">
        <v>0</v>
      </c>
      <c r="CO946" s="9">
        <v>0</v>
      </c>
      <c r="CP946" s="9">
        <v>0</v>
      </c>
      <c r="CQ946" s="9">
        <v>0</v>
      </c>
      <c r="CR946" s="9">
        <v>0</v>
      </c>
      <c r="CS946" s="9">
        <v>0</v>
      </c>
      <c r="CT946" s="9">
        <v>0</v>
      </c>
      <c r="CU946" s="9">
        <v>0</v>
      </c>
      <c r="CV946" s="9">
        <v>70050643</v>
      </c>
      <c r="CW946" s="9">
        <v>0</v>
      </c>
      <c r="CX946" s="9">
        <v>0</v>
      </c>
      <c r="CY946" s="9">
        <v>0</v>
      </c>
      <c r="CZ946" s="9">
        <v>0</v>
      </c>
      <c r="DA946" s="9">
        <v>0</v>
      </c>
      <c r="DB946" s="9">
        <v>0</v>
      </c>
      <c r="DC946" s="9">
        <v>0</v>
      </c>
      <c r="DD946" s="9">
        <v>0</v>
      </c>
      <c r="DE946" s="9">
        <v>0</v>
      </c>
      <c r="DF946" s="9">
        <v>70050643</v>
      </c>
      <c r="DG946" s="9">
        <v>0</v>
      </c>
      <c r="DH946" s="9">
        <v>70844619</v>
      </c>
      <c r="DI946" s="9">
        <v>0</v>
      </c>
      <c r="DJ946" s="9">
        <v>793976</v>
      </c>
      <c r="DK946" s="9">
        <v>0</v>
      </c>
      <c r="DL946" s="9">
        <v>0</v>
      </c>
      <c r="DM946" s="9">
        <v>0</v>
      </c>
      <c r="DN946" s="9">
        <v>0</v>
      </c>
      <c r="DO946" s="9">
        <v>0</v>
      </c>
      <c r="DP946" s="9">
        <v>0</v>
      </c>
      <c r="DQ946" s="9">
        <v>0</v>
      </c>
      <c r="DR946" s="9">
        <v>0</v>
      </c>
      <c r="DS946" s="9">
        <v>0</v>
      </c>
      <c r="DT946" s="9">
        <v>0</v>
      </c>
      <c r="DU946" s="9">
        <v>0</v>
      </c>
      <c r="DV946" s="9">
        <v>0</v>
      </c>
      <c r="DW946" s="9">
        <v>0</v>
      </c>
      <c r="DX946" s="9">
        <v>0</v>
      </c>
      <c r="DY946" s="9">
        <v>0</v>
      </c>
      <c r="DZ946" s="9">
        <v>0</v>
      </c>
      <c r="EA946" s="9">
        <v>0</v>
      </c>
      <c r="EB946" s="9">
        <v>0</v>
      </c>
      <c r="EC946" s="9">
        <v>0</v>
      </c>
    </row>
    <row r="947" spans="1:133" x14ac:dyDescent="0.3">
      <c r="A947" s="10">
        <v>106190766</v>
      </c>
      <c r="B947" s="10" t="s">
        <v>483</v>
      </c>
      <c r="C947" s="10">
        <v>20182</v>
      </c>
      <c r="D947" s="12">
        <v>43191</v>
      </c>
      <c r="E947" s="10" t="s">
        <v>2129</v>
      </c>
      <c r="F947" s="10" t="s">
        <v>134</v>
      </c>
      <c r="G947" s="10" t="s">
        <v>158</v>
      </c>
      <c r="H947" s="10" t="s">
        <v>2132</v>
      </c>
      <c r="I947" s="10">
        <v>921</v>
      </c>
      <c r="J947" s="10" t="s">
        <v>239</v>
      </c>
      <c r="K947" s="10" t="s">
        <v>137</v>
      </c>
      <c r="L947" s="10" t="s">
        <v>138</v>
      </c>
      <c r="M947" s="10" t="s">
        <v>484</v>
      </c>
      <c r="N947" s="10" t="s">
        <v>2090</v>
      </c>
      <c r="O947" s="10" t="s">
        <v>486</v>
      </c>
      <c r="P947" s="10">
        <v>90650</v>
      </c>
      <c r="Q947" s="10" t="s">
        <v>487</v>
      </c>
      <c r="R947" s="10">
        <v>117</v>
      </c>
      <c r="S947" s="10">
        <v>105</v>
      </c>
      <c r="T947" s="10">
        <v>105</v>
      </c>
      <c r="U947" s="10">
        <v>190</v>
      </c>
      <c r="V947" s="10">
        <v>70</v>
      </c>
      <c r="W947" s="10">
        <v>64</v>
      </c>
      <c r="X947" s="10">
        <v>140</v>
      </c>
      <c r="Y947" s="10">
        <v>0</v>
      </c>
      <c r="Z947" s="10">
        <v>0</v>
      </c>
      <c r="AA947" s="10">
        <v>23</v>
      </c>
      <c r="AB947" s="10">
        <v>20</v>
      </c>
      <c r="AC947" s="10">
        <v>16</v>
      </c>
      <c r="AD947" s="10">
        <v>8</v>
      </c>
      <c r="AE947" s="10">
        <v>531</v>
      </c>
      <c r="AF947" s="10">
        <v>0</v>
      </c>
      <c r="AG947" s="10">
        <v>907</v>
      </c>
      <c r="AH947" s="10">
        <v>327</v>
      </c>
      <c r="AI947" s="10">
        <v>299</v>
      </c>
      <c r="AJ947" s="10">
        <v>687</v>
      </c>
      <c r="AK947" s="10">
        <v>0</v>
      </c>
      <c r="AL947" s="10">
        <v>0</v>
      </c>
      <c r="AM947" s="10">
        <v>77</v>
      </c>
      <c r="AN947" s="10">
        <v>50</v>
      </c>
      <c r="AO947" s="10">
        <v>54</v>
      </c>
      <c r="AP947" s="10">
        <v>9</v>
      </c>
      <c r="AQ947" s="10">
        <v>2410</v>
      </c>
      <c r="AR947" s="10">
        <v>0</v>
      </c>
      <c r="AS947" s="10">
        <v>433</v>
      </c>
      <c r="AT947" s="10">
        <v>242</v>
      </c>
      <c r="AU947" s="10">
        <v>455</v>
      </c>
      <c r="AV947" s="10">
        <v>1792</v>
      </c>
      <c r="AW947" s="10">
        <v>0</v>
      </c>
      <c r="AX947" s="10">
        <v>0</v>
      </c>
      <c r="AY947" s="10">
        <v>220</v>
      </c>
      <c r="AZ947" s="10">
        <v>198</v>
      </c>
      <c r="BA947" s="10">
        <v>176</v>
      </c>
      <c r="BB947" s="10">
        <v>349</v>
      </c>
      <c r="BC947" s="10">
        <v>3865</v>
      </c>
      <c r="BD947" s="10">
        <v>14011316</v>
      </c>
      <c r="BE947" s="10">
        <v>5999130</v>
      </c>
      <c r="BF947" s="10">
        <v>4371655</v>
      </c>
      <c r="BG947" s="10">
        <v>10542075</v>
      </c>
      <c r="BH947" s="10">
        <v>0</v>
      </c>
      <c r="BI947" s="10">
        <v>0</v>
      </c>
      <c r="BJ947" s="10">
        <v>1066342</v>
      </c>
      <c r="BK947" s="10">
        <v>838827</v>
      </c>
      <c r="BL947" s="10">
        <v>746226</v>
      </c>
      <c r="BM947" s="10">
        <v>247401</v>
      </c>
      <c r="BN947" s="10">
        <v>37822972</v>
      </c>
      <c r="BO947" s="10">
        <v>2664921</v>
      </c>
      <c r="BP947" s="10">
        <v>2002478</v>
      </c>
      <c r="BQ947" s="10">
        <v>2180481</v>
      </c>
      <c r="BR947" s="10">
        <v>8025974</v>
      </c>
      <c r="BS947" s="10">
        <v>0</v>
      </c>
      <c r="BT947" s="10">
        <v>0</v>
      </c>
      <c r="BU947" s="10">
        <v>1518221</v>
      </c>
      <c r="BV947" s="10">
        <v>1461536</v>
      </c>
      <c r="BW947" s="10">
        <v>523726</v>
      </c>
      <c r="BX947" s="10">
        <v>657788</v>
      </c>
      <c r="BY947" s="10">
        <v>19035125</v>
      </c>
      <c r="BZ947" s="10">
        <v>1042127</v>
      </c>
      <c r="CA947" s="10">
        <v>13271528</v>
      </c>
      <c r="CB947" s="10">
        <v>7073257</v>
      </c>
      <c r="CC947" s="10">
        <v>6304206</v>
      </c>
      <c r="CD947" s="10">
        <v>16987006</v>
      </c>
      <c r="CE947" s="10">
        <v>-211229</v>
      </c>
      <c r="CF947" s="10">
        <v>0</v>
      </c>
      <c r="CG947" s="10">
        <v>0</v>
      </c>
      <c r="CH947" s="10">
        <v>2112876</v>
      </c>
      <c r="CI947" s="10">
        <v>1885638</v>
      </c>
      <c r="CJ947" s="10">
        <v>0</v>
      </c>
      <c r="CK947" s="10">
        <v>119972</v>
      </c>
      <c r="CL947" s="10">
        <v>0</v>
      </c>
      <c r="CM947" s="10">
        <v>0</v>
      </c>
      <c r="CN947" s="10">
        <v>0</v>
      </c>
      <c r="CO947" s="10">
        <v>956600</v>
      </c>
      <c r="CP947" s="10">
        <v>49541981</v>
      </c>
      <c r="CQ947" s="10">
        <v>0</v>
      </c>
      <c r="CR947" s="10">
        <v>0</v>
      </c>
      <c r="CS947" s="10">
        <v>0</v>
      </c>
      <c r="CT947" s="10">
        <v>0</v>
      </c>
      <c r="CU947" s="10">
        <v>0</v>
      </c>
      <c r="CV947" s="10">
        <v>3404709</v>
      </c>
      <c r="CW947" s="10">
        <v>928351</v>
      </c>
      <c r="CX947" s="10">
        <v>459158</v>
      </c>
      <c r="CY947" s="10">
        <v>1581043</v>
      </c>
      <c r="CZ947" s="10">
        <v>0</v>
      </c>
      <c r="DA947" s="10">
        <v>0</v>
      </c>
      <c r="DB947" s="10">
        <v>471687</v>
      </c>
      <c r="DC947" s="10">
        <v>414725</v>
      </c>
      <c r="DD947" s="10">
        <v>1149980</v>
      </c>
      <c r="DE947" s="10">
        <v>-1093537</v>
      </c>
      <c r="DF947" s="10">
        <v>7316116</v>
      </c>
      <c r="DG947" s="10">
        <v>0</v>
      </c>
      <c r="DH947" s="10">
        <v>9027087</v>
      </c>
      <c r="DI947" s="10">
        <v>0</v>
      </c>
      <c r="DJ947" s="10">
        <v>-35861</v>
      </c>
      <c r="DK947" s="10">
        <v>0</v>
      </c>
      <c r="DL947" s="10">
        <v>0</v>
      </c>
      <c r="DM947" s="10">
        <v>0</v>
      </c>
      <c r="DN947" s="10">
        <v>0</v>
      </c>
      <c r="DO947" s="10">
        <v>56621</v>
      </c>
      <c r="DP947" s="10">
        <v>11927968</v>
      </c>
      <c r="DQ947" s="10">
        <v>0</v>
      </c>
      <c r="DR947" s="10">
        <v>0</v>
      </c>
      <c r="DS947" s="10">
        <v>0</v>
      </c>
      <c r="DT947" s="10">
        <v>0</v>
      </c>
      <c r="DU947" s="10">
        <v>0</v>
      </c>
      <c r="DV947" s="10">
        <v>0</v>
      </c>
      <c r="DW947" s="10">
        <v>0</v>
      </c>
      <c r="DX947" s="10">
        <v>0</v>
      </c>
      <c r="DY947" s="10">
        <v>0</v>
      </c>
      <c r="DZ947" s="10">
        <v>0</v>
      </c>
      <c r="EA947" s="10">
        <v>0</v>
      </c>
      <c r="EB947" s="10">
        <v>0</v>
      </c>
      <c r="EC947" s="10">
        <v>0</v>
      </c>
    </row>
    <row r="948" spans="1:133" x14ac:dyDescent="0.3">
      <c r="A948" s="9">
        <v>106190184</v>
      </c>
      <c r="B948" s="9" t="s">
        <v>488</v>
      </c>
      <c r="C948" s="9">
        <v>20182</v>
      </c>
      <c r="D948" s="11">
        <v>43191</v>
      </c>
      <c r="E948" s="9" t="s">
        <v>2129</v>
      </c>
      <c r="F948" s="9" t="s">
        <v>134</v>
      </c>
      <c r="G948" s="9" t="s">
        <v>158</v>
      </c>
      <c r="H948" s="9" t="s">
        <v>2132</v>
      </c>
      <c r="I948" s="9">
        <v>921</v>
      </c>
      <c r="J948" s="9" t="s">
        <v>255</v>
      </c>
      <c r="K948" s="9" t="s">
        <v>137</v>
      </c>
      <c r="L948" s="9" t="s">
        <v>138</v>
      </c>
      <c r="M948" s="9" t="s">
        <v>489</v>
      </c>
      <c r="N948" s="9" t="s">
        <v>490</v>
      </c>
      <c r="O948" s="9" t="s">
        <v>491</v>
      </c>
      <c r="P948" s="9">
        <v>90703</v>
      </c>
      <c r="Q948" s="9" t="s">
        <v>492</v>
      </c>
      <c r="R948" s="9">
        <v>187</v>
      </c>
      <c r="S948" s="9">
        <v>187</v>
      </c>
      <c r="T948" s="9">
        <v>187</v>
      </c>
      <c r="U948" s="9">
        <v>317</v>
      </c>
      <c r="V948" s="9">
        <v>0</v>
      </c>
      <c r="W948" s="9">
        <v>131</v>
      </c>
      <c r="X948" s="9">
        <v>0</v>
      </c>
      <c r="Y948" s="9">
        <v>49</v>
      </c>
      <c r="Z948" s="9">
        <v>0</v>
      </c>
      <c r="AA948" s="9">
        <v>0</v>
      </c>
      <c r="AB948" s="9">
        <v>772</v>
      </c>
      <c r="AC948" s="9">
        <v>2</v>
      </c>
      <c r="AD948" s="9">
        <v>141</v>
      </c>
      <c r="AE948" s="9">
        <v>1412</v>
      </c>
      <c r="AF948" s="9">
        <v>0</v>
      </c>
      <c r="AG948" s="9">
        <v>4258</v>
      </c>
      <c r="AH948" s="9">
        <v>0</v>
      </c>
      <c r="AI948" s="9">
        <v>790</v>
      </c>
      <c r="AJ948" s="9">
        <v>0</v>
      </c>
      <c r="AK948" s="9">
        <v>245</v>
      </c>
      <c r="AL948" s="9">
        <v>0</v>
      </c>
      <c r="AM948" s="9">
        <v>0</v>
      </c>
      <c r="AN948" s="9">
        <v>10262</v>
      </c>
      <c r="AO948" s="9">
        <v>11</v>
      </c>
      <c r="AP948" s="9">
        <v>511</v>
      </c>
      <c r="AQ948" s="9">
        <v>16077</v>
      </c>
      <c r="AR948" s="9">
        <v>0</v>
      </c>
      <c r="AS948" s="9">
        <v>11625</v>
      </c>
      <c r="AT948" s="9">
        <v>0</v>
      </c>
      <c r="AU948" s="9">
        <v>0</v>
      </c>
      <c r="AV948" s="9">
        <v>0</v>
      </c>
      <c r="AW948" s="9">
        <v>0</v>
      </c>
      <c r="AX948" s="9">
        <v>0</v>
      </c>
      <c r="AY948" s="9">
        <v>0</v>
      </c>
      <c r="AZ948" s="9">
        <v>3358</v>
      </c>
      <c r="BA948" s="9">
        <v>0</v>
      </c>
      <c r="BB948" s="9">
        <v>24</v>
      </c>
      <c r="BC948" s="9">
        <v>15007</v>
      </c>
      <c r="BD948" s="9">
        <v>8352003</v>
      </c>
      <c r="BE948" s="9">
        <v>0</v>
      </c>
      <c r="BF948" s="9">
        <v>1780946</v>
      </c>
      <c r="BG948" s="9">
        <v>0</v>
      </c>
      <c r="BH948" s="9">
        <v>461786</v>
      </c>
      <c r="BI948" s="9">
        <v>0</v>
      </c>
      <c r="BJ948" s="9">
        <v>0</v>
      </c>
      <c r="BK948" s="9">
        <v>24026429</v>
      </c>
      <c r="BL948" s="9">
        <v>20421</v>
      </c>
      <c r="BM948" s="9">
        <v>904803</v>
      </c>
      <c r="BN948" s="9">
        <v>35546388</v>
      </c>
      <c r="BO948" s="9">
        <v>5047820</v>
      </c>
      <c r="BP948" s="9">
        <v>0</v>
      </c>
      <c r="BQ948" s="9">
        <v>0</v>
      </c>
      <c r="BR948" s="9">
        <v>0</v>
      </c>
      <c r="BS948" s="9">
        <v>0</v>
      </c>
      <c r="BT948" s="9">
        <v>0</v>
      </c>
      <c r="BU948" s="9">
        <v>0</v>
      </c>
      <c r="BV948" s="9">
        <v>1675882</v>
      </c>
      <c r="BW948" s="9">
        <v>0</v>
      </c>
      <c r="BX948" s="9">
        <v>31791</v>
      </c>
      <c r="BY948" s="9">
        <v>6755493</v>
      </c>
      <c r="BZ948" s="9">
        <v>797431</v>
      </c>
      <c r="CA948" s="9">
        <v>7053415</v>
      </c>
      <c r="CB948" s="9">
        <v>0</v>
      </c>
      <c r="CC948" s="9">
        <v>1103605</v>
      </c>
      <c r="CD948" s="9">
        <v>0</v>
      </c>
      <c r="CE948" s="9">
        <v>0</v>
      </c>
      <c r="CF948" s="9">
        <v>306488</v>
      </c>
      <c r="CG948" s="9">
        <v>0</v>
      </c>
      <c r="CH948" s="9">
        <v>0</v>
      </c>
      <c r="CI948" s="9">
        <v>13012668</v>
      </c>
      <c r="CJ948" s="9">
        <v>0</v>
      </c>
      <c r="CK948" s="9">
        <v>947649</v>
      </c>
      <c r="CL948" s="9">
        <v>0</v>
      </c>
      <c r="CM948" s="9">
        <v>0</v>
      </c>
      <c r="CN948" s="9">
        <v>0</v>
      </c>
      <c r="CO948" s="9">
        <v>0</v>
      </c>
      <c r="CP948" s="9">
        <v>23221256</v>
      </c>
      <c r="CQ948" s="9">
        <v>0</v>
      </c>
      <c r="CR948" s="9">
        <v>0</v>
      </c>
      <c r="CS948" s="9">
        <v>0</v>
      </c>
      <c r="CT948" s="9">
        <v>0</v>
      </c>
      <c r="CU948" s="9">
        <v>0</v>
      </c>
      <c r="CV948" s="9">
        <v>6346408</v>
      </c>
      <c r="CW948" s="9">
        <v>0</v>
      </c>
      <c r="CX948" s="9">
        <v>677341</v>
      </c>
      <c r="CY948" s="9">
        <v>0</v>
      </c>
      <c r="CZ948" s="9">
        <v>155298</v>
      </c>
      <c r="DA948" s="9">
        <v>0</v>
      </c>
      <c r="DB948" s="9">
        <v>0</v>
      </c>
      <c r="DC948" s="9">
        <v>11892212</v>
      </c>
      <c r="DD948" s="9">
        <v>0</v>
      </c>
      <c r="DE948" s="9">
        <v>9366</v>
      </c>
      <c r="DF948" s="9">
        <v>19080625</v>
      </c>
      <c r="DG948" s="9">
        <v>934</v>
      </c>
      <c r="DH948" s="9">
        <v>15875465</v>
      </c>
      <c r="DI948" s="9">
        <v>0</v>
      </c>
      <c r="DJ948" s="9">
        <v>2857</v>
      </c>
      <c r="DK948" s="9">
        <v>0</v>
      </c>
      <c r="DL948" s="9">
        <v>0</v>
      </c>
      <c r="DM948" s="9">
        <v>0</v>
      </c>
      <c r="DN948" s="9">
        <v>0</v>
      </c>
      <c r="DO948" s="9">
        <v>165371</v>
      </c>
      <c r="DP948" s="9">
        <v>7284273</v>
      </c>
      <c r="DQ948" s="9">
        <v>0</v>
      </c>
      <c r="DR948" s="9">
        <v>0</v>
      </c>
      <c r="DS948" s="9">
        <v>0</v>
      </c>
      <c r="DT948" s="9">
        <v>0</v>
      </c>
      <c r="DU948" s="9">
        <v>0</v>
      </c>
      <c r="DV948" s="9">
        <v>0</v>
      </c>
      <c r="DW948" s="9">
        <v>0</v>
      </c>
      <c r="DX948" s="9">
        <v>0</v>
      </c>
      <c r="DY948" s="9">
        <v>0</v>
      </c>
      <c r="DZ948" s="9">
        <v>0</v>
      </c>
      <c r="EA948" s="9">
        <v>0</v>
      </c>
      <c r="EB948" s="9">
        <v>0</v>
      </c>
      <c r="EC948" s="9">
        <v>0</v>
      </c>
    </row>
    <row r="949" spans="1:133" x14ac:dyDescent="0.3">
      <c r="A949" s="10">
        <v>106301155</v>
      </c>
      <c r="B949" s="10" t="s">
        <v>493</v>
      </c>
      <c r="C949" s="10">
        <v>20182</v>
      </c>
      <c r="D949" s="12">
        <v>43191</v>
      </c>
      <c r="E949" s="10" t="s">
        <v>2129</v>
      </c>
      <c r="F949" s="10" t="s">
        <v>134</v>
      </c>
      <c r="G949" s="10" t="s">
        <v>226</v>
      </c>
      <c r="H949" s="10" t="s">
        <v>2137</v>
      </c>
      <c r="I949" s="10">
        <v>1016</v>
      </c>
      <c r="J949" s="10" t="s">
        <v>255</v>
      </c>
      <c r="K949" s="10" t="s">
        <v>137</v>
      </c>
      <c r="L949" s="10" t="s">
        <v>138</v>
      </c>
      <c r="M949" s="10" t="s">
        <v>494</v>
      </c>
      <c r="N949" s="10" t="s">
        <v>495</v>
      </c>
      <c r="O949" s="10" t="s">
        <v>496</v>
      </c>
      <c r="P949" s="10">
        <v>92627</v>
      </c>
      <c r="Q949" s="10" t="s">
        <v>497</v>
      </c>
      <c r="R949" s="10">
        <v>122</v>
      </c>
      <c r="S949" s="10">
        <v>122</v>
      </c>
      <c r="T949" s="10">
        <v>112</v>
      </c>
      <c r="U949" s="10">
        <v>34</v>
      </c>
      <c r="V949" s="10">
        <v>30</v>
      </c>
      <c r="W949" s="10">
        <v>639</v>
      </c>
      <c r="X949" s="10">
        <v>3</v>
      </c>
      <c r="Y949" s="10">
        <v>44</v>
      </c>
      <c r="Z949" s="10">
        <v>0</v>
      </c>
      <c r="AA949" s="10">
        <v>2</v>
      </c>
      <c r="AB949" s="10">
        <v>239</v>
      </c>
      <c r="AC949" s="10">
        <v>0</v>
      </c>
      <c r="AD949" s="10">
        <v>8</v>
      </c>
      <c r="AE949" s="10">
        <v>999</v>
      </c>
      <c r="AF949" s="10">
        <v>0</v>
      </c>
      <c r="AG949" s="10">
        <v>316</v>
      </c>
      <c r="AH949" s="10">
        <v>108</v>
      </c>
      <c r="AI949" s="10">
        <v>8398</v>
      </c>
      <c r="AJ949" s="10">
        <v>10</v>
      </c>
      <c r="AK949" s="10">
        <v>406</v>
      </c>
      <c r="AL949" s="10">
        <v>0</v>
      </c>
      <c r="AM949" s="10">
        <v>8</v>
      </c>
      <c r="AN949" s="10">
        <v>881</v>
      </c>
      <c r="AO949" s="10">
        <v>0</v>
      </c>
      <c r="AP949" s="10">
        <v>23</v>
      </c>
      <c r="AQ949" s="10">
        <v>10150</v>
      </c>
      <c r="AR949" s="10">
        <v>0</v>
      </c>
      <c r="AS949" s="10">
        <v>2849</v>
      </c>
      <c r="AT949" s="10">
        <v>247</v>
      </c>
      <c r="AU949" s="10">
        <v>0</v>
      </c>
      <c r="AV949" s="10">
        <v>53</v>
      </c>
      <c r="AW949" s="10">
        <v>0</v>
      </c>
      <c r="AX949" s="10">
        <v>0</v>
      </c>
      <c r="AY949" s="10">
        <v>8</v>
      </c>
      <c r="AZ949" s="10">
        <v>1264</v>
      </c>
      <c r="BA949" s="10">
        <v>0</v>
      </c>
      <c r="BB949" s="10">
        <v>9</v>
      </c>
      <c r="BC949" s="10">
        <v>4430</v>
      </c>
      <c r="BD949" s="10">
        <v>755272</v>
      </c>
      <c r="BE949" s="10">
        <v>139049</v>
      </c>
      <c r="BF949" s="10">
        <v>19190919</v>
      </c>
      <c r="BG949" s="10">
        <v>23890</v>
      </c>
      <c r="BH949" s="10">
        <v>873653</v>
      </c>
      <c r="BI949" s="10">
        <v>0</v>
      </c>
      <c r="BJ949" s="10">
        <v>22429</v>
      </c>
      <c r="BK949" s="10">
        <v>2205292</v>
      </c>
      <c r="BL949" s="10">
        <v>0</v>
      </c>
      <c r="BM949" s="10">
        <v>54083</v>
      </c>
      <c r="BN949" s="10">
        <v>23264587</v>
      </c>
      <c r="BO949" s="10">
        <v>1135971</v>
      </c>
      <c r="BP949" s="10">
        <v>146749</v>
      </c>
      <c r="BQ949" s="10">
        <v>0</v>
      </c>
      <c r="BR949" s="10">
        <v>22108</v>
      </c>
      <c r="BS949" s="10">
        <v>0</v>
      </c>
      <c r="BT949" s="10">
        <v>0</v>
      </c>
      <c r="BU949" s="10">
        <v>45017</v>
      </c>
      <c r="BV949" s="10">
        <v>1011319</v>
      </c>
      <c r="BW949" s="10">
        <v>0</v>
      </c>
      <c r="BX949" s="10">
        <v>5865</v>
      </c>
      <c r="BY949" s="10">
        <v>2367029</v>
      </c>
      <c r="BZ949" s="10">
        <v>68556</v>
      </c>
      <c r="CA949" s="10">
        <v>948309</v>
      </c>
      <c r="CB949" s="10">
        <v>149095</v>
      </c>
      <c r="CC949" s="10">
        <v>4927103</v>
      </c>
      <c r="CD949" s="10">
        <v>-10109838</v>
      </c>
      <c r="CE949" s="10">
        <v>-4103889</v>
      </c>
      <c r="CF949" s="10">
        <v>573822</v>
      </c>
      <c r="CG949" s="10">
        <v>0</v>
      </c>
      <c r="CH949" s="10">
        <v>35685</v>
      </c>
      <c r="CI949" s="10">
        <v>1820034</v>
      </c>
      <c r="CJ949" s="10">
        <v>0</v>
      </c>
      <c r="CK949" s="10">
        <v>766</v>
      </c>
      <c r="CL949" s="10">
        <v>0</v>
      </c>
      <c r="CM949" s="10">
        <v>0</v>
      </c>
      <c r="CN949" s="10">
        <v>0</v>
      </c>
      <c r="CO949" s="10">
        <v>49665</v>
      </c>
      <c r="CP949" s="10">
        <v>-5640692</v>
      </c>
      <c r="CQ949" s="10">
        <v>0</v>
      </c>
      <c r="CR949" s="10">
        <v>0</v>
      </c>
      <c r="CS949" s="10">
        <v>0</v>
      </c>
      <c r="CT949" s="10">
        <v>0</v>
      </c>
      <c r="CU949" s="10">
        <v>0</v>
      </c>
      <c r="CV949" s="10">
        <v>880875</v>
      </c>
      <c r="CW949" s="10">
        <v>136393</v>
      </c>
      <c r="CX949" s="10">
        <v>18368210</v>
      </c>
      <c r="CY949" s="10">
        <v>10155836</v>
      </c>
      <c r="CZ949" s="10">
        <v>299831</v>
      </c>
      <c r="DA949" s="10">
        <v>0</v>
      </c>
      <c r="DB949" s="10">
        <v>31536</v>
      </c>
      <c r="DC949" s="10">
        <v>1378907</v>
      </c>
      <c r="DD949" s="10">
        <v>0</v>
      </c>
      <c r="DE949" s="10">
        <v>20720</v>
      </c>
      <c r="DF949" s="10">
        <v>31272308</v>
      </c>
      <c r="DG949" s="10">
        <v>253760</v>
      </c>
      <c r="DH949" s="10">
        <v>23456389</v>
      </c>
      <c r="DI949" s="10">
        <v>437045</v>
      </c>
      <c r="DJ949" s="10">
        <v>0</v>
      </c>
      <c r="DK949" s="10">
        <v>0</v>
      </c>
      <c r="DL949" s="10">
        <v>0</v>
      </c>
      <c r="DM949" s="10">
        <v>0</v>
      </c>
      <c r="DN949" s="10">
        <v>0</v>
      </c>
      <c r="DO949" s="10">
        <v>61274</v>
      </c>
      <c r="DP949" s="10">
        <v>3145802</v>
      </c>
      <c r="DQ949" s="10">
        <v>0</v>
      </c>
      <c r="DR949" s="10">
        <v>0</v>
      </c>
      <c r="DS949" s="10">
        <v>0</v>
      </c>
      <c r="DT949" s="10">
        <v>0</v>
      </c>
      <c r="DU949" s="10">
        <v>0</v>
      </c>
      <c r="DV949" s="10">
        <v>0</v>
      </c>
      <c r="DW949" s="10">
        <v>0</v>
      </c>
      <c r="DX949" s="10">
        <v>0</v>
      </c>
      <c r="DY949" s="10">
        <v>0</v>
      </c>
      <c r="DZ949" s="10">
        <v>0</v>
      </c>
      <c r="EA949" s="10">
        <v>11140315</v>
      </c>
      <c r="EB949" s="10">
        <v>8699982</v>
      </c>
      <c r="EC949" s="10">
        <v>10130742</v>
      </c>
    </row>
    <row r="950" spans="1:133" x14ac:dyDescent="0.3">
      <c r="A950" s="9">
        <v>106190587</v>
      </c>
      <c r="B950" s="9" t="s">
        <v>498</v>
      </c>
      <c r="C950" s="9">
        <v>20182</v>
      </c>
      <c r="D950" s="11">
        <v>43191</v>
      </c>
      <c r="E950" s="9" t="s">
        <v>2129</v>
      </c>
      <c r="F950" s="9" t="s">
        <v>134</v>
      </c>
      <c r="G950" s="9" t="s">
        <v>158</v>
      </c>
      <c r="H950" s="9" t="s">
        <v>2132</v>
      </c>
      <c r="I950" s="9">
        <v>933</v>
      </c>
      <c r="J950" s="9" t="s">
        <v>255</v>
      </c>
      <c r="K950" s="9" t="s">
        <v>137</v>
      </c>
      <c r="L950" s="9" t="s">
        <v>138</v>
      </c>
      <c r="M950" s="9" t="s">
        <v>499</v>
      </c>
      <c r="N950" s="9" t="s">
        <v>500</v>
      </c>
      <c r="O950" s="9" t="s">
        <v>501</v>
      </c>
      <c r="P950" s="9">
        <v>90806</v>
      </c>
      <c r="Q950" s="9" t="s">
        <v>502</v>
      </c>
      <c r="R950" s="9">
        <v>221</v>
      </c>
      <c r="S950" s="9">
        <v>221</v>
      </c>
      <c r="T950" s="9">
        <v>221</v>
      </c>
      <c r="U950" s="9">
        <v>358</v>
      </c>
      <c r="V950" s="9">
        <v>130</v>
      </c>
      <c r="W950" s="9">
        <v>1406</v>
      </c>
      <c r="X950" s="9">
        <v>220</v>
      </c>
      <c r="Y950" s="9">
        <v>0</v>
      </c>
      <c r="Z950" s="9">
        <v>0</v>
      </c>
      <c r="AA950" s="9">
        <v>53</v>
      </c>
      <c r="AB950" s="9">
        <v>0</v>
      </c>
      <c r="AC950" s="9">
        <v>17</v>
      </c>
      <c r="AD950" s="9">
        <v>19</v>
      </c>
      <c r="AE950" s="9">
        <v>2203</v>
      </c>
      <c r="AF950" s="9">
        <v>0</v>
      </c>
      <c r="AG950" s="9">
        <v>1776</v>
      </c>
      <c r="AH950" s="9">
        <v>738</v>
      </c>
      <c r="AI950" s="9">
        <v>11629</v>
      </c>
      <c r="AJ950" s="9">
        <v>766</v>
      </c>
      <c r="AK950" s="9">
        <v>0</v>
      </c>
      <c r="AL950" s="9">
        <v>0</v>
      </c>
      <c r="AM950" s="9">
        <v>256</v>
      </c>
      <c r="AN950" s="9">
        <v>0</v>
      </c>
      <c r="AO950" s="9">
        <v>109</v>
      </c>
      <c r="AP950" s="9">
        <v>104</v>
      </c>
      <c r="AQ950" s="9">
        <v>15378</v>
      </c>
      <c r="AR950" s="9">
        <v>0</v>
      </c>
      <c r="AS950" s="9">
        <v>669</v>
      </c>
      <c r="AT950" s="9">
        <v>239</v>
      </c>
      <c r="AU950" s="9">
        <v>299</v>
      </c>
      <c r="AV950" s="9">
        <v>1177</v>
      </c>
      <c r="AW950" s="9">
        <v>0</v>
      </c>
      <c r="AX950" s="9">
        <v>0</v>
      </c>
      <c r="AY950" s="9">
        <v>316</v>
      </c>
      <c r="AZ950" s="9">
        <v>0</v>
      </c>
      <c r="BA950" s="9">
        <v>51</v>
      </c>
      <c r="BB950" s="9">
        <v>468</v>
      </c>
      <c r="BC950" s="9">
        <v>3219</v>
      </c>
      <c r="BD950" s="9">
        <v>9829560</v>
      </c>
      <c r="BE950" s="9">
        <v>4630742</v>
      </c>
      <c r="BF950" s="9">
        <v>28171733</v>
      </c>
      <c r="BG950" s="9">
        <v>6319286</v>
      </c>
      <c r="BH950" s="9">
        <v>0</v>
      </c>
      <c r="BI950" s="9">
        <v>0</v>
      </c>
      <c r="BJ950" s="9">
        <v>1719926</v>
      </c>
      <c r="BK950" s="9">
        <v>0</v>
      </c>
      <c r="BL950" s="9">
        <v>236527</v>
      </c>
      <c r="BM950" s="9">
        <v>284535</v>
      </c>
      <c r="BN950" s="9">
        <v>51192309</v>
      </c>
      <c r="BO950" s="9">
        <v>4216311</v>
      </c>
      <c r="BP950" s="9">
        <v>659175</v>
      </c>
      <c r="BQ950" s="9">
        <v>924378</v>
      </c>
      <c r="BR950" s="9">
        <v>4123336</v>
      </c>
      <c r="BS950" s="9">
        <v>0</v>
      </c>
      <c r="BT950" s="9">
        <v>0</v>
      </c>
      <c r="BU950" s="9">
        <v>1048476</v>
      </c>
      <c r="BV950" s="9">
        <v>0</v>
      </c>
      <c r="BW950" s="9">
        <v>151094</v>
      </c>
      <c r="BX950" s="9">
        <v>1467216</v>
      </c>
      <c r="BY950" s="9">
        <v>12589986</v>
      </c>
      <c r="BZ950" s="9">
        <v>1385316</v>
      </c>
      <c r="CA950" s="9">
        <v>12180207</v>
      </c>
      <c r="CB950" s="9">
        <v>4033097</v>
      </c>
      <c r="CC950" s="9">
        <v>17927620</v>
      </c>
      <c r="CD950" s="9">
        <v>9173886</v>
      </c>
      <c r="CE950" s="9">
        <v>-2220000</v>
      </c>
      <c r="CF950" s="9">
        <v>0</v>
      </c>
      <c r="CG950" s="9">
        <v>0</v>
      </c>
      <c r="CH950" s="9">
        <v>1737993</v>
      </c>
      <c r="CI950" s="9">
        <v>0</v>
      </c>
      <c r="CJ950" s="9">
        <v>0</v>
      </c>
      <c r="CK950" s="9">
        <v>367526</v>
      </c>
      <c r="CL950" s="9">
        <v>0</v>
      </c>
      <c r="CM950" s="9">
        <v>0</v>
      </c>
      <c r="CN950" s="9">
        <v>0</v>
      </c>
      <c r="CO950" s="9">
        <v>0</v>
      </c>
      <c r="CP950" s="9">
        <v>44585645</v>
      </c>
      <c r="CQ950" s="9">
        <v>0</v>
      </c>
      <c r="CR950" s="9">
        <v>0</v>
      </c>
      <c r="CS950" s="9">
        <v>0</v>
      </c>
      <c r="CT950" s="9">
        <v>0</v>
      </c>
      <c r="CU950" s="9">
        <v>0</v>
      </c>
      <c r="CV950" s="9">
        <v>1865664</v>
      </c>
      <c r="CW950" s="9">
        <v>1256820</v>
      </c>
      <c r="CX950" s="9">
        <v>13388491</v>
      </c>
      <c r="CY950" s="9">
        <v>1268736</v>
      </c>
      <c r="CZ950" s="9">
        <v>0</v>
      </c>
      <c r="DA950" s="9">
        <v>0</v>
      </c>
      <c r="DB950" s="9">
        <v>1030409</v>
      </c>
      <c r="DC950" s="9">
        <v>0</v>
      </c>
      <c r="DD950" s="9">
        <v>20095</v>
      </c>
      <c r="DE950" s="9">
        <v>366435</v>
      </c>
      <c r="DF950" s="9">
        <v>19196650</v>
      </c>
      <c r="DG950" s="9">
        <v>172620</v>
      </c>
      <c r="DH950" s="9">
        <v>21662947</v>
      </c>
      <c r="DI950" s="9">
        <v>0</v>
      </c>
      <c r="DJ950" s="9">
        <v>0</v>
      </c>
      <c r="DK950" s="9">
        <v>0</v>
      </c>
      <c r="DL950" s="9">
        <v>0</v>
      </c>
      <c r="DM950" s="9">
        <v>0</v>
      </c>
      <c r="DN950" s="9">
        <v>0</v>
      </c>
      <c r="DO950" s="9">
        <v>424565</v>
      </c>
      <c r="DP950" s="9">
        <v>7877224</v>
      </c>
      <c r="DQ950" s="9">
        <v>0</v>
      </c>
      <c r="DR950" s="9">
        <v>0</v>
      </c>
      <c r="DS950" s="9">
        <v>0</v>
      </c>
      <c r="DT950" s="9">
        <v>0</v>
      </c>
      <c r="DU950" s="9">
        <v>0</v>
      </c>
      <c r="DV950" s="9">
        <v>0</v>
      </c>
      <c r="DW950" s="9">
        <v>0</v>
      </c>
      <c r="DX950" s="9">
        <v>0</v>
      </c>
      <c r="DY950" s="9">
        <v>0</v>
      </c>
      <c r="DZ950" s="9">
        <v>0</v>
      </c>
      <c r="EA950" s="9">
        <v>0</v>
      </c>
      <c r="EB950" s="9">
        <v>0</v>
      </c>
      <c r="EC950" s="9">
        <v>0</v>
      </c>
    </row>
    <row r="951" spans="1:133" x14ac:dyDescent="0.3">
      <c r="A951" s="10">
        <v>106361458</v>
      </c>
      <c r="B951" s="10" t="s">
        <v>503</v>
      </c>
      <c r="C951" s="10">
        <v>20182</v>
      </c>
      <c r="D951" s="12">
        <v>43191</v>
      </c>
      <c r="E951" s="10" t="s">
        <v>2129</v>
      </c>
      <c r="F951" s="10" t="s">
        <v>134</v>
      </c>
      <c r="G951" s="10" t="s">
        <v>275</v>
      </c>
      <c r="H951" s="10" t="s">
        <v>2145</v>
      </c>
      <c r="I951" s="10">
        <v>1215</v>
      </c>
      <c r="J951" s="10" t="s">
        <v>255</v>
      </c>
      <c r="K951" s="10" t="s">
        <v>137</v>
      </c>
      <c r="L951" s="10" t="s">
        <v>145</v>
      </c>
      <c r="M951" s="10" t="s">
        <v>504</v>
      </c>
      <c r="N951" s="10" t="s">
        <v>505</v>
      </c>
      <c r="O951" s="10" t="s">
        <v>506</v>
      </c>
      <c r="P951" s="10">
        <v>92363</v>
      </c>
      <c r="Q951" s="10" t="s">
        <v>507</v>
      </c>
      <c r="R951" s="10">
        <v>25</v>
      </c>
      <c r="S951" s="10">
        <v>25</v>
      </c>
      <c r="T951" s="10">
        <v>10</v>
      </c>
      <c r="U951" s="10">
        <v>57</v>
      </c>
      <c r="V951" s="10">
        <v>0</v>
      </c>
      <c r="W951" s="10">
        <v>64</v>
      </c>
      <c r="X951" s="10">
        <v>0</v>
      </c>
      <c r="Y951" s="10">
        <v>0</v>
      </c>
      <c r="Z951" s="10">
        <v>0</v>
      </c>
      <c r="AA951" s="10">
        <v>18</v>
      </c>
      <c r="AB951" s="10">
        <v>0</v>
      </c>
      <c r="AC951" s="10">
        <v>0</v>
      </c>
      <c r="AD951" s="10">
        <v>3</v>
      </c>
      <c r="AE951" s="10">
        <v>142</v>
      </c>
      <c r="AF951" s="10">
        <v>0</v>
      </c>
      <c r="AG951" s="10">
        <v>152</v>
      </c>
      <c r="AH951" s="10">
        <v>0</v>
      </c>
      <c r="AI951" s="10">
        <v>170</v>
      </c>
      <c r="AJ951" s="10">
        <v>0</v>
      </c>
      <c r="AK951" s="10">
        <v>0</v>
      </c>
      <c r="AL951" s="10">
        <v>0</v>
      </c>
      <c r="AM951" s="10">
        <v>39</v>
      </c>
      <c r="AN951" s="10">
        <v>0</v>
      </c>
      <c r="AO951" s="10">
        <v>0</v>
      </c>
      <c r="AP951" s="10">
        <v>4</v>
      </c>
      <c r="AQ951" s="10">
        <v>365</v>
      </c>
      <c r="AR951" s="10">
        <v>0</v>
      </c>
      <c r="AS951" s="10">
        <v>801</v>
      </c>
      <c r="AT951" s="10">
        <v>0</v>
      </c>
      <c r="AU951" s="10">
        <v>1071</v>
      </c>
      <c r="AV951" s="10">
        <v>0</v>
      </c>
      <c r="AW951" s="10">
        <v>0</v>
      </c>
      <c r="AX951" s="10">
        <v>0</v>
      </c>
      <c r="AY951" s="10">
        <v>362</v>
      </c>
      <c r="AZ951" s="10">
        <v>0</v>
      </c>
      <c r="BA951" s="10">
        <v>0</v>
      </c>
      <c r="BB951" s="10">
        <v>180</v>
      </c>
      <c r="BC951" s="10">
        <v>2414</v>
      </c>
      <c r="BD951" s="10">
        <v>732788</v>
      </c>
      <c r="BE951" s="10">
        <v>0</v>
      </c>
      <c r="BF951" s="10">
        <v>906564</v>
      </c>
      <c r="BG951" s="10">
        <v>0</v>
      </c>
      <c r="BH951" s="10">
        <v>0</v>
      </c>
      <c r="BI951" s="10">
        <v>0</v>
      </c>
      <c r="BJ951" s="10">
        <v>425040</v>
      </c>
      <c r="BK951" s="10">
        <v>0</v>
      </c>
      <c r="BL951" s="10">
        <v>0</v>
      </c>
      <c r="BM951" s="10">
        <v>44487</v>
      </c>
      <c r="BN951" s="10">
        <v>2108879</v>
      </c>
      <c r="BO951" s="10">
        <v>2499906</v>
      </c>
      <c r="BP951" s="10">
        <v>0</v>
      </c>
      <c r="BQ951" s="10">
        <v>3075431</v>
      </c>
      <c r="BR951" s="10">
        <v>0</v>
      </c>
      <c r="BS951" s="10">
        <v>0</v>
      </c>
      <c r="BT951" s="10">
        <v>0</v>
      </c>
      <c r="BU951" s="10">
        <v>877888</v>
      </c>
      <c r="BV951" s="10">
        <v>0</v>
      </c>
      <c r="BW951" s="10">
        <v>0</v>
      </c>
      <c r="BX951" s="10">
        <v>416937</v>
      </c>
      <c r="BY951" s="10">
        <v>6870162</v>
      </c>
      <c r="BZ951" s="10">
        <v>481320</v>
      </c>
      <c r="CA951" s="10">
        <v>2258726</v>
      </c>
      <c r="CB951" s="10">
        <v>0</v>
      </c>
      <c r="CC951" s="10">
        <v>2337882</v>
      </c>
      <c r="CD951" s="10">
        <v>0</v>
      </c>
      <c r="CE951" s="10">
        <v>0</v>
      </c>
      <c r="CF951" s="10">
        <v>0</v>
      </c>
      <c r="CG951" s="10">
        <v>0</v>
      </c>
      <c r="CH951" s="10">
        <v>707915</v>
      </c>
      <c r="CI951" s="10">
        <v>0</v>
      </c>
      <c r="CJ951" s="10">
        <v>0</v>
      </c>
      <c r="CK951" s="10">
        <v>92996</v>
      </c>
      <c r="CL951" s="10">
        <v>0</v>
      </c>
      <c r="CM951" s="10">
        <v>0</v>
      </c>
      <c r="CN951" s="10">
        <v>0</v>
      </c>
      <c r="CO951" s="10">
        <v>415282</v>
      </c>
      <c r="CP951" s="10">
        <v>6294121</v>
      </c>
      <c r="CQ951" s="10">
        <v>0</v>
      </c>
      <c r="CR951" s="10">
        <v>0</v>
      </c>
      <c r="CS951" s="10">
        <v>0</v>
      </c>
      <c r="CT951" s="10">
        <v>0</v>
      </c>
      <c r="CU951" s="10">
        <v>0</v>
      </c>
      <c r="CV951" s="10">
        <v>925968</v>
      </c>
      <c r="CW951" s="10">
        <v>0</v>
      </c>
      <c r="CX951" s="10">
        <v>1115796</v>
      </c>
      <c r="CY951" s="10">
        <v>0</v>
      </c>
      <c r="CZ951" s="10">
        <v>0</v>
      </c>
      <c r="DA951" s="10">
        <v>0</v>
      </c>
      <c r="DB951" s="10">
        <v>595014</v>
      </c>
      <c r="DC951" s="10">
        <v>0</v>
      </c>
      <c r="DD951" s="10">
        <v>0</v>
      </c>
      <c r="DE951" s="10">
        <v>48142</v>
      </c>
      <c r="DF951" s="10">
        <v>2684920</v>
      </c>
      <c r="DG951" s="10">
        <v>134362</v>
      </c>
      <c r="DH951" s="10">
        <v>2602513</v>
      </c>
      <c r="DI951" s="10">
        <v>0</v>
      </c>
      <c r="DJ951" s="10">
        <v>0</v>
      </c>
      <c r="DK951" s="10">
        <v>0</v>
      </c>
      <c r="DL951" s="10">
        <v>0</v>
      </c>
      <c r="DM951" s="10">
        <v>0</v>
      </c>
      <c r="DN951" s="10">
        <v>0</v>
      </c>
      <c r="DO951" s="10">
        <v>532448</v>
      </c>
      <c r="DP951" s="10">
        <v>4003279</v>
      </c>
      <c r="DQ951" s="10">
        <v>0</v>
      </c>
      <c r="DR951" s="10">
        <v>0</v>
      </c>
      <c r="DS951" s="10">
        <v>0</v>
      </c>
      <c r="DT951" s="10">
        <v>0</v>
      </c>
      <c r="DU951" s="10">
        <v>0</v>
      </c>
      <c r="DV951" s="10">
        <v>0</v>
      </c>
      <c r="DW951" s="10">
        <v>0</v>
      </c>
      <c r="DX951" s="10">
        <v>0</v>
      </c>
      <c r="DY951" s="10">
        <v>0</v>
      </c>
      <c r="DZ951" s="10">
        <v>0</v>
      </c>
      <c r="EA951" s="10">
        <v>0</v>
      </c>
      <c r="EB951" s="10">
        <v>0</v>
      </c>
      <c r="EC951" s="10">
        <v>0</v>
      </c>
    </row>
    <row r="952" spans="1:133" x14ac:dyDescent="0.3">
      <c r="A952" s="9">
        <v>106060870</v>
      </c>
      <c r="B952" s="9" t="s">
        <v>2091</v>
      </c>
      <c r="C952" s="9">
        <v>20182</v>
      </c>
      <c r="D952" s="11">
        <v>43191</v>
      </c>
      <c r="E952" s="9" t="s">
        <v>2129</v>
      </c>
      <c r="F952" s="9" t="s">
        <v>134</v>
      </c>
      <c r="G952" s="9" t="s">
        <v>509</v>
      </c>
      <c r="H952" s="9" t="s">
        <v>2131</v>
      </c>
      <c r="I952" s="9">
        <v>225</v>
      </c>
      <c r="J952" s="9" t="s">
        <v>136</v>
      </c>
      <c r="K952" s="9" t="s">
        <v>137</v>
      </c>
      <c r="L952" s="9" t="s">
        <v>145</v>
      </c>
      <c r="M952" s="9" t="s">
        <v>510</v>
      </c>
      <c r="N952" s="9" t="s">
        <v>511</v>
      </c>
      <c r="O952" s="9" t="s">
        <v>512</v>
      </c>
      <c r="P952" s="9">
        <v>95932</v>
      </c>
      <c r="Q952" s="9" t="s">
        <v>513</v>
      </c>
      <c r="R952" s="9">
        <v>48</v>
      </c>
      <c r="S952" s="9">
        <v>48</v>
      </c>
      <c r="T952" s="9">
        <v>48</v>
      </c>
      <c r="U952" s="9">
        <v>104</v>
      </c>
      <c r="V952" s="9">
        <v>0</v>
      </c>
      <c r="W952" s="9">
        <v>52</v>
      </c>
      <c r="X952" s="9">
        <v>0</v>
      </c>
      <c r="Y952" s="9">
        <v>0</v>
      </c>
      <c r="Z952" s="9">
        <v>0</v>
      </c>
      <c r="AA952" s="9">
        <v>31</v>
      </c>
      <c r="AB952" s="9">
        <v>0</v>
      </c>
      <c r="AC952" s="9">
        <v>0</v>
      </c>
      <c r="AD952" s="9">
        <v>6</v>
      </c>
      <c r="AE952" s="9">
        <v>193</v>
      </c>
      <c r="AF952" s="9">
        <v>0</v>
      </c>
      <c r="AG952" s="9">
        <v>401</v>
      </c>
      <c r="AH952" s="9">
        <v>0</v>
      </c>
      <c r="AI952" s="9">
        <v>120</v>
      </c>
      <c r="AJ952" s="9">
        <v>0</v>
      </c>
      <c r="AK952" s="9">
        <v>0</v>
      </c>
      <c r="AL952" s="9">
        <v>0</v>
      </c>
      <c r="AM952" s="9">
        <v>48</v>
      </c>
      <c r="AN952" s="9">
        <v>0</v>
      </c>
      <c r="AO952" s="9">
        <v>0</v>
      </c>
      <c r="AP952" s="9">
        <v>48</v>
      </c>
      <c r="AQ952" s="9">
        <v>617</v>
      </c>
      <c r="AR952" s="9">
        <v>0</v>
      </c>
      <c r="AS952" s="9">
        <v>2568</v>
      </c>
      <c r="AT952" s="9">
        <v>0</v>
      </c>
      <c r="AU952" s="9">
        <v>2556</v>
      </c>
      <c r="AV952" s="9">
        <v>0</v>
      </c>
      <c r="AW952" s="9">
        <v>0</v>
      </c>
      <c r="AX952" s="9">
        <v>0</v>
      </c>
      <c r="AY952" s="9">
        <v>1438</v>
      </c>
      <c r="AZ952" s="9">
        <v>0</v>
      </c>
      <c r="BA952" s="9">
        <v>0</v>
      </c>
      <c r="BB952" s="9">
        <v>612</v>
      </c>
      <c r="BC952" s="9">
        <v>7174</v>
      </c>
      <c r="BD952" s="9">
        <v>2247558</v>
      </c>
      <c r="BE952" s="9">
        <v>0</v>
      </c>
      <c r="BF952" s="9">
        <v>1241703</v>
      </c>
      <c r="BG952" s="9">
        <v>0</v>
      </c>
      <c r="BH952" s="9">
        <v>0</v>
      </c>
      <c r="BI952" s="9">
        <v>0</v>
      </c>
      <c r="BJ952" s="9">
        <v>888335</v>
      </c>
      <c r="BK952" s="9">
        <v>0</v>
      </c>
      <c r="BL952" s="9">
        <v>0</v>
      </c>
      <c r="BM952" s="9">
        <v>62780</v>
      </c>
      <c r="BN952" s="9">
        <v>4440376</v>
      </c>
      <c r="BO952" s="9">
        <v>1262486</v>
      </c>
      <c r="BP952" s="9">
        <v>0</v>
      </c>
      <c r="BQ952" s="9">
        <v>1767571</v>
      </c>
      <c r="BR952" s="9">
        <v>0</v>
      </c>
      <c r="BS952" s="9">
        <v>0</v>
      </c>
      <c r="BT952" s="9">
        <v>0</v>
      </c>
      <c r="BU952" s="9">
        <v>898685</v>
      </c>
      <c r="BV952" s="9">
        <v>0</v>
      </c>
      <c r="BW952" s="9">
        <v>0</v>
      </c>
      <c r="BX952" s="9">
        <v>259267</v>
      </c>
      <c r="BY952" s="9">
        <v>4188009</v>
      </c>
      <c r="BZ952" s="9">
        <v>112918</v>
      </c>
      <c r="CA952" s="9">
        <v>2030212</v>
      </c>
      <c r="CB952" s="9">
        <v>0</v>
      </c>
      <c r="CC952" s="9">
        <v>1642565</v>
      </c>
      <c r="CD952" s="9">
        <v>0</v>
      </c>
      <c r="CE952" s="9">
        <v>0</v>
      </c>
      <c r="CF952" s="9">
        <v>0</v>
      </c>
      <c r="CG952" s="9">
        <v>0</v>
      </c>
      <c r="CH952" s="9">
        <v>1072850</v>
      </c>
      <c r="CI952" s="9">
        <v>0</v>
      </c>
      <c r="CJ952" s="9">
        <v>0</v>
      </c>
      <c r="CK952" s="9">
        <v>0</v>
      </c>
      <c r="CL952" s="9">
        <v>0</v>
      </c>
      <c r="CM952" s="9">
        <v>0</v>
      </c>
      <c r="CN952" s="9">
        <v>0</v>
      </c>
      <c r="CO952" s="9">
        <v>0</v>
      </c>
      <c r="CP952" s="9">
        <v>4858545</v>
      </c>
      <c r="CQ952" s="9">
        <v>0</v>
      </c>
      <c r="CR952" s="9">
        <v>0</v>
      </c>
      <c r="CS952" s="9">
        <v>0</v>
      </c>
      <c r="CT952" s="9">
        <v>0</v>
      </c>
      <c r="CU952" s="9">
        <v>0</v>
      </c>
      <c r="CV952" s="9">
        <v>1479832</v>
      </c>
      <c r="CW952" s="9">
        <v>0</v>
      </c>
      <c r="CX952" s="9">
        <v>1366709</v>
      </c>
      <c r="CY952" s="9">
        <v>0</v>
      </c>
      <c r="CZ952" s="9">
        <v>0</v>
      </c>
      <c r="DA952" s="9">
        <v>0</v>
      </c>
      <c r="DB952" s="9">
        <v>714170</v>
      </c>
      <c r="DC952" s="9">
        <v>0</v>
      </c>
      <c r="DD952" s="9">
        <v>0</v>
      </c>
      <c r="DE952" s="9">
        <v>209129</v>
      </c>
      <c r="DF952" s="9">
        <v>3769840</v>
      </c>
      <c r="DG952" s="9">
        <v>72913</v>
      </c>
      <c r="DH952" s="9">
        <v>3165474</v>
      </c>
      <c r="DI952" s="9">
        <v>0</v>
      </c>
      <c r="DJ952" s="9">
        <v>0</v>
      </c>
      <c r="DK952" s="9">
        <v>0</v>
      </c>
      <c r="DL952" s="9">
        <v>0</v>
      </c>
      <c r="DM952" s="9">
        <v>0</v>
      </c>
      <c r="DN952" s="9">
        <v>0</v>
      </c>
      <c r="DO952" s="9">
        <v>0</v>
      </c>
      <c r="DP952" s="9">
        <v>1635013</v>
      </c>
      <c r="DQ952" s="9">
        <v>0</v>
      </c>
      <c r="DR952" s="9">
        <v>0</v>
      </c>
      <c r="DS952" s="9">
        <v>0</v>
      </c>
      <c r="DT952" s="9">
        <v>0</v>
      </c>
      <c r="DU952" s="9">
        <v>0</v>
      </c>
      <c r="DV952" s="9">
        <v>0</v>
      </c>
      <c r="DW952" s="9">
        <v>0</v>
      </c>
      <c r="DX952" s="9">
        <v>0</v>
      </c>
      <c r="DY952" s="9">
        <v>0</v>
      </c>
      <c r="DZ952" s="9">
        <v>0</v>
      </c>
      <c r="EA952" s="9">
        <v>0</v>
      </c>
      <c r="EB952" s="9">
        <v>0</v>
      </c>
      <c r="EC952" s="9">
        <v>0</v>
      </c>
    </row>
    <row r="953" spans="1:133" x14ac:dyDescent="0.3">
      <c r="A953" s="10">
        <v>106190197</v>
      </c>
      <c r="B953" s="10" t="s">
        <v>514</v>
      </c>
      <c r="C953" s="10">
        <v>20182</v>
      </c>
      <c r="D953" s="12">
        <v>43191</v>
      </c>
      <c r="E953" s="10" t="s">
        <v>2129</v>
      </c>
      <c r="F953" s="10" t="s">
        <v>134</v>
      </c>
      <c r="G953" s="10" t="s">
        <v>158</v>
      </c>
      <c r="H953" s="10" t="s">
        <v>2132</v>
      </c>
      <c r="I953" s="10">
        <v>923</v>
      </c>
      <c r="J953" s="10" t="s">
        <v>255</v>
      </c>
      <c r="K953" s="10" t="s">
        <v>137</v>
      </c>
      <c r="L953" s="10" t="s">
        <v>138</v>
      </c>
      <c r="M953" s="10" t="s">
        <v>515</v>
      </c>
      <c r="N953" s="10" t="s">
        <v>516</v>
      </c>
      <c r="O953" s="10" t="s">
        <v>517</v>
      </c>
      <c r="P953" s="10">
        <v>90255</v>
      </c>
      <c r="Q953" s="10" t="s">
        <v>518</v>
      </c>
      <c r="R953" s="10">
        <v>81</v>
      </c>
      <c r="S953" s="10">
        <v>81</v>
      </c>
      <c r="T953" s="10">
        <v>81</v>
      </c>
      <c r="U953" s="10">
        <v>148</v>
      </c>
      <c r="V953" s="10">
        <v>113</v>
      </c>
      <c r="W953" s="10">
        <v>220</v>
      </c>
      <c r="X953" s="10">
        <v>273</v>
      </c>
      <c r="Y953" s="10">
        <v>0</v>
      </c>
      <c r="Z953" s="10">
        <v>0</v>
      </c>
      <c r="AA953" s="10">
        <v>13</v>
      </c>
      <c r="AB953" s="10">
        <v>14</v>
      </c>
      <c r="AC953" s="10">
        <v>2</v>
      </c>
      <c r="AD953" s="10">
        <v>8</v>
      </c>
      <c r="AE953" s="10">
        <v>791</v>
      </c>
      <c r="AF953" s="10">
        <v>0</v>
      </c>
      <c r="AG953" s="10">
        <v>711</v>
      </c>
      <c r="AH953" s="10">
        <v>472</v>
      </c>
      <c r="AI953" s="10">
        <v>947</v>
      </c>
      <c r="AJ953" s="10">
        <v>1151</v>
      </c>
      <c r="AK953" s="10">
        <v>0</v>
      </c>
      <c r="AL953" s="10">
        <v>0</v>
      </c>
      <c r="AM953" s="10">
        <v>50</v>
      </c>
      <c r="AN953" s="10">
        <v>35</v>
      </c>
      <c r="AO953" s="10">
        <v>2</v>
      </c>
      <c r="AP953" s="10">
        <v>17</v>
      </c>
      <c r="AQ953" s="10">
        <v>3385</v>
      </c>
      <c r="AR953" s="10">
        <v>0</v>
      </c>
      <c r="AS953" s="10">
        <v>454</v>
      </c>
      <c r="AT953" s="10">
        <v>422</v>
      </c>
      <c r="AU953" s="10">
        <v>2867</v>
      </c>
      <c r="AV953" s="10">
        <v>5011</v>
      </c>
      <c r="AW953" s="10">
        <v>0</v>
      </c>
      <c r="AX953" s="10">
        <v>0</v>
      </c>
      <c r="AY953" s="10">
        <v>242</v>
      </c>
      <c r="AZ953" s="10">
        <v>251</v>
      </c>
      <c r="BA953" s="10">
        <v>63</v>
      </c>
      <c r="BB953" s="10">
        <v>563</v>
      </c>
      <c r="BC953" s="10">
        <v>9873</v>
      </c>
      <c r="BD953" s="10">
        <v>11938828</v>
      </c>
      <c r="BE953" s="10">
        <v>7405934</v>
      </c>
      <c r="BF953" s="10">
        <v>13683628</v>
      </c>
      <c r="BG953" s="10">
        <v>17826041</v>
      </c>
      <c r="BH953" s="10">
        <v>0</v>
      </c>
      <c r="BI953" s="10">
        <v>0</v>
      </c>
      <c r="BJ953" s="10">
        <v>765281</v>
      </c>
      <c r="BK953" s="10">
        <v>594597</v>
      </c>
      <c r="BL953" s="10">
        <v>63773</v>
      </c>
      <c r="BM953" s="10">
        <v>228833</v>
      </c>
      <c r="BN953" s="10">
        <v>52506915</v>
      </c>
      <c r="BO953" s="10">
        <v>3065879</v>
      </c>
      <c r="BP953" s="10">
        <v>2844592</v>
      </c>
      <c r="BQ953" s="10">
        <v>11831244</v>
      </c>
      <c r="BR953" s="10">
        <v>18124862</v>
      </c>
      <c r="BS953" s="10">
        <v>0</v>
      </c>
      <c r="BT953" s="10">
        <v>0</v>
      </c>
      <c r="BU953" s="10">
        <v>1307122</v>
      </c>
      <c r="BV953" s="10">
        <v>1376169</v>
      </c>
      <c r="BW953" s="10">
        <v>185101</v>
      </c>
      <c r="BX953" s="10">
        <v>1365585</v>
      </c>
      <c r="BY953" s="10">
        <v>40100554</v>
      </c>
      <c r="BZ953" s="10">
        <v>1223823</v>
      </c>
      <c r="CA953" s="10">
        <v>12606489</v>
      </c>
      <c r="CB953" s="10">
        <v>8685969</v>
      </c>
      <c r="CC953" s="10">
        <v>23239124</v>
      </c>
      <c r="CD953" s="10">
        <v>33177891</v>
      </c>
      <c r="CE953" s="10">
        <v>-717950</v>
      </c>
      <c r="CF953" s="10">
        <v>0</v>
      </c>
      <c r="CG953" s="10">
        <v>0</v>
      </c>
      <c r="CH953" s="10">
        <v>1717339</v>
      </c>
      <c r="CI953" s="10">
        <v>1654379</v>
      </c>
      <c r="CJ953" s="10">
        <v>0</v>
      </c>
      <c r="CK953" s="10">
        <v>142614</v>
      </c>
      <c r="CL953" s="10">
        <v>0</v>
      </c>
      <c r="CM953" s="10">
        <v>0</v>
      </c>
      <c r="CN953" s="10">
        <v>0</v>
      </c>
      <c r="CO953" s="10">
        <v>199048</v>
      </c>
      <c r="CP953" s="10">
        <v>81928726</v>
      </c>
      <c r="CQ953" s="10">
        <v>0</v>
      </c>
      <c r="CR953" s="10">
        <v>0</v>
      </c>
      <c r="CS953" s="10">
        <v>0</v>
      </c>
      <c r="CT953" s="10">
        <v>0</v>
      </c>
      <c r="CU953" s="10">
        <v>0</v>
      </c>
      <c r="CV953" s="10">
        <v>2398218</v>
      </c>
      <c r="CW953" s="10">
        <v>1564557</v>
      </c>
      <c r="CX953" s="10">
        <v>2993697</v>
      </c>
      <c r="CY953" s="10">
        <v>2773012</v>
      </c>
      <c r="CZ953" s="10">
        <v>0</v>
      </c>
      <c r="DA953" s="10">
        <v>0</v>
      </c>
      <c r="DB953" s="10">
        <v>355064</v>
      </c>
      <c r="DC953" s="10">
        <v>316387</v>
      </c>
      <c r="DD953" s="10">
        <v>106260</v>
      </c>
      <c r="DE953" s="10">
        <v>171548</v>
      </c>
      <c r="DF953" s="10">
        <v>10678743</v>
      </c>
      <c r="DG953" s="10">
        <v>0</v>
      </c>
      <c r="DH953" s="10">
        <v>11121577</v>
      </c>
      <c r="DI953" s="10">
        <v>0</v>
      </c>
      <c r="DJ953" s="10">
        <v>0</v>
      </c>
      <c r="DK953" s="10">
        <v>0</v>
      </c>
      <c r="DL953" s="10">
        <v>0</v>
      </c>
      <c r="DM953" s="10">
        <v>0</v>
      </c>
      <c r="DN953" s="10">
        <v>0</v>
      </c>
      <c r="DO953" s="10">
        <v>84043</v>
      </c>
      <c r="DP953" s="10">
        <v>2355584</v>
      </c>
      <c r="DQ953" s="10">
        <v>0</v>
      </c>
      <c r="DR953" s="10">
        <v>0</v>
      </c>
      <c r="DS953" s="10">
        <v>0</v>
      </c>
      <c r="DT953" s="10">
        <v>0</v>
      </c>
      <c r="DU953" s="10">
        <v>0</v>
      </c>
      <c r="DV953" s="10">
        <v>0</v>
      </c>
      <c r="DW953" s="10">
        <v>0</v>
      </c>
      <c r="DX953" s="10">
        <v>0</v>
      </c>
      <c r="DY953" s="10">
        <v>0</v>
      </c>
      <c r="DZ953" s="10">
        <v>0</v>
      </c>
      <c r="EA953" s="10">
        <v>0</v>
      </c>
      <c r="EB953" s="10">
        <v>0</v>
      </c>
      <c r="EC953" s="10">
        <v>0</v>
      </c>
    </row>
    <row r="954" spans="1:133" x14ac:dyDescent="0.3">
      <c r="A954" s="9">
        <v>106190475</v>
      </c>
      <c r="B954" s="9" t="s">
        <v>519</v>
      </c>
      <c r="C954" s="9">
        <v>20182</v>
      </c>
      <c r="D954" s="11">
        <v>43191</v>
      </c>
      <c r="E954" s="9" t="s">
        <v>2152</v>
      </c>
      <c r="F954" s="9" t="s">
        <v>134</v>
      </c>
      <c r="G954" s="9" t="s">
        <v>158</v>
      </c>
      <c r="H954" s="9" t="s">
        <v>2132</v>
      </c>
      <c r="I954" s="9">
        <v>933</v>
      </c>
      <c r="J954" s="9" t="s">
        <v>136</v>
      </c>
      <c r="K954" s="9" t="s">
        <v>137</v>
      </c>
      <c r="L954" s="9" t="s">
        <v>138</v>
      </c>
      <c r="M954" s="9" t="s">
        <v>520</v>
      </c>
      <c r="N954" s="9" t="s">
        <v>521</v>
      </c>
      <c r="O954" s="9" t="s">
        <v>501</v>
      </c>
      <c r="P954" s="9">
        <v>90804</v>
      </c>
      <c r="Q954" s="9" t="s">
        <v>522</v>
      </c>
      <c r="R954" s="9">
        <v>125</v>
      </c>
      <c r="S954" s="9">
        <v>125</v>
      </c>
      <c r="T954" s="9">
        <v>36</v>
      </c>
      <c r="U954" s="9">
        <v>177</v>
      </c>
      <c r="V954" s="9">
        <v>92</v>
      </c>
      <c r="W954" s="9">
        <v>106</v>
      </c>
      <c r="X954" s="9">
        <v>330</v>
      </c>
      <c r="Y954" s="9">
        <v>0</v>
      </c>
      <c r="Z954" s="9">
        <v>0</v>
      </c>
      <c r="AA954" s="9">
        <v>6</v>
      </c>
      <c r="AB954" s="9">
        <v>101</v>
      </c>
      <c r="AC954" s="9">
        <v>24</v>
      </c>
      <c r="AD954" s="9">
        <v>5</v>
      </c>
      <c r="AE954" s="9">
        <v>841</v>
      </c>
      <c r="AF954" s="9">
        <v>0</v>
      </c>
      <c r="AG954" s="9">
        <v>689</v>
      </c>
      <c r="AH954" s="9">
        <v>359</v>
      </c>
      <c r="AI954" s="9">
        <v>463</v>
      </c>
      <c r="AJ954" s="9">
        <v>1067</v>
      </c>
      <c r="AK954" s="9">
        <v>0</v>
      </c>
      <c r="AL954" s="9">
        <v>0</v>
      </c>
      <c r="AM954" s="9">
        <v>18</v>
      </c>
      <c r="AN954" s="9">
        <v>268</v>
      </c>
      <c r="AO954" s="9">
        <v>86</v>
      </c>
      <c r="AP954" s="9">
        <v>15</v>
      </c>
      <c r="AQ954" s="9">
        <v>2965</v>
      </c>
      <c r="AR954" s="9">
        <v>0</v>
      </c>
      <c r="AS954" s="9">
        <v>329</v>
      </c>
      <c r="AT954" s="9">
        <v>301</v>
      </c>
      <c r="AU954" s="9">
        <v>375</v>
      </c>
      <c r="AV954" s="9">
        <v>2316</v>
      </c>
      <c r="AW954" s="9">
        <v>0</v>
      </c>
      <c r="AX954" s="9">
        <v>0</v>
      </c>
      <c r="AY954" s="9">
        <v>52</v>
      </c>
      <c r="AZ954" s="9">
        <v>981</v>
      </c>
      <c r="BA954" s="9">
        <v>234</v>
      </c>
      <c r="BB954" s="9">
        <v>174</v>
      </c>
      <c r="BC954" s="9">
        <v>4762</v>
      </c>
      <c r="BD954" s="9">
        <v>6043727</v>
      </c>
      <c r="BE954" s="9">
        <v>3905483</v>
      </c>
      <c r="BF954" s="9">
        <v>3494274</v>
      </c>
      <c r="BG954" s="9">
        <v>8778326</v>
      </c>
      <c r="BH954" s="9">
        <v>0</v>
      </c>
      <c r="BI954" s="9">
        <v>0</v>
      </c>
      <c r="BJ954" s="9">
        <v>195397</v>
      </c>
      <c r="BK954" s="9">
        <v>3250843</v>
      </c>
      <c r="BL954" s="9">
        <v>674917</v>
      </c>
      <c r="BM954" s="9">
        <v>82357</v>
      </c>
      <c r="BN954" s="9">
        <v>26425324</v>
      </c>
      <c r="BO954" s="9">
        <v>1334388</v>
      </c>
      <c r="BP954" s="9">
        <v>1422342</v>
      </c>
      <c r="BQ954" s="9">
        <v>1062444</v>
      </c>
      <c r="BR954" s="9">
        <v>5770873</v>
      </c>
      <c r="BS954" s="9">
        <v>0</v>
      </c>
      <c r="BT954" s="9">
        <v>0</v>
      </c>
      <c r="BU954" s="9">
        <v>179735</v>
      </c>
      <c r="BV954" s="9">
        <v>3354233</v>
      </c>
      <c r="BW954" s="9">
        <v>595886</v>
      </c>
      <c r="BX954" s="9">
        <v>1668243</v>
      </c>
      <c r="BY954" s="9">
        <v>15388144</v>
      </c>
      <c r="BZ954" s="9">
        <v>-474725</v>
      </c>
      <c r="CA954" s="9">
        <v>6274063</v>
      </c>
      <c r="CB954" s="9">
        <v>4387751</v>
      </c>
      <c r="CC954" s="9">
        <v>2112570</v>
      </c>
      <c r="CD954" s="9">
        <v>13658917</v>
      </c>
      <c r="CE954" s="9">
        <v>0</v>
      </c>
      <c r="CF954" s="9">
        <v>0</v>
      </c>
      <c r="CG954" s="9">
        <v>0</v>
      </c>
      <c r="CH954" s="9">
        <v>198044</v>
      </c>
      <c r="CI954" s="9">
        <v>4103208</v>
      </c>
      <c r="CJ954" s="9">
        <v>0</v>
      </c>
      <c r="CK954" s="9">
        <v>1298738</v>
      </c>
      <c r="CL954" s="9">
        <v>0</v>
      </c>
      <c r="CM954" s="9">
        <v>0</v>
      </c>
      <c r="CN954" s="9">
        <v>0</v>
      </c>
      <c r="CO954" s="9">
        <v>2172482</v>
      </c>
      <c r="CP954" s="9">
        <v>33731048</v>
      </c>
      <c r="CQ954" s="9">
        <v>0</v>
      </c>
      <c r="CR954" s="9">
        <v>185492</v>
      </c>
      <c r="CS954" s="9">
        <v>0</v>
      </c>
      <c r="CT954" s="9">
        <v>0</v>
      </c>
      <c r="CU954" s="9">
        <v>185492</v>
      </c>
      <c r="CV954" s="9">
        <v>1097490</v>
      </c>
      <c r="CW954" s="9">
        <v>938685</v>
      </c>
      <c r="CX954" s="9">
        <v>2443948</v>
      </c>
      <c r="CY954" s="9">
        <v>1075667</v>
      </c>
      <c r="CZ954" s="9">
        <v>0</v>
      </c>
      <c r="DA954" s="9">
        <v>0</v>
      </c>
      <c r="DB954" s="9">
        <v>175769</v>
      </c>
      <c r="DC954" s="9">
        <v>2439813</v>
      </c>
      <c r="DD954" s="9">
        <v>43696</v>
      </c>
      <c r="DE954" s="9">
        <v>52844</v>
      </c>
      <c r="DF954" s="9">
        <v>8267912</v>
      </c>
      <c r="DG954" s="9">
        <v>93142</v>
      </c>
      <c r="DH954" s="9">
        <v>17544284</v>
      </c>
      <c r="DI954" s="9">
        <v>0</v>
      </c>
      <c r="DJ954" s="9">
        <v>-19571888</v>
      </c>
      <c r="DK954" s="9">
        <v>0</v>
      </c>
      <c r="DL954" s="9">
        <v>0</v>
      </c>
      <c r="DM954" s="9">
        <v>0</v>
      </c>
      <c r="DN954" s="9">
        <v>0</v>
      </c>
      <c r="DO954" s="9">
        <v>312275</v>
      </c>
      <c r="DP954" s="9">
        <v>413544</v>
      </c>
      <c r="DQ954" s="9">
        <v>0</v>
      </c>
      <c r="DR954" s="9">
        <v>0</v>
      </c>
      <c r="DS954" s="9">
        <v>0</v>
      </c>
      <c r="DT954" s="9">
        <v>0</v>
      </c>
      <c r="DU954" s="9">
        <v>0</v>
      </c>
      <c r="DV954" s="9">
        <v>0</v>
      </c>
      <c r="DW954" s="9">
        <v>0</v>
      </c>
      <c r="DX954" s="9">
        <v>0</v>
      </c>
      <c r="DY954" s="9">
        <v>0</v>
      </c>
      <c r="DZ954" s="9">
        <v>0</v>
      </c>
      <c r="EA954" s="9">
        <v>0</v>
      </c>
      <c r="EB954" s="9">
        <v>0</v>
      </c>
      <c r="EC954" s="9">
        <v>0</v>
      </c>
    </row>
    <row r="955" spans="1:133" x14ac:dyDescent="0.3">
      <c r="A955" s="10">
        <v>106361323</v>
      </c>
      <c r="B955" s="10" t="s">
        <v>523</v>
      </c>
      <c r="C955" s="10">
        <v>20182</v>
      </c>
      <c r="D955" s="12">
        <v>43191</v>
      </c>
      <c r="E955" s="10" t="s">
        <v>2129</v>
      </c>
      <c r="F955" s="10" t="s">
        <v>134</v>
      </c>
      <c r="G955" s="10" t="s">
        <v>275</v>
      </c>
      <c r="H955" s="10" t="s">
        <v>2145</v>
      </c>
      <c r="I955" s="10">
        <v>1209</v>
      </c>
      <c r="J955" s="10" t="s">
        <v>136</v>
      </c>
      <c r="K955" s="10" t="s">
        <v>137</v>
      </c>
      <c r="L955" s="10" t="s">
        <v>138</v>
      </c>
      <c r="M955" s="10" t="s">
        <v>524</v>
      </c>
      <c r="N955" s="10" t="s">
        <v>525</v>
      </c>
      <c r="O955" s="10" t="s">
        <v>330</v>
      </c>
      <c r="P955" s="10">
        <v>92411</v>
      </c>
      <c r="Q955" s="10" t="s">
        <v>526</v>
      </c>
      <c r="R955" s="10">
        <v>347</v>
      </c>
      <c r="S955" s="10">
        <v>345</v>
      </c>
      <c r="T955" s="10">
        <v>306</v>
      </c>
      <c r="U955" s="10">
        <v>263</v>
      </c>
      <c r="V955" s="10">
        <v>284</v>
      </c>
      <c r="W955" s="10">
        <v>1535</v>
      </c>
      <c r="X955" s="10">
        <v>1036</v>
      </c>
      <c r="Y955" s="10">
        <v>0</v>
      </c>
      <c r="Z955" s="10">
        <v>0</v>
      </c>
      <c r="AA955" s="10">
        <v>18</v>
      </c>
      <c r="AB955" s="10">
        <v>156</v>
      </c>
      <c r="AC955" s="10">
        <v>12</v>
      </c>
      <c r="AD955" s="10">
        <v>34</v>
      </c>
      <c r="AE955" s="10">
        <v>3338</v>
      </c>
      <c r="AF955" s="10">
        <v>10</v>
      </c>
      <c r="AG955" s="10">
        <v>1102</v>
      </c>
      <c r="AH955" s="10">
        <v>1277</v>
      </c>
      <c r="AI955" s="10">
        <v>10142</v>
      </c>
      <c r="AJ955" s="10">
        <v>6221</v>
      </c>
      <c r="AK955" s="10">
        <v>0</v>
      </c>
      <c r="AL955" s="10">
        <v>0</v>
      </c>
      <c r="AM955" s="10">
        <v>39</v>
      </c>
      <c r="AN955" s="10">
        <v>465</v>
      </c>
      <c r="AO955" s="10">
        <v>78</v>
      </c>
      <c r="AP955" s="10">
        <v>102</v>
      </c>
      <c r="AQ955" s="10">
        <v>19426</v>
      </c>
      <c r="AR955" s="10">
        <v>7890</v>
      </c>
      <c r="AS955" s="10">
        <v>1104</v>
      </c>
      <c r="AT955" s="10">
        <v>1712</v>
      </c>
      <c r="AU955" s="10">
        <v>4813</v>
      </c>
      <c r="AV955" s="10">
        <v>9656</v>
      </c>
      <c r="AW955" s="10">
        <v>0</v>
      </c>
      <c r="AX955" s="10">
        <v>0</v>
      </c>
      <c r="AY955" s="10">
        <v>227</v>
      </c>
      <c r="AZ955" s="10">
        <v>1024</v>
      </c>
      <c r="BA955" s="10">
        <v>470</v>
      </c>
      <c r="BB955" s="10">
        <v>809</v>
      </c>
      <c r="BC955" s="10">
        <v>19815</v>
      </c>
      <c r="BD955" s="10">
        <v>12327425</v>
      </c>
      <c r="BE955" s="10">
        <v>13507427</v>
      </c>
      <c r="BF955" s="10">
        <v>100722352</v>
      </c>
      <c r="BG955" s="10">
        <v>60451266</v>
      </c>
      <c r="BH955" s="10">
        <v>0</v>
      </c>
      <c r="BI955" s="10">
        <v>0</v>
      </c>
      <c r="BJ955" s="10">
        <v>662317</v>
      </c>
      <c r="BK955" s="10">
        <v>5775701</v>
      </c>
      <c r="BL955" s="10">
        <v>765107</v>
      </c>
      <c r="BM955" s="10">
        <v>1276656</v>
      </c>
      <c r="BN955" s="10">
        <v>195488251</v>
      </c>
      <c r="BO955" s="10">
        <v>4364760</v>
      </c>
      <c r="BP955" s="10">
        <v>6100111</v>
      </c>
      <c r="BQ955" s="10">
        <v>8345403</v>
      </c>
      <c r="BR955" s="10">
        <v>41496307</v>
      </c>
      <c r="BS955" s="10">
        <v>0</v>
      </c>
      <c r="BT955" s="10">
        <v>0</v>
      </c>
      <c r="BU955" s="10">
        <v>1071154</v>
      </c>
      <c r="BV955" s="10">
        <v>5416419</v>
      </c>
      <c r="BW955" s="10">
        <v>1767680</v>
      </c>
      <c r="BX955" s="10">
        <v>3095089</v>
      </c>
      <c r="BY955" s="10">
        <v>71656923</v>
      </c>
      <c r="BZ955" s="10">
        <v>1593093</v>
      </c>
      <c r="CA955" s="10">
        <v>13909769</v>
      </c>
      <c r="CB955" s="10">
        <v>15682546</v>
      </c>
      <c r="CC955" s="10">
        <v>83671912</v>
      </c>
      <c r="CD955" s="10">
        <v>86587460</v>
      </c>
      <c r="CE955" s="10">
        <v>-3581957</v>
      </c>
      <c r="CF955" s="10">
        <v>0</v>
      </c>
      <c r="CG955" s="10">
        <v>0</v>
      </c>
      <c r="CH955" s="10">
        <v>1072594</v>
      </c>
      <c r="CI955" s="10">
        <v>5581199</v>
      </c>
      <c r="CJ955" s="10">
        <v>0</v>
      </c>
      <c r="CK955" s="10">
        <v>2532787</v>
      </c>
      <c r="CL955" s="10">
        <v>0</v>
      </c>
      <c r="CM955" s="10">
        <v>0</v>
      </c>
      <c r="CN955" s="10">
        <v>0</v>
      </c>
      <c r="CO955" s="10">
        <v>483865</v>
      </c>
      <c r="CP955" s="10">
        <v>207533268</v>
      </c>
      <c r="CQ955" s="10">
        <v>0</v>
      </c>
      <c r="CR955" s="10">
        <v>0</v>
      </c>
      <c r="CS955" s="10">
        <v>0</v>
      </c>
      <c r="CT955" s="10">
        <v>0</v>
      </c>
      <c r="CU955" s="10">
        <v>0</v>
      </c>
      <c r="CV955" s="10">
        <v>2782416</v>
      </c>
      <c r="CW955" s="10">
        <v>3924992</v>
      </c>
      <c r="CX955" s="10">
        <v>28977800</v>
      </c>
      <c r="CY955" s="10">
        <v>15360113</v>
      </c>
      <c r="CZ955" s="10">
        <v>0</v>
      </c>
      <c r="DA955" s="10">
        <v>0</v>
      </c>
      <c r="DB955" s="10">
        <v>660877</v>
      </c>
      <c r="DC955" s="10">
        <v>5610921</v>
      </c>
      <c r="DD955" s="10">
        <v>0</v>
      </c>
      <c r="DE955" s="10">
        <v>2294787</v>
      </c>
      <c r="DF955" s="10">
        <v>59611906</v>
      </c>
      <c r="DG955" s="10">
        <v>321453</v>
      </c>
      <c r="DH955" s="10">
        <v>68216931</v>
      </c>
      <c r="DI955" s="10">
        <v>3038614</v>
      </c>
      <c r="DJ955" s="10">
        <v>-22442</v>
      </c>
      <c r="DK955" s="10">
        <v>0</v>
      </c>
      <c r="DL955" s="10">
        <v>0</v>
      </c>
      <c r="DM955" s="10">
        <v>0</v>
      </c>
      <c r="DN955" s="10">
        <v>0</v>
      </c>
      <c r="DO955" s="10">
        <v>1042318</v>
      </c>
      <c r="DP955" s="10">
        <v>39180560</v>
      </c>
      <c r="DQ955" s="10">
        <v>0</v>
      </c>
      <c r="DR955" s="10">
        <v>0</v>
      </c>
      <c r="DS955" s="10">
        <v>0</v>
      </c>
      <c r="DT955" s="10">
        <v>0</v>
      </c>
      <c r="DU955" s="10">
        <v>0</v>
      </c>
      <c r="DV955" s="10">
        <v>0</v>
      </c>
      <c r="DW955" s="10">
        <v>0</v>
      </c>
      <c r="DX955" s="10">
        <v>0</v>
      </c>
      <c r="DY955" s="10">
        <v>0</v>
      </c>
      <c r="DZ955" s="10">
        <v>0</v>
      </c>
      <c r="EA955" s="10">
        <v>0</v>
      </c>
      <c r="EB955" s="10">
        <v>0</v>
      </c>
      <c r="EC955" s="10">
        <v>0</v>
      </c>
    </row>
    <row r="956" spans="1:133" x14ac:dyDescent="0.3">
      <c r="A956" s="9">
        <v>106270744</v>
      </c>
      <c r="B956" s="9" t="s">
        <v>527</v>
      </c>
      <c r="C956" s="9">
        <v>20182</v>
      </c>
      <c r="D956" s="11">
        <v>43191</v>
      </c>
      <c r="E956" s="9" t="s">
        <v>2129</v>
      </c>
      <c r="F956" s="9" t="s">
        <v>134</v>
      </c>
      <c r="G956" s="9" t="s">
        <v>528</v>
      </c>
      <c r="H956" s="9" t="s">
        <v>2146</v>
      </c>
      <c r="I956" s="9">
        <v>707</v>
      </c>
      <c r="J956" s="9" t="s">
        <v>136</v>
      </c>
      <c r="K956" s="9" t="s">
        <v>137</v>
      </c>
      <c r="L956" s="9" t="s">
        <v>138</v>
      </c>
      <c r="M956" s="9" t="s">
        <v>529</v>
      </c>
      <c r="N956" s="9" t="s">
        <v>530</v>
      </c>
      <c r="O956" s="9" t="s">
        <v>531</v>
      </c>
      <c r="P956" s="9">
        <v>93940</v>
      </c>
      <c r="Q956" s="9" t="s">
        <v>532</v>
      </c>
      <c r="R956" s="9">
        <v>258</v>
      </c>
      <c r="S956" s="9">
        <v>220</v>
      </c>
      <c r="T956" s="9">
        <v>220</v>
      </c>
      <c r="U956" s="9">
        <v>1469</v>
      </c>
      <c r="V956" s="9">
        <v>113</v>
      </c>
      <c r="W956" s="9">
        <v>492</v>
      </c>
      <c r="X956" s="9">
        <v>0</v>
      </c>
      <c r="Y956" s="9">
        <v>0</v>
      </c>
      <c r="Z956" s="9">
        <v>0</v>
      </c>
      <c r="AA956" s="9">
        <v>185</v>
      </c>
      <c r="AB956" s="9">
        <v>781</v>
      </c>
      <c r="AC956" s="9">
        <v>5</v>
      </c>
      <c r="AD956" s="9">
        <v>62</v>
      </c>
      <c r="AE956" s="9">
        <v>3107</v>
      </c>
      <c r="AF956" s="9">
        <v>0</v>
      </c>
      <c r="AG956" s="9">
        <v>8136</v>
      </c>
      <c r="AH956" s="9">
        <v>586</v>
      </c>
      <c r="AI956" s="9">
        <v>2354</v>
      </c>
      <c r="AJ956" s="9">
        <v>0</v>
      </c>
      <c r="AK956" s="9">
        <v>0</v>
      </c>
      <c r="AL956" s="9">
        <v>0</v>
      </c>
      <c r="AM956" s="9">
        <v>520</v>
      </c>
      <c r="AN956" s="9">
        <v>3677</v>
      </c>
      <c r="AO956" s="9">
        <v>18</v>
      </c>
      <c r="AP956" s="9">
        <v>313</v>
      </c>
      <c r="AQ956" s="9">
        <v>15604</v>
      </c>
      <c r="AR956" s="9">
        <v>0</v>
      </c>
      <c r="AS956" s="9">
        <v>38977</v>
      </c>
      <c r="AT956" s="9">
        <v>3519</v>
      </c>
      <c r="AU956" s="9">
        <v>12163</v>
      </c>
      <c r="AV956" s="9">
        <v>0</v>
      </c>
      <c r="AW956" s="9">
        <v>0</v>
      </c>
      <c r="AX956" s="9">
        <v>0</v>
      </c>
      <c r="AY956" s="9">
        <v>4293</v>
      </c>
      <c r="AZ956" s="9">
        <v>25950</v>
      </c>
      <c r="BA956" s="9">
        <v>829</v>
      </c>
      <c r="BB956" s="9">
        <v>1167</v>
      </c>
      <c r="BC956" s="9">
        <v>86898</v>
      </c>
      <c r="BD956" s="9">
        <v>163524893</v>
      </c>
      <c r="BE956" s="9">
        <v>12577311</v>
      </c>
      <c r="BF956" s="9">
        <v>39568263</v>
      </c>
      <c r="BG956" s="9">
        <v>0</v>
      </c>
      <c r="BH956" s="9">
        <v>0</v>
      </c>
      <c r="BI956" s="9">
        <v>0</v>
      </c>
      <c r="BJ956" s="9">
        <v>11794068</v>
      </c>
      <c r="BK956" s="9">
        <v>66306628</v>
      </c>
      <c r="BL956" s="9">
        <v>903419</v>
      </c>
      <c r="BM956" s="9">
        <v>6026388</v>
      </c>
      <c r="BN956" s="9">
        <v>300700970</v>
      </c>
      <c r="BO956" s="9">
        <v>71103328</v>
      </c>
      <c r="BP956" s="9">
        <v>5258993</v>
      </c>
      <c r="BQ956" s="9">
        <v>24318927</v>
      </c>
      <c r="BR956" s="9">
        <v>0</v>
      </c>
      <c r="BS956" s="9">
        <v>0</v>
      </c>
      <c r="BT956" s="9">
        <v>0</v>
      </c>
      <c r="BU956" s="9">
        <v>6963971</v>
      </c>
      <c r="BV956" s="9">
        <v>40933004</v>
      </c>
      <c r="BW956" s="9">
        <v>892230</v>
      </c>
      <c r="BX956" s="9">
        <v>4114381</v>
      </c>
      <c r="BY956" s="9">
        <v>153584834</v>
      </c>
      <c r="BZ956" s="9">
        <v>3946045</v>
      </c>
      <c r="CA956" s="9">
        <v>201315342</v>
      </c>
      <c r="CB956" s="9">
        <v>12902905</v>
      </c>
      <c r="CC956" s="9">
        <v>58422046</v>
      </c>
      <c r="CD956" s="9">
        <v>0</v>
      </c>
      <c r="CE956" s="9">
        <v>0</v>
      </c>
      <c r="CF956" s="9">
        <v>0</v>
      </c>
      <c r="CG956" s="9">
        <v>0</v>
      </c>
      <c r="CH956" s="9">
        <v>15814585</v>
      </c>
      <c r="CI956" s="9">
        <v>16123389</v>
      </c>
      <c r="CJ956" s="9">
        <v>0</v>
      </c>
      <c r="CK956" s="9">
        <v>3802035</v>
      </c>
      <c r="CL956" s="9">
        <v>0</v>
      </c>
      <c r="CM956" s="9">
        <v>0</v>
      </c>
      <c r="CN956" s="9">
        <v>0</v>
      </c>
      <c r="CO956" s="9">
        <v>4810452</v>
      </c>
      <c r="CP956" s="9">
        <v>317136799</v>
      </c>
      <c r="CQ956" s="9">
        <v>1086088</v>
      </c>
      <c r="CR956" s="9">
        <v>0</v>
      </c>
      <c r="CS956" s="9">
        <v>0</v>
      </c>
      <c r="CT956" s="9">
        <v>0</v>
      </c>
      <c r="CU956" s="9">
        <v>1086088</v>
      </c>
      <c r="CV956" s="9">
        <v>33277365</v>
      </c>
      <c r="CW956" s="9">
        <v>6019487</v>
      </c>
      <c r="CX956" s="9">
        <v>5441468</v>
      </c>
      <c r="CY956" s="9">
        <v>0</v>
      </c>
      <c r="CZ956" s="9">
        <v>0</v>
      </c>
      <c r="DA956" s="9">
        <v>0</v>
      </c>
      <c r="DB956" s="9">
        <v>1933259</v>
      </c>
      <c r="DC956" s="9">
        <v>86952950</v>
      </c>
      <c r="DD956" s="9">
        <v>0</v>
      </c>
      <c r="DE956" s="9">
        <v>4610564</v>
      </c>
      <c r="DF956" s="9">
        <v>138235093</v>
      </c>
      <c r="DG956" s="9">
        <v>7085716</v>
      </c>
      <c r="DH956" s="9">
        <v>126896594</v>
      </c>
      <c r="DI956" s="9">
        <v>0</v>
      </c>
      <c r="DJ956" s="9">
        <v>886330</v>
      </c>
      <c r="DK956" s="9">
        <v>0</v>
      </c>
      <c r="DL956" s="9">
        <v>0</v>
      </c>
      <c r="DM956" s="9">
        <v>0</v>
      </c>
      <c r="DN956" s="9">
        <v>0</v>
      </c>
      <c r="DO956" s="9">
        <v>7942080</v>
      </c>
      <c r="DP956" s="9">
        <v>254781854</v>
      </c>
      <c r="DQ956" s="9">
        <v>0</v>
      </c>
      <c r="DR956" s="9">
        <v>0</v>
      </c>
      <c r="DS956" s="9">
        <v>0</v>
      </c>
      <c r="DT956" s="9">
        <v>0</v>
      </c>
      <c r="DU956" s="9">
        <v>0</v>
      </c>
      <c r="DV956" s="9">
        <v>0</v>
      </c>
      <c r="DW956" s="9">
        <v>0</v>
      </c>
      <c r="DX956" s="9">
        <v>0</v>
      </c>
      <c r="DY956" s="9">
        <v>0</v>
      </c>
      <c r="DZ956" s="9">
        <v>0</v>
      </c>
      <c r="EA956" s="9">
        <v>0</v>
      </c>
      <c r="EB956" s="9">
        <v>0</v>
      </c>
      <c r="EC956" s="9">
        <v>0</v>
      </c>
    </row>
    <row r="957" spans="1:133" x14ac:dyDescent="0.3">
      <c r="A957" s="10">
        <v>106560473</v>
      </c>
      <c r="B957" s="10" t="s">
        <v>533</v>
      </c>
      <c r="C957" s="10">
        <v>20182</v>
      </c>
      <c r="D957" s="12">
        <v>43191</v>
      </c>
      <c r="E957" s="10" t="s">
        <v>2129</v>
      </c>
      <c r="F957" s="10" t="s">
        <v>134</v>
      </c>
      <c r="G957" s="10" t="s">
        <v>187</v>
      </c>
      <c r="H957" s="10" t="s">
        <v>2134</v>
      </c>
      <c r="I957" s="10">
        <v>809</v>
      </c>
      <c r="J957" s="10" t="s">
        <v>136</v>
      </c>
      <c r="K957" s="10" t="s">
        <v>137</v>
      </c>
      <c r="L957" s="10" t="s">
        <v>138</v>
      </c>
      <c r="M957" s="10" t="s">
        <v>534</v>
      </c>
      <c r="N957" s="10" t="s">
        <v>535</v>
      </c>
      <c r="O957" s="10" t="s">
        <v>313</v>
      </c>
      <c r="P957" s="10">
        <v>93003</v>
      </c>
      <c r="Q957" s="10" t="s">
        <v>536</v>
      </c>
      <c r="R957" s="10">
        <v>242</v>
      </c>
      <c r="S957" s="10">
        <v>242</v>
      </c>
      <c r="T957" s="10">
        <v>122</v>
      </c>
      <c r="U957" s="10">
        <v>700</v>
      </c>
      <c r="V957" s="10">
        <v>594</v>
      </c>
      <c r="W957" s="10">
        <v>160</v>
      </c>
      <c r="X957" s="10">
        <v>370</v>
      </c>
      <c r="Y957" s="10">
        <v>0</v>
      </c>
      <c r="Z957" s="10">
        <v>0</v>
      </c>
      <c r="AA957" s="10">
        <v>66</v>
      </c>
      <c r="AB957" s="10">
        <v>938</v>
      </c>
      <c r="AC957" s="10">
        <v>8</v>
      </c>
      <c r="AD957" s="10">
        <v>13</v>
      </c>
      <c r="AE957" s="10">
        <v>2849</v>
      </c>
      <c r="AF957" s="10">
        <v>0</v>
      </c>
      <c r="AG957" s="10">
        <v>3049</v>
      </c>
      <c r="AH957" s="10">
        <v>2420</v>
      </c>
      <c r="AI957" s="10">
        <v>677</v>
      </c>
      <c r="AJ957" s="10">
        <v>1390</v>
      </c>
      <c r="AK957" s="10">
        <v>0</v>
      </c>
      <c r="AL957" s="10">
        <v>0</v>
      </c>
      <c r="AM957" s="10">
        <v>241</v>
      </c>
      <c r="AN957" s="10">
        <v>3146</v>
      </c>
      <c r="AO957" s="10">
        <v>15</v>
      </c>
      <c r="AP957" s="10">
        <v>100</v>
      </c>
      <c r="AQ957" s="10">
        <v>11038</v>
      </c>
      <c r="AR957" s="10">
        <v>0</v>
      </c>
      <c r="AS957" s="10">
        <v>20940</v>
      </c>
      <c r="AT957" s="10">
        <v>6821</v>
      </c>
      <c r="AU957" s="10">
        <v>6633</v>
      </c>
      <c r="AV957" s="10">
        <v>31659</v>
      </c>
      <c r="AW957" s="10">
        <v>0</v>
      </c>
      <c r="AX957" s="10">
        <v>0</v>
      </c>
      <c r="AY957" s="10">
        <v>7253</v>
      </c>
      <c r="AZ957" s="10">
        <v>33636</v>
      </c>
      <c r="BA957" s="10">
        <v>449</v>
      </c>
      <c r="BB957" s="10">
        <v>1172</v>
      </c>
      <c r="BC957" s="10">
        <v>108563</v>
      </c>
      <c r="BD957" s="10">
        <v>47040286</v>
      </c>
      <c r="BE957" s="10">
        <v>41207307</v>
      </c>
      <c r="BF957" s="10">
        <v>8495109</v>
      </c>
      <c r="BG957" s="10">
        <v>17684812</v>
      </c>
      <c r="BH957" s="10">
        <v>0</v>
      </c>
      <c r="BI957" s="10">
        <v>0</v>
      </c>
      <c r="BJ957" s="10">
        <v>4321002</v>
      </c>
      <c r="BK957" s="10">
        <v>48728667</v>
      </c>
      <c r="BL957" s="10">
        <v>10867</v>
      </c>
      <c r="BM957" s="10">
        <v>781193</v>
      </c>
      <c r="BN957" s="10">
        <v>168269243</v>
      </c>
      <c r="BO957" s="10">
        <v>44936890</v>
      </c>
      <c r="BP957" s="10">
        <v>28578805</v>
      </c>
      <c r="BQ957" s="10">
        <v>4544297</v>
      </c>
      <c r="BR957" s="10">
        <v>33957666</v>
      </c>
      <c r="BS957" s="10">
        <v>0</v>
      </c>
      <c r="BT957" s="10">
        <v>0</v>
      </c>
      <c r="BU957" s="10">
        <v>6443139</v>
      </c>
      <c r="BV957" s="10">
        <v>68258758</v>
      </c>
      <c r="BW957" s="10">
        <v>686804</v>
      </c>
      <c r="BX957" s="10">
        <v>1468111</v>
      </c>
      <c r="BY957" s="10">
        <v>188874470</v>
      </c>
      <c r="BZ957" s="10">
        <v>758326</v>
      </c>
      <c r="CA957" s="10">
        <v>70524988</v>
      </c>
      <c r="CB957" s="10">
        <v>53935787</v>
      </c>
      <c r="CC957" s="10">
        <v>1105436</v>
      </c>
      <c r="CD957" s="10">
        <v>44437526</v>
      </c>
      <c r="CE957" s="10">
        <v>0</v>
      </c>
      <c r="CF957" s="10">
        <v>0</v>
      </c>
      <c r="CG957" s="10">
        <v>0</v>
      </c>
      <c r="CH957" s="10">
        <v>9149167</v>
      </c>
      <c r="CI957" s="10">
        <v>77097460</v>
      </c>
      <c r="CJ957" s="10">
        <v>0</v>
      </c>
      <c r="CK957" s="10">
        <v>697671</v>
      </c>
      <c r="CL957" s="10">
        <v>0</v>
      </c>
      <c r="CM957" s="10">
        <v>0</v>
      </c>
      <c r="CN957" s="10">
        <v>0</v>
      </c>
      <c r="CO957" s="10">
        <v>1721397</v>
      </c>
      <c r="CP957" s="10">
        <v>259427758</v>
      </c>
      <c r="CQ957" s="10">
        <v>0</v>
      </c>
      <c r="CR957" s="10">
        <v>1090466</v>
      </c>
      <c r="CS957" s="10">
        <v>0</v>
      </c>
      <c r="CT957" s="10">
        <v>0</v>
      </c>
      <c r="CU957" s="10">
        <v>1090466</v>
      </c>
      <c r="CV957" s="10">
        <v>21308406</v>
      </c>
      <c r="CW957" s="10">
        <v>15774815</v>
      </c>
      <c r="CX957" s="10">
        <v>11902434</v>
      </c>
      <c r="CY957" s="10">
        <v>8184179</v>
      </c>
      <c r="CZ957" s="10">
        <v>0</v>
      </c>
      <c r="DA957" s="10">
        <v>0</v>
      </c>
      <c r="DB957" s="10">
        <v>1568141</v>
      </c>
      <c r="DC957" s="10">
        <v>39233948</v>
      </c>
      <c r="DD957" s="10">
        <v>0</v>
      </c>
      <c r="DE957" s="10">
        <v>834498</v>
      </c>
      <c r="DF957" s="10">
        <v>98806421</v>
      </c>
      <c r="DG957" s="10">
        <v>1575063</v>
      </c>
      <c r="DH957" s="10">
        <v>93450836</v>
      </c>
      <c r="DI957" s="10">
        <v>0</v>
      </c>
      <c r="DJ957" s="10">
        <v>950226</v>
      </c>
      <c r="DK957" s="10">
        <v>0</v>
      </c>
      <c r="DL957" s="10">
        <v>0</v>
      </c>
      <c r="DM957" s="10">
        <v>0</v>
      </c>
      <c r="DN957" s="10">
        <v>0</v>
      </c>
      <c r="DO957" s="10">
        <v>13619884</v>
      </c>
      <c r="DP957" s="10">
        <v>520097681</v>
      </c>
      <c r="DQ957" s="10">
        <v>0</v>
      </c>
      <c r="DR957" s="10">
        <v>0</v>
      </c>
      <c r="DS957" s="10">
        <v>0</v>
      </c>
      <c r="DT957" s="10">
        <v>0</v>
      </c>
      <c r="DU957" s="10">
        <v>0</v>
      </c>
      <c r="DV957" s="10">
        <v>0</v>
      </c>
      <c r="DW957" s="10">
        <v>0</v>
      </c>
      <c r="DX957" s="10">
        <v>0</v>
      </c>
      <c r="DY957" s="10">
        <v>0</v>
      </c>
      <c r="DZ957" s="10">
        <v>0</v>
      </c>
      <c r="EA957" s="10">
        <v>0</v>
      </c>
      <c r="EB957" s="10">
        <v>0</v>
      </c>
      <c r="EC957" s="10">
        <v>0</v>
      </c>
    </row>
    <row r="958" spans="1:133" x14ac:dyDescent="0.3">
      <c r="A958" s="9">
        <v>106100717</v>
      </c>
      <c r="B958" s="9" t="s">
        <v>537</v>
      </c>
      <c r="C958" s="9">
        <v>20182</v>
      </c>
      <c r="D958" s="11">
        <v>43191</v>
      </c>
      <c r="E958" s="9" t="s">
        <v>2129</v>
      </c>
      <c r="F958" s="9" t="s">
        <v>134</v>
      </c>
      <c r="G958" s="9" t="s">
        <v>182</v>
      </c>
      <c r="H958" s="9" t="s">
        <v>2130</v>
      </c>
      <c r="I958" s="9">
        <v>605</v>
      </c>
      <c r="J958" s="9" t="s">
        <v>136</v>
      </c>
      <c r="K958" s="9" t="s">
        <v>137</v>
      </c>
      <c r="L958" s="9" t="s">
        <v>220</v>
      </c>
      <c r="M958" s="9" t="s">
        <v>538</v>
      </c>
      <c r="N958" s="9" t="s">
        <v>539</v>
      </c>
      <c r="O958" s="9" t="s">
        <v>417</v>
      </c>
      <c r="P958" s="9">
        <v>93721</v>
      </c>
      <c r="Q958" s="9" t="s">
        <v>540</v>
      </c>
      <c r="R958" s="9">
        <v>909</v>
      </c>
      <c r="S958" s="9">
        <v>909</v>
      </c>
      <c r="T958" s="9">
        <v>732</v>
      </c>
      <c r="U958" s="9">
        <v>2423</v>
      </c>
      <c r="V958" s="9">
        <v>692</v>
      </c>
      <c r="W958" s="9">
        <v>1746</v>
      </c>
      <c r="X958" s="9">
        <v>3289</v>
      </c>
      <c r="Y958" s="9">
        <v>0</v>
      </c>
      <c r="Z958" s="9">
        <v>0</v>
      </c>
      <c r="AA958" s="9">
        <v>118</v>
      </c>
      <c r="AB958" s="9">
        <v>1421</v>
      </c>
      <c r="AC958" s="9">
        <v>195</v>
      </c>
      <c r="AD958" s="9">
        <v>0</v>
      </c>
      <c r="AE958" s="9">
        <v>9884</v>
      </c>
      <c r="AF958" s="9">
        <v>73</v>
      </c>
      <c r="AG958" s="9">
        <v>17975</v>
      </c>
      <c r="AH958" s="9">
        <v>5012</v>
      </c>
      <c r="AI958" s="9">
        <v>17118</v>
      </c>
      <c r="AJ958" s="9">
        <v>17721</v>
      </c>
      <c r="AK958" s="9">
        <v>0</v>
      </c>
      <c r="AL958" s="9">
        <v>0</v>
      </c>
      <c r="AM958" s="9">
        <v>664</v>
      </c>
      <c r="AN958" s="9">
        <v>7765</v>
      </c>
      <c r="AO958" s="9">
        <v>232</v>
      </c>
      <c r="AP958" s="9">
        <v>0</v>
      </c>
      <c r="AQ958" s="9">
        <v>66487</v>
      </c>
      <c r="AR958" s="9">
        <v>9198</v>
      </c>
      <c r="AS958" s="9">
        <v>19772</v>
      </c>
      <c r="AT958" s="9">
        <v>8888</v>
      </c>
      <c r="AU958" s="9">
        <v>15725</v>
      </c>
      <c r="AV958" s="9">
        <v>62693</v>
      </c>
      <c r="AW958" s="9">
        <v>0</v>
      </c>
      <c r="AX958" s="9">
        <v>0</v>
      </c>
      <c r="AY958" s="9">
        <v>2216</v>
      </c>
      <c r="AZ958" s="9">
        <v>13987</v>
      </c>
      <c r="BA958" s="9">
        <v>7396</v>
      </c>
      <c r="BB958" s="9">
        <v>0</v>
      </c>
      <c r="BC958" s="9">
        <v>130677</v>
      </c>
      <c r="BD958" s="9">
        <v>234631510</v>
      </c>
      <c r="BE958" s="9">
        <v>69827609</v>
      </c>
      <c r="BF958" s="9">
        <v>154084643</v>
      </c>
      <c r="BG958" s="9">
        <v>220207068</v>
      </c>
      <c r="BH958" s="9">
        <v>0</v>
      </c>
      <c r="BI958" s="9">
        <v>0</v>
      </c>
      <c r="BJ958" s="9">
        <v>15780086</v>
      </c>
      <c r="BK958" s="9">
        <v>126030607</v>
      </c>
      <c r="BL958" s="9">
        <v>2050300</v>
      </c>
      <c r="BM958" s="9">
        <v>0</v>
      </c>
      <c r="BN958" s="9">
        <v>822611823</v>
      </c>
      <c r="BO958" s="9">
        <v>109174221</v>
      </c>
      <c r="BP958" s="9">
        <v>26193914</v>
      </c>
      <c r="BQ958" s="9">
        <v>21128127</v>
      </c>
      <c r="BR958" s="9">
        <v>116329288</v>
      </c>
      <c r="BS958" s="9">
        <v>0</v>
      </c>
      <c r="BT958" s="9">
        <v>0</v>
      </c>
      <c r="BU958" s="9">
        <v>4087307</v>
      </c>
      <c r="BV958" s="9">
        <v>84356984</v>
      </c>
      <c r="BW958" s="9">
        <v>9225545</v>
      </c>
      <c r="BX958" s="9">
        <v>0</v>
      </c>
      <c r="BY958" s="9">
        <v>370495386</v>
      </c>
      <c r="BZ958" s="9">
        <v>14801571</v>
      </c>
      <c r="CA958" s="9">
        <v>254768389</v>
      </c>
      <c r="CB958" s="9">
        <v>78897552</v>
      </c>
      <c r="CC958" s="9">
        <v>138163424</v>
      </c>
      <c r="CD958" s="9">
        <v>293939340</v>
      </c>
      <c r="CE958" s="9">
        <v>-16647461</v>
      </c>
      <c r="CF958" s="9">
        <v>0</v>
      </c>
      <c r="CG958" s="9">
        <v>0</v>
      </c>
      <c r="CH958" s="9">
        <v>7682680</v>
      </c>
      <c r="CI958" s="9">
        <v>127523931</v>
      </c>
      <c r="CJ958" s="9">
        <v>0</v>
      </c>
      <c r="CK958" s="9">
        <v>5382348</v>
      </c>
      <c r="CL958" s="9">
        <v>0</v>
      </c>
      <c r="CM958" s="9">
        <v>0</v>
      </c>
      <c r="CN958" s="9">
        <v>0</v>
      </c>
      <c r="CO958" s="9">
        <v>0</v>
      </c>
      <c r="CP958" s="9">
        <v>904511774</v>
      </c>
      <c r="CQ958" s="9">
        <v>0</v>
      </c>
      <c r="CR958" s="9">
        <v>0</v>
      </c>
      <c r="CS958" s="9">
        <v>0</v>
      </c>
      <c r="CT958" s="9">
        <v>143072</v>
      </c>
      <c r="CU958" s="9">
        <v>143072</v>
      </c>
      <c r="CV958" s="9">
        <v>87020276</v>
      </c>
      <c r="CW958" s="9">
        <v>16560624</v>
      </c>
      <c r="CX958" s="9">
        <v>53696807</v>
      </c>
      <c r="CY958" s="9">
        <v>42597016</v>
      </c>
      <c r="CZ958" s="9">
        <v>0</v>
      </c>
      <c r="DA958" s="9">
        <v>0</v>
      </c>
      <c r="DB958" s="9">
        <v>11583551</v>
      </c>
      <c r="DC958" s="9">
        <v>76640666</v>
      </c>
      <c r="DD958" s="9">
        <v>639567</v>
      </c>
      <c r="DE958" s="9">
        <v>0</v>
      </c>
      <c r="DF958" s="9">
        <v>288738507</v>
      </c>
      <c r="DG958" s="9">
        <v>7860265</v>
      </c>
      <c r="DH958" s="9">
        <v>289749767</v>
      </c>
      <c r="DI958" s="9">
        <v>31453718</v>
      </c>
      <c r="DJ958" s="9">
        <v>-9060526</v>
      </c>
      <c r="DK958" s="9">
        <v>0</v>
      </c>
      <c r="DL958" s="9">
        <v>0</v>
      </c>
      <c r="DM958" s="9">
        <v>0</v>
      </c>
      <c r="DN958" s="9">
        <v>0</v>
      </c>
      <c r="DO958" s="9">
        <v>15180112</v>
      </c>
      <c r="DP958" s="9">
        <v>428162104</v>
      </c>
      <c r="DQ958" s="9">
        <v>0</v>
      </c>
      <c r="DR958" s="9">
        <v>0</v>
      </c>
      <c r="DS958" s="9">
        <v>0</v>
      </c>
      <c r="DT958" s="9">
        <v>0</v>
      </c>
      <c r="DU958" s="9">
        <v>0</v>
      </c>
      <c r="DV958" s="9">
        <v>0</v>
      </c>
      <c r="DW958" s="9">
        <v>0</v>
      </c>
      <c r="DX958" s="9">
        <v>0</v>
      </c>
      <c r="DY958" s="9">
        <v>0</v>
      </c>
      <c r="DZ958" s="9">
        <v>0</v>
      </c>
      <c r="EA958" s="9">
        <v>0</v>
      </c>
      <c r="EB958" s="9">
        <v>0</v>
      </c>
      <c r="EC958" s="9">
        <v>0</v>
      </c>
    </row>
    <row r="959" spans="1:133" x14ac:dyDescent="0.3">
      <c r="A959" s="10">
        <v>106070924</v>
      </c>
      <c r="B959" s="10" t="s">
        <v>541</v>
      </c>
      <c r="C959" s="10">
        <v>20182</v>
      </c>
      <c r="D959" s="12">
        <v>43191</v>
      </c>
      <c r="E959" s="10" t="s">
        <v>2129</v>
      </c>
      <c r="F959" s="10" t="s">
        <v>134</v>
      </c>
      <c r="G959" s="10" t="s">
        <v>542</v>
      </c>
      <c r="H959" s="10" t="s">
        <v>2138</v>
      </c>
      <c r="I959" s="10">
        <v>411</v>
      </c>
      <c r="J959" s="10" t="s">
        <v>276</v>
      </c>
      <c r="K959" s="10" t="s">
        <v>137</v>
      </c>
      <c r="L959" s="10" t="s">
        <v>138</v>
      </c>
      <c r="M959" s="10" t="s">
        <v>543</v>
      </c>
      <c r="N959" s="10" t="s">
        <v>544</v>
      </c>
      <c r="O959" s="10" t="s">
        <v>545</v>
      </c>
      <c r="P959" s="10">
        <v>94553</v>
      </c>
      <c r="Q959" s="10" t="s">
        <v>546</v>
      </c>
      <c r="R959" s="10">
        <v>146</v>
      </c>
      <c r="S959" s="10">
        <v>146</v>
      </c>
      <c r="T959" s="10">
        <v>122</v>
      </c>
      <c r="U959" s="10">
        <v>326</v>
      </c>
      <c r="V959" s="10">
        <v>2</v>
      </c>
      <c r="W959" s="10">
        <v>472</v>
      </c>
      <c r="X959" s="10">
        <v>717</v>
      </c>
      <c r="Y959" s="10">
        <v>29</v>
      </c>
      <c r="Z959" s="10">
        <v>0</v>
      </c>
      <c r="AA959" s="10">
        <v>104</v>
      </c>
      <c r="AB959" s="10">
        <v>30</v>
      </c>
      <c r="AC959" s="10">
        <v>0</v>
      </c>
      <c r="AD959" s="10">
        <v>2</v>
      </c>
      <c r="AE959" s="10">
        <v>1682</v>
      </c>
      <c r="AF959" s="10">
        <v>0</v>
      </c>
      <c r="AG959" s="10">
        <v>3636</v>
      </c>
      <c r="AH959" s="10">
        <v>3</v>
      </c>
      <c r="AI959" s="10">
        <v>3050</v>
      </c>
      <c r="AJ959" s="10">
        <v>3237</v>
      </c>
      <c r="AK959" s="10">
        <v>123</v>
      </c>
      <c r="AL959" s="10">
        <v>0</v>
      </c>
      <c r="AM959" s="10">
        <v>894</v>
      </c>
      <c r="AN959" s="10">
        <v>123</v>
      </c>
      <c r="AO959" s="10">
        <v>0</v>
      </c>
      <c r="AP959" s="10">
        <v>8</v>
      </c>
      <c r="AQ959" s="10">
        <v>11074</v>
      </c>
      <c r="AR959" s="10">
        <v>0</v>
      </c>
      <c r="AS959" s="10">
        <v>21826</v>
      </c>
      <c r="AT959" s="10">
        <v>1018</v>
      </c>
      <c r="AU959" s="10">
        <v>22698</v>
      </c>
      <c r="AV959" s="10">
        <v>75255</v>
      </c>
      <c r="AW959" s="10">
        <v>2080</v>
      </c>
      <c r="AX959" s="10">
        <v>0</v>
      </c>
      <c r="AY959" s="10">
        <v>3418</v>
      </c>
      <c r="AZ959" s="10">
        <v>7908</v>
      </c>
      <c r="BA959" s="10">
        <v>0</v>
      </c>
      <c r="BB959" s="10">
        <v>43</v>
      </c>
      <c r="BC959" s="10">
        <v>134246</v>
      </c>
      <c r="BD959" s="10">
        <v>26499156</v>
      </c>
      <c r="BE959" s="10">
        <v>23992</v>
      </c>
      <c r="BF959" s="10">
        <v>23385913</v>
      </c>
      <c r="BG959" s="10">
        <v>32180498</v>
      </c>
      <c r="BH959" s="10">
        <v>627433</v>
      </c>
      <c r="BI959" s="10">
        <v>0</v>
      </c>
      <c r="BJ959" s="10">
        <v>5999532</v>
      </c>
      <c r="BK959" s="10">
        <v>1827775</v>
      </c>
      <c r="BL959" s="10">
        <v>0</v>
      </c>
      <c r="BM959" s="10">
        <v>121938</v>
      </c>
      <c r="BN959" s="10">
        <v>90666237</v>
      </c>
      <c r="BO959" s="10">
        <v>20281882</v>
      </c>
      <c r="BP959" s="10">
        <v>817680</v>
      </c>
      <c r="BQ959" s="10">
        <v>15933328</v>
      </c>
      <c r="BR959" s="10">
        <v>57589508</v>
      </c>
      <c r="BS959" s="10">
        <v>3270024</v>
      </c>
      <c r="BT959" s="10">
        <v>0</v>
      </c>
      <c r="BU959" s="10">
        <v>4416482</v>
      </c>
      <c r="BV959" s="10">
        <v>8584311</v>
      </c>
      <c r="BW959" s="10">
        <v>0</v>
      </c>
      <c r="BX959" s="10">
        <v>144276</v>
      </c>
      <c r="BY959" s="10">
        <v>111037491</v>
      </c>
      <c r="BZ959" s="10">
        <v>301</v>
      </c>
      <c r="CA959" s="10">
        <v>31699908</v>
      </c>
      <c r="CB959" s="10">
        <v>264955</v>
      </c>
      <c r="CC959" s="10">
        <v>-43131646</v>
      </c>
      <c r="CD959" s="10">
        <v>58506855</v>
      </c>
      <c r="CE959" s="10">
        <v>-19945448</v>
      </c>
      <c r="CF959" s="10">
        <v>2481109</v>
      </c>
      <c r="CG959" s="10">
        <v>0</v>
      </c>
      <c r="CH959" s="10">
        <v>7318582</v>
      </c>
      <c r="CI959" s="10">
        <v>10785764</v>
      </c>
      <c r="CJ959" s="10">
        <v>0</v>
      </c>
      <c r="CK959" s="10">
        <v>0</v>
      </c>
      <c r="CL959" s="10">
        <v>0</v>
      </c>
      <c r="CM959" s="10">
        <v>0</v>
      </c>
      <c r="CN959" s="10">
        <v>0</v>
      </c>
      <c r="CO959" s="10">
        <v>0</v>
      </c>
      <c r="CP959" s="10">
        <v>47980380</v>
      </c>
      <c r="CQ959" s="10">
        <v>0</v>
      </c>
      <c r="CR959" s="10">
        <v>0</v>
      </c>
      <c r="CS959" s="10">
        <v>0</v>
      </c>
      <c r="CT959" s="10">
        <v>0</v>
      </c>
      <c r="CU959" s="10">
        <v>0</v>
      </c>
      <c r="CV959" s="10">
        <v>15081130</v>
      </c>
      <c r="CW959" s="10">
        <v>576717</v>
      </c>
      <c r="CX959" s="10">
        <v>102396335</v>
      </c>
      <c r="CY959" s="10">
        <v>31263151</v>
      </c>
      <c r="CZ959" s="10">
        <v>1416348</v>
      </c>
      <c r="DA959" s="10">
        <v>0</v>
      </c>
      <c r="DB959" s="10">
        <v>3097432</v>
      </c>
      <c r="DC959" s="10">
        <v>-373678</v>
      </c>
      <c r="DD959" s="10">
        <v>0</v>
      </c>
      <c r="DE959" s="10">
        <v>265913</v>
      </c>
      <c r="DF959" s="10">
        <v>153723348</v>
      </c>
      <c r="DG959" s="10">
        <v>19237521</v>
      </c>
      <c r="DH959" s="10">
        <v>148909750</v>
      </c>
      <c r="DI959" s="10">
        <v>33055869</v>
      </c>
      <c r="DJ959" s="10">
        <v>-3216359</v>
      </c>
      <c r="DK959" s="10">
        <v>0</v>
      </c>
      <c r="DL959" s="10">
        <v>0</v>
      </c>
      <c r="DM959" s="10">
        <v>0</v>
      </c>
      <c r="DN959" s="10">
        <v>0</v>
      </c>
      <c r="DO959" s="10">
        <v>2365377</v>
      </c>
      <c r="DP959" s="10">
        <v>142204113</v>
      </c>
      <c r="DQ959" s="10">
        <v>0</v>
      </c>
      <c r="DR959" s="10">
        <v>0</v>
      </c>
      <c r="DS959" s="10">
        <v>0</v>
      </c>
      <c r="DT959" s="10">
        <v>0</v>
      </c>
      <c r="DU959" s="10">
        <v>0</v>
      </c>
      <c r="DV959" s="10">
        <v>0</v>
      </c>
      <c r="DW959" s="10">
        <v>0</v>
      </c>
      <c r="DX959" s="10">
        <v>0</v>
      </c>
      <c r="DY959" s="10">
        <v>0</v>
      </c>
      <c r="DZ959" s="10">
        <v>0</v>
      </c>
      <c r="EA959" s="10">
        <v>0</v>
      </c>
      <c r="EB959" s="10">
        <v>0</v>
      </c>
      <c r="EC959" s="10">
        <v>0</v>
      </c>
    </row>
    <row r="960" spans="1:133" x14ac:dyDescent="0.3">
      <c r="A960" s="9">
        <v>106331152</v>
      </c>
      <c r="B960" s="9" t="s">
        <v>547</v>
      </c>
      <c r="C960" s="9">
        <v>20182</v>
      </c>
      <c r="D960" s="11">
        <v>43191</v>
      </c>
      <c r="E960" s="9" t="s">
        <v>2129</v>
      </c>
      <c r="F960" s="9" t="s">
        <v>134</v>
      </c>
      <c r="G960" s="9" t="s">
        <v>548</v>
      </c>
      <c r="H960" s="9" t="s">
        <v>2145</v>
      </c>
      <c r="I960" s="9">
        <v>1111</v>
      </c>
      <c r="J960" s="9" t="s">
        <v>136</v>
      </c>
      <c r="K960" s="9" t="s">
        <v>137</v>
      </c>
      <c r="L960" s="9" t="s">
        <v>138</v>
      </c>
      <c r="M960" s="9" t="s">
        <v>549</v>
      </c>
      <c r="N960" s="9" t="s">
        <v>550</v>
      </c>
      <c r="O960" s="9" t="s">
        <v>551</v>
      </c>
      <c r="P960" s="9">
        <v>92882</v>
      </c>
      <c r="Q960" s="9" t="s">
        <v>552</v>
      </c>
      <c r="R960" s="9">
        <v>238</v>
      </c>
      <c r="S960" s="9">
        <v>238</v>
      </c>
      <c r="T960" s="9">
        <v>142</v>
      </c>
      <c r="U960" s="9">
        <v>609</v>
      </c>
      <c r="V960" s="9">
        <v>442</v>
      </c>
      <c r="W960" s="9">
        <v>341</v>
      </c>
      <c r="X960" s="9">
        <v>561</v>
      </c>
      <c r="Y960" s="9">
        <v>0</v>
      </c>
      <c r="Z960" s="9">
        <v>0</v>
      </c>
      <c r="AA960" s="9">
        <v>33</v>
      </c>
      <c r="AB960" s="9">
        <v>221</v>
      </c>
      <c r="AC960" s="9">
        <v>12</v>
      </c>
      <c r="AD960" s="9">
        <v>44</v>
      </c>
      <c r="AE960" s="9">
        <v>2263</v>
      </c>
      <c r="AF960" s="9">
        <v>0</v>
      </c>
      <c r="AG960" s="9">
        <v>2188</v>
      </c>
      <c r="AH960" s="9">
        <v>2690</v>
      </c>
      <c r="AI960" s="9">
        <v>2294</v>
      </c>
      <c r="AJ960" s="9">
        <v>3896</v>
      </c>
      <c r="AK960" s="9">
        <v>0</v>
      </c>
      <c r="AL960" s="9">
        <v>0</v>
      </c>
      <c r="AM960" s="9">
        <v>130</v>
      </c>
      <c r="AN960" s="9">
        <v>1476</v>
      </c>
      <c r="AO960" s="9">
        <v>29</v>
      </c>
      <c r="AP960" s="9">
        <v>199</v>
      </c>
      <c r="AQ960" s="9">
        <v>12902</v>
      </c>
      <c r="AR960" s="9">
        <v>0</v>
      </c>
      <c r="AS960" s="9">
        <v>12881</v>
      </c>
      <c r="AT960" s="9">
        <v>6029</v>
      </c>
      <c r="AU960" s="9">
        <v>962</v>
      </c>
      <c r="AV960" s="9">
        <v>4847</v>
      </c>
      <c r="AW960" s="9">
        <v>0</v>
      </c>
      <c r="AX960" s="9">
        <v>0</v>
      </c>
      <c r="AY960" s="9">
        <v>1140</v>
      </c>
      <c r="AZ960" s="9">
        <v>3813</v>
      </c>
      <c r="BA960" s="9">
        <v>159</v>
      </c>
      <c r="BB960" s="9">
        <v>1194</v>
      </c>
      <c r="BC960" s="9">
        <v>31025</v>
      </c>
      <c r="BD960" s="9">
        <v>32545629</v>
      </c>
      <c r="BE960" s="9">
        <v>29085606</v>
      </c>
      <c r="BF960" s="9">
        <v>19408373</v>
      </c>
      <c r="BG960" s="9">
        <v>34452434</v>
      </c>
      <c r="BH960" s="9">
        <v>0</v>
      </c>
      <c r="BI960" s="9">
        <v>0</v>
      </c>
      <c r="BJ960" s="9">
        <v>2522263</v>
      </c>
      <c r="BK960" s="9">
        <v>17260177</v>
      </c>
      <c r="BL960" s="9">
        <v>393420</v>
      </c>
      <c r="BM960" s="9">
        <v>1657667</v>
      </c>
      <c r="BN960" s="9">
        <v>137325569</v>
      </c>
      <c r="BO960" s="9">
        <v>15300602</v>
      </c>
      <c r="BP960" s="9">
        <v>17860478</v>
      </c>
      <c r="BQ960" s="9">
        <v>4474002</v>
      </c>
      <c r="BR960" s="9">
        <v>28920761</v>
      </c>
      <c r="BS960" s="9">
        <v>0</v>
      </c>
      <c r="BT960" s="9">
        <v>0</v>
      </c>
      <c r="BU960" s="9">
        <v>3952787</v>
      </c>
      <c r="BV960" s="9">
        <v>22272310</v>
      </c>
      <c r="BW960" s="9">
        <v>396630</v>
      </c>
      <c r="BX960" s="9">
        <v>6278219</v>
      </c>
      <c r="BY960" s="9">
        <v>99455789</v>
      </c>
      <c r="BZ960" s="9">
        <v>3027466</v>
      </c>
      <c r="CA960" s="9">
        <v>38199122</v>
      </c>
      <c r="CB960" s="9">
        <v>44777302</v>
      </c>
      <c r="CC960" s="9">
        <v>13109050</v>
      </c>
      <c r="CD960" s="9">
        <v>53097479</v>
      </c>
      <c r="CE960" s="9">
        <v>0</v>
      </c>
      <c r="CF960" s="9">
        <v>0</v>
      </c>
      <c r="CG960" s="9">
        <v>0</v>
      </c>
      <c r="CH960" s="9">
        <v>2584699</v>
      </c>
      <c r="CI960" s="9">
        <v>30775194</v>
      </c>
      <c r="CJ960" s="9">
        <v>0</v>
      </c>
      <c r="CK960" s="9">
        <v>790050</v>
      </c>
      <c r="CL960" s="9">
        <v>0</v>
      </c>
      <c r="CM960" s="9">
        <v>0</v>
      </c>
      <c r="CN960" s="9">
        <v>0</v>
      </c>
      <c r="CO960" s="9">
        <v>4467702</v>
      </c>
      <c r="CP960" s="9">
        <v>190828064</v>
      </c>
      <c r="CQ960" s="9">
        <v>0</v>
      </c>
      <c r="CR960" s="9">
        <v>0</v>
      </c>
      <c r="CS960" s="9">
        <v>0</v>
      </c>
      <c r="CT960" s="9">
        <v>0</v>
      </c>
      <c r="CU960" s="9">
        <v>0</v>
      </c>
      <c r="CV960" s="9">
        <v>9647109</v>
      </c>
      <c r="CW960" s="9">
        <v>2168782</v>
      </c>
      <c r="CX960" s="9">
        <v>10773325</v>
      </c>
      <c r="CY960" s="9">
        <v>10275716</v>
      </c>
      <c r="CZ960" s="9">
        <v>0</v>
      </c>
      <c r="DA960" s="9">
        <v>0</v>
      </c>
      <c r="DB960" s="9">
        <v>3890351</v>
      </c>
      <c r="DC960" s="9">
        <v>8757293</v>
      </c>
      <c r="DD960" s="9">
        <v>0</v>
      </c>
      <c r="DE960" s="9">
        <v>440718</v>
      </c>
      <c r="DF960" s="9">
        <v>45953294</v>
      </c>
      <c r="DG960" s="9">
        <v>118774</v>
      </c>
      <c r="DH960" s="9">
        <v>48944334</v>
      </c>
      <c r="DI960" s="9">
        <v>0</v>
      </c>
      <c r="DJ960" s="9">
        <v>157611</v>
      </c>
      <c r="DK960" s="9">
        <v>0</v>
      </c>
      <c r="DL960" s="9">
        <v>0</v>
      </c>
      <c r="DM960" s="9">
        <v>0</v>
      </c>
      <c r="DN960" s="9">
        <v>0</v>
      </c>
      <c r="DO960" s="9">
        <v>774299</v>
      </c>
      <c r="DP960" s="9">
        <v>93329037</v>
      </c>
      <c r="DQ960" s="9">
        <v>0</v>
      </c>
      <c r="DR960" s="9">
        <v>56</v>
      </c>
      <c r="DS960" s="9">
        <v>209</v>
      </c>
      <c r="DT960" s="9">
        <v>310</v>
      </c>
      <c r="DU960" s="9">
        <v>2484021</v>
      </c>
      <c r="DV960" s="9">
        <v>2806144</v>
      </c>
      <c r="DW960" s="9">
        <v>3925296</v>
      </c>
      <c r="DX960" s="9">
        <v>0</v>
      </c>
      <c r="DY960" s="9">
        <v>0</v>
      </c>
      <c r="DZ960" s="9">
        <v>1364869</v>
      </c>
      <c r="EA960" s="9">
        <v>4301849</v>
      </c>
      <c r="EB960" s="9">
        <v>6392627</v>
      </c>
      <c r="EC960" s="9">
        <v>0</v>
      </c>
    </row>
    <row r="961" spans="1:133" x14ac:dyDescent="0.3">
      <c r="A961" s="10">
        <v>106154160</v>
      </c>
      <c r="B961" s="10" t="s">
        <v>553</v>
      </c>
      <c r="C961" s="10">
        <v>20182</v>
      </c>
      <c r="D961" s="12">
        <v>43191</v>
      </c>
      <c r="E961" s="10" t="s">
        <v>2129</v>
      </c>
      <c r="F961" s="10" t="s">
        <v>134</v>
      </c>
      <c r="G961" s="10" t="s">
        <v>135</v>
      </c>
      <c r="H961" s="10" t="s">
        <v>2130</v>
      </c>
      <c r="I961" s="10">
        <v>617</v>
      </c>
      <c r="J961" s="10" t="s">
        <v>255</v>
      </c>
      <c r="K961" s="10" t="s">
        <v>369</v>
      </c>
      <c r="L961" s="10" t="s">
        <v>138</v>
      </c>
      <c r="M961" s="10" t="s">
        <v>554</v>
      </c>
      <c r="N961" s="10" t="s">
        <v>555</v>
      </c>
      <c r="O961" s="10" t="s">
        <v>141</v>
      </c>
      <c r="P961" s="10">
        <v>93306</v>
      </c>
      <c r="Q961" s="10" t="s">
        <v>556</v>
      </c>
      <c r="R961" s="10">
        <v>16</v>
      </c>
      <c r="S961" s="10">
        <v>16</v>
      </c>
      <c r="T961" s="10">
        <v>16</v>
      </c>
      <c r="U961" s="10">
        <v>0</v>
      </c>
      <c r="V961" s="10">
        <v>0</v>
      </c>
      <c r="W961" s="10">
        <v>0</v>
      </c>
      <c r="X961" s="10">
        <v>0</v>
      </c>
      <c r="Y961" s="10">
        <v>135</v>
      </c>
      <c r="Z961" s="10">
        <v>0</v>
      </c>
      <c r="AA961" s="10">
        <v>0</v>
      </c>
      <c r="AB961" s="10">
        <v>0</v>
      </c>
      <c r="AC961" s="10">
        <v>0</v>
      </c>
      <c r="AD961" s="10">
        <v>0</v>
      </c>
      <c r="AE961" s="10">
        <v>135</v>
      </c>
      <c r="AF961" s="10">
        <v>0</v>
      </c>
      <c r="AG961" s="10">
        <v>0</v>
      </c>
      <c r="AH961" s="10">
        <v>0</v>
      </c>
      <c r="AI961" s="10">
        <v>0</v>
      </c>
      <c r="AJ961" s="10">
        <v>0</v>
      </c>
      <c r="AK961" s="10">
        <v>1163</v>
      </c>
      <c r="AL961" s="10">
        <v>0</v>
      </c>
      <c r="AM961" s="10">
        <v>0</v>
      </c>
      <c r="AN961" s="10">
        <v>0</v>
      </c>
      <c r="AO961" s="10">
        <v>0</v>
      </c>
      <c r="AP961" s="10">
        <v>0</v>
      </c>
      <c r="AQ961" s="10">
        <v>1163</v>
      </c>
      <c r="AR961" s="10">
        <v>0</v>
      </c>
      <c r="AS961" s="10">
        <v>0</v>
      </c>
      <c r="AT961" s="10">
        <v>0</v>
      </c>
      <c r="AU961" s="10">
        <v>0</v>
      </c>
      <c r="AV961" s="10">
        <v>0</v>
      </c>
      <c r="AW961" s="10">
        <v>0</v>
      </c>
      <c r="AX961" s="10">
        <v>0</v>
      </c>
      <c r="AY961" s="10">
        <v>0</v>
      </c>
      <c r="AZ961" s="10">
        <v>0</v>
      </c>
      <c r="BA961" s="10">
        <v>0</v>
      </c>
      <c r="BB961" s="10">
        <v>0</v>
      </c>
      <c r="BC961" s="10">
        <v>0</v>
      </c>
      <c r="BD961" s="10">
        <v>0</v>
      </c>
      <c r="BE961" s="10">
        <v>0</v>
      </c>
      <c r="BF961" s="10">
        <v>0</v>
      </c>
      <c r="BG961" s="10">
        <v>0</v>
      </c>
      <c r="BH961" s="10">
        <v>1039347</v>
      </c>
      <c r="BI961" s="10">
        <v>0</v>
      </c>
      <c r="BJ961" s="10">
        <v>0</v>
      </c>
      <c r="BK961" s="10">
        <v>0</v>
      </c>
      <c r="BL961" s="10">
        <v>0</v>
      </c>
      <c r="BM961" s="10">
        <v>0</v>
      </c>
      <c r="BN961" s="10">
        <v>1039347</v>
      </c>
      <c r="BO961" s="10">
        <v>0</v>
      </c>
      <c r="BP961" s="10">
        <v>0</v>
      </c>
      <c r="BQ961" s="10">
        <v>0</v>
      </c>
      <c r="BR961" s="10">
        <v>0</v>
      </c>
      <c r="BS961" s="10">
        <v>0</v>
      </c>
      <c r="BT961" s="10">
        <v>0</v>
      </c>
      <c r="BU961" s="10">
        <v>0</v>
      </c>
      <c r="BV961" s="10">
        <v>0</v>
      </c>
      <c r="BW961" s="10">
        <v>0</v>
      </c>
      <c r="BX961" s="10">
        <v>0</v>
      </c>
      <c r="BY961" s="10">
        <v>0</v>
      </c>
      <c r="BZ961" s="10">
        <v>0</v>
      </c>
      <c r="CA961" s="10">
        <v>0</v>
      </c>
      <c r="CB961" s="10">
        <v>0</v>
      </c>
      <c r="CC961" s="10">
        <v>0</v>
      </c>
      <c r="CD961" s="10">
        <v>0</v>
      </c>
      <c r="CE961" s="10">
        <v>0</v>
      </c>
      <c r="CF961" s="10">
        <v>0</v>
      </c>
      <c r="CG961" s="10">
        <v>0</v>
      </c>
      <c r="CH961" s="10">
        <v>0</v>
      </c>
      <c r="CI961" s="10">
        <v>0</v>
      </c>
      <c r="CJ961" s="10">
        <v>0</v>
      </c>
      <c r="CK961" s="10">
        <v>0</v>
      </c>
      <c r="CL961" s="10">
        <v>0</v>
      </c>
      <c r="CM961" s="10">
        <v>0</v>
      </c>
      <c r="CN961" s="10">
        <v>0</v>
      </c>
      <c r="CO961" s="10">
        <v>0</v>
      </c>
      <c r="CP961" s="10">
        <v>0</v>
      </c>
      <c r="CQ961" s="10">
        <v>0</v>
      </c>
      <c r="CR961" s="10">
        <v>0</v>
      </c>
      <c r="CS961" s="10">
        <v>0</v>
      </c>
      <c r="CT961" s="10">
        <v>0</v>
      </c>
      <c r="CU961" s="10">
        <v>0</v>
      </c>
      <c r="CV961" s="10">
        <v>0</v>
      </c>
      <c r="CW961" s="10">
        <v>0</v>
      </c>
      <c r="CX961" s="10">
        <v>0</v>
      </c>
      <c r="CY961" s="10">
        <v>0</v>
      </c>
      <c r="CZ961" s="10">
        <v>1039347</v>
      </c>
      <c r="DA961" s="10">
        <v>0</v>
      </c>
      <c r="DB961" s="10">
        <v>0</v>
      </c>
      <c r="DC961" s="10">
        <v>0</v>
      </c>
      <c r="DD961" s="10">
        <v>0</v>
      </c>
      <c r="DE961" s="10">
        <v>0</v>
      </c>
      <c r="DF961" s="10">
        <v>1039347</v>
      </c>
      <c r="DG961" s="10">
        <v>221</v>
      </c>
      <c r="DH961" s="10">
        <v>901298</v>
      </c>
      <c r="DI961" s="10">
        <v>126150</v>
      </c>
      <c r="DJ961" s="10">
        <v>0</v>
      </c>
      <c r="DK961" s="10">
        <v>0</v>
      </c>
      <c r="DL961" s="10">
        <v>0</v>
      </c>
      <c r="DM961" s="10">
        <v>0</v>
      </c>
      <c r="DN961" s="10">
        <v>0</v>
      </c>
      <c r="DO961" s="10">
        <v>0</v>
      </c>
      <c r="DP961" s="10">
        <v>185980</v>
      </c>
      <c r="DQ961" s="10">
        <v>0</v>
      </c>
      <c r="DR961" s="10">
        <v>0</v>
      </c>
      <c r="DS961" s="10">
        <v>0</v>
      </c>
      <c r="DT961" s="10">
        <v>0</v>
      </c>
      <c r="DU961" s="10">
        <v>0</v>
      </c>
      <c r="DV961" s="10">
        <v>0</v>
      </c>
      <c r="DW961" s="10">
        <v>0</v>
      </c>
      <c r="DX961" s="10">
        <v>0</v>
      </c>
      <c r="DY961" s="10">
        <v>0</v>
      </c>
      <c r="DZ961" s="10">
        <v>0</v>
      </c>
      <c r="EA961" s="10">
        <v>0</v>
      </c>
      <c r="EB961" s="10">
        <v>0</v>
      </c>
      <c r="EC961" s="10">
        <v>0</v>
      </c>
    </row>
    <row r="962" spans="1:133" x14ac:dyDescent="0.3">
      <c r="A962" s="9">
        <v>106344170</v>
      </c>
      <c r="B962" s="9" t="s">
        <v>557</v>
      </c>
      <c r="C962" s="9">
        <v>20182</v>
      </c>
      <c r="D962" s="11">
        <v>43191</v>
      </c>
      <c r="E962" s="9" t="s">
        <v>2129</v>
      </c>
      <c r="F962" s="9" t="s">
        <v>134</v>
      </c>
      <c r="G962" s="9" t="s">
        <v>558</v>
      </c>
      <c r="H962" s="9" t="s">
        <v>2147</v>
      </c>
      <c r="I962" s="9">
        <v>311</v>
      </c>
      <c r="J962" s="9" t="s">
        <v>255</v>
      </c>
      <c r="K962" s="9" t="s">
        <v>369</v>
      </c>
      <c r="L962" s="9" t="s">
        <v>138</v>
      </c>
      <c r="M962" s="9" t="s">
        <v>554</v>
      </c>
      <c r="N962" s="9" t="s">
        <v>559</v>
      </c>
      <c r="O962" s="9" t="s">
        <v>560</v>
      </c>
      <c r="P962" s="9">
        <v>95608</v>
      </c>
      <c r="Q962" s="9" t="s">
        <v>556</v>
      </c>
      <c r="R962" s="9">
        <v>16</v>
      </c>
      <c r="S962" s="9">
        <v>16</v>
      </c>
      <c r="T962" s="9">
        <v>16</v>
      </c>
      <c r="U962" s="9">
        <v>0</v>
      </c>
      <c r="V962" s="9">
        <v>0</v>
      </c>
      <c r="W962" s="9">
        <v>0</v>
      </c>
      <c r="X962" s="9">
        <v>0</v>
      </c>
      <c r="Y962" s="9">
        <v>127</v>
      </c>
      <c r="Z962" s="9">
        <v>0</v>
      </c>
      <c r="AA962" s="9">
        <v>0</v>
      </c>
      <c r="AB962" s="9">
        <v>0</v>
      </c>
      <c r="AC962" s="9">
        <v>0</v>
      </c>
      <c r="AD962" s="9">
        <v>0</v>
      </c>
      <c r="AE962" s="9">
        <v>127</v>
      </c>
      <c r="AF962" s="9">
        <v>0</v>
      </c>
      <c r="AG962" s="9">
        <v>0</v>
      </c>
      <c r="AH962" s="9">
        <v>0</v>
      </c>
      <c r="AI962" s="9">
        <v>0</v>
      </c>
      <c r="AJ962" s="9">
        <v>0</v>
      </c>
      <c r="AK962" s="9">
        <v>1453</v>
      </c>
      <c r="AL962" s="9">
        <v>0</v>
      </c>
      <c r="AM962" s="9">
        <v>0</v>
      </c>
      <c r="AN962" s="9">
        <v>0</v>
      </c>
      <c r="AO962" s="9">
        <v>0</v>
      </c>
      <c r="AP962" s="9">
        <v>0</v>
      </c>
      <c r="AQ962" s="9">
        <v>1453</v>
      </c>
      <c r="AR962" s="9">
        <v>0</v>
      </c>
      <c r="AS962" s="9">
        <v>0</v>
      </c>
      <c r="AT962" s="9">
        <v>0</v>
      </c>
      <c r="AU962" s="9">
        <v>0</v>
      </c>
      <c r="AV962" s="9">
        <v>0</v>
      </c>
      <c r="AW962" s="9">
        <v>0</v>
      </c>
      <c r="AX962" s="9">
        <v>0</v>
      </c>
      <c r="AY962" s="9">
        <v>0</v>
      </c>
      <c r="AZ962" s="9">
        <v>0</v>
      </c>
      <c r="BA962" s="9">
        <v>0</v>
      </c>
      <c r="BB962" s="9">
        <v>0</v>
      </c>
      <c r="BC962" s="9">
        <v>0</v>
      </c>
      <c r="BD962" s="9">
        <v>0</v>
      </c>
      <c r="BE962" s="9">
        <v>0</v>
      </c>
      <c r="BF962" s="9">
        <v>0</v>
      </c>
      <c r="BG962" s="9">
        <v>0</v>
      </c>
      <c r="BH962" s="9">
        <v>1178571</v>
      </c>
      <c r="BI962" s="9">
        <v>0</v>
      </c>
      <c r="BJ962" s="9">
        <v>0</v>
      </c>
      <c r="BK962" s="9">
        <v>0</v>
      </c>
      <c r="BL962" s="9">
        <v>0</v>
      </c>
      <c r="BM962" s="9">
        <v>0</v>
      </c>
      <c r="BN962" s="9">
        <v>1178571</v>
      </c>
      <c r="BO962" s="9">
        <v>0</v>
      </c>
      <c r="BP962" s="9">
        <v>0</v>
      </c>
      <c r="BQ962" s="9">
        <v>0</v>
      </c>
      <c r="BR962" s="9">
        <v>0</v>
      </c>
      <c r="BS962" s="9">
        <v>0</v>
      </c>
      <c r="BT962" s="9">
        <v>0</v>
      </c>
      <c r="BU962" s="9">
        <v>0</v>
      </c>
      <c r="BV962" s="9">
        <v>0</v>
      </c>
      <c r="BW962" s="9">
        <v>0</v>
      </c>
      <c r="BX962" s="9">
        <v>0</v>
      </c>
      <c r="BY962" s="9">
        <v>0</v>
      </c>
      <c r="BZ962" s="9">
        <v>0</v>
      </c>
      <c r="CA962" s="9">
        <v>0</v>
      </c>
      <c r="CB962" s="9">
        <v>0</v>
      </c>
      <c r="CC962" s="9">
        <v>0</v>
      </c>
      <c r="CD962" s="9">
        <v>0</v>
      </c>
      <c r="CE962" s="9">
        <v>0</v>
      </c>
      <c r="CF962" s="9">
        <v>0</v>
      </c>
      <c r="CG962" s="9">
        <v>0</v>
      </c>
      <c r="CH962" s="9">
        <v>0</v>
      </c>
      <c r="CI962" s="9">
        <v>0</v>
      </c>
      <c r="CJ962" s="9">
        <v>0</v>
      </c>
      <c r="CK962" s="9">
        <v>0</v>
      </c>
      <c r="CL962" s="9">
        <v>0</v>
      </c>
      <c r="CM962" s="9">
        <v>0</v>
      </c>
      <c r="CN962" s="9">
        <v>0</v>
      </c>
      <c r="CO962" s="9">
        <v>0</v>
      </c>
      <c r="CP962" s="9">
        <v>0</v>
      </c>
      <c r="CQ962" s="9">
        <v>0</v>
      </c>
      <c r="CR962" s="9">
        <v>0</v>
      </c>
      <c r="CS962" s="9">
        <v>0</v>
      </c>
      <c r="CT962" s="9">
        <v>0</v>
      </c>
      <c r="CU962" s="9">
        <v>0</v>
      </c>
      <c r="CV962" s="9">
        <v>0</v>
      </c>
      <c r="CW962" s="9">
        <v>0</v>
      </c>
      <c r="CX962" s="9">
        <v>0</v>
      </c>
      <c r="CY962" s="9">
        <v>0</v>
      </c>
      <c r="CZ962" s="9">
        <v>1178571</v>
      </c>
      <c r="DA962" s="9">
        <v>0</v>
      </c>
      <c r="DB962" s="9">
        <v>0</v>
      </c>
      <c r="DC962" s="9">
        <v>0</v>
      </c>
      <c r="DD962" s="9">
        <v>0</v>
      </c>
      <c r="DE962" s="9">
        <v>0</v>
      </c>
      <c r="DF962" s="9">
        <v>1178571</v>
      </c>
      <c r="DG962" s="9">
        <v>2450</v>
      </c>
      <c r="DH962" s="9">
        <v>1016053</v>
      </c>
      <c r="DI962" s="9">
        <v>152800</v>
      </c>
      <c r="DJ962" s="9">
        <v>0</v>
      </c>
      <c r="DK962" s="9">
        <v>0</v>
      </c>
      <c r="DL962" s="9">
        <v>0</v>
      </c>
      <c r="DM962" s="9">
        <v>0</v>
      </c>
      <c r="DN962" s="9">
        <v>0</v>
      </c>
      <c r="DO962" s="9">
        <v>0</v>
      </c>
      <c r="DP962" s="9">
        <v>178979</v>
      </c>
      <c r="DQ962" s="9">
        <v>0</v>
      </c>
      <c r="DR962" s="9">
        <v>0</v>
      </c>
      <c r="DS962" s="9">
        <v>0</v>
      </c>
      <c r="DT962" s="9">
        <v>0</v>
      </c>
      <c r="DU962" s="9">
        <v>0</v>
      </c>
      <c r="DV962" s="9">
        <v>0</v>
      </c>
      <c r="DW962" s="9">
        <v>0</v>
      </c>
      <c r="DX962" s="9">
        <v>0</v>
      </c>
      <c r="DY962" s="9">
        <v>0</v>
      </c>
      <c r="DZ962" s="9">
        <v>0</v>
      </c>
      <c r="EA962" s="9">
        <v>0</v>
      </c>
      <c r="EB962" s="9">
        <v>0</v>
      </c>
      <c r="EC962" s="9">
        <v>0</v>
      </c>
    </row>
    <row r="963" spans="1:133" x14ac:dyDescent="0.3">
      <c r="A963" s="10">
        <v>106344188</v>
      </c>
      <c r="B963" s="10" t="s">
        <v>561</v>
      </c>
      <c r="C963" s="10">
        <v>20182</v>
      </c>
      <c r="D963" s="12">
        <v>43191</v>
      </c>
      <c r="E963" s="10" t="s">
        <v>2129</v>
      </c>
      <c r="F963" s="10" t="s">
        <v>134</v>
      </c>
      <c r="G963" s="10" t="s">
        <v>558</v>
      </c>
      <c r="H963" s="10" t="s">
        <v>2147</v>
      </c>
      <c r="I963" s="10">
        <v>311</v>
      </c>
      <c r="J963" s="10" t="s">
        <v>255</v>
      </c>
      <c r="K963" s="10" t="s">
        <v>369</v>
      </c>
      <c r="L963" s="10" t="s">
        <v>138</v>
      </c>
      <c r="M963" s="10" t="s">
        <v>554</v>
      </c>
      <c r="N963" s="10" t="s">
        <v>562</v>
      </c>
      <c r="O963" s="10" t="s">
        <v>563</v>
      </c>
      <c r="P963" s="10">
        <v>95817</v>
      </c>
      <c r="Q963" s="10" t="s">
        <v>556</v>
      </c>
      <c r="R963" s="10">
        <v>16</v>
      </c>
      <c r="S963" s="10">
        <v>16</v>
      </c>
      <c r="T963" s="10">
        <v>16</v>
      </c>
      <c r="U963" s="10">
        <v>0</v>
      </c>
      <c r="V963" s="10">
        <v>0</v>
      </c>
      <c r="W963" s="10">
        <v>0</v>
      </c>
      <c r="X963" s="10">
        <v>0</v>
      </c>
      <c r="Y963" s="10">
        <v>119</v>
      </c>
      <c r="Z963" s="10">
        <v>0</v>
      </c>
      <c r="AA963" s="10">
        <v>0</v>
      </c>
      <c r="AB963" s="10">
        <v>0</v>
      </c>
      <c r="AC963" s="10">
        <v>0</v>
      </c>
      <c r="AD963" s="10">
        <v>0</v>
      </c>
      <c r="AE963" s="10">
        <v>119</v>
      </c>
      <c r="AF963" s="10">
        <v>0</v>
      </c>
      <c r="AG963" s="10">
        <v>0</v>
      </c>
      <c r="AH963" s="10">
        <v>0</v>
      </c>
      <c r="AI963" s="10">
        <v>0</v>
      </c>
      <c r="AJ963" s="10">
        <v>0</v>
      </c>
      <c r="AK963" s="10">
        <v>1453</v>
      </c>
      <c r="AL963" s="10">
        <v>0</v>
      </c>
      <c r="AM963" s="10">
        <v>0</v>
      </c>
      <c r="AN963" s="10">
        <v>0</v>
      </c>
      <c r="AO963" s="10">
        <v>0</v>
      </c>
      <c r="AP963" s="10">
        <v>0</v>
      </c>
      <c r="AQ963" s="10">
        <v>1453</v>
      </c>
      <c r="AR963" s="10">
        <v>0</v>
      </c>
      <c r="AS963" s="10">
        <v>0</v>
      </c>
      <c r="AT963" s="10">
        <v>0</v>
      </c>
      <c r="AU963" s="10">
        <v>0</v>
      </c>
      <c r="AV963" s="10">
        <v>0</v>
      </c>
      <c r="AW963" s="10">
        <v>0</v>
      </c>
      <c r="AX963" s="10">
        <v>0</v>
      </c>
      <c r="AY963" s="10">
        <v>0</v>
      </c>
      <c r="AZ963" s="10">
        <v>0</v>
      </c>
      <c r="BA963" s="10">
        <v>0</v>
      </c>
      <c r="BB963" s="10">
        <v>0</v>
      </c>
      <c r="BC963" s="10">
        <v>0</v>
      </c>
      <c r="BD963" s="10">
        <v>0</v>
      </c>
      <c r="BE963" s="10">
        <v>0</v>
      </c>
      <c r="BF963" s="10">
        <v>0</v>
      </c>
      <c r="BG963" s="10">
        <v>0</v>
      </c>
      <c r="BH963" s="10">
        <v>1187987</v>
      </c>
      <c r="BI963" s="10">
        <v>0</v>
      </c>
      <c r="BJ963" s="10">
        <v>0</v>
      </c>
      <c r="BK963" s="10">
        <v>0</v>
      </c>
      <c r="BL963" s="10">
        <v>0</v>
      </c>
      <c r="BM963" s="10">
        <v>0</v>
      </c>
      <c r="BN963" s="10">
        <v>1187987</v>
      </c>
      <c r="BO963" s="10">
        <v>0</v>
      </c>
      <c r="BP963" s="10">
        <v>0</v>
      </c>
      <c r="BQ963" s="10">
        <v>0</v>
      </c>
      <c r="BR963" s="10">
        <v>0</v>
      </c>
      <c r="BS963" s="10">
        <v>0</v>
      </c>
      <c r="BT963" s="10">
        <v>0</v>
      </c>
      <c r="BU963" s="10">
        <v>0</v>
      </c>
      <c r="BV963" s="10">
        <v>0</v>
      </c>
      <c r="BW963" s="10">
        <v>0</v>
      </c>
      <c r="BX963" s="10">
        <v>0</v>
      </c>
      <c r="BY963" s="10">
        <v>0</v>
      </c>
      <c r="BZ963" s="10">
        <v>0</v>
      </c>
      <c r="CA963" s="10">
        <v>0</v>
      </c>
      <c r="CB963" s="10">
        <v>0</v>
      </c>
      <c r="CC963" s="10">
        <v>0</v>
      </c>
      <c r="CD963" s="10">
        <v>0</v>
      </c>
      <c r="CE963" s="10">
        <v>0</v>
      </c>
      <c r="CF963" s="10">
        <v>0</v>
      </c>
      <c r="CG963" s="10">
        <v>0</v>
      </c>
      <c r="CH963" s="10">
        <v>0</v>
      </c>
      <c r="CI963" s="10">
        <v>0</v>
      </c>
      <c r="CJ963" s="10">
        <v>0</v>
      </c>
      <c r="CK963" s="10">
        <v>0</v>
      </c>
      <c r="CL963" s="10">
        <v>0</v>
      </c>
      <c r="CM963" s="10">
        <v>0</v>
      </c>
      <c r="CN963" s="10">
        <v>0</v>
      </c>
      <c r="CO963" s="10">
        <v>0</v>
      </c>
      <c r="CP963" s="10">
        <v>0</v>
      </c>
      <c r="CQ963" s="10">
        <v>0</v>
      </c>
      <c r="CR963" s="10">
        <v>0</v>
      </c>
      <c r="CS963" s="10">
        <v>0</v>
      </c>
      <c r="CT963" s="10">
        <v>0</v>
      </c>
      <c r="CU963" s="10">
        <v>0</v>
      </c>
      <c r="CV963" s="10">
        <v>0</v>
      </c>
      <c r="CW963" s="10">
        <v>0</v>
      </c>
      <c r="CX963" s="10">
        <v>0</v>
      </c>
      <c r="CY963" s="10">
        <v>0</v>
      </c>
      <c r="CZ963" s="10">
        <v>1187987</v>
      </c>
      <c r="DA963" s="10">
        <v>0</v>
      </c>
      <c r="DB963" s="10">
        <v>0</v>
      </c>
      <c r="DC963" s="10">
        <v>0</v>
      </c>
      <c r="DD963" s="10">
        <v>0</v>
      </c>
      <c r="DE963" s="10">
        <v>0</v>
      </c>
      <c r="DF963" s="10">
        <v>1187987</v>
      </c>
      <c r="DG963" s="10">
        <v>2445</v>
      </c>
      <c r="DH963" s="10">
        <v>1004217</v>
      </c>
      <c r="DI963" s="10">
        <v>140800</v>
      </c>
      <c r="DJ963" s="10">
        <v>0</v>
      </c>
      <c r="DK963" s="10">
        <v>0</v>
      </c>
      <c r="DL963" s="10">
        <v>0</v>
      </c>
      <c r="DM963" s="10">
        <v>0</v>
      </c>
      <c r="DN963" s="10">
        <v>0</v>
      </c>
      <c r="DO963" s="10">
        <v>0</v>
      </c>
      <c r="DP963" s="10">
        <v>120336</v>
      </c>
      <c r="DQ963" s="10">
        <v>0</v>
      </c>
      <c r="DR963" s="10">
        <v>0</v>
      </c>
      <c r="DS963" s="10">
        <v>0</v>
      </c>
      <c r="DT963" s="10">
        <v>0</v>
      </c>
      <c r="DU963" s="10">
        <v>0</v>
      </c>
      <c r="DV963" s="10">
        <v>0</v>
      </c>
      <c r="DW963" s="10">
        <v>0</v>
      </c>
      <c r="DX963" s="10">
        <v>0</v>
      </c>
      <c r="DY963" s="10">
        <v>0</v>
      </c>
      <c r="DZ963" s="10">
        <v>0</v>
      </c>
      <c r="EA963" s="10">
        <v>0</v>
      </c>
      <c r="EB963" s="10">
        <v>0</v>
      </c>
      <c r="EC963" s="10">
        <v>0</v>
      </c>
    </row>
    <row r="964" spans="1:133" x14ac:dyDescent="0.3">
      <c r="A964" s="9">
        <v>106434220</v>
      </c>
      <c r="B964" s="9" t="s">
        <v>564</v>
      </c>
      <c r="C964" s="9">
        <v>20182</v>
      </c>
      <c r="D964" s="11">
        <v>43191</v>
      </c>
      <c r="E964" s="9" t="s">
        <v>2129</v>
      </c>
      <c r="F964" s="9" t="s">
        <v>134</v>
      </c>
      <c r="G964" s="9" t="s">
        <v>446</v>
      </c>
      <c r="H964" s="9" t="s">
        <v>2150</v>
      </c>
      <c r="I964" s="9">
        <v>431</v>
      </c>
      <c r="J964" s="9" t="s">
        <v>255</v>
      </c>
      <c r="K964" s="9" t="s">
        <v>369</v>
      </c>
      <c r="L964" s="9" t="s">
        <v>138</v>
      </c>
      <c r="M964" s="9" t="s">
        <v>554</v>
      </c>
      <c r="N964" s="9" t="s">
        <v>565</v>
      </c>
      <c r="O964" s="9" t="s">
        <v>566</v>
      </c>
      <c r="P964" s="9">
        <v>95128</v>
      </c>
      <c r="Q964" s="9" t="s">
        <v>556</v>
      </c>
      <c r="R964" s="9">
        <v>16</v>
      </c>
      <c r="S964" s="9">
        <v>16</v>
      </c>
      <c r="T964" s="9">
        <v>16</v>
      </c>
      <c r="U964" s="9">
        <v>0</v>
      </c>
      <c r="V964" s="9">
        <v>0</v>
      </c>
      <c r="W964" s="9">
        <v>0</v>
      </c>
      <c r="X964" s="9">
        <v>0</v>
      </c>
      <c r="Y964" s="9">
        <v>72</v>
      </c>
      <c r="Z964" s="9">
        <v>0</v>
      </c>
      <c r="AA964" s="9">
        <v>0</v>
      </c>
      <c r="AB964" s="9">
        <v>0</v>
      </c>
      <c r="AC964" s="9">
        <v>0</v>
      </c>
      <c r="AD964" s="9">
        <v>0</v>
      </c>
      <c r="AE964" s="9">
        <v>72</v>
      </c>
      <c r="AF964" s="9">
        <v>0</v>
      </c>
      <c r="AG964" s="9">
        <v>0</v>
      </c>
      <c r="AH964" s="9">
        <v>0</v>
      </c>
      <c r="AI964" s="9">
        <v>0</v>
      </c>
      <c r="AJ964" s="9">
        <v>0</v>
      </c>
      <c r="AK964" s="9">
        <v>755</v>
      </c>
      <c r="AL964" s="9">
        <v>0</v>
      </c>
      <c r="AM964" s="9">
        <v>0</v>
      </c>
      <c r="AN964" s="9">
        <v>0</v>
      </c>
      <c r="AO964" s="9">
        <v>0</v>
      </c>
      <c r="AP964" s="9">
        <v>0</v>
      </c>
      <c r="AQ964" s="9">
        <v>755</v>
      </c>
      <c r="AR964" s="9">
        <v>0</v>
      </c>
      <c r="AS964" s="9">
        <v>0</v>
      </c>
      <c r="AT964" s="9">
        <v>0</v>
      </c>
      <c r="AU964" s="9">
        <v>0</v>
      </c>
      <c r="AV964" s="9">
        <v>0</v>
      </c>
      <c r="AW964" s="9">
        <v>0</v>
      </c>
      <c r="AX964" s="9">
        <v>0</v>
      </c>
      <c r="AY964" s="9">
        <v>0</v>
      </c>
      <c r="AZ964" s="9">
        <v>0</v>
      </c>
      <c r="BA964" s="9">
        <v>0</v>
      </c>
      <c r="BB964" s="9">
        <v>0</v>
      </c>
      <c r="BC964" s="9">
        <v>0</v>
      </c>
      <c r="BD964" s="9">
        <v>0</v>
      </c>
      <c r="BE964" s="9">
        <v>0</v>
      </c>
      <c r="BF964" s="9">
        <v>0</v>
      </c>
      <c r="BG964" s="9">
        <v>0</v>
      </c>
      <c r="BH964" s="9">
        <v>724800</v>
      </c>
      <c r="BI964" s="9">
        <v>0</v>
      </c>
      <c r="BJ964" s="9">
        <v>0</v>
      </c>
      <c r="BK964" s="9">
        <v>0</v>
      </c>
      <c r="BL964" s="9">
        <v>0</v>
      </c>
      <c r="BM964" s="9">
        <v>0</v>
      </c>
      <c r="BN964" s="9">
        <v>724800</v>
      </c>
      <c r="BO964" s="9">
        <v>0</v>
      </c>
      <c r="BP964" s="9">
        <v>0</v>
      </c>
      <c r="BQ964" s="9">
        <v>0</v>
      </c>
      <c r="BR964" s="9">
        <v>0</v>
      </c>
      <c r="BS964" s="9">
        <v>0</v>
      </c>
      <c r="BT964" s="9">
        <v>0</v>
      </c>
      <c r="BU964" s="9">
        <v>0</v>
      </c>
      <c r="BV964" s="9">
        <v>0</v>
      </c>
      <c r="BW964" s="9">
        <v>0</v>
      </c>
      <c r="BX964" s="9">
        <v>0</v>
      </c>
      <c r="BY964" s="9">
        <v>0</v>
      </c>
      <c r="BZ964" s="9">
        <v>0</v>
      </c>
      <c r="CA964" s="9">
        <v>0</v>
      </c>
      <c r="CB964" s="9">
        <v>0</v>
      </c>
      <c r="CC964" s="9">
        <v>0</v>
      </c>
      <c r="CD964" s="9">
        <v>0</v>
      </c>
      <c r="CE964" s="9">
        <v>0</v>
      </c>
      <c r="CF964" s="9">
        <v>0</v>
      </c>
      <c r="CG964" s="9">
        <v>0</v>
      </c>
      <c r="CH964" s="9">
        <v>0</v>
      </c>
      <c r="CI964" s="9">
        <v>0</v>
      </c>
      <c r="CJ964" s="9">
        <v>0</v>
      </c>
      <c r="CK964" s="9">
        <v>0</v>
      </c>
      <c r="CL964" s="9">
        <v>0</v>
      </c>
      <c r="CM964" s="9">
        <v>0</v>
      </c>
      <c r="CN964" s="9">
        <v>0</v>
      </c>
      <c r="CO964" s="9">
        <v>0</v>
      </c>
      <c r="CP964" s="9">
        <v>0</v>
      </c>
      <c r="CQ964" s="9">
        <v>0</v>
      </c>
      <c r="CR964" s="9">
        <v>0</v>
      </c>
      <c r="CS964" s="9">
        <v>0</v>
      </c>
      <c r="CT964" s="9">
        <v>0</v>
      </c>
      <c r="CU964" s="9">
        <v>0</v>
      </c>
      <c r="CV964" s="9">
        <v>0</v>
      </c>
      <c r="CW964" s="9">
        <v>0</v>
      </c>
      <c r="CX964" s="9">
        <v>0</v>
      </c>
      <c r="CY964" s="9">
        <v>0</v>
      </c>
      <c r="CZ964" s="9">
        <v>724800</v>
      </c>
      <c r="DA964" s="9">
        <v>0</v>
      </c>
      <c r="DB964" s="9">
        <v>0</v>
      </c>
      <c r="DC964" s="9">
        <v>0</v>
      </c>
      <c r="DD964" s="9">
        <v>0</v>
      </c>
      <c r="DE964" s="9">
        <v>0</v>
      </c>
      <c r="DF964" s="9">
        <v>724800</v>
      </c>
      <c r="DG964" s="9">
        <v>675110</v>
      </c>
      <c r="DH964" s="9">
        <v>1092421</v>
      </c>
      <c r="DI964" s="9">
        <v>131610</v>
      </c>
      <c r="DJ964" s="9">
        <v>0</v>
      </c>
      <c r="DK964" s="9">
        <v>0</v>
      </c>
      <c r="DL964" s="9">
        <v>0</v>
      </c>
      <c r="DM964" s="9">
        <v>0</v>
      </c>
      <c r="DN964" s="9">
        <v>0</v>
      </c>
      <c r="DO964" s="9">
        <v>0</v>
      </c>
      <c r="DP964" s="9">
        <v>516276</v>
      </c>
      <c r="DQ964" s="9">
        <v>0</v>
      </c>
      <c r="DR964" s="9">
        <v>0</v>
      </c>
      <c r="DS964" s="9">
        <v>0</v>
      </c>
      <c r="DT964" s="9">
        <v>0</v>
      </c>
      <c r="DU964" s="9">
        <v>0</v>
      </c>
      <c r="DV964" s="9">
        <v>0</v>
      </c>
      <c r="DW964" s="9">
        <v>0</v>
      </c>
      <c r="DX964" s="9">
        <v>0</v>
      </c>
      <c r="DY964" s="9">
        <v>0</v>
      </c>
      <c r="DZ964" s="9">
        <v>0</v>
      </c>
      <c r="EA964" s="9">
        <v>0</v>
      </c>
      <c r="EB964" s="9">
        <v>0</v>
      </c>
      <c r="EC964" s="9">
        <v>0</v>
      </c>
    </row>
    <row r="965" spans="1:133" x14ac:dyDescent="0.3">
      <c r="A965" s="10">
        <v>106484062</v>
      </c>
      <c r="B965" s="10" t="s">
        <v>567</v>
      </c>
      <c r="C965" s="10">
        <v>20182</v>
      </c>
      <c r="D965" s="12">
        <v>43191</v>
      </c>
      <c r="E965" s="10" t="s">
        <v>2129</v>
      </c>
      <c r="F965" s="10" t="s">
        <v>134</v>
      </c>
      <c r="G965" s="10" t="s">
        <v>215</v>
      </c>
      <c r="H965" s="10" t="s">
        <v>2135</v>
      </c>
      <c r="I965" s="10">
        <v>408</v>
      </c>
      <c r="J965" s="10" t="s">
        <v>255</v>
      </c>
      <c r="K965" s="10" t="s">
        <v>369</v>
      </c>
      <c r="L965" s="10" t="s">
        <v>138</v>
      </c>
      <c r="M965" s="10" t="s">
        <v>554</v>
      </c>
      <c r="N965" s="10" t="s">
        <v>568</v>
      </c>
      <c r="O965" s="10" t="s">
        <v>217</v>
      </c>
      <c r="P965" s="10">
        <v>94589</v>
      </c>
      <c r="Q965" s="10" t="s">
        <v>556</v>
      </c>
      <c r="R965" s="10">
        <v>16</v>
      </c>
      <c r="S965" s="10">
        <v>16</v>
      </c>
      <c r="T965" s="10">
        <v>16</v>
      </c>
      <c r="U965" s="10">
        <v>0</v>
      </c>
      <c r="V965" s="10">
        <v>0</v>
      </c>
      <c r="W965" s="10">
        <v>0</v>
      </c>
      <c r="X965" s="10">
        <v>0</v>
      </c>
      <c r="Y965" s="10">
        <v>145</v>
      </c>
      <c r="Z965" s="10">
        <v>0</v>
      </c>
      <c r="AA965" s="10">
        <v>0</v>
      </c>
      <c r="AB965" s="10">
        <v>0</v>
      </c>
      <c r="AC965" s="10">
        <v>0</v>
      </c>
      <c r="AD965" s="10">
        <v>0</v>
      </c>
      <c r="AE965" s="10">
        <v>145</v>
      </c>
      <c r="AF965" s="10">
        <v>0</v>
      </c>
      <c r="AG965" s="10">
        <v>0</v>
      </c>
      <c r="AH965" s="10">
        <v>0</v>
      </c>
      <c r="AI965" s="10">
        <v>0</v>
      </c>
      <c r="AJ965" s="10">
        <v>0</v>
      </c>
      <c r="AK965" s="10">
        <v>1114</v>
      </c>
      <c r="AL965" s="10">
        <v>0</v>
      </c>
      <c r="AM965" s="10">
        <v>0</v>
      </c>
      <c r="AN965" s="10">
        <v>0</v>
      </c>
      <c r="AO965" s="10">
        <v>0</v>
      </c>
      <c r="AP965" s="10">
        <v>0</v>
      </c>
      <c r="AQ965" s="10">
        <v>1114</v>
      </c>
      <c r="AR965" s="10">
        <v>0</v>
      </c>
      <c r="AS965" s="10">
        <v>0</v>
      </c>
      <c r="AT965" s="10">
        <v>0</v>
      </c>
      <c r="AU965" s="10">
        <v>0</v>
      </c>
      <c r="AV965" s="10">
        <v>0</v>
      </c>
      <c r="AW965" s="10">
        <v>0</v>
      </c>
      <c r="AX965" s="10">
        <v>0</v>
      </c>
      <c r="AY965" s="10">
        <v>0</v>
      </c>
      <c r="AZ965" s="10">
        <v>0</v>
      </c>
      <c r="BA965" s="10">
        <v>0</v>
      </c>
      <c r="BB965" s="10">
        <v>0</v>
      </c>
      <c r="BC965" s="10">
        <v>0</v>
      </c>
      <c r="BD965" s="10">
        <v>0</v>
      </c>
      <c r="BE965" s="10">
        <v>0</v>
      </c>
      <c r="BF965" s="10">
        <v>0</v>
      </c>
      <c r="BG965" s="10">
        <v>0</v>
      </c>
      <c r="BH965" s="10">
        <v>959222</v>
      </c>
      <c r="BI965" s="10">
        <v>0</v>
      </c>
      <c r="BJ965" s="10">
        <v>0</v>
      </c>
      <c r="BK965" s="10">
        <v>0</v>
      </c>
      <c r="BL965" s="10">
        <v>0</v>
      </c>
      <c r="BM965" s="10">
        <v>0</v>
      </c>
      <c r="BN965" s="10">
        <v>959222</v>
      </c>
      <c r="BO965" s="10">
        <v>0</v>
      </c>
      <c r="BP965" s="10">
        <v>0</v>
      </c>
      <c r="BQ965" s="10">
        <v>0</v>
      </c>
      <c r="BR965" s="10">
        <v>0</v>
      </c>
      <c r="BS965" s="10">
        <v>0</v>
      </c>
      <c r="BT965" s="10">
        <v>0</v>
      </c>
      <c r="BU965" s="10">
        <v>0</v>
      </c>
      <c r="BV965" s="10">
        <v>0</v>
      </c>
      <c r="BW965" s="10">
        <v>0</v>
      </c>
      <c r="BX965" s="10">
        <v>0</v>
      </c>
      <c r="BY965" s="10">
        <v>0</v>
      </c>
      <c r="BZ965" s="10">
        <v>0</v>
      </c>
      <c r="CA965" s="10">
        <v>0</v>
      </c>
      <c r="CB965" s="10">
        <v>0</v>
      </c>
      <c r="CC965" s="10">
        <v>0</v>
      </c>
      <c r="CD965" s="10">
        <v>0</v>
      </c>
      <c r="CE965" s="10">
        <v>0</v>
      </c>
      <c r="CF965" s="10">
        <v>0</v>
      </c>
      <c r="CG965" s="10">
        <v>0</v>
      </c>
      <c r="CH965" s="10">
        <v>0</v>
      </c>
      <c r="CI965" s="10">
        <v>0</v>
      </c>
      <c r="CJ965" s="10">
        <v>0</v>
      </c>
      <c r="CK965" s="10">
        <v>0</v>
      </c>
      <c r="CL965" s="10">
        <v>0</v>
      </c>
      <c r="CM965" s="10">
        <v>0</v>
      </c>
      <c r="CN965" s="10">
        <v>0</v>
      </c>
      <c r="CO965" s="10">
        <v>0</v>
      </c>
      <c r="CP965" s="10">
        <v>0</v>
      </c>
      <c r="CQ965" s="10">
        <v>0</v>
      </c>
      <c r="CR965" s="10">
        <v>0</v>
      </c>
      <c r="CS965" s="10">
        <v>0</v>
      </c>
      <c r="CT965" s="10">
        <v>0</v>
      </c>
      <c r="CU965" s="10">
        <v>0</v>
      </c>
      <c r="CV965" s="10">
        <v>0</v>
      </c>
      <c r="CW965" s="10">
        <v>0</v>
      </c>
      <c r="CX965" s="10">
        <v>0</v>
      </c>
      <c r="CY965" s="10">
        <v>0</v>
      </c>
      <c r="CZ965" s="10">
        <v>959222</v>
      </c>
      <c r="DA965" s="10">
        <v>0</v>
      </c>
      <c r="DB965" s="10">
        <v>0</v>
      </c>
      <c r="DC965" s="10">
        <v>0</v>
      </c>
      <c r="DD965" s="10">
        <v>0</v>
      </c>
      <c r="DE965" s="10">
        <v>0</v>
      </c>
      <c r="DF965" s="10">
        <v>959222</v>
      </c>
      <c r="DG965" s="10">
        <v>295672</v>
      </c>
      <c r="DH965" s="10">
        <v>1209411</v>
      </c>
      <c r="DI965" s="10">
        <v>203600</v>
      </c>
      <c r="DJ965" s="10">
        <v>0</v>
      </c>
      <c r="DK965" s="10">
        <v>0</v>
      </c>
      <c r="DL965" s="10">
        <v>0</v>
      </c>
      <c r="DM965" s="10">
        <v>0</v>
      </c>
      <c r="DN965" s="10">
        <v>0</v>
      </c>
      <c r="DO965" s="10">
        <v>0</v>
      </c>
      <c r="DP965" s="10">
        <v>134087</v>
      </c>
      <c r="DQ965" s="10">
        <v>0</v>
      </c>
      <c r="DR965" s="10">
        <v>0</v>
      </c>
      <c r="DS965" s="10">
        <v>0</v>
      </c>
      <c r="DT965" s="10">
        <v>0</v>
      </c>
      <c r="DU965" s="10">
        <v>0</v>
      </c>
      <c r="DV965" s="10">
        <v>0</v>
      </c>
      <c r="DW965" s="10">
        <v>0</v>
      </c>
      <c r="DX965" s="10">
        <v>0</v>
      </c>
      <c r="DY965" s="10">
        <v>0</v>
      </c>
      <c r="DZ965" s="10">
        <v>0</v>
      </c>
      <c r="EA965" s="10">
        <v>0</v>
      </c>
      <c r="EB965" s="10">
        <v>0</v>
      </c>
      <c r="EC965" s="10">
        <v>0</v>
      </c>
    </row>
    <row r="966" spans="1:133" x14ac:dyDescent="0.3">
      <c r="A966" s="9">
        <v>106390846</v>
      </c>
      <c r="B966" s="9" t="s">
        <v>569</v>
      </c>
      <c r="C966" s="9">
        <v>20182</v>
      </c>
      <c r="D966" s="11">
        <v>43191</v>
      </c>
      <c r="E966" s="9" t="s">
        <v>2129</v>
      </c>
      <c r="F966" s="9" t="s">
        <v>134</v>
      </c>
      <c r="G966" s="9" t="s">
        <v>176</v>
      </c>
      <c r="H966" s="9" t="s">
        <v>2133</v>
      </c>
      <c r="I966" s="9">
        <v>507</v>
      </c>
      <c r="J966" s="9" t="s">
        <v>136</v>
      </c>
      <c r="K966" s="9" t="s">
        <v>137</v>
      </c>
      <c r="L966" s="9" t="s">
        <v>138</v>
      </c>
      <c r="M966" s="9" t="s">
        <v>570</v>
      </c>
      <c r="N966" s="9" t="s">
        <v>2153</v>
      </c>
      <c r="O966" s="9" t="s">
        <v>572</v>
      </c>
      <c r="P966" s="9">
        <v>95203</v>
      </c>
      <c r="Q966" s="9" t="s">
        <v>573</v>
      </c>
      <c r="R966" s="9">
        <v>202</v>
      </c>
      <c r="S966" s="9">
        <v>202</v>
      </c>
      <c r="T966" s="9">
        <v>36</v>
      </c>
      <c r="U966" s="9">
        <v>320</v>
      </c>
      <c r="V966" s="9">
        <v>156</v>
      </c>
      <c r="W966" s="9">
        <v>77</v>
      </c>
      <c r="X966" s="9">
        <v>231</v>
      </c>
      <c r="Y966" s="9">
        <v>0</v>
      </c>
      <c r="Z966" s="9">
        <v>0</v>
      </c>
      <c r="AA966" s="9">
        <v>24</v>
      </c>
      <c r="AB966" s="9">
        <v>96</v>
      </c>
      <c r="AC966" s="9">
        <v>0</v>
      </c>
      <c r="AD966" s="9">
        <v>15</v>
      </c>
      <c r="AE966" s="9">
        <v>919</v>
      </c>
      <c r="AF966" s="9">
        <v>0</v>
      </c>
      <c r="AG966" s="9">
        <v>1139</v>
      </c>
      <c r="AH966" s="9">
        <v>535</v>
      </c>
      <c r="AI966" s="9">
        <v>378</v>
      </c>
      <c r="AJ966" s="9">
        <v>764</v>
      </c>
      <c r="AK966" s="9">
        <v>0</v>
      </c>
      <c r="AL966" s="9">
        <v>0</v>
      </c>
      <c r="AM966" s="9">
        <v>55</v>
      </c>
      <c r="AN966" s="9">
        <v>244</v>
      </c>
      <c r="AO966" s="9">
        <v>0</v>
      </c>
      <c r="AP966" s="9">
        <v>78</v>
      </c>
      <c r="AQ966" s="9">
        <v>3193</v>
      </c>
      <c r="AR966" s="9">
        <v>0</v>
      </c>
      <c r="AS966" s="9">
        <v>2528</v>
      </c>
      <c r="AT966" s="9">
        <v>1082</v>
      </c>
      <c r="AU966" s="9">
        <v>831</v>
      </c>
      <c r="AV966" s="9">
        <v>5632</v>
      </c>
      <c r="AW966" s="9">
        <v>0</v>
      </c>
      <c r="AX966" s="9">
        <v>0</v>
      </c>
      <c r="AY966" s="9">
        <v>1062</v>
      </c>
      <c r="AZ966" s="9">
        <v>1719</v>
      </c>
      <c r="BA966" s="9">
        <v>21</v>
      </c>
      <c r="BB966" s="9">
        <v>1159</v>
      </c>
      <c r="BC966" s="9">
        <v>14034</v>
      </c>
      <c r="BD966" s="9">
        <v>43492852</v>
      </c>
      <c r="BE966" s="9">
        <v>21212988</v>
      </c>
      <c r="BF966" s="9">
        <v>10763150</v>
      </c>
      <c r="BG966" s="9">
        <v>24039456</v>
      </c>
      <c r="BH966" s="9">
        <v>0</v>
      </c>
      <c r="BI966" s="9">
        <v>0</v>
      </c>
      <c r="BJ966" s="9">
        <v>2967977</v>
      </c>
      <c r="BK966" s="9">
        <v>12117527</v>
      </c>
      <c r="BL966" s="9">
        <v>0</v>
      </c>
      <c r="BM966" s="9">
        <v>4412111</v>
      </c>
      <c r="BN966" s="9">
        <v>119006061</v>
      </c>
      <c r="BO966" s="9">
        <v>31981619</v>
      </c>
      <c r="BP966" s="9">
        <v>16215531</v>
      </c>
      <c r="BQ966" s="9">
        <v>6650342</v>
      </c>
      <c r="BR966" s="9">
        <v>38634602</v>
      </c>
      <c r="BS966" s="9">
        <v>0</v>
      </c>
      <c r="BT966" s="9">
        <v>0</v>
      </c>
      <c r="BU966" s="9">
        <v>4990943</v>
      </c>
      <c r="BV966" s="9">
        <v>15331794</v>
      </c>
      <c r="BW966" s="9">
        <v>147505</v>
      </c>
      <c r="BX966" s="9">
        <v>7578417</v>
      </c>
      <c r="BY966" s="9">
        <v>121530753</v>
      </c>
      <c r="BZ966" s="9">
        <v>3286447</v>
      </c>
      <c r="CA966" s="9">
        <v>64877857</v>
      </c>
      <c r="CB966" s="9">
        <v>32443041</v>
      </c>
      <c r="CC966" s="9">
        <v>15583333</v>
      </c>
      <c r="CD966" s="9">
        <v>55422669</v>
      </c>
      <c r="CE966" s="9">
        <v>0</v>
      </c>
      <c r="CF966" s="9">
        <v>0</v>
      </c>
      <c r="CG966" s="9">
        <v>0</v>
      </c>
      <c r="CH966" s="9">
        <v>7116070</v>
      </c>
      <c r="CI966" s="9">
        <v>17576630</v>
      </c>
      <c r="CJ966" s="9">
        <v>0</v>
      </c>
      <c r="CK966" s="9">
        <v>147505</v>
      </c>
      <c r="CL966" s="9">
        <v>0</v>
      </c>
      <c r="CM966" s="9">
        <v>0</v>
      </c>
      <c r="CN966" s="9">
        <v>0</v>
      </c>
      <c r="CO966" s="9">
        <v>10640162</v>
      </c>
      <c r="CP966" s="9">
        <v>207093714</v>
      </c>
      <c r="CQ966" s="9">
        <v>4389283</v>
      </c>
      <c r="CR966" s="9">
        <v>0</v>
      </c>
      <c r="CS966" s="9">
        <v>0</v>
      </c>
      <c r="CT966" s="9">
        <v>0</v>
      </c>
      <c r="CU966" s="9">
        <v>4389283</v>
      </c>
      <c r="CV966" s="9">
        <v>10596614</v>
      </c>
      <c r="CW966" s="9">
        <v>9374762</v>
      </c>
      <c r="CX966" s="9">
        <v>1830158</v>
      </c>
      <c r="CY966" s="9">
        <v>7251389</v>
      </c>
      <c r="CZ966" s="9">
        <v>0</v>
      </c>
      <c r="DA966" s="9">
        <v>0</v>
      </c>
      <c r="DB966" s="9">
        <v>842850</v>
      </c>
      <c r="DC966" s="9">
        <v>6586244</v>
      </c>
      <c r="DD966" s="9">
        <v>0</v>
      </c>
      <c r="DE966" s="9">
        <v>1350366</v>
      </c>
      <c r="DF966" s="9">
        <v>37832383</v>
      </c>
      <c r="DG966" s="9">
        <v>2132658</v>
      </c>
      <c r="DH966" s="9">
        <v>41198714</v>
      </c>
      <c r="DI966" s="9">
        <v>694630</v>
      </c>
      <c r="DJ966" s="9">
        <v>340716</v>
      </c>
      <c r="DK966" s="9">
        <v>0</v>
      </c>
      <c r="DL966" s="9">
        <v>0</v>
      </c>
      <c r="DM966" s="9">
        <v>4323082</v>
      </c>
      <c r="DN966" s="9">
        <v>0</v>
      </c>
      <c r="DO966" s="9">
        <v>1708866</v>
      </c>
      <c r="DP966" s="9">
        <v>63160446</v>
      </c>
      <c r="DQ966" s="9">
        <v>0</v>
      </c>
      <c r="DR966" s="9">
        <v>0</v>
      </c>
      <c r="DS966" s="9">
        <v>0</v>
      </c>
      <c r="DT966" s="9">
        <v>0</v>
      </c>
      <c r="DU966" s="9">
        <v>0</v>
      </c>
      <c r="DV966" s="9">
        <v>0</v>
      </c>
      <c r="DW966" s="9">
        <v>0</v>
      </c>
      <c r="DX966" s="9">
        <v>0</v>
      </c>
      <c r="DY966" s="9">
        <v>0</v>
      </c>
      <c r="DZ966" s="9">
        <v>0</v>
      </c>
      <c r="EA966" s="9">
        <v>0</v>
      </c>
      <c r="EB966" s="9">
        <v>0</v>
      </c>
      <c r="EC966" s="9">
        <v>0</v>
      </c>
    </row>
    <row r="967" spans="1:133" x14ac:dyDescent="0.3">
      <c r="A967" s="10">
        <v>106190232</v>
      </c>
      <c r="B967" s="10" t="s">
        <v>574</v>
      </c>
      <c r="C967" s="10">
        <v>20182</v>
      </c>
      <c r="D967" s="12">
        <v>43191</v>
      </c>
      <c r="E967" s="10" t="s">
        <v>2129</v>
      </c>
      <c r="F967" s="10" t="s">
        <v>134</v>
      </c>
      <c r="G967" s="10" t="s">
        <v>158</v>
      </c>
      <c r="H967" s="10" t="s">
        <v>2132</v>
      </c>
      <c r="I967" s="10">
        <v>931</v>
      </c>
      <c r="J967" s="10" t="s">
        <v>255</v>
      </c>
      <c r="K967" s="10" t="s">
        <v>137</v>
      </c>
      <c r="L967" s="10" t="s">
        <v>138</v>
      </c>
      <c r="M967" s="10" t="s">
        <v>575</v>
      </c>
      <c r="N967" s="10" t="s">
        <v>576</v>
      </c>
      <c r="O967" s="10" t="s">
        <v>577</v>
      </c>
      <c r="P967" s="10">
        <v>90505</v>
      </c>
      <c r="Q967" s="10" t="s">
        <v>578</v>
      </c>
      <c r="R967" s="10">
        <v>166</v>
      </c>
      <c r="S967" s="10">
        <v>166</v>
      </c>
      <c r="T967" s="10">
        <v>166</v>
      </c>
      <c r="U967" s="10">
        <v>165</v>
      </c>
      <c r="V967" s="10">
        <v>46</v>
      </c>
      <c r="W967" s="10">
        <v>616</v>
      </c>
      <c r="X967" s="10">
        <v>0</v>
      </c>
      <c r="Y967" s="10">
        <v>0</v>
      </c>
      <c r="Z967" s="10">
        <v>0</v>
      </c>
      <c r="AA967" s="10">
        <v>191</v>
      </c>
      <c r="AB967" s="10">
        <v>671</v>
      </c>
      <c r="AC967" s="10">
        <v>2</v>
      </c>
      <c r="AD967" s="10">
        <v>37</v>
      </c>
      <c r="AE967" s="10">
        <v>1728</v>
      </c>
      <c r="AF967" s="10">
        <v>0</v>
      </c>
      <c r="AG967" s="10">
        <v>2474</v>
      </c>
      <c r="AH967" s="10">
        <v>565</v>
      </c>
      <c r="AI967" s="10">
        <v>3387</v>
      </c>
      <c r="AJ967" s="10">
        <v>0</v>
      </c>
      <c r="AK967" s="10">
        <v>0</v>
      </c>
      <c r="AL967" s="10">
        <v>0</v>
      </c>
      <c r="AM967" s="10">
        <v>1244</v>
      </c>
      <c r="AN967" s="10">
        <v>3956</v>
      </c>
      <c r="AO967" s="10">
        <v>18</v>
      </c>
      <c r="AP967" s="10">
        <v>262</v>
      </c>
      <c r="AQ967" s="10">
        <v>11906</v>
      </c>
      <c r="AR967" s="10">
        <v>0</v>
      </c>
      <c r="AS967" s="10">
        <v>1860</v>
      </c>
      <c r="AT967" s="10">
        <v>110</v>
      </c>
      <c r="AU967" s="10">
        <v>0</v>
      </c>
      <c r="AV967" s="10">
        <v>0</v>
      </c>
      <c r="AW967" s="10">
        <v>0</v>
      </c>
      <c r="AX967" s="10">
        <v>0</v>
      </c>
      <c r="AY967" s="10">
        <v>555</v>
      </c>
      <c r="AZ967" s="10">
        <v>1494</v>
      </c>
      <c r="BA967" s="10">
        <v>0</v>
      </c>
      <c r="BB967" s="10">
        <v>4</v>
      </c>
      <c r="BC967" s="10">
        <v>4023</v>
      </c>
      <c r="BD967" s="10">
        <v>4675860</v>
      </c>
      <c r="BE967" s="10">
        <v>1067850</v>
      </c>
      <c r="BF967" s="10">
        <v>6401430</v>
      </c>
      <c r="BG967" s="10">
        <v>0</v>
      </c>
      <c r="BH967" s="10">
        <v>0</v>
      </c>
      <c r="BI967" s="10">
        <v>0</v>
      </c>
      <c r="BJ967" s="10">
        <v>2351160</v>
      </c>
      <c r="BK967" s="10">
        <v>7488209</v>
      </c>
      <c r="BL967" s="10">
        <v>34645</v>
      </c>
      <c r="BM967" s="10">
        <v>481950</v>
      </c>
      <c r="BN967" s="10">
        <v>22501104</v>
      </c>
      <c r="BO967" s="10">
        <v>864770</v>
      </c>
      <c r="BP967" s="10">
        <v>50790</v>
      </c>
      <c r="BQ967" s="10">
        <v>0</v>
      </c>
      <c r="BR967" s="10">
        <v>0</v>
      </c>
      <c r="BS967" s="10">
        <v>0</v>
      </c>
      <c r="BT967" s="10">
        <v>0</v>
      </c>
      <c r="BU967" s="10">
        <v>258014</v>
      </c>
      <c r="BV967" s="10">
        <v>694460</v>
      </c>
      <c r="BW967" s="10">
        <v>0</v>
      </c>
      <c r="BX967" s="10">
        <v>2073</v>
      </c>
      <c r="BY967" s="10">
        <v>1870107</v>
      </c>
      <c r="BZ967" s="10">
        <v>528448</v>
      </c>
      <c r="CA967" s="10">
        <v>2666876</v>
      </c>
      <c r="CB967" s="10">
        <v>561585</v>
      </c>
      <c r="CC967" s="10">
        <v>3750715</v>
      </c>
      <c r="CD967" s="10">
        <v>0</v>
      </c>
      <c r="CE967" s="10">
        <v>0</v>
      </c>
      <c r="CF967" s="10">
        <v>0</v>
      </c>
      <c r="CG967" s="10">
        <v>0</v>
      </c>
      <c r="CH967" s="10">
        <v>1168336</v>
      </c>
      <c r="CI967" s="10">
        <v>4027515</v>
      </c>
      <c r="CJ967" s="10">
        <v>0</v>
      </c>
      <c r="CK967" s="10">
        <v>34645</v>
      </c>
      <c r="CL967" s="10">
        <v>0</v>
      </c>
      <c r="CM967" s="10">
        <v>0</v>
      </c>
      <c r="CN967" s="10">
        <v>0</v>
      </c>
      <c r="CO967" s="10">
        <v>402378</v>
      </c>
      <c r="CP967" s="10">
        <v>13140498</v>
      </c>
      <c r="CQ967" s="10">
        <v>0</v>
      </c>
      <c r="CR967" s="10">
        <v>0</v>
      </c>
      <c r="CS967" s="10">
        <v>0</v>
      </c>
      <c r="CT967" s="10">
        <v>0</v>
      </c>
      <c r="CU967" s="10">
        <v>0</v>
      </c>
      <c r="CV967" s="10">
        <v>2345306</v>
      </c>
      <c r="CW967" s="10">
        <v>557055</v>
      </c>
      <c r="CX967" s="10">
        <v>2650715</v>
      </c>
      <c r="CY967" s="10">
        <v>0</v>
      </c>
      <c r="CZ967" s="10">
        <v>0</v>
      </c>
      <c r="DA967" s="10">
        <v>0</v>
      </c>
      <c r="DB967" s="10">
        <v>1440838</v>
      </c>
      <c r="DC967" s="10">
        <v>3752776</v>
      </c>
      <c r="DD967" s="10">
        <v>0</v>
      </c>
      <c r="DE967" s="10">
        <v>484023</v>
      </c>
      <c r="DF967" s="10">
        <v>11230713</v>
      </c>
      <c r="DG967" s="10">
        <v>11042</v>
      </c>
      <c r="DH967" s="10">
        <v>7690499</v>
      </c>
      <c r="DI967" s="10">
        <v>224744</v>
      </c>
      <c r="DJ967" s="10">
        <v>7502</v>
      </c>
      <c r="DK967" s="10">
        <v>0</v>
      </c>
      <c r="DL967" s="10">
        <v>0</v>
      </c>
      <c r="DM967" s="10">
        <v>0</v>
      </c>
      <c r="DN967" s="10">
        <v>0</v>
      </c>
      <c r="DO967" s="10">
        <v>119059</v>
      </c>
      <c r="DP967" s="10">
        <v>2126329</v>
      </c>
      <c r="DQ967" s="10">
        <v>0</v>
      </c>
      <c r="DR967" s="10">
        <v>0</v>
      </c>
      <c r="DS967" s="10">
        <v>0</v>
      </c>
      <c r="DT967" s="10">
        <v>0</v>
      </c>
      <c r="DU967" s="10">
        <v>0</v>
      </c>
      <c r="DV967" s="10">
        <v>0</v>
      </c>
      <c r="DW967" s="10">
        <v>0</v>
      </c>
      <c r="DX967" s="10">
        <v>0</v>
      </c>
      <c r="DY967" s="10">
        <v>0</v>
      </c>
      <c r="DZ967" s="10">
        <v>0</v>
      </c>
      <c r="EA967" s="10">
        <v>0</v>
      </c>
      <c r="EB967" s="10">
        <v>0</v>
      </c>
      <c r="EC967" s="10">
        <v>0</v>
      </c>
    </row>
    <row r="968" spans="1:133" x14ac:dyDescent="0.3">
      <c r="A968" s="9">
        <v>106150706</v>
      </c>
      <c r="B968" s="9" t="s">
        <v>579</v>
      </c>
      <c r="C968" s="9">
        <v>20182</v>
      </c>
      <c r="D968" s="11">
        <v>43191</v>
      </c>
      <c r="E968" s="9" t="s">
        <v>2129</v>
      </c>
      <c r="F968" s="9" t="s">
        <v>134</v>
      </c>
      <c r="G968" s="9" t="s">
        <v>135</v>
      </c>
      <c r="H968" s="9" t="s">
        <v>2130</v>
      </c>
      <c r="I968" s="9">
        <v>617</v>
      </c>
      <c r="J968" s="9" t="s">
        <v>136</v>
      </c>
      <c r="K968" s="9" t="s">
        <v>137</v>
      </c>
      <c r="L968" s="9" t="s">
        <v>138</v>
      </c>
      <c r="M968" s="9" t="s">
        <v>580</v>
      </c>
      <c r="N968" s="9" t="s">
        <v>581</v>
      </c>
      <c r="O968" s="9" t="s">
        <v>582</v>
      </c>
      <c r="P968" s="9">
        <v>93215</v>
      </c>
      <c r="Q968" s="9" t="s">
        <v>583</v>
      </c>
      <c r="R968" s="9">
        <v>156</v>
      </c>
      <c r="S968" s="9">
        <v>156</v>
      </c>
      <c r="T968" s="9">
        <v>156</v>
      </c>
      <c r="U968" s="9">
        <v>172</v>
      </c>
      <c r="V968" s="9">
        <v>30</v>
      </c>
      <c r="W968" s="9">
        <v>102</v>
      </c>
      <c r="X968" s="9">
        <v>208</v>
      </c>
      <c r="Y968" s="9">
        <v>0</v>
      </c>
      <c r="Z968" s="9">
        <v>0</v>
      </c>
      <c r="AA968" s="9">
        <v>9</v>
      </c>
      <c r="AB968" s="9">
        <v>17</v>
      </c>
      <c r="AC968" s="9">
        <v>0</v>
      </c>
      <c r="AD968" s="9">
        <v>31</v>
      </c>
      <c r="AE968" s="9">
        <v>569</v>
      </c>
      <c r="AF968" s="9">
        <v>5</v>
      </c>
      <c r="AG968" s="9">
        <v>3026</v>
      </c>
      <c r="AH968" s="9">
        <v>168</v>
      </c>
      <c r="AI968" s="9">
        <v>1713</v>
      </c>
      <c r="AJ968" s="9">
        <v>701</v>
      </c>
      <c r="AK968" s="9">
        <v>0</v>
      </c>
      <c r="AL968" s="9">
        <v>0</v>
      </c>
      <c r="AM968" s="9">
        <v>160</v>
      </c>
      <c r="AN968" s="9">
        <v>497</v>
      </c>
      <c r="AO968" s="9">
        <v>0</v>
      </c>
      <c r="AP968" s="9">
        <v>70</v>
      </c>
      <c r="AQ968" s="9">
        <v>6335</v>
      </c>
      <c r="AR968" s="9">
        <v>4476</v>
      </c>
      <c r="AS968" s="9">
        <v>3154</v>
      </c>
      <c r="AT968" s="9">
        <v>721</v>
      </c>
      <c r="AU968" s="9">
        <v>2465</v>
      </c>
      <c r="AV968" s="9">
        <v>15126</v>
      </c>
      <c r="AW968" s="9">
        <v>0</v>
      </c>
      <c r="AX968" s="9">
        <v>0</v>
      </c>
      <c r="AY968" s="9">
        <v>2192</v>
      </c>
      <c r="AZ968" s="9">
        <v>1789</v>
      </c>
      <c r="BA968" s="9">
        <v>0</v>
      </c>
      <c r="BB968" s="9">
        <v>1867</v>
      </c>
      <c r="BC968" s="9">
        <v>27314</v>
      </c>
      <c r="BD968" s="9">
        <v>5934555</v>
      </c>
      <c r="BE968" s="9">
        <v>965053</v>
      </c>
      <c r="BF968" s="9">
        <v>12057323</v>
      </c>
      <c r="BG968" s="9">
        <v>3860819</v>
      </c>
      <c r="BH968" s="9">
        <v>0</v>
      </c>
      <c r="BI968" s="9">
        <v>0</v>
      </c>
      <c r="BJ968" s="9">
        <v>694549</v>
      </c>
      <c r="BK968" s="9">
        <v>1876639</v>
      </c>
      <c r="BL968" s="9">
        <v>0</v>
      </c>
      <c r="BM968" s="9">
        <v>529385</v>
      </c>
      <c r="BN968" s="9">
        <v>25918323</v>
      </c>
      <c r="BO968" s="9">
        <v>3232747</v>
      </c>
      <c r="BP968" s="9">
        <v>837300</v>
      </c>
      <c r="BQ968" s="9">
        <v>2457831</v>
      </c>
      <c r="BR968" s="9">
        <v>10988597</v>
      </c>
      <c r="BS968" s="9">
        <v>0</v>
      </c>
      <c r="BT968" s="9">
        <v>0</v>
      </c>
      <c r="BU968" s="9">
        <v>2007988</v>
      </c>
      <c r="BV968" s="9">
        <v>1559422</v>
      </c>
      <c r="BW968" s="9">
        <v>0</v>
      </c>
      <c r="BX968" s="9">
        <v>960196</v>
      </c>
      <c r="BY968" s="9">
        <v>22044081</v>
      </c>
      <c r="BZ968" s="9">
        <v>1214350</v>
      </c>
      <c r="CA968" s="9">
        <v>5123407</v>
      </c>
      <c r="CB968" s="9">
        <v>1604326</v>
      </c>
      <c r="CC968" s="9">
        <v>7258891</v>
      </c>
      <c r="CD968" s="9">
        <v>14147728</v>
      </c>
      <c r="CE968" s="9">
        <v>-416202</v>
      </c>
      <c r="CF968" s="9">
        <v>0</v>
      </c>
      <c r="CG968" s="9">
        <v>0</v>
      </c>
      <c r="CH968" s="9">
        <v>1421601</v>
      </c>
      <c r="CI968" s="9">
        <v>2958668</v>
      </c>
      <c r="CJ968" s="9">
        <v>0</v>
      </c>
      <c r="CK968" s="9">
        <v>0</v>
      </c>
      <c r="CL968" s="9">
        <v>0</v>
      </c>
      <c r="CM968" s="9">
        <v>0</v>
      </c>
      <c r="CN968" s="9">
        <v>0</v>
      </c>
      <c r="CO968" s="9">
        <v>0</v>
      </c>
      <c r="CP968" s="9">
        <v>33312769</v>
      </c>
      <c r="CQ968" s="9">
        <v>0</v>
      </c>
      <c r="CR968" s="9">
        <v>0</v>
      </c>
      <c r="CS968" s="9">
        <v>0</v>
      </c>
      <c r="CT968" s="9">
        <v>0</v>
      </c>
      <c r="CU968" s="9">
        <v>0</v>
      </c>
      <c r="CV968" s="9">
        <v>2829545</v>
      </c>
      <c r="CW968" s="9">
        <v>198027</v>
      </c>
      <c r="CX968" s="9">
        <v>7672465</v>
      </c>
      <c r="CY968" s="9">
        <v>701688</v>
      </c>
      <c r="CZ968" s="9">
        <v>0</v>
      </c>
      <c r="DA968" s="9">
        <v>0</v>
      </c>
      <c r="DB968" s="9">
        <v>1280936</v>
      </c>
      <c r="DC968" s="9">
        <v>477393</v>
      </c>
      <c r="DD968" s="9">
        <v>0</v>
      </c>
      <c r="DE968" s="9">
        <v>1489581</v>
      </c>
      <c r="DF968" s="9">
        <v>14649635</v>
      </c>
      <c r="DG968" s="9">
        <v>411724</v>
      </c>
      <c r="DH968" s="9">
        <v>19479308</v>
      </c>
      <c r="DI968" s="9">
        <v>0</v>
      </c>
      <c r="DJ968" s="9">
        <v>0</v>
      </c>
      <c r="DK968" s="9">
        <v>0</v>
      </c>
      <c r="DL968" s="9">
        <v>0</v>
      </c>
      <c r="DM968" s="9">
        <v>0</v>
      </c>
      <c r="DN968" s="9">
        <v>0</v>
      </c>
      <c r="DO968" s="9">
        <v>587280</v>
      </c>
      <c r="DP968" s="9">
        <v>44563815</v>
      </c>
      <c r="DQ968" s="9">
        <v>0</v>
      </c>
      <c r="DR968" s="9">
        <v>0</v>
      </c>
      <c r="DS968" s="9">
        <v>0</v>
      </c>
      <c r="DT968" s="9">
        <v>0</v>
      </c>
      <c r="DU968" s="9">
        <v>0</v>
      </c>
      <c r="DV968" s="9">
        <v>0</v>
      </c>
      <c r="DW968" s="9">
        <v>0</v>
      </c>
      <c r="DX968" s="9">
        <v>0</v>
      </c>
      <c r="DY968" s="9">
        <v>0</v>
      </c>
      <c r="DZ968" s="9">
        <v>0</v>
      </c>
      <c r="EA968" s="9">
        <v>0</v>
      </c>
      <c r="EB968" s="9">
        <v>0</v>
      </c>
      <c r="EC968" s="9">
        <v>0</v>
      </c>
    </row>
    <row r="969" spans="1:133" x14ac:dyDescent="0.3">
      <c r="A969" s="10">
        <v>106331164</v>
      </c>
      <c r="B969" s="10" t="s">
        <v>584</v>
      </c>
      <c r="C969" s="10">
        <v>20182</v>
      </c>
      <c r="D969" s="12">
        <v>43191</v>
      </c>
      <c r="E969" s="10" t="s">
        <v>2129</v>
      </c>
      <c r="F969" s="10" t="s">
        <v>134</v>
      </c>
      <c r="G969" s="10" t="s">
        <v>548</v>
      </c>
      <c r="H969" s="10" t="s">
        <v>2145</v>
      </c>
      <c r="I969" s="10">
        <v>1105</v>
      </c>
      <c r="J969" s="10" t="s">
        <v>255</v>
      </c>
      <c r="K969" s="10" t="s">
        <v>137</v>
      </c>
      <c r="L969" s="10" t="s">
        <v>138</v>
      </c>
      <c r="M969" s="10" t="s">
        <v>585</v>
      </c>
      <c r="N969" s="10" t="s">
        <v>586</v>
      </c>
      <c r="O969" s="10" t="s">
        <v>587</v>
      </c>
      <c r="P969" s="10">
        <v>92262</v>
      </c>
      <c r="Q969" s="10" t="s">
        <v>588</v>
      </c>
      <c r="R969" s="10">
        <v>385</v>
      </c>
      <c r="S969" s="10">
        <v>372</v>
      </c>
      <c r="T969" s="10">
        <v>257</v>
      </c>
      <c r="U969" s="10">
        <v>851</v>
      </c>
      <c r="V969" s="10">
        <v>1118</v>
      </c>
      <c r="W969" s="10">
        <v>548</v>
      </c>
      <c r="X969" s="10">
        <v>1160</v>
      </c>
      <c r="Y969" s="10">
        <v>0</v>
      </c>
      <c r="Z969" s="10">
        <v>0</v>
      </c>
      <c r="AA969" s="10">
        <v>109</v>
      </c>
      <c r="AB969" s="10">
        <v>936</v>
      </c>
      <c r="AC969" s="10">
        <v>23</v>
      </c>
      <c r="AD969" s="10">
        <v>46</v>
      </c>
      <c r="AE969" s="10">
        <v>4791</v>
      </c>
      <c r="AF969" s="10">
        <v>0</v>
      </c>
      <c r="AG969" s="10">
        <v>4835</v>
      </c>
      <c r="AH969" s="10">
        <v>4278</v>
      </c>
      <c r="AI969" s="10">
        <v>3952</v>
      </c>
      <c r="AJ969" s="10">
        <v>4827</v>
      </c>
      <c r="AK969" s="10">
        <v>0</v>
      </c>
      <c r="AL969" s="10">
        <v>0</v>
      </c>
      <c r="AM969" s="10">
        <v>327</v>
      </c>
      <c r="AN969" s="10">
        <v>3838</v>
      </c>
      <c r="AO969" s="10">
        <v>75</v>
      </c>
      <c r="AP969" s="10">
        <v>268</v>
      </c>
      <c r="AQ969" s="10">
        <v>22400</v>
      </c>
      <c r="AR969" s="10">
        <v>0</v>
      </c>
      <c r="AS969" s="10">
        <v>7401</v>
      </c>
      <c r="AT969" s="10">
        <v>5060</v>
      </c>
      <c r="AU969" s="10">
        <v>3517</v>
      </c>
      <c r="AV969" s="10">
        <v>13385</v>
      </c>
      <c r="AW969" s="10">
        <v>0</v>
      </c>
      <c r="AX969" s="10">
        <v>0</v>
      </c>
      <c r="AY969" s="10">
        <v>814</v>
      </c>
      <c r="AZ969" s="10">
        <v>9760</v>
      </c>
      <c r="BA969" s="10">
        <v>193</v>
      </c>
      <c r="BB969" s="10">
        <v>931</v>
      </c>
      <c r="BC969" s="10">
        <v>41061</v>
      </c>
      <c r="BD969" s="10">
        <v>131734527</v>
      </c>
      <c r="BE969" s="10">
        <v>122084916</v>
      </c>
      <c r="BF969" s="10">
        <v>103370143</v>
      </c>
      <c r="BG969" s="10">
        <v>139564556</v>
      </c>
      <c r="BH969" s="10">
        <v>0</v>
      </c>
      <c r="BI969" s="10">
        <v>0</v>
      </c>
      <c r="BJ969" s="10">
        <v>3212947</v>
      </c>
      <c r="BK969" s="10">
        <v>128398206</v>
      </c>
      <c r="BL969" s="10">
        <v>2610287</v>
      </c>
      <c r="BM969" s="10">
        <v>6748736</v>
      </c>
      <c r="BN969" s="10">
        <v>637724318</v>
      </c>
      <c r="BO969" s="10">
        <v>62505688</v>
      </c>
      <c r="BP969" s="10">
        <v>46575029</v>
      </c>
      <c r="BQ969" s="10">
        <v>23023906</v>
      </c>
      <c r="BR969" s="10">
        <v>81950620</v>
      </c>
      <c r="BS969" s="10">
        <v>0</v>
      </c>
      <c r="BT969" s="10">
        <v>0</v>
      </c>
      <c r="BU969" s="10">
        <v>8689296</v>
      </c>
      <c r="BV969" s="10">
        <v>70494328</v>
      </c>
      <c r="BW969" s="10">
        <v>1554708</v>
      </c>
      <c r="BX969" s="10">
        <v>5372703</v>
      </c>
      <c r="BY969" s="10">
        <v>300166278</v>
      </c>
      <c r="BZ969" s="10">
        <v>5943908</v>
      </c>
      <c r="CA969" s="10">
        <v>172420661</v>
      </c>
      <c r="CB969" s="10">
        <v>146959322</v>
      </c>
      <c r="CC969" s="10">
        <v>81473257</v>
      </c>
      <c r="CD969" s="10">
        <v>194844674</v>
      </c>
      <c r="CE969" s="10">
        <v>0</v>
      </c>
      <c r="CF969" s="10">
        <v>0</v>
      </c>
      <c r="CG969" s="10">
        <v>0</v>
      </c>
      <c r="CH969" s="10">
        <v>9184728</v>
      </c>
      <c r="CI969" s="10">
        <v>141315960</v>
      </c>
      <c r="CJ969" s="10">
        <v>0</v>
      </c>
      <c r="CK969" s="10">
        <v>3797409</v>
      </c>
      <c r="CL969" s="10">
        <v>0</v>
      </c>
      <c r="CM969" s="10">
        <v>0</v>
      </c>
      <c r="CN969" s="10">
        <v>0</v>
      </c>
      <c r="CO969" s="10">
        <v>9542820</v>
      </c>
      <c r="CP969" s="10">
        <v>765482739</v>
      </c>
      <c r="CQ969" s="10">
        <v>0</v>
      </c>
      <c r="CR969" s="10">
        <v>0</v>
      </c>
      <c r="CS969" s="10">
        <v>0</v>
      </c>
      <c r="CT969" s="10">
        <v>0</v>
      </c>
      <c r="CU969" s="10">
        <v>0</v>
      </c>
      <c r="CV969" s="10">
        <v>21819554</v>
      </c>
      <c r="CW969" s="10">
        <v>21700623</v>
      </c>
      <c r="CX969" s="10">
        <v>44920792</v>
      </c>
      <c r="CY969" s="10">
        <v>26670502</v>
      </c>
      <c r="CZ969" s="10">
        <v>0</v>
      </c>
      <c r="DA969" s="10">
        <v>0</v>
      </c>
      <c r="DB969" s="10">
        <v>2465478</v>
      </c>
      <c r="DC969" s="10">
        <v>53980722</v>
      </c>
      <c r="DD969" s="10">
        <v>367586</v>
      </c>
      <c r="DE969" s="10">
        <v>482600</v>
      </c>
      <c r="DF969" s="10">
        <v>172407857</v>
      </c>
      <c r="DG969" s="10">
        <v>564549</v>
      </c>
      <c r="DH969" s="10">
        <v>133979248</v>
      </c>
      <c r="DI969" s="10">
        <v>0</v>
      </c>
      <c r="DJ969" s="10">
        <v>-449955</v>
      </c>
      <c r="DK969" s="10">
        <v>0</v>
      </c>
      <c r="DL969" s="10">
        <v>0</v>
      </c>
      <c r="DM969" s="10">
        <v>0</v>
      </c>
      <c r="DN969" s="10">
        <v>0</v>
      </c>
      <c r="DO969" s="10">
        <v>6072781</v>
      </c>
      <c r="DP969" s="10">
        <v>92665848</v>
      </c>
      <c r="DQ969" s="10">
        <v>0</v>
      </c>
      <c r="DR969" s="10">
        <v>0</v>
      </c>
      <c r="DS969" s="10">
        <v>0</v>
      </c>
      <c r="DT969" s="10">
        <v>0</v>
      </c>
      <c r="DU969" s="10">
        <v>0</v>
      </c>
      <c r="DV969" s="10">
        <v>0</v>
      </c>
      <c r="DW969" s="10">
        <v>0</v>
      </c>
      <c r="DX969" s="10">
        <v>0</v>
      </c>
      <c r="DY969" s="10">
        <v>0</v>
      </c>
      <c r="DZ969" s="10">
        <v>0</v>
      </c>
      <c r="EA969" s="10">
        <v>18074774</v>
      </c>
      <c r="EB969" s="10">
        <v>37125879</v>
      </c>
      <c r="EC969" s="10">
        <v>7958617</v>
      </c>
    </row>
    <row r="970" spans="1:133" x14ac:dyDescent="0.3">
      <c r="A970" s="9">
        <v>106364144</v>
      </c>
      <c r="B970" s="9" t="s">
        <v>589</v>
      </c>
      <c r="C970" s="9">
        <v>20182</v>
      </c>
      <c r="D970" s="11">
        <v>43191</v>
      </c>
      <c r="E970" s="9" t="s">
        <v>2129</v>
      </c>
      <c r="F970" s="9" t="s">
        <v>134</v>
      </c>
      <c r="G970" s="9" t="s">
        <v>275</v>
      </c>
      <c r="H970" s="9" t="s">
        <v>2145</v>
      </c>
      <c r="I970" s="9">
        <v>1211</v>
      </c>
      <c r="J970" s="9" t="s">
        <v>255</v>
      </c>
      <c r="K970" s="9" t="s">
        <v>137</v>
      </c>
      <c r="L970" s="9" t="s">
        <v>138</v>
      </c>
      <c r="M970" s="9" t="s">
        <v>590</v>
      </c>
      <c r="N970" s="9" t="s">
        <v>591</v>
      </c>
      <c r="O970" s="9" t="s">
        <v>592</v>
      </c>
      <c r="P970" s="9">
        <v>92395</v>
      </c>
      <c r="Q970" s="9" t="s">
        <v>593</v>
      </c>
      <c r="R970" s="9">
        <v>148</v>
      </c>
      <c r="S970" s="9">
        <v>148</v>
      </c>
      <c r="T970" s="9">
        <v>148</v>
      </c>
      <c r="U970" s="9">
        <v>610</v>
      </c>
      <c r="V970" s="9">
        <v>686</v>
      </c>
      <c r="W970" s="9">
        <v>154</v>
      </c>
      <c r="X970" s="9">
        <v>703</v>
      </c>
      <c r="Y970" s="9">
        <v>0</v>
      </c>
      <c r="Z970" s="9">
        <v>0</v>
      </c>
      <c r="AA970" s="9">
        <v>228</v>
      </c>
      <c r="AB970" s="9">
        <v>123</v>
      </c>
      <c r="AC970" s="9">
        <v>0</v>
      </c>
      <c r="AD970" s="9">
        <v>69</v>
      </c>
      <c r="AE970" s="9">
        <v>2573</v>
      </c>
      <c r="AF970" s="9">
        <v>0</v>
      </c>
      <c r="AG970" s="9">
        <v>2937</v>
      </c>
      <c r="AH970" s="9">
        <v>2507</v>
      </c>
      <c r="AI970" s="9">
        <v>651</v>
      </c>
      <c r="AJ970" s="9">
        <v>2672</v>
      </c>
      <c r="AK970" s="9">
        <v>0</v>
      </c>
      <c r="AL970" s="9">
        <v>0</v>
      </c>
      <c r="AM970" s="9">
        <v>830</v>
      </c>
      <c r="AN970" s="9">
        <v>339</v>
      </c>
      <c r="AO970" s="9">
        <v>0</v>
      </c>
      <c r="AP970" s="9">
        <v>102</v>
      </c>
      <c r="AQ970" s="9">
        <v>10038</v>
      </c>
      <c r="AR970" s="9">
        <v>0</v>
      </c>
      <c r="AS970" s="9">
        <v>2993</v>
      </c>
      <c r="AT970" s="9">
        <v>2267</v>
      </c>
      <c r="AU970" s="9">
        <v>1040</v>
      </c>
      <c r="AV970" s="9">
        <v>4663</v>
      </c>
      <c r="AW970" s="9">
        <v>0</v>
      </c>
      <c r="AX970" s="9">
        <v>0</v>
      </c>
      <c r="AY970" s="9">
        <v>1903</v>
      </c>
      <c r="AZ970" s="9">
        <v>1133</v>
      </c>
      <c r="BA970" s="9">
        <v>0</v>
      </c>
      <c r="BB970" s="9">
        <v>2564</v>
      </c>
      <c r="BC970" s="9">
        <v>16563</v>
      </c>
      <c r="BD970" s="9">
        <v>45126185</v>
      </c>
      <c r="BE970" s="9">
        <v>44013546</v>
      </c>
      <c r="BF970" s="9">
        <v>9032007</v>
      </c>
      <c r="BG970" s="9">
        <v>38214068</v>
      </c>
      <c r="BH970" s="9">
        <v>0</v>
      </c>
      <c r="BI970" s="9">
        <v>0</v>
      </c>
      <c r="BJ970" s="9">
        <v>13876712</v>
      </c>
      <c r="BK970" s="9">
        <v>6302879</v>
      </c>
      <c r="BL970" s="9">
        <v>0</v>
      </c>
      <c r="BM970" s="9">
        <v>1010508</v>
      </c>
      <c r="BN970" s="9">
        <v>157575905</v>
      </c>
      <c r="BO970" s="9">
        <v>14016413</v>
      </c>
      <c r="BP970" s="9">
        <v>11973234</v>
      </c>
      <c r="BQ970" s="9">
        <v>4192951</v>
      </c>
      <c r="BR970" s="9">
        <v>21444116</v>
      </c>
      <c r="BS970" s="9">
        <v>0</v>
      </c>
      <c r="BT970" s="9">
        <v>0</v>
      </c>
      <c r="BU970" s="9">
        <v>8397469</v>
      </c>
      <c r="BV970" s="9">
        <v>5731790</v>
      </c>
      <c r="BW970" s="9">
        <v>0</v>
      </c>
      <c r="BX970" s="9">
        <v>3305043</v>
      </c>
      <c r="BY970" s="9">
        <v>69061016</v>
      </c>
      <c r="BZ970" s="9">
        <v>4001598</v>
      </c>
      <c r="CA970" s="9">
        <v>49971249</v>
      </c>
      <c r="CB970" s="9">
        <v>48367099</v>
      </c>
      <c r="CC970" s="9">
        <v>9951038</v>
      </c>
      <c r="CD970" s="9">
        <v>47566075</v>
      </c>
      <c r="CE970" s="9">
        <v>-410769</v>
      </c>
      <c r="CF970" s="9">
        <v>0</v>
      </c>
      <c r="CG970" s="9">
        <v>0</v>
      </c>
      <c r="CH970" s="9">
        <v>16073127</v>
      </c>
      <c r="CI970" s="9">
        <v>6272974</v>
      </c>
      <c r="CJ970" s="9">
        <v>0</v>
      </c>
      <c r="CK970" s="9">
        <v>54260</v>
      </c>
      <c r="CL970" s="9">
        <v>0</v>
      </c>
      <c r="CM970" s="9">
        <v>0</v>
      </c>
      <c r="CN970" s="9">
        <v>0</v>
      </c>
      <c r="CO970" s="9">
        <v>112806</v>
      </c>
      <c r="CP970" s="9">
        <v>181959457</v>
      </c>
      <c r="CQ970" s="9">
        <v>2226984</v>
      </c>
      <c r="CR970" s="9">
        <v>0</v>
      </c>
      <c r="CS970" s="9">
        <v>0</v>
      </c>
      <c r="CT970" s="9">
        <v>0</v>
      </c>
      <c r="CU970" s="9">
        <v>2226984</v>
      </c>
      <c r="CV970" s="9">
        <v>9171349</v>
      </c>
      <c r="CW970" s="9">
        <v>9846665</v>
      </c>
      <c r="CX970" s="9">
        <v>3684689</v>
      </c>
      <c r="CY970" s="9">
        <v>12092109</v>
      </c>
      <c r="CZ970" s="9">
        <v>0</v>
      </c>
      <c r="DA970" s="9">
        <v>0</v>
      </c>
      <c r="DB970" s="9">
        <v>6201054</v>
      </c>
      <c r="DC970" s="9">
        <v>5761695</v>
      </c>
      <c r="DD970" s="9">
        <v>0</v>
      </c>
      <c r="DE970" s="9">
        <v>146887</v>
      </c>
      <c r="DF970" s="9">
        <v>46904448</v>
      </c>
      <c r="DG970" s="9">
        <v>276934</v>
      </c>
      <c r="DH970" s="9">
        <v>35033932</v>
      </c>
      <c r="DI970" s="9">
        <v>0</v>
      </c>
      <c r="DJ970" s="9">
        <v>-139265</v>
      </c>
      <c r="DK970" s="9">
        <v>0</v>
      </c>
      <c r="DL970" s="9">
        <v>0</v>
      </c>
      <c r="DM970" s="9">
        <v>0</v>
      </c>
      <c r="DN970" s="9">
        <v>0</v>
      </c>
      <c r="DO970" s="9">
        <v>807613</v>
      </c>
      <c r="DP970" s="9">
        <v>76170358</v>
      </c>
      <c r="DQ970" s="9">
        <v>0</v>
      </c>
      <c r="DR970" s="9">
        <v>33</v>
      </c>
      <c r="DS970" s="9">
        <v>90</v>
      </c>
      <c r="DT970" s="9">
        <v>182</v>
      </c>
      <c r="DU970" s="9">
        <v>1682433</v>
      </c>
      <c r="DV970" s="9">
        <v>1019381</v>
      </c>
      <c r="DW970" s="9">
        <v>1572217</v>
      </c>
      <c r="DX970" s="9">
        <v>0</v>
      </c>
      <c r="DY970" s="9">
        <v>0</v>
      </c>
      <c r="DZ970" s="9">
        <v>1129597</v>
      </c>
      <c r="EA970" s="9">
        <v>3091377</v>
      </c>
      <c r="EB970" s="9">
        <v>2240127</v>
      </c>
      <c r="EC970" s="9">
        <v>4135422</v>
      </c>
    </row>
    <row r="971" spans="1:133" x14ac:dyDescent="0.3">
      <c r="A971" s="10">
        <v>106392287</v>
      </c>
      <c r="B971" s="10" t="s">
        <v>594</v>
      </c>
      <c r="C971" s="10">
        <v>20182</v>
      </c>
      <c r="D971" s="12">
        <v>43191</v>
      </c>
      <c r="E971" s="10" t="s">
        <v>2129</v>
      </c>
      <c r="F971" s="10" t="s">
        <v>134</v>
      </c>
      <c r="G971" s="10" t="s">
        <v>176</v>
      </c>
      <c r="H971" s="10" t="s">
        <v>2133</v>
      </c>
      <c r="I971" s="10">
        <v>507</v>
      </c>
      <c r="J971" s="10" t="s">
        <v>255</v>
      </c>
      <c r="K971" s="10" t="s">
        <v>137</v>
      </c>
      <c r="L971" s="10" t="s">
        <v>138</v>
      </c>
      <c r="M971" s="10" t="s">
        <v>595</v>
      </c>
      <c r="N971" s="10" t="s">
        <v>596</v>
      </c>
      <c r="O971" s="10" t="s">
        <v>597</v>
      </c>
      <c r="P971" s="10">
        <v>95336</v>
      </c>
      <c r="Q971" s="10" t="s">
        <v>2098</v>
      </c>
      <c r="R971" s="10">
        <v>73</v>
      </c>
      <c r="S971" s="10">
        <v>73</v>
      </c>
      <c r="T971" s="10">
        <v>45</v>
      </c>
      <c r="U971" s="10">
        <v>305</v>
      </c>
      <c r="V971" s="10">
        <v>111</v>
      </c>
      <c r="W971" s="10">
        <v>40</v>
      </c>
      <c r="X971" s="10">
        <v>307</v>
      </c>
      <c r="Y971" s="10">
        <v>0</v>
      </c>
      <c r="Z971" s="10">
        <v>0</v>
      </c>
      <c r="AA971" s="10">
        <v>19</v>
      </c>
      <c r="AB971" s="10">
        <v>155</v>
      </c>
      <c r="AC971" s="10">
        <v>0</v>
      </c>
      <c r="AD971" s="10">
        <v>13</v>
      </c>
      <c r="AE971" s="10">
        <v>950</v>
      </c>
      <c r="AF971" s="10">
        <v>0</v>
      </c>
      <c r="AG971" s="10">
        <v>1391</v>
      </c>
      <c r="AH971" s="10">
        <v>633</v>
      </c>
      <c r="AI971" s="10">
        <v>134</v>
      </c>
      <c r="AJ971" s="10">
        <v>1052</v>
      </c>
      <c r="AK971" s="10">
        <v>0</v>
      </c>
      <c r="AL971" s="10">
        <v>0</v>
      </c>
      <c r="AM971" s="10">
        <v>113</v>
      </c>
      <c r="AN971" s="10">
        <v>464</v>
      </c>
      <c r="AO971" s="10">
        <v>0</v>
      </c>
      <c r="AP971" s="10">
        <v>40</v>
      </c>
      <c r="AQ971" s="10">
        <v>3827</v>
      </c>
      <c r="AR971" s="10">
        <v>0</v>
      </c>
      <c r="AS971" s="10">
        <v>3908</v>
      </c>
      <c r="AT971" s="10">
        <v>1167</v>
      </c>
      <c r="AU971" s="10">
        <v>611</v>
      </c>
      <c r="AV971" s="10">
        <v>5287</v>
      </c>
      <c r="AW971" s="10">
        <v>0</v>
      </c>
      <c r="AX971" s="10">
        <v>0</v>
      </c>
      <c r="AY971" s="10">
        <v>537</v>
      </c>
      <c r="AZ971" s="10">
        <v>4281</v>
      </c>
      <c r="BA971" s="10">
        <v>1</v>
      </c>
      <c r="BB971" s="10">
        <v>536</v>
      </c>
      <c r="BC971" s="10">
        <v>16328</v>
      </c>
      <c r="BD971" s="10">
        <v>37936468</v>
      </c>
      <c r="BE971" s="10">
        <v>17147192</v>
      </c>
      <c r="BF971" s="10">
        <v>3563890</v>
      </c>
      <c r="BG971" s="10">
        <v>35448868</v>
      </c>
      <c r="BH971" s="10">
        <v>0</v>
      </c>
      <c r="BI971" s="10">
        <v>0</v>
      </c>
      <c r="BJ971" s="10">
        <v>2771414</v>
      </c>
      <c r="BK971" s="10">
        <v>15757451</v>
      </c>
      <c r="BL971" s="10">
        <v>0</v>
      </c>
      <c r="BM971" s="10">
        <v>1497767</v>
      </c>
      <c r="BN971" s="10">
        <v>114123050</v>
      </c>
      <c r="BO971" s="10">
        <v>37101540</v>
      </c>
      <c r="BP971" s="10">
        <v>15597266</v>
      </c>
      <c r="BQ971" s="10">
        <v>5695580</v>
      </c>
      <c r="BR971" s="10">
        <v>50677192</v>
      </c>
      <c r="BS971" s="10">
        <v>0</v>
      </c>
      <c r="BT971" s="10">
        <v>0</v>
      </c>
      <c r="BU971" s="10">
        <v>3016383</v>
      </c>
      <c r="BV971" s="10">
        <v>37235569</v>
      </c>
      <c r="BW971" s="10">
        <v>8766</v>
      </c>
      <c r="BX971" s="10">
        <v>4793849</v>
      </c>
      <c r="BY971" s="10">
        <v>154126145</v>
      </c>
      <c r="BZ971" s="10">
        <v>2032192</v>
      </c>
      <c r="CA971" s="10">
        <v>69079620</v>
      </c>
      <c r="CB971" s="10">
        <v>38700605</v>
      </c>
      <c r="CC971" s="10">
        <v>7120618</v>
      </c>
      <c r="CD971" s="10">
        <v>78423403</v>
      </c>
      <c r="CE971" s="10">
        <v>0</v>
      </c>
      <c r="CF971" s="10">
        <v>0</v>
      </c>
      <c r="CG971" s="10">
        <v>0</v>
      </c>
      <c r="CH971" s="10">
        <v>5128859</v>
      </c>
      <c r="CI971" s="10">
        <v>38808816</v>
      </c>
      <c r="CJ971" s="10">
        <v>0</v>
      </c>
      <c r="CK971" s="10">
        <v>8766</v>
      </c>
      <c r="CL971" s="10">
        <v>0</v>
      </c>
      <c r="CM971" s="10">
        <v>0</v>
      </c>
      <c r="CN971" s="10">
        <v>0</v>
      </c>
      <c r="CO971" s="10">
        <v>5056125</v>
      </c>
      <c r="CP971" s="10">
        <v>244359004</v>
      </c>
      <c r="CQ971" s="10">
        <v>6860109</v>
      </c>
      <c r="CR971" s="10">
        <v>0</v>
      </c>
      <c r="CS971" s="10">
        <v>0</v>
      </c>
      <c r="CT971" s="10">
        <v>0</v>
      </c>
      <c r="CU971" s="10">
        <v>6860109</v>
      </c>
      <c r="CV971" s="10">
        <v>5958388</v>
      </c>
      <c r="CW971" s="10">
        <v>903962</v>
      </c>
      <c r="CX971" s="10">
        <v>2138852</v>
      </c>
      <c r="CY971" s="10">
        <v>7702657</v>
      </c>
      <c r="CZ971" s="10">
        <v>0</v>
      </c>
      <c r="DA971" s="10">
        <v>0</v>
      </c>
      <c r="DB971" s="10">
        <v>550332</v>
      </c>
      <c r="DC971" s="10">
        <v>13314377</v>
      </c>
      <c r="DD971" s="10">
        <v>0</v>
      </c>
      <c r="DE971" s="10">
        <v>181732</v>
      </c>
      <c r="DF971" s="10">
        <v>30750300</v>
      </c>
      <c r="DG971" s="10">
        <v>94577</v>
      </c>
      <c r="DH971" s="10">
        <v>29634864</v>
      </c>
      <c r="DI971" s="10">
        <v>0</v>
      </c>
      <c r="DJ971" s="10">
        <v>38895</v>
      </c>
      <c r="DK971" s="10">
        <v>0</v>
      </c>
      <c r="DL971" s="10">
        <v>0</v>
      </c>
      <c r="DM971" s="10">
        <v>0</v>
      </c>
      <c r="DN971" s="10">
        <v>0</v>
      </c>
      <c r="DO971" s="10">
        <v>1198057</v>
      </c>
      <c r="DP971" s="10">
        <v>26020672</v>
      </c>
      <c r="DQ971" s="10">
        <v>0</v>
      </c>
      <c r="DR971" s="10">
        <v>0</v>
      </c>
      <c r="DS971" s="10">
        <v>0</v>
      </c>
      <c r="DT971" s="10">
        <v>0</v>
      </c>
      <c r="DU971" s="10">
        <v>0</v>
      </c>
      <c r="DV971" s="10">
        <v>0</v>
      </c>
      <c r="DW971" s="10">
        <v>0</v>
      </c>
      <c r="DX971" s="10">
        <v>0</v>
      </c>
      <c r="DY971" s="10">
        <v>0</v>
      </c>
      <c r="DZ971" s="10">
        <v>0</v>
      </c>
      <c r="EA971" s="10">
        <v>3664140</v>
      </c>
      <c r="EB971" s="10">
        <v>2020066</v>
      </c>
      <c r="EC971" s="10">
        <v>3388901</v>
      </c>
    </row>
    <row r="972" spans="1:133" x14ac:dyDescent="0.3">
      <c r="A972" s="9">
        <v>106500852</v>
      </c>
      <c r="B972" s="9" t="s">
        <v>599</v>
      </c>
      <c r="C972" s="9">
        <v>20182</v>
      </c>
      <c r="D972" s="11">
        <v>43191</v>
      </c>
      <c r="E972" s="9" t="s">
        <v>2129</v>
      </c>
      <c r="F972" s="9" t="s">
        <v>134</v>
      </c>
      <c r="G972" s="9" t="s">
        <v>420</v>
      </c>
      <c r="H972" s="9" t="s">
        <v>2133</v>
      </c>
      <c r="I972" s="9">
        <v>511</v>
      </c>
      <c r="J972" s="9" t="s">
        <v>255</v>
      </c>
      <c r="K972" s="9" t="s">
        <v>137</v>
      </c>
      <c r="L972" s="9" t="s">
        <v>138</v>
      </c>
      <c r="M972" s="9" t="s">
        <v>600</v>
      </c>
      <c r="N972" s="9" t="s">
        <v>601</v>
      </c>
      <c r="O972" s="9" t="s">
        <v>423</v>
      </c>
      <c r="P972" s="9">
        <v>95350</v>
      </c>
      <c r="Q972" s="9" t="s">
        <v>602</v>
      </c>
      <c r="R972" s="9">
        <v>461</v>
      </c>
      <c r="S972" s="9">
        <v>461</v>
      </c>
      <c r="T972" s="9">
        <v>370</v>
      </c>
      <c r="U972" s="9">
        <v>1577</v>
      </c>
      <c r="V972" s="9">
        <v>766</v>
      </c>
      <c r="W972" s="9">
        <v>996</v>
      </c>
      <c r="X972" s="9">
        <v>2022</v>
      </c>
      <c r="Y972" s="9">
        <v>1</v>
      </c>
      <c r="Z972" s="9">
        <v>0</v>
      </c>
      <c r="AA972" s="9">
        <v>135</v>
      </c>
      <c r="AB972" s="9">
        <v>931</v>
      </c>
      <c r="AC972" s="9">
        <v>22</v>
      </c>
      <c r="AD972" s="9">
        <v>34</v>
      </c>
      <c r="AE972" s="9">
        <v>6484</v>
      </c>
      <c r="AF972" s="9">
        <v>0</v>
      </c>
      <c r="AG972" s="9">
        <v>8513</v>
      </c>
      <c r="AH972" s="9">
        <v>3405</v>
      </c>
      <c r="AI972" s="9">
        <v>6605</v>
      </c>
      <c r="AJ972" s="9">
        <v>8580</v>
      </c>
      <c r="AK972" s="9">
        <v>3</v>
      </c>
      <c r="AL972" s="9">
        <v>0</v>
      </c>
      <c r="AM972" s="9">
        <v>795</v>
      </c>
      <c r="AN972" s="9">
        <v>3824</v>
      </c>
      <c r="AO972" s="9">
        <v>64</v>
      </c>
      <c r="AP972" s="9">
        <v>142</v>
      </c>
      <c r="AQ972" s="9">
        <v>31931</v>
      </c>
      <c r="AR972" s="9">
        <v>0</v>
      </c>
      <c r="AS972" s="9">
        <v>7823</v>
      </c>
      <c r="AT972" s="9">
        <v>2826</v>
      </c>
      <c r="AU972" s="9">
        <v>2806</v>
      </c>
      <c r="AV972" s="9">
        <v>17313</v>
      </c>
      <c r="AW972" s="9">
        <v>8</v>
      </c>
      <c r="AX972" s="9">
        <v>0</v>
      </c>
      <c r="AY972" s="9">
        <v>671</v>
      </c>
      <c r="AZ972" s="9">
        <v>6146</v>
      </c>
      <c r="BA972" s="9">
        <v>64</v>
      </c>
      <c r="BB972" s="9">
        <v>1136</v>
      </c>
      <c r="BC972" s="9">
        <v>38793</v>
      </c>
      <c r="BD972" s="9">
        <v>275102968</v>
      </c>
      <c r="BE972" s="9">
        <v>125483482</v>
      </c>
      <c r="BF972" s="9">
        <v>134133720</v>
      </c>
      <c r="BG972" s="9">
        <v>285201718</v>
      </c>
      <c r="BH972" s="9">
        <v>50847</v>
      </c>
      <c r="BI972" s="9">
        <v>0</v>
      </c>
      <c r="BJ972" s="9">
        <v>23275278</v>
      </c>
      <c r="BK972" s="9">
        <v>134949584</v>
      </c>
      <c r="BL972" s="9">
        <v>2731129</v>
      </c>
      <c r="BM972" s="9">
        <v>3646035</v>
      </c>
      <c r="BN972" s="9">
        <v>984574761</v>
      </c>
      <c r="BO972" s="9">
        <v>68987424</v>
      </c>
      <c r="BP972" s="9">
        <v>57108479</v>
      </c>
      <c r="BQ972" s="9">
        <v>21781545</v>
      </c>
      <c r="BR972" s="9">
        <v>158518157</v>
      </c>
      <c r="BS972" s="9">
        <v>53035</v>
      </c>
      <c r="BT972" s="9">
        <v>0</v>
      </c>
      <c r="BU972" s="9">
        <v>8762503</v>
      </c>
      <c r="BV972" s="9">
        <v>75111983</v>
      </c>
      <c r="BW972" s="9">
        <v>1052043</v>
      </c>
      <c r="BX972" s="9">
        <v>11581719</v>
      </c>
      <c r="BY972" s="9">
        <v>402956888</v>
      </c>
      <c r="BZ972" s="9">
        <v>13603118</v>
      </c>
      <c r="CA972" s="9">
        <v>314344272</v>
      </c>
      <c r="CB972" s="9">
        <v>171333093</v>
      </c>
      <c r="CC972" s="9">
        <v>92064721</v>
      </c>
      <c r="CD972" s="9">
        <v>392360097</v>
      </c>
      <c r="CE972" s="9">
        <v>-1908410</v>
      </c>
      <c r="CF972" s="9">
        <v>99741</v>
      </c>
      <c r="CG972" s="9">
        <v>0</v>
      </c>
      <c r="CH972" s="9">
        <v>27826423</v>
      </c>
      <c r="CI972" s="9">
        <v>150368771</v>
      </c>
      <c r="CJ972" s="9">
        <v>0</v>
      </c>
      <c r="CK972" s="9">
        <v>3710691</v>
      </c>
      <c r="CL972" s="9">
        <v>0</v>
      </c>
      <c r="CM972" s="9">
        <v>0</v>
      </c>
      <c r="CN972" s="9">
        <v>0</v>
      </c>
      <c r="CO972" s="9">
        <v>8878939</v>
      </c>
      <c r="CP972" s="9">
        <v>1172681456</v>
      </c>
      <c r="CQ972" s="9">
        <v>3041662</v>
      </c>
      <c r="CR972" s="9">
        <v>0</v>
      </c>
      <c r="CS972" s="9">
        <v>0</v>
      </c>
      <c r="CT972" s="9">
        <v>0</v>
      </c>
      <c r="CU972" s="9">
        <v>3041662</v>
      </c>
      <c r="CV972" s="9">
        <v>29746120</v>
      </c>
      <c r="CW972" s="9">
        <v>14300530</v>
      </c>
      <c r="CX972" s="9">
        <v>65758954</v>
      </c>
      <c r="CY972" s="9">
        <v>51359778</v>
      </c>
      <c r="CZ972" s="9">
        <v>4141</v>
      </c>
      <c r="DA972" s="9">
        <v>0</v>
      </c>
      <c r="DB972" s="9">
        <v>2715449</v>
      </c>
      <c r="DC972" s="9">
        <v>51385894</v>
      </c>
      <c r="DD972" s="9">
        <v>72481</v>
      </c>
      <c r="DE972" s="9">
        <v>2548508</v>
      </c>
      <c r="DF972" s="9">
        <v>217891855</v>
      </c>
      <c r="DG972" s="9">
        <v>534523</v>
      </c>
      <c r="DH972" s="9">
        <v>167823472</v>
      </c>
      <c r="DI972" s="9">
        <v>0</v>
      </c>
      <c r="DJ972" s="9">
        <v>66526</v>
      </c>
      <c r="DK972" s="9">
        <v>0</v>
      </c>
      <c r="DL972" s="9">
        <v>0</v>
      </c>
      <c r="DM972" s="9">
        <v>0</v>
      </c>
      <c r="DN972" s="9">
        <v>0</v>
      </c>
      <c r="DO972" s="9">
        <v>4375666</v>
      </c>
      <c r="DP972" s="9">
        <v>84880903</v>
      </c>
      <c r="DQ972" s="9">
        <v>0</v>
      </c>
      <c r="DR972" s="9">
        <v>0</v>
      </c>
      <c r="DS972" s="9">
        <v>0</v>
      </c>
      <c r="DT972" s="9">
        <v>0</v>
      </c>
      <c r="DU972" s="9">
        <v>0</v>
      </c>
      <c r="DV972" s="9">
        <v>0</v>
      </c>
      <c r="DW972" s="9">
        <v>0</v>
      </c>
      <c r="DX972" s="9">
        <v>0</v>
      </c>
      <c r="DY972" s="9">
        <v>0</v>
      </c>
      <c r="DZ972" s="9">
        <v>0</v>
      </c>
      <c r="EA972" s="9">
        <v>32749089</v>
      </c>
      <c r="EB972" s="9">
        <v>53116838</v>
      </c>
      <c r="EC972" s="9">
        <v>20132082</v>
      </c>
    </row>
    <row r="973" spans="1:133" x14ac:dyDescent="0.3">
      <c r="A973" s="10">
        <v>106440755</v>
      </c>
      <c r="B973" s="10" t="s">
        <v>603</v>
      </c>
      <c r="C973" s="10">
        <v>20182</v>
      </c>
      <c r="D973" s="12">
        <v>43191</v>
      </c>
      <c r="E973" s="10" t="s">
        <v>2129</v>
      </c>
      <c r="F973" s="10" t="s">
        <v>134</v>
      </c>
      <c r="G973" s="10" t="s">
        <v>604</v>
      </c>
      <c r="H973" s="10" t="s">
        <v>2146</v>
      </c>
      <c r="I973" s="10">
        <v>703</v>
      </c>
      <c r="J973" s="10" t="s">
        <v>227</v>
      </c>
      <c r="K973" s="10" t="s">
        <v>137</v>
      </c>
      <c r="L973" s="10" t="s">
        <v>138</v>
      </c>
      <c r="M973" s="10" t="s">
        <v>605</v>
      </c>
      <c r="N973" s="10" t="s">
        <v>606</v>
      </c>
      <c r="O973" s="10" t="s">
        <v>607</v>
      </c>
      <c r="P973" s="10">
        <v>95065</v>
      </c>
      <c r="Q973" s="10" t="s">
        <v>608</v>
      </c>
      <c r="R973" s="10">
        <v>223</v>
      </c>
      <c r="S973" s="10">
        <v>222</v>
      </c>
      <c r="T973" s="10">
        <v>152</v>
      </c>
      <c r="U973" s="10">
        <v>1221</v>
      </c>
      <c r="V973" s="10">
        <v>103</v>
      </c>
      <c r="W973" s="10">
        <v>125</v>
      </c>
      <c r="X973" s="10">
        <v>473</v>
      </c>
      <c r="Y973" s="10">
        <v>0</v>
      </c>
      <c r="Z973" s="10">
        <v>0</v>
      </c>
      <c r="AA973" s="10">
        <v>128</v>
      </c>
      <c r="AB973" s="10">
        <v>476</v>
      </c>
      <c r="AC973" s="10">
        <v>1</v>
      </c>
      <c r="AD973" s="10">
        <v>84</v>
      </c>
      <c r="AE973" s="10">
        <v>2611</v>
      </c>
      <c r="AF973" s="10">
        <v>0</v>
      </c>
      <c r="AG973" s="10">
        <v>6317</v>
      </c>
      <c r="AH973" s="10">
        <v>483</v>
      </c>
      <c r="AI973" s="10">
        <v>755</v>
      </c>
      <c r="AJ973" s="10">
        <v>2392</v>
      </c>
      <c r="AK973" s="10">
        <v>0</v>
      </c>
      <c r="AL973" s="10">
        <v>0</v>
      </c>
      <c r="AM973" s="10">
        <v>530</v>
      </c>
      <c r="AN973" s="10">
        <v>1800</v>
      </c>
      <c r="AO973" s="10">
        <v>4</v>
      </c>
      <c r="AP973" s="10">
        <v>258</v>
      </c>
      <c r="AQ973" s="10">
        <v>12539</v>
      </c>
      <c r="AR973" s="10">
        <v>0</v>
      </c>
      <c r="AS973" s="10">
        <v>17279</v>
      </c>
      <c r="AT973" s="10">
        <v>1320</v>
      </c>
      <c r="AU973" s="10">
        <v>1592</v>
      </c>
      <c r="AV973" s="10">
        <v>7402</v>
      </c>
      <c r="AW973" s="10">
        <v>0</v>
      </c>
      <c r="AX973" s="10">
        <v>0</v>
      </c>
      <c r="AY973" s="10">
        <v>2408</v>
      </c>
      <c r="AZ973" s="10">
        <v>10668</v>
      </c>
      <c r="BA973" s="10">
        <v>238</v>
      </c>
      <c r="BB973" s="10">
        <v>531</v>
      </c>
      <c r="BC973" s="10">
        <v>41438</v>
      </c>
      <c r="BD973" s="10">
        <v>157468088</v>
      </c>
      <c r="BE973" s="10">
        <v>13068424</v>
      </c>
      <c r="BF973" s="10">
        <v>23547145</v>
      </c>
      <c r="BG973" s="10">
        <v>49797323</v>
      </c>
      <c r="BH973" s="10">
        <v>0</v>
      </c>
      <c r="BI973" s="10">
        <v>0</v>
      </c>
      <c r="BJ973" s="10">
        <v>15910021</v>
      </c>
      <c r="BK973" s="10">
        <v>55920217</v>
      </c>
      <c r="BL973" s="10">
        <v>141449</v>
      </c>
      <c r="BM973" s="10">
        <v>1182790</v>
      </c>
      <c r="BN973" s="10">
        <v>317035457</v>
      </c>
      <c r="BO973" s="10">
        <v>59347459</v>
      </c>
      <c r="BP973" s="10">
        <v>4532127</v>
      </c>
      <c r="BQ973" s="10">
        <v>5467669</v>
      </c>
      <c r="BR973" s="10">
        <v>25423694</v>
      </c>
      <c r="BS973" s="10">
        <v>0</v>
      </c>
      <c r="BT973" s="10">
        <v>0</v>
      </c>
      <c r="BU973" s="10">
        <v>8270131</v>
      </c>
      <c r="BV973" s="10">
        <v>36641045</v>
      </c>
      <c r="BW973" s="10">
        <v>816621</v>
      </c>
      <c r="BX973" s="10">
        <v>1822642</v>
      </c>
      <c r="BY973" s="10">
        <v>142321388</v>
      </c>
      <c r="BZ973" s="10">
        <v>2905214</v>
      </c>
      <c r="CA973" s="10">
        <v>184377780</v>
      </c>
      <c r="CB973" s="10">
        <v>14790827</v>
      </c>
      <c r="CC973" s="10">
        <v>26061629</v>
      </c>
      <c r="CD973" s="10">
        <v>63629099</v>
      </c>
      <c r="CE973" s="10">
        <v>0</v>
      </c>
      <c r="CF973" s="10">
        <v>0</v>
      </c>
      <c r="CG973" s="10">
        <v>0</v>
      </c>
      <c r="CH973" s="10">
        <v>10786001</v>
      </c>
      <c r="CI973" s="10">
        <v>45638788</v>
      </c>
      <c r="CJ973" s="10">
        <v>0</v>
      </c>
      <c r="CK973" s="10">
        <v>2537776</v>
      </c>
      <c r="CL973" s="10">
        <v>0</v>
      </c>
      <c r="CM973" s="10">
        <v>0</v>
      </c>
      <c r="CN973" s="10">
        <v>0</v>
      </c>
      <c r="CO973" s="10">
        <v>1576389</v>
      </c>
      <c r="CP973" s="10">
        <v>352303503</v>
      </c>
      <c r="CQ973" s="10">
        <v>0</v>
      </c>
      <c r="CR973" s="10">
        <v>0</v>
      </c>
      <c r="CS973" s="10">
        <v>0</v>
      </c>
      <c r="CT973" s="10">
        <v>0</v>
      </c>
      <c r="CU973" s="10">
        <v>0</v>
      </c>
      <c r="CV973" s="10">
        <v>31273590</v>
      </c>
      <c r="CW973" s="10">
        <v>2738801</v>
      </c>
      <c r="CX973" s="10">
        <v>2765031</v>
      </c>
      <c r="CY973" s="10">
        <v>11470935</v>
      </c>
      <c r="CZ973" s="10">
        <v>0</v>
      </c>
      <c r="DA973" s="10">
        <v>0</v>
      </c>
      <c r="DB973" s="10">
        <v>12889265</v>
      </c>
      <c r="DC973" s="10">
        <v>45639611</v>
      </c>
      <c r="DD973" s="10">
        <v>0</v>
      </c>
      <c r="DE973" s="10">
        <v>276109</v>
      </c>
      <c r="DF973" s="10">
        <v>107053342</v>
      </c>
      <c r="DG973" s="10">
        <v>1940866</v>
      </c>
      <c r="DH973" s="10">
        <v>99354566</v>
      </c>
      <c r="DI973" s="10">
        <v>0</v>
      </c>
      <c r="DJ973" s="10">
        <v>6401512</v>
      </c>
      <c r="DK973" s="10">
        <v>0</v>
      </c>
      <c r="DL973" s="10">
        <v>0</v>
      </c>
      <c r="DM973" s="10">
        <v>0</v>
      </c>
      <c r="DN973" s="10">
        <v>0</v>
      </c>
      <c r="DO973" s="10">
        <v>9287478</v>
      </c>
      <c r="DP973" s="10">
        <v>67400625</v>
      </c>
      <c r="DQ973" s="10">
        <v>0</v>
      </c>
      <c r="DR973" s="10">
        <v>0</v>
      </c>
      <c r="DS973" s="10">
        <v>0</v>
      </c>
      <c r="DT973" s="10">
        <v>0</v>
      </c>
      <c r="DU973" s="10">
        <v>0</v>
      </c>
      <c r="DV973" s="10">
        <v>0</v>
      </c>
      <c r="DW973" s="10">
        <v>0</v>
      </c>
      <c r="DX973" s="10">
        <v>0</v>
      </c>
      <c r="DY973" s="10">
        <v>0</v>
      </c>
      <c r="DZ973" s="10">
        <v>0</v>
      </c>
      <c r="EA973" s="10">
        <v>0</v>
      </c>
      <c r="EB973" s="10">
        <v>0</v>
      </c>
      <c r="EC973" s="10">
        <v>0</v>
      </c>
    </row>
    <row r="974" spans="1:133" x14ac:dyDescent="0.3">
      <c r="A974" s="9">
        <v>106190243</v>
      </c>
      <c r="B974" s="9" t="s">
        <v>609</v>
      </c>
      <c r="C974" s="9">
        <v>20182</v>
      </c>
      <c r="D974" s="11">
        <v>43191</v>
      </c>
      <c r="E974" s="9" t="s">
        <v>2129</v>
      </c>
      <c r="F974" s="9" t="s">
        <v>134</v>
      </c>
      <c r="G974" s="9" t="s">
        <v>158</v>
      </c>
      <c r="H974" s="9" t="s">
        <v>2132</v>
      </c>
      <c r="I974" s="9">
        <v>921</v>
      </c>
      <c r="J974" s="9" t="s">
        <v>136</v>
      </c>
      <c r="K974" s="9" t="s">
        <v>137</v>
      </c>
      <c r="L974" s="9" t="s">
        <v>138</v>
      </c>
      <c r="M974" s="9" t="s">
        <v>610</v>
      </c>
      <c r="N974" s="9" t="s">
        <v>611</v>
      </c>
      <c r="O974" s="9" t="s">
        <v>612</v>
      </c>
      <c r="P974" s="9">
        <v>90241</v>
      </c>
      <c r="Q974" s="9" t="s">
        <v>613</v>
      </c>
      <c r="R974" s="9">
        <v>199</v>
      </c>
      <c r="S974" s="9">
        <v>181</v>
      </c>
      <c r="T974" s="9">
        <v>79</v>
      </c>
      <c r="U974" s="9">
        <v>473</v>
      </c>
      <c r="V974" s="9">
        <v>553</v>
      </c>
      <c r="W974" s="9">
        <v>162</v>
      </c>
      <c r="X974" s="9">
        <v>372</v>
      </c>
      <c r="Y974" s="9">
        <v>0</v>
      </c>
      <c r="Z974" s="9">
        <v>0</v>
      </c>
      <c r="AA974" s="9">
        <v>4</v>
      </c>
      <c r="AB974" s="9">
        <v>385</v>
      </c>
      <c r="AC974" s="9">
        <v>14</v>
      </c>
      <c r="AD974" s="9">
        <v>40</v>
      </c>
      <c r="AE974" s="9">
        <v>2003</v>
      </c>
      <c r="AF974" s="9">
        <v>0</v>
      </c>
      <c r="AG974" s="9">
        <v>2061</v>
      </c>
      <c r="AH974" s="9">
        <v>1992</v>
      </c>
      <c r="AI974" s="9">
        <v>595</v>
      </c>
      <c r="AJ974" s="9">
        <v>1149</v>
      </c>
      <c r="AK974" s="9">
        <v>0</v>
      </c>
      <c r="AL974" s="9">
        <v>0</v>
      </c>
      <c r="AM974" s="9">
        <v>10</v>
      </c>
      <c r="AN974" s="9">
        <v>1135</v>
      </c>
      <c r="AO974" s="9">
        <v>46</v>
      </c>
      <c r="AP974" s="9">
        <v>98</v>
      </c>
      <c r="AQ974" s="9">
        <v>7086</v>
      </c>
      <c r="AR974" s="9">
        <v>0</v>
      </c>
      <c r="AS974" s="9">
        <v>2741</v>
      </c>
      <c r="AT974" s="9">
        <v>2847</v>
      </c>
      <c r="AU974" s="9">
        <v>1290</v>
      </c>
      <c r="AV974" s="9">
        <v>6020</v>
      </c>
      <c r="AW974" s="9">
        <v>0</v>
      </c>
      <c r="AX974" s="9">
        <v>0</v>
      </c>
      <c r="AY974" s="9">
        <v>477</v>
      </c>
      <c r="AZ974" s="9">
        <v>5155</v>
      </c>
      <c r="BA974" s="9">
        <v>84</v>
      </c>
      <c r="BB974" s="9">
        <v>835</v>
      </c>
      <c r="BC974" s="9">
        <v>19449</v>
      </c>
      <c r="BD974" s="9">
        <v>31023059</v>
      </c>
      <c r="BE974" s="9">
        <v>42147247</v>
      </c>
      <c r="BF974" s="9">
        <v>13014160</v>
      </c>
      <c r="BG974" s="9">
        <v>20616404</v>
      </c>
      <c r="BH974" s="9">
        <v>0</v>
      </c>
      <c r="BI974" s="9">
        <v>0</v>
      </c>
      <c r="BJ974" s="9">
        <v>176051</v>
      </c>
      <c r="BK974" s="9">
        <v>20316141</v>
      </c>
      <c r="BL974" s="9">
        <v>285691</v>
      </c>
      <c r="BM974" s="9">
        <v>2854797</v>
      </c>
      <c r="BN974" s="9">
        <v>130433550</v>
      </c>
      <c r="BO974" s="9">
        <v>13656618</v>
      </c>
      <c r="BP974" s="9">
        <v>22855425</v>
      </c>
      <c r="BQ974" s="9">
        <v>8207804</v>
      </c>
      <c r="BR974" s="9">
        <v>32584245</v>
      </c>
      <c r="BS974" s="9">
        <v>0</v>
      </c>
      <c r="BT974" s="9">
        <v>0</v>
      </c>
      <c r="BU974" s="9">
        <v>1595016</v>
      </c>
      <c r="BV974" s="9">
        <v>27901391</v>
      </c>
      <c r="BW974" s="9">
        <v>272546</v>
      </c>
      <c r="BX974" s="9">
        <v>5625864</v>
      </c>
      <c r="BY974" s="9">
        <v>112698909</v>
      </c>
      <c r="BZ974" s="9">
        <v>892363</v>
      </c>
      <c r="CA974" s="9">
        <v>40111656</v>
      </c>
      <c r="CB974" s="9">
        <v>57127492</v>
      </c>
      <c r="CC974" s="9">
        <v>16815221</v>
      </c>
      <c r="CD974" s="9">
        <v>47639156</v>
      </c>
      <c r="CE974" s="9">
        <v>0</v>
      </c>
      <c r="CF974" s="9">
        <v>0</v>
      </c>
      <c r="CG974" s="9">
        <v>0</v>
      </c>
      <c r="CH974" s="9">
        <v>1485518</v>
      </c>
      <c r="CI974" s="9">
        <v>37435809</v>
      </c>
      <c r="CJ974" s="9">
        <v>0</v>
      </c>
      <c r="CK974" s="9">
        <v>558237</v>
      </c>
      <c r="CL974" s="9">
        <v>0</v>
      </c>
      <c r="CM974" s="9">
        <v>0</v>
      </c>
      <c r="CN974" s="9">
        <v>0</v>
      </c>
      <c r="CO974" s="9">
        <v>3636625</v>
      </c>
      <c r="CP974" s="9">
        <v>205702077</v>
      </c>
      <c r="CQ974" s="9">
        <v>0</v>
      </c>
      <c r="CR974" s="9">
        <v>0</v>
      </c>
      <c r="CS974" s="9">
        <v>0</v>
      </c>
      <c r="CT974" s="9">
        <v>0</v>
      </c>
      <c r="CU974" s="9">
        <v>0</v>
      </c>
      <c r="CV974" s="9">
        <v>4568021</v>
      </c>
      <c r="CW974" s="9">
        <v>7875180</v>
      </c>
      <c r="CX974" s="9">
        <v>4406743</v>
      </c>
      <c r="CY974" s="9">
        <v>5561493</v>
      </c>
      <c r="CZ974" s="9">
        <v>0</v>
      </c>
      <c r="DA974" s="9">
        <v>0</v>
      </c>
      <c r="DB974" s="9">
        <v>285549</v>
      </c>
      <c r="DC974" s="9">
        <v>10781723</v>
      </c>
      <c r="DD974" s="9">
        <v>0</v>
      </c>
      <c r="DE974" s="9">
        <v>3951673</v>
      </c>
      <c r="DF974" s="9">
        <v>37430382</v>
      </c>
      <c r="DG974" s="9">
        <v>872724</v>
      </c>
      <c r="DH974" s="9">
        <v>41324928</v>
      </c>
      <c r="DI974" s="9">
        <v>0</v>
      </c>
      <c r="DJ974" s="9">
        <v>0</v>
      </c>
      <c r="DK974" s="9">
        <v>0</v>
      </c>
      <c r="DL974" s="9">
        <v>0</v>
      </c>
      <c r="DM974" s="9">
        <v>0</v>
      </c>
      <c r="DN974" s="9">
        <v>0</v>
      </c>
      <c r="DO974" s="9">
        <v>6618864</v>
      </c>
      <c r="DP974" s="9">
        <v>115231420</v>
      </c>
      <c r="DQ974" s="9">
        <v>0</v>
      </c>
      <c r="DR974" s="9">
        <v>0</v>
      </c>
      <c r="DS974" s="9">
        <v>0</v>
      </c>
      <c r="DT974" s="9">
        <v>0</v>
      </c>
      <c r="DU974" s="9">
        <v>0</v>
      </c>
      <c r="DV974" s="9">
        <v>0</v>
      </c>
      <c r="DW974" s="9">
        <v>0</v>
      </c>
      <c r="DX974" s="9">
        <v>0</v>
      </c>
      <c r="DY974" s="9">
        <v>0</v>
      </c>
      <c r="DZ974" s="9">
        <v>0</v>
      </c>
      <c r="EA974" s="9">
        <v>0</v>
      </c>
      <c r="EB974" s="9">
        <v>0</v>
      </c>
      <c r="EC974" s="9">
        <v>0</v>
      </c>
    </row>
    <row r="975" spans="1:133" x14ac:dyDescent="0.3">
      <c r="A975" s="10">
        <v>106196168</v>
      </c>
      <c r="B975" s="10" t="s">
        <v>614</v>
      </c>
      <c r="C975" s="10">
        <v>20182</v>
      </c>
      <c r="D975" s="12">
        <v>43191</v>
      </c>
      <c r="E975" s="10" t="s">
        <v>2129</v>
      </c>
      <c r="F975" s="10" t="s">
        <v>134</v>
      </c>
      <c r="G975" s="10" t="s">
        <v>158</v>
      </c>
      <c r="H975" s="10" t="s">
        <v>2132</v>
      </c>
      <c r="I975" s="10">
        <v>933</v>
      </c>
      <c r="J975" s="10" t="s">
        <v>136</v>
      </c>
      <c r="K975" s="10" t="s">
        <v>137</v>
      </c>
      <c r="L975" s="10" t="s">
        <v>220</v>
      </c>
      <c r="M975" s="10" t="s">
        <v>615</v>
      </c>
      <c r="N975" s="10" t="s">
        <v>616</v>
      </c>
      <c r="O975" s="10" t="s">
        <v>501</v>
      </c>
      <c r="P975" s="10">
        <v>90806</v>
      </c>
      <c r="Q975" s="10" t="s">
        <v>522</v>
      </c>
      <c r="R975" s="10">
        <v>357</v>
      </c>
      <c r="S975" s="10">
        <v>357</v>
      </c>
      <c r="T975" s="10">
        <v>190</v>
      </c>
      <c r="U975" s="10">
        <v>5</v>
      </c>
      <c r="V975" s="10">
        <v>0</v>
      </c>
      <c r="W975" s="10">
        <v>973</v>
      </c>
      <c r="X975" s="10">
        <v>1337</v>
      </c>
      <c r="Y975" s="10">
        <v>0</v>
      </c>
      <c r="Z975" s="10">
        <v>0</v>
      </c>
      <c r="AA975" s="10">
        <v>45</v>
      </c>
      <c r="AB975" s="10">
        <v>1108</v>
      </c>
      <c r="AC975" s="10">
        <v>7</v>
      </c>
      <c r="AD975" s="10">
        <v>42</v>
      </c>
      <c r="AE975" s="10">
        <v>3517</v>
      </c>
      <c r="AF975" s="10">
        <v>0</v>
      </c>
      <c r="AG975" s="10">
        <v>11</v>
      </c>
      <c r="AH975" s="10">
        <v>0</v>
      </c>
      <c r="AI975" s="10">
        <v>6696</v>
      </c>
      <c r="AJ975" s="10">
        <v>3736</v>
      </c>
      <c r="AK975" s="10">
        <v>0</v>
      </c>
      <c r="AL975" s="10">
        <v>0</v>
      </c>
      <c r="AM975" s="10">
        <v>402</v>
      </c>
      <c r="AN975" s="10">
        <v>4604</v>
      </c>
      <c r="AO975" s="10">
        <v>27</v>
      </c>
      <c r="AP975" s="10">
        <v>267</v>
      </c>
      <c r="AQ975" s="10">
        <v>15743</v>
      </c>
      <c r="AR975" s="10">
        <v>0</v>
      </c>
      <c r="AS975" s="10">
        <v>0</v>
      </c>
      <c r="AT975" s="10">
        <v>0</v>
      </c>
      <c r="AU975" s="10">
        <v>9375</v>
      </c>
      <c r="AV975" s="10">
        <v>9226</v>
      </c>
      <c r="AW975" s="10">
        <v>0</v>
      </c>
      <c r="AX975" s="10">
        <v>0</v>
      </c>
      <c r="AY975" s="10">
        <v>143</v>
      </c>
      <c r="AZ975" s="10">
        <v>5623</v>
      </c>
      <c r="BA975" s="10">
        <v>15</v>
      </c>
      <c r="BB975" s="10">
        <v>226</v>
      </c>
      <c r="BC975" s="10">
        <v>24608</v>
      </c>
      <c r="BD975" s="10">
        <v>189105</v>
      </c>
      <c r="BE975" s="10">
        <v>0</v>
      </c>
      <c r="BF975" s="10">
        <v>93868331</v>
      </c>
      <c r="BG975" s="10">
        <v>41175231</v>
      </c>
      <c r="BH975" s="10">
        <v>0</v>
      </c>
      <c r="BI975" s="10">
        <v>0</v>
      </c>
      <c r="BJ975" s="10">
        <v>4782420</v>
      </c>
      <c r="BK975" s="10">
        <v>54234375</v>
      </c>
      <c r="BL975" s="10">
        <v>265421</v>
      </c>
      <c r="BM975" s="10">
        <v>3709939</v>
      </c>
      <c r="BN975" s="10">
        <v>198224822</v>
      </c>
      <c r="BO975" s="10">
        <v>0</v>
      </c>
      <c r="BP975" s="10">
        <v>0</v>
      </c>
      <c r="BQ975" s="10">
        <v>13951243</v>
      </c>
      <c r="BR975" s="10">
        <v>9825703</v>
      </c>
      <c r="BS975" s="10">
        <v>0</v>
      </c>
      <c r="BT975" s="10">
        <v>0</v>
      </c>
      <c r="BU975" s="10">
        <v>483315</v>
      </c>
      <c r="BV975" s="10">
        <v>12054745</v>
      </c>
      <c r="BW975" s="10">
        <v>18122</v>
      </c>
      <c r="BX975" s="10">
        <v>623999</v>
      </c>
      <c r="BY975" s="10">
        <v>36957127</v>
      </c>
      <c r="BZ975" s="10">
        <v>553460</v>
      </c>
      <c r="CA975" s="10">
        <v>153279</v>
      </c>
      <c r="CB975" s="10">
        <v>0</v>
      </c>
      <c r="CC975" s="10">
        <v>52808543</v>
      </c>
      <c r="CD975" s="10">
        <v>41980052</v>
      </c>
      <c r="CE975" s="10">
        <v>-5951480</v>
      </c>
      <c r="CF975" s="10">
        <v>0</v>
      </c>
      <c r="CG975" s="10">
        <v>0</v>
      </c>
      <c r="CH975" s="10">
        <v>4382290</v>
      </c>
      <c r="CI975" s="10">
        <v>26072887</v>
      </c>
      <c r="CJ975" s="10">
        <v>0</v>
      </c>
      <c r="CK975" s="10">
        <v>447614</v>
      </c>
      <c r="CL975" s="10">
        <v>0</v>
      </c>
      <c r="CM975" s="10">
        <v>0</v>
      </c>
      <c r="CN975" s="10">
        <v>0</v>
      </c>
      <c r="CO975" s="10">
        <v>3664231</v>
      </c>
      <c r="CP975" s="10">
        <v>124110876</v>
      </c>
      <c r="CQ975" s="10">
        <v>0</v>
      </c>
      <c r="CR975" s="10">
        <v>1821854</v>
      </c>
      <c r="CS975" s="10">
        <v>0</v>
      </c>
      <c r="CT975" s="10">
        <v>0</v>
      </c>
      <c r="CU975" s="10">
        <v>1821854</v>
      </c>
      <c r="CV975" s="10">
        <v>35470</v>
      </c>
      <c r="CW975" s="10">
        <v>0</v>
      </c>
      <c r="CX975" s="10">
        <v>60927338</v>
      </c>
      <c r="CY975" s="10">
        <v>10746597</v>
      </c>
      <c r="CZ975" s="10">
        <v>0</v>
      </c>
      <c r="DA975" s="10">
        <v>0</v>
      </c>
      <c r="DB975" s="10">
        <v>873219</v>
      </c>
      <c r="DC975" s="10">
        <v>39934046</v>
      </c>
      <c r="DD975" s="10">
        <v>28630</v>
      </c>
      <c r="DE975" s="10">
        <v>347627</v>
      </c>
      <c r="DF975" s="10">
        <v>112892927</v>
      </c>
      <c r="DG975" s="10">
        <v>1876928</v>
      </c>
      <c r="DH975" s="10">
        <v>109712159</v>
      </c>
      <c r="DI975" s="10">
        <v>0</v>
      </c>
      <c r="DJ975" s="10">
        <v>1676458</v>
      </c>
      <c r="DK975" s="10">
        <v>0</v>
      </c>
      <c r="DL975" s="10">
        <v>0</v>
      </c>
      <c r="DM975" s="10">
        <v>0</v>
      </c>
      <c r="DN975" s="10">
        <v>0</v>
      </c>
      <c r="DO975" s="10">
        <v>10497725</v>
      </c>
      <c r="DP975" s="10">
        <v>236871958</v>
      </c>
      <c r="DQ975" s="10">
        <v>0</v>
      </c>
      <c r="DR975" s="10">
        <v>0</v>
      </c>
      <c r="DS975" s="10">
        <v>0</v>
      </c>
      <c r="DT975" s="10">
        <v>0</v>
      </c>
      <c r="DU975" s="10">
        <v>0</v>
      </c>
      <c r="DV975" s="10">
        <v>0</v>
      </c>
      <c r="DW975" s="10">
        <v>0</v>
      </c>
      <c r="DX975" s="10">
        <v>0</v>
      </c>
      <c r="DY975" s="10">
        <v>0</v>
      </c>
      <c r="DZ975" s="10">
        <v>0</v>
      </c>
      <c r="EA975" s="10">
        <v>0</v>
      </c>
      <c r="EB975" s="10">
        <v>0</v>
      </c>
      <c r="EC975" s="10">
        <v>0</v>
      </c>
    </row>
    <row r="976" spans="1:133" x14ac:dyDescent="0.3">
      <c r="A976" s="9">
        <v>106190256</v>
      </c>
      <c r="B976" s="9" t="s">
        <v>617</v>
      </c>
      <c r="C976" s="9">
        <v>20182</v>
      </c>
      <c r="D976" s="11">
        <v>43191</v>
      </c>
      <c r="E976" s="9" t="s">
        <v>2129</v>
      </c>
      <c r="F976" s="9" t="s">
        <v>134</v>
      </c>
      <c r="G976" s="9" t="s">
        <v>158</v>
      </c>
      <c r="H976" s="9" t="s">
        <v>2132</v>
      </c>
      <c r="I976" s="9">
        <v>925</v>
      </c>
      <c r="J976" s="9" t="s">
        <v>255</v>
      </c>
      <c r="K976" s="9" t="s">
        <v>137</v>
      </c>
      <c r="L976" s="9" t="s">
        <v>138</v>
      </c>
      <c r="M976" s="9" t="s">
        <v>618</v>
      </c>
      <c r="N976" s="9" t="s">
        <v>619</v>
      </c>
      <c r="O976" s="9" t="s">
        <v>223</v>
      </c>
      <c r="P976" s="9">
        <v>90023</v>
      </c>
      <c r="Q976" s="9" t="s">
        <v>518</v>
      </c>
      <c r="R976" s="9">
        <v>127</v>
      </c>
      <c r="S976" s="9">
        <v>127</v>
      </c>
      <c r="T976" s="9">
        <v>127</v>
      </c>
      <c r="U976" s="9">
        <v>117</v>
      </c>
      <c r="V976" s="9">
        <v>63</v>
      </c>
      <c r="W976" s="9">
        <v>171</v>
      </c>
      <c r="X976" s="9">
        <v>302</v>
      </c>
      <c r="Y976" s="9">
        <v>0</v>
      </c>
      <c r="Z976" s="9">
        <v>0</v>
      </c>
      <c r="AA976" s="9">
        <v>12</v>
      </c>
      <c r="AB976" s="9">
        <v>11</v>
      </c>
      <c r="AC976" s="9">
        <v>1</v>
      </c>
      <c r="AD976" s="9">
        <v>9</v>
      </c>
      <c r="AE976" s="9">
        <v>686</v>
      </c>
      <c r="AF976" s="9">
        <v>6</v>
      </c>
      <c r="AG976" s="9">
        <v>625</v>
      </c>
      <c r="AH976" s="9">
        <v>279</v>
      </c>
      <c r="AI976" s="9">
        <v>749</v>
      </c>
      <c r="AJ976" s="9">
        <v>1222</v>
      </c>
      <c r="AK976" s="9">
        <v>0</v>
      </c>
      <c r="AL976" s="9">
        <v>0</v>
      </c>
      <c r="AM976" s="9">
        <v>26</v>
      </c>
      <c r="AN976" s="9">
        <v>46</v>
      </c>
      <c r="AO976" s="9">
        <v>9</v>
      </c>
      <c r="AP976" s="9">
        <v>15</v>
      </c>
      <c r="AQ976" s="9">
        <v>2971</v>
      </c>
      <c r="AR976" s="9">
        <v>2192</v>
      </c>
      <c r="AS976" s="9">
        <v>259</v>
      </c>
      <c r="AT976" s="9">
        <v>184</v>
      </c>
      <c r="AU976" s="9">
        <v>840</v>
      </c>
      <c r="AV976" s="9">
        <v>1682</v>
      </c>
      <c r="AW976" s="9">
        <v>0</v>
      </c>
      <c r="AX976" s="9">
        <v>0</v>
      </c>
      <c r="AY976" s="9">
        <v>97</v>
      </c>
      <c r="AZ976" s="9">
        <v>128</v>
      </c>
      <c r="BA976" s="9">
        <v>346</v>
      </c>
      <c r="BB976" s="9">
        <v>365</v>
      </c>
      <c r="BC976" s="9">
        <v>3901</v>
      </c>
      <c r="BD976" s="9">
        <v>8140791</v>
      </c>
      <c r="BE976" s="9">
        <v>4491256</v>
      </c>
      <c r="BF976" s="9">
        <v>15647149</v>
      </c>
      <c r="BG976" s="9">
        <v>32384898</v>
      </c>
      <c r="BH976" s="9">
        <v>0</v>
      </c>
      <c r="BI976" s="9">
        <v>0</v>
      </c>
      <c r="BJ976" s="9">
        <v>506452</v>
      </c>
      <c r="BK976" s="9">
        <v>563863</v>
      </c>
      <c r="BL976" s="9">
        <v>80589</v>
      </c>
      <c r="BM976" s="9">
        <v>273927</v>
      </c>
      <c r="BN976" s="9">
        <v>62088925</v>
      </c>
      <c r="BO976" s="9">
        <v>1595847</v>
      </c>
      <c r="BP976" s="9">
        <v>1490029</v>
      </c>
      <c r="BQ976" s="9">
        <v>3599499</v>
      </c>
      <c r="BR976" s="9">
        <v>7686459</v>
      </c>
      <c r="BS976" s="9">
        <v>0</v>
      </c>
      <c r="BT976" s="9">
        <v>0</v>
      </c>
      <c r="BU976" s="9">
        <v>534183</v>
      </c>
      <c r="BV976" s="9">
        <v>734553</v>
      </c>
      <c r="BW976" s="9">
        <v>436356</v>
      </c>
      <c r="BX976" s="9">
        <v>902922</v>
      </c>
      <c r="BY976" s="9">
        <v>16979848</v>
      </c>
      <c r="BZ976" s="9">
        <v>827814</v>
      </c>
      <c r="CA976" s="9">
        <v>7422685</v>
      </c>
      <c r="CB976" s="9">
        <v>4970183</v>
      </c>
      <c r="CC976" s="9">
        <v>16867685</v>
      </c>
      <c r="CD976" s="9">
        <v>37230266</v>
      </c>
      <c r="CE976" s="9">
        <v>-1227622</v>
      </c>
      <c r="CF976" s="9">
        <v>0</v>
      </c>
      <c r="CG976" s="9">
        <v>0</v>
      </c>
      <c r="CH976" s="9">
        <v>886093</v>
      </c>
      <c r="CI976" s="9">
        <v>1010936</v>
      </c>
      <c r="CJ976" s="9">
        <v>0</v>
      </c>
      <c r="CK976" s="9">
        <v>516945</v>
      </c>
      <c r="CL976" s="9">
        <v>0</v>
      </c>
      <c r="CM976" s="9">
        <v>0</v>
      </c>
      <c r="CN976" s="9">
        <v>0</v>
      </c>
      <c r="CO976" s="9">
        <v>191196</v>
      </c>
      <c r="CP976" s="9">
        <v>68696181</v>
      </c>
      <c r="CQ976" s="9">
        <v>0</v>
      </c>
      <c r="CR976" s="9">
        <v>1719320</v>
      </c>
      <c r="CS976" s="9">
        <v>0</v>
      </c>
      <c r="CT976" s="9">
        <v>0</v>
      </c>
      <c r="CU976" s="9">
        <v>1719320</v>
      </c>
      <c r="CV976" s="9">
        <v>2313953</v>
      </c>
      <c r="CW976" s="9">
        <v>1011102</v>
      </c>
      <c r="CX976" s="9">
        <v>3606585</v>
      </c>
      <c r="CY976" s="9">
        <v>4560411</v>
      </c>
      <c r="CZ976" s="9">
        <v>0</v>
      </c>
      <c r="DA976" s="9">
        <v>0</v>
      </c>
      <c r="DB976" s="9">
        <v>154542</v>
      </c>
      <c r="DC976" s="9">
        <v>287480</v>
      </c>
      <c r="DD976" s="9">
        <v>0</v>
      </c>
      <c r="DE976" s="9">
        <v>157839</v>
      </c>
      <c r="DF976" s="9">
        <v>12091912</v>
      </c>
      <c r="DG976" s="9">
        <v>25699</v>
      </c>
      <c r="DH976" s="9">
        <v>12644026</v>
      </c>
      <c r="DI976" s="9">
        <v>0</v>
      </c>
      <c r="DJ976" s="9">
        <v>-36</v>
      </c>
      <c r="DK976" s="9">
        <v>0</v>
      </c>
      <c r="DL976" s="9">
        <v>0</v>
      </c>
      <c r="DM976" s="9">
        <v>0</v>
      </c>
      <c r="DN976" s="9">
        <v>0</v>
      </c>
      <c r="DO976" s="9">
        <v>727144</v>
      </c>
      <c r="DP976" s="9">
        <v>11778576</v>
      </c>
      <c r="DQ976" s="9">
        <v>0</v>
      </c>
      <c r="DR976" s="9">
        <v>0</v>
      </c>
      <c r="DS976" s="9">
        <v>0</v>
      </c>
      <c r="DT976" s="9">
        <v>0</v>
      </c>
      <c r="DU976" s="9">
        <v>0</v>
      </c>
      <c r="DV976" s="9">
        <v>0</v>
      </c>
      <c r="DW976" s="9">
        <v>0</v>
      </c>
      <c r="DX976" s="9">
        <v>0</v>
      </c>
      <c r="DY976" s="9">
        <v>0</v>
      </c>
      <c r="DZ976" s="9">
        <v>0</v>
      </c>
      <c r="EA976" s="9">
        <v>0</v>
      </c>
      <c r="EB976" s="9">
        <v>0</v>
      </c>
      <c r="EC976" s="9">
        <v>0</v>
      </c>
    </row>
    <row r="977" spans="1:133" x14ac:dyDescent="0.3">
      <c r="A977" s="10">
        <v>106320859</v>
      </c>
      <c r="B977" s="10" t="s">
        <v>620</v>
      </c>
      <c r="C977" s="10">
        <v>20182</v>
      </c>
      <c r="D977" s="12">
        <v>43191</v>
      </c>
      <c r="E977" s="10" t="s">
        <v>2129</v>
      </c>
      <c r="F977" s="10" t="s">
        <v>134</v>
      </c>
      <c r="G977" s="10" t="s">
        <v>621</v>
      </c>
      <c r="H977" s="10" t="s">
        <v>2131</v>
      </c>
      <c r="I977" s="10">
        <v>217</v>
      </c>
      <c r="J977" s="10" t="s">
        <v>183</v>
      </c>
      <c r="K977" s="10" t="s">
        <v>137</v>
      </c>
      <c r="L977" s="10" t="s">
        <v>145</v>
      </c>
      <c r="M977" s="10" t="s">
        <v>622</v>
      </c>
      <c r="N977" s="10" t="s">
        <v>623</v>
      </c>
      <c r="O977" s="10" t="s">
        <v>624</v>
      </c>
      <c r="P977" s="10">
        <v>96122</v>
      </c>
      <c r="Q977" s="10" t="s">
        <v>625</v>
      </c>
      <c r="R977" s="10">
        <v>76</v>
      </c>
      <c r="S977" s="10">
        <v>75</v>
      </c>
      <c r="T977" s="10">
        <v>57</v>
      </c>
      <c r="U977" s="10">
        <v>22</v>
      </c>
      <c r="V977" s="10">
        <v>4</v>
      </c>
      <c r="W977" s="10">
        <v>13</v>
      </c>
      <c r="X977" s="10">
        <v>0</v>
      </c>
      <c r="Y977" s="10">
        <v>0</v>
      </c>
      <c r="Z977" s="10">
        <v>0</v>
      </c>
      <c r="AA977" s="10">
        <v>7</v>
      </c>
      <c r="AB977" s="10">
        <v>0</v>
      </c>
      <c r="AC977" s="10">
        <v>0</v>
      </c>
      <c r="AD977" s="10">
        <v>2</v>
      </c>
      <c r="AE977" s="10">
        <v>48</v>
      </c>
      <c r="AF977" s="10">
        <v>14</v>
      </c>
      <c r="AG977" s="10">
        <v>158</v>
      </c>
      <c r="AH977" s="10">
        <v>11</v>
      </c>
      <c r="AI977" s="10">
        <v>4201</v>
      </c>
      <c r="AJ977" s="10">
        <v>53</v>
      </c>
      <c r="AK977" s="10">
        <v>0</v>
      </c>
      <c r="AL977" s="10">
        <v>0</v>
      </c>
      <c r="AM977" s="10">
        <v>213</v>
      </c>
      <c r="AN977" s="10">
        <v>0</v>
      </c>
      <c r="AO977" s="10">
        <v>0</v>
      </c>
      <c r="AP977" s="10">
        <v>197</v>
      </c>
      <c r="AQ977" s="10">
        <v>4833</v>
      </c>
      <c r="AR977" s="10">
        <v>4621</v>
      </c>
      <c r="AS977" s="10">
        <v>4135</v>
      </c>
      <c r="AT977" s="10">
        <v>259</v>
      </c>
      <c r="AU977" s="10">
        <v>1333</v>
      </c>
      <c r="AV977" s="10">
        <v>2078</v>
      </c>
      <c r="AW977" s="10">
        <v>5</v>
      </c>
      <c r="AX977" s="10">
        <v>59</v>
      </c>
      <c r="AY977" s="10">
        <v>2194</v>
      </c>
      <c r="AZ977" s="10">
        <v>33</v>
      </c>
      <c r="BA977" s="10">
        <v>15</v>
      </c>
      <c r="BB977" s="10">
        <v>670</v>
      </c>
      <c r="BC977" s="10">
        <v>10781</v>
      </c>
      <c r="BD977" s="10">
        <v>728507</v>
      </c>
      <c r="BE977" s="10">
        <v>77333</v>
      </c>
      <c r="BF977" s="10">
        <v>1500817</v>
      </c>
      <c r="BG977" s="10">
        <v>18570</v>
      </c>
      <c r="BH977" s="10">
        <v>0</v>
      </c>
      <c r="BI977" s="10">
        <v>0</v>
      </c>
      <c r="BJ977" s="10">
        <v>231301</v>
      </c>
      <c r="BK977" s="10">
        <v>0</v>
      </c>
      <c r="BL977" s="10">
        <v>0</v>
      </c>
      <c r="BM977" s="10">
        <v>69083</v>
      </c>
      <c r="BN977" s="10">
        <v>2625611</v>
      </c>
      <c r="BO977" s="10">
        <v>2932033</v>
      </c>
      <c r="BP977" s="10">
        <v>209339</v>
      </c>
      <c r="BQ977" s="10">
        <v>417293</v>
      </c>
      <c r="BR977" s="10">
        <v>1187551</v>
      </c>
      <c r="BS977" s="10">
        <v>3372</v>
      </c>
      <c r="BT977" s="10">
        <v>39790</v>
      </c>
      <c r="BU977" s="10">
        <v>1111337</v>
      </c>
      <c r="BV977" s="10">
        <v>63264</v>
      </c>
      <c r="BW977" s="10">
        <v>8397</v>
      </c>
      <c r="BX977" s="10">
        <v>182915</v>
      </c>
      <c r="BY977" s="10">
        <v>6155291</v>
      </c>
      <c r="BZ977" s="10">
        <v>90362</v>
      </c>
      <c r="CA977" s="10">
        <v>1603441</v>
      </c>
      <c r="CB977" s="10">
        <v>156168</v>
      </c>
      <c r="CC977" s="10">
        <v>-178831</v>
      </c>
      <c r="CD977" s="10">
        <v>-163019</v>
      </c>
      <c r="CE977" s="10">
        <v>-2416856</v>
      </c>
      <c r="CF977" s="10">
        <v>761</v>
      </c>
      <c r="CG977" s="10">
        <v>8980</v>
      </c>
      <c r="CH977" s="10">
        <v>335082</v>
      </c>
      <c r="CI977" s="10">
        <v>13962</v>
      </c>
      <c r="CJ977" s="10">
        <v>0</v>
      </c>
      <c r="CK977" s="10">
        <v>8397</v>
      </c>
      <c r="CL977" s="10">
        <v>0</v>
      </c>
      <c r="CM977" s="10">
        <v>0</v>
      </c>
      <c r="CN977" s="10">
        <v>0</v>
      </c>
      <c r="CO977" s="10">
        <v>51608</v>
      </c>
      <c r="CP977" s="10">
        <v>-489945</v>
      </c>
      <c r="CQ977" s="10">
        <v>0</v>
      </c>
      <c r="CR977" s="10">
        <v>0</v>
      </c>
      <c r="CS977" s="10">
        <v>0</v>
      </c>
      <c r="CT977" s="10">
        <v>0</v>
      </c>
      <c r="CU977" s="10">
        <v>0</v>
      </c>
      <c r="CV977" s="10">
        <v>2057100</v>
      </c>
      <c r="CW977" s="10">
        <v>130504</v>
      </c>
      <c r="CX977" s="10">
        <v>4513797</v>
      </c>
      <c r="CY977" s="10">
        <v>1369140</v>
      </c>
      <c r="CZ977" s="10">
        <v>2611</v>
      </c>
      <c r="DA977" s="10">
        <v>30810</v>
      </c>
      <c r="DB977" s="10">
        <v>1007555</v>
      </c>
      <c r="DC977" s="10">
        <v>49302</v>
      </c>
      <c r="DD977" s="10">
        <v>0</v>
      </c>
      <c r="DE977" s="10">
        <v>110028</v>
      </c>
      <c r="DF977" s="10">
        <v>9270847</v>
      </c>
      <c r="DG977" s="10">
        <v>96792</v>
      </c>
      <c r="DH977" s="10">
        <v>6369141</v>
      </c>
      <c r="DI977" s="10">
        <v>684574</v>
      </c>
      <c r="DJ977" s="10">
        <v>329870</v>
      </c>
      <c r="DK977" s="10">
        <v>0</v>
      </c>
      <c r="DL977" s="10">
        <v>0</v>
      </c>
      <c r="DM977" s="10">
        <v>0</v>
      </c>
      <c r="DN977" s="10">
        <v>0</v>
      </c>
      <c r="DO977" s="10">
        <v>370736</v>
      </c>
      <c r="DP977" s="10">
        <v>9706182</v>
      </c>
      <c r="DQ977" s="10">
        <v>0</v>
      </c>
      <c r="DR977" s="10">
        <v>0</v>
      </c>
      <c r="DS977" s="10">
        <v>0</v>
      </c>
      <c r="DT977" s="10">
        <v>0</v>
      </c>
      <c r="DU977" s="10">
        <v>0</v>
      </c>
      <c r="DV977" s="10">
        <v>0</v>
      </c>
      <c r="DW977" s="10">
        <v>0</v>
      </c>
      <c r="DX977" s="10">
        <v>0</v>
      </c>
      <c r="DY977" s="10">
        <v>0</v>
      </c>
      <c r="DZ977" s="10">
        <v>0</v>
      </c>
      <c r="EA977" s="10">
        <v>0</v>
      </c>
      <c r="EB977" s="10">
        <v>0</v>
      </c>
      <c r="EC977" s="10">
        <v>0</v>
      </c>
    </row>
    <row r="978" spans="1:133" x14ac:dyDescent="0.3">
      <c r="A978" s="9">
        <v>106014233</v>
      </c>
      <c r="B978" s="9" t="s">
        <v>626</v>
      </c>
      <c r="C978" s="9">
        <v>20182</v>
      </c>
      <c r="D978" s="11">
        <v>43191</v>
      </c>
      <c r="E978" s="9" t="s">
        <v>2129</v>
      </c>
      <c r="F978" s="9" t="s">
        <v>134</v>
      </c>
      <c r="G978" s="9" t="s">
        <v>233</v>
      </c>
      <c r="H978" s="9" t="s">
        <v>2138</v>
      </c>
      <c r="I978" s="9">
        <v>421</v>
      </c>
      <c r="J978" s="9" t="s">
        <v>136</v>
      </c>
      <c r="K978" s="9" t="s">
        <v>137</v>
      </c>
      <c r="L978" s="9" t="s">
        <v>138</v>
      </c>
      <c r="M978" s="9" t="s">
        <v>380</v>
      </c>
      <c r="N978" s="9" t="s">
        <v>627</v>
      </c>
      <c r="O978" s="9" t="s">
        <v>628</v>
      </c>
      <c r="P978" s="9">
        <v>94546</v>
      </c>
      <c r="Q978" s="9" t="s">
        <v>629</v>
      </c>
      <c r="R978" s="9">
        <v>130</v>
      </c>
      <c r="S978" s="9">
        <v>130</v>
      </c>
      <c r="T978" s="9">
        <v>115</v>
      </c>
      <c r="U978" s="9">
        <v>853</v>
      </c>
      <c r="V978" s="9">
        <v>248</v>
      </c>
      <c r="W978" s="9">
        <v>193</v>
      </c>
      <c r="X978" s="9">
        <v>407</v>
      </c>
      <c r="Y978" s="9">
        <v>0</v>
      </c>
      <c r="Z978" s="9">
        <v>0</v>
      </c>
      <c r="AA978" s="9">
        <v>71</v>
      </c>
      <c r="AB978" s="9">
        <v>512</v>
      </c>
      <c r="AC978" s="9">
        <v>11</v>
      </c>
      <c r="AD978" s="9">
        <v>32</v>
      </c>
      <c r="AE978" s="9">
        <v>2327</v>
      </c>
      <c r="AF978" s="9">
        <v>0</v>
      </c>
      <c r="AG978" s="9">
        <v>3687</v>
      </c>
      <c r="AH978" s="9">
        <v>998</v>
      </c>
      <c r="AI978" s="9">
        <v>808</v>
      </c>
      <c r="AJ978" s="9">
        <v>1782</v>
      </c>
      <c r="AK978" s="9">
        <v>0</v>
      </c>
      <c r="AL978" s="9">
        <v>0</v>
      </c>
      <c r="AM978" s="9">
        <v>352</v>
      </c>
      <c r="AN978" s="9">
        <v>1560</v>
      </c>
      <c r="AO978" s="9">
        <v>36</v>
      </c>
      <c r="AP978" s="9">
        <v>79</v>
      </c>
      <c r="AQ978" s="9">
        <v>9302</v>
      </c>
      <c r="AR978" s="9">
        <v>0</v>
      </c>
      <c r="AS978" s="9">
        <v>2308</v>
      </c>
      <c r="AT978" s="9">
        <v>559</v>
      </c>
      <c r="AU978" s="9">
        <v>613</v>
      </c>
      <c r="AV978" s="9">
        <v>3618</v>
      </c>
      <c r="AW978" s="9">
        <v>2</v>
      </c>
      <c r="AX978" s="9">
        <v>0</v>
      </c>
      <c r="AY978" s="9">
        <v>216</v>
      </c>
      <c r="AZ978" s="9">
        <v>2707</v>
      </c>
      <c r="BA978" s="9">
        <v>414</v>
      </c>
      <c r="BB978" s="9">
        <v>419</v>
      </c>
      <c r="BC978" s="9">
        <v>10856</v>
      </c>
      <c r="BD978" s="9">
        <v>74860277</v>
      </c>
      <c r="BE978" s="9">
        <v>21907894</v>
      </c>
      <c r="BF978" s="9">
        <v>16077312</v>
      </c>
      <c r="BG978" s="9">
        <v>36251694</v>
      </c>
      <c r="BH978" s="9">
        <v>0</v>
      </c>
      <c r="BI978" s="9">
        <v>0</v>
      </c>
      <c r="BJ978" s="9">
        <v>8129737</v>
      </c>
      <c r="BK978" s="9">
        <v>40157141</v>
      </c>
      <c r="BL978" s="9">
        <v>642003</v>
      </c>
      <c r="BM978" s="9">
        <v>2205129</v>
      </c>
      <c r="BN978" s="9">
        <v>200231187</v>
      </c>
      <c r="BO978" s="9">
        <v>28146478</v>
      </c>
      <c r="BP978" s="9">
        <v>9310661</v>
      </c>
      <c r="BQ978" s="9">
        <v>4211310</v>
      </c>
      <c r="BR978" s="9">
        <v>23481821</v>
      </c>
      <c r="BS978" s="9">
        <v>7694</v>
      </c>
      <c r="BT978" s="9">
        <v>0</v>
      </c>
      <c r="BU978" s="9">
        <v>2440847</v>
      </c>
      <c r="BV978" s="9">
        <v>27359971</v>
      </c>
      <c r="BW978" s="9">
        <v>2896367</v>
      </c>
      <c r="BX978" s="9">
        <v>2896788</v>
      </c>
      <c r="BY978" s="9">
        <v>100751937</v>
      </c>
      <c r="BZ978" s="9">
        <v>334973</v>
      </c>
      <c r="CA978" s="9">
        <v>86160303</v>
      </c>
      <c r="CB978" s="9">
        <v>25699920</v>
      </c>
      <c r="CC978" s="9">
        <v>12700606</v>
      </c>
      <c r="CD978" s="9">
        <v>48298216</v>
      </c>
      <c r="CE978" s="9">
        <v>0</v>
      </c>
      <c r="CF978" s="9">
        <v>2839</v>
      </c>
      <c r="CG978" s="9">
        <v>0</v>
      </c>
      <c r="CH978" s="9">
        <v>5284285</v>
      </c>
      <c r="CI978" s="9">
        <v>28483746</v>
      </c>
      <c r="CJ978" s="9">
        <v>0</v>
      </c>
      <c r="CK978" s="9">
        <v>3538370</v>
      </c>
      <c r="CL978" s="9">
        <v>0</v>
      </c>
      <c r="CM978" s="9">
        <v>0</v>
      </c>
      <c r="CN978" s="9">
        <v>0</v>
      </c>
      <c r="CO978" s="9">
        <v>3831264</v>
      </c>
      <c r="CP978" s="9">
        <v>214334522</v>
      </c>
      <c r="CQ978" s="9">
        <v>0</v>
      </c>
      <c r="CR978" s="9">
        <v>0</v>
      </c>
      <c r="CS978" s="9">
        <v>0</v>
      </c>
      <c r="CT978" s="9">
        <v>0</v>
      </c>
      <c r="CU978" s="9">
        <v>0</v>
      </c>
      <c r="CV978" s="9">
        <v>16846452</v>
      </c>
      <c r="CW978" s="9">
        <v>5518635</v>
      </c>
      <c r="CX978" s="9">
        <v>7588016</v>
      </c>
      <c r="CY978" s="9">
        <v>11435299</v>
      </c>
      <c r="CZ978" s="9">
        <v>4855</v>
      </c>
      <c r="DA978" s="9">
        <v>0</v>
      </c>
      <c r="DB978" s="9">
        <v>5286299</v>
      </c>
      <c r="DC978" s="9">
        <v>39033366</v>
      </c>
      <c r="DD978" s="9">
        <v>0</v>
      </c>
      <c r="DE978" s="9">
        <v>935680</v>
      </c>
      <c r="DF978" s="9">
        <v>86648602</v>
      </c>
      <c r="DG978" s="9">
        <v>1555099</v>
      </c>
      <c r="DH978" s="9">
        <v>81052229</v>
      </c>
      <c r="DI978" s="9">
        <v>0</v>
      </c>
      <c r="DJ978" s="9">
        <v>269756</v>
      </c>
      <c r="DK978" s="9">
        <v>0</v>
      </c>
      <c r="DL978" s="9">
        <v>0</v>
      </c>
      <c r="DM978" s="9">
        <v>0</v>
      </c>
      <c r="DN978" s="9">
        <v>0</v>
      </c>
      <c r="DO978" s="9">
        <v>456648</v>
      </c>
      <c r="DP978" s="9">
        <v>286963367</v>
      </c>
      <c r="DQ978" s="9">
        <v>0</v>
      </c>
      <c r="DR978" s="9">
        <v>0</v>
      </c>
      <c r="DS978" s="9">
        <v>0</v>
      </c>
      <c r="DT978" s="9">
        <v>0</v>
      </c>
      <c r="DU978" s="9">
        <v>0</v>
      </c>
      <c r="DV978" s="9">
        <v>0</v>
      </c>
      <c r="DW978" s="9">
        <v>0</v>
      </c>
      <c r="DX978" s="9">
        <v>0</v>
      </c>
      <c r="DY978" s="9">
        <v>0</v>
      </c>
      <c r="DZ978" s="9">
        <v>0</v>
      </c>
      <c r="EA978" s="9">
        <v>0</v>
      </c>
      <c r="EB978" s="9">
        <v>0</v>
      </c>
      <c r="EC978" s="9">
        <v>0</v>
      </c>
    </row>
    <row r="979" spans="1:133" x14ac:dyDescent="0.3">
      <c r="A979" s="10">
        <v>106331168</v>
      </c>
      <c r="B979" s="10" t="s">
        <v>630</v>
      </c>
      <c r="C979" s="10">
        <v>20182</v>
      </c>
      <c r="D979" s="12">
        <v>43191</v>
      </c>
      <c r="E979" s="10" t="s">
        <v>2129</v>
      </c>
      <c r="F979" s="10" t="s">
        <v>134</v>
      </c>
      <c r="G979" s="10" t="s">
        <v>548</v>
      </c>
      <c r="H979" s="10" t="s">
        <v>2145</v>
      </c>
      <c r="I979" s="10">
        <v>1105</v>
      </c>
      <c r="J979" s="10" t="s">
        <v>136</v>
      </c>
      <c r="K979" s="10" t="s">
        <v>137</v>
      </c>
      <c r="L979" s="10" t="s">
        <v>138</v>
      </c>
      <c r="M979" s="10" t="s">
        <v>631</v>
      </c>
      <c r="N979" s="10" t="s">
        <v>632</v>
      </c>
      <c r="O979" s="10" t="s">
        <v>633</v>
      </c>
      <c r="P979" s="10">
        <v>92270</v>
      </c>
      <c r="Q979" s="10" t="s">
        <v>634</v>
      </c>
      <c r="R979" s="10">
        <v>463</v>
      </c>
      <c r="S979" s="10">
        <v>410</v>
      </c>
      <c r="T979" s="10">
        <v>209</v>
      </c>
      <c r="U979" s="10">
        <v>2338</v>
      </c>
      <c r="V979" s="10">
        <v>1119</v>
      </c>
      <c r="W979" s="10">
        <v>174</v>
      </c>
      <c r="X979" s="10">
        <v>629</v>
      </c>
      <c r="Y979" s="10">
        <v>0</v>
      </c>
      <c r="Z979" s="10">
        <v>0</v>
      </c>
      <c r="AA979" s="10">
        <v>80</v>
      </c>
      <c r="AB979" s="10">
        <v>727</v>
      </c>
      <c r="AC979" s="10">
        <v>1</v>
      </c>
      <c r="AD979" s="10">
        <v>31</v>
      </c>
      <c r="AE979" s="10">
        <v>5099</v>
      </c>
      <c r="AF979" s="10">
        <v>0</v>
      </c>
      <c r="AG979" s="10">
        <v>9527</v>
      </c>
      <c r="AH979" s="10">
        <v>3683</v>
      </c>
      <c r="AI979" s="10">
        <v>715</v>
      </c>
      <c r="AJ979" s="10">
        <v>2207</v>
      </c>
      <c r="AK979" s="10">
        <v>0</v>
      </c>
      <c r="AL979" s="10">
        <v>0</v>
      </c>
      <c r="AM979" s="10">
        <v>247</v>
      </c>
      <c r="AN979" s="10">
        <v>2476</v>
      </c>
      <c r="AO979" s="10">
        <v>2</v>
      </c>
      <c r="AP979" s="10">
        <v>96</v>
      </c>
      <c r="AQ979" s="10">
        <v>18953</v>
      </c>
      <c r="AR979" s="10">
        <v>0</v>
      </c>
      <c r="AS979" s="10">
        <v>100578</v>
      </c>
      <c r="AT979" s="10">
        <v>10924</v>
      </c>
      <c r="AU979" s="10">
        <v>9030</v>
      </c>
      <c r="AV979" s="10">
        <v>7614</v>
      </c>
      <c r="AW979" s="10">
        <v>0</v>
      </c>
      <c r="AX979" s="10">
        <v>0</v>
      </c>
      <c r="AY979" s="10">
        <v>10095</v>
      </c>
      <c r="AZ979" s="10">
        <v>62792</v>
      </c>
      <c r="BA979" s="10">
        <v>797</v>
      </c>
      <c r="BB979" s="10">
        <v>6650</v>
      </c>
      <c r="BC979" s="10">
        <v>208480</v>
      </c>
      <c r="BD979" s="10">
        <v>247324678</v>
      </c>
      <c r="BE979" s="10">
        <v>105321654</v>
      </c>
      <c r="BF979" s="10">
        <v>17272717</v>
      </c>
      <c r="BG979" s="10">
        <v>51659894</v>
      </c>
      <c r="BH979" s="10">
        <v>0</v>
      </c>
      <c r="BI979" s="10">
        <v>0</v>
      </c>
      <c r="BJ979" s="10">
        <v>7188843</v>
      </c>
      <c r="BK979" s="10">
        <v>72677525</v>
      </c>
      <c r="BL979" s="10">
        <v>63507</v>
      </c>
      <c r="BM979" s="10">
        <v>1873812</v>
      </c>
      <c r="BN979" s="10">
        <v>503382630</v>
      </c>
      <c r="BO979" s="10">
        <v>232220907</v>
      </c>
      <c r="BP979" s="10">
        <v>42941421</v>
      </c>
      <c r="BQ979" s="10">
        <v>6962734</v>
      </c>
      <c r="BR979" s="10">
        <v>43242668</v>
      </c>
      <c r="BS979" s="10">
        <v>0</v>
      </c>
      <c r="BT979" s="10">
        <v>0</v>
      </c>
      <c r="BU979" s="10">
        <v>12218517</v>
      </c>
      <c r="BV979" s="10">
        <v>102952865</v>
      </c>
      <c r="BW979" s="10">
        <v>97532</v>
      </c>
      <c r="BX979" s="10">
        <v>5787991</v>
      </c>
      <c r="BY979" s="10">
        <v>446424635</v>
      </c>
      <c r="BZ979" s="10">
        <v>6590937</v>
      </c>
      <c r="CA979" s="10">
        <v>392507185</v>
      </c>
      <c r="CB979" s="10">
        <v>127523682</v>
      </c>
      <c r="CC979" s="10">
        <v>22152865</v>
      </c>
      <c r="CD979" s="10">
        <v>85527568</v>
      </c>
      <c r="CE979" s="10">
        <v>0</v>
      </c>
      <c r="CF979" s="10">
        <v>0</v>
      </c>
      <c r="CG979" s="10">
        <v>0</v>
      </c>
      <c r="CH979" s="10">
        <v>17114333</v>
      </c>
      <c r="CI979" s="10">
        <v>114253408</v>
      </c>
      <c r="CJ979" s="10">
        <v>0</v>
      </c>
      <c r="CK979" s="10">
        <v>161039</v>
      </c>
      <c r="CL979" s="10">
        <v>0</v>
      </c>
      <c r="CM979" s="10">
        <v>0</v>
      </c>
      <c r="CN979" s="10">
        <v>0</v>
      </c>
      <c r="CO979" s="10">
        <v>1666460</v>
      </c>
      <c r="CP979" s="10">
        <v>767497477</v>
      </c>
      <c r="CQ979" s="10">
        <v>0</v>
      </c>
      <c r="CR979" s="10">
        <v>0</v>
      </c>
      <c r="CS979" s="10">
        <v>0</v>
      </c>
      <c r="CT979" s="10">
        <v>0</v>
      </c>
      <c r="CU979" s="10">
        <v>0</v>
      </c>
      <c r="CV979" s="10">
        <v>86846063</v>
      </c>
      <c r="CW979" s="10">
        <v>20739393</v>
      </c>
      <c r="CX979" s="10">
        <v>2082586</v>
      </c>
      <c r="CY979" s="10">
        <v>9361161</v>
      </c>
      <c r="CZ979" s="10">
        <v>0</v>
      </c>
      <c r="DA979" s="10">
        <v>0</v>
      </c>
      <c r="DB979" s="10">
        <v>-621747</v>
      </c>
      <c r="DC979" s="10">
        <v>60666298</v>
      </c>
      <c r="DD979" s="10">
        <v>0</v>
      </c>
      <c r="DE979" s="10">
        <v>3236034</v>
      </c>
      <c r="DF979" s="10">
        <v>182309788</v>
      </c>
      <c r="DG979" s="10">
        <v>6338006</v>
      </c>
      <c r="DH979" s="10">
        <v>200526689</v>
      </c>
      <c r="DI979" s="10">
        <v>0</v>
      </c>
      <c r="DJ979" s="10">
        <v>6928259</v>
      </c>
      <c r="DK979" s="10">
        <v>0</v>
      </c>
      <c r="DL979" s="10">
        <v>0</v>
      </c>
      <c r="DM979" s="10">
        <v>0</v>
      </c>
      <c r="DN979" s="10">
        <v>0</v>
      </c>
      <c r="DO979" s="10">
        <v>10356786</v>
      </c>
      <c r="DP979" s="10">
        <v>571136580</v>
      </c>
      <c r="DQ979" s="10">
        <v>0</v>
      </c>
      <c r="DR979" s="10">
        <v>0</v>
      </c>
      <c r="DS979" s="10">
        <v>0</v>
      </c>
      <c r="DT979" s="10">
        <v>0</v>
      </c>
      <c r="DU979" s="10">
        <v>0</v>
      </c>
      <c r="DV979" s="10">
        <v>0</v>
      </c>
      <c r="DW979" s="10">
        <v>0</v>
      </c>
      <c r="DX979" s="10">
        <v>0</v>
      </c>
      <c r="DY979" s="10">
        <v>0</v>
      </c>
      <c r="DZ979" s="10">
        <v>0</v>
      </c>
      <c r="EA979" s="10">
        <v>0</v>
      </c>
      <c r="EB979" s="10">
        <v>0</v>
      </c>
      <c r="EC979" s="10">
        <v>0</v>
      </c>
    </row>
    <row r="980" spans="1:133" x14ac:dyDescent="0.3">
      <c r="A980" s="9">
        <v>106430763</v>
      </c>
      <c r="B980" s="9" t="s">
        <v>635</v>
      </c>
      <c r="C980" s="9">
        <v>20182</v>
      </c>
      <c r="D980" s="11">
        <v>43191</v>
      </c>
      <c r="E980" s="9" t="s">
        <v>2129</v>
      </c>
      <c r="F980" s="9" t="s">
        <v>134</v>
      </c>
      <c r="G980" s="9" t="s">
        <v>446</v>
      </c>
      <c r="H980" s="9" t="s">
        <v>2150</v>
      </c>
      <c r="I980" s="9">
        <v>429</v>
      </c>
      <c r="J980" s="9" t="s">
        <v>183</v>
      </c>
      <c r="K980" s="9" t="s">
        <v>137</v>
      </c>
      <c r="L980" s="9" t="s">
        <v>138</v>
      </c>
      <c r="M980" s="9" t="s">
        <v>636</v>
      </c>
      <c r="N980" s="9" t="s">
        <v>637</v>
      </c>
      <c r="O980" s="9" t="s">
        <v>638</v>
      </c>
      <c r="P980" s="9">
        <v>94040</v>
      </c>
      <c r="Q980" s="9" t="s">
        <v>639</v>
      </c>
      <c r="R980" s="9">
        <v>443</v>
      </c>
      <c r="S980" s="9">
        <v>443</v>
      </c>
      <c r="T980" s="9">
        <v>443</v>
      </c>
      <c r="U980" s="9">
        <v>1625</v>
      </c>
      <c r="V980" s="9">
        <v>400</v>
      </c>
      <c r="W980" s="9">
        <v>158</v>
      </c>
      <c r="X980" s="9">
        <v>320</v>
      </c>
      <c r="Y980" s="9">
        <v>0</v>
      </c>
      <c r="Z980" s="9">
        <v>0</v>
      </c>
      <c r="AA980" s="9">
        <v>105</v>
      </c>
      <c r="AB980" s="9">
        <v>3109</v>
      </c>
      <c r="AC980" s="9">
        <v>11</v>
      </c>
      <c r="AD980" s="9">
        <v>79</v>
      </c>
      <c r="AE980" s="9">
        <v>5807</v>
      </c>
      <c r="AF980" s="9">
        <v>0</v>
      </c>
      <c r="AG980" s="9">
        <v>7723</v>
      </c>
      <c r="AH980" s="9">
        <v>1906</v>
      </c>
      <c r="AI980" s="9">
        <v>631</v>
      </c>
      <c r="AJ980" s="9">
        <v>1294</v>
      </c>
      <c r="AK980" s="9">
        <v>0</v>
      </c>
      <c r="AL980" s="9">
        <v>0</v>
      </c>
      <c r="AM980" s="9">
        <v>411</v>
      </c>
      <c r="AN980" s="9">
        <v>10697</v>
      </c>
      <c r="AO980" s="9">
        <v>26</v>
      </c>
      <c r="AP980" s="9">
        <v>301</v>
      </c>
      <c r="AQ980" s="9">
        <v>22989</v>
      </c>
      <c r="AR980" s="9">
        <v>0</v>
      </c>
      <c r="AS980" s="9">
        <v>13641</v>
      </c>
      <c r="AT980" s="9">
        <v>1901</v>
      </c>
      <c r="AU980" s="9">
        <v>843</v>
      </c>
      <c r="AV980" s="9">
        <v>3074</v>
      </c>
      <c r="AW980" s="9">
        <v>0</v>
      </c>
      <c r="AX980" s="9">
        <v>0</v>
      </c>
      <c r="AY980" s="9">
        <v>1180</v>
      </c>
      <c r="AZ980" s="9">
        <v>20036</v>
      </c>
      <c r="BA980" s="9">
        <v>55</v>
      </c>
      <c r="BB980" s="9">
        <v>1332</v>
      </c>
      <c r="BC980" s="9">
        <v>42062</v>
      </c>
      <c r="BD980" s="9">
        <v>185263480</v>
      </c>
      <c r="BE980" s="9">
        <v>41995887</v>
      </c>
      <c r="BF980" s="9">
        <v>9449692</v>
      </c>
      <c r="BG980" s="9">
        <v>22883060</v>
      </c>
      <c r="BH980" s="9">
        <v>0</v>
      </c>
      <c r="BI980" s="9">
        <v>0</v>
      </c>
      <c r="BJ980" s="9">
        <v>8192111</v>
      </c>
      <c r="BK980" s="9">
        <v>170480428</v>
      </c>
      <c r="BL980" s="9">
        <v>2361367</v>
      </c>
      <c r="BM980" s="9">
        <v>322194</v>
      </c>
      <c r="BN980" s="9">
        <v>440948219</v>
      </c>
      <c r="BO980" s="9">
        <v>133950873</v>
      </c>
      <c r="BP980" s="9">
        <v>25810792</v>
      </c>
      <c r="BQ980" s="9">
        <v>6854932</v>
      </c>
      <c r="BR980" s="9">
        <v>22766065</v>
      </c>
      <c r="BS980" s="9">
        <v>0</v>
      </c>
      <c r="BT980" s="9">
        <v>0</v>
      </c>
      <c r="BU980" s="9">
        <v>5624187</v>
      </c>
      <c r="BV980" s="9">
        <v>159165404</v>
      </c>
      <c r="BW980" s="9">
        <v>3134201</v>
      </c>
      <c r="BX980" s="9">
        <v>4895482</v>
      </c>
      <c r="BY980" s="9">
        <v>362201936</v>
      </c>
      <c r="BZ980" s="9">
        <v>-2086202</v>
      </c>
      <c r="CA980" s="9">
        <v>270965861</v>
      </c>
      <c r="CB980" s="9">
        <v>59614750</v>
      </c>
      <c r="CC980" s="9">
        <v>8515689</v>
      </c>
      <c r="CD980" s="9">
        <v>37049123</v>
      </c>
      <c r="CE980" s="9">
        <v>0</v>
      </c>
      <c r="CF980" s="9">
        <v>0</v>
      </c>
      <c r="CG980" s="9">
        <v>0</v>
      </c>
      <c r="CH980" s="9">
        <v>16534032</v>
      </c>
      <c r="CI980" s="9">
        <v>177046027</v>
      </c>
      <c r="CJ980" s="9">
        <v>0</v>
      </c>
      <c r="CK980" s="9">
        <v>5456221</v>
      </c>
      <c r="CL980" s="9">
        <v>0</v>
      </c>
      <c r="CM980" s="9">
        <v>0</v>
      </c>
      <c r="CN980" s="9">
        <v>0</v>
      </c>
      <c r="CO980" s="9">
        <v>6714736</v>
      </c>
      <c r="CP980" s="9">
        <v>579810237</v>
      </c>
      <c r="CQ980" s="9">
        <v>0</v>
      </c>
      <c r="CR980" s="9">
        <v>0</v>
      </c>
      <c r="CS980" s="9">
        <v>0</v>
      </c>
      <c r="CT980" s="9">
        <v>0</v>
      </c>
      <c r="CU980" s="9">
        <v>0</v>
      </c>
      <c r="CV980" s="9">
        <v>48286098</v>
      </c>
      <c r="CW980" s="9">
        <v>8527645</v>
      </c>
      <c r="CX980" s="9">
        <v>4894953</v>
      </c>
      <c r="CY980" s="9">
        <v>8683857</v>
      </c>
      <c r="CZ980" s="9">
        <v>0</v>
      </c>
      <c r="DA980" s="9">
        <v>0</v>
      </c>
      <c r="DB980" s="9">
        <v>548822</v>
      </c>
      <c r="DC980" s="9">
        <v>152289761</v>
      </c>
      <c r="DD980" s="9">
        <v>39347</v>
      </c>
      <c r="DE980" s="9">
        <v>69435</v>
      </c>
      <c r="DF980" s="9">
        <v>223339918</v>
      </c>
      <c r="DG980" s="9">
        <v>7648312</v>
      </c>
      <c r="DH980" s="9">
        <v>199167012</v>
      </c>
      <c r="DI980" s="9">
        <v>0</v>
      </c>
      <c r="DJ980" s="9">
        <v>12056846</v>
      </c>
      <c r="DK980" s="9">
        <v>0</v>
      </c>
      <c r="DL980" s="9">
        <v>0</v>
      </c>
      <c r="DM980" s="9">
        <v>0</v>
      </c>
      <c r="DN980" s="9">
        <v>0</v>
      </c>
      <c r="DO980" s="9">
        <v>9600935</v>
      </c>
      <c r="DP980" s="9">
        <v>609673980</v>
      </c>
      <c r="DQ980" s="9">
        <v>0</v>
      </c>
      <c r="DR980" s="9">
        <v>0</v>
      </c>
      <c r="DS980" s="9">
        <v>0</v>
      </c>
      <c r="DT980" s="9">
        <v>0</v>
      </c>
      <c r="DU980" s="9">
        <v>0</v>
      </c>
      <c r="DV980" s="9">
        <v>0</v>
      </c>
      <c r="DW980" s="9">
        <v>0</v>
      </c>
      <c r="DX980" s="9">
        <v>0</v>
      </c>
      <c r="DY980" s="9">
        <v>0</v>
      </c>
      <c r="DZ980" s="9">
        <v>0</v>
      </c>
      <c r="EA980" s="9">
        <v>0</v>
      </c>
      <c r="EB980" s="9">
        <v>0</v>
      </c>
      <c r="EC980" s="9">
        <v>0</v>
      </c>
    </row>
    <row r="981" spans="1:133" x14ac:dyDescent="0.3">
      <c r="A981" s="10">
        <v>106130699</v>
      </c>
      <c r="B981" s="10" t="s">
        <v>640</v>
      </c>
      <c r="C981" s="10">
        <v>20182</v>
      </c>
      <c r="D981" s="12">
        <v>43191</v>
      </c>
      <c r="E981" s="10" t="s">
        <v>2129</v>
      </c>
      <c r="F981" s="10" t="s">
        <v>134</v>
      </c>
      <c r="G981" s="10" t="s">
        <v>641</v>
      </c>
      <c r="H981" s="10" t="s">
        <v>2140</v>
      </c>
      <c r="I981" s="10">
        <v>1424</v>
      </c>
      <c r="J981" s="10" t="s">
        <v>276</v>
      </c>
      <c r="K981" s="10" t="s">
        <v>137</v>
      </c>
      <c r="L981" s="10" t="s">
        <v>138</v>
      </c>
      <c r="M981" s="10" t="s">
        <v>642</v>
      </c>
      <c r="N981" s="10" t="s">
        <v>643</v>
      </c>
      <c r="O981" s="10" t="s">
        <v>644</v>
      </c>
      <c r="P981" s="10">
        <v>92243</v>
      </c>
      <c r="Q981" s="10" t="s">
        <v>645</v>
      </c>
      <c r="R981" s="10">
        <v>161</v>
      </c>
      <c r="S981" s="10">
        <v>161</v>
      </c>
      <c r="T981" s="10">
        <v>161</v>
      </c>
      <c r="U981" s="10">
        <v>510</v>
      </c>
      <c r="V981" s="10">
        <v>71</v>
      </c>
      <c r="W981" s="10">
        <v>118</v>
      </c>
      <c r="X981" s="10">
        <v>363</v>
      </c>
      <c r="Y981" s="10">
        <v>0</v>
      </c>
      <c r="Z981" s="10">
        <v>0</v>
      </c>
      <c r="AA981" s="10">
        <v>52</v>
      </c>
      <c r="AB981" s="10">
        <v>104</v>
      </c>
      <c r="AC981" s="10">
        <v>0</v>
      </c>
      <c r="AD981" s="10">
        <v>67</v>
      </c>
      <c r="AE981" s="10">
        <v>1285</v>
      </c>
      <c r="AF981" s="10">
        <v>0</v>
      </c>
      <c r="AG981" s="10">
        <v>2659</v>
      </c>
      <c r="AH981" s="10">
        <v>318</v>
      </c>
      <c r="AI981" s="10">
        <v>568</v>
      </c>
      <c r="AJ981" s="10">
        <v>1452</v>
      </c>
      <c r="AK981" s="10">
        <v>0</v>
      </c>
      <c r="AL981" s="10">
        <v>0</v>
      </c>
      <c r="AM981" s="10">
        <v>204</v>
      </c>
      <c r="AN981" s="10">
        <v>351</v>
      </c>
      <c r="AO981" s="10">
        <v>0</v>
      </c>
      <c r="AP981" s="10">
        <v>258</v>
      </c>
      <c r="AQ981" s="10">
        <v>5810</v>
      </c>
      <c r="AR981" s="10">
        <v>0</v>
      </c>
      <c r="AS981" s="10">
        <v>16722</v>
      </c>
      <c r="AT981" s="10">
        <v>1829</v>
      </c>
      <c r="AU981" s="10">
        <v>2627</v>
      </c>
      <c r="AV981" s="10">
        <v>31313</v>
      </c>
      <c r="AW981" s="10">
        <v>0</v>
      </c>
      <c r="AX981" s="10">
        <v>0</v>
      </c>
      <c r="AY981" s="10">
        <v>3617</v>
      </c>
      <c r="AZ981" s="10">
        <v>5455</v>
      </c>
      <c r="BA981" s="10">
        <v>28</v>
      </c>
      <c r="BB981" s="10">
        <v>771</v>
      </c>
      <c r="BC981" s="10">
        <v>62362</v>
      </c>
      <c r="BD981" s="10">
        <v>28731006</v>
      </c>
      <c r="BE981" s="10">
        <v>3760652</v>
      </c>
      <c r="BF981" s="10">
        <v>5724108</v>
      </c>
      <c r="BG981" s="10">
        <v>13945953</v>
      </c>
      <c r="BH981" s="10">
        <v>0</v>
      </c>
      <c r="BI981" s="10">
        <v>0</v>
      </c>
      <c r="BJ981" s="10">
        <v>2158358</v>
      </c>
      <c r="BK981" s="10">
        <v>3905652</v>
      </c>
      <c r="BL981" s="10">
        <v>0</v>
      </c>
      <c r="BM981" s="10">
        <v>1577000</v>
      </c>
      <c r="BN981" s="10">
        <v>59802729</v>
      </c>
      <c r="BO981" s="10">
        <v>47006921</v>
      </c>
      <c r="BP981" s="10">
        <v>7291529</v>
      </c>
      <c r="BQ981" s="10">
        <v>5150126</v>
      </c>
      <c r="BR981" s="10">
        <v>46211700</v>
      </c>
      <c r="BS981" s="10">
        <v>0</v>
      </c>
      <c r="BT981" s="10">
        <v>0</v>
      </c>
      <c r="BU981" s="10">
        <v>7870700</v>
      </c>
      <c r="BV981" s="10">
        <v>15949530</v>
      </c>
      <c r="BW981" s="10">
        <v>78500</v>
      </c>
      <c r="BX981" s="10">
        <v>3080584</v>
      </c>
      <c r="BY981" s="10">
        <v>132639590</v>
      </c>
      <c r="BZ981" s="10">
        <v>-1188169</v>
      </c>
      <c r="CA981" s="10">
        <v>58799796</v>
      </c>
      <c r="CB981" s="10">
        <v>10185785</v>
      </c>
      <c r="CC981" s="10">
        <v>1774437</v>
      </c>
      <c r="CD981" s="10">
        <v>52022842</v>
      </c>
      <c r="CE981" s="10">
        <v>-950965</v>
      </c>
      <c r="CF981" s="10">
        <v>0</v>
      </c>
      <c r="CG981" s="10">
        <v>0</v>
      </c>
      <c r="CH981" s="10">
        <v>7912841</v>
      </c>
      <c r="CI981" s="10">
        <v>13488544</v>
      </c>
      <c r="CJ981" s="10">
        <v>0</v>
      </c>
      <c r="CK981" s="10">
        <v>6839421</v>
      </c>
      <c r="CL981" s="10">
        <v>0</v>
      </c>
      <c r="CM981" s="10">
        <v>0</v>
      </c>
      <c r="CN981" s="10">
        <v>0</v>
      </c>
      <c r="CO981" s="10">
        <v>0</v>
      </c>
      <c r="CP981" s="10">
        <v>148884532</v>
      </c>
      <c r="CQ981" s="10">
        <v>0</v>
      </c>
      <c r="CR981" s="10">
        <v>0</v>
      </c>
      <c r="CS981" s="10">
        <v>0</v>
      </c>
      <c r="CT981" s="10">
        <v>0</v>
      </c>
      <c r="CU981" s="10">
        <v>0</v>
      </c>
      <c r="CV981" s="10">
        <v>14994071</v>
      </c>
      <c r="CW981" s="10">
        <v>766956</v>
      </c>
      <c r="CX981" s="10">
        <v>8897196</v>
      </c>
      <c r="CY981" s="10">
        <v>7201145</v>
      </c>
      <c r="CZ981" s="10">
        <v>0</v>
      </c>
      <c r="DA981" s="10">
        <v>0</v>
      </c>
      <c r="DB981" s="10">
        <v>1873330</v>
      </c>
      <c r="DC981" s="10">
        <v>5635912</v>
      </c>
      <c r="DD981" s="10">
        <v>69924</v>
      </c>
      <c r="DE981" s="10">
        <v>4119253</v>
      </c>
      <c r="DF981" s="10">
        <v>43557787</v>
      </c>
      <c r="DG981" s="10">
        <v>1127189</v>
      </c>
      <c r="DH981" s="10">
        <v>41472832</v>
      </c>
      <c r="DI981" s="10">
        <v>0</v>
      </c>
      <c r="DJ981" s="10">
        <v>-952496</v>
      </c>
      <c r="DK981" s="10">
        <v>0</v>
      </c>
      <c r="DL981" s="10">
        <v>0</v>
      </c>
      <c r="DM981" s="10">
        <v>0</v>
      </c>
      <c r="DN981" s="10">
        <v>0</v>
      </c>
      <c r="DO981" s="10">
        <v>9032678</v>
      </c>
      <c r="DP981" s="10">
        <v>92632121</v>
      </c>
      <c r="DQ981" s="10">
        <v>0</v>
      </c>
      <c r="DR981" s="10">
        <v>0</v>
      </c>
      <c r="DS981" s="10">
        <v>0</v>
      </c>
      <c r="DT981" s="10">
        <v>0</v>
      </c>
      <c r="DU981" s="10">
        <v>0</v>
      </c>
      <c r="DV981" s="10">
        <v>0</v>
      </c>
      <c r="DW981" s="10">
        <v>0</v>
      </c>
      <c r="DX981" s="10">
        <v>0</v>
      </c>
      <c r="DY981" s="10">
        <v>0</v>
      </c>
      <c r="DZ981" s="10">
        <v>0</v>
      </c>
      <c r="EA981" s="10">
        <v>0</v>
      </c>
      <c r="EB981" s="10">
        <v>0</v>
      </c>
      <c r="EC981" s="10">
        <v>0</v>
      </c>
    </row>
    <row r="982" spans="1:133" x14ac:dyDescent="0.3">
      <c r="A982" s="9">
        <v>106094002</v>
      </c>
      <c r="B982" s="9" t="s">
        <v>646</v>
      </c>
      <c r="C982" s="9">
        <v>20182</v>
      </c>
      <c r="D982" s="11">
        <v>43191</v>
      </c>
      <c r="E982" s="9" t="s">
        <v>2129</v>
      </c>
      <c r="F982" s="9" t="s">
        <v>134</v>
      </c>
      <c r="G982" s="9" t="s">
        <v>348</v>
      </c>
      <c r="H982" s="9" t="s">
        <v>2147</v>
      </c>
      <c r="I982" s="9">
        <v>304</v>
      </c>
      <c r="J982" s="9" t="s">
        <v>276</v>
      </c>
      <c r="K982" s="9" t="s">
        <v>369</v>
      </c>
      <c r="L982" s="9" t="s">
        <v>138</v>
      </c>
      <c r="M982" s="9" t="s">
        <v>647</v>
      </c>
      <c r="N982" s="9" t="s">
        <v>648</v>
      </c>
      <c r="O982" s="9" t="s">
        <v>649</v>
      </c>
      <c r="P982" s="9">
        <v>95667</v>
      </c>
      <c r="Q982" s="9" t="s">
        <v>650</v>
      </c>
      <c r="R982" s="9">
        <v>16</v>
      </c>
      <c r="S982" s="9">
        <v>16</v>
      </c>
      <c r="T982" s="9">
        <v>16</v>
      </c>
      <c r="U982" s="9">
        <v>0</v>
      </c>
      <c r="V982" s="9">
        <v>0</v>
      </c>
      <c r="W982" s="9">
        <v>0</v>
      </c>
      <c r="X982" s="9">
        <v>0</v>
      </c>
      <c r="Y982" s="9">
        <v>14</v>
      </c>
      <c r="Z982" s="9">
        <v>0</v>
      </c>
      <c r="AA982" s="9">
        <v>77</v>
      </c>
      <c r="AB982" s="9">
        <v>0</v>
      </c>
      <c r="AC982" s="9">
        <v>0</v>
      </c>
      <c r="AD982" s="9">
        <v>0</v>
      </c>
      <c r="AE982" s="9">
        <v>91</v>
      </c>
      <c r="AF982" s="9">
        <v>0</v>
      </c>
      <c r="AG982" s="9">
        <v>0</v>
      </c>
      <c r="AH982" s="9">
        <v>0</v>
      </c>
      <c r="AI982" s="9">
        <v>0</v>
      </c>
      <c r="AJ982" s="9">
        <v>0</v>
      </c>
      <c r="AK982" s="9">
        <v>177</v>
      </c>
      <c r="AL982" s="9">
        <v>0</v>
      </c>
      <c r="AM982" s="9">
        <v>806</v>
      </c>
      <c r="AN982" s="9">
        <v>0</v>
      </c>
      <c r="AO982" s="9">
        <v>0</v>
      </c>
      <c r="AP982" s="9">
        <v>0</v>
      </c>
      <c r="AQ982" s="9">
        <v>983</v>
      </c>
      <c r="AR982" s="9">
        <v>0</v>
      </c>
      <c r="AS982" s="9">
        <v>0</v>
      </c>
      <c r="AT982" s="9">
        <v>0</v>
      </c>
      <c r="AU982" s="9">
        <v>0</v>
      </c>
      <c r="AV982" s="9">
        <v>0</v>
      </c>
      <c r="AW982" s="9">
        <v>0</v>
      </c>
      <c r="AX982" s="9">
        <v>0</v>
      </c>
      <c r="AY982" s="9">
        <v>0</v>
      </c>
      <c r="AZ982" s="9">
        <v>0</v>
      </c>
      <c r="BA982" s="9">
        <v>0</v>
      </c>
      <c r="BB982" s="9">
        <v>0</v>
      </c>
      <c r="BC982" s="9">
        <v>0</v>
      </c>
      <c r="BD982" s="9">
        <v>0</v>
      </c>
      <c r="BE982" s="9">
        <v>0</v>
      </c>
      <c r="BF982" s="9">
        <v>0</v>
      </c>
      <c r="BG982" s="9">
        <v>0</v>
      </c>
      <c r="BH982" s="9">
        <v>147795</v>
      </c>
      <c r="BI982" s="9">
        <v>0</v>
      </c>
      <c r="BJ982" s="9">
        <v>673010</v>
      </c>
      <c r="BK982" s="9">
        <v>0</v>
      </c>
      <c r="BL982" s="9">
        <v>0</v>
      </c>
      <c r="BM982" s="9">
        <v>0</v>
      </c>
      <c r="BN982" s="9">
        <v>820805</v>
      </c>
      <c r="BO982" s="9">
        <v>0</v>
      </c>
      <c r="BP982" s="9">
        <v>0</v>
      </c>
      <c r="BQ982" s="9">
        <v>0</v>
      </c>
      <c r="BR982" s="9">
        <v>0</v>
      </c>
      <c r="BS982" s="9">
        <v>0</v>
      </c>
      <c r="BT982" s="9">
        <v>0</v>
      </c>
      <c r="BU982" s="9">
        <v>0</v>
      </c>
      <c r="BV982" s="9">
        <v>0</v>
      </c>
      <c r="BW982" s="9">
        <v>0</v>
      </c>
      <c r="BX982" s="9">
        <v>0</v>
      </c>
      <c r="BY982" s="9">
        <v>0</v>
      </c>
      <c r="BZ982" s="9">
        <v>0</v>
      </c>
      <c r="CA982" s="9">
        <v>0</v>
      </c>
      <c r="CB982" s="9">
        <v>0</v>
      </c>
      <c r="CC982" s="9">
        <v>0</v>
      </c>
      <c r="CD982" s="9">
        <v>0</v>
      </c>
      <c r="CE982" s="9">
        <v>0</v>
      </c>
      <c r="CF982" s="9">
        <v>0</v>
      </c>
      <c r="CG982" s="9">
        <v>0</v>
      </c>
      <c r="CH982" s="9">
        <v>0</v>
      </c>
      <c r="CI982" s="9">
        <v>0</v>
      </c>
      <c r="CJ982" s="9">
        <v>0</v>
      </c>
      <c r="CK982" s="9">
        <v>0</v>
      </c>
      <c r="CL982" s="9">
        <v>0</v>
      </c>
      <c r="CM982" s="9">
        <v>0</v>
      </c>
      <c r="CN982" s="9">
        <v>0</v>
      </c>
      <c r="CO982" s="9">
        <v>0</v>
      </c>
      <c r="CP982" s="9">
        <v>0</v>
      </c>
      <c r="CQ982" s="9">
        <v>0</v>
      </c>
      <c r="CR982" s="9">
        <v>0</v>
      </c>
      <c r="CS982" s="9">
        <v>0</v>
      </c>
      <c r="CT982" s="9">
        <v>0</v>
      </c>
      <c r="CU982" s="9">
        <v>0</v>
      </c>
      <c r="CV982" s="9">
        <v>0</v>
      </c>
      <c r="CW982" s="9">
        <v>0</v>
      </c>
      <c r="CX982" s="9">
        <v>0</v>
      </c>
      <c r="CY982" s="9">
        <v>0</v>
      </c>
      <c r="CZ982" s="9">
        <v>147795</v>
      </c>
      <c r="DA982" s="9">
        <v>0</v>
      </c>
      <c r="DB982" s="9">
        <v>673010</v>
      </c>
      <c r="DC982" s="9">
        <v>0</v>
      </c>
      <c r="DD982" s="9">
        <v>0</v>
      </c>
      <c r="DE982" s="9">
        <v>0</v>
      </c>
      <c r="DF982" s="9">
        <v>820805</v>
      </c>
      <c r="DG982" s="9">
        <v>0</v>
      </c>
      <c r="DH982" s="9">
        <v>867304</v>
      </c>
      <c r="DI982" s="9">
        <v>0</v>
      </c>
      <c r="DJ982" s="9">
        <v>0</v>
      </c>
      <c r="DK982" s="9">
        <v>0</v>
      </c>
      <c r="DL982" s="9">
        <v>0</v>
      </c>
      <c r="DM982" s="9">
        <v>0</v>
      </c>
      <c r="DN982" s="9">
        <v>0</v>
      </c>
      <c r="DO982" s="9">
        <v>0</v>
      </c>
      <c r="DP982" s="9">
        <v>3006</v>
      </c>
      <c r="DQ982" s="9">
        <v>0</v>
      </c>
      <c r="DR982" s="9">
        <v>0</v>
      </c>
      <c r="DS982" s="9">
        <v>0</v>
      </c>
      <c r="DT982" s="9">
        <v>0</v>
      </c>
      <c r="DU982" s="9">
        <v>0</v>
      </c>
      <c r="DV982" s="9">
        <v>0</v>
      </c>
      <c r="DW982" s="9">
        <v>0</v>
      </c>
      <c r="DX982" s="9">
        <v>0</v>
      </c>
      <c r="DY982" s="9">
        <v>0</v>
      </c>
      <c r="DZ982" s="9">
        <v>0</v>
      </c>
      <c r="EA982" s="9">
        <v>0</v>
      </c>
      <c r="EB982" s="9">
        <v>0</v>
      </c>
      <c r="EC982" s="9">
        <v>0</v>
      </c>
    </row>
    <row r="983" spans="1:133" x14ac:dyDescent="0.3">
      <c r="A983" s="10">
        <v>106500867</v>
      </c>
      <c r="B983" s="10" t="s">
        <v>651</v>
      </c>
      <c r="C983" s="10">
        <v>20182</v>
      </c>
      <c r="D983" s="12">
        <v>43191</v>
      </c>
      <c r="E983" s="10" t="s">
        <v>2129</v>
      </c>
      <c r="F983" s="10" t="s">
        <v>134</v>
      </c>
      <c r="G983" s="10" t="s">
        <v>420</v>
      </c>
      <c r="H983" s="10" t="s">
        <v>2133</v>
      </c>
      <c r="I983" s="10">
        <v>516</v>
      </c>
      <c r="J983" s="10" t="s">
        <v>136</v>
      </c>
      <c r="K983" s="10" t="s">
        <v>137</v>
      </c>
      <c r="L983" s="10" t="s">
        <v>138</v>
      </c>
      <c r="M983" s="10" t="s">
        <v>652</v>
      </c>
      <c r="N983" s="10" t="s">
        <v>653</v>
      </c>
      <c r="O983" s="10" t="s">
        <v>654</v>
      </c>
      <c r="P983" s="10">
        <v>95382</v>
      </c>
      <c r="Q983" s="10" t="s">
        <v>2099</v>
      </c>
      <c r="R983" s="10">
        <v>209</v>
      </c>
      <c r="S983" s="10">
        <v>209</v>
      </c>
      <c r="T983" s="10">
        <v>90</v>
      </c>
      <c r="U983" s="10">
        <v>746</v>
      </c>
      <c r="V983" s="10">
        <v>183</v>
      </c>
      <c r="W983" s="10">
        <v>195</v>
      </c>
      <c r="X983" s="10">
        <v>694</v>
      </c>
      <c r="Y983" s="10">
        <v>0</v>
      </c>
      <c r="Z983" s="10">
        <v>0</v>
      </c>
      <c r="AA983" s="10">
        <v>31</v>
      </c>
      <c r="AB983" s="10">
        <v>303</v>
      </c>
      <c r="AC983" s="10">
        <v>17</v>
      </c>
      <c r="AD983" s="10">
        <v>22</v>
      </c>
      <c r="AE983" s="10">
        <v>2191</v>
      </c>
      <c r="AF983" s="10">
        <v>0</v>
      </c>
      <c r="AG983" s="10">
        <v>2956</v>
      </c>
      <c r="AH983" s="10">
        <v>730</v>
      </c>
      <c r="AI983" s="10">
        <v>686</v>
      </c>
      <c r="AJ983" s="10">
        <v>2159</v>
      </c>
      <c r="AK983" s="10">
        <v>0</v>
      </c>
      <c r="AL983" s="10">
        <v>0</v>
      </c>
      <c r="AM983" s="10">
        <v>103</v>
      </c>
      <c r="AN983" s="10">
        <v>849</v>
      </c>
      <c r="AO983" s="10">
        <v>82</v>
      </c>
      <c r="AP983" s="10">
        <v>42</v>
      </c>
      <c r="AQ983" s="10">
        <v>7607</v>
      </c>
      <c r="AR983" s="10">
        <v>0</v>
      </c>
      <c r="AS983" s="10">
        <v>6258</v>
      </c>
      <c r="AT983" s="10">
        <v>1797</v>
      </c>
      <c r="AU983" s="10">
        <v>1975</v>
      </c>
      <c r="AV983" s="10">
        <v>13291</v>
      </c>
      <c r="AW983" s="10">
        <v>0</v>
      </c>
      <c r="AX983" s="10">
        <v>0</v>
      </c>
      <c r="AY983" s="10">
        <v>377</v>
      </c>
      <c r="AZ983" s="10">
        <v>6582</v>
      </c>
      <c r="BA983" s="10">
        <v>671</v>
      </c>
      <c r="BB983" s="10">
        <v>711</v>
      </c>
      <c r="BC983" s="10">
        <v>31662</v>
      </c>
      <c r="BD983" s="10">
        <v>85509126</v>
      </c>
      <c r="BE983" s="10">
        <v>19292085</v>
      </c>
      <c r="BF983" s="10">
        <v>17698378</v>
      </c>
      <c r="BG983" s="10">
        <v>56488452</v>
      </c>
      <c r="BH983" s="10">
        <v>0</v>
      </c>
      <c r="BI983" s="10">
        <v>0</v>
      </c>
      <c r="BJ983" s="10">
        <v>1916607</v>
      </c>
      <c r="BK983" s="10">
        <v>26615267</v>
      </c>
      <c r="BL983" s="10">
        <v>922193</v>
      </c>
      <c r="BM983" s="10">
        <v>1343420</v>
      </c>
      <c r="BN983" s="10">
        <v>209785528</v>
      </c>
      <c r="BO983" s="10">
        <v>71937792</v>
      </c>
      <c r="BP983" s="10">
        <v>25127153</v>
      </c>
      <c r="BQ983" s="10">
        <v>17639093</v>
      </c>
      <c r="BR983" s="10">
        <v>117355945</v>
      </c>
      <c r="BS983" s="10">
        <v>0</v>
      </c>
      <c r="BT983" s="10">
        <v>0</v>
      </c>
      <c r="BU983" s="10">
        <v>4733979</v>
      </c>
      <c r="BV983" s="10">
        <v>65676036</v>
      </c>
      <c r="BW983" s="10">
        <v>4454851</v>
      </c>
      <c r="BX983" s="10">
        <v>2970239</v>
      </c>
      <c r="BY983" s="10">
        <v>309895088</v>
      </c>
      <c r="BZ983" s="10">
        <v>2846388</v>
      </c>
      <c r="CA983" s="10">
        <v>145832636</v>
      </c>
      <c r="CB983" s="10">
        <v>40285362</v>
      </c>
      <c r="CC983" s="10">
        <v>17515089</v>
      </c>
      <c r="CD983" s="10">
        <v>156575446</v>
      </c>
      <c r="CE983" s="10">
        <v>0</v>
      </c>
      <c r="CF983" s="10">
        <v>0</v>
      </c>
      <c r="CG983" s="10">
        <v>0</v>
      </c>
      <c r="CH983" s="10">
        <v>6302387</v>
      </c>
      <c r="CI983" s="10">
        <v>62301846</v>
      </c>
      <c r="CJ983" s="10">
        <v>0</v>
      </c>
      <c r="CK983" s="10">
        <v>5257719</v>
      </c>
      <c r="CL983" s="10">
        <v>0</v>
      </c>
      <c r="CM983" s="10">
        <v>0</v>
      </c>
      <c r="CN983" s="10">
        <v>0</v>
      </c>
      <c r="CO983" s="10">
        <v>2185441</v>
      </c>
      <c r="CP983" s="10">
        <v>439102314</v>
      </c>
      <c r="CQ983" s="10">
        <v>0</v>
      </c>
      <c r="CR983" s="10">
        <v>0</v>
      </c>
      <c r="CS983" s="10">
        <v>0</v>
      </c>
      <c r="CT983" s="10">
        <v>0</v>
      </c>
      <c r="CU983" s="10">
        <v>0</v>
      </c>
      <c r="CV983" s="10">
        <v>11614282</v>
      </c>
      <c r="CW983" s="10">
        <v>4133876</v>
      </c>
      <c r="CX983" s="10">
        <v>17822382</v>
      </c>
      <c r="CY983" s="10">
        <v>17268951</v>
      </c>
      <c r="CZ983" s="10">
        <v>0</v>
      </c>
      <c r="DA983" s="10">
        <v>0</v>
      </c>
      <c r="DB983" s="10">
        <v>190156</v>
      </c>
      <c r="DC983" s="10">
        <v>28014665</v>
      </c>
      <c r="DD983" s="10">
        <v>119325</v>
      </c>
      <c r="DE983" s="10">
        <v>1414665</v>
      </c>
      <c r="DF983" s="10">
        <v>80578302</v>
      </c>
      <c r="DG983" s="10">
        <v>1600375</v>
      </c>
      <c r="DH983" s="10">
        <v>65820818</v>
      </c>
      <c r="DI983" s="10">
        <v>0</v>
      </c>
      <c r="DJ983" s="10">
        <v>165125</v>
      </c>
      <c r="DK983" s="10">
        <v>0</v>
      </c>
      <c r="DL983" s="10">
        <v>0</v>
      </c>
      <c r="DM983" s="10">
        <v>0</v>
      </c>
      <c r="DN983" s="10">
        <v>0</v>
      </c>
      <c r="DO983" s="10">
        <v>857396</v>
      </c>
      <c r="DP983" s="10">
        <v>67199876</v>
      </c>
      <c r="DQ983" s="10">
        <v>0</v>
      </c>
      <c r="DR983" s="10">
        <v>0</v>
      </c>
      <c r="DS983" s="10">
        <v>0</v>
      </c>
      <c r="DT983" s="10">
        <v>0</v>
      </c>
      <c r="DU983" s="10">
        <v>0</v>
      </c>
      <c r="DV983" s="10">
        <v>0</v>
      </c>
      <c r="DW983" s="10">
        <v>0</v>
      </c>
      <c r="DX983" s="10">
        <v>0</v>
      </c>
      <c r="DY983" s="10">
        <v>0</v>
      </c>
      <c r="DZ983" s="10">
        <v>0</v>
      </c>
      <c r="EA983" s="10">
        <v>10888385</v>
      </c>
      <c r="EB983" s="10">
        <v>16691762</v>
      </c>
      <c r="EC983" s="10">
        <v>8182740</v>
      </c>
    </row>
    <row r="984" spans="1:133" x14ac:dyDescent="0.3">
      <c r="A984" s="9">
        <v>106190280</v>
      </c>
      <c r="B984" s="9" t="s">
        <v>656</v>
      </c>
      <c r="C984" s="9">
        <v>20182</v>
      </c>
      <c r="D984" s="11">
        <v>43191</v>
      </c>
      <c r="E984" s="9" t="s">
        <v>2129</v>
      </c>
      <c r="F984" s="9" t="s">
        <v>134</v>
      </c>
      <c r="G984" s="9" t="s">
        <v>158</v>
      </c>
      <c r="H984" s="9" t="s">
        <v>2132</v>
      </c>
      <c r="I984" s="9">
        <v>905</v>
      </c>
      <c r="J984" s="9" t="s">
        <v>255</v>
      </c>
      <c r="K984" s="9" t="s">
        <v>137</v>
      </c>
      <c r="L984" s="9" t="s">
        <v>138</v>
      </c>
      <c r="M984" s="9" t="s">
        <v>657</v>
      </c>
      <c r="N984" s="9" t="s">
        <v>658</v>
      </c>
      <c r="O984" s="9" t="s">
        <v>659</v>
      </c>
      <c r="P984" s="9">
        <v>91436</v>
      </c>
      <c r="Q984" s="9" t="s">
        <v>660</v>
      </c>
      <c r="R984" s="9">
        <v>148</v>
      </c>
      <c r="S984" s="9">
        <v>148</v>
      </c>
      <c r="T984" s="9">
        <v>148</v>
      </c>
      <c r="U984" s="9">
        <v>469</v>
      </c>
      <c r="V984" s="9">
        <v>68</v>
      </c>
      <c r="W984" s="9">
        <v>24</v>
      </c>
      <c r="X984" s="9">
        <v>105</v>
      </c>
      <c r="Y984" s="9">
        <v>0</v>
      </c>
      <c r="Z984" s="9">
        <v>0</v>
      </c>
      <c r="AA984" s="9">
        <v>310</v>
      </c>
      <c r="AB984" s="9">
        <v>0</v>
      </c>
      <c r="AC984" s="9">
        <v>0</v>
      </c>
      <c r="AD984" s="9">
        <v>33</v>
      </c>
      <c r="AE984" s="9">
        <v>1009</v>
      </c>
      <c r="AF984" s="9">
        <v>0</v>
      </c>
      <c r="AG984" s="9">
        <v>3173</v>
      </c>
      <c r="AH984" s="9">
        <v>476</v>
      </c>
      <c r="AI984" s="9">
        <v>178</v>
      </c>
      <c r="AJ984" s="9">
        <v>1643</v>
      </c>
      <c r="AK984" s="9">
        <v>0</v>
      </c>
      <c r="AL984" s="9">
        <v>0</v>
      </c>
      <c r="AM984" s="9">
        <v>1562</v>
      </c>
      <c r="AN984" s="9">
        <v>0</v>
      </c>
      <c r="AO984" s="9">
        <v>0</v>
      </c>
      <c r="AP984" s="9">
        <v>145</v>
      </c>
      <c r="AQ984" s="9">
        <v>7177</v>
      </c>
      <c r="AR984" s="9">
        <v>0</v>
      </c>
      <c r="AS984" s="9">
        <v>388</v>
      </c>
      <c r="AT984" s="9">
        <v>143</v>
      </c>
      <c r="AU984" s="9">
        <v>168</v>
      </c>
      <c r="AV984" s="9">
        <v>892</v>
      </c>
      <c r="AW984" s="9">
        <v>0</v>
      </c>
      <c r="AX984" s="9">
        <v>0</v>
      </c>
      <c r="AY984" s="9">
        <v>795</v>
      </c>
      <c r="AZ984" s="9">
        <v>0</v>
      </c>
      <c r="BA984" s="9">
        <v>0</v>
      </c>
      <c r="BB984" s="9">
        <v>262</v>
      </c>
      <c r="BC984" s="9">
        <v>2648</v>
      </c>
      <c r="BD984" s="9">
        <v>24028310</v>
      </c>
      <c r="BE984" s="9">
        <v>3815023</v>
      </c>
      <c r="BF984" s="9">
        <v>1952041</v>
      </c>
      <c r="BG984" s="9">
        <v>12209127</v>
      </c>
      <c r="BH984" s="9">
        <v>0</v>
      </c>
      <c r="BI984" s="9">
        <v>0</v>
      </c>
      <c r="BJ984" s="9">
        <v>11896023</v>
      </c>
      <c r="BK984" s="9">
        <v>0</v>
      </c>
      <c r="BL984" s="9">
        <v>0</v>
      </c>
      <c r="BM984" s="9">
        <v>337873</v>
      </c>
      <c r="BN984" s="9">
        <v>54238397</v>
      </c>
      <c r="BO984" s="9">
        <v>1956265</v>
      </c>
      <c r="BP984" s="9">
        <v>827784</v>
      </c>
      <c r="BQ984" s="9">
        <v>726548</v>
      </c>
      <c r="BR984" s="9">
        <v>3362577</v>
      </c>
      <c r="BS984" s="9">
        <v>0</v>
      </c>
      <c r="BT984" s="9">
        <v>0</v>
      </c>
      <c r="BU984" s="9">
        <v>2910513</v>
      </c>
      <c r="BV984" s="9">
        <v>0</v>
      </c>
      <c r="BW984" s="9">
        <v>0</v>
      </c>
      <c r="BX984" s="9">
        <v>956848</v>
      </c>
      <c r="BY984" s="9">
        <v>10740535</v>
      </c>
      <c r="BZ984" s="9">
        <v>2334426</v>
      </c>
      <c r="CA984" s="9">
        <v>21398908</v>
      </c>
      <c r="CB984" s="9">
        <v>2793466</v>
      </c>
      <c r="CC984" s="9">
        <v>747447</v>
      </c>
      <c r="CD984" s="9">
        <v>11214695</v>
      </c>
      <c r="CE984" s="9">
        <v>0</v>
      </c>
      <c r="CF984" s="9">
        <v>0</v>
      </c>
      <c r="CG984" s="9">
        <v>0</v>
      </c>
      <c r="CH984" s="9">
        <v>12054732</v>
      </c>
      <c r="CI984" s="9">
        <v>0</v>
      </c>
      <c r="CJ984" s="9">
        <v>0</v>
      </c>
      <c r="CK984" s="9">
        <v>62385</v>
      </c>
      <c r="CL984" s="9">
        <v>0</v>
      </c>
      <c r="CM984" s="9">
        <v>0</v>
      </c>
      <c r="CN984" s="9">
        <v>0</v>
      </c>
      <c r="CO984" s="9">
        <v>29971</v>
      </c>
      <c r="CP984" s="9">
        <v>50636030</v>
      </c>
      <c r="CQ984" s="9">
        <v>0</v>
      </c>
      <c r="CR984" s="9">
        <v>0</v>
      </c>
      <c r="CS984" s="9">
        <v>0</v>
      </c>
      <c r="CT984" s="9">
        <v>0</v>
      </c>
      <c r="CU984" s="9">
        <v>0</v>
      </c>
      <c r="CV984" s="9">
        <v>4185006</v>
      </c>
      <c r="CW984" s="9">
        <v>1838300</v>
      </c>
      <c r="CX984" s="9">
        <v>1931143</v>
      </c>
      <c r="CY984" s="9">
        <v>4356989</v>
      </c>
      <c r="CZ984" s="9">
        <v>0</v>
      </c>
      <c r="DA984" s="9">
        <v>0</v>
      </c>
      <c r="DB984" s="9">
        <v>2276754</v>
      </c>
      <c r="DC984" s="9">
        <v>0</v>
      </c>
      <c r="DD984" s="9">
        <v>0</v>
      </c>
      <c r="DE984" s="9">
        <v>-245290</v>
      </c>
      <c r="DF984" s="9">
        <v>14342902</v>
      </c>
      <c r="DG984" s="9">
        <v>1838667</v>
      </c>
      <c r="DH984" s="9">
        <v>14571547</v>
      </c>
      <c r="DI984" s="9">
        <v>0</v>
      </c>
      <c r="DJ984" s="9">
        <v>0</v>
      </c>
      <c r="DK984" s="9">
        <v>0</v>
      </c>
      <c r="DL984" s="9">
        <v>0</v>
      </c>
      <c r="DM984" s="9">
        <v>0</v>
      </c>
      <c r="DN984" s="9">
        <v>0</v>
      </c>
      <c r="DO984" s="9">
        <v>92645</v>
      </c>
      <c r="DP984" s="9">
        <v>21750480</v>
      </c>
      <c r="DQ984" s="9">
        <v>0</v>
      </c>
      <c r="DR984" s="9">
        <v>0</v>
      </c>
      <c r="DS984" s="9">
        <v>0</v>
      </c>
      <c r="DT984" s="9">
        <v>0</v>
      </c>
      <c r="DU984" s="9">
        <v>0</v>
      </c>
      <c r="DV984" s="9">
        <v>0</v>
      </c>
      <c r="DW984" s="9">
        <v>0</v>
      </c>
      <c r="DX984" s="9">
        <v>0</v>
      </c>
      <c r="DY984" s="9">
        <v>0</v>
      </c>
      <c r="DZ984" s="9">
        <v>0</v>
      </c>
      <c r="EA984" s="9">
        <v>0</v>
      </c>
      <c r="EB984" s="9">
        <v>0</v>
      </c>
      <c r="EC984" s="9">
        <v>0</v>
      </c>
    </row>
    <row r="985" spans="1:133" x14ac:dyDescent="0.3">
      <c r="A985" s="10">
        <v>106040962</v>
      </c>
      <c r="B985" s="10" t="s">
        <v>661</v>
      </c>
      <c r="C985" s="10">
        <v>20182</v>
      </c>
      <c r="D985" s="12">
        <v>43191</v>
      </c>
      <c r="E985" s="10" t="s">
        <v>2129</v>
      </c>
      <c r="F985" s="10" t="s">
        <v>134</v>
      </c>
      <c r="G985" s="10" t="s">
        <v>151</v>
      </c>
      <c r="H985" s="10" t="s">
        <v>2131</v>
      </c>
      <c r="I985" s="10">
        <v>219</v>
      </c>
      <c r="J985" s="10" t="s">
        <v>136</v>
      </c>
      <c r="K985" s="10" t="s">
        <v>137</v>
      </c>
      <c r="L985" s="10" t="s">
        <v>138</v>
      </c>
      <c r="M985" s="10" t="s">
        <v>662</v>
      </c>
      <c r="N985" s="10" t="s">
        <v>663</v>
      </c>
      <c r="O985" s="10" t="s">
        <v>372</v>
      </c>
      <c r="P985" s="10">
        <v>95926</v>
      </c>
      <c r="Q985" s="10" t="s">
        <v>664</v>
      </c>
      <c r="R985" s="10">
        <v>298</v>
      </c>
      <c r="S985" s="10">
        <v>277</v>
      </c>
      <c r="T985" s="10">
        <v>226</v>
      </c>
      <c r="U985" s="10">
        <v>2453</v>
      </c>
      <c r="V985" s="10">
        <v>84</v>
      </c>
      <c r="W985" s="10">
        <v>245</v>
      </c>
      <c r="X985" s="10">
        <v>832</v>
      </c>
      <c r="Y985" s="10">
        <v>0</v>
      </c>
      <c r="Z985" s="10">
        <v>0</v>
      </c>
      <c r="AA985" s="10">
        <v>186</v>
      </c>
      <c r="AB985" s="10">
        <v>823</v>
      </c>
      <c r="AC985" s="10">
        <v>0</v>
      </c>
      <c r="AD985" s="10">
        <v>33</v>
      </c>
      <c r="AE985" s="10">
        <v>4656</v>
      </c>
      <c r="AF985" s="10">
        <v>0</v>
      </c>
      <c r="AG985" s="10">
        <v>11524</v>
      </c>
      <c r="AH985" s="10">
        <v>402</v>
      </c>
      <c r="AI985" s="10">
        <v>1266</v>
      </c>
      <c r="AJ985" s="10">
        <v>3182</v>
      </c>
      <c r="AK985" s="10">
        <v>0</v>
      </c>
      <c r="AL985" s="10">
        <v>0</v>
      </c>
      <c r="AM985" s="10">
        <v>746</v>
      </c>
      <c r="AN985" s="10">
        <v>2869</v>
      </c>
      <c r="AO985" s="10">
        <v>0</v>
      </c>
      <c r="AP985" s="10">
        <v>98</v>
      </c>
      <c r="AQ985" s="10">
        <v>20087</v>
      </c>
      <c r="AR985" s="10">
        <v>0</v>
      </c>
      <c r="AS985" s="10">
        <v>27917</v>
      </c>
      <c r="AT985" s="10">
        <v>1199</v>
      </c>
      <c r="AU985" s="10">
        <v>3467</v>
      </c>
      <c r="AV985" s="10">
        <v>18854</v>
      </c>
      <c r="AW985" s="10">
        <v>31</v>
      </c>
      <c r="AX985" s="10">
        <v>0</v>
      </c>
      <c r="AY985" s="10">
        <v>6235</v>
      </c>
      <c r="AZ985" s="10">
        <v>21151</v>
      </c>
      <c r="BA985" s="10">
        <v>0</v>
      </c>
      <c r="BB985" s="10">
        <v>4677</v>
      </c>
      <c r="BC985" s="10">
        <v>83531</v>
      </c>
      <c r="BD985" s="10">
        <v>220950855</v>
      </c>
      <c r="BE985" s="10">
        <v>7748207</v>
      </c>
      <c r="BF985" s="10">
        <v>23373345</v>
      </c>
      <c r="BG985" s="10">
        <v>62051064</v>
      </c>
      <c r="BH985" s="10">
        <v>0</v>
      </c>
      <c r="BI985" s="10">
        <v>0</v>
      </c>
      <c r="BJ985" s="10">
        <v>16425245</v>
      </c>
      <c r="BK985" s="10">
        <v>60902097</v>
      </c>
      <c r="BL985" s="10">
        <v>0</v>
      </c>
      <c r="BM985" s="10">
        <v>2445753</v>
      </c>
      <c r="BN985" s="10">
        <v>393896566</v>
      </c>
      <c r="BO985" s="10">
        <v>128044428</v>
      </c>
      <c r="BP985" s="10">
        <v>4500543</v>
      </c>
      <c r="BQ985" s="10">
        <v>12644251</v>
      </c>
      <c r="BR985" s="10">
        <v>58636705</v>
      </c>
      <c r="BS985" s="10">
        <v>336048</v>
      </c>
      <c r="BT985" s="10">
        <v>0</v>
      </c>
      <c r="BU985" s="10">
        <v>21534116</v>
      </c>
      <c r="BV985" s="10">
        <v>72721959</v>
      </c>
      <c r="BW985" s="10">
        <v>0</v>
      </c>
      <c r="BX985" s="10">
        <v>6857616</v>
      </c>
      <c r="BY985" s="10">
        <v>305275666</v>
      </c>
      <c r="BZ985" s="10">
        <v>9119683</v>
      </c>
      <c r="CA985" s="10">
        <v>296319130</v>
      </c>
      <c r="CB985" s="10">
        <v>10492999</v>
      </c>
      <c r="CC985" s="10">
        <v>-8625649</v>
      </c>
      <c r="CD985" s="10">
        <v>102641388</v>
      </c>
      <c r="CE985" s="10">
        <v>0</v>
      </c>
      <c r="CF985" s="10">
        <v>289575</v>
      </c>
      <c r="CG985" s="10">
        <v>0</v>
      </c>
      <c r="CH985" s="10">
        <v>27700529</v>
      </c>
      <c r="CI985" s="10">
        <v>76894867</v>
      </c>
      <c r="CJ985" s="10">
        <v>0</v>
      </c>
      <c r="CK985" s="10">
        <v>4196136</v>
      </c>
      <c r="CL985" s="10">
        <v>0</v>
      </c>
      <c r="CM985" s="10">
        <v>0</v>
      </c>
      <c r="CN985" s="10">
        <v>0</v>
      </c>
      <c r="CO985" s="10">
        <v>3881585</v>
      </c>
      <c r="CP985" s="10">
        <v>522910243</v>
      </c>
      <c r="CQ985" s="10">
        <v>0</v>
      </c>
      <c r="CR985" s="10">
        <v>0</v>
      </c>
      <c r="CS985" s="10">
        <v>0</v>
      </c>
      <c r="CT985" s="10">
        <v>0</v>
      </c>
      <c r="CU985" s="10">
        <v>0</v>
      </c>
      <c r="CV985" s="10">
        <v>52535848</v>
      </c>
      <c r="CW985" s="10">
        <v>1744165</v>
      </c>
      <c r="CX985" s="10">
        <v>44036465</v>
      </c>
      <c r="CY985" s="10">
        <v>18043904</v>
      </c>
      <c r="CZ985" s="10">
        <v>43293</v>
      </c>
      <c r="DA985" s="10">
        <v>0</v>
      </c>
      <c r="DB985" s="10">
        <v>9892888</v>
      </c>
      <c r="DC985" s="10">
        <v>55908341</v>
      </c>
      <c r="DD985" s="10">
        <v>0</v>
      </c>
      <c r="DE985" s="10">
        <v>-5942915</v>
      </c>
      <c r="DF985" s="10">
        <v>176261989</v>
      </c>
      <c r="DG985" s="10">
        <v>1875509</v>
      </c>
      <c r="DH985" s="10">
        <v>176973462</v>
      </c>
      <c r="DI985" s="10">
        <v>0</v>
      </c>
      <c r="DJ985" s="10">
        <v>1687520</v>
      </c>
      <c r="DK985" s="10">
        <v>0</v>
      </c>
      <c r="DL985" s="10">
        <v>0</v>
      </c>
      <c r="DM985" s="10">
        <v>0</v>
      </c>
      <c r="DN985" s="10">
        <v>0</v>
      </c>
      <c r="DO985" s="10">
        <v>19637794</v>
      </c>
      <c r="DP985" s="10">
        <v>285078129</v>
      </c>
      <c r="DQ985" s="10">
        <v>0</v>
      </c>
      <c r="DR985" s="10">
        <v>0</v>
      </c>
      <c r="DS985" s="10">
        <v>0</v>
      </c>
      <c r="DT985" s="10">
        <v>0</v>
      </c>
      <c r="DU985" s="10">
        <v>0</v>
      </c>
      <c r="DV985" s="10">
        <v>0</v>
      </c>
      <c r="DW985" s="10">
        <v>0</v>
      </c>
      <c r="DX985" s="10">
        <v>0</v>
      </c>
      <c r="DY985" s="10">
        <v>0</v>
      </c>
      <c r="DZ985" s="10">
        <v>0</v>
      </c>
      <c r="EA985" s="10">
        <v>0</v>
      </c>
      <c r="EB985" s="10">
        <v>0</v>
      </c>
      <c r="EC985" s="10">
        <v>0</v>
      </c>
    </row>
    <row r="986" spans="1:133" x14ac:dyDescent="0.3">
      <c r="A986" s="9">
        <v>106104089</v>
      </c>
      <c r="B986" s="9" t="s">
        <v>665</v>
      </c>
      <c r="C986" s="9">
        <v>20182</v>
      </c>
      <c r="D986" s="11">
        <v>43191</v>
      </c>
      <c r="E986" s="9" t="s">
        <v>2129</v>
      </c>
      <c r="F986" s="9" t="s">
        <v>134</v>
      </c>
      <c r="G986" s="9" t="s">
        <v>182</v>
      </c>
      <c r="H986" s="9" t="s">
        <v>2130</v>
      </c>
      <c r="I986" s="9">
        <v>605</v>
      </c>
      <c r="J986" s="9" t="s">
        <v>255</v>
      </c>
      <c r="K986" s="9" t="s">
        <v>369</v>
      </c>
      <c r="L986" s="9" t="s">
        <v>138</v>
      </c>
      <c r="M986" s="9" t="s">
        <v>666</v>
      </c>
      <c r="N986" s="9" t="s">
        <v>416</v>
      </c>
      <c r="O986" s="9" t="s">
        <v>417</v>
      </c>
      <c r="P986" s="9">
        <v>93702</v>
      </c>
      <c r="Q986" s="9" t="s">
        <v>667</v>
      </c>
      <c r="R986" s="9">
        <v>16</v>
      </c>
      <c r="S986" s="9">
        <v>16</v>
      </c>
      <c r="T986" s="9">
        <v>16</v>
      </c>
      <c r="U986" s="9">
        <v>0</v>
      </c>
      <c r="V986" s="9">
        <v>0</v>
      </c>
      <c r="W986" s="9">
        <v>98</v>
      </c>
      <c r="X986" s="9">
        <v>0</v>
      </c>
      <c r="Y986" s="9">
        <v>13</v>
      </c>
      <c r="Z986" s="9">
        <v>0</v>
      </c>
      <c r="AA986" s="9">
        <v>0</v>
      </c>
      <c r="AB986" s="9">
        <v>0</v>
      </c>
      <c r="AC986" s="9">
        <v>0</v>
      </c>
      <c r="AD986" s="9">
        <v>0</v>
      </c>
      <c r="AE986" s="9">
        <v>111</v>
      </c>
      <c r="AF986" s="9">
        <v>0</v>
      </c>
      <c r="AG986" s="9">
        <v>0</v>
      </c>
      <c r="AH986" s="9">
        <v>0</v>
      </c>
      <c r="AI986" s="9">
        <v>1068</v>
      </c>
      <c r="AJ986" s="9">
        <v>0</v>
      </c>
      <c r="AK986" s="9">
        <v>112</v>
      </c>
      <c r="AL986" s="9">
        <v>0</v>
      </c>
      <c r="AM986" s="9">
        <v>0</v>
      </c>
      <c r="AN986" s="9">
        <v>0</v>
      </c>
      <c r="AO986" s="9">
        <v>0</v>
      </c>
      <c r="AP986" s="9">
        <v>0</v>
      </c>
      <c r="AQ986" s="9">
        <v>1180</v>
      </c>
      <c r="AR986" s="9">
        <v>0</v>
      </c>
      <c r="AS986" s="9">
        <v>0</v>
      </c>
      <c r="AT986" s="9">
        <v>0</v>
      </c>
      <c r="AU986" s="9">
        <v>0</v>
      </c>
      <c r="AV986" s="9">
        <v>0</v>
      </c>
      <c r="AW986" s="9">
        <v>0</v>
      </c>
      <c r="AX986" s="9">
        <v>0</v>
      </c>
      <c r="AY986" s="9">
        <v>0</v>
      </c>
      <c r="AZ986" s="9">
        <v>0</v>
      </c>
      <c r="BA986" s="9">
        <v>0</v>
      </c>
      <c r="BB986" s="9">
        <v>0</v>
      </c>
      <c r="BC986" s="9">
        <v>0</v>
      </c>
      <c r="BD986" s="9">
        <v>0</v>
      </c>
      <c r="BE986" s="9">
        <v>0</v>
      </c>
      <c r="BF986" s="9">
        <v>754788</v>
      </c>
      <c r="BG986" s="9">
        <v>0</v>
      </c>
      <c r="BH986" s="9">
        <v>79154</v>
      </c>
      <c r="BI986" s="9">
        <v>0</v>
      </c>
      <c r="BJ986" s="9">
        <v>0</v>
      </c>
      <c r="BK986" s="9">
        <v>0</v>
      </c>
      <c r="BL986" s="9">
        <v>0</v>
      </c>
      <c r="BM986" s="9">
        <v>0</v>
      </c>
      <c r="BN986" s="9">
        <v>833942</v>
      </c>
      <c r="BO986" s="9">
        <v>0</v>
      </c>
      <c r="BP986" s="9">
        <v>0</v>
      </c>
      <c r="BQ986" s="9">
        <v>0</v>
      </c>
      <c r="BR986" s="9">
        <v>0</v>
      </c>
      <c r="BS986" s="9">
        <v>0</v>
      </c>
      <c r="BT986" s="9">
        <v>0</v>
      </c>
      <c r="BU986" s="9">
        <v>0</v>
      </c>
      <c r="BV986" s="9">
        <v>0</v>
      </c>
      <c r="BW986" s="9">
        <v>0</v>
      </c>
      <c r="BX986" s="9">
        <v>0</v>
      </c>
      <c r="BY986" s="9">
        <v>0</v>
      </c>
      <c r="BZ986" s="9">
        <v>0</v>
      </c>
      <c r="CA986" s="9">
        <v>0</v>
      </c>
      <c r="CB986" s="9">
        <v>0</v>
      </c>
      <c r="CC986" s="9">
        <v>103308</v>
      </c>
      <c r="CD986" s="9">
        <v>0</v>
      </c>
      <c r="CE986" s="9">
        <v>0</v>
      </c>
      <c r="CF986" s="9">
        <v>19374</v>
      </c>
      <c r="CG986" s="9">
        <v>0</v>
      </c>
      <c r="CH986" s="9">
        <v>0</v>
      </c>
      <c r="CI986" s="9">
        <v>0</v>
      </c>
      <c r="CJ986" s="9">
        <v>0</v>
      </c>
      <c r="CK986" s="9">
        <v>0</v>
      </c>
      <c r="CL986" s="9">
        <v>0</v>
      </c>
      <c r="CM986" s="9">
        <v>0</v>
      </c>
      <c r="CN986" s="9">
        <v>0</v>
      </c>
      <c r="CO986" s="9">
        <v>0</v>
      </c>
      <c r="CP986" s="9">
        <v>122682</v>
      </c>
      <c r="CQ986" s="9">
        <v>0</v>
      </c>
      <c r="CR986" s="9">
        <v>0</v>
      </c>
      <c r="CS986" s="9">
        <v>0</v>
      </c>
      <c r="CT986" s="9">
        <v>0</v>
      </c>
      <c r="CU986" s="9">
        <v>0</v>
      </c>
      <c r="CV986" s="9">
        <v>0</v>
      </c>
      <c r="CW986" s="9">
        <v>0</v>
      </c>
      <c r="CX986" s="9">
        <v>651480</v>
      </c>
      <c r="CY986" s="9">
        <v>0</v>
      </c>
      <c r="CZ986" s="9">
        <v>59780</v>
      </c>
      <c r="DA986" s="9">
        <v>0</v>
      </c>
      <c r="DB986" s="9">
        <v>0</v>
      </c>
      <c r="DC986" s="9">
        <v>0</v>
      </c>
      <c r="DD986" s="9">
        <v>0</v>
      </c>
      <c r="DE986" s="9">
        <v>0</v>
      </c>
      <c r="DF986" s="9">
        <v>711260</v>
      </c>
      <c r="DG986" s="9">
        <v>0</v>
      </c>
      <c r="DH986" s="9">
        <v>969288</v>
      </c>
      <c r="DI986" s="9">
        <v>0</v>
      </c>
      <c r="DJ986" s="9">
        <v>0</v>
      </c>
      <c r="DK986" s="9">
        <v>0</v>
      </c>
      <c r="DL986" s="9">
        <v>0</v>
      </c>
      <c r="DM986" s="9">
        <v>0</v>
      </c>
      <c r="DN986" s="9">
        <v>0</v>
      </c>
      <c r="DO986" s="9">
        <v>0</v>
      </c>
      <c r="DP986" s="9">
        <v>0</v>
      </c>
      <c r="DQ986" s="9">
        <v>0</v>
      </c>
      <c r="DR986" s="9">
        <v>0</v>
      </c>
      <c r="DS986" s="9">
        <v>0</v>
      </c>
      <c r="DT986" s="9">
        <v>0</v>
      </c>
      <c r="DU986" s="9">
        <v>0</v>
      </c>
      <c r="DV986" s="9">
        <v>0</v>
      </c>
      <c r="DW986" s="9">
        <v>0</v>
      </c>
      <c r="DX986" s="9">
        <v>0</v>
      </c>
      <c r="DY986" s="9">
        <v>0</v>
      </c>
      <c r="DZ986" s="9">
        <v>0</v>
      </c>
      <c r="EA986" s="9">
        <v>0</v>
      </c>
      <c r="EB986" s="9">
        <v>0</v>
      </c>
      <c r="EC986" s="9">
        <v>0</v>
      </c>
    </row>
    <row r="987" spans="1:133" x14ac:dyDescent="0.3">
      <c r="A987" s="10">
        <v>106197931</v>
      </c>
      <c r="B987" s="10" t="s">
        <v>2154</v>
      </c>
      <c r="C987" s="10">
        <v>20182</v>
      </c>
      <c r="D987" s="12">
        <v>43191</v>
      </c>
      <c r="E987" s="10" t="s">
        <v>2129</v>
      </c>
      <c r="F987" s="10" t="s">
        <v>134</v>
      </c>
      <c r="G987" s="10" t="s">
        <v>158</v>
      </c>
      <c r="H987" s="10" t="s">
        <v>2132</v>
      </c>
      <c r="I987" s="10">
        <v>927</v>
      </c>
      <c r="J987" s="10" t="s">
        <v>255</v>
      </c>
      <c r="K987" s="10" t="s">
        <v>369</v>
      </c>
      <c r="L987" s="10" t="s">
        <v>138</v>
      </c>
      <c r="M987" s="10" t="s">
        <v>669</v>
      </c>
      <c r="N987" s="10" t="s">
        <v>670</v>
      </c>
      <c r="O987" s="10" t="s">
        <v>671</v>
      </c>
      <c r="P987" s="10">
        <v>90232</v>
      </c>
      <c r="Q987" s="10" t="s">
        <v>667</v>
      </c>
      <c r="R987" s="10">
        <v>16</v>
      </c>
      <c r="S987" s="10">
        <v>16</v>
      </c>
      <c r="T987" s="10">
        <v>32</v>
      </c>
      <c r="U987" s="10">
        <v>0</v>
      </c>
      <c r="V987" s="10">
        <v>0</v>
      </c>
      <c r="W987" s="10">
        <v>80</v>
      </c>
      <c r="X987" s="10">
        <v>0</v>
      </c>
      <c r="Y987" s="10">
        <v>12</v>
      </c>
      <c r="Z987" s="10">
        <v>0</v>
      </c>
      <c r="AA987" s="10">
        <v>0</v>
      </c>
      <c r="AB987" s="10">
        <v>0</v>
      </c>
      <c r="AC987" s="10">
        <v>92</v>
      </c>
      <c r="AD987" s="10">
        <v>0</v>
      </c>
      <c r="AE987" s="10">
        <v>184</v>
      </c>
      <c r="AF987" s="10">
        <v>0</v>
      </c>
      <c r="AG987" s="10">
        <v>0</v>
      </c>
      <c r="AH987" s="10">
        <v>0</v>
      </c>
      <c r="AI987" s="10">
        <v>1263</v>
      </c>
      <c r="AJ987" s="10">
        <v>0</v>
      </c>
      <c r="AK987" s="10">
        <v>134</v>
      </c>
      <c r="AL987" s="10">
        <v>0</v>
      </c>
      <c r="AM987" s="10">
        <v>0</v>
      </c>
      <c r="AN987" s="10">
        <v>0</v>
      </c>
      <c r="AO987" s="10">
        <v>1397</v>
      </c>
      <c r="AP987" s="10">
        <v>0</v>
      </c>
      <c r="AQ987" s="10">
        <v>2794</v>
      </c>
      <c r="AR987" s="10">
        <v>0</v>
      </c>
      <c r="AS987" s="10">
        <v>0</v>
      </c>
      <c r="AT987" s="10">
        <v>0</v>
      </c>
      <c r="AU987" s="10">
        <v>0</v>
      </c>
      <c r="AV987" s="10">
        <v>0</v>
      </c>
      <c r="AW987" s="10">
        <v>0</v>
      </c>
      <c r="AX987" s="10">
        <v>0</v>
      </c>
      <c r="AY987" s="10">
        <v>0</v>
      </c>
      <c r="AZ987" s="10">
        <v>0</v>
      </c>
      <c r="BA987" s="10">
        <v>0</v>
      </c>
      <c r="BB987" s="10">
        <v>0</v>
      </c>
      <c r="BC987" s="10">
        <v>0</v>
      </c>
      <c r="BD987" s="10">
        <v>0</v>
      </c>
      <c r="BE987" s="10">
        <v>0</v>
      </c>
      <c r="BF987" s="10">
        <v>625097</v>
      </c>
      <c r="BG987" s="10">
        <v>0</v>
      </c>
      <c r="BH987" s="10">
        <v>66321</v>
      </c>
      <c r="BI987" s="10">
        <v>0</v>
      </c>
      <c r="BJ987" s="10">
        <v>0</v>
      </c>
      <c r="BK987" s="10">
        <v>0</v>
      </c>
      <c r="BL987" s="10">
        <v>38418</v>
      </c>
      <c r="BM987" s="10">
        <v>0</v>
      </c>
      <c r="BN987" s="10">
        <v>729836</v>
      </c>
      <c r="BO987" s="10">
        <v>0</v>
      </c>
      <c r="BP987" s="10">
        <v>0</v>
      </c>
      <c r="BQ987" s="10">
        <v>0</v>
      </c>
      <c r="BR987" s="10">
        <v>0</v>
      </c>
      <c r="BS987" s="10">
        <v>0</v>
      </c>
      <c r="BT987" s="10">
        <v>0</v>
      </c>
      <c r="BU987" s="10">
        <v>0</v>
      </c>
      <c r="BV987" s="10">
        <v>0</v>
      </c>
      <c r="BW987" s="10">
        <v>0</v>
      </c>
      <c r="BX987" s="10">
        <v>0</v>
      </c>
      <c r="BY987" s="10">
        <v>0</v>
      </c>
      <c r="BZ987" s="10">
        <v>0</v>
      </c>
      <c r="CA987" s="10">
        <v>0</v>
      </c>
      <c r="CB987" s="10">
        <v>0</v>
      </c>
      <c r="CC987" s="10">
        <v>0</v>
      </c>
      <c r="CD987" s="10">
        <v>0</v>
      </c>
      <c r="CE987" s="10">
        <v>0</v>
      </c>
      <c r="CF987" s="10">
        <v>0</v>
      </c>
      <c r="CG987" s="10">
        <v>0</v>
      </c>
      <c r="CH987" s="10">
        <v>0</v>
      </c>
      <c r="CI987" s="10">
        <v>0</v>
      </c>
      <c r="CJ987" s="10">
        <v>0</v>
      </c>
      <c r="CK987" s="10">
        <v>0</v>
      </c>
      <c r="CL987" s="10">
        <v>0</v>
      </c>
      <c r="CM987" s="10">
        <v>0</v>
      </c>
      <c r="CN987" s="10">
        <v>0</v>
      </c>
      <c r="CO987" s="10">
        <v>0</v>
      </c>
      <c r="CP987" s="10">
        <v>0</v>
      </c>
      <c r="CQ987" s="10">
        <v>0</v>
      </c>
      <c r="CR987" s="10">
        <v>0</v>
      </c>
      <c r="CS987" s="10">
        <v>0</v>
      </c>
      <c r="CT987" s="10">
        <v>0</v>
      </c>
      <c r="CU987" s="10">
        <v>0</v>
      </c>
      <c r="CV987" s="10">
        <v>0</v>
      </c>
      <c r="CW987" s="10">
        <v>0</v>
      </c>
      <c r="CX987" s="10">
        <v>625097</v>
      </c>
      <c r="CY987" s="10">
        <v>0</v>
      </c>
      <c r="CZ987" s="10">
        <v>66321</v>
      </c>
      <c r="DA987" s="10">
        <v>0</v>
      </c>
      <c r="DB987" s="10">
        <v>0</v>
      </c>
      <c r="DC987" s="10">
        <v>0</v>
      </c>
      <c r="DD987" s="10">
        <v>38418</v>
      </c>
      <c r="DE987" s="10">
        <v>0</v>
      </c>
      <c r="DF987" s="10">
        <v>729836</v>
      </c>
      <c r="DG987" s="10">
        <v>0</v>
      </c>
      <c r="DH987" s="10">
        <v>1089858</v>
      </c>
      <c r="DI987" s="10">
        <v>0</v>
      </c>
      <c r="DJ987" s="10">
        <v>0</v>
      </c>
      <c r="DK987" s="10">
        <v>0</v>
      </c>
      <c r="DL987" s="10">
        <v>0</v>
      </c>
      <c r="DM987" s="10">
        <v>0</v>
      </c>
      <c r="DN987" s="10">
        <v>0</v>
      </c>
      <c r="DO987" s="10">
        <v>0</v>
      </c>
      <c r="DP987" s="10">
        <v>0</v>
      </c>
      <c r="DQ987" s="10">
        <v>0</v>
      </c>
      <c r="DR987" s="10">
        <v>0</v>
      </c>
      <c r="DS987" s="10">
        <v>0</v>
      </c>
      <c r="DT987" s="10">
        <v>0</v>
      </c>
      <c r="DU987" s="10">
        <v>0</v>
      </c>
      <c r="DV987" s="10">
        <v>0</v>
      </c>
      <c r="DW987" s="10">
        <v>0</v>
      </c>
      <c r="DX987" s="10">
        <v>0</v>
      </c>
      <c r="DY987" s="10">
        <v>0</v>
      </c>
      <c r="DZ987" s="10">
        <v>0</v>
      </c>
      <c r="EA987" s="10">
        <v>0</v>
      </c>
      <c r="EB987" s="10">
        <v>0</v>
      </c>
      <c r="EC987" s="10">
        <v>0</v>
      </c>
    </row>
    <row r="988" spans="1:133" x14ac:dyDescent="0.3">
      <c r="A988" s="9">
        <v>106474007</v>
      </c>
      <c r="B988" s="9" t="s">
        <v>672</v>
      </c>
      <c r="C988" s="9">
        <v>20182</v>
      </c>
      <c r="D988" s="11">
        <v>43191</v>
      </c>
      <c r="E988" s="9" t="s">
        <v>2129</v>
      </c>
      <c r="F988" s="9" t="s">
        <v>134</v>
      </c>
      <c r="G988" s="9" t="s">
        <v>673</v>
      </c>
      <c r="H988" s="9" t="s">
        <v>2131</v>
      </c>
      <c r="I988" s="9">
        <v>203</v>
      </c>
      <c r="J988" s="9" t="s">
        <v>136</v>
      </c>
      <c r="K988" s="9" t="s">
        <v>137</v>
      </c>
      <c r="L988" s="9" t="s">
        <v>145</v>
      </c>
      <c r="M988" s="9" t="s">
        <v>674</v>
      </c>
      <c r="N988" s="9" t="s">
        <v>675</v>
      </c>
      <c r="O988" s="9" t="s">
        <v>676</v>
      </c>
      <c r="P988" s="9">
        <v>96097</v>
      </c>
      <c r="Q988" s="9" t="s">
        <v>677</v>
      </c>
      <c r="R988" s="9">
        <v>25</v>
      </c>
      <c r="S988" s="9">
        <v>25</v>
      </c>
      <c r="T988" s="9">
        <v>25</v>
      </c>
      <c r="U988" s="9">
        <v>135</v>
      </c>
      <c r="V988" s="9">
        <v>0</v>
      </c>
      <c r="W988" s="9">
        <v>98</v>
      </c>
      <c r="X988" s="9">
        <v>0</v>
      </c>
      <c r="Y988" s="9">
        <v>0</v>
      </c>
      <c r="Z988" s="9">
        <v>0</v>
      </c>
      <c r="AA988" s="9">
        <v>65</v>
      </c>
      <c r="AB988" s="9">
        <v>0</v>
      </c>
      <c r="AC988" s="9">
        <v>0</v>
      </c>
      <c r="AD988" s="9">
        <v>4</v>
      </c>
      <c r="AE988" s="9">
        <v>302</v>
      </c>
      <c r="AF988" s="9">
        <v>0</v>
      </c>
      <c r="AG988" s="9">
        <v>485</v>
      </c>
      <c r="AH988" s="9">
        <v>0</v>
      </c>
      <c r="AI988" s="9">
        <v>349</v>
      </c>
      <c r="AJ988" s="9">
        <v>0</v>
      </c>
      <c r="AK988" s="9">
        <v>0</v>
      </c>
      <c r="AL988" s="9">
        <v>0</v>
      </c>
      <c r="AM988" s="9">
        <v>213</v>
      </c>
      <c r="AN988" s="9">
        <v>0</v>
      </c>
      <c r="AO988" s="9">
        <v>0</v>
      </c>
      <c r="AP988" s="9">
        <v>35</v>
      </c>
      <c r="AQ988" s="9">
        <v>1082</v>
      </c>
      <c r="AR988" s="9">
        <v>0</v>
      </c>
      <c r="AS988" s="9">
        <v>14857</v>
      </c>
      <c r="AT988" s="9">
        <v>0</v>
      </c>
      <c r="AU988" s="9">
        <v>9725</v>
      </c>
      <c r="AV988" s="9">
        <v>0</v>
      </c>
      <c r="AW988" s="9">
        <v>0</v>
      </c>
      <c r="AX988" s="9">
        <v>0</v>
      </c>
      <c r="AY988" s="9">
        <v>6285</v>
      </c>
      <c r="AZ988" s="9">
        <v>0</v>
      </c>
      <c r="BA988" s="9">
        <v>1135</v>
      </c>
      <c r="BB988" s="9">
        <v>0</v>
      </c>
      <c r="BC988" s="9">
        <v>32002</v>
      </c>
      <c r="BD988" s="9">
        <v>7660637</v>
      </c>
      <c r="BE988" s="9">
        <v>0</v>
      </c>
      <c r="BF988" s="9">
        <v>4551345</v>
      </c>
      <c r="BG988" s="9">
        <v>0</v>
      </c>
      <c r="BH988" s="9">
        <v>0</v>
      </c>
      <c r="BI988" s="9">
        <v>0</v>
      </c>
      <c r="BJ988" s="9">
        <v>4635941</v>
      </c>
      <c r="BK988" s="9">
        <v>0</v>
      </c>
      <c r="BL988" s="9">
        <v>0</v>
      </c>
      <c r="BM988" s="9">
        <v>81338</v>
      </c>
      <c r="BN988" s="9">
        <v>16929261</v>
      </c>
      <c r="BO988" s="9">
        <v>13065351</v>
      </c>
      <c r="BP988" s="9">
        <v>0</v>
      </c>
      <c r="BQ988" s="9">
        <v>10171266</v>
      </c>
      <c r="BR988" s="9">
        <v>0</v>
      </c>
      <c r="BS988" s="9">
        <v>0</v>
      </c>
      <c r="BT988" s="9">
        <v>0</v>
      </c>
      <c r="BU988" s="9">
        <v>9371897</v>
      </c>
      <c r="BV988" s="9">
        <v>0</v>
      </c>
      <c r="BW988" s="9">
        <v>1021906</v>
      </c>
      <c r="BX988" s="9">
        <v>0</v>
      </c>
      <c r="BY988" s="9">
        <v>33630420</v>
      </c>
      <c r="BZ988" s="9">
        <v>1036222</v>
      </c>
      <c r="CA988" s="9">
        <v>12288080</v>
      </c>
      <c r="CB988" s="9">
        <v>0</v>
      </c>
      <c r="CC988" s="9">
        <v>11688661</v>
      </c>
      <c r="CD988" s="9">
        <v>0</v>
      </c>
      <c r="CE988" s="9">
        <v>0</v>
      </c>
      <c r="CF988" s="9">
        <v>0</v>
      </c>
      <c r="CG988" s="9">
        <v>0</v>
      </c>
      <c r="CH988" s="9">
        <v>3712802</v>
      </c>
      <c r="CI988" s="9">
        <v>0</v>
      </c>
      <c r="CJ988" s="9">
        <v>0</v>
      </c>
      <c r="CK988" s="9">
        <v>136867</v>
      </c>
      <c r="CL988" s="9">
        <v>0</v>
      </c>
      <c r="CM988" s="9">
        <v>0</v>
      </c>
      <c r="CN988" s="9">
        <v>0</v>
      </c>
      <c r="CO988" s="9">
        <v>1108295</v>
      </c>
      <c r="CP988" s="9">
        <v>29970927</v>
      </c>
      <c r="CQ988" s="9">
        <v>0</v>
      </c>
      <c r="CR988" s="9">
        <v>0</v>
      </c>
      <c r="CS988" s="9">
        <v>0</v>
      </c>
      <c r="CT988" s="9">
        <v>0</v>
      </c>
      <c r="CU988" s="9">
        <v>0</v>
      </c>
      <c r="CV988" s="9">
        <v>8437908</v>
      </c>
      <c r="CW988" s="9">
        <v>0</v>
      </c>
      <c r="CX988" s="9">
        <v>3033950</v>
      </c>
      <c r="CY988" s="9">
        <v>0</v>
      </c>
      <c r="CZ988" s="9">
        <v>0</v>
      </c>
      <c r="DA988" s="9">
        <v>0</v>
      </c>
      <c r="DB988" s="9">
        <v>9121947</v>
      </c>
      <c r="DC988" s="9">
        <v>0</v>
      </c>
      <c r="DD988" s="9">
        <v>0</v>
      </c>
      <c r="DE988" s="9">
        <v>-5051</v>
      </c>
      <c r="DF988" s="9">
        <v>20588754</v>
      </c>
      <c r="DG988" s="9">
        <v>171222</v>
      </c>
      <c r="DH988" s="9">
        <v>20293283</v>
      </c>
      <c r="DI988" s="9">
        <v>0</v>
      </c>
      <c r="DJ988" s="9">
        <v>0</v>
      </c>
      <c r="DK988" s="9">
        <v>0</v>
      </c>
      <c r="DL988" s="9">
        <v>0</v>
      </c>
      <c r="DM988" s="9">
        <v>0</v>
      </c>
      <c r="DN988" s="9">
        <v>0</v>
      </c>
      <c r="DO988" s="9">
        <v>1761721</v>
      </c>
      <c r="DP988" s="9">
        <v>22466756</v>
      </c>
      <c r="DQ988" s="9">
        <v>0</v>
      </c>
      <c r="DR988" s="9">
        <v>0</v>
      </c>
      <c r="DS988" s="9">
        <v>0</v>
      </c>
      <c r="DT988" s="9">
        <v>0</v>
      </c>
      <c r="DU988" s="9">
        <v>0</v>
      </c>
      <c r="DV988" s="9">
        <v>0</v>
      </c>
      <c r="DW988" s="9">
        <v>0</v>
      </c>
      <c r="DX988" s="9">
        <v>0</v>
      </c>
      <c r="DY988" s="9">
        <v>0</v>
      </c>
      <c r="DZ988" s="9">
        <v>0</v>
      </c>
      <c r="EA988" s="9">
        <v>0</v>
      </c>
      <c r="EB988" s="9">
        <v>0</v>
      </c>
      <c r="EC988" s="9">
        <v>0</v>
      </c>
    </row>
    <row r="989" spans="1:133" x14ac:dyDescent="0.3">
      <c r="A989" s="10">
        <v>106301781</v>
      </c>
      <c r="B989" s="10" t="s">
        <v>678</v>
      </c>
      <c r="C989" s="10">
        <v>20182</v>
      </c>
      <c r="D989" s="12">
        <v>43191</v>
      </c>
      <c r="E989" s="10" t="s">
        <v>2129</v>
      </c>
      <c r="F989" s="10" t="s">
        <v>134</v>
      </c>
      <c r="G989" s="10" t="s">
        <v>226</v>
      </c>
      <c r="H989" s="10" t="s">
        <v>2137</v>
      </c>
      <c r="I989" s="10">
        <v>1016</v>
      </c>
      <c r="J989" s="10" t="s">
        <v>283</v>
      </c>
      <c r="K989" s="10" t="s">
        <v>284</v>
      </c>
      <c r="L989" s="10" t="s">
        <v>138</v>
      </c>
      <c r="M989" s="10" t="s">
        <v>679</v>
      </c>
      <c r="N989" s="10" t="s">
        <v>680</v>
      </c>
      <c r="O989" s="10" t="s">
        <v>496</v>
      </c>
      <c r="P989" s="10">
        <v>92626</v>
      </c>
      <c r="Q989" s="10" t="s">
        <v>681</v>
      </c>
      <c r="R989" s="10">
        <v>1218</v>
      </c>
      <c r="S989" s="10">
        <v>1100</v>
      </c>
      <c r="T989" s="10">
        <v>118</v>
      </c>
      <c r="U989" s="10">
        <v>1</v>
      </c>
      <c r="V989" s="10">
        <v>0</v>
      </c>
      <c r="W989" s="10">
        <v>16</v>
      </c>
      <c r="X989" s="10">
        <v>0</v>
      </c>
      <c r="Y989" s="10">
        <v>0</v>
      </c>
      <c r="Z989" s="10">
        <v>0</v>
      </c>
      <c r="AA989" s="10">
        <v>0</v>
      </c>
      <c r="AB989" s="10">
        <v>0</v>
      </c>
      <c r="AC989" s="10">
        <v>0</v>
      </c>
      <c r="AD989" s="10">
        <v>2</v>
      </c>
      <c r="AE989" s="10">
        <v>19</v>
      </c>
      <c r="AF989" s="10">
        <v>0</v>
      </c>
      <c r="AG989" s="10">
        <v>20</v>
      </c>
      <c r="AH989" s="10">
        <v>0</v>
      </c>
      <c r="AI989" s="10">
        <v>9718</v>
      </c>
      <c r="AJ989" s="10">
        <v>0</v>
      </c>
      <c r="AK989" s="10">
        <v>0</v>
      </c>
      <c r="AL989" s="10">
        <v>0</v>
      </c>
      <c r="AM989" s="10">
        <v>0</v>
      </c>
      <c r="AN989" s="10">
        <v>0</v>
      </c>
      <c r="AO989" s="10">
        <v>0</v>
      </c>
      <c r="AP989" s="10">
        <v>958</v>
      </c>
      <c r="AQ989" s="10">
        <v>10696</v>
      </c>
      <c r="AR989" s="10">
        <v>0</v>
      </c>
      <c r="AS989" s="10">
        <v>0</v>
      </c>
      <c r="AT989" s="10">
        <v>0</v>
      </c>
      <c r="AU989" s="10">
        <v>0</v>
      </c>
      <c r="AV989" s="10">
        <v>0</v>
      </c>
      <c r="AW989" s="10">
        <v>0</v>
      </c>
      <c r="AX989" s="10">
        <v>0</v>
      </c>
      <c r="AY989" s="10">
        <v>0</v>
      </c>
      <c r="AZ989" s="10">
        <v>0</v>
      </c>
      <c r="BA989" s="10">
        <v>0</v>
      </c>
      <c r="BB989" s="10">
        <v>0</v>
      </c>
      <c r="BC989" s="10">
        <v>0</v>
      </c>
      <c r="BD989" s="10">
        <v>468498</v>
      </c>
      <c r="BE989" s="10">
        <v>0</v>
      </c>
      <c r="BF989" s="10">
        <v>15192077</v>
      </c>
      <c r="BG989" s="10">
        <v>0</v>
      </c>
      <c r="BH989" s="10">
        <v>0</v>
      </c>
      <c r="BI989" s="10">
        <v>0</v>
      </c>
      <c r="BJ989" s="10">
        <v>0</v>
      </c>
      <c r="BK989" s="10">
        <v>0</v>
      </c>
      <c r="BL989" s="10">
        <v>0</v>
      </c>
      <c r="BM989" s="10">
        <v>218297</v>
      </c>
      <c r="BN989" s="10">
        <v>15878872</v>
      </c>
      <c r="BO989" s="10">
        <v>0</v>
      </c>
      <c r="BP989" s="10">
        <v>0</v>
      </c>
      <c r="BQ989" s="10">
        <v>0</v>
      </c>
      <c r="BR989" s="10">
        <v>0</v>
      </c>
      <c r="BS989" s="10">
        <v>0</v>
      </c>
      <c r="BT989" s="10">
        <v>0</v>
      </c>
      <c r="BU989" s="10">
        <v>0</v>
      </c>
      <c r="BV989" s="10">
        <v>0</v>
      </c>
      <c r="BW989" s="10">
        <v>0</v>
      </c>
      <c r="BX989" s="10">
        <v>0</v>
      </c>
      <c r="BY989" s="10">
        <v>0</v>
      </c>
      <c r="BZ989" s="10">
        <v>0</v>
      </c>
      <c r="CA989" s="10">
        <v>113785</v>
      </c>
      <c r="CB989" s="10">
        <v>0</v>
      </c>
      <c r="CC989" s="10">
        <v>149438</v>
      </c>
      <c r="CD989" s="10">
        <v>0</v>
      </c>
      <c r="CE989" s="10">
        <v>0</v>
      </c>
      <c r="CF989" s="10">
        <v>0</v>
      </c>
      <c r="CG989" s="10">
        <v>0</v>
      </c>
      <c r="CH989" s="10">
        <v>0</v>
      </c>
      <c r="CI989" s="10">
        <v>0</v>
      </c>
      <c r="CJ989" s="10">
        <v>0</v>
      </c>
      <c r="CK989" s="10">
        <v>0</v>
      </c>
      <c r="CL989" s="10">
        <v>0</v>
      </c>
      <c r="CM989" s="10">
        <v>0</v>
      </c>
      <c r="CN989" s="10">
        <v>0</v>
      </c>
      <c r="CO989" s="10">
        <v>0</v>
      </c>
      <c r="CP989" s="10">
        <v>263223</v>
      </c>
      <c r="CQ989" s="10">
        <v>0</v>
      </c>
      <c r="CR989" s="10">
        <v>0</v>
      </c>
      <c r="CS989" s="10">
        <v>0</v>
      </c>
      <c r="CT989" s="10">
        <v>0</v>
      </c>
      <c r="CU989" s="10">
        <v>0</v>
      </c>
      <c r="CV989" s="10">
        <v>354713</v>
      </c>
      <c r="CW989" s="10">
        <v>0</v>
      </c>
      <c r="CX989" s="10">
        <v>15042639</v>
      </c>
      <c r="CY989" s="10">
        <v>0</v>
      </c>
      <c r="CZ989" s="10">
        <v>0</v>
      </c>
      <c r="DA989" s="10">
        <v>0</v>
      </c>
      <c r="DB989" s="10">
        <v>0</v>
      </c>
      <c r="DC989" s="10">
        <v>0</v>
      </c>
      <c r="DD989" s="10">
        <v>0</v>
      </c>
      <c r="DE989" s="10">
        <v>218297</v>
      </c>
      <c r="DF989" s="10">
        <v>15615649</v>
      </c>
      <c r="DG989" s="10">
        <v>0</v>
      </c>
      <c r="DH989" s="10">
        <v>22834234</v>
      </c>
      <c r="DI989" s="10">
        <v>0</v>
      </c>
      <c r="DJ989" s="10">
        <v>7218585</v>
      </c>
      <c r="DK989" s="10">
        <v>0</v>
      </c>
      <c r="DL989" s="10">
        <v>0</v>
      </c>
      <c r="DM989" s="10">
        <v>0</v>
      </c>
      <c r="DN989" s="10">
        <v>0</v>
      </c>
      <c r="DO989" s="10">
        <v>0</v>
      </c>
      <c r="DP989" s="10">
        <v>0</v>
      </c>
      <c r="DQ989" s="10">
        <v>0</v>
      </c>
      <c r="DR989" s="10">
        <v>0</v>
      </c>
      <c r="DS989" s="10">
        <v>0</v>
      </c>
      <c r="DT989" s="10">
        <v>0</v>
      </c>
      <c r="DU989" s="10">
        <v>0</v>
      </c>
      <c r="DV989" s="10">
        <v>0</v>
      </c>
      <c r="DW989" s="10">
        <v>0</v>
      </c>
      <c r="DX989" s="10">
        <v>0</v>
      </c>
      <c r="DY989" s="10">
        <v>0</v>
      </c>
      <c r="DZ989" s="10">
        <v>0</v>
      </c>
      <c r="EA989" s="10">
        <v>0</v>
      </c>
      <c r="EB989" s="10">
        <v>0</v>
      </c>
      <c r="EC989" s="10">
        <v>0</v>
      </c>
    </row>
    <row r="990" spans="1:133" x14ac:dyDescent="0.3">
      <c r="A990" s="9">
        <v>106190298</v>
      </c>
      <c r="B990" s="9" t="s">
        <v>682</v>
      </c>
      <c r="C990" s="9">
        <v>20182</v>
      </c>
      <c r="D990" s="11">
        <v>43191</v>
      </c>
      <c r="E990" s="9" t="s">
        <v>2129</v>
      </c>
      <c r="F990" s="9" t="s">
        <v>134</v>
      </c>
      <c r="G990" s="9" t="s">
        <v>158</v>
      </c>
      <c r="H990" s="9" t="s">
        <v>2132</v>
      </c>
      <c r="I990" s="9">
        <v>915</v>
      </c>
      <c r="J990" s="9" t="s">
        <v>136</v>
      </c>
      <c r="K990" s="9" t="s">
        <v>137</v>
      </c>
      <c r="L990" s="9" t="s">
        <v>138</v>
      </c>
      <c r="M990" s="9" t="s">
        <v>683</v>
      </c>
      <c r="N990" s="9" t="s">
        <v>684</v>
      </c>
      <c r="O990" s="9" t="s">
        <v>685</v>
      </c>
      <c r="P990" s="9">
        <v>91741</v>
      </c>
      <c r="Q990" s="9" t="s">
        <v>686</v>
      </c>
      <c r="R990" s="9">
        <v>105</v>
      </c>
      <c r="S990" s="9">
        <v>105</v>
      </c>
      <c r="T990" s="9">
        <v>71</v>
      </c>
      <c r="U990" s="9">
        <v>318</v>
      </c>
      <c r="V990" s="9">
        <v>360</v>
      </c>
      <c r="W990" s="9">
        <v>83</v>
      </c>
      <c r="X990" s="9">
        <v>217</v>
      </c>
      <c r="Y990" s="9">
        <v>0</v>
      </c>
      <c r="Z990" s="9">
        <v>0</v>
      </c>
      <c r="AA990" s="9">
        <v>6</v>
      </c>
      <c r="AB990" s="9">
        <v>536</v>
      </c>
      <c r="AC990" s="9">
        <v>8</v>
      </c>
      <c r="AD990" s="9">
        <v>44</v>
      </c>
      <c r="AE990" s="9">
        <v>1572</v>
      </c>
      <c r="AF990" s="9">
        <v>0</v>
      </c>
      <c r="AG990" s="9">
        <v>1514</v>
      </c>
      <c r="AH990" s="9">
        <v>1573</v>
      </c>
      <c r="AI990" s="9">
        <v>452</v>
      </c>
      <c r="AJ990" s="9">
        <v>824</v>
      </c>
      <c r="AK990" s="9">
        <v>0</v>
      </c>
      <c r="AL990" s="9">
        <v>0</v>
      </c>
      <c r="AM990" s="9">
        <v>20</v>
      </c>
      <c r="AN990" s="9">
        <v>1077</v>
      </c>
      <c r="AO990" s="9">
        <v>10</v>
      </c>
      <c r="AP990" s="9">
        <v>57</v>
      </c>
      <c r="AQ990" s="9">
        <v>5527</v>
      </c>
      <c r="AR990" s="9">
        <v>0</v>
      </c>
      <c r="AS990" s="9">
        <v>3388</v>
      </c>
      <c r="AT990" s="9">
        <v>2054</v>
      </c>
      <c r="AU990" s="9">
        <v>841</v>
      </c>
      <c r="AV990" s="9">
        <v>4373</v>
      </c>
      <c r="AW990" s="9">
        <v>0</v>
      </c>
      <c r="AX990" s="9">
        <v>0</v>
      </c>
      <c r="AY990" s="9">
        <v>224</v>
      </c>
      <c r="AZ990" s="9">
        <v>5033</v>
      </c>
      <c r="BA990" s="9">
        <v>37</v>
      </c>
      <c r="BB990" s="9">
        <v>820</v>
      </c>
      <c r="BC990" s="9">
        <v>16770</v>
      </c>
      <c r="BD990" s="9">
        <v>12568935</v>
      </c>
      <c r="BE990" s="9">
        <v>15115087</v>
      </c>
      <c r="BF990" s="9">
        <v>3235553</v>
      </c>
      <c r="BG990" s="9">
        <v>6743185</v>
      </c>
      <c r="BH990" s="9">
        <v>0</v>
      </c>
      <c r="BI990" s="9">
        <v>0</v>
      </c>
      <c r="BJ990" s="9">
        <v>193875</v>
      </c>
      <c r="BK990" s="9">
        <v>10420115</v>
      </c>
      <c r="BL990" s="9">
        <v>135623</v>
      </c>
      <c r="BM990" s="9">
        <v>543945</v>
      </c>
      <c r="BN990" s="9">
        <v>48956318</v>
      </c>
      <c r="BO990" s="9">
        <v>6501262</v>
      </c>
      <c r="BP990" s="9">
        <v>7267176</v>
      </c>
      <c r="BQ990" s="9">
        <v>2119153</v>
      </c>
      <c r="BR990" s="9">
        <v>10070533</v>
      </c>
      <c r="BS990" s="9">
        <v>0</v>
      </c>
      <c r="BT990" s="9">
        <v>0</v>
      </c>
      <c r="BU990" s="9">
        <v>390987</v>
      </c>
      <c r="BV990" s="9">
        <v>11512414</v>
      </c>
      <c r="BW990" s="9">
        <v>106850</v>
      </c>
      <c r="BX990" s="9">
        <v>1415218</v>
      </c>
      <c r="BY990" s="9">
        <v>39383593</v>
      </c>
      <c r="BZ990" s="9">
        <v>737680</v>
      </c>
      <c r="CA990" s="9">
        <v>14861999</v>
      </c>
      <c r="CB990" s="9">
        <v>15258053</v>
      </c>
      <c r="CC990" s="9">
        <v>2568535</v>
      </c>
      <c r="CD990" s="9">
        <v>15860917</v>
      </c>
      <c r="CE990" s="9">
        <v>0</v>
      </c>
      <c r="CF990" s="9">
        <v>0</v>
      </c>
      <c r="CG990" s="9">
        <v>0</v>
      </c>
      <c r="CH990" s="9">
        <v>378710</v>
      </c>
      <c r="CI990" s="9">
        <v>12156378</v>
      </c>
      <c r="CJ990" s="9">
        <v>0</v>
      </c>
      <c r="CK990" s="9">
        <v>242473</v>
      </c>
      <c r="CL990" s="9">
        <v>0</v>
      </c>
      <c r="CM990" s="9">
        <v>0</v>
      </c>
      <c r="CN990" s="9">
        <v>0</v>
      </c>
      <c r="CO990" s="9">
        <v>592033</v>
      </c>
      <c r="CP990" s="9">
        <v>62656778</v>
      </c>
      <c r="CQ990" s="9">
        <v>0</v>
      </c>
      <c r="CR990" s="9">
        <v>0</v>
      </c>
      <c r="CS990" s="9">
        <v>0</v>
      </c>
      <c r="CT990" s="9">
        <v>0</v>
      </c>
      <c r="CU990" s="9">
        <v>0</v>
      </c>
      <c r="CV990" s="9">
        <v>4208198</v>
      </c>
      <c r="CW990" s="9">
        <v>7124210</v>
      </c>
      <c r="CX990" s="9">
        <v>2786171</v>
      </c>
      <c r="CY990" s="9">
        <v>952801</v>
      </c>
      <c r="CZ990" s="9">
        <v>0</v>
      </c>
      <c r="DA990" s="9">
        <v>0</v>
      </c>
      <c r="DB990" s="9">
        <v>206152</v>
      </c>
      <c r="DC990" s="9">
        <v>9776151</v>
      </c>
      <c r="DD990" s="9">
        <v>0</v>
      </c>
      <c r="DE990" s="9">
        <v>629450</v>
      </c>
      <c r="DF990" s="9">
        <v>25683133</v>
      </c>
      <c r="DG990" s="9">
        <v>224152</v>
      </c>
      <c r="DH990" s="9">
        <v>24031291</v>
      </c>
      <c r="DI990" s="9">
        <v>0</v>
      </c>
      <c r="DJ990" s="9">
        <v>659258</v>
      </c>
      <c r="DK990" s="9">
        <v>0</v>
      </c>
      <c r="DL990" s="9">
        <v>0</v>
      </c>
      <c r="DM990" s="9">
        <v>0</v>
      </c>
      <c r="DN990" s="9">
        <v>0</v>
      </c>
      <c r="DO990" s="9">
        <v>425484</v>
      </c>
      <c r="DP990" s="9">
        <v>33867845</v>
      </c>
      <c r="DQ990" s="9">
        <v>0</v>
      </c>
      <c r="DR990" s="9">
        <v>0</v>
      </c>
      <c r="DS990" s="9">
        <v>0</v>
      </c>
      <c r="DT990" s="9">
        <v>0</v>
      </c>
      <c r="DU990" s="9">
        <v>0</v>
      </c>
      <c r="DV990" s="9">
        <v>0</v>
      </c>
      <c r="DW990" s="9">
        <v>0</v>
      </c>
      <c r="DX990" s="9">
        <v>0</v>
      </c>
      <c r="DY990" s="9">
        <v>0</v>
      </c>
      <c r="DZ990" s="9">
        <v>0</v>
      </c>
      <c r="EA990" s="9">
        <v>0</v>
      </c>
      <c r="EB990" s="9">
        <v>0</v>
      </c>
      <c r="EC990" s="9">
        <v>0</v>
      </c>
    </row>
    <row r="991" spans="1:133" x14ac:dyDescent="0.3">
      <c r="A991" s="10">
        <v>106301357</v>
      </c>
      <c r="B991" s="10" t="s">
        <v>687</v>
      </c>
      <c r="C991" s="10">
        <v>20182</v>
      </c>
      <c r="D991" s="12">
        <v>43191</v>
      </c>
      <c r="E991" s="10" t="s">
        <v>2129</v>
      </c>
      <c r="F991" s="10" t="s">
        <v>134</v>
      </c>
      <c r="G991" s="10" t="s">
        <v>226</v>
      </c>
      <c r="H991" s="10" t="s">
        <v>2137</v>
      </c>
      <c r="I991" s="10">
        <v>1015</v>
      </c>
      <c r="J991" s="10" t="s">
        <v>255</v>
      </c>
      <c r="K991" s="10" t="s">
        <v>137</v>
      </c>
      <c r="L991" s="10" t="s">
        <v>138</v>
      </c>
      <c r="M991" s="10" t="s">
        <v>688</v>
      </c>
      <c r="N991" s="10" t="s">
        <v>689</v>
      </c>
      <c r="O991" s="10" t="s">
        <v>690</v>
      </c>
      <c r="P991" s="10">
        <v>92780</v>
      </c>
      <c r="Q991" s="10" t="s">
        <v>691</v>
      </c>
      <c r="R991" s="10">
        <v>177</v>
      </c>
      <c r="S991" s="10">
        <v>177</v>
      </c>
      <c r="T991" s="10">
        <v>61</v>
      </c>
      <c r="U991" s="10">
        <v>152</v>
      </c>
      <c r="V991" s="10">
        <v>186</v>
      </c>
      <c r="W991" s="10">
        <v>34</v>
      </c>
      <c r="X991" s="10">
        <v>280</v>
      </c>
      <c r="Y991" s="10">
        <v>0</v>
      </c>
      <c r="Z991" s="10">
        <v>0</v>
      </c>
      <c r="AA991" s="10">
        <v>34</v>
      </c>
      <c r="AB991" s="10">
        <v>15</v>
      </c>
      <c r="AC991" s="10">
        <v>4</v>
      </c>
      <c r="AD991" s="10">
        <v>5</v>
      </c>
      <c r="AE991" s="10">
        <v>710</v>
      </c>
      <c r="AF991" s="10">
        <v>0</v>
      </c>
      <c r="AG991" s="10">
        <v>767</v>
      </c>
      <c r="AH991" s="10">
        <v>828</v>
      </c>
      <c r="AI991" s="10">
        <v>680</v>
      </c>
      <c r="AJ991" s="10">
        <v>2977</v>
      </c>
      <c r="AK991" s="10">
        <v>0</v>
      </c>
      <c r="AL991" s="10">
        <v>0</v>
      </c>
      <c r="AM991" s="10">
        <v>160</v>
      </c>
      <c r="AN991" s="10">
        <v>74</v>
      </c>
      <c r="AO991" s="10">
        <v>9</v>
      </c>
      <c r="AP991" s="10">
        <v>27</v>
      </c>
      <c r="AQ991" s="10">
        <v>5522</v>
      </c>
      <c r="AR991" s="10">
        <v>5522</v>
      </c>
      <c r="AS991" s="10">
        <v>95</v>
      </c>
      <c r="AT991" s="10">
        <v>339</v>
      </c>
      <c r="AU991" s="10">
        <v>91</v>
      </c>
      <c r="AV991" s="10">
        <v>565</v>
      </c>
      <c r="AW991" s="10">
        <v>0</v>
      </c>
      <c r="AX991" s="10">
        <v>0</v>
      </c>
      <c r="AY991" s="10">
        <v>149</v>
      </c>
      <c r="AZ991" s="10">
        <v>99</v>
      </c>
      <c r="BA991" s="10">
        <v>3</v>
      </c>
      <c r="BB991" s="10">
        <v>90</v>
      </c>
      <c r="BC991" s="10">
        <v>1431</v>
      </c>
      <c r="BD991" s="10">
        <v>11728856</v>
      </c>
      <c r="BE991" s="10">
        <v>14074207</v>
      </c>
      <c r="BF991" s="10">
        <v>17569445</v>
      </c>
      <c r="BG991" s="10">
        <v>31466414</v>
      </c>
      <c r="BH991" s="10">
        <v>0</v>
      </c>
      <c r="BI991" s="10">
        <v>0</v>
      </c>
      <c r="BJ991" s="10">
        <v>325035</v>
      </c>
      <c r="BK991" s="10">
        <v>2679358</v>
      </c>
      <c r="BL991" s="10">
        <v>42242</v>
      </c>
      <c r="BM991" s="10">
        <v>286991</v>
      </c>
      <c r="BN991" s="10">
        <v>78172548</v>
      </c>
      <c r="BO991" s="10">
        <v>522410</v>
      </c>
      <c r="BP991" s="10">
        <v>4170708</v>
      </c>
      <c r="BQ991" s="10">
        <v>391040</v>
      </c>
      <c r="BR991" s="10">
        <v>4172363</v>
      </c>
      <c r="BS991" s="10">
        <v>0</v>
      </c>
      <c r="BT991" s="10">
        <v>0</v>
      </c>
      <c r="BU991" s="10">
        <v>226090</v>
      </c>
      <c r="BV991" s="10">
        <v>1929621</v>
      </c>
      <c r="BW991" s="10">
        <v>20724</v>
      </c>
      <c r="BX991" s="10">
        <v>245862</v>
      </c>
      <c r="BY991" s="10">
        <v>11678818</v>
      </c>
      <c r="BZ991" s="10">
        <v>811318</v>
      </c>
      <c r="CA991" s="10">
        <v>9067663</v>
      </c>
      <c r="CB991" s="10">
        <v>13392518</v>
      </c>
      <c r="CC991" s="10">
        <v>15824650</v>
      </c>
      <c r="CD991" s="10">
        <v>32095115</v>
      </c>
      <c r="CE991" s="10">
        <v>-77347</v>
      </c>
      <c r="CF991" s="10">
        <v>0</v>
      </c>
      <c r="CG991" s="10">
        <v>0</v>
      </c>
      <c r="CH991" s="10">
        <v>354459</v>
      </c>
      <c r="CI991" s="10">
        <v>2964295</v>
      </c>
      <c r="CJ991" s="10">
        <v>0</v>
      </c>
      <c r="CK991" s="10">
        <v>0</v>
      </c>
      <c r="CL991" s="10">
        <v>0</v>
      </c>
      <c r="CM991" s="10">
        <v>0</v>
      </c>
      <c r="CN991" s="10">
        <v>0</v>
      </c>
      <c r="CO991" s="10">
        <v>583344</v>
      </c>
      <c r="CP991" s="10">
        <v>75016015</v>
      </c>
      <c r="CQ991" s="10">
        <v>22395824</v>
      </c>
      <c r="CR991" s="10">
        <v>0</v>
      </c>
      <c r="CS991" s="10">
        <v>0</v>
      </c>
      <c r="CT991" s="10">
        <v>0</v>
      </c>
      <c r="CU991" s="10">
        <v>22395824</v>
      </c>
      <c r="CV991" s="10">
        <v>3183603</v>
      </c>
      <c r="CW991" s="10">
        <v>27195536</v>
      </c>
      <c r="CX991" s="10">
        <v>2161753</v>
      </c>
      <c r="CY991" s="10">
        <v>3576501</v>
      </c>
      <c r="CZ991" s="10">
        <v>0</v>
      </c>
      <c r="DA991" s="10">
        <v>0</v>
      </c>
      <c r="DB991" s="10">
        <v>33983</v>
      </c>
      <c r="DC991" s="10">
        <v>1644684</v>
      </c>
      <c r="DD991" s="10">
        <v>62966</v>
      </c>
      <c r="DE991" s="10">
        <v>-627851</v>
      </c>
      <c r="DF991" s="10">
        <v>37231175</v>
      </c>
      <c r="DG991" s="10">
        <v>-262383</v>
      </c>
      <c r="DH991" s="10">
        <v>35160447</v>
      </c>
      <c r="DI991" s="10">
        <v>0</v>
      </c>
      <c r="DJ991" s="10">
        <v>0</v>
      </c>
      <c r="DK991" s="10">
        <v>0</v>
      </c>
      <c r="DL991" s="10">
        <v>0</v>
      </c>
      <c r="DM991" s="10">
        <v>0</v>
      </c>
      <c r="DN991" s="10">
        <v>0</v>
      </c>
      <c r="DO991" s="10">
        <v>147349</v>
      </c>
      <c r="DP991" s="10">
        <v>26254308</v>
      </c>
      <c r="DQ991" s="10">
        <v>0</v>
      </c>
      <c r="DR991" s="10">
        <v>0</v>
      </c>
      <c r="DS991" s="10">
        <v>0</v>
      </c>
      <c r="DT991" s="10">
        <v>0</v>
      </c>
      <c r="DU991" s="10">
        <v>0</v>
      </c>
      <c r="DV991" s="10">
        <v>0</v>
      </c>
      <c r="DW991" s="10">
        <v>0</v>
      </c>
      <c r="DX991" s="10">
        <v>0</v>
      </c>
      <c r="DY991" s="10">
        <v>0</v>
      </c>
      <c r="DZ991" s="10">
        <v>0</v>
      </c>
      <c r="EA991" s="10">
        <v>0</v>
      </c>
      <c r="EB991" s="10">
        <v>0</v>
      </c>
      <c r="EC991" s="10">
        <v>0</v>
      </c>
    </row>
    <row r="992" spans="1:133" x14ac:dyDescent="0.3">
      <c r="A992" s="9">
        <v>106301175</v>
      </c>
      <c r="B992" s="9" t="s">
        <v>2155</v>
      </c>
      <c r="C992" s="9">
        <v>20182</v>
      </c>
      <c r="D992" s="11">
        <v>43191</v>
      </c>
      <c r="E992" s="9" t="s">
        <v>2129</v>
      </c>
      <c r="F992" s="9" t="s">
        <v>134</v>
      </c>
      <c r="G992" s="9" t="s">
        <v>226</v>
      </c>
      <c r="H992" s="9" t="s">
        <v>2137</v>
      </c>
      <c r="I992" s="9">
        <v>1014</v>
      </c>
      <c r="J992" s="9" t="s">
        <v>255</v>
      </c>
      <c r="K992" s="9" t="s">
        <v>137</v>
      </c>
      <c r="L992" s="9" t="s">
        <v>138</v>
      </c>
      <c r="M992" s="9" t="s">
        <v>693</v>
      </c>
      <c r="N992" s="9" t="s">
        <v>694</v>
      </c>
      <c r="O992" s="9" t="s">
        <v>695</v>
      </c>
      <c r="P992" s="9">
        <v>92708</v>
      </c>
      <c r="Q992" s="9" t="s">
        <v>696</v>
      </c>
      <c r="R992" s="9">
        <v>400</v>
      </c>
      <c r="S992" s="9">
        <v>331</v>
      </c>
      <c r="T992" s="9">
        <v>252</v>
      </c>
      <c r="U992" s="9">
        <v>965</v>
      </c>
      <c r="V992" s="9">
        <v>573</v>
      </c>
      <c r="W992" s="9">
        <v>324</v>
      </c>
      <c r="X992" s="9">
        <v>1836</v>
      </c>
      <c r="Y992" s="9">
        <v>8</v>
      </c>
      <c r="Z992" s="9">
        <v>0</v>
      </c>
      <c r="AA992" s="9">
        <v>17</v>
      </c>
      <c r="AB992" s="9">
        <v>666</v>
      </c>
      <c r="AC992" s="9">
        <v>16</v>
      </c>
      <c r="AD992" s="9">
        <v>286</v>
      </c>
      <c r="AE992" s="9">
        <v>4691</v>
      </c>
      <c r="AF992" s="9">
        <v>0</v>
      </c>
      <c r="AG992" s="9">
        <v>5515</v>
      </c>
      <c r="AH992" s="9">
        <v>2970</v>
      </c>
      <c r="AI992" s="9">
        <v>1919</v>
      </c>
      <c r="AJ992" s="9">
        <v>7489</v>
      </c>
      <c r="AK992" s="9">
        <v>32</v>
      </c>
      <c r="AL992" s="9">
        <v>0</v>
      </c>
      <c r="AM992" s="9">
        <v>77</v>
      </c>
      <c r="AN992" s="9">
        <v>2630</v>
      </c>
      <c r="AO992" s="9">
        <v>46</v>
      </c>
      <c r="AP992" s="9">
        <v>777</v>
      </c>
      <c r="AQ992" s="9">
        <v>21455</v>
      </c>
      <c r="AR992" s="9">
        <v>0</v>
      </c>
      <c r="AS992" s="9">
        <v>1833</v>
      </c>
      <c r="AT992" s="9">
        <v>1589</v>
      </c>
      <c r="AU992" s="9">
        <v>943</v>
      </c>
      <c r="AV992" s="9">
        <v>7927</v>
      </c>
      <c r="AW992" s="9">
        <v>1</v>
      </c>
      <c r="AX992" s="9">
        <v>0</v>
      </c>
      <c r="AY992" s="9">
        <v>488</v>
      </c>
      <c r="AZ992" s="9">
        <v>2901</v>
      </c>
      <c r="BA992" s="9">
        <v>22</v>
      </c>
      <c r="BB992" s="9">
        <v>952</v>
      </c>
      <c r="BC992" s="9">
        <v>16656</v>
      </c>
      <c r="BD992" s="9">
        <v>116840301</v>
      </c>
      <c r="BE992" s="9">
        <v>76323074</v>
      </c>
      <c r="BF992" s="9">
        <v>30245681</v>
      </c>
      <c r="BG992" s="9">
        <v>170695258</v>
      </c>
      <c r="BH992" s="9">
        <v>1020450</v>
      </c>
      <c r="BI992" s="9">
        <v>0</v>
      </c>
      <c r="BJ992" s="9">
        <v>1631769</v>
      </c>
      <c r="BK992" s="9">
        <v>64062772</v>
      </c>
      <c r="BL992" s="9">
        <v>1101709</v>
      </c>
      <c r="BM992" s="9">
        <v>13096064</v>
      </c>
      <c r="BN992" s="9">
        <v>475017078</v>
      </c>
      <c r="BO992" s="9">
        <v>24240345</v>
      </c>
      <c r="BP992" s="9">
        <v>25351315</v>
      </c>
      <c r="BQ992" s="9">
        <v>6670598</v>
      </c>
      <c r="BR992" s="9">
        <v>94008393</v>
      </c>
      <c r="BS992" s="9">
        <v>6848</v>
      </c>
      <c r="BT992" s="9">
        <v>0</v>
      </c>
      <c r="BU992" s="9">
        <v>1502723</v>
      </c>
      <c r="BV992" s="9">
        <v>33374272</v>
      </c>
      <c r="BW992" s="9">
        <v>270636</v>
      </c>
      <c r="BX992" s="9">
        <v>6446277</v>
      </c>
      <c r="BY992" s="9">
        <v>191871407</v>
      </c>
      <c r="BZ992" s="9">
        <v>3707943</v>
      </c>
      <c r="CA992" s="9">
        <v>126090655</v>
      </c>
      <c r="CB992" s="9">
        <v>90484124</v>
      </c>
      <c r="CC992" s="9">
        <v>13512627</v>
      </c>
      <c r="CD992" s="9">
        <v>212331509</v>
      </c>
      <c r="CE992" s="9">
        <v>-5262833</v>
      </c>
      <c r="CF992" s="9">
        <v>975384</v>
      </c>
      <c r="CG992" s="9">
        <v>0</v>
      </c>
      <c r="CH992" s="9">
        <v>2432876</v>
      </c>
      <c r="CI992" s="9">
        <v>90498852</v>
      </c>
      <c r="CJ992" s="9">
        <v>0</v>
      </c>
      <c r="CK992" s="9">
        <v>1074487</v>
      </c>
      <c r="CL992" s="9">
        <v>0</v>
      </c>
      <c r="CM992" s="9">
        <v>0</v>
      </c>
      <c r="CN992" s="9">
        <v>0</v>
      </c>
      <c r="CO992" s="9">
        <v>15641802</v>
      </c>
      <c r="CP992" s="9">
        <v>551487426</v>
      </c>
      <c r="CQ992" s="9">
        <v>879157</v>
      </c>
      <c r="CR992" s="9">
        <v>5593735</v>
      </c>
      <c r="CS992" s="9">
        <v>0</v>
      </c>
      <c r="CT992" s="9">
        <v>19792833</v>
      </c>
      <c r="CU992" s="9">
        <v>26265725</v>
      </c>
      <c r="CV992" s="9">
        <v>14989991</v>
      </c>
      <c r="CW992" s="9">
        <v>12069422</v>
      </c>
      <c r="CX992" s="9">
        <v>28666485</v>
      </c>
      <c r="CY992" s="9">
        <v>57965877</v>
      </c>
      <c r="CZ992" s="9">
        <v>51913</v>
      </c>
      <c r="DA992" s="9">
        <v>0</v>
      </c>
      <c r="DB992" s="9">
        <v>647418</v>
      </c>
      <c r="DC992" s="9">
        <v>25420019</v>
      </c>
      <c r="DD992" s="9">
        <v>297858</v>
      </c>
      <c r="DE992" s="9">
        <v>1557801</v>
      </c>
      <c r="DF992" s="9">
        <v>141666784</v>
      </c>
      <c r="DG992" s="9">
        <v>426738</v>
      </c>
      <c r="DH992" s="9">
        <v>108531111</v>
      </c>
      <c r="DI992" s="9">
        <v>0</v>
      </c>
      <c r="DJ992" s="9">
        <v>-11605</v>
      </c>
      <c r="DK992" s="9">
        <v>0</v>
      </c>
      <c r="DL992" s="9">
        <v>0</v>
      </c>
      <c r="DM992" s="9">
        <v>0</v>
      </c>
      <c r="DN992" s="9">
        <v>0</v>
      </c>
      <c r="DO992" s="9">
        <v>8735402</v>
      </c>
      <c r="DP992" s="9">
        <v>93643363</v>
      </c>
      <c r="DQ992" s="9">
        <v>0</v>
      </c>
      <c r="DR992" s="9">
        <v>0</v>
      </c>
      <c r="DS992" s="9">
        <v>0</v>
      </c>
      <c r="DT992" s="9">
        <v>0</v>
      </c>
      <c r="DU992" s="9">
        <v>0</v>
      </c>
      <c r="DV992" s="9">
        <v>0</v>
      </c>
      <c r="DW992" s="9">
        <v>0</v>
      </c>
      <c r="DX992" s="9">
        <v>0</v>
      </c>
      <c r="DY992" s="9">
        <v>0</v>
      </c>
      <c r="DZ992" s="9">
        <v>0</v>
      </c>
      <c r="EA992" s="9">
        <v>22576174</v>
      </c>
      <c r="EB992" s="9">
        <v>19753914</v>
      </c>
      <c r="EC992" s="9">
        <v>32115911</v>
      </c>
    </row>
    <row r="993" spans="1:133" x14ac:dyDescent="0.3">
      <c r="A993" s="10">
        <v>106014034</v>
      </c>
      <c r="B993" s="10" t="s">
        <v>697</v>
      </c>
      <c r="C993" s="10">
        <v>20182</v>
      </c>
      <c r="D993" s="12">
        <v>43191</v>
      </c>
      <c r="E993" s="10" t="s">
        <v>2129</v>
      </c>
      <c r="F993" s="10" t="s">
        <v>134</v>
      </c>
      <c r="G993" s="10" t="s">
        <v>233</v>
      </c>
      <c r="H993" s="10" t="s">
        <v>2138</v>
      </c>
      <c r="I993" s="10">
        <v>421</v>
      </c>
      <c r="J993" s="10" t="s">
        <v>255</v>
      </c>
      <c r="K993" s="10" t="s">
        <v>137</v>
      </c>
      <c r="L993" s="10" t="s">
        <v>138</v>
      </c>
      <c r="M993" s="10" t="s">
        <v>698</v>
      </c>
      <c r="N993" s="10" t="s">
        <v>699</v>
      </c>
      <c r="O993" s="10" t="s">
        <v>700</v>
      </c>
      <c r="P993" s="10">
        <v>94538</v>
      </c>
      <c r="Q993" s="10" t="s">
        <v>701</v>
      </c>
      <c r="R993" s="10">
        <v>148</v>
      </c>
      <c r="S993" s="10">
        <v>148</v>
      </c>
      <c r="T993" s="10">
        <v>148</v>
      </c>
      <c r="U993" s="10">
        <v>159</v>
      </c>
      <c r="V993" s="10">
        <v>4</v>
      </c>
      <c r="W993" s="10">
        <v>142</v>
      </c>
      <c r="X993" s="10">
        <v>0</v>
      </c>
      <c r="Y993" s="10">
        <v>0</v>
      </c>
      <c r="Z993" s="10">
        <v>0</v>
      </c>
      <c r="AA993" s="10">
        <v>130</v>
      </c>
      <c r="AB993" s="10">
        <v>950</v>
      </c>
      <c r="AC993" s="10">
        <v>5</v>
      </c>
      <c r="AD993" s="10">
        <v>2</v>
      </c>
      <c r="AE993" s="10">
        <v>1392</v>
      </c>
      <c r="AF993" s="10">
        <v>0</v>
      </c>
      <c r="AG993" s="10">
        <v>1427</v>
      </c>
      <c r="AH993" s="10">
        <v>28</v>
      </c>
      <c r="AI993" s="10">
        <v>963</v>
      </c>
      <c r="AJ993" s="10">
        <v>0</v>
      </c>
      <c r="AK993" s="10">
        <v>0</v>
      </c>
      <c r="AL993" s="10">
        <v>0</v>
      </c>
      <c r="AM993" s="10">
        <v>886</v>
      </c>
      <c r="AN993" s="10">
        <v>5744</v>
      </c>
      <c r="AO993" s="10">
        <v>36</v>
      </c>
      <c r="AP993" s="10">
        <v>14</v>
      </c>
      <c r="AQ993" s="10">
        <v>9098</v>
      </c>
      <c r="AR993" s="10">
        <v>0</v>
      </c>
      <c r="AS993" s="10">
        <v>237</v>
      </c>
      <c r="AT993" s="10">
        <v>0</v>
      </c>
      <c r="AU993" s="10">
        <v>0</v>
      </c>
      <c r="AV993" s="10">
        <v>0</v>
      </c>
      <c r="AW993" s="10">
        <v>0</v>
      </c>
      <c r="AX993" s="10">
        <v>0</v>
      </c>
      <c r="AY993" s="10">
        <v>643</v>
      </c>
      <c r="AZ993" s="10">
        <v>1211</v>
      </c>
      <c r="BA993" s="10">
        <v>0</v>
      </c>
      <c r="BB993" s="10">
        <v>0</v>
      </c>
      <c r="BC993" s="10">
        <v>2091</v>
      </c>
      <c r="BD993" s="10">
        <v>3424800</v>
      </c>
      <c r="BE993" s="10">
        <v>67200</v>
      </c>
      <c r="BF993" s="10">
        <v>2311200</v>
      </c>
      <c r="BG993" s="10">
        <v>0</v>
      </c>
      <c r="BH993" s="10">
        <v>0</v>
      </c>
      <c r="BI993" s="10">
        <v>0</v>
      </c>
      <c r="BJ993" s="10">
        <v>2126400</v>
      </c>
      <c r="BK993" s="10">
        <v>13788620</v>
      </c>
      <c r="BL993" s="10">
        <v>85780</v>
      </c>
      <c r="BM993" s="10">
        <v>33600</v>
      </c>
      <c r="BN993" s="10">
        <v>21837600</v>
      </c>
      <c r="BO993" s="10">
        <v>132080</v>
      </c>
      <c r="BP993" s="10">
        <v>0</v>
      </c>
      <c r="BQ993" s="10">
        <v>0</v>
      </c>
      <c r="BR993" s="10">
        <v>0</v>
      </c>
      <c r="BS993" s="10">
        <v>0</v>
      </c>
      <c r="BT993" s="10">
        <v>0</v>
      </c>
      <c r="BU993" s="10">
        <v>358020</v>
      </c>
      <c r="BV993" s="10">
        <v>673660</v>
      </c>
      <c r="BW993" s="10">
        <v>0</v>
      </c>
      <c r="BX993" s="10">
        <v>0</v>
      </c>
      <c r="BY993" s="10">
        <v>1163760</v>
      </c>
      <c r="BZ993" s="10">
        <v>135729</v>
      </c>
      <c r="CA993" s="10">
        <v>1713861</v>
      </c>
      <c r="CB993" s="10">
        <v>26390</v>
      </c>
      <c r="CC993" s="10">
        <v>1096849</v>
      </c>
      <c r="CD993" s="10">
        <v>0</v>
      </c>
      <c r="CE993" s="10">
        <v>0</v>
      </c>
      <c r="CF993" s="10">
        <v>0</v>
      </c>
      <c r="CG993" s="10">
        <v>0</v>
      </c>
      <c r="CH993" s="10">
        <v>1082926</v>
      </c>
      <c r="CI993" s="10">
        <v>6303743</v>
      </c>
      <c r="CJ993" s="10">
        <v>0</v>
      </c>
      <c r="CK993" s="10">
        <v>85780</v>
      </c>
      <c r="CL993" s="10">
        <v>0</v>
      </c>
      <c r="CM993" s="10">
        <v>0</v>
      </c>
      <c r="CN993" s="10">
        <v>0</v>
      </c>
      <c r="CO993" s="10">
        <v>33600</v>
      </c>
      <c r="CP993" s="10">
        <v>10478878</v>
      </c>
      <c r="CQ993" s="10">
        <v>0</v>
      </c>
      <c r="CR993" s="10">
        <v>0</v>
      </c>
      <c r="CS993" s="10">
        <v>0</v>
      </c>
      <c r="CT993" s="10">
        <v>0</v>
      </c>
      <c r="CU993" s="10">
        <v>0</v>
      </c>
      <c r="CV993" s="10">
        <v>1707290</v>
      </c>
      <c r="CW993" s="10">
        <v>40810</v>
      </c>
      <c r="CX993" s="10">
        <v>1214351</v>
      </c>
      <c r="CY993" s="10">
        <v>0</v>
      </c>
      <c r="CZ993" s="10">
        <v>0</v>
      </c>
      <c r="DA993" s="10">
        <v>0</v>
      </c>
      <c r="DB993" s="10">
        <v>1401494</v>
      </c>
      <c r="DC993" s="10">
        <v>8158537</v>
      </c>
      <c r="DD993" s="10">
        <v>0</v>
      </c>
      <c r="DE993" s="10">
        <v>0</v>
      </c>
      <c r="DF993" s="10">
        <v>12522482</v>
      </c>
      <c r="DG993" s="10">
        <v>1271</v>
      </c>
      <c r="DH993" s="10">
        <v>8787473</v>
      </c>
      <c r="DI993" s="10">
        <v>634049</v>
      </c>
      <c r="DJ993" s="10">
        <v>6594</v>
      </c>
      <c r="DK993" s="10">
        <v>0</v>
      </c>
      <c r="DL993" s="10">
        <v>0</v>
      </c>
      <c r="DM993" s="10">
        <v>0</v>
      </c>
      <c r="DN993" s="10">
        <v>0</v>
      </c>
      <c r="DO993" s="10">
        <v>211644</v>
      </c>
      <c r="DP993" s="10">
        <v>32608876</v>
      </c>
      <c r="DQ993" s="10">
        <v>0</v>
      </c>
      <c r="DR993" s="10">
        <v>0</v>
      </c>
      <c r="DS993" s="10">
        <v>0</v>
      </c>
      <c r="DT993" s="10">
        <v>0</v>
      </c>
      <c r="DU993" s="10">
        <v>0</v>
      </c>
      <c r="DV993" s="10">
        <v>0</v>
      </c>
      <c r="DW993" s="10">
        <v>0</v>
      </c>
      <c r="DX993" s="10">
        <v>0</v>
      </c>
      <c r="DY993" s="10">
        <v>0</v>
      </c>
      <c r="DZ993" s="10">
        <v>0</v>
      </c>
      <c r="EA993" s="10">
        <v>0</v>
      </c>
      <c r="EB993" s="10">
        <v>0</v>
      </c>
      <c r="EC993" s="10">
        <v>0</v>
      </c>
    </row>
    <row r="994" spans="1:133" x14ac:dyDescent="0.3">
      <c r="A994" s="9">
        <v>106400480</v>
      </c>
      <c r="B994" s="9" t="s">
        <v>702</v>
      </c>
      <c r="C994" s="9">
        <v>20182</v>
      </c>
      <c r="D994" s="11">
        <v>43191</v>
      </c>
      <c r="E994" s="9" t="s">
        <v>2129</v>
      </c>
      <c r="F994" s="9" t="s">
        <v>134</v>
      </c>
      <c r="G994" s="9" t="s">
        <v>282</v>
      </c>
      <c r="H994" s="9" t="s">
        <v>2146</v>
      </c>
      <c r="I994" s="9">
        <v>801</v>
      </c>
      <c r="J994" s="9" t="s">
        <v>136</v>
      </c>
      <c r="K994" s="9" t="s">
        <v>137</v>
      </c>
      <c r="L994" s="9" t="s">
        <v>138</v>
      </c>
      <c r="M994" s="9" t="s">
        <v>703</v>
      </c>
      <c r="N994" s="9" t="s">
        <v>704</v>
      </c>
      <c r="O994" s="9" t="s">
        <v>705</v>
      </c>
      <c r="P994" s="9">
        <v>93401</v>
      </c>
      <c r="Q994" s="9" t="s">
        <v>706</v>
      </c>
      <c r="R994" s="9">
        <v>98</v>
      </c>
      <c r="S994" s="9">
        <v>98</v>
      </c>
      <c r="T994" s="9">
        <v>56</v>
      </c>
      <c r="U994" s="9">
        <v>655</v>
      </c>
      <c r="V994" s="9">
        <v>87</v>
      </c>
      <c r="W994" s="9">
        <v>36</v>
      </c>
      <c r="X994" s="9">
        <v>92</v>
      </c>
      <c r="Y994" s="9">
        <v>0</v>
      </c>
      <c r="Z994" s="9">
        <v>0</v>
      </c>
      <c r="AA994" s="9">
        <v>35</v>
      </c>
      <c r="AB994" s="9">
        <v>315</v>
      </c>
      <c r="AC994" s="9">
        <v>0</v>
      </c>
      <c r="AD994" s="9">
        <v>12</v>
      </c>
      <c r="AE994" s="9">
        <v>1232</v>
      </c>
      <c r="AF994" s="9">
        <v>0</v>
      </c>
      <c r="AG994" s="9">
        <v>2583</v>
      </c>
      <c r="AH994" s="9">
        <v>332</v>
      </c>
      <c r="AI994" s="9">
        <v>140</v>
      </c>
      <c r="AJ994" s="9">
        <v>458</v>
      </c>
      <c r="AK994" s="9">
        <v>0</v>
      </c>
      <c r="AL994" s="9">
        <v>0</v>
      </c>
      <c r="AM994" s="9">
        <v>111</v>
      </c>
      <c r="AN994" s="9">
        <v>922</v>
      </c>
      <c r="AO994" s="9">
        <v>0</v>
      </c>
      <c r="AP994" s="9">
        <v>42</v>
      </c>
      <c r="AQ994" s="9">
        <v>4588</v>
      </c>
      <c r="AR994" s="9">
        <v>0</v>
      </c>
      <c r="AS994" s="9">
        <v>12918</v>
      </c>
      <c r="AT994" s="9">
        <v>1195</v>
      </c>
      <c r="AU994" s="9">
        <v>525</v>
      </c>
      <c r="AV994" s="9">
        <v>2811</v>
      </c>
      <c r="AW994" s="9">
        <v>0</v>
      </c>
      <c r="AX994" s="9">
        <v>0</v>
      </c>
      <c r="AY994" s="9">
        <v>1363</v>
      </c>
      <c r="AZ994" s="9">
        <v>10034</v>
      </c>
      <c r="BA994" s="9">
        <v>0</v>
      </c>
      <c r="BB994" s="9">
        <v>2272</v>
      </c>
      <c r="BC994" s="9">
        <v>31118</v>
      </c>
      <c r="BD994" s="9">
        <v>65336366</v>
      </c>
      <c r="BE994" s="9">
        <v>8150123</v>
      </c>
      <c r="BF994" s="9">
        <v>2677071</v>
      </c>
      <c r="BG994" s="9">
        <v>7363150</v>
      </c>
      <c r="BH994" s="9">
        <v>0</v>
      </c>
      <c r="BI994" s="9">
        <v>0</v>
      </c>
      <c r="BJ994" s="9">
        <v>2756846</v>
      </c>
      <c r="BK994" s="9">
        <v>19394149</v>
      </c>
      <c r="BL994" s="9">
        <v>0</v>
      </c>
      <c r="BM994" s="9">
        <v>987610</v>
      </c>
      <c r="BN994" s="9">
        <v>106665315</v>
      </c>
      <c r="BO994" s="9">
        <v>38760801</v>
      </c>
      <c r="BP994" s="9">
        <v>5357098</v>
      </c>
      <c r="BQ994" s="9">
        <v>1600583</v>
      </c>
      <c r="BR994" s="9">
        <v>8442178</v>
      </c>
      <c r="BS994" s="9">
        <v>0</v>
      </c>
      <c r="BT994" s="9">
        <v>0</v>
      </c>
      <c r="BU994" s="9">
        <v>3887725</v>
      </c>
      <c r="BV994" s="9">
        <v>26275335</v>
      </c>
      <c r="BW994" s="9">
        <v>0</v>
      </c>
      <c r="BX994" s="9">
        <v>1313659</v>
      </c>
      <c r="BY994" s="9">
        <v>85637379</v>
      </c>
      <c r="BZ994" s="9">
        <v>1546230</v>
      </c>
      <c r="CA994" s="9">
        <v>89479223</v>
      </c>
      <c r="CB994" s="9">
        <v>12039031</v>
      </c>
      <c r="CC994" s="9">
        <v>3023301</v>
      </c>
      <c r="CD994" s="9">
        <v>14880233</v>
      </c>
      <c r="CE994" s="9">
        <v>0</v>
      </c>
      <c r="CF994" s="9">
        <v>0</v>
      </c>
      <c r="CG994" s="9">
        <v>0</v>
      </c>
      <c r="CH994" s="9">
        <v>4859605</v>
      </c>
      <c r="CI994" s="9">
        <v>26664277</v>
      </c>
      <c r="CJ994" s="9">
        <v>0</v>
      </c>
      <c r="CK994" s="9">
        <v>0</v>
      </c>
      <c r="CL994" s="9">
        <v>0</v>
      </c>
      <c r="CM994" s="9">
        <v>0</v>
      </c>
      <c r="CN994" s="9">
        <v>0</v>
      </c>
      <c r="CO994" s="9">
        <v>1618079</v>
      </c>
      <c r="CP994" s="9">
        <v>154109979</v>
      </c>
      <c r="CQ994" s="9">
        <v>0</v>
      </c>
      <c r="CR994" s="9">
        <v>1014961</v>
      </c>
      <c r="CS994" s="9">
        <v>0</v>
      </c>
      <c r="CT994" s="9">
        <v>617583</v>
      </c>
      <c r="CU994" s="9">
        <v>1632544</v>
      </c>
      <c r="CV994" s="9">
        <v>14381782</v>
      </c>
      <c r="CW994" s="9">
        <v>1449262</v>
      </c>
      <c r="CX994" s="9">
        <v>623355</v>
      </c>
      <c r="CY994" s="9">
        <v>1934528</v>
      </c>
      <c r="CZ994" s="9">
        <v>0</v>
      </c>
      <c r="DA994" s="9">
        <v>0</v>
      </c>
      <c r="DB994" s="9">
        <v>1706190</v>
      </c>
      <c r="DC994" s="9">
        <v>19490195</v>
      </c>
      <c r="DD994" s="9">
        <v>0</v>
      </c>
      <c r="DE994" s="9">
        <v>239947</v>
      </c>
      <c r="DF994" s="9">
        <v>39825259</v>
      </c>
      <c r="DG994" s="9">
        <v>1466028</v>
      </c>
      <c r="DH994" s="9">
        <v>39683565</v>
      </c>
      <c r="DI994" s="9">
        <v>0</v>
      </c>
      <c r="DJ994" s="9">
        <v>27981</v>
      </c>
      <c r="DK994" s="9">
        <v>0</v>
      </c>
      <c r="DL994" s="9">
        <v>0</v>
      </c>
      <c r="DM994" s="9">
        <v>0</v>
      </c>
      <c r="DN994" s="9">
        <v>0</v>
      </c>
      <c r="DO994" s="9">
        <v>1766235</v>
      </c>
      <c r="DP994" s="9">
        <v>60851279</v>
      </c>
      <c r="DQ994" s="9">
        <v>0</v>
      </c>
      <c r="DR994" s="9">
        <v>0</v>
      </c>
      <c r="DS994" s="9">
        <v>0</v>
      </c>
      <c r="DT994" s="9">
        <v>0</v>
      </c>
      <c r="DU994" s="9">
        <v>0</v>
      </c>
      <c r="DV994" s="9">
        <v>0</v>
      </c>
      <c r="DW994" s="9">
        <v>0</v>
      </c>
      <c r="DX994" s="9">
        <v>0</v>
      </c>
      <c r="DY994" s="9">
        <v>0</v>
      </c>
      <c r="DZ994" s="9">
        <v>0</v>
      </c>
      <c r="EA994" s="9">
        <v>0</v>
      </c>
      <c r="EB994" s="9">
        <v>0</v>
      </c>
      <c r="EC994" s="9">
        <v>0</v>
      </c>
    </row>
    <row r="995" spans="1:133" x14ac:dyDescent="0.3">
      <c r="A995" s="10">
        <v>106104047</v>
      </c>
      <c r="B995" s="10" t="s">
        <v>707</v>
      </c>
      <c r="C995" s="10">
        <v>20182</v>
      </c>
      <c r="D995" s="12">
        <v>43191</v>
      </c>
      <c r="E995" s="10" t="s">
        <v>2129</v>
      </c>
      <c r="F995" s="10" t="s">
        <v>134</v>
      </c>
      <c r="G995" s="10" t="s">
        <v>182</v>
      </c>
      <c r="H995" s="10" t="s">
        <v>2130</v>
      </c>
      <c r="I995" s="10">
        <v>605</v>
      </c>
      <c r="J995" s="10" t="s">
        <v>239</v>
      </c>
      <c r="K995" s="10" t="s">
        <v>137</v>
      </c>
      <c r="L995" s="10" t="s">
        <v>138</v>
      </c>
      <c r="M995" s="10" t="s">
        <v>708</v>
      </c>
      <c r="N995" s="10" t="s">
        <v>709</v>
      </c>
      <c r="O995" s="10" t="s">
        <v>417</v>
      </c>
      <c r="P995" s="10">
        <v>93710</v>
      </c>
      <c r="Q995" s="10" t="s">
        <v>710</v>
      </c>
      <c r="R995" s="10">
        <v>27</v>
      </c>
      <c r="S995" s="10">
        <v>27</v>
      </c>
      <c r="T995" s="10">
        <v>27</v>
      </c>
      <c r="U995" s="10">
        <v>158</v>
      </c>
      <c r="V995" s="10">
        <v>35</v>
      </c>
      <c r="W995" s="10">
        <v>0</v>
      </c>
      <c r="X995" s="10">
        <v>14</v>
      </c>
      <c r="Y995" s="10">
        <v>0</v>
      </c>
      <c r="Z995" s="10">
        <v>0</v>
      </c>
      <c r="AA995" s="10">
        <v>18</v>
      </c>
      <c r="AB995" s="10">
        <v>186</v>
      </c>
      <c r="AC995" s="10">
        <v>0</v>
      </c>
      <c r="AD995" s="10">
        <v>1</v>
      </c>
      <c r="AE995" s="10">
        <v>412</v>
      </c>
      <c r="AF995" s="10">
        <v>0</v>
      </c>
      <c r="AG995" s="10">
        <v>209</v>
      </c>
      <c r="AH995" s="10">
        <v>47</v>
      </c>
      <c r="AI995" s="10">
        <v>0</v>
      </c>
      <c r="AJ995" s="10">
        <v>16</v>
      </c>
      <c r="AK995" s="10">
        <v>0</v>
      </c>
      <c r="AL995" s="10">
        <v>0</v>
      </c>
      <c r="AM995" s="10">
        <v>23</v>
      </c>
      <c r="AN995" s="10">
        <v>223</v>
      </c>
      <c r="AO995" s="10">
        <v>0</v>
      </c>
      <c r="AP995" s="10">
        <v>1</v>
      </c>
      <c r="AQ995" s="10">
        <v>519</v>
      </c>
      <c r="AR995" s="10">
        <v>0</v>
      </c>
      <c r="AS995" s="10">
        <v>2007</v>
      </c>
      <c r="AT995" s="10">
        <v>357</v>
      </c>
      <c r="AU995" s="10">
        <v>25</v>
      </c>
      <c r="AV995" s="10">
        <v>665</v>
      </c>
      <c r="AW995" s="10">
        <v>0</v>
      </c>
      <c r="AX995" s="10">
        <v>0</v>
      </c>
      <c r="AY995" s="10">
        <v>254</v>
      </c>
      <c r="AZ995" s="10">
        <v>1664</v>
      </c>
      <c r="BA995" s="10">
        <v>0</v>
      </c>
      <c r="BB995" s="10">
        <v>39</v>
      </c>
      <c r="BC995" s="10">
        <v>5011</v>
      </c>
      <c r="BD995" s="10">
        <v>8223969</v>
      </c>
      <c r="BE995" s="10">
        <v>1736999</v>
      </c>
      <c r="BF995" s="10">
        <v>0</v>
      </c>
      <c r="BG995" s="10">
        <v>498697</v>
      </c>
      <c r="BH995" s="10">
        <v>0</v>
      </c>
      <c r="BI995" s="10">
        <v>0</v>
      </c>
      <c r="BJ995" s="10">
        <v>1244022</v>
      </c>
      <c r="BK995" s="10">
        <v>8559662</v>
      </c>
      <c r="BL995" s="10">
        <v>0</v>
      </c>
      <c r="BM995" s="10">
        <v>55082</v>
      </c>
      <c r="BN995" s="10">
        <v>20318431</v>
      </c>
      <c r="BO995" s="10">
        <v>22008567</v>
      </c>
      <c r="BP995" s="10">
        <v>4298924</v>
      </c>
      <c r="BQ995" s="10">
        <v>217183</v>
      </c>
      <c r="BR995" s="10">
        <v>7260061</v>
      </c>
      <c r="BS995" s="10">
        <v>0</v>
      </c>
      <c r="BT995" s="10">
        <v>0</v>
      </c>
      <c r="BU995" s="10">
        <v>2901553</v>
      </c>
      <c r="BV995" s="10">
        <v>21439403</v>
      </c>
      <c r="BW995" s="10">
        <v>0</v>
      </c>
      <c r="BX995" s="10">
        <v>553528</v>
      </c>
      <c r="BY995" s="10">
        <v>58679219</v>
      </c>
      <c r="BZ995" s="10">
        <v>299088</v>
      </c>
      <c r="CA995" s="10">
        <v>22715735</v>
      </c>
      <c r="CB995" s="10">
        <v>4617712</v>
      </c>
      <c r="CC995" s="10">
        <v>208021</v>
      </c>
      <c r="CD995" s="10">
        <v>7341922</v>
      </c>
      <c r="CE995" s="10">
        <v>0</v>
      </c>
      <c r="CF995" s="10">
        <v>0</v>
      </c>
      <c r="CG995" s="10">
        <v>0</v>
      </c>
      <c r="CH995" s="10">
        <v>2822799</v>
      </c>
      <c r="CI995" s="10">
        <v>20916364</v>
      </c>
      <c r="CJ995" s="10">
        <v>0</v>
      </c>
      <c r="CK995" s="10">
        <v>0</v>
      </c>
      <c r="CL995" s="10">
        <v>0</v>
      </c>
      <c r="CM995" s="10">
        <v>0</v>
      </c>
      <c r="CN995" s="10">
        <v>0</v>
      </c>
      <c r="CO995" s="10">
        <v>520847</v>
      </c>
      <c r="CP995" s="10">
        <v>59442488</v>
      </c>
      <c r="CQ995" s="10">
        <v>0</v>
      </c>
      <c r="CR995" s="10">
        <v>0</v>
      </c>
      <c r="CS995" s="10">
        <v>0</v>
      </c>
      <c r="CT995" s="10">
        <v>0</v>
      </c>
      <c r="CU995" s="10">
        <v>0</v>
      </c>
      <c r="CV995" s="10">
        <v>7217713</v>
      </c>
      <c r="CW995" s="10">
        <v>1418211</v>
      </c>
      <c r="CX995" s="10">
        <v>9162</v>
      </c>
      <c r="CY995" s="10">
        <v>416836</v>
      </c>
      <c r="CZ995" s="10">
        <v>0</v>
      </c>
      <c r="DA995" s="10">
        <v>0</v>
      </c>
      <c r="DB995" s="10">
        <v>1322776</v>
      </c>
      <c r="DC995" s="10">
        <v>9082701</v>
      </c>
      <c r="DD995" s="10">
        <v>0</v>
      </c>
      <c r="DE995" s="10">
        <v>87763</v>
      </c>
      <c r="DF995" s="10">
        <v>19555162</v>
      </c>
      <c r="DG995" s="10">
        <v>564099</v>
      </c>
      <c r="DH995" s="10">
        <v>17799961</v>
      </c>
      <c r="DI995" s="10">
        <v>0</v>
      </c>
      <c r="DJ995" s="10">
        <v>0</v>
      </c>
      <c r="DK995" s="10">
        <v>0</v>
      </c>
      <c r="DL995" s="10">
        <v>0</v>
      </c>
      <c r="DM995" s="10">
        <v>0</v>
      </c>
      <c r="DN995" s="10">
        <v>0</v>
      </c>
      <c r="DO995" s="10">
        <v>1337435</v>
      </c>
      <c r="DP995" s="10">
        <v>14987386</v>
      </c>
      <c r="DQ995" s="10">
        <v>0</v>
      </c>
      <c r="DR995" s="10">
        <v>0</v>
      </c>
      <c r="DS995" s="10">
        <v>0</v>
      </c>
      <c r="DT995" s="10">
        <v>0</v>
      </c>
      <c r="DU995" s="10">
        <v>0</v>
      </c>
      <c r="DV995" s="10">
        <v>0</v>
      </c>
      <c r="DW995" s="10">
        <v>0</v>
      </c>
      <c r="DX995" s="10">
        <v>0</v>
      </c>
      <c r="DY995" s="10">
        <v>0</v>
      </c>
      <c r="DZ995" s="10">
        <v>0</v>
      </c>
      <c r="EA995" s="10">
        <v>0</v>
      </c>
      <c r="EB995" s="10">
        <v>0</v>
      </c>
      <c r="EC995" s="10">
        <v>0</v>
      </c>
    </row>
    <row r="996" spans="1:133" x14ac:dyDescent="0.3">
      <c r="A996" s="9">
        <v>106301283</v>
      </c>
      <c r="B996" s="9" t="s">
        <v>711</v>
      </c>
      <c r="C996" s="9">
        <v>20182</v>
      </c>
      <c r="D996" s="11">
        <v>43191</v>
      </c>
      <c r="E996" s="9" t="s">
        <v>2129</v>
      </c>
      <c r="F996" s="9" t="s">
        <v>134</v>
      </c>
      <c r="G996" s="9" t="s">
        <v>226</v>
      </c>
      <c r="H996" s="9" t="s">
        <v>2137</v>
      </c>
      <c r="I996" s="9">
        <v>1012</v>
      </c>
      <c r="J996" s="9" t="s">
        <v>255</v>
      </c>
      <c r="K996" s="9" t="s">
        <v>137</v>
      </c>
      <c r="L996" s="9" t="s">
        <v>138</v>
      </c>
      <c r="M996" s="9" t="s">
        <v>712</v>
      </c>
      <c r="N996" s="9" t="s">
        <v>713</v>
      </c>
      <c r="O996" s="9" t="s">
        <v>714</v>
      </c>
      <c r="P996" s="9">
        <v>92843</v>
      </c>
      <c r="Q996" s="9" t="s">
        <v>715</v>
      </c>
      <c r="R996" s="9">
        <v>167</v>
      </c>
      <c r="S996" s="9">
        <v>167</v>
      </c>
      <c r="T996" s="9">
        <v>167</v>
      </c>
      <c r="U996" s="9">
        <v>360</v>
      </c>
      <c r="V996" s="9">
        <v>143</v>
      </c>
      <c r="W996" s="9">
        <v>123</v>
      </c>
      <c r="X996" s="9">
        <v>282</v>
      </c>
      <c r="Y996" s="9">
        <v>0</v>
      </c>
      <c r="Z996" s="9">
        <v>0</v>
      </c>
      <c r="AA996" s="9">
        <v>43</v>
      </c>
      <c r="AB996" s="9">
        <v>28</v>
      </c>
      <c r="AC996" s="9">
        <v>0</v>
      </c>
      <c r="AD996" s="9">
        <v>255</v>
      </c>
      <c r="AE996" s="9">
        <v>1234</v>
      </c>
      <c r="AF996" s="9">
        <v>0</v>
      </c>
      <c r="AG996" s="9">
        <v>1652</v>
      </c>
      <c r="AH996" s="9">
        <v>566</v>
      </c>
      <c r="AI996" s="9">
        <v>499</v>
      </c>
      <c r="AJ996" s="9">
        <v>965</v>
      </c>
      <c r="AK996" s="9">
        <v>0</v>
      </c>
      <c r="AL996" s="9">
        <v>0</v>
      </c>
      <c r="AM996" s="9">
        <v>158</v>
      </c>
      <c r="AN996" s="9">
        <v>160</v>
      </c>
      <c r="AO996" s="9">
        <v>0</v>
      </c>
      <c r="AP996" s="9">
        <v>333</v>
      </c>
      <c r="AQ996" s="9">
        <v>4333</v>
      </c>
      <c r="AR996" s="9">
        <v>0</v>
      </c>
      <c r="AS996" s="9">
        <v>424</v>
      </c>
      <c r="AT996" s="9">
        <v>443</v>
      </c>
      <c r="AU996" s="9">
        <v>1516</v>
      </c>
      <c r="AV996" s="9">
        <v>3652</v>
      </c>
      <c r="AW996" s="9">
        <v>0</v>
      </c>
      <c r="AX996" s="9">
        <v>0</v>
      </c>
      <c r="AY996" s="9">
        <v>651</v>
      </c>
      <c r="AZ996" s="9">
        <v>471</v>
      </c>
      <c r="BA996" s="9">
        <v>0</v>
      </c>
      <c r="BB996" s="9">
        <v>624</v>
      </c>
      <c r="BC996" s="9">
        <v>7781</v>
      </c>
      <c r="BD996" s="9">
        <v>21087674</v>
      </c>
      <c r="BE996" s="9">
        <v>8277360</v>
      </c>
      <c r="BF996" s="9">
        <v>6822557</v>
      </c>
      <c r="BG996" s="9">
        <v>13698110</v>
      </c>
      <c r="BH996" s="9">
        <v>0</v>
      </c>
      <c r="BI996" s="9">
        <v>0</v>
      </c>
      <c r="BJ996" s="9">
        <v>2301116</v>
      </c>
      <c r="BK996" s="9">
        <v>1776158</v>
      </c>
      <c r="BL996" s="9">
        <v>0</v>
      </c>
      <c r="BM996" s="9">
        <v>5875598</v>
      </c>
      <c r="BN996" s="9">
        <v>59838573</v>
      </c>
      <c r="BO996" s="9">
        <v>2571790</v>
      </c>
      <c r="BP996" s="9">
        <v>2745881</v>
      </c>
      <c r="BQ996" s="9">
        <v>3762712</v>
      </c>
      <c r="BR996" s="9">
        <v>11910599</v>
      </c>
      <c r="BS996" s="9">
        <v>0</v>
      </c>
      <c r="BT996" s="9">
        <v>0</v>
      </c>
      <c r="BU996" s="9">
        <v>2498600</v>
      </c>
      <c r="BV996" s="9">
        <v>1441815</v>
      </c>
      <c r="BW996" s="9">
        <v>0</v>
      </c>
      <c r="BX996" s="9">
        <v>1797535</v>
      </c>
      <c r="BY996" s="9">
        <v>26728932</v>
      </c>
      <c r="BZ996" s="9">
        <v>7333331</v>
      </c>
      <c r="CA996" s="9">
        <v>15675488</v>
      </c>
      <c r="CB996" s="9">
        <v>5280615</v>
      </c>
      <c r="CC996" s="9">
        <v>8824190</v>
      </c>
      <c r="CD996" s="9">
        <v>19555525</v>
      </c>
      <c r="CE996" s="9">
        <v>-416972</v>
      </c>
      <c r="CF996" s="9">
        <v>0</v>
      </c>
      <c r="CG996" s="9">
        <v>0</v>
      </c>
      <c r="CH996" s="9">
        <v>3379883</v>
      </c>
      <c r="CI996" s="9">
        <v>2757070</v>
      </c>
      <c r="CJ996" s="9">
        <v>0</v>
      </c>
      <c r="CK996" s="9">
        <v>80084</v>
      </c>
      <c r="CL996" s="9">
        <v>0</v>
      </c>
      <c r="CM996" s="9">
        <v>0</v>
      </c>
      <c r="CN996" s="9">
        <v>0</v>
      </c>
      <c r="CO996" s="9">
        <v>0</v>
      </c>
      <c r="CP996" s="9">
        <v>62469214</v>
      </c>
      <c r="CQ996" s="9">
        <v>0</v>
      </c>
      <c r="CR996" s="9">
        <v>0</v>
      </c>
      <c r="CS996" s="9">
        <v>0</v>
      </c>
      <c r="CT996" s="9">
        <v>0</v>
      </c>
      <c r="CU996" s="9">
        <v>0</v>
      </c>
      <c r="CV996" s="9">
        <v>7983976</v>
      </c>
      <c r="CW996" s="9">
        <v>5742626</v>
      </c>
      <c r="CX996" s="9">
        <v>2178050</v>
      </c>
      <c r="CY996" s="9">
        <v>6053184</v>
      </c>
      <c r="CZ996" s="9">
        <v>0</v>
      </c>
      <c r="DA996" s="9">
        <v>0</v>
      </c>
      <c r="DB996" s="9">
        <v>1419833</v>
      </c>
      <c r="DC996" s="9">
        <v>460902</v>
      </c>
      <c r="DD996" s="9">
        <v>0</v>
      </c>
      <c r="DE996" s="9">
        <v>259720</v>
      </c>
      <c r="DF996" s="9">
        <v>24098291</v>
      </c>
      <c r="DG996" s="9">
        <v>168702</v>
      </c>
      <c r="DH996" s="9">
        <v>21016072</v>
      </c>
      <c r="DI996" s="9">
        <v>0</v>
      </c>
      <c r="DJ996" s="9">
        <v>193479</v>
      </c>
      <c r="DK996" s="9">
        <v>0</v>
      </c>
      <c r="DL996" s="9">
        <v>0</v>
      </c>
      <c r="DM996" s="9">
        <v>0</v>
      </c>
      <c r="DN996" s="9">
        <v>0</v>
      </c>
      <c r="DO996" s="9">
        <v>139207</v>
      </c>
      <c r="DP996" s="9">
        <v>25118979</v>
      </c>
      <c r="DQ996" s="9">
        <v>0</v>
      </c>
      <c r="DR996" s="9">
        <v>0</v>
      </c>
      <c r="DS996" s="9">
        <v>0</v>
      </c>
      <c r="DT996" s="9">
        <v>0</v>
      </c>
      <c r="DU996" s="9">
        <v>0</v>
      </c>
      <c r="DV996" s="9">
        <v>0</v>
      </c>
      <c r="DW996" s="9">
        <v>0</v>
      </c>
      <c r="DX996" s="9">
        <v>0</v>
      </c>
      <c r="DY996" s="9">
        <v>0</v>
      </c>
      <c r="DZ996" s="9">
        <v>0</v>
      </c>
      <c r="EA996" s="9">
        <v>0</v>
      </c>
      <c r="EB996" s="9">
        <v>0</v>
      </c>
      <c r="EC996" s="9">
        <v>0</v>
      </c>
    </row>
    <row r="997" spans="1:133" x14ac:dyDescent="0.3">
      <c r="A997" s="10">
        <v>106190315</v>
      </c>
      <c r="B997" s="10" t="s">
        <v>716</v>
      </c>
      <c r="C997" s="10">
        <v>20182</v>
      </c>
      <c r="D997" s="12">
        <v>43191</v>
      </c>
      <c r="E997" s="10" t="s">
        <v>2129</v>
      </c>
      <c r="F997" s="10" t="s">
        <v>134</v>
      </c>
      <c r="G997" s="10" t="s">
        <v>158</v>
      </c>
      <c r="H997" s="10" t="s">
        <v>2132</v>
      </c>
      <c r="I997" s="10">
        <v>913</v>
      </c>
      <c r="J997" s="10" t="s">
        <v>255</v>
      </c>
      <c r="K997" s="10" t="s">
        <v>137</v>
      </c>
      <c r="L997" s="10" t="s">
        <v>138</v>
      </c>
      <c r="M997" s="10" t="s">
        <v>717</v>
      </c>
      <c r="N997" s="10" t="s">
        <v>718</v>
      </c>
      <c r="O997" s="10" t="s">
        <v>719</v>
      </c>
      <c r="P997" s="10">
        <v>91754</v>
      </c>
      <c r="Q997" s="10" t="s">
        <v>720</v>
      </c>
      <c r="R997" s="10">
        <v>210</v>
      </c>
      <c r="S997" s="10">
        <v>210</v>
      </c>
      <c r="T997" s="10">
        <v>210</v>
      </c>
      <c r="U997" s="10">
        <v>649</v>
      </c>
      <c r="V997" s="10">
        <v>427</v>
      </c>
      <c r="W997" s="10">
        <v>230</v>
      </c>
      <c r="X997" s="10">
        <v>665</v>
      </c>
      <c r="Y997" s="10">
        <v>0</v>
      </c>
      <c r="Z997" s="10">
        <v>0</v>
      </c>
      <c r="AA997" s="10">
        <v>22</v>
      </c>
      <c r="AB997" s="10">
        <v>268</v>
      </c>
      <c r="AC997" s="10">
        <v>42</v>
      </c>
      <c r="AD997" s="10">
        <v>171</v>
      </c>
      <c r="AE997" s="10">
        <v>2474</v>
      </c>
      <c r="AF997" s="10">
        <v>0</v>
      </c>
      <c r="AG997" s="10">
        <v>4934</v>
      </c>
      <c r="AH997" s="10">
        <v>2674</v>
      </c>
      <c r="AI997" s="10">
        <v>952</v>
      </c>
      <c r="AJ997" s="10">
        <v>3025</v>
      </c>
      <c r="AK997" s="10">
        <v>0</v>
      </c>
      <c r="AL997" s="10">
        <v>0</v>
      </c>
      <c r="AM997" s="10">
        <v>61</v>
      </c>
      <c r="AN997" s="10">
        <v>1014</v>
      </c>
      <c r="AO997" s="10">
        <v>53</v>
      </c>
      <c r="AP997" s="10">
        <v>516</v>
      </c>
      <c r="AQ997" s="10">
        <v>13229</v>
      </c>
      <c r="AR997" s="10">
        <v>0</v>
      </c>
      <c r="AS997" s="10">
        <v>2326</v>
      </c>
      <c r="AT997" s="10">
        <v>1756</v>
      </c>
      <c r="AU997" s="10">
        <v>427</v>
      </c>
      <c r="AV997" s="10">
        <v>1965</v>
      </c>
      <c r="AW997" s="10">
        <v>0</v>
      </c>
      <c r="AX997" s="10">
        <v>0</v>
      </c>
      <c r="AY997" s="10">
        <v>142</v>
      </c>
      <c r="AZ997" s="10">
        <v>724</v>
      </c>
      <c r="BA997" s="10">
        <v>38</v>
      </c>
      <c r="BB997" s="10">
        <v>244</v>
      </c>
      <c r="BC997" s="10">
        <v>7622</v>
      </c>
      <c r="BD997" s="10">
        <v>97341645</v>
      </c>
      <c r="BE997" s="10">
        <v>68108757</v>
      </c>
      <c r="BF997" s="10">
        <v>18464633</v>
      </c>
      <c r="BG997" s="10">
        <v>65166988</v>
      </c>
      <c r="BH997" s="10">
        <v>0</v>
      </c>
      <c r="BI997" s="10">
        <v>0</v>
      </c>
      <c r="BJ997" s="10">
        <v>1479764</v>
      </c>
      <c r="BK997" s="10">
        <v>24269395</v>
      </c>
      <c r="BL997" s="10">
        <v>1549110</v>
      </c>
      <c r="BM997" s="10">
        <v>13612649</v>
      </c>
      <c r="BN997" s="10">
        <v>289992941</v>
      </c>
      <c r="BO997" s="10">
        <v>23111678</v>
      </c>
      <c r="BP997" s="10">
        <v>22880620</v>
      </c>
      <c r="BQ997" s="10">
        <v>3644049</v>
      </c>
      <c r="BR997" s="10">
        <v>36696582</v>
      </c>
      <c r="BS997" s="10">
        <v>0</v>
      </c>
      <c r="BT997" s="10">
        <v>0</v>
      </c>
      <c r="BU997" s="10">
        <v>2203221</v>
      </c>
      <c r="BV997" s="10">
        <v>13204699</v>
      </c>
      <c r="BW997" s="10">
        <v>408393</v>
      </c>
      <c r="BX997" s="10">
        <v>2747486</v>
      </c>
      <c r="BY997" s="10">
        <v>104896728</v>
      </c>
      <c r="BZ997" s="10">
        <v>2579356</v>
      </c>
      <c r="CA997" s="10">
        <v>94197617</v>
      </c>
      <c r="CB997" s="10">
        <v>75814421</v>
      </c>
      <c r="CC997" s="10">
        <v>16938440</v>
      </c>
      <c r="CD997" s="10">
        <v>125968732</v>
      </c>
      <c r="CE997" s="10">
        <v>-1450579</v>
      </c>
      <c r="CF997" s="10">
        <v>0</v>
      </c>
      <c r="CG997" s="10">
        <v>0</v>
      </c>
      <c r="CH997" s="10">
        <v>3306725</v>
      </c>
      <c r="CI997" s="10">
        <v>12308317</v>
      </c>
      <c r="CJ997" s="10">
        <v>0</v>
      </c>
      <c r="CK997" s="10">
        <v>1848694</v>
      </c>
      <c r="CL997" s="10">
        <v>0</v>
      </c>
      <c r="CM997" s="10">
        <v>0</v>
      </c>
      <c r="CN997" s="10">
        <v>0</v>
      </c>
      <c r="CO997" s="10">
        <v>7030038</v>
      </c>
      <c r="CP997" s="10">
        <v>338541761</v>
      </c>
      <c r="CQ997" s="10">
        <v>2347453</v>
      </c>
      <c r="CR997" s="10">
        <v>29078055</v>
      </c>
      <c r="CS997" s="10">
        <v>0</v>
      </c>
      <c r="CT997" s="10">
        <v>4292922</v>
      </c>
      <c r="CU997" s="10">
        <v>35718430</v>
      </c>
      <c r="CV997" s="10">
        <v>26255706</v>
      </c>
      <c r="CW997" s="10">
        <v>17522408</v>
      </c>
      <c r="CX997" s="10">
        <v>6620821</v>
      </c>
      <c r="CY997" s="10">
        <v>4972893</v>
      </c>
      <c r="CZ997" s="10">
        <v>0</v>
      </c>
      <c r="DA997" s="10">
        <v>0</v>
      </c>
      <c r="DB997" s="10">
        <v>1976260</v>
      </c>
      <c r="DC997" s="10">
        <v>29458699</v>
      </c>
      <c r="DD997" s="10">
        <v>108809</v>
      </c>
      <c r="DE997" s="10">
        <v>5150742</v>
      </c>
      <c r="DF997" s="10">
        <v>92066338</v>
      </c>
      <c r="DG997" s="10">
        <v>185309</v>
      </c>
      <c r="DH997" s="10">
        <v>84969845</v>
      </c>
      <c r="DI997" s="10">
        <v>0</v>
      </c>
      <c r="DJ997" s="10">
        <v>1082323</v>
      </c>
      <c r="DK997" s="10">
        <v>0</v>
      </c>
      <c r="DL997" s="10">
        <v>0</v>
      </c>
      <c r="DM997" s="10">
        <v>0</v>
      </c>
      <c r="DN997" s="10">
        <v>0</v>
      </c>
      <c r="DO997" s="10">
        <v>1053870</v>
      </c>
      <c r="DP997" s="10">
        <v>18263081</v>
      </c>
      <c r="DQ997" s="10">
        <v>0</v>
      </c>
      <c r="DR997" s="10">
        <v>0</v>
      </c>
      <c r="DS997" s="10">
        <v>0</v>
      </c>
      <c r="DT997" s="10">
        <v>0</v>
      </c>
      <c r="DU997" s="10">
        <v>0</v>
      </c>
      <c r="DV997" s="10">
        <v>0</v>
      </c>
      <c r="DW997" s="10">
        <v>0</v>
      </c>
      <c r="DX997" s="10">
        <v>0</v>
      </c>
      <c r="DY997" s="10">
        <v>0</v>
      </c>
      <c r="DZ997" s="10">
        <v>0</v>
      </c>
      <c r="EA997" s="10">
        <v>0</v>
      </c>
      <c r="EB997" s="10">
        <v>0</v>
      </c>
      <c r="EC997" s="10">
        <v>0</v>
      </c>
    </row>
    <row r="998" spans="1:133" x14ac:dyDescent="0.3">
      <c r="A998" s="9">
        <v>106190317</v>
      </c>
      <c r="B998" s="9" t="s">
        <v>721</v>
      </c>
      <c r="C998" s="9">
        <v>20182</v>
      </c>
      <c r="D998" s="11">
        <v>43191</v>
      </c>
      <c r="E998" s="9" t="s">
        <v>2129</v>
      </c>
      <c r="F998" s="9" t="s">
        <v>134</v>
      </c>
      <c r="G998" s="9" t="s">
        <v>158</v>
      </c>
      <c r="H998" s="9" t="s">
        <v>2132</v>
      </c>
      <c r="I998" s="9">
        <v>925</v>
      </c>
      <c r="J998" s="9" t="s">
        <v>136</v>
      </c>
      <c r="K998" s="9" t="s">
        <v>137</v>
      </c>
      <c r="L998" s="9" t="s">
        <v>138</v>
      </c>
      <c r="M998" s="9" t="s">
        <v>722</v>
      </c>
      <c r="N998" s="9" t="s">
        <v>723</v>
      </c>
      <c r="O998" s="9" t="s">
        <v>223</v>
      </c>
      <c r="P998" s="9">
        <v>90026</v>
      </c>
      <c r="Q998" s="9" t="s">
        <v>724</v>
      </c>
      <c r="R998" s="9">
        <v>55</v>
      </c>
      <c r="S998" s="9">
        <v>55</v>
      </c>
      <c r="T998" s="9">
        <v>55</v>
      </c>
      <c r="U998" s="9">
        <v>0</v>
      </c>
      <c r="V998" s="9">
        <v>0</v>
      </c>
      <c r="W998" s="9">
        <v>0</v>
      </c>
      <c r="X998" s="9">
        <v>0</v>
      </c>
      <c r="Y998" s="9">
        <v>118</v>
      </c>
      <c r="Z998" s="9">
        <v>0</v>
      </c>
      <c r="AA998" s="9">
        <v>94</v>
      </c>
      <c r="AB998" s="9">
        <v>0</v>
      </c>
      <c r="AC998" s="9">
        <v>0</v>
      </c>
      <c r="AD998" s="9">
        <v>0</v>
      </c>
      <c r="AE998" s="9">
        <v>212</v>
      </c>
      <c r="AF998" s="9">
        <v>0</v>
      </c>
      <c r="AG998" s="9">
        <v>0</v>
      </c>
      <c r="AH998" s="9">
        <v>0</v>
      </c>
      <c r="AI998" s="9">
        <v>0</v>
      </c>
      <c r="AJ998" s="9">
        <v>0</v>
      </c>
      <c r="AK998" s="9">
        <v>2125</v>
      </c>
      <c r="AL998" s="9">
        <v>0</v>
      </c>
      <c r="AM998" s="9">
        <v>696</v>
      </c>
      <c r="AN998" s="9">
        <v>0</v>
      </c>
      <c r="AO998" s="9">
        <v>0</v>
      </c>
      <c r="AP998" s="9">
        <v>0</v>
      </c>
      <c r="AQ998" s="9">
        <v>2821</v>
      </c>
      <c r="AR998" s="9">
        <v>0</v>
      </c>
      <c r="AS998" s="9">
        <v>0</v>
      </c>
      <c r="AT998" s="9">
        <v>0</v>
      </c>
      <c r="AU998" s="9">
        <v>0</v>
      </c>
      <c r="AV998" s="9">
        <v>0</v>
      </c>
      <c r="AW998" s="9">
        <v>19437</v>
      </c>
      <c r="AX998" s="9">
        <v>0</v>
      </c>
      <c r="AY998" s="9">
        <v>3317</v>
      </c>
      <c r="AZ998" s="9">
        <v>0</v>
      </c>
      <c r="BA998" s="9">
        <v>0</v>
      </c>
      <c r="BB998" s="9">
        <v>0</v>
      </c>
      <c r="BC998" s="9">
        <v>22754</v>
      </c>
      <c r="BD998" s="9">
        <v>0</v>
      </c>
      <c r="BE998" s="9">
        <v>0</v>
      </c>
      <c r="BF998" s="9">
        <v>0</v>
      </c>
      <c r="BG998" s="9">
        <v>0</v>
      </c>
      <c r="BH998" s="9">
        <v>2499369</v>
      </c>
      <c r="BI998" s="9">
        <v>0</v>
      </c>
      <c r="BJ998" s="9">
        <v>1129142</v>
      </c>
      <c r="BK998" s="9">
        <v>0</v>
      </c>
      <c r="BL998" s="9">
        <v>0</v>
      </c>
      <c r="BM998" s="9">
        <v>0</v>
      </c>
      <c r="BN998" s="9">
        <v>3628511</v>
      </c>
      <c r="BO998" s="9">
        <v>0</v>
      </c>
      <c r="BP998" s="9">
        <v>0</v>
      </c>
      <c r="BQ998" s="9">
        <v>0</v>
      </c>
      <c r="BR998" s="9">
        <v>0</v>
      </c>
      <c r="BS998" s="9">
        <v>3153241</v>
      </c>
      <c r="BT998" s="9">
        <v>0</v>
      </c>
      <c r="BU998" s="9">
        <v>2193384</v>
      </c>
      <c r="BV998" s="9">
        <v>0</v>
      </c>
      <c r="BW998" s="9">
        <v>0</v>
      </c>
      <c r="BX998" s="9">
        <v>0</v>
      </c>
      <c r="BY998" s="9">
        <v>5346625</v>
      </c>
      <c r="BZ998" s="9">
        <v>0</v>
      </c>
      <c r="CA998" s="9">
        <v>0</v>
      </c>
      <c r="CB998" s="9">
        <v>0</v>
      </c>
      <c r="CC998" s="9">
        <v>0</v>
      </c>
      <c r="CD998" s="9">
        <v>0</v>
      </c>
      <c r="CE998" s="9">
        <v>-80725</v>
      </c>
      <c r="CF998" s="9">
        <v>1026255</v>
      </c>
      <c r="CG998" s="9">
        <v>0</v>
      </c>
      <c r="CH998" s="9">
        <v>627832</v>
      </c>
      <c r="CI998" s="9">
        <v>0</v>
      </c>
      <c r="CJ998" s="9">
        <v>0</v>
      </c>
      <c r="CK998" s="9">
        <v>0</v>
      </c>
      <c r="CL998" s="9">
        <v>0</v>
      </c>
      <c r="CM998" s="9">
        <v>0</v>
      </c>
      <c r="CN998" s="9">
        <v>0</v>
      </c>
      <c r="CO998" s="9">
        <v>0</v>
      </c>
      <c r="CP998" s="9">
        <v>1573362</v>
      </c>
      <c r="CQ998" s="9">
        <v>0</v>
      </c>
      <c r="CR998" s="9">
        <v>0</v>
      </c>
      <c r="CS998" s="9">
        <v>0</v>
      </c>
      <c r="CT998" s="9">
        <v>0</v>
      </c>
      <c r="CU998" s="9">
        <v>0</v>
      </c>
      <c r="CV998" s="9">
        <v>0</v>
      </c>
      <c r="CW998" s="9">
        <v>0</v>
      </c>
      <c r="CX998" s="9">
        <v>0</v>
      </c>
      <c r="CY998" s="9">
        <v>0</v>
      </c>
      <c r="CZ998" s="9">
        <v>4626355</v>
      </c>
      <c r="DA998" s="9">
        <v>0</v>
      </c>
      <c r="DB998" s="9">
        <v>2775419</v>
      </c>
      <c r="DC998" s="9">
        <v>0</v>
      </c>
      <c r="DD998" s="9">
        <v>0</v>
      </c>
      <c r="DE998" s="9">
        <v>0</v>
      </c>
      <c r="DF998" s="9">
        <v>7401774</v>
      </c>
      <c r="DG998" s="9">
        <v>1459541</v>
      </c>
      <c r="DH998" s="9">
        <v>6575137</v>
      </c>
      <c r="DI998" s="9">
        <v>406217</v>
      </c>
      <c r="DJ998" s="9">
        <v>135765</v>
      </c>
      <c r="DK998" s="9">
        <v>0</v>
      </c>
      <c r="DL998" s="9">
        <v>0</v>
      </c>
      <c r="DM998" s="9">
        <v>0</v>
      </c>
      <c r="DN998" s="9">
        <v>0</v>
      </c>
      <c r="DO998" s="9">
        <v>5792</v>
      </c>
      <c r="DP998" s="9">
        <v>12593585</v>
      </c>
      <c r="DQ998" s="9">
        <v>0</v>
      </c>
      <c r="DR998" s="9">
        <v>0</v>
      </c>
      <c r="DS998" s="9">
        <v>0</v>
      </c>
      <c r="DT998" s="9">
        <v>0</v>
      </c>
      <c r="DU998" s="9">
        <v>0</v>
      </c>
      <c r="DV998" s="9">
        <v>0</v>
      </c>
      <c r="DW998" s="9">
        <v>0</v>
      </c>
      <c r="DX998" s="9">
        <v>0</v>
      </c>
      <c r="DY998" s="9">
        <v>0</v>
      </c>
      <c r="DZ998" s="9">
        <v>0</v>
      </c>
      <c r="EA998" s="9">
        <v>0</v>
      </c>
      <c r="EB998" s="9">
        <v>0</v>
      </c>
      <c r="EC998" s="9">
        <v>0</v>
      </c>
    </row>
    <row r="999" spans="1:133" x14ac:dyDescent="0.3">
      <c r="A999" s="10">
        <v>106270777</v>
      </c>
      <c r="B999" s="10" t="s">
        <v>725</v>
      </c>
      <c r="C999" s="10">
        <v>20182</v>
      </c>
      <c r="D999" s="12">
        <v>43191</v>
      </c>
      <c r="E999" s="10" t="s">
        <v>2129</v>
      </c>
      <c r="F999" s="10" t="s">
        <v>134</v>
      </c>
      <c r="G999" s="10" t="s">
        <v>528</v>
      </c>
      <c r="H999" s="10" t="s">
        <v>2146</v>
      </c>
      <c r="I999" s="10">
        <v>709</v>
      </c>
      <c r="J999" s="10" t="s">
        <v>136</v>
      </c>
      <c r="K999" s="10" t="s">
        <v>137</v>
      </c>
      <c r="L999" s="10" t="s">
        <v>145</v>
      </c>
      <c r="M999" s="10" t="s">
        <v>726</v>
      </c>
      <c r="N999" s="10" t="s">
        <v>727</v>
      </c>
      <c r="O999" s="10" t="s">
        <v>728</v>
      </c>
      <c r="P999" s="10">
        <v>93930</v>
      </c>
      <c r="Q999" s="10" t="s">
        <v>729</v>
      </c>
      <c r="R999" s="10">
        <v>94</v>
      </c>
      <c r="S999" s="10">
        <v>94</v>
      </c>
      <c r="T999" s="10">
        <v>94</v>
      </c>
      <c r="U999" s="10">
        <v>51</v>
      </c>
      <c r="V999" s="10">
        <v>0</v>
      </c>
      <c r="W999" s="10">
        <v>61</v>
      </c>
      <c r="X999" s="10">
        <v>68</v>
      </c>
      <c r="Y999" s="10">
        <v>0</v>
      </c>
      <c r="Z999" s="10">
        <v>0</v>
      </c>
      <c r="AA999" s="10">
        <v>37</v>
      </c>
      <c r="AB999" s="10">
        <v>0</v>
      </c>
      <c r="AC999" s="10">
        <v>0</v>
      </c>
      <c r="AD999" s="10">
        <v>7</v>
      </c>
      <c r="AE999" s="10">
        <v>224</v>
      </c>
      <c r="AF999" s="10">
        <v>0</v>
      </c>
      <c r="AG999" s="10">
        <v>294</v>
      </c>
      <c r="AH999" s="10">
        <v>0</v>
      </c>
      <c r="AI999" s="10">
        <v>224</v>
      </c>
      <c r="AJ999" s="10">
        <v>3636</v>
      </c>
      <c r="AK999" s="10">
        <v>0</v>
      </c>
      <c r="AL999" s="10">
        <v>0</v>
      </c>
      <c r="AM999" s="10">
        <v>142</v>
      </c>
      <c r="AN999" s="10">
        <v>0</v>
      </c>
      <c r="AO999" s="10">
        <v>0</v>
      </c>
      <c r="AP999" s="10">
        <v>17</v>
      </c>
      <c r="AQ999" s="10">
        <v>4313</v>
      </c>
      <c r="AR999" s="10">
        <v>0</v>
      </c>
      <c r="AS999" s="10">
        <v>4283</v>
      </c>
      <c r="AT999" s="10">
        <v>0</v>
      </c>
      <c r="AU999" s="10">
        <v>2314</v>
      </c>
      <c r="AV999" s="10">
        <v>15884</v>
      </c>
      <c r="AW999" s="10">
        <v>0</v>
      </c>
      <c r="AX999" s="10">
        <v>0</v>
      </c>
      <c r="AY999" s="10">
        <v>7093</v>
      </c>
      <c r="AZ999" s="10">
        <v>0</v>
      </c>
      <c r="BA999" s="10">
        <v>0</v>
      </c>
      <c r="BB999" s="10">
        <v>965</v>
      </c>
      <c r="BC999" s="10">
        <v>30539</v>
      </c>
      <c r="BD999" s="10">
        <v>3500741</v>
      </c>
      <c r="BE999" s="10">
        <v>0</v>
      </c>
      <c r="BF999" s="10">
        <v>2620259</v>
      </c>
      <c r="BG999" s="10">
        <v>6648079</v>
      </c>
      <c r="BH999" s="10">
        <v>0</v>
      </c>
      <c r="BI999" s="10">
        <v>0</v>
      </c>
      <c r="BJ999" s="10">
        <v>2308272</v>
      </c>
      <c r="BK999" s="10">
        <v>0</v>
      </c>
      <c r="BL999" s="10">
        <v>0</v>
      </c>
      <c r="BM999" s="10">
        <v>369855</v>
      </c>
      <c r="BN999" s="10">
        <v>15447206</v>
      </c>
      <c r="BO999" s="10">
        <v>7491010</v>
      </c>
      <c r="BP999" s="10">
        <v>0</v>
      </c>
      <c r="BQ999" s="10">
        <v>3132984</v>
      </c>
      <c r="BR999" s="10">
        <v>16840501</v>
      </c>
      <c r="BS999" s="10">
        <v>0</v>
      </c>
      <c r="BT999" s="10">
        <v>0</v>
      </c>
      <c r="BU999" s="10">
        <v>8222625</v>
      </c>
      <c r="BV999" s="10">
        <v>0</v>
      </c>
      <c r="BW999" s="10">
        <v>0</v>
      </c>
      <c r="BX999" s="10">
        <v>1817983</v>
      </c>
      <c r="BY999" s="10">
        <v>37505103</v>
      </c>
      <c r="BZ999" s="10">
        <v>591368</v>
      </c>
      <c r="CA999" s="10">
        <v>9881923</v>
      </c>
      <c r="CB999" s="10">
        <v>0</v>
      </c>
      <c r="CC999" s="10">
        <v>4861011</v>
      </c>
      <c r="CD999" s="10">
        <v>17908532</v>
      </c>
      <c r="CE999" s="10">
        <v>-370893</v>
      </c>
      <c r="CF999" s="10">
        <v>0</v>
      </c>
      <c r="CG999" s="10">
        <v>0</v>
      </c>
      <c r="CH999" s="10">
        <v>4268815</v>
      </c>
      <c r="CI999" s="10">
        <v>0</v>
      </c>
      <c r="CJ999" s="10">
        <v>0</v>
      </c>
      <c r="CK999" s="10">
        <v>730959</v>
      </c>
      <c r="CL999" s="10">
        <v>0</v>
      </c>
      <c r="CM999" s="10">
        <v>0</v>
      </c>
      <c r="CN999" s="10">
        <v>0</v>
      </c>
      <c r="CO999" s="10">
        <v>29355</v>
      </c>
      <c r="CP999" s="10">
        <v>37901070</v>
      </c>
      <c r="CQ999" s="10">
        <v>0</v>
      </c>
      <c r="CR999" s="10">
        <v>0</v>
      </c>
      <c r="CS999" s="10">
        <v>0</v>
      </c>
      <c r="CT999" s="10">
        <v>0</v>
      </c>
      <c r="CU999" s="10">
        <v>0</v>
      </c>
      <c r="CV999" s="10">
        <v>1109828</v>
      </c>
      <c r="CW999" s="10">
        <v>0</v>
      </c>
      <c r="CX999" s="10">
        <v>1263125</v>
      </c>
      <c r="CY999" s="10">
        <v>5580048</v>
      </c>
      <c r="CZ999" s="10">
        <v>0</v>
      </c>
      <c r="DA999" s="10">
        <v>0</v>
      </c>
      <c r="DB999" s="10">
        <v>6262082</v>
      </c>
      <c r="DC999" s="10">
        <v>0</v>
      </c>
      <c r="DD999" s="10">
        <v>0</v>
      </c>
      <c r="DE999" s="10">
        <v>836156</v>
      </c>
      <c r="DF999" s="10">
        <v>15051239</v>
      </c>
      <c r="DG999" s="10">
        <v>1368518</v>
      </c>
      <c r="DH999" s="10">
        <v>17010071</v>
      </c>
      <c r="DI999" s="10">
        <v>0</v>
      </c>
      <c r="DJ999" s="10">
        <v>77309</v>
      </c>
      <c r="DK999" s="10">
        <v>0</v>
      </c>
      <c r="DL999" s="10">
        <v>0</v>
      </c>
      <c r="DM999" s="10">
        <v>0</v>
      </c>
      <c r="DN999" s="10">
        <v>0</v>
      </c>
      <c r="DO999" s="10">
        <v>391565</v>
      </c>
      <c r="DP999" s="10">
        <v>19656042</v>
      </c>
      <c r="DQ999" s="10">
        <v>0</v>
      </c>
      <c r="DR999" s="10">
        <v>0</v>
      </c>
      <c r="DS999" s="10">
        <v>0</v>
      </c>
      <c r="DT999" s="10">
        <v>0</v>
      </c>
      <c r="DU999" s="10">
        <v>0</v>
      </c>
      <c r="DV999" s="10">
        <v>0</v>
      </c>
      <c r="DW999" s="10">
        <v>0</v>
      </c>
      <c r="DX999" s="10">
        <v>0</v>
      </c>
      <c r="DY999" s="10">
        <v>0</v>
      </c>
      <c r="DZ999" s="10">
        <v>0</v>
      </c>
      <c r="EA999" s="10">
        <v>0</v>
      </c>
      <c r="EB999" s="10">
        <v>0</v>
      </c>
      <c r="EC999" s="10">
        <v>0</v>
      </c>
    </row>
    <row r="1000" spans="1:133" x14ac:dyDescent="0.3">
      <c r="A1000" s="9">
        <v>106190522</v>
      </c>
      <c r="B1000" s="9" t="s">
        <v>730</v>
      </c>
      <c r="C1000" s="9">
        <v>20182</v>
      </c>
      <c r="D1000" s="11">
        <v>43191</v>
      </c>
      <c r="E1000" s="9" t="s">
        <v>2129</v>
      </c>
      <c r="F1000" s="9" t="s">
        <v>134</v>
      </c>
      <c r="G1000" s="9" t="s">
        <v>158</v>
      </c>
      <c r="H1000" s="9" t="s">
        <v>2132</v>
      </c>
      <c r="I1000" s="9">
        <v>909</v>
      </c>
      <c r="J1000" s="9" t="s">
        <v>136</v>
      </c>
      <c r="K1000" s="9" t="s">
        <v>137</v>
      </c>
      <c r="L1000" s="9" t="s">
        <v>138</v>
      </c>
      <c r="M1000" s="9" t="s">
        <v>731</v>
      </c>
      <c r="N1000" s="9" t="s">
        <v>732</v>
      </c>
      <c r="O1000" s="9" t="s">
        <v>161</v>
      </c>
      <c r="P1000" s="9">
        <v>91204</v>
      </c>
      <c r="Q1000" s="9" t="s">
        <v>733</v>
      </c>
      <c r="R1000" s="9">
        <v>334</v>
      </c>
      <c r="S1000" s="9">
        <v>321</v>
      </c>
      <c r="T1000" s="9">
        <v>128</v>
      </c>
      <c r="U1000" s="9">
        <v>392</v>
      </c>
      <c r="V1000" s="9">
        <v>212</v>
      </c>
      <c r="W1000" s="9">
        <v>1036</v>
      </c>
      <c r="X1000" s="9">
        <v>1642</v>
      </c>
      <c r="Y1000" s="9">
        <v>0</v>
      </c>
      <c r="Z1000" s="9">
        <v>0</v>
      </c>
      <c r="AA1000" s="9">
        <v>10</v>
      </c>
      <c r="AB1000" s="9">
        <v>466</v>
      </c>
      <c r="AC1000" s="9">
        <v>0</v>
      </c>
      <c r="AD1000" s="9">
        <v>46</v>
      </c>
      <c r="AE1000" s="9">
        <v>3804</v>
      </c>
      <c r="AF1000" s="9">
        <v>0</v>
      </c>
      <c r="AG1000" s="9">
        <v>3548</v>
      </c>
      <c r="AH1000" s="9">
        <v>746</v>
      </c>
      <c r="AI1000" s="9">
        <v>2442</v>
      </c>
      <c r="AJ1000" s="9">
        <v>2747</v>
      </c>
      <c r="AK1000" s="9">
        <v>0</v>
      </c>
      <c r="AL1000" s="9">
        <v>0</v>
      </c>
      <c r="AM1000" s="9">
        <v>31</v>
      </c>
      <c r="AN1000" s="9">
        <v>949</v>
      </c>
      <c r="AO1000" s="9">
        <v>0</v>
      </c>
      <c r="AP1000" s="9">
        <v>161</v>
      </c>
      <c r="AQ1000" s="9">
        <v>10624</v>
      </c>
      <c r="AR1000" s="9">
        <v>0</v>
      </c>
      <c r="AS1000" s="9">
        <v>10729</v>
      </c>
      <c r="AT1000" s="9">
        <v>1436</v>
      </c>
      <c r="AU1000" s="9">
        <v>2351</v>
      </c>
      <c r="AV1000" s="9">
        <v>7266</v>
      </c>
      <c r="AW1000" s="9">
        <v>0</v>
      </c>
      <c r="AX1000" s="9">
        <v>0</v>
      </c>
      <c r="AY1000" s="9">
        <v>568</v>
      </c>
      <c r="AZ1000" s="9">
        <v>6250</v>
      </c>
      <c r="BA1000" s="9">
        <v>227</v>
      </c>
      <c r="BB1000" s="9">
        <v>1298</v>
      </c>
      <c r="BC1000" s="9">
        <v>30125</v>
      </c>
      <c r="BD1000" s="9">
        <v>73848939</v>
      </c>
      <c r="BE1000" s="9">
        <v>17601318</v>
      </c>
      <c r="BF1000" s="9">
        <v>23121699</v>
      </c>
      <c r="BG1000" s="9">
        <v>40262191</v>
      </c>
      <c r="BH1000" s="9">
        <v>0</v>
      </c>
      <c r="BI1000" s="9">
        <v>0</v>
      </c>
      <c r="BJ1000" s="9">
        <v>485243</v>
      </c>
      <c r="BK1000" s="9">
        <v>18298059</v>
      </c>
      <c r="BL1000" s="9">
        <v>0</v>
      </c>
      <c r="BM1000" s="9">
        <v>579528</v>
      </c>
      <c r="BN1000" s="9">
        <v>174196977</v>
      </c>
      <c r="BO1000" s="9">
        <v>20987124</v>
      </c>
      <c r="BP1000" s="9">
        <v>4389703</v>
      </c>
      <c r="BQ1000" s="9">
        <v>5463885</v>
      </c>
      <c r="BR1000" s="9">
        <v>24822390</v>
      </c>
      <c r="BS1000" s="9">
        <v>0</v>
      </c>
      <c r="BT1000" s="9">
        <v>0</v>
      </c>
      <c r="BU1000" s="9">
        <v>1071251</v>
      </c>
      <c r="BV1000" s="9">
        <v>11521064</v>
      </c>
      <c r="BW1000" s="9">
        <v>294950</v>
      </c>
      <c r="BX1000" s="9">
        <v>1686743</v>
      </c>
      <c r="BY1000" s="9">
        <v>70237110</v>
      </c>
      <c r="BZ1000" s="9">
        <v>-1749756</v>
      </c>
      <c r="CA1000" s="9">
        <v>77348984</v>
      </c>
      <c r="CB1000" s="9">
        <v>17871836</v>
      </c>
      <c r="CC1000" s="9">
        <v>16407103</v>
      </c>
      <c r="CD1000" s="9">
        <v>59075999</v>
      </c>
      <c r="CE1000" s="9">
        <v>-1058753</v>
      </c>
      <c r="CF1000" s="9">
        <v>0</v>
      </c>
      <c r="CG1000" s="9">
        <v>0</v>
      </c>
      <c r="CH1000" s="9">
        <v>1244202</v>
      </c>
      <c r="CI1000" s="9">
        <v>20601534</v>
      </c>
      <c r="CJ1000" s="9">
        <v>0</v>
      </c>
      <c r="CK1000" s="9">
        <v>850263</v>
      </c>
      <c r="CL1000" s="9">
        <v>0</v>
      </c>
      <c r="CM1000" s="9">
        <v>0</v>
      </c>
      <c r="CN1000" s="9">
        <v>0</v>
      </c>
      <c r="CO1000" s="9">
        <v>5215464</v>
      </c>
      <c r="CP1000" s="9">
        <v>195806876</v>
      </c>
      <c r="CQ1000" s="9">
        <v>517472</v>
      </c>
      <c r="CR1000" s="9">
        <v>2120331</v>
      </c>
      <c r="CS1000" s="9">
        <v>0</v>
      </c>
      <c r="CT1000" s="9">
        <v>0</v>
      </c>
      <c r="CU1000" s="9">
        <v>2637803</v>
      </c>
      <c r="CV1000" s="9">
        <v>15110615</v>
      </c>
      <c r="CW1000" s="9">
        <v>4419583</v>
      </c>
      <c r="CX1000" s="9">
        <v>12044457</v>
      </c>
      <c r="CY1000" s="9">
        <v>8866513</v>
      </c>
      <c r="CZ1000" s="9">
        <v>0</v>
      </c>
      <c r="DA1000" s="9">
        <v>0</v>
      </c>
      <c r="DB1000" s="9">
        <v>403422</v>
      </c>
      <c r="DC1000" s="9">
        <v>9281177</v>
      </c>
      <c r="DD1000" s="9">
        <v>0</v>
      </c>
      <c r="DE1000" s="9">
        <v>1139247</v>
      </c>
      <c r="DF1000" s="9">
        <v>51265014</v>
      </c>
      <c r="DG1000" s="9">
        <v>679955</v>
      </c>
      <c r="DH1000" s="9">
        <v>58409335</v>
      </c>
      <c r="DI1000" s="9">
        <v>0</v>
      </c>
      <c r="DJ1000" s="9">
        <v>-137922</v>
      </c>
      <c r="DK1000" s="9">
        <v>0</v>
      </c>
      <c r="DL1000" s="9">
        <v>0</v>
      </c>
      <c r="DM1000" s="9">
        <v>0</v>
      </c>
      <c r="DN1000" s="9">
        <v>0</v>
      </c>
      <c r="DO1000" s="9">
        <v>3513660</v>
      </c>
      <c r="DP1000" s="9">
        <v>51935567</v>
      </c>
      <c r="DQ1000" s="9">
        <v>0</v>
      </c>
      <c r="DR1000" s="9">
        <v>0</v>
      </c>
      <c r="DS1000" s="9">
        <v>0</v>
      </c>
      <c r="DT1000" s="9">
        <v>0</v>
      </c>
      <c r="DU1000" s="9">
        <v>0</v>
      </c>
      <c r="DV1000" s="9">
        <v>0</v>
      </c>
      <c r="DW1000" s="9">
        <v>0</v>
      </c>
      <c r="DX1000" s="9">
        <v>0</v>
      </c>
      <c r="DY1000" s="9">
        <v>0</v>
      </c>
      <c r="DZ1000" s="9">
        <v>0</v>
      </c>
      <c r="EA1000" s="9">
        <v>0</v>
      </c>
      <c r="EB1000" s="9">
        <v>0</v>
      </c>
      <c r="EC1000" s="9">
        <v>0</v>
      </c>
    </row>
    <row r="1001" spans="1:133" x14ac:dyDescent="0.3">
      <c r="A1001" s="10">
        <v>106190328</v>
      </c>
      <c r="B1001" s="10" t="s">
        <v>734</v>
      </c>
      <c r="C1001" s="10">
        <v>20182</v>
      </c>
      <c r="D1001" s="12">
        <v>43191</v>
      </c>
      <c r="E1001" s="10" t="s">
        <v>2129</v>
      </c>
      <c r="F1001" s="10" t="s">
        <v>134</v>
      </c>
      <c r="G1001" s="10" t="s">
        <v>158</v>
      </c>
      <c r="H1001" s="10" t="s">
        <v>2132</v>
      </c>
      <c r="I1001" s="10">
        <v>915</v>
      </c>
      <c r="J1001" s="10" t="s">
        <v>136</v>
      </c>
      <c r="K1001" s="10" t="s">
        <v>137</v>
      </c>
      <c r="L1001" s="10" t="s">
        <v>138</v>
      </c>
      <c r="M1001" s="10" t="s">
        <v>735</v>
      </c>
      <c r="N1001" s="10" t="s">
        <v>736</v>
      </c>
      <c r="O1001" s="10" t="s">
        <v>685</v>
      </c>
      <c r="P1001" s="10">
        <v>91740</v>
      </c>
      <c r="Q1001" s="10" t="s">
        <v>737</v>
      </c>
      <c r="R1001" s="10">
        <v>128</v>
      </c>
      <c r="S1001" s="10">
        <v>128</v>
      </c>
      <c r="T1001" s="10">
        <v>105</v>
      </c>
      <c r="U1001" s="10">
        <v>480</v>
      </c>
      <c r="V1001" s="10">
        <v>42</v>
      </c>
      <c r="W1001" s="10">
        <v>34</v>
      </c>
      <c r="X1001" s="10">
        <v>76</v>
      </c>
      <c r="Y1001" s="10">
        <v>0</v>
      </c>
      <c r="Z1001" s="10">
        <v>0</v>
      </c>
      <c r="AA1001" s="10">
        <v>6</v>
      </c>
      <c r="AB1001" s="10">
        <v>12</v>
      </c>
      <c r="AC1001" s="10">
        <v>0</v>
      </c>
      <c r="AD1001" s="10">
        <v>4</v>
      </c>
      <c r="AE1001" s="10">
        <v>654</v>
      </c>
      <c r="AF1001" s="10">
        <v>0</v>
      </c>
      <c r="AG1001" s="10">
        <v>3761</v>
      </c>
      <c r="AH1001" s="10">
        <v>234</v>
      </c>
      <c r="AI1001" s="10">
        <v>256</v>
      </c>
      <c r="AJ1001" s="10">
        <v>346</v>
      </c>
      <c r="AK1001" s="10">
        <v>0</v>
      </c>
      <c r="AL1001" s="10">
        <v>0</v>
      </c>
      <c r="AM1001" s="10">
        <v>24</v>
      </c>
      <c r="AN1001" s="10">
        <v>23</v>
      </c>
      <c r="AO1001" s="10">
        <v>0</v>
      </c>
      <c r="AP1001" s="10">
        <v>7</v>
      </c>
      <c r="AQ1001" s="10">
        <v>4651</v>
      </c>
      <c r="AR1001" s="10">
        <v>0</v>
      </c>
      <c r="AS1001" s="10">
        <v>79</v>
      </c>
      <c r="AT1001" s="10">
        <v>42</v>
      </c>
      <c r="AU1001" s="10">
        <v>153</v>
      </c>
      <c r="AV1001" s="10">
        <v>411</v>
      </c>
      <c r="AW1001" s="10">
        <v>0</v>
      </c>
      <c r="AX1001" s="10">
        <v>0</v>
      </c>
      <c r="AY1001" s="10">
        <v>59</v>
      </c>
      <c r="AZ1001" s="10">
        <v>111</v>
      </c>
      <c r="BA1001" s="10">
        <v>0</v>
      </c>
      <c r="BB1001" s="10">
        <v>105</v>
      </c>
      <c r="BC1001" s="10">
        <v>960</v>
      </c>
      <c r="BD1001" s="10">
        <v>17819214</v>
      </c>
      <c r="BE1001" s="10">
        <v>1499885</v>
      </c>
      <c r="BF1001" s="10">
        <v>1824867</v>
      </c>
      <c r="BG1001" s="10">
        <v>2502264</v>
      </c>
      <c r="BH1001" s="10">
        <v>0</v>
      </c>
      <c r="BI1001" s="10">
        <v>0</v>
      </c>
      <c r="BJ1001" s="10">
        <v>21560</v>
      </c>
      <c r="BK1001" s="10">
        <v>497242</v>
      </c>
      <c r="BL1001" s="10">
        <v>0</v>
      </c>
      <c r="BM1001" s="10">
        <v>55198</v>
      </c>
      <c r="BN1001" s="10">
        <v>24220230</v>
      </c>
      <c r="BO1001" s="10">
        <v>291333</v>
      </c>
      <c r="BP1001" s="10">
        <v>142211</v>
      </c>
      <c r="BQ1001" s="10">
        <v>354266</v>
      </c>
      <c r="BR1001" s="10">
        <v>823942</v>
      </c>
      <c r="BS1001" s="10">
        <v>0</v>
      </c>
      <c r="BT1001" s="10">
        <v>0</v>
      </c>
      <c r="BU1001" s="10">
        <v>235060</v>
      </c>
      <c r="BV1001" s="10">
        <v>106376</v>
      </c>
      <c r="BW1001" s="10">
        <v>0</v>
      </c>
      <c r="BX1001" s="10">
        <v>184163</v>
      </c>
      <c r="BY1001" s="10">
        <v>2137351</v>
      </c>
      <c r="BZ1001" s="10">
        <v>234519</v>
      </c>
      <c r="CA1001" s="10">
        <v>12361071</v>
      </c>
      <c r="CB1001" s="10">
        <v>861570</v>
      </c>
      <c r="CC1001" s="10">
        <v>1092783</v>
      </c>
      <c r="CD1001" s="10">
        <v>2966488</v>
      </c>
      <c r="CE1001" s="10">
        <v>0</v>
      </c>
      <c r="CF1001" s="10">
        <v>0</v>
      </c>
      <c r="CG1001" s="10">
        <v>0</v>
      </c>
      <c r="CH1001" s="10">
        <v>184595</v>
      </c>
      <c r="CI1001" s="10">
        <v>274445</v>
      </c>
      <c r="CJ1001" s="10">
        <v>0</v>
      </c>
      <c r="CK1001" s="10">
        <v>4842</v>
      </c>
      <c r="CL1001" s="10">
        <v>0</v>
      </c>
      <c r="CM1001" s="10">
        <v>0</v>
      </c>
      <c r="CN1001" s="10">
        <v>0</v>
      </c>
      <c r="CO1001" s="10">
        <v>0</v>
      </c>
      <c r="CP1001" s="10">
        <v>17980313</v>
      </c>
      <c r="CQ1001" s="10">
        <v>0</v>
      </c>
      <c r="CR1001" s="10">
        <v>0</v>
      </c>
      <c r="CS1001" s="10">
        <v>0</v>
      </c>
      <c r="CT1001" s="10">
        <v>0</v>
      </c>
      <c r="CU1001" s="10">
        <v>0</v>
      </c>
      <c r="CV1001" s="10">
        <v>5749476</v>
      </c>
      <c r="CW1001" s="10">
        <v>780526</v>
      </c>
      <c r="CX1001" s="10">
        <v>1086350</v>
      </c>
      <c r="CY1001" s="10">
        <v>359718</v>
      </c>
      <c r="CZ1001" s="10">
        <v>0</v>
      </c>
      <c r="DA1001" s="10">
        <v>0</v>
      </c>
      <c r="DB1001" s="10">
        <v>72025</v>
      </c>
      <c r="DC1001" s="10">
        <v>329173</v>
      </c>
      <c r="DD1001" s="10">
        <v>0</v>
      </c>
      <c r="DE1001" s="10">
        <v>0</v>
      </c>
      <c r="DF1001" s="10">
        <v>8377268</v>
      </c>
      <c r="DG1001" s="10">
        <v>87518</v>
      </c>
      <c r="DH1001" s="10">
        <v>9302307</v>
      </c>
      <c r="DI1001" s="10">
        <v>0</v>
      </c>
      <c r="DJ1001" s="10">
        <v>0</v>
      </c>
      <c r="DK1001" s="10">
        <v>0</v>
      </c>
      <c r="DL1001" s="10">
        <v>0</v>
      </c>
      <c r="DM1001" s="10">
        <v>0</v>
      </c>
      <c r="DN1001" s="10">
        <v>0</v>
      </c>
      <c r="DO1001" s="10">
        <v>1307461</v>
      </c>
      <c r="DP1001" s="10">
        <v>40823478</v>
      </c>
      <c r="DQ1001" s="10">
        <v>0</v>
      </c>
      <c r="DR1001" s="10">
        <v>0</v>
      </c>
      <c r="DS1001" s="10">
        <v>0</v>
      </c>
      <c r="DT1001" s="10">
        <v>0</v>
      </c>
      <c r="DU1001" s="10">
        <v>0</v>
      </c>
      <c r="DV1001" s="10">
        <v>0</v>
      </c>
      <c r="DW1001" s="10">
        <v>0</v>
      </c>
      <c r="DX1001" s="10">
        <v>0</v>
      </c>
      <c r="DY1001" s="10">
        <v>0</v>
      </c>
      <c r="DZ1001" s="10">
        <v>0</v>
      </c>
      <c r="EA1001" s="10">
        <v>0</v>
      </c>
      <c r="EB1001" s="10">
        <v>0</v>
      </c>
      <c r="EC1001" s="10">
        <v>0</v>
      </c>
    </row>
    <row r="1002" spans="1:133" x14ac:dyDescent="0.3">
      <c r="A1002" s="9">
        <v>106110889</v>
      </c>
      <c r="B1002" s="9" t="s">
        <v>738</v>
      </c>
      <c r="C1002" s="9">
        <v>20182</v>
      </c>
      <c r="D1002" s="11">
        <v>43191</v>
      </c>
      <c r="E1002" s="9" t="s">
        <v>2129</v>
      </c>
      <c r="F1002" s="9" t="s">
        <v>134</v>
      </c>
      <c r="G1002" s="9" t="s">
        <v>739</v>
      </c>
      <c r="H1002" s="9" t="s">
        <v>2131</v>
      </c>
      <c r="I1002" s="9">
        <v>223</v>
      </c>
      <c r="J1002" s="9" t="s">
        <v>136</v>
      </c>
      <c r="K1002" s="9" t="s">
        <v>137</v>
      </c>
      <c r="L1002" s="9" t="s">
        <v>145</v>
      </c>
      <c r="M1002" s="9" t="s">
        <v>740</v>
      </c>
      <c r="N1002" s="9" t="s">
        <v>741</v>
      </c>
      <c r="O1002" s="9" t="s">
        <v>742</v>
      </c>
      <c r="P1002" s="9">
        <v>95988</v>
      </c>
      <c r="Q1002" s="9" t="s">
        <v>743</v>
      </c>
      <c r="R1002" s="9">
        <v>47</v>
      </c>
      <c r="S1002" s="9">
        <v>25</v>
      </c>
      <c r="T1002" s="9">
        <v>25</v>
      </c>
      <c r="U1002" s="9">
        <v>35</v>
      </c>
      <c r="V1002" s="9">
        <v>0</v>
      </c>
      <c r="W1002" s="9">
        <v>8</v>
      </c>
      <c r="X1002" s="9">
        <v>5</v>
      </c>
      <c r="Y1002" s="9">
        <v>0</v>
      </c>
      <c r="Z1002" s="9">
        <v>0</v>
      </c>
      <c r="AA1002" s="9">
        <v>6</v>
      </c>
      <c r="AB1002" s="9">
        <v>0</v>
      </c>
      <c r="AC1002" s="9">
        <v>0</v>
      </c>
      <c r="AD1002" s="9">
        <v>2</v>
      </c>
      <c r="AE1002" s="9">
        <v>56</v>
      </c>
      <c r="AF1002" s="9">
        <v>0</v>
      </c>
      <c r="AG1002" s="9">
        <v>643</v>
      </c>
      <c r="AH1002" s="9">
        <v>0</v>
      </c>
      <c r="AI1002" s="9">
        <v>328</v>
      </c>
      <c r="AJ1002" s="9">
        <v>115</v>
      </c>
      <c r="AK1002" s="9">
        <v>0</v>
      </c>
      <c r="AL1002" s="9">
        <v>0</v>
      </c>
      <c r="AM1002" s="9">
        <v>59</v>
      </c>
      <c r="AN1002" s="9">
        <v>0</v>
      </c>
      <c r="AO1002" s="9">
        <v>0</v>
      </c>
      <c r="AP1002" s="9">
        <v>28</v>
      </c>
      <c r="AQ1002" s="9">
        <v>1173</v>
      </c>
      <c r="AR1002" s="9">
        <v>0</v>
      </c>
      <c r="AS1002" s="9">
        <v>4012</v>
      </c>
      <c r="AT1002" s="9">
        <v>0</v>
      </c>
      <c r="AU1002" s="9">
        <v>3861</v>
      </c>
      <c r="AV1002" s="9">
        <v>0</v>
      </c>
      <c r="AW1002" s="9">
        <v>0</v>
      </c>
      <c r="AX1002" s="9">
        <v>0</v>
      </c>
      <c r="AY1002" s="9">
        <v>2668</v>
      </c>
      <c r="AZ1002" s="9">
        <v>0</v>
      </c>
      <c r="BA1002" s="9">
        <v>0</v>
      </c>
      <c r="BB1002" s="9">
        <v>452</v>
      </c>
      <c r="BC1002" s="9">
        <v>10993</v>
      </c>
      <c r="BD1002" s="9">
        <v>1408179</v>
      </c>
      <c r="BE1002" s="9">
        <v>0</v>
      </c>
      <c r="BF1002" s="9">
        <v>917477</v>
      </c>
      <c r="BG1002" s="9">
        <v>300000</v>
      </c>
      <c r="BH1002" s="9">
        <v>0</v>
      </c>
      <c r="BI1002" s="9">
        <v>0</v>
      </c>
      <c r="BJ1002" s="9">
        <v>40480</v>
      </c>
      <c r="BK1002" s="9">
        <v>0</v>
      </c>
      <c r="BL1002" s="9">
        <v>0</v>
      </c>
      <c r="BM1002" s="9">
        <v>22592</v>
      </c>
      <c r="BN1002" s="9">
        <v>2688728</v>
      </c>
      <c r="BO1002" s="9">
        <v>2922800</v>
      </c>
      <c r="BP1002" s="9">
        <v>0</v>
      </c>
      <c r="BQ1002" s="9">
        <v>1682440</v>
      </c>
      <c r="BR1002" s="9">
        <v>0</v>
      </c>
      <c r="BS1002" s="9">
        <v>0</v>
      </c>
      <c r="BT1002" s="9">
        <v>0</v>
      </c>
      <c r="BU1002" s="9">
        <v>2142552</v>
      </c>
      <c r="BV1002" s="9">
        <v>0</v>
      </c>
      <c r="BW1002" s="9">
        <v>0</v>
      </c>
      <c r="BX1002" s="9">
        <v>364035</v>
      </c>
      <c r="BY1002" s="9">
        <v>7111827</v>
      </c>
      <c r="BZ1002" s="9">
        <v>29393</v>
      </c>
      <c r="CA1002" s="9">
        <v>1909575</v>
      </c>
      <c r="CB1002" s="9">
        <v>0</v>
      </c>
      <c r="CC1002" s="9">
        <v>1833669</v>
      </c>
      <c r="CD1002" s="9">
        <v>0</v>
      </c>
      <c r="CE1002" s="9">
        <v>0</v>
      </c>
      <c r="CF1002" s="9">
        <v>0</v>
      </c>
      <c r="CG1002" s="9">
        <v>0</v>
      </c>
      <c r="CH1002" s="9">
        <v>447932</v>
      </c>
      <c r="CI1002" s="9">
        <v>0</v>
      </c>
      <c r="CJ1002" s="9">
        <v>0</v>
      </c>
      <c r="CK1002" s="9">
        <v>0</v>
      </c>
      <c r="CL1002" s="9">
        <v>0</v>
      </c>
      <c r="CM1002" s="9">
        <v>0</v>
      </c>
      <c r="CN1002" s="9">
        <v>0</v>
      </c>
      <c r="CO1002" s="9">
        <v>0</v>
      </c>
      <c r="CP1002" s="9">
        <v>4220569</v>
      </c>
      <c r="CQ1002" s="9">
        <v>0</v>
      </c>
      <c r="CR1002" s="9">
        <v>0</v>
      </c>
      <c r="CS1002" s="9">
        <v>0</v>
      </c>
      <c r="CT1002" s="9">
        <v>0</v>
      </c>
      <c r="CU1002" s="9">
        <v>0</v>
      </c>
      <c r="CV1002" s="9">
        <v>2421404</v>
      </c>
      <c r="CW1002" s="9">
        <v>0</v>
      </c>
      <c r="CX1002" s="9">
        <v>766248</v>
      </c>
      <c r="CY1002" s="9">
        <v>0</v>
      </c>
      <c r="CZ1002" s="9">
        <v>0</v>
      </c>
      <c r="DA1002" s="9">
        <v>0</v>
      </c>
      <c r="DB1002" s="9">
        <v>2035100</v>
      </c>
      <c r="DC1002" s="9">
        <v>0</v>
      </c>
      <c r="DD1002" s="9">
        <v>0</v>
      </c>
      <c r="DE1002" s="9">
        <v>357234</v>
      </c>
      <c r="DF1002" s="9">
        <v>5579986</v>
      </c>
      <c r="DG1002" s="9">
        <v>15236</v>
      </c>
      <c r="DH1002" s="9">
        <v>5362285</v>
      </c>
      <c r="DI1002" s="9">
        <v>0</v>
      </c>
      <c r="DJ1002" s="9">
        <v>0</v>
      </c>
      <c r="DK1002" s="9">
        <v>0</v>
      </c>
      <c r="DL1002" s="9">
        <v>0</v>
      </c>
      <c r="DM1002" s="9">
        <v>0</v>
      </c>
      <c r="DN1002" s="9">
        <v>0</v>
      </c>
      <c r="DO1002" s="9">
        <v>63478</v>
      </c>
      <c r="DP1002" s="9">
        <v>3168726</v>
      </c>
      <c r="DQ1002" s="9">
        <v>0</v>
      </c>
      <c r="DR1002" s="9">
        <v>0</v>
      </c>
      <c r="DS1002" s="9">
        <v>0</v>
      </c>
      <c r="DT1002" s="9">
        <v>0</v>
      </c>
      <c r="DU1002" s="9">
        <v>0</v>
      </c>
      <c r="DV1002" s="9">
        <v>0</v>
      </c>
      <c r="DW1002" s="9">
        <v>0</v>
      </c>
      <c r="DX1002" s="9">
        <v>0</v>
      </c>
      <c r="DY1002" s="9">
        <v>0</v>
      </c>
      <c r="DZ1002" s="9">
        <v>0</v>
      </c>
      <c r="EA1002" s="9">
        <v>0</v>
      </c>
      <c r="EB1002" s="9">
        <v>0</v>
      </c>
      <c r="EC1002" s="9">
        <v>0</v>
      </c>
    </row>
    <row r="1003" spans="1:133" x14ac:dyDescent="0.3">
      <c r="A1003" s="10">
        <v>106420483</v>
      </c>
      <c r="B1003" s="10" t="s">
        <v>744</v>
      </c>
      <c r="C1003" s="10">
        <v>20182</v>
      </c>
      <c r="D1003" s="12">
        <v>43191</v>
      </c>
      <c r="E1003" s="10" t="s">
        <v>2129</v>
      </c>
      <c r="F1003" s="10" t="s">
        <v>134</v>
      </c>
      <c r="G1003" s="10" t="s">
        <v>745</v>
      </c>
      <c r="H1003" s="10" t="s">
        <v>2134</v>
      </c>
      <c r="I1003" s="10">
        <v>807</v>
      </c>
      <c r="J1003" s="10" t="s">
        <v>136</v>
      </c>
      <c r="K1003" s="10" t="s">
        <v>137</v>
      </c>
      <c r="L1003" s="10" t="s">
        <v>138</v>
      </c>
      <c r="M1003" s="10" t="s">
        <v>746</v>
      </c>
      <c r="N1003" s="10" t="s">
        <v>747</v>
      </c>
      <c r="O1003" s="10" t="s">
        <v>748</v>
      </c>
      <c r="P1003" s="10">
        <v>93111</v>
      </c>
      <c r="Q1003" s="10" t="s">
        <v>1651</v>
      </c>
      <c r="R1003" s="10">
        <v>52</v>
      </c>
      <c r="S1003" s="10">
        <v>28</v>
      </c>
      <c r="T1003" s="10">
        <v>28</v>
      </c>
      <c r="U1003" s="10">
        <v>220</v>
      </c>
      <c r="V1003" s="10">
        <v>30</v>
      </c>
      <c r="W1003" s="10">
        <v>5</v>
      </c>
      <c r="X1003" s="10">
        <v>24</v>
      </c>
      <c r="Y1003" s="10">
        <v>0</v>
      </c>
      <c r="Z1003" s="10">
        <v>0</v>
      </c>
      <c r="AA1003" s="10">
        <v>6</v>
      </c>
      <c r="AB1003" s="10">
        <v>138</v>
      </c>
      <c r="AC1003" s="10">
        <v>0</v>
      </c>
      <c r="AD1003" s="10">
        <v>7</v>
      </c>
      <c r="AE1003" s="10">
        <v>430</v>
      </c>
      <c r="AF1003" s="10">
        <v>0</v>
      </c>
      <c r="AG1003" s="10">
        <v>506</v>
      </c>
      <c r="AH1003" s="10">
        <v>79</v>
      </c>
      <c r="AI1003" s="10">
        <v>10</v>
      </c>
      <c r="AJ1003" s="10">
        <v>60</v>
      </c>
      <c r="AK1003" s="10">
        <v>0</v>
      </c>
      <c r="AL1003" s="10">
        <v>0</v>
      </c>
      <c r="AM1003" s="10">
        <v>11</v>
      </c>
      <c r="AN1003" s="10">
        <v>232</v>
      </c>
      <c r="AO1003" s="10">
        <v>0</v>
      </c>
      <c r="AP1003" s="10">
        <v>10</v>
      </c>
      <c r="AQ1003" s="10">
        <v>908</v>
      </c>
      <c r="AR1003" s="10">
        <v>0</v>
      </c>
      <c r="AS1003" s="10">
        <v>3495</v>
      </c>
      <c r="AT1003" s="10">
        <v>343</v>
      </c>
      <c r="AU1003" s="10">
        <v>542</v>
      </c>
      <c r="AV1003" s="10">
        <v>3362</v>
      </c>
      <c r="AW1003" s="10">
        <v>0</v>
      </c>
      <c r="AX1003" s="10">
        <v>0</v>
      </c>
      <c r="AY1003" s="10">
        <v>596</v>
      </c>
      <c r="AZ1003" s="10">
        <v>4852</v>
      </c>
      <c r="BA1003" s="10">
        <v>0</v>
      </c>
      <c r="BB1003" s="10">
        <v>594</v>
      </c>
      <c r="BC1003" s="10">
        <v>13784</v>
      </c>
      <c r="BD1003" s="10">
        <v>15228109</v>
      </c>
      <c r="BE1003" s="10">
        <v>2008763</v>
      </c>
      <c r="BF1003" s="10">
        <v>255942</v>
      </c>
      <c r="BG1003" s="10">
        <v>1718869</v>
      </c>
      <c r="BH1003" s="10">
        <v>0</v>
      </c>
      <c r="BI1003" s="10">
        <v>0</v>
      </c>
      <c r="BJ1003" s="10">
        <v>301020</v>
      </c>
      <c r="BK1003" s="10">
        <v>11729760</v>
      </c>
      <c r="BL1003" s="10">
        <v>0</v>
      </c>
      <c r="BM1003" s="10">
        <v>954947</v>
      </c>
      <c r="BN1003" s="10">
        <v>32197410</v>
      </c>
      <c r="BO1003" s="10">
        <v>10350748</v>
      </c>
      <c r="BP1003" s="10">
        <v>1414123</v>
      </c>
      <c r="BQ1003" s="10">
        <v>831048</v>
      </c>
      <c r="BR1003" s="10">
        <v>5399502</v>
      </c>
      <c r="BS1003" s="10">
        <v>0</v>
      </c>
      <c r="BT1003" s="10">
        <v>0</v>
      </c>
      <c r="BU1003" s="10">
        <v>960273</v>
      </c>
      <c r="BV1003" s="10">
        <v>10760054</v>
      </c>
      <c r="BW1003" s="10">
        <v>0</v>
      </c>
      <c r="BX1003" s="10">
        <v>915463</v>
      </c>
      <c r="BY1003" s="10">
        <v>30631211</v>
      </c>
      <c r="BZ1003" s="10">
        <v>799564</v>
      </c>
      <c r="CA1003" s="10">
        <v>20571525</v>
      </c>
      <c r="CB1003" s="10">
        <v>2737563</v>
      </c>
      <c r="CC1003" s="10">
        <v>996534</v>
      </c>
      <c r="CD1003" s="10">
        <v>6432333</v>
      </c>
      <c r="CE1003" s="10">
        <v>0</v>
      </c>
      <c r="CF1003" s="10">
        <v>0</v>
      </c>
      <c r="CG1003" s="10">
        <v>0</v>
      </c>
      <c r="CH1003" s="10">
        <v>914109</v>
      </c>
      <c r="CI1003" s="10">
        <v>6549128</v>
      </c>
      <c r="CJ1003" s="10">
        <v>0</v>
      </c>
      <c r="CK1003" s="10">
        <v>276772</v>
      </c>
      <c r="CL1003" s="10">
        <v>0</v>
      </c>
      <c r="CM1003" s="10">
        <v>0</v>
      </c>
      <c r="CN1003" s="10">
        <v>0</v>
      </c>
      <c r="CO1003" s="10">
        <v>841685</v>
      </c>
      <c r="CP1003" s="10">
        <v>40119213</v>
      </c>
      <c r="CQ1003" s="10">
        <v>0</v>
      </c>
      <c r="CR1003" s="10">
        <v>0</v>
      </c>
      <c r="CS1003" s="10">
        <v>0</v>
      </c>
      <c r="CT1003" s="10">
        <v>0</v>
      </c>
      <c r="CU1003" s="10">
        <v>0</v>
      </c>
      <c r="CV1003" s="10">
        <v>5007332</v>
      </c>
      <c r="CW1003" s="10">
        <v>685323</v>
      </c>
      <c r="CX1003" s="10">
        <v>90456</v>
      </c>
      <c r="CY1003" s="10">
        <v>686038</v>
      </c>
      <c r="CZ1003" s="10">
        <v>0</v>
      </c>
      <c r="DA1003" s="10">
        <v>0</v>
      </c>
      <c r="DB1003" s="10">
        <v>347184</v>
      </c>
      <c r="DC1003" s="10">
        <v>15141121</v>
      </c>
      <c r="DD1003" s="10">
        <v>0</v>
      </c>
      <c r="DE1003" s="10">
        <v>751954</v>
      </c>
      <c r="DF1003" s="10">
        <v>22709408</v>
      </c>
      <c r="DG1003" s="10">
        <v>172652</v>
      </c>
      <c r="DH1003" s="10">
        <v>18739718</v>
      </c>
      <c r="DI1003" s="10">
        <v>745948</v>
      </c>
      <c r="DJ1003" s="10">
        <v>5347</v>
      </c>
      <c r="DK1003" s="10">
        <v>0</v>
      </c>
      <c r="DL1003" s="10">
        <v>0</v>
      </c>
      <c r="DM1003" s="10">
        <v>0</v>
      </c>
      <c r="DN1003" s="10">
        <v>0</v>
      </c>
      <c r="DO1003" s="10">
        <v>0</v>
      </c>
      <c r="DP1003" s="10">
        <v>115131559</v>
      </c>
      <c r="DQ1003" s="10">
        <v>0</v>
      </c>
      <c r="DR1003" s="10">
        <v>0</v>
      </c>
      <c r="DS1003" s="10">
        <v>0</v>
      </c>
      <c r="DT1003" s="10">
        <v>0</v>
      </c>
      <c r="DU1003" s="10">
        <v>0</v>
      </c>
      <c r="DV1003" s="10">
        <v>0</v>
      </c>
      <c r="DW1003" s="10">
        <v>0</v>
      </c>
      <c r="DX1003" s="10">
        <v>0</v>
      </c>
      <c r="DY1003" s="10">
        <v>0</v>
      </c>
      <c r="DZ1003" s="10">
        <v>0</v>
      </c>
      <c r="EA1003" s="10">
        <v>0</v>
      </c>
      <c r="EB1003" s="10">
        <v>0</v>
      </c>
      <c r="EC1003" s="10">
        <v>0</v>
      </c>
    </row>
    <row r="1004" spans="1:133" x14ac:dyDescent="0.3">
      <c r="A1004" s="9">
        <v>106150775</v>
      </c>
      <c r="B1004" s="9" t="s">
        <v>750</v>
      </c>
      <c r="C1004" s="9">
        <v>20182</v>
      </c>
      <c r="D1004" s="11">
        <v>43191</v>
      </c>
      <c r="E1004" s="9" t="s">
        <v>2129</v>
      </c>
      <c r="F1004" s="9" t="s">
        <v>134</v>
      </c>
      <c r="G1004" s="9" t="s">
        <v>135</v>
      </c>
      <c r="H1004" s="9" t="s">
        <v>2130</v>
      </c>
      <c r="I1004" s="9">
        <v>617</v>
      </c>
      <c r="J1004" s="9" t="s">
        <v>239</v>
      </c>
      <c r="K1004" s="9" t="s">
        <v>137</v>
      </c>
      <c r="L1004" s="9" t="s">
        <v>138</v>
      </c>
      <c r="M1004" s="9" t="s">
        <v>751</v>
      </c>
      <c r="N1004" s="9" t="s">
        <v>752</v>
      </c>
      <c r="O1004" s="9" t="s">
        <v>141</v>
      </c>
      <c r="P1004" s="9">
        <v>93308</v>
      </c>
      <c r="Q1004" s="9" t="s">
        <v>753</v>
      </c>
      <c r="R1004" s="9">
        <v>64</v>
      </c>
      <c r="S1004" s="9">
        <v>64</v>
      </c>
      <c r="T1004" s="9">
        <v>57</v>
      </c>
      <c r="U1004" s="9">
        <v>170</v>
      </c>
      <c r="V1004" s="9">
        <v>32</v>
      </c>
      <c r="W1004" s="9">
        <v>28</v>
      </c>
      <c r="X1004" s="9">
        <v>53</v>
      </c>
      <c r="Y1004" s="9">
        <v>2</v>
      </c>
      <c r="Z1004" s="9">
        <v>0</v>
      </c>
      <c r="AA1004" s="9">
        <v>43</v>
      </c>
      <c r="AB1004" s="9">
        <v>0</v>
      </c>
      <c r="AC1004" s="9">
        <v>0</v>
      </c>
      <c r="AD1004" s="9">
        <v>0</v>
      </c>
      <c r="AE1004" s="9">
        <v>328</v>
      </c>
      <c r="AF1004" s="9">
        <v>0</v>
      </c>
      <c r="AG1004" s="9">
        <v>1105</v>
      </c>
      <c r="AH1004" s="9">
        <v>161</v>
      </c>
      <c r="AI1004" s="9">
        <v>191</v>
      </c>
      <c r="AJ1004" s="9">
        <v>270</v>
      </c>
      <c r="AK1004" s="9">
        <v>10</v>
      </c>
      <c r="AL1004" s="9">
        <v>0</v>
      </c>
      <c r="AM1004" s="9">
        <v>209</v>
      </c>
      <c r="AN1004" s="9">
        <v>0</v>
      </c>
      <c r="AO1004" s="9">
        <v>0</v>
      </c>
      <c r="AP1004" s="9">
        <v>0</v>
      </c>
      <c r="AQ1004" s="9">
        <v>1946</v>
      </c>
      <c r="AR1004" s="9">
        <v>0</v>
      </c>
      <c r="AS1004" s="9">
        <v>697</v>
      </c>
      <c r="AT1004" s="9">
        <v>57</v>
      </c>
      <c r="AU1004" s="9">
        <v>34</v>
      </c>
      <c r="AV1004" s="9">
        <v>316</v>
      </c>
      <c r="AW1004" s="9">
        <v>0</v>
      </c>
      <c r="AX1004" s="9">
        <v>0</v>
      </c>
      <c r="AY1004" s="9">
        <v>812</v>
      </c>
      <c r="AZ1004" s="9">
        <v>0</v>
      </c>
      <c r="BA1004" s="9">
        <v>0</v>
      </c>
      <c r="BB1004" s="9">
        <v>477</v>
      </c>
      <c r="BC1004" s="9">
        <v>2393</v>
      </c>
      <c r="BD1004" s="9">
        <v>3643550</v>
      </c>
      <c r="BE1004" s="9">
        <v>603491</v>
      </c>
      <c r="BF1004" s="9">
        <v>560780</v>
      </c>
      <c r="BG1004" s="9">
        <v>1158568</v>
      </c>
      <c r="BH1004" s="9">
        <v>24960</v>
      </c>
      <c r="BI1004" s="9">
        <v>0</v>
      </c>
      <c r="BJ1004" s="9">
        <v>798222</v>
      </c>
      <c r="BK1004" s="9">
        <v>0</v>
      </c>
      <c r="BL1004" s="9">
        <v>0</v>
      </c>
      <c r="BM1004" s="9">
        <v>0</v>
      </c>
      <c r="BN1004" s="9">
        <v>6789571</v>
      </c>
      <c r="BO1004" s="9">
        <v>1011549</v>
      </c>
      <c r="BP1004" s="9">
        <v>202445</v>
      </c>
      <c r="BQ1004" s="9">
        <v>27254</v>
      </c>
      <c r="BR1004" s="9">
        <v>1488317</v>
      </c>
      <c r="BS1004" s="9">
        <v>0</v>
      </c>
      <c r="BT1004" s="9">
        <v>0</v>
      </c>
      <c r="BU1004" s="9">
        <v>1439171</v>
      </c>
      <c r="BV1004" s="9">
        <v>0</v>
      </c>
      <c r="BW1004" s="9">
        <v>0</v>
      </c>
      <c r="BX1004" s="9">
        <v>146117</v>
      </c>
      <c r="BY1004" s="9">
        <v>4314853</v>
      </c>
      <c r="BZ1004" s="9">
        <v>118384</v>
      </c>
      <c r="CA1004" s="9">
        <v>1756476</v>
      </c>
      <c r="CB1004" s="9">
        <v>328315</v>
      </c>
      <c r="CC1004" s="9">
        <v>918393</v>
      </c>
      <c r="CD1004" s="9">
        <v>-4068676</v>
      </c>
      <c r="CE1004" s="9">
        <v>0</v>
      </c>
      <c r="CF1004" s="9">
        <v>0</v>
      </c>
      <c r="CG1004" s="9">
        <v>0</v>
      </c>
      <c r="CH1004" s="9">
        <v>2141676</v>
      </c>
      <c r="CI1004" s="9">
        <v>0</v>
      </c>
      <c r="CJ1004" s="9">
        <v>0</v>
      </c>
      <c r="CK1004" s="9">
        <v>42299</v>
      </c>
      <c r="CL1004" s="9">
        <v>0</v>
      </c>
      <c r="CM1004" s="9">
        <v>0</v>
      </c>
      <c r="CN1004" s="9">
        <v>0</v>
      </c>
      <c r="CO1004" s="9">
        <v>0</v>
      </c>
      <c r="CP1004" s="9">
        <v>1236867</v>
      </c>
      <c r="CQ1004" s="9">
        <v>0</v>
      </c>
      <c r="CR1004" s="9">
        <v>0</v>
      </c>
      <c r="CS1004" s="9">
        <v>0</v>
      </c>
      <c r="CT1004" s="9">
        <v>0</v>
      </c>
      <c r="CU1004" s="9">
        <v>0</v>
      </c>
      <c r="CV1004" s="9">
        <v>2780239</v>
      </c>
      <c r="CW1004" s="9">
        <v>477621</v>
      </c>
      <c r="CX1004" s="9">
        <v>-330359</v>
      </c>
      <c r="CY1004" s="9">
        <v>6715561</v>
      </c>
      <c r="CZ1004" s="9">
        <v>24960</v>
      </c>
      <c r="DA1004" s="9">
        <v>0</v>
      </c>
      <c r="DB1004" s="9">
        <v>95717</v>
      </c>
      <c r="DC1004" s="9">
        <v>0</v>
      </c>
      <c r="DD1004" s="9">
        <v>0</v>
      </c>
      <c r="DE1004" s="9">
        <v>103818</v>
      </c>
      <c r="DF1004" s="9">
        <v>9867557</v>
      </c>
      <c r="DG1004" s="9">
        <v>156405</v>
      </c>
      <c r="DH1004" s="9">
        <v>9680098</v>
      </c>
      <c r="DI1004" s="9">
        <v>0</v>
      </c>
      <c r="DJ1004" s="9">
        <v>0</v>
      </c>
      <c r="DK1004" s="9">
        <v>0</v>
      </c>
      <c r="DL1004" s="9">
        <v>0</v>
      </c>
      <c r="DM1004" s="9">
        <v>0</v>
      </c>
      <c r="DN1004" s="9">
        <v>0</v>
      </c>
      <c r="DO1004" s="9">
        <v>18095</v>
      </c>
      <c r="DP1004" s="9">
        <v>2619918</v>
      </c>
      <c r="DQ1004" s="9">
        <v>0</v>
      </c>
      <c r="DR1004" s="9">
        <v>0</v>
      </c>
      <c r="DS1004" s="9">
        <v>0</v>
      </c>
      <c r="DT1004" s="9">
        <v>0</v>
      </c>
      <c r="DU1004" s="9">
        <v>0</v>
      </c>
      <c r="DV1004" s="9">
        <v>0</v>
      </c>
      <c r="DW1004" s="9">
        <v>0</v>
      </c>
      <c r="DX1004" s="9">
        <v>0</v>
      </c>
      <c r="DY1004" s="9">
        <v>0</v>
      </c>
      <c r="DZ1004" s="9">
        <v>0</v>
      </c>
      <c r="EA1004" s="9">
        <v>5998499</v>
      </c>
      <c r="EB1004" s="9">
        <v>3510180</v>
      </c>
      <c r="EC1004" s="9">
        <v>0</v>
      </c>
    </row>
    <row r="1005" spans="1:133" x14ac:dyDescent="0.3">
      <c r="A1005" s="10">
        <v>106190392</v>
      </c>
      <c r="B1005" s="10" t="s">
        <v>754</v>
      </c>
      <c r="C1005" s="10">
        <v>20182</v>
      </c>
      <c r="D1005" s="12">
        <v>43191</v>
      </c>
      <c r="E1005" s="10" t="s">
        <v>2129</v>
      </c>
      <c r="F1005" s="10" t="s">
        <v>134</v>
      </c>
      <c r="G1005" s="10" t="s">
        <v>158</v>
      </c>
      <c r="H1005" s="10" t="s">
        <v>2132</v>
      </c>
      <c r="I1005" s="10">
        <v>925</v>
      </c>
      <c r="J1005" s="10" t="s">
        <v>136</v>
      </c>
      <c r="K1005" s="10" t="s">
        <v>137</v>
      </c>
      <c r="L1005" s="10" t="s">
        <v>138</v>
      </c>
      <c r="M1005" s="10" t="s">
        <v>755</v>
      </c>
      <c r="N1005" s="10" t="s">
        <v>756</v>
      </c>
      <c r="O1005" s="10" t="s">
        <v>223</v>
      </c>
      <c r="P1005" s="10">
        <v>90017</v>
      </c>
      <c r="Q1005" s="10" t="s">
        <v>757</v>
      </c>
      <c r="R1005" s="10">
        <v>408</v>
      </c>
      <c r="S1005" s="10">
        <v>313</v>
      </c>
      <c r="T1005" s="10">
        <v>171</v>
      </c>
      <c r="U1005" s="10">
        <v>822</v>
      </c>
      <c r="V1005" s="10">
        <v>507</v>
      </c>
      <c r="W1005" s="10">
        <v>606</v>
      </c>
      <c r="X1005" s="10">
        <v>620</v>
      </c>
      <c r="Y1005" s="10">
        <v>0</v>
      </c>
      <c r="Z1005" s="10">
        <v>0</v>
      </c>
      <c r="AA1005" s="10">
        <v>37</v>
      </c>
      <c r="AB1005" s="10">
        <v>542</v>
      </c>
      <c r="AC1005" s="10">
        <v>37</v>
      </c>
      <c r="AD1005" s="10">
        <v>19</v>
      </c>
      <c r="AE1005" s="10">
        <v>3190</v>
      </c>
      <c r="AF1005" s="10">
        <v>0</v>
      </c>
      <c r="AG1005" s="10">
        <v>4301</v>
      </c>
      <c r="AH1005" s="10">
        <v>2404</v>
      </c>
      <c r="AI1005" s="10">
        <v>3562</v>
      </c>
      <c r="AJ1005" s="10">
        <v>2948</v>
      </c>
      <c r="AK1005" s="10">
        <v>0</v>
      </c>
      <c r="AL1005" s="10">
        <v>0</v>
      </c>
      <c r="AM1005" s="10">
        <v>252</v>
      </c>
      <c r="AN1005" s="10">
        <v>1804</v>
      </c>
      <c r="AO1005" s="10">
        <v>141</v>
      </c>
      <c r="AP1005" s="10">
        <v>65</v>
      </c>
      <c r="AQ1005" s="10">
        <v>15477</v>
      </c>
      <c r="AR1005" s="10">
        <v>0</v>
      </c>
      <c r="AS1005" s="10">
        <v>4026</v>
      </c>
      <c r="AT1005" s="10">
        <v>1188</v>
      </c>
      <c r="AU1005" s="10">
        <v>1487</v>
      </c>
      <c r="AV1005" s="10">
        <v>3729</v>
      </c>
      <c r="AW1005" s="10">
        <v>0</v>
      </c>
      <c r="AX1005" s="10">
        <v>0</v>
      </c>
      <c r="AY1005" s="10">
        <v>450</v>
      </c>
      <c r="AZ1005" s="10">
        <v>5539</v>
      </c>
      <c r="BA1005" s="10">
        <v>1346</v>
      </c>
      <c r="BB1005" s="10">
        <v>15</v>
      </c>
      <c r="BC1005" s="10">
        <v>17780</v>
      </c>
      <c r="BD1005" s="10">
        <v>96260029</v>
      </c>
      <c r="BE1005" s="10">
        <v>55171211</v>
      </c>
      <c r="BF1005" s="10">
        <v>48639217</v>
      </c>
      <c r="BG1005" s="10">
        <v>52646679</v>
      </c>
      <c r="BH1005" s="10">
        <v>0</v>
      </c>
      <c r="BI1005" s="10">
        <v>0</v>
      </c>
      <c r="BJ1005" s="10">
        <v>4806870</v>
      </c>
      <c r="BK1005" s="10">
        <v>39405342</v>
      </c>
      <c r="BL1005" s="10">
        <v>2461304</v>
      </c>
      <c r="BM1005" s="10">
        <v>1717445</v>
      </c>
      <c r="BN1005" s="10">
        <v>301108097</v>
      </c>
      <c r="BO1005" s="10">
        <v>26923027</v>
      </c>
      <c r="BP1005" s="10">
        <v>11589142</v>
      </c>
      <c r="BQ1005" s="10">
        <v>9098837</v>
      </c>
      <c r="BR1005" s="10">
        <v>24111183</v>
      </c>
      <c r="BS1005" s="10">
        <v>0</v>
      </c>
      <c r="BT1005" s="10">
        <v>0</v>
      </c>
      <c r="BU1005" s="10">
        <v>2777129</v>
      </c>
      <c r="BV1005" s="10">
        <v>32664626</v>
      </c>
      <c r="BW1005" s="10">
        <v>4942108</v>
      </c>
      <c r="BX1005" s="10">
        <v>65312</v>
      </c>
      <c r="BY1005" s="10">
        <v>112171364</v>
      </c>
      <c r="BZ1005" s="10">
        <v>1983742</v>
      </c>
      <c r="CA1005" s="10">
        <v>102730712</v>
      </c>
      <c r="CB1005" s="10">
        <v>55828655</v>
      </c>
      <c r="CC1005" s="10">
        <v>23518022</v>
      </c>
      <c r="CD1005" s="10">
        <v>66047936</v>
      </c>
      <c r="CE1005" s="10">
        <v>0</v>
      </c>
      <c r="CF1005" s="10">
        <v>0</v>
      </c>
      <c r="CG1005" s="10">
        <v>0</v>
      </c>
      <c r="CH1005" s="10">
        <v>5431396</v>
      </c>
      <c r="CI1005" s="10">
        <v>52420786</v>
      </c>
      <c r="CJ1005" s="10">
        <v>0</v>
      </c>
      <c r="CK1005" s="10">
        <v>6532615</v>
      </c>
      <c r="CL1005" s="10">
        <v>0</v>
      </c>
      <c r="CM1005" s="10">
        <v>0</v>
      </c>
      <c r="CN1005" s="10">
        <v>0</v>
      </c>
      <c r="CO1005" s="10">
        <v>1539531</v>
      </c>
      <c r="CP1005" s="10">
        <v>316033395</v>
      </c>
      <c r="CQ1005" s="10">
        <v>725933</v>
      </c>
      <c r="CR1005" s="10">
        <v>834643</v>
      </c>
      <c r="CS1005" s="10">
        <v>0</v>
      </c>
      <c r="CT1005" s="10">
        <v>783668</v>
      </c>
      <c r="CU1005" s="10">
        <v>2344244</v>
      </c>
      <c r="CV1005" s="10">
        <v>19858861</v>
      </c>
      <c r="CW1005" s="10">
        <v>11335101</v>
      </c>
      <c r="CX1005" s="10">
        <v>33932539</v>
      </c>
      <c r="CY1005" s="10">
        <v>11144967</v>
      </c>
      <c r="CZ1005" s="10">
        <v>0</v>
      </c>
      <c r="DA1005" s="10">
        <v>0</v>
      </c>
      <c r="DB1005" s="10">
        <v>2121249</v>
      </c>
      <c r="DC1005" s="10">
        <v>20130215</v>
      </c>
      <c r="DD1005" s="10">
        <v>833048</v>
      </c>
      <c r="DE1005" s="10">
        <v>234330</v>
      </c>
      <c r="DF1005" s="10">
        <v>99590310</v>
      </c>
      <c r="DG1005" s="10">
        <v>972489</v>
      </c>
      <c r="DH1005" s="10">
        <v>90639591</v>
      </c>
      <c r="DI1005" s="10">
        <v>0</v>
      </c>
      <c r="DJ1005" s="10">
        <v>1884137</v>
      </c>
      <c r="DK1005" s="10">
        <v>0</v>
      </c>
      <c r="DL1005" s="10">
        <v>0</v>
      </c>
      <c r="DM1005" s="10">
        <v>0</v>
      </c>
      <c r="DN1005" s="10">
        <v>0</v>
      </c>
      <c r="DO1005" s="10">
        <v>6997151</v>
      </c>
      <c r="DP1005" s="10">
        <v>138399194</v>
      </c>
      <c r="DQ1005" s="10">
        <v>0</v>
      </c>
      <c r="DR1005" s="10">
        <v>0</v>
      </c>
      <c r="DS1005" s="10">
        <v>0</v>
      </c>
      <c r="DT1005" s="10">
        <v>0</v>
      </c>
      <c r="DU1005" s="10">
        <v>0</v>
      </c>
      <c r="DV1005" s="10">
        <v>0</v>
      </c>
      <c r="DW1005" s="10">
        <v>0</v>
      </c>
      <c r="DX1005" s="10">
        <v>0</v>
      </c>
      <c r="DY1005" s="10">
        <v>0</v>
      </c>
      <c r="DZ1005" s="10">
        <v>0</v>
      </c>
      <c r="EA1005" s="10">
        <v>9105396</v>
      </c>
      <c r="EB1005" s="10">
        <v>26239104</v>
      </c>
      <c r="EC1005" s="10">
        <v>3098796</v>
      </c>
    </row>
    <row r="1006" spans="1:133" x14ac:dyDescent="0.3">
      <c r="A1006" s="9">
        <v>106430779</v>
      </c>
      <c r="B1006" s="9" t="s">
        <v>758</v>
      </c>
      <c r="C1006" s="9">
        <v>20182</v>
      </c>
      <c r="D1006" s="11">
        <v>43191</v>
      </c>
      <c r="E1006" s="9" t="s">
        <v>2129</v>
      </c>
      <c r="F1006" s="9" t="s">
        <v>134</v>
      </c>
      <c r="G1006" s="9" t="s">
        <v>446</v>
      </c>
      <c r="H1006" s="9" t="s">
        <v>2150</v>
      </c>
      <c r="I1006" s="9">
        <v>431</v>
      </c>
      <c r="J1006" s="9" t="s">
        <v>255</v>
      </c>
      <c r="K1006" s="9" t="s">
        <v>137</v>
      </c>
      <c r="L1006" s="9" t="s">
        <v>138</v>
      </c>
      <c r="M1006" s="9" t="s">
        <v>759</v>
      </c>
      <c r="N1006" s="9" t="s">
        <v>760</v>
      </c>
      <c r="O1006" s="9" t="s">
        <v>566</v>
      </c>
      <c r="P1006" s="9">
        <v>95124</v>
      </c>
      <c r="Q1006" s="9" t="s">
        <v>761</v>
      </c>
      <c r="R1006" s="9">
        <v>474</v>
      </c>
      <c r="S1006" s="9">
        <v>335</v>
      </c>
      <c r="T1006" s="9">
        <v>335</v>
      </c>
      <c r="U1006" s="9">
        <v>1211</v>
      </c>
      <c r="V1006" s="9">
        <v>352</v>
      </c>
      <c r="W1006" s="9">
        <v>156</v>
      </c>
      <c r="X1006" s="9">
        <v>289</v>
      </c>
      <c r="Y1006" s="9">
        <v>0</v>
      </c>
      <c r="Z1006" s="9">
        <v>0</v>
      </c>
      <c r="AA1006" s="9">
        <v>78</v>
      </c>
      <c r="AB1006" s="9">
        <v>2128</v>
      </c>
      <c r="AC1006" s="9">
        <v>12</v>
      </c>
      <c r="AD1006" s="9">
        <v>95</v>
      </c>
      <c r="AE1006" s="9">
        <v>4321</v>
      </c>
      <c r="AF1006" s="9">
        <v>0</v>
      </c>
      <c r="AG1006" s="9">
        <v>7054</v>
      </c>
      <c r="AH1006" s="9">
        <v>1710</v>
      </c>
      <c r="AI1006" s="9">
        <v>1038</v>
      </c>
      <c r="AJ1006" s="9">
        <v>1486</v>
      </c>
      <c r="AK1006" s="9">
        <v>0</v>
      </c>
      <c r="AL1006" s="9">
        <v>0</v>
      </c>
      <c r="AM1006" s="9">
        <v>666</v>
      </c>
      <c r="AN1006" s="9">
        <v>8640</v>
      </c>
      <c r="AO1006" s="9">
        <v>34</v>
      </c>
      <c r="AP1006" s="9">
        <v>290</v>
      </c>
      <c r="AQ1006" s="9">
        <v>20918</v>
      </c>
      <c r="AR1006" s="9">
        <v>0</v>
      </c>
      <c r="AS1006" s="9">
        <v>9789</v>
      </c>
      <c r="AT1006" s="9">
        <v>1827</v>
      </c>
      <c r="AU1006" s="9">
        <v>510</v>
      </c>
      <c r="AV1006" s="9">
        <v>3188</v>
      </c>
      <c r="AW1006" s="9">
        <v>0</v>
      </c>
      <c r="AX1006" s="9">
        <v>0</v>
      </c>
      <c r="AY1006" s="9">
        <v>886</v>
      </c>
      <c r="AZ1006" s="9">
        <v>16911</v>
      </c>
      <c r="BA1006" s="9">
        <v>182</v>
      </c>
      <c r="BB1006" s="9">
        <v>767</v>
      </c>
      <c r="BC1006" s="9">
        <v>34060</v>
      </c>
      <c r="BD1006" s="9">
        <v>275802288</v>
      </c>
      <c r="BE1006" s="9">
        <v>70021332</v>
      </c>
      <c r="BF1006" s="9">
        <v>22950907</v>
      </c>
      <c r="BG1006" s="9">
        <v>45356210</v>
      </c>
      <c r="BH1006" s="9">
        <v>0</v>
      </c>
      <c r="BI1006" s="9">
        <v>0</v>
      </c>
      <c r="BJ1006" s="9">
        <v>32340168</v>
      </c>
      <c r="BK1006" s="9">
        <v>259365713</v>
      </c>
      <c r="BL1006" s="9">
        <v>1490526</v>
      </c>
      <c r="BM1006" s="9">
        <v>10488351</v>
      </c>
      <c r="BN1006" s="9">
        <v>717815495</v>
      </c>
      <c r="BO1006" s="9">
        <v>125723642</v>
      </c>
      <c r="BP1006" s="9">
        <v>29602098</v>
      </c>
      <c r="BQ1006" s="9">
        <v>5886938</v>
      </c>
      <c r="BR1006" s="9">
        <v>35801323</v>
      </c>
      <c r="BS1006" s="9">
        <v>0</v>
      </c>
      <c r="BT1006" s="9">
        <v>0</v>
      </c>
      <c r="BU1006" s="9">
        <v>9881651</v>
      </c>
      <c r="BV1006" s="9">
        <v>188182840</v>
      </c>
      <c r="BW1006" s="9">
        <v>1831601</v>
      </c>
      <c r="BX1006" s="9">
        <v>5315492</v>
      </c>
      <c r="BY1006" s="9">
        <v>402225585</v>
      </c>
      <c r="BZ1006" s="9">
        <v>0</v>
      </c>
      <c r="CA1006" s="9">
        <v>361322563</v>
      </c>
      <c r="CB1006" s="9">
        <v>97069286</v>
      </c>
      <c r="CC1006" s="9">
        <v>28729761</v>
      </c>
      <c r="CD1006" s="9">
        <v>80637029</v>
      </c>
      <c r="CE1006" s="9">
        <v>0</v>
      </c>
      <c r="CF1006" s="9">
        <v>0</v>
      </c>
      <c r="CG1006" s="9">
        <v>0</v>
      </c>
      <c r="CH1006" s="9">
        <v>23507662</v>
      </c>
      <c r="CI1006" s="9">
        <v>356694185</v>
      </c>
      <c r="CJ1006" s="9">
        <v>0</v>
      </c>
      <c r="CK1006" s="9">
        <v>1034350</v>
      </c>
      <c r="CL1006" s="9">
        <v>0</v>
      </c>
      <c r="CM1006" s="9">
        <v>0</v>
      </c>
      <c r="CN1006" s="9">
        <v>0</v>
      </c>
      <c r="CO1006" s="9">
        <v>3603724</v>
      </c>
      <c r="CP1006" s="9">
        <v>952598560</v>
      </c>
      <c r="CQ1006" s="9">
        <v>0</v>
      </c>
      <c r="CR1006" s="9">
        <v>0</v>
      </c>
      <c r="CS1006" s="9">
        <v>0</v>
      </c>
      <c r="CT1006" s="9">
        <v>0</v>
      </c>
      <c r="CU1006" s="9">
        <v>0</v>
      </c>
      <c r="CV1006" s="9">
        <v>40203367</v>
      </c>
      <c r="CW1006" s="9">
        <v>2554144</v>
      </c>
      <c r="CX1006" s="9">
        <v>108084</v>
      </c>
      <c r="CY1006" s="9">
        <v>520504</v>
      </c>
      <c r="CZ1006" s="9">
        <v>0</v>
      </c>
      <c r="DA1006" s="9">
        <v>0</v>
      </c>
      <c r="DB1006" s="9">
        <v>18714157</v>
      </c>
      <c r="DC1006" s="9">
        <v>90854368</v>
      </c>
      <c r="DD1006" s="9">
        <v>2287777</v>
      </c>
      <c r="DE1006" s="9">
        <v>12200119</v>
      </c>
      <c r="DF1006" s="9">
        <v>167442520</v>
      </c>
      <c r="DG1006" s="9">
        <v>272173</v>
      </c>
      <c r="DH1006" s="9">
        <v>123864182</v>
      </c>
      <c r="DI1006" s="9">
        <v>2498547</v>
      </c>
      <c r="DJ1006" s="9">
        <v>0</v>
      </c>
      <c r="DK1006" s="9">
        <v>0</v>
      </c>
      <c r="DL1006" s="9">
        <v>0</v>
      </c>
      <c r="DM1006" s="9">
        <v>0</v>
      </c>
      <c r="DN1006" s="9">
        <v>0</v>
      </c>
      <c r="DO1006" s="9">
        <v>9191668</v>
      </c>
      <c r="DP1006" s="9">
        <v>143823086</v>
      </c>
      <c r="DQ1006" s="9">
        <v>0</v>
      </c>
      <c r="DR1006" s="9">
        <v>0</v>
      </c>
      <c r="DS1006" s="9">
        <v>0</v>
      </c>
      <c r="DT1006" s="9">
        <v>0</v>
      </c>
      <c r="DU1006" s="9">
        <v>0</v>
      </c>
      <c r="DV1006" s="9">
        <v>0</v>
      </c>
      <c r="DW1006" s="9">
        <v>0</v>
      </c>
      <c r="DX1006" s="9">
        <v>0</v>
      </c>
      <c r="DY1006" s="9">
        <v>0</v>
      </c>
      <c r="DZ1006" s="9">
        <v>0</v>
      </c>
      <c r="EA1006" s="9">
        <v>0</v>
      </c>
      <c r="EB1006" s="9">
        <v>0</v>
      </c>
      <c r="EC1006" s="9">
        <v>0</v>
      </c>
    </row>
    <row r="1007" spans="1:133" x14ac:dyDescent="0.3">
      <c r="A1007" s="10">
        <v>106190352</v>
      </c>
      <c r="B1007" s="10" t="s">
        <v>762</v>
      </c>
      <c r="C1007" s="10">
        <v>20182</v>
      </c>
      <c r="D1007" s="12">
        <v>43191</v>
      </c>
      <c r="E1007" s="10" t="s">
        <v>2129</v>
      </c>
      <c r="F1007" s="10" t="s">
        <v>134</v>
      </c>
      <c r="G1007" s="10" t="s">
        <v>158</v>
      </c>
      <c r="H1007" s="10" t="s">
        <v>2132</v>
      </c>
      <c r="I1007" s="10">
        <v>913</v>
      </c>
      <c r="J1007" s="10" t="s">
        <v>255</v>
      </c>
      <c r="K1007" s="10" t="s">
        <v>137</v>
      </c>
      <c r="L1007" s="10" t="s">
        <v>138</v>
      </c>
      <c r="M1007" s="10" t="s">
        <v>763</v>
      </c>
      <c r="N1007" s="10" t="s">
        <v>764</v>
      </c>
      <c r="O1007" s="10" t="s">
        <v>765</v>
      </c>
      <c r="P1007" s="10">
        <v>91733</v>
      </c>
      <c r="Q1007" s="10" t="s">
        <v>766</v>
      </c>
      <c r="R1007" s="10">
        <v>117</v>
      </c>
      <c r="S1007" s="10">
        <v>117</v>
      </c>
      <c r="T1007" s="10">
        <v>117</v>
      </c>
      <c r="U1007" s="10">
        <v>149</v>
      </c>
      <c r="V1007" s="10">
        <v>68</v>
      </c>
      <c r="W1007" s="10">
        <v>214</v>
      </c>
      <c r="X1007" s="10">
        <v>370</v>
      </c>
      <c r="Y1007" s="10">
        <v>0</v>
      </c>
      <c r="Z1007" s="10">
        <v>0</v>
      </c>
      <c r="AA1007" s="10">
        <v>0</v>
      </c>
      <c r="AB1007" s="10">
        <v>44</v>
      </c>
      <c r="AC1007" s="10">
        <v>0</v>
      </c>
      <c r="AD1007" s="10">
        <v>15</v>
      </c>
      <c r="AE1007" s="10">
        <v>860</v>
      </c>
      <c r="AF1007" s="10">
        <v>0</v>
      </c>
      <c r="AG1007" s="10">
        <v>709</v>
      </c>
      <c r="AH1007" s="10">
        <v>577</v>
      </c>
      <c r="AI1007" s="10">
        <v>1331</v>
      </c>
      <c r="AJ1007" s="10">
        <v>1646</v>
      </c>
      <c r="AK1007" s="10">
        <v>0</v>
      </c>
      <c r="AL1007" s="10">
        <v>0</v>
      </c>
      <c r="AM1007" s="10">
        <v>0</v>
      </c>
      <c r="AN1007" s="10">
        <v>318</v>
      </c>
      <c r="AO1007" s="10">
        <v>0</v>
      </c>
      <c r="AP1007" s="10">
        <v>17</v>
      </c>
      <c r="AQ1007" s="10">
        <v>4598</v>
      </c>
      <c r="AR1007" s="10">
        <v>0</v>
      </c>
      <c r="AS1007" s="10">
        <v>211</v>
      </c>
      <c r="AT1007" s="10">
        <v>155</v>
      </c>
      <c r="AU1007" s="10">
        <v>989</v>
      </c>
      <c r="AV1007" s="10">
        <v>2731</v>
      </c>
      <c r="AW1007" s="10">
        <v>0</v>
      </c>
      <c r="AX1007" s="10">
        <v>0</v>
      </c>
      <c r="AY1007" s="10">
        <v>0</v>
      </c>
      <c r="AZ1007" s="10">
        <v>357</v>
      </c>
      <c r="BA1007" s="10">
        <v>0</v>
      </c>
      <c r="BB1007" s="10">
        <v>536</v>
      </c>
      <c r="BC1007" s="10">
        <v>4979</v>
      </c>
      <c r="BD1007" s="10">
        <v>10814125</v>
      </c>
      <c r="BE1007" s="10">
        <v>8103404</v>
      </c>
      <c r="BF1007" s="10">
        <v>12165858</v>
      </c>
      <c r="BG1007" s="10">
        <v>18829988</v>
      </c>
      <c r="BH1007" s="10">
        <v>0</v>
      </c>
      <c r="BI1007" s="10">
        <v>0</v>
      </c>
      <c r="BJ1007" s="10">
        <v>0</v>
      </c>
      <c r="BK1007" s="10">
        <v>3905682</v>
      </c>
      <c r="BL1007" s="10">
        <v>0</v>
      </c>
      <c r="BM1007" s="10">
        <v>464456</v>
      </c>
      <c r="BN1007" s="10">
        <v>54283513</v>
      </c>
      <c r="BO1007" s="10">
        <v>2656589</v>
      </c>
      <c r="BP1007" s="10">
        <v>2066354</v>
      </c>
      <c r="BQ1007" s="10">
        <v>5951170</v>
      </c>
      <c r="BR1007" s="10">
        <v>12436155</v>
      </c>
      <c r="BS1007" s="10">
        <v>0</v>
      </c>
      <c r="BT1007" s="10">
        <v>0</v>
      </c>
      <c r="BU1007" s="10">
        <v>0</v>
      </c>
      <c r="BV1007" s="10">
        <v>2172873</v>
      </c>
      <c r="BW1007" s="10">
        <v>0</v>
      </c>
      <c r="BX1007" s="10">
        <v>2098107</v>
      </c>
      <c r="BY1007" s="10">
        <v>27381248</v>
      </c>
      <c r="BZ1007" s="10">
        <v>974262</v>
      </c>
      <c r="CA1007" s="10">
        <v>11193322</v>
      </c>
      <c r="CB1007" s="10">
        <v>8574136</v>
      </c>
      <c r="CC1007" s="10">
        <v>17601499</v>
      </c>
      <c r="CD1007" s="10">
        <v>28741727</v>
      </c>
      <c r="CE1007" s="10">
        <v>-1266402</v>
      </c>
      <c r="CF1007" s="10">
        <v>0</v>
      </c>
      <c r="CG1007" s="10">
        <v>0</v>
      </c>
      <c r="CH1007" s="10">
        <v>0</v>
      </c>
      <c r="CI1007" s="10">
        <v>4353596</v>
      </c>
      <c r="CJ1007" s="10">
        <v>0</v>
      </c>
      <c r="CK1007" s="10">
        <v>0</v>
      </c>
      <c r="CL1007" s="10">
        <v>0</v>
      </c>
      <c r="CM1007" s="10">
        <v>0</v>
      </c>
      <c r="CN1007" s="10">
        <v>0</v>
      </c>
      <c r="CO1007" s="10">
        <v>432190</v>
      </c>
      <c r="CP1007" s="10">
        <v>70604330</v>
      </c>
      <c r="CQ1007" s="10">
        <v>0</v>
      </c>
      <c r="CR1007" s="10">
        <v>2495297</v>
      </c>
      <c r="CS1007" s="10">
        <v>0</v>
      </c>
      <c r="CT1007" s="10">
        <v>0</v>
      </c>
      <c r="CU1007" s="10">
        <v>2495297</v>
      </c>
      <c r="CV1007" s="10">
        <v>2277392</v>
      </c>
      <c r="CW1007" s="10">
        <v>1595622</v>
      </c>
      <c r="CX1007" s="10">
        <v>1781931</v>
      </c>
      <c r="CY1007" s="10">
        <v>5019713</v>
      </c>
      <c r="CZ1007" s="10">
        <v>0</v>
      </c>
      <c r="DA1007" s="10">
        <v>0</v>
      </c>
      <c r="DB1007" s="10">
        <v>0</v>
      </c>
      <c r="DC1007" s="10">
        <v>1724959</v>
      </c>
      <c r="DD1007" s="10">
        <v>0</v>
      </c>
      <c r="DE1007" s="10">
        <v>1156111</v>
      </c>
      <c r="DF1007" s="10">
        <v>13555728</v>
      </c>
      <c r="DG1007" s="10">
        <v>4293</v>
      </c>
      <c r="DH1007" s="10">
        <v>17235652</v>
      </c>
      <c r="DI1007" s="10">
        <v>0</v>
      </c>
      <c r="DJ1007" s="10">
        <v>0</v>
      </c>
      <c r="DK1007" s="10">
        <v>0</v>
      </c>
      <c r="DL1007" s="10">
        <v>0</v>
      </c>
      <c r="DM1007" s="10">
        <v>0</v>
      </c>
      <c r="DN1007" s="10">
        <v>0</v>
      </c>
      <c r="DO1007" s="10">
        <v>195997</v>
      </c>
      <c r="DP1007" s="10">
        <v>2113127</v>
      </c>
      <c r="DQ1007" s="10">
        <v>0</v>
      </c>
      <c r="DR1007" s="10">
        <v>0</v>
      </c>
      <c r="DS1007" s="10">
        <v>0</v>
      </c>
      <c r="DT1007" s="10">
        <v>0</v>
      </c>
      <c r="DU1007" s="10">
        <v>0</v>
      </c>
      <c r="DV1007" s="10">
        <v>0</v>
      </c>
      <c r="DW1007" s="10">
        <v>0</v>
      </c>
      <c r="DX1007" s="10">
        <v>0</v>
      </c>
      <c r="DY1007" s="10">
        <v>0</v>
      </c>
      <c r="DZ1007" s="10">
        <v>0</v>
      </c>
      <c r="EA1007" s="10">
        <v>0</v>
      </c>
      <c r="EB1007" s="10">
        <v>0</v>
      </c>
      <c r="EC1007" s="10">
        <v>0</v>
      </c>
    </row>
    <row r="1008" spans="1:133" x14ac:dyDescent="0.3">
      <c r="A1008" s="9">
        <v>106350784</v>
      </c>
      <c r="B1008" s="9" t="s">
        <v>767</v>
      </c>
      <c r="C1008" s="9">
        <v>20182</v>
      </c>
      <c r="D1008" s="11">
        <v>43191</v>
      </c>
      <c r="E1008" s="9" t="s">
        <v>2129</v>
      </c>
      <c r="F1008" s="9" t="s">
        <v>134</v>
      </c>
      <c r="G1008" s="9" t="s">
        <v>768</v>
      </c>
      <c r="H1008" s="9" t="s">
        <v>2146</v>
      </c>
      <c r="I1008" s="9">
        <v>701</v>
      </c>
      <c r="J1008" s="9" t="s">
        <v>183</v>
      </c>
      <c r="K1008" s="9" t="s">
        <v>137</v>
      </c>
      <c r="L1008" s="9" t="s">
        <v>145</v>
      </c>
      <c r="M1008" s="9" t="s">
        <v>769</v>
      </c>
      <c r="N1008" s="9" t="s">
        <v>770</v>
      </c>
      <c r="O1008" s="9" t="s">
        <v>771</v>
      </c>
      <c r="P1008" s="9">
        <v>95023</v>
      </c>
      <c r="Q1008" s="9" t="s">
        <v>772</v>
      </c>
      <c r="R1008" s="9">
        <v>168</v>
      </c>
      <c r="S1008" s="9">
        <v>162</v>
      </c>
      <c r="T1008" s="9">
        <v>117</v>
      </c>
      <c r="U1008" s="9">
        <v>230</v>
      </c>
      <c r="V1008" s="9">
        <v>15</v>
      </c>
      <c r="W1008" s="9">
        <v>151</v>
      </c>
      <c r="X1008" s="9">
        <v>60</v>
      </c>
      <c r="Y1008" s="9">
        <v>0</v>
      </c>
      <c r="Z1008" s="9">
        <v>0</v>
      </c>
      <c r="AA1008" s="9">
        <v>8</v>
      </c>
      <c r="AB1008" s="9">
        <v>123</v>
      </c>
      <c r="AC1008" s="9">
        <v>0</v>
      </c>
      <c r="AD1008" s="9">
        <v>4</v>
      </c>
      <c r="AE1008" s="9">
        <v>591</v>
      </c>
      <c r="AF1008" s="9">
        <v>65</v>
      </c>
      <c r="AG1008" s="9">
        <v>1669</v>
      </c>
      <c r="AH1008" s="9">
        <v>89</v>
      </c>
      <c r="AI1008" s="9">
        <v>7315</v>
      </c>
      <c r="AJ1008" s="9">
        <v>174</v>
      </c>
      <c r="AK1008" s="9">
        <v>0</v>
      </c>
      <c r="AL1008" s="9">
        <v>0</v>
      </c>
      <c r="AM1008" s="9">
        <v>17</v>
      </c>
      <c r="AN1008" s="9">
        <v>329</v>
      </c>
      <c r="AO1008" s="9">
        <v>0</v>
      </c>
      <c r="AP1008" s="9">
        <v>275</v>
      </c>
      <c r="AQ1008" s="9">
        <v>9868</v>
      </c>
      <c r="AR1008" s="9">
        <v>8406</v>
      </c>
      <c r="AS1008" s="9">
        <v>11321</v>
      </c>
      <c r="AT1008" s="9">
        <v>869</v>
      </c>
      <c r="AU1008" s="9">
        <v>10547</v>
      </c>
      <c r="AV1008" s="9">
        <v>5581</v>
      </c>
      <c r="AW1008" s="9">
        <v>0</v>
      </c>
      <c r="AX1008" s="9">
        <v>2</v>
      </c>
      <c r="AY1008" s="9">
        <v>1362</v>
      </c>
      <c r="AZ1008" s="9">
        <v>12223</v>
      </c>
      <c r="BA1008" s="9">
        <v>315</v>
      </c>
      <c r="BB1008" s="9">
        <v>689</v>
      </c>
      <c r="BC1008" s="9">
        <v>42909</v>
      </c>
      <c r="BD1008" s="9">
        <v>10778528</v>
      </c>
      <c r="BE1008" s="9">
        <v>881189</v>
      </c>
      <c r="BF1008" s="9">
        <v>8882880</v>
      </c>
      <c r="BG1008" s="9">
        <v>2494311</v>
      </c>
      <c r="BH1008" s="9">
        <v>0</v>
      </c>
      <c r="BI1008" s="9">
        <v>0</v>
      </c>
      <c r="BJ1008" s="9">
        <v>642367</v>
      </c>
      <c r="BK1008" s="9">
        <v>5147474</v>
      </c>
      <c r="BL1008" s="9">
        <v>0</v>
      </c>
      <c r="BM1008" s="9">
        <v>285825</v>
      </c>
      <c r="BN1008" s="9">
        <v>29112574</v>
      </c>
      <c r="BO1008" s="9">
        <v>20217755</v>
      </c>
      <c r="BP1008" s="9">
        <v>1495463</v>
      </c>
      <c r="BQ1008" s="9">
        <v>11878411</v>
      </c>
      <c r="BR1008" s="9">
        <v>7846679</v>
      </c>
      <c r="BS1008" s="9">
        <v>0</v>
      </c>
      <c r="BT1008" s="9">
        <v>6731</v>
      </c>
      <c r="BU1008" s="9">
        <v>2491039</v>
      </c>
      <c r="BV1008" s="9">
        <v>14573262</v>
      </c>
      <c r="BW1008" s="9">
        <v>147416</v>
      </c>
      <c r="BX1008" s="9">
        <v>576768</v>
      </c>
      <c r="BY1008" s="9">
        <v>59233524</v>
      </c>
      <c r="BZ1008" s="9">
        <v>1033698</v>
      </c>
      <c r="CA1008" s="9">
        <v>25371720</v>
      </c>
      <c r="CB1008" s="9">
        <v>2110432</v>
      </c>
      <c r="CC1008" s="9">
        <v>9256396</v>
      </c>
      <c r="CD1008" s="9">
        <v>8320373</v>
      </c>
      <c r="CE1008" s="9">
        <v>-305764</v>
      </c>
      <c r="CF1008" s="9">
        <v>0</v>
      </c>
      <c r="CG1008" s="9">
        <v>296</v>
      </c>
      <c r="CH1008" s="9">
        <v>1692539</v>
      </c>
      <c r="CI1008" s="9">
        <v>10847968</v>
      </c>
      <c r="CJ1008" s="9">
        <v>0</v>
      </c>
      <c r="CK1008" s="9">
        <v>165752</v>
      </c>
      <c r="CL1008" s="9">
        <v>0</v>
      </c>
      <c r="CM1008" s="9">
        <v>0</v>
      </c>
      <c r="CN1008" s="9">
        <v>0</v>
      </c>
      <c r="CO1008" s="9">
        <v>407300</v>
      </c>
      <c r="CP1008" s="9">
        <v>58900710</v>
      </c>
      <c r="CQ1008" s="9">
        <v>0</v>
      </c>
      <c r="CR1008" s="9">
        <v>0</v>
      </c>
      <c r="CS1008" s="9">
        <v>0</v>
      </c>
      <c r="CT1008" s="9">
        <v>0</v>
      </c>
      <c r="CU1008" s="9">
        <v>0</v>
      </c>
      <c r="CV1008" s="9">
        <v>5624563</v>
      </c>
      <c r="CW1008" s="9">
        <v>265670</v>
      </c>
      <c r="CX1008" s="9">
        <v>11654135</v>
      </c>
      <c r="CY1008" s="9">
        <v>1911739</v>
      </c>
      <c r="CZ1008" s="9">
        <v>0</v>
      </c>
      <c r="DA1008" s="9">
        <v>5875</v>
      </c>
      <c r="DB1008" s="9">
        <v>1334531</v>
      </c>
      <c r="DC1008" s="9">
        <v>8491556</v>
      </c>
      <c r="DD1008" s="9">
        <v>-6390</v>
      </c>
      <c r="DE1008" s="9">
        <v>163709</v>
      </c>
      <c r="DF1008" s="9">
        <v>29445388</v>
      </c>
      <c r="DG1008" s="9">
        <v>1826336</v>
      </c>
      <c r="DH1008" s="9">
        <v>29547299</v>
      </c>
      <c r="DI1008" s="9">
        <v>3093667</v>
      </c>
      <c r="DJ1008" s="9">
        <v>1730027</v>
      </c>
      <c r="DK1008" s="9">
        <v>0</v>
      </c>
      <c r="DL1008" s="9">
        <v>0</v>
      </c>
      <c r="DM1008" s="9">
        <v>0</v>
      </c>
      <c r="DN1008" s="9">
        <v>0</v>
      </c>
      <c r="DO1008" s="9">
        <v>230172</v>
      </c>
      <c r="DP1008" s="9">
        <v>65279162</v>
      </c>
      <c r="DQ1008" s="9">
        <v>0</v>
      </c>
      <c r="DR1008" s="9">
        <v>0</v>
      </c>
      <c r="DS1008" s="9">
        <v>0</v>
      </c>
      <c r="DT1008" s="9">
        <v>0</v>
      </c>
      <c r="DU1008" s="9">
        <v>0</v>
      </c>
      <c r="DV1008" s="9">
        <v>0</v>
      </c>
      <c r="DW1008" s="9">
        <v>0</v>
      </c>
      <c r="DX1008" s="9">
        <v>0</v>
      </c>
      <c r="DY1008" s="9">
        <v>0</v>
      </c>
      <c r="DZ1008" s="9">
        <v>0</v>
      </c>
      <c r="EA1008" s="9">
        <v>0</v>
      </c>
      <c r="EB1008" s="9">
        <v>0</v>
      </c>
      <c r="EC1008" s="9">
        <v>0</v>
      </c>
    </row>
    <row r="1009" spans="1:133" x14ac:dyDescent="0.3">
      <c r="A1009" s="10">
        <v>106490964</v>
      </c>
      <c r="B1009" s="10" t="s">
        <v>773</v>
      </c>
      <c r="C1009" s="10">
        <v>20182</v>
      </c>
      <c r="D1009" s="12">
        <v>43191</v>
      </c>
      <c r="E1009" s="10" t="s">
        <v>2129</v>
      </c>
      <c r="F1009" s="10" t="s">
        <v>134</v>
      </c>
      <c r="G1009" s="10" t="s">
        <v>290</v>
      </c>
      <c r="H1009" s="10" t="s">
        <v>2135</v>
      </c>
      <c r="I1009" s="10">
        <v>401</v>
      </c>
      <c r="J1009" s="10" t="s">
        <v>183</v>
      </c>
      <c r="K1009" s="10" t="s">
        <v>137</v>
      </c>
      <c r="L1009" s="10" t="s">
        <v>145</v>
      </c>
      <c r="M1009" s="10" t="s">
        <v>774</v>
      </c>
      <c r="N1009" s="10" t="s">
        <v>775</v>
      </c>
      <c r="O1009" s="10" t="s">
        <v>776</v>
      </c>
      <c r="P1009" s="10">
        <v>95448</v>
      </c>
      <c r="Q1009" s="10" t="s">
        <v>777</v>
      </c>
      <c r="R1009" s="10">
        <v>42</v>
      </c>
      <c r="S1009" s="10">
        <v>38</v>
      </c>
      <c r="T1009" s="10">
        <v>27</v>
      </c>
      <c r="U1009" s="10">
        <v>84</v>
      </c>
      <c r="V1009" s="10">
        <v>3</v>
      </c>
      <c r="W1009" s="10">
        <v>5</v>
      </c>
      <c r="X1009" s="10">
        <v>29</v>
      </c>
      <c r="Y1009" s="10">
        <v>0</v>
      </c>
      <c r="Z1009" s="10">
        <v>0</v>
      </c>
      <c r="AA1009" s="10">
        <v>23</v>
      </c>
      <c r="AB1009" s="10">
        <v>5</v>
      </c>
      <c r="AC1009" s="10">
        <v>0</v>
      </c>
      <c r="AD1009" s="10">
        <v>6</v>
      </c>
      <c r="AE1009" s="10">
        <v>155</v>
      </c>
      <c r="AF1009" s="10">
        <v>0</v>
      </c>
      <c r="AG1009" s="10">
        <v>764</v>
      </c>
      <c r="AH1009" s="10">
        <v>10</v>
      </c>
      <c r="AI1009" s="10">
        <v>101</v>
      </c>
      <c r="AJ1009" s="10">
        <v>1048</v>
      </c>
      <c r="AK1009" s="10">
        <v>0</v>
      </c>
      <c r="AL1009" s="10">
        <v>0</v>
      </c>
      <c r="AM1009" s="10">
        <v>57</v>
      </c>
      <c r="AN1009" s="10">
        <v>12</v>
      </c>
      <c r="AO1009" s="10">
        <v>0</v>
      </c>
      <c r="AP1009" s="10">
        <v>12</v>
      </c>
      <c r="AQ1009" s="10">
        <v>2004</v>
      </c>
      <c r="AR1009" s="10">
        <v>0</v>
      </c>
      <c r="AS1009" s="10">
        <v>5050</v>
      </c>
      <c r="AT1009" s="10">
        <v>622</v>
      </c>
      <c r="AU1009" s="10">
        <v>143</v>
      </c>
      <c r="AV1009" s="10">
        <v>1723</v>
      </c>
      <c r="AW1009" s="10">
        <v>0</v>
      </c>
      <c r="AX1009" s="10">
        <v>0</v>
      </c>
      <c r="AY1009" s="10">
        <v>2719</v>
      </c>
      <c r="AZ1009" s="10">
        <v>746</v>
      </c>
      <c r="BA1009" s="10">
        <v>0</v>
      </c>
      <c r="BB1009" s="10">
        <v>981</v>
      </c>
      <c r="BC1009" s="10">
        <v>11984</v>
      </c>
      <c r="BD1009" s="10">
        <v>3931953</v>
      </c>
      <c r="BE1009" s="10">
        <v>63648</v>
      </c>
      <c r="BF1009" s="10">
        <v>417332</v>
      </c>
      <c r="BG1009" s="10">
        <v>4721855</v>
      </c>
      <c r="BH1009" s="10">
        <v>0</v>
      </c>
      <c r="BI1009" s="10">
        <v>0</v>
      </c>
      <c r="BJ1009" s="10">
        <v>771452</v>
      </c>
      <c r="BK1009" s="10">
        <v>244820</v>
      </c>
      <c r="BL1009" s="10">
        <v>0</v>
      </c>
      <c r="BM1009" s="10">
        <v>153673</v>
      </c>
      <c r="BN1009" s="10">
        <v>10304733</v>
      </c>
      <c r="BO1009" s="10">
        <v>8112350</v>
      </c>
      <c r="BP1009" s="10">
        <v>1169963</v>
      </c>
      <c r="BQ1009" s="10">
        <v>316476</v>
      </c>
      <c r="BR1009" s="10">
        <v>2958350</v>
      </c>
      <c r="BS1009" s="10">
        <v>0</v>
      </c>
      <c r="BT1009" s="10">
        <v>0</v>
      </c>
      <c r="BU1009" s="10">
        <v>3493778</v>
      </c>
      <c r="BV1009" s="10">
        <v>1094560</v>
      </c>
      <c r="BW1009" s="10">
        <v>0</v>
      </c>
      <c r="BX1009" s="10">
        <v>704815</v>
      </c>
      <c r="BY1009" s="10">
        <v>17850292</v>
      </c>
      <c r="BZ1009" s="10">
        <v>479751</v>
      </c>
      <c r="CA1009" s="10">
        <v>5072393</v>
      </c>
      <c r="CB1009" s="10">
        <v>806913</v>
      </c>
      <c r="CC1009" s="10">
        <v>506481</v>
      </c>
      <c r="CD1009" s="10">
        <v>4348660</v>
      </c>
      <c r="CE1009" s="10">
        <v>0</v>
      </c>
      <c r="CF1009" s="10">
        <v>0</v>
      </c>
      <c r="CG1009" s="10">
        <v>0</v>
      </c>
      <c r="CH1009" s="10">
        <v>1763291</v>
      </c>
      <c r="CI1009" s="10">
        <v>685622</v>
      </c>
      <c r="CJ1009" s="10">
        <v>0</v>
      </c>
      <c r="CK1009" s="10">
        <v>0</v>
      </c>
      <c r="CL1009" s="10">
        <v>0</v>
      </c>
      <c r="CM1009" s="10">
        <v>0</v>
      </c>
      <c r="CN1009" s="10">
        <v>0</v>
      </c>
      <c r="CO1009" s="10">
        <v>168927</v>
      </c>
      <c r="CP1009" s="10">
        <v>13832038</v>
      </c>
      <c r="CQ1009" s="10">
        <v>80236</v>
      </c>
      <c r="CR1009" s="10">
        <v>110018</v>
      </c>
      <c r="CS1009" s="10">
        <v>0</v>
      </c>
      <c r="CT1009" s="10">
        <v>67015</v>
      </c>
      <c r="CU1009" s="10">
        <v>257269</v>
      </c>
      <c r="CV1009" s="10">
        <v>6971910</v>
      </c>
      <c r="CW1009" s="10">
        <v>506934</v>
      </c>
      <c r="CX1009" s="10">
        <v>227327</v>
      </c>
      <c r="CY1009" s="10">
        <v>3441563</v>
      </c>
      <c r="CZ1009" s="10">
        <v>0</v>
      </c>
      <c r="DA1009" s="10">
        <v>0</v>
      </c>
      <c r="DB1009" s="10">
        <v>2501939</v>
      </c>
      <c r="DC1009" s="10">
        <v>720773</v>
      </c>
      <c r="DD1009" s="10">
        <v>0</v>
      </c>
      <c r="DE1009" s="10">
        <v>209810</v>
      </c>
      <c r="DF1009" s="10">
        <v>14580256</v>
      </c>
      <c r="DG1009" s="10">
        <v>839653</v>
      </c>
      <c r="DH1009" s="10">
        <v>13234554</v>
      </c>
      <c r="DI1009" s="10">
        <v>0</v>
      </c>
      <c r="DJ1009" s="10">
        <v>2619536</v>
      </c>
      <c r="DK1009" s="10">
        <v>0</v>
      </c>
      <c r="DL1009" s="10">
        <v>0</v>
      </c>
      <c r="DM1009" s="10">
        <v>0</v>
      </c>
      <c r="DN1009" s="10">
        <v>0</v>
      </c>
      <c r="DO1009" s="10">
        <v>297607</v>
      </c>
      <c r="DP1009" s="10">
        <v>8765999</v>
      </c>
      <c r="DQ1009" s="10">
        <v>0</v>
      </c>
      <c r="DR1009" s="10">
        <v>0</v>
      </c>
      <c r="DS1009" s="10">
        <v>0</v>
      </c>
      <c r="DT1009" s="10">
        <v>0</v>
      </c>
      <c r="DU1009" s="10">
        <v>0</v>
      </c>
      <c r="DV1009" s="10">
        <v>0</v>
      </c>
      <c r="DW1009" s="10">
        <v>0</v>
      </c>
      <c r="DX1009" s="10">
        <v>0</v>
      </c>
      <c r="DY1009" s="10">
        <v>0</v>
      </c>
      <c r="DZ1009" s="10">
        <v>0</v>
      </c>
      <c r="EA1009" s="10">
        <v>0</v>
      </c>
      <c r="EB1009" s="10">
        <v>0</v>
      </c>
      <c r="EC1009" s="10">
        <v>0</v>
      </c>
    </row>
    <row r="1010" spans="1:133" x14ac:dyDescent="0.3">
      <c r="A1010" s="9">
        <v>106304159</v>
      </c>
      <c r="B1010" s="9" t="s">
        <v>778</v>
      </c>
      <c r="C1010" s="9">
        <v>20182</v>
      </c>
      <c r="D1010" s="11">
        <v>43191</v>
      </c>
      <c r="E1010" s="9" t="s">
        <v>2129</v>
      </c>
      <c r="F1010" s="9" t="s">
        <v>134</v>
      </c>
      <c r="G1010" s="9" t="s">
        <v>226</v>
      </c>
      <c r="H1010" s="9" t="s">
        <v>2137</v>
      </c>
      <c r="I1010" s="9">
        <v>1015</v>
      </c>
      <c r="J1010" s="9" t="s">
        <v>239</v>
      </c>
      <c r="K1010" s="9" t="s">
        <v>137</v>
      </c>
      <c r="L1010" s="9" t="s">
        <v>138</v>
      </c>
      <c r="M1010" s="9" t="s">
        <v>779</v>
      </c>
      <c r="N1010" s="9" t="s">
        <v>780</v>
      </c>
      <c r="O1010" s="9" t="s">
        <v>428</v>
      </c>
      <c r="P1010" s="9">
        <v>92866</v>
      </c>
      <c r="Q1010" s="9" t="s">
        <v>781</v>
      </c>
      <c r="R1010" s="9">
        <v>27</v>
      </c>
      <c r="S1010" s="9">
        <v>27</v>
      </c>
      <c r="T1010" s="9">
        <v>27</v>
      </c>
      <c r="U1010" s="9">
        <v>0</v>
      </c>
      <c r="V1010" s="9">
        <v>0</v>
      </c>
      <c r="W1010" s="9">
        <v>14</v>
      </c>
      <c r="X1010" s="9">
        <v>6</v>
      </c>
      <c r="Y1010" s="9">
        <v>0</v>
      </c>
      <c r="Z1010" s="9">
        <v>0</v>
      </c>
      <c r="AA1010" s="9">
        <v>0</v>
      </c>
      <c r="AB1010" s="9">
        <v>10</v>
      </c>
      <c r="AC1010" s="9">
        <v>0</v>
      </c>
      <c r="AD1010" s="9">
        <v>0</v>
      </c>
      <c r="AE1010" s="9">
        <v>30</v>
      </c>
      <c r="AF1010" s="9">
        <v>0</v>
      </c>
      <c r="AG1010" s="9">
        <v>0</v>
      </c>
      <c r="AH1010" s="9">
        <v>0</v>
      </c>
      <c r="AI1010" s="9">
        <v>715</v>
      </c>
      <c r="AJ1010" s="9">
        <v>940</v>
      </c>
      <c r="AK1010" s="9">
        <v>0</v>
      </c>
      <c r="AL1010" s="9">
        <v>0</v>
      </c>
      <c r="AM1010" s="9">
        <v>0</v>
      </c>
      <c r="AN1010" s="9">
        <v>337</v>
      </c>
      <c r="AO1010" s="9">
        <v>0</v>
      </c>
      <c r="AP1010" s="9">
        <v>0</v>
      </c>
      <c r="AQ1010" s="9">
        <v>1992</v>
      </c>
      <c r="AR1010" s="9">
        <v>0</v>
      </c>
      <c r="AS1010" s="9">
        <v>0</v>
      </c>
      <c r="AT1010" s="9">
        <v>0</v>
      </c>
      <c r="AU1010" s="9">
        <v>0</v>
      </c>
      <c r="AV1010" s="9">
        <v>0</v>
      </c>
      <c r="AW1010" s="9">
        <v>0</v>
      </c>
      <c r="AX1010" s="9">
        <v>0</v>
      </c>
      <c r="AY1010" s="9">
        <v>0</v>
      </c>
      <c r="AZ1010" s="9">
        <v>529</v>
      </c>
      <c r="BA1010" s="9">
        <v>0</v>
      </c>
      <c r="BB1010" s="9">
        <v>0</v>
      </c>
      <c r="BC1010" s="9">
        <v>529</v>
      </c>
      <c r="BD1010" s="9">
        <v>0</v>
      </c>
      <c r="BE1010" s="9">
        <v>0</v>
      </c>
      <c r="BF1010" s="9">
        <v>4314879</v>
      </c>
      <c r="BG1010" s="9">
        <v>5421211</v>
      </c>
      <c r="BH1010" s="9">
        <v>0</v>
      </c>
      <c r="BI1010" s="9">
        <v>0</v>
      </c>
      <c r="BJ1010" s="9">
        <v>0</v>
      </c>
      <c r="BK1010" s="9">
        <v>1697012</v>
      </c>
      <c r="BL1010" s="9">
        <v>0</v>
      </c>
      <c r="BM1010" s="9">
        <v>0</v>
      </c>
      <c r="BN1010" s="9">
        <v>11433102</v>
      </c>
      <c r="BO1010" s="9">
        <v>0</v>
      </c>
      <c r="BP1010" s="9">
        <v>0</v>
      </c>
      <c r="BQ1010" s="9">
        <v>0</v>
      </c>
      <c r="BR1010" s="9">
        <v>0</v>
      </c>
      <c r="BS1010" s="9">
        <v>0</v>
      </c>
      <c r="BT1010" s="9">
        <v>0</v>
      </c>
      <c r="BU1010" s="9">
        <v>0</v>
      </c>
      <c r="BV1010" s="9">
        <v>250413</v>
      </c>
      <c r="BW1010" s="9">
        <v>0</v>
      </c>
      <c r="BX1010" s="9">
        <v>0</v>
      </c>
      <c r="BY1010" s="9">
        <v>250413</v>
      </c>
      <c r="BZ1010" s="9">
        <v>73659</v>
      </c>
      <c r="CA1010" s="9">
        <v>0</v>
      </c>
      <c r="CB1010" s="9">
        <v>0</v>
      </c>
      <c r="CC1010" s="9">
        <v>3444510</v>
      </c>
      <c r="CD1010" s="9">
        <v>4478311</v>
      </c>
      <c r="CE1010" s="9">
        <v>0</v>
      </c>
      <c r="CF1010" s="9">
        <v>0</v>
      </c>
      <c r="CG1010" s="9">
        <v>0</v>
      </c>
      <c r="CH1010" s="9">
        <v>0</v>
      </c>
      <c r="CI1010" s="9">
        <v>1513500</v>
      </c>
      <c r="CJ1010" s="9">
        <v>0</v>
      </c>
      <c r="CK1010" s="9">
        <v>0</v>
      </c>
      <c r="CL1010" s="9">
        <v>0</v>
      </c>
      <c r="CM1010" s="9">
        <v>0</v>
      </c>
      <c r="CN1010" s="9">
        <v>0</v>
      </c>
      <c r="CO1010" s="9">
        <v>39132</v>
      </c>
      <c r="CP1010" s="9">
        <v>9549112</v>
      </c>
      <c r="CQ1010" s="9">
        <v>0</v>
      </c>
      <c r="CR1010" s="9">
        <v>0</v>
      </c>
      <c r="CS1010" s="9">
        <v>0</v>
      </c>
      <c r="CT1010" s="9">
        <v>0</v>
      </c>
      <c r="CU1010" s="9">
        <v>0</v>
      </c>
      <c r="CV1010" s="9">
        <v>0</v>
      </c>
      <c r="CW1010" s="9">
        <v>0</v>
      </c>
      <c r="CX1010" s="9">
        <v>870368</v>
      </c>
      <c r="CY1010" s="9">
        <v>942900</v>
      </c>
      <c r="CZ1010" s="9">
        <v>0</v>
      </c>
      <c r="DA1010" s="9">
        <v>0</v>
      </c>
      <c r="DB1010" s="9">
        <v>0</v>
      </c>
      <c r="DC1010" s="9">
        <v>360267</v>
      </c>
      <c r="DD1010" s="9">
        <v>0</v>
      </c>
      <c r="DE1010" s="9">
        <v>-39132</v>
      </c>
      <c r="DF1010" s="9">
        <v>2134403</v>
      </c>
      <c r="DG1010" s="9">
        <v>0</v>
      </c>
      <c r="DH1010" s="9">
        <v>2449060</v>
      </c>
      <c r="DI1010" s="9">
        <v>0</v>
      </c>
      <c r="DJ1010" s="9">
        <v>0</v>
      </c>
      <c r="DK1010" s="9">
        <v>0</v>
      </c>
      <c r="DL1010" s="9">
        <v>0</v>
      </c>
      <c r="DM1010" s="9">
        <v>0</v>
      </c>
      <c r="DN1010" s="9">
        <v>0</v>
      </c>
      <c r="DO1010" s="9">
        <v>0</v>
      </c>
      <c r="DP1010" s="9">
        <v>3040238</v>
      </c>
      <c r="DQ1010" s="9">
        <v>0</v>
      </c>
      <c r="DR1010" s="9">
        <v>0</v>
      </c>
      <c r="DS1010" s="9">
        <v>0</v>
      </c>
      <c r="DT1010" s="9">
        <v>0</v>
      </c>
      <c r="DU1010" s="9">
        <v>0</v>
      </c>
      <c r="DV1010" s="9">
        <v>0</v>
      </c>
      <c r="DW1010" s="9">
        <v>0</v>
      </c>
      <c r="DX1010" s="9">
        <v>0</v>
      </c>
      <c r="DY1010" s="9">
        <v>0</v>
      </c>
      <c r="DZ1010" s="9">
        <v>0</v>
      </c>
      <c r="EA1010" s="9">
        <v>0</v>
      </c>
      <c r="EB1010" s="9">
        <v>0</v>
      </c>
      <c r="EC1010" s="9">
        <v>0</v>
      </c>
    </row>
    <row r="1011" spans="1:133" x14ac:dyDescent="0.3">
      <c r="A1011" s="10">
        <v>106154022</v>
      </c>
      <c r="B1011" s="10" t="s">
        <v>2156</v>
      </c>
      <c r="C1011" s="10">
        <v>20182</v>
      </c>
      <c r="D1011" s="12">
        <v>43191</v>
      </c>
      <c r="E1011" s="10" t="s">
        <v>2129</v>
      </c>
      <c r="F1011" s="10" t="s">
        <v>134</v>
      </c>
      <c r="G1011" s="10" t="s">
        <v>135</v>
      </c>
      <c r="H1011" s="10" t="s">
        <v>2130</v>
      </c>
      <c r="I1011" s="10">
        <v>617</v>
      </c>
      <c r="J1011" s="10" t="s">
        <v>255</v>
      </c>
      <c r="K1011" s="10" t="s">
        <v>137</v>
      </c>
      <c r="L1011" s="10" t="s">
        <v>138</v>
      </c>
      <c r="M1011" s="10" t="s">
        <v>783</v>
      </c>
      <c r="N1011" s="10" t="s">
        <v>784</v>
      </c>
      <c r="O1011" s="10" t="s">
        <v>141</v>
      </c>
      <c r="P1011" s="10">
        <v>93309</v>
      </c>
      <c r="Q1011" s="10" t="s">
        <v>785</v>
      </c>
      <c r="R1011" s="10">
        <v>86</v>
      </c>
      <c r="S1011" s="10">
        <v>86</v>
      </c>
      <c r="T1011" s="10">
        <v>65</v>
      </c>
      <c r="U1011" s="10">
        <v>294</v>
      </c>
      <c r="V1011" s="10">
        <v>24</v>
      </c>
      <c r="W1011" s="10">
        <v>15</v>
      </c>
      <c r="X1011" s="10">
        <v>89</v>
      </c>
      <c r="Y1011" s="10">
        <v>0</v>
      </c>
      <c r="Z1011" s="10">
        <v>0</v>
      </c>
      <c r="AA1011" s="10">
        <v>29</v>
      </c>
      <c r="AB1011" s="10">
        <v>14</v>
      </c>
      <c r="AC1011" s="10">
        <v>0</v>
      </c>
      <c r="AD1011" s="10">
        <v>1</v>
      </c>
      <c r="AE1011" s="10">
        <v>466</v>
      </c>
      <c r="AF1011" s="10">
        <v>0</v>
      </c>
      <c r="AG1011" s="10">
        <v>3476</v>
      </c>
      <c r="AH1011" s="10">
        <v>312</v>
      </c>
      <c r="AI1011" s="10">
        <v>152</v>
      </c>
      <c r="AJ1011" s="10">
        <v>806</v>
      </c>
      <c r="AK1011" s="10">
        <v>0</v>
      </c>
      <c r="AL1011" s="10">
        <v>0</v>
      </c>
      <c r="AM1011" s="10">
        <v>343</v>
      </c>
      <c r="AN1011" s="10">
        <v>118</v>
      </c>
      <c r="AO1011" s="10">
        <v>0</v>
      </c>
      <c r="AP1011" s="10">
        <v>21</v>
      </c>
      <c r="AQ1011" s="10">
        <v>5228</v>
      </c>
      <c r="AR1011" s="10">
        <v>0</v>
      </c>
      <c r="AS1011" s="10">
        <v>0</v>
      </c>
      <c r="AT1011" s="10">
        <v>0</v>
      </c>
      <c r="AU1011" s="10">
        <v>0</v>
      </c>
      <c r="AV1011" s="10">
        <v>0</v>
      </c>
      <c r="AW1011" s="10">
        <v>0</v>
      </c>
      <c r="AX1011" s="10">
        <v>0</v>
      </c>
      <c r="AY1011" s="10">
        <v>0</v>
      </c>
      <c r="AZ1011" s="10">
        <v>0</v>
      </c>
      <c r="BA1011" s="10">
        <v>0</v>
      </c>
      <c r="BB1011" s="10">
        <v>0</v>
      </c>
      <c r="BC1011" s="10">
        <v>0</v>
      </c>
      <c r="BD1011" s="10">
        <v>9205202</v>
      </c>
      <c r="BE1011" s="10">
        <v>802635</v>
      </c>
      <c r="BF1011" s="10">
        <v>363324</v>
      </c>
      <c r="BG1011" s="10">
        <v>2005036</v>
      </c>
      <c r="BH1011" s="10">
        <v>0</v>
      </c>
      <c r="BI1011" s="10">
        <v>0</v>
      </c>
      <c r="BJ1011" s="10">
        <v>825653</v>
      </c>
      <c r="BK1011" s="10">
        <v>281336</v>
      </c>
      <c r="BL1011" s="10">
        <v>0</v>
      </c>
      <c r="BM1011" s="10">
        <v>52525</v>
      </c>
      <c r="BN1011" s="10">
        <v>13535711</v>
      </c>
      <c r="BO1011" s="10">
        <v>0</v>
      </c>
      <c r="BP1011" s="10">
        <v>0</v>
      </c>
      <c r="BQ1011" s="10">
        <v>0</v>
      </c>
      <c r="BR1011" s="10">
        <v>0</v>
      </c>
      <c r="BS1011" s="10">
        <v>0</v>
      </c>
      <c r="BT1011" s="10">
        <v>0</v>
      </c>
      <c r="BU1011" s="10">
        <v>0</v>
      </c>
      <c r="BV1011" s="10">
        <v>0</v>
      </c>
      <c r="BW1011" s="10">
        <v>0</v>
      </c>
      <c r="BX1011" s="10">
        <v>0</v>
      </c>
      <c r="BY1011" s="10">
        <v>0</v>
      </c>
      <c r="BZ1011" s="10">
        <v>-271504</v>
      </c>
      <c r="CA1011" s="10">
        <v>1757924</v>
      </c>
      <c r="CB1011" s="10">
        <v>268270</v>
      </c>
      <c r="CC1011" s="10">
        <v>305492</v>
      </c>
      <c r="CD1011" s="10">
        <v>878276</v>
      </c>
      <c r="CE1011" s="10">
        <v>0</v>
      </c>
      <c r="CF1011" s="10">
        <v>0</v>
      </c>
      <c r="CG1011" s="10">
        <v>0</v>
      </c>
      <c r="CH1011" s="10">
        <v>430402</v>
      </c>
      <c r="CI1011" s="10">
        <v>71492</v>
      </c>
      <c r="CJ1011" s="10">
        <v>0</v>
      </c>
      <c r="CK1011" s="10">
        <v>0</v>
      </c>
      <c r="CL1011" s="10">
        <v>0</v>
      </c>
      <c r="CM1011" s="10">
        <v>0</v>
      </c>
      <c r="CN1011" s="10">
        <v>0</v>
      </c>
      <c r="CO1011" s="10">
        <v>8596</v>
      </c>
      <c r="CP1011" s="10">
        <v>3448948</v>
      </c>
      <c r="CQ1011" s="10">
        <v>0</v>
      </c>
      <c r="CR1011" s="10">
        <v>0</v>
      </c>
      <c r="CS1011" s="10">
        <v>0</v>
      </c>
      <c r="CT1011" s="10">
        <v>0</v>
      </c>
      <c r="CU1011" s="10">
        <v>0</v>
      </c>
      <c r="CV1011" s="10">
        <v>7718783</v>
      </c>
      <c r="CW1011" s="10">
        <v>534365</v>
      </c>
      <c r="CX1011" s="10">
        <v>57831</v>
      </c>
      <c r="CY1011" s="10">
        <v>1126761</v>
      </c>
      <c r="CZ1011" s="10">
        <v>0</v>
      </c>
      <c r="DA1011" s="10">
        <v>0</v>
      </c>
      <c r="DB1011" s="10">
        <v>395251</v>
      </c>
      <c r="DC1011" s="10">
        <v>209843</v>
      </c>
      <c r="DD1011" s="10">
        <v>0</v>
      </c>
      <c r="DE1011" s="10">
        <v>43929</v>
      </c>
      <c r="DF1011" s="10">
        <v>10086763</v>
      </c>
      <c r="DG1011" s="10">
        <v>8248</v>
      </c>
      <c r="DH1011" s="10">
        <v>7094518</v>
      </c>
      <c r="DI1011" s="10">
        <v>0</v>
      </c>
      <c r="DJ1011" s="10">
        <v>24198</v>
      </c>
      <c r="DK1011" s="10">
        <v>0</v>
      </c>
      <c r="DL1011" s="10">
        <v>0</v>
      </c>
      <c r="DM1011" s="10">
        <v>0</v>
      </c>
      <c r="DN1011" s="10">
        <v>0</v>
      </c>
      <c r="DO1011" s="10">
        <v>71751</v>
      </c>
      <c r="DP1011" s="10">
        <v>7390960</v>
      </c>
      <c r="DQ1011" s="10">
        <v>0</v>
      </c>
      <c r="DR1011" s="10">
        <v>0</v>
      </c>
      <c r="DS1011" s="10">
        <v>0</v>
      </c>
      <c r="DT1011" s="10">
        <v>0</v>
      </c>
      <c r="DU1011" s="10">
        <v>0</v>
      </c>
      <c r="DV1011" s="10">
        <v>0</v>
      </c>
      <c r="DW1011" s="10">
        <v>0</v>
      </c>
      <c r="DX1011" s="10">
        <v>0</v>
      </c>
      <c r="DY1011" s="10">
        <v>0</v>
      </c>
      <c r="DZ1011" s="10">
        <v>0</v>
      </c>
      <c r="EA1011" s="10">
        <v>0</v>
      </c>
      <c r="EB1011" s="10">
        <v>0</v>
      </c>
      <c r="EC1011" s="10">
        <v>0</v>
      </c>
    </row>
    <row r="1012" spans="1:133" x14ac:dyDescent="0.3">
      <c r="A1012" s="9">
        <v>106504079</v>
      </c>
      <c r="B1012" s="9" t="s">
        <v>2157</v>
      </c>
      <c r="C1012" s="9">
        <v>20182</v>
      </c>
      <c r="D1012" s="11">
        <v>43191</v>
      </c>
      <c r="E1012" s="9" t="s">
        <v>2129</v>
      </c>
      <c r="F1012" s="9" t="s">
        <v>134</v>
      </c>
      <c r="G1012" s="9" t="s">
        <v>420</v>
      </c>
      <c r="H1012" s="9" t="s">
        <v>2133</v>
      </c>
      <c r="I1012" s="9">
        <v>511</v>
      </c>
      <c r="J1012" s="9" t="s">
        <v>255</v>
      </c>
      <c r="K1012" s="9" t="s">
        <v>137</v>
      </c>
      <c r="L1012" s="9" t="s">
        <v>138</v>
      </c>
      <c r="M1012" s="9" t="s">
        <v>787</v>
      </c>
      <c r="N1012" s="9" t="s">
        <v>788</v>
      </c>
      <c r="O1012" s="9" t="s">
        <v>423</v>
      </c>
      <c r="P1012" s="9">
        <v>95355</v>
      </c>
      <c r="Q1012" s="9" t="s">
        <v>2101</v>
      </c>
      <c r="R1012" s="9">
        <v>50</v>
      </c>
      <c r="S1012" s="9">
        <v>50</v>
      </c>
      <c r="T1012" s="9">
        <v>38</v>
      </c>
      <c r="U1012" s="9">
        <v>133</v>
      </c>
      <c r="V1012" s="9">
        <v>1</v>
      </c>
      <c r="W1012" s="9">
        <v>20</v>
      </c>
      <c r="X1012" s="9">
        <v>34</v>
      </c>
      <c r="Y1012" s="9">
        <v>0</v>
      </c>
      <c r="Z1012" s="9">
        <v>0</v>
      </c>
      <c r="AA1012" s="9">
        <v>0</v>
      </c>
      <c r="AB1012" s="9">
        <v>25</v>
      </c>
      <c r="AC1012" s="9">
        <v>0</v>
      </c>
      <c r="AD1012" s="9">
        <v>5</v>
      </c>
      <c r="AE1012" s="9">
        <v>218</v>
      </c>
      <c r="AF1012" s="9">
        <v>0</v>
      </c>
      <c r="AG1012" s="9">
        <v>1782</v>
      </c>
      <c r="AH1012" s="9">
        <v>13</v>
      </c>
      <c r="AI1012" s="9">
        <v>279</v>
      </c>
      <c r="AJ1012" s="9">
        <v>424</v>
      </c>
      <c r="AK1012" s="9">
        <v>0</v>
      </c>
      <c r="AL1012" s="9">
        <v>0</v>
      </c>
      <c r="AM1012" s="9">
        <v>0</v>
      </c>
      <c r="AN1012" s="9">
        <v>295</v>
      </c>
      <c r="AO1012" s="9">
        <v>0</v>
      </c>
      <c r="AP1012" s="9">
        <v>45</v>
      </c>
      <c r="AQ1012" s="9">
        <v>2838</v>
      </c>
      <c r="AR1012" s="9">
        <v>0</v>
      </c>
      <c r="AS1012" s="9">
        <v>0</v>
      </c>
      <c r="AT1012" s="9">
        <v>0</v>
      </c>
      <c r="AU1012" s="9">
        <v>0</v>
      </c>
      <c r="AV1012" s="9">
        <v>0</v>
      </c>
      <c r="AW1012" s="9">
        <v>0</v>
      </c>
      <c r="AX1012" s="9">
        <v>0</v>
      </c>
      <c r="AY1012" s="9">
        <v>0</v>
      </c>
      <c r="AZ1012" s="9">
        <v>0</v>
      </c>
      <c r="BA1012" s="9">
        <v>0</v>
      </c>
      <c r="BB1012" s="9">
        <v>0</v>
      </c>
      <c r="BC1012" s="9">
        <v>0</v>
      </c>
      <c r="BD1012" s="9">
        <v>4775410</v>
      </c>
      <c r="BE1012" s="9">
        <v>30786</v>
      </c>
      <c r="BF1012" s="9">
        <v>692777</v>
      </c>
      <c r="BG1012" s="9">
        <v>1118999</v>
      </c>
      <c r="BH1012" s="9">
        <v>0</v>
      </c>
      <c r="BI1012" s="9">
        <v>0</v>
      </c>
      <c r="BJ1012" s="9">
        <v>0</v>
      </c>
      <c r="BK1012" s="9">
        <v>762781</v>
      </c>
      <c r="BL1012" s="9">
        <v>0</v>
      </c>
      <c r="BM1012" s="9">
        <v>116285</v>
      </c>
      <c r="BN1012" s="9">
        <v>7497038</v>
      </c>
      <c r="BO1012" s="9">
        <v>0</v>
      </c>
      <c r="BP1012" s="9">
        <v>0</v>
      </c>
      <c r="BQ1012" s="9">
        <v>0</v>
      </c>
      <c r="BR1012" s="9">
        <v>0</v>
      </c>
      <c r="BS1012" s="9">
        <v>0</v>
      </c>
      <c r="BT1012" s="9">
        <v>0</v>
      </c>
      <c r="BU1012" s="9">
        <v>0</v>
      </c>
      <c r="BV1012" s="9">
        <v>0</v>
      </c>
      <c r="BW1012" s="9">
        <v>0</v>
      </c>
      <c r="BX1012" s="9">
        <v>0</v>
      </c>
      <c r="BY1012" s="9">
        <v>0</v>
      </c>
      <c r="BZ1012" s="9">
        <v>75580</v>
      </c>
      <c r="CA1012" s="9">
        <v>1049563</v>
      </c>
      <c r="CB1012" s="9">
        <v>7659</v>
      </c>
      <c r="CC1012" s="9">
        <v>354749</v>
      </c>
      <c r="CD1012" s="9">
        <v>549833</v>
      </c>
      <c r="CE1012" s="9">
        <v>0</v>
      </c>
      <c r="CF1012" s="9">
        <v>0</v>
      </c>
      <c r="CG1012" s="9">
        <v>0</v>
      </c>
      <c r="CH1012" s="9">
        <v>0</v>
      </c>
      <c r="CI1012" s="9">
        <v>418894</v>
      </c>
      <c r="CJ1012" s="9">
        <v>0</v>
      </c>
      <c r="CK1012" s="9">
        <v>0</v>
      </c>
      <c r="CL1012" s="9">
        <v>0</v>
      </c>
      <c r="CM1012" s="9">
        <v>0</v>
      </c>
      <c r="CN1012" s="9">
        <v>0</v>
      </c>
      <c r="CO1012" s="9">
        <v>41063</v>
      </c>
      <c r="CP1012" s="9">
        <v>2497341</v>
      </c>
      <c r="CQ1012" s="9">
        <v>0</v>
      </c>
      <c r="CR1012" s="9">
        <v>0</v>
      </c>
      <c r="CS1012" s="9">
        <v>0</v>
      </c>
      <c r="CT1012" s="9">
        <v>0</v>
      </c>
      <c r="CU1012" s="9">
        <v>0</v>
      </c>
      <c r="CV1012" s="9">
        <v>3670362</v>
      </c>
      <c r="CW1012" s="9">
        <v>22783</v>
      </c>
      <c r="CX1012" s="9">
        <v>332994</v>
      </c>
      <c r="CY1012" s="9">
        <v>560690</v>
      </c>
      <c r="CZ1012" s="9">
        <v>0</v>
      </c>
      <c r="DA1012" s="9">
        <v>0</v>
      </c>
      <c r="DB1012" s="9">
        <v>0</v>
      </c>
      <c r="DC1012" s="9">
        <v>338766</v>
      </c>
      <c r="DD1012" s="9">
        <v>0</v>
      </c>
      <c r="DE1012" s="9">
        <v>74102</v>
      </c>
      <c r="DF1012" s="9">
        <v>4999697</v>
      </c>
      <c r="DG1012" s="9">
        <v>11895</v>
      </c>
      <c r="DH1012" s="9">
        <v>4363909</v>
      </c>
      <c r="DI1012" s="9">
        <v>0</v>
      </c>
      <c r="DJ1012" s="9">
        <v>0</v>
      </c>
      <c r="DK1012" s="9">
        <v>0</v>
      </c>
      <c r="DL1012" s="9">
        <v>0</v>
      </c>
      <c r="DM1012" s="9">
        <v>0</v>
      </c>
      <c r="DN1012" s="9">
        <v>0</v>
      </c>
      <c r="DO1012" s="9">
        <v>10805</v>
      </c>
      <c r="DP1012" s="9">
        <v>2194260</v>
      </c>
      <c r="DQ1012" s="9">
        <v>0</v>
      </c>
      <c r="DR1012" s="9">
        <v>0</v>
      </c>
      <c r="DS1012" s="9">
        <v>0</v>
      </c>
      <c r="DT1012" s="9">
        <v>0</v>
      </c>
      <c r="DU1012" s="9">
        <v>0</v>
      </c>
      <c r="DV1012" s="9">
        <v>0</v>
      </c>
      <c r="DW1012" s="9">
        <v>0</v>
      </c>
      <c r="DX1012" s="9">
        <v>0</v>
      </c>
      <c r="DY1012" s="9">
        <v>0</v>
      </c>
      <c r="DZ1012" s="9">
        <v>0</v>
      </c>
      <c r="EA1012" s="9">
        <v>0</v>
      </c>
      <c r="EB1012" s="9">
        <v>0</v>
      </c>
      <c r="EC1012" s="9">
        <v>0</v>
      </c>
    </row>
    <row r="1013" spans="1:133" x14ac:dyDescent="0.3">
      <c r="A1013" s="10">
        <v>106304079</v>
      </c>
      <c r="B1013" s="10" t="s">
        <v>2158</v>
      </c>
      <c r="C1013" s="10">
        <v>20182</v>
      </c>
      <c r="D1013" s="12">
        <v>43191</v>
      </c>
      <c r="E1013" s="10" t="s">
        <v>2129</v>
      </c>
      <c r="F1013" s="10" t="s">
        <v>134</v>
      </c>
      <c r="G1013" s="10" t="s">
        <v>226</v>
      </c>
      <c r="H1013" s="10" t="s">
        <v>2137</v>
      </c>
      <c r="I1013" s="10">
        <v>1015</v>
      </c>
      <c r="J1013" s="10" t="s">
        <v>239</v>
      </c>
      <c r="K1013" s="10" t="s">
        <v>137</v>
      </c>
      <c r="L1013" s="10" t="s">
        <v>138</v>
      </c>
      <c r="M1013" s="10" t="s">
        <v>791</v>
      </c>
      <c r="N1013" s="10" t="s">
        <v>792</v>
      </c>
      <c r="O1013" s="10" t="s">
        <v>690</v>
      </c>
      <c r="P1013" s="10">
        <v>92780</v>
      </c>
      <c r="Q1013" s="10" t="s">
        <v>793</v>
      </c>
      <c r="R1013" s="10">
        <v>48</v>
      </c>
      <c r="S1013" s="10">
        <v>48</v>
      </c>
      <c r="T1013" s="10">
        <v>40</v>
      </c>
      <c r="U1013" s="10">
        <v>183</v>
      </c>
      <c r="V1013" s="10">
        <v>27</v>
      </c>
      <c r="W1013" s="10">
        <v>0</v>
      </c>
      <c r="X1013" s="10">
        <v>23</v>
      </c>
      <c r="Y1013" s="10">
        <v>0</v>
      </c>
      <c r="Z1013" s="10">
        <v>0</v>
      </c>
      <c r="AA1013" s="10">
        <v>20</v>
      </c>
      <c r="AB1013" s="10">
        <v>65</v>
      </c>
      <c r="AC1013" s="10">
        <v>0</v>
      </c>
      <c r="AD1013" s="10">
        <v>0</v>
      </c>
      <c r="AE1013" s="10">
        <v>318</v>
      </c>
      <c r="AF1013" s="10">
        <v>0</v>
      </c>
      <c r="AG1013" s="10">
        <v>2081</v>
      </c>
      <c r="AH1013" s="10">
        <v>314</v>
      </c>
      <c r="AI1013" s="10">
        <v>0</v>
      </c>
      <c r="AJ1013" s="10">
        <v>217</v>
      </c>
      <c r="AK1013" s="10">
        <v>0</v>
      </c>
      <c r="AL1013" s="10">
        <v>0</v>
      </c>
      <c r="AM1013" s="10">
        <v>252</v>
      </c>
      <c r="AN1013" s="10">
        <v>683</v>
      </c>
      <c r="AO1013" s="10">
        <v>0</v>
      </c>
      <c r="AP1013" s="10">
        <v>0</v>
      </c>
      <c r="AQ1013" s="10">
        <v>3547</v>
      </c>
      <c r="AR1013" s="10">
        <v>0</v>
      </c>
      <c r="AS1013" s="10">
        <v>0</v>
      </c>
      <c r="AT1013" s="10">
        <v>0</v>
      </c>
      <c r="AU1013" s="10">
        <v>0</v>
      </c>
      <c r="AV1013" s="10">
        <v>0</v>
      </c>
      <c r="AW1013" s="10">
        <v>0</v>
      </c>
      <c r="AX1013" s="10">
        <v>0</v>
      </c>
      <c r="AY1013" s="10">
        <v>0</v>
      </c>
      <c r="AZ1013" s="10">
        <v>0</v>
      </c>
      <c r="BA1013" s="10">
        <v>0</v>
      </c>
      <c r="BB1013" s="10">
        <v>0</v>
      </c>
      <c r="BC1013" s="10">
        <v>0</v>
      </c>
      <c r="BD1013" s="10">
        <v>5656579</v>
      </c>
      <c r="BE1013" s="10">
        <v>847820</v>
      </c>
      <c r="BF1013" s="10">
        <v>0</v>
      </c>
      <c r="BG1013" s="10">
        <v>596503</v>
      </c>
      <c r="BH1013" s="10">
        <v>0</v>
      </c>
      <c r="BI1013" s="10">
        <v>0</v>
      </c>
      <c r="BJ1013" s="10">
        <v>688010</v>
      </c>
      <c r="BK1013" s="10">
        <v>1875183</v>
      </c>
      <c r="BL1013" s="10">
        <v>0</v>
      </c>
      <c r="BM1013" s="10">
        <v>0</v>
      </c>
      <c r="BN1013" s="10">
        <v>9664095</v>
      </c>
      <c r="BO1013" s="10">
        <v>0</v>
      </c>
      <c r="BP1013" s="10">
        <v>0</v>
      </c>
      <c r="BQ1013" s="10">
        <v>0</v>
      </c>
      <c r="BR1013" s="10">
        <v>0</v>
      </c>
      <c r="BS1013" s="10">
        <v>0</v>
      </c>
      <c r="BT1013" s="10">
        <v>0</v>
      </c>
      <c r="BU1013" s="10">
        <v>0</v>
      </c>
      <c r="BV1013" s="10">
        <v>0</v>
      </c>
      <c r="BW1013" s="10">
        <v>0</v>
      </c>
      <c r="BX1013" s="10">
        <v>0</v>
      </c>
      <c r="BY1013" s="10">
        <v>0</v>
      </c>
      <c r="BZ1013" s="10">
        <v>-23661</v>
      </c>
      <c r="CA1013" s="10">
        <v>1527100</v>
      </c>
      <c r="CB1013" s="10">
        <v>400911</v>
      </c>
      <c r="CC1013" s="10">
        <v>0</v>
      </c>
      <c r="CD1013" s="10">
        <v>265113</v>
      </c>
      <c r="CE1013" s="10">
        <v>0</v>
      </c>
      <c r="CF1013" s="10">
        <v>0</v>
      </c>
      <c r="CG1013" s="10">
        <v>0</v>
      </c>
      <c r="CH1013" s="10">
        <v>243215</v>
      </c>
      <c r="CI1013" s="10">
        <v>1015760</v>
      </c>
      <c r="CJ1013" s="10">
        <v>0</v>
      </c>
      <c r="CK1013" s="10">
        <v>0</v>
      </c>
      <c r="CL1013" s="10">
        <v>0</v>
      </c>
      <c r="CM1013" s="10">
        <v>0</v>
      </c>
      <c r="CN1013" s="10">
        <v>0</v>
      </c>
      <c r="CO1013" s="10">
        <v>6289</v>
      </c>
      <c r="CP1013" s="10">
        <v>3434727</v>
      </c>
      <c r="CQ1013" s="10">
        <v>0</v>
      </c>
      <c r="CR1013" s="10">
        <v>0</v>
      </c>
      <c r="CS1013" s="10">
        <v>0</v>
      </c>
      <c r="CT1013" s="10">
        <v>0</v>
      </c>
      <c r="CU1013" s="10">
        <v>0</v>
      </c>
      <c r="CV1013" s="10">
        <v>4138910</v>
      </c>
      <c r="CW1013" s="10">
        <v>446909</v>
      </c>
      <c r="CX1013" s="10">
        <v>0</v>
      </c>
      <c r="CY1013" s="10">
        <v>333790</v>
      </c>
      <c r="CZ1013" s="10">
        <v>0</v>
      </c>
      <c r="DA1013" s="10">
        <v>0</v>
      </c>
      <c r="DB1013" s="10">
        <v>447195</v>
      </c>
      <c r="DC1013" s="10">
        <v>868853</v>
      </c>
      <c r="DD1013" s="10">
        <v>0</v>
      </c>
      <c r="DE1013" s="10">
        <v>-6289</v>
      </c>
      <c r="DF1013" s="10">
        <v>6229368</v>
      </c>
      <c r="DG1013" s="10">
        <v>29617</v>
      </c>
      <c r="DH1013" s="10">
        <v>5362392</v>
      </c>
      <c r="DI1013" s="10">
        <v>0</v>
      </c>
      <c r="DJ1013" s="10">
        <v>-920</v>
      </c>
      <c r="DK1013" s="10">
        <v>0</v>
      </c>
      <c r="DL1013" s="10">
        <v>0</v>
      </c>
      <c r="DM1013" s="10">
        <v>0</v>
      </c>
      <c r="DN1013" s="10">
        <v>0</v>
      </c>
      <c r="DO1013" s="10">
        <v>10054</v>
      </c>
      <c r="DP1013" s="10">
        <v>780378</v>
      </c>
      <c r="DQ1013" s="10">
        <v>0</v>
      </c>
      <c r="DR1013" s="10">
        <v>0</v>
      </c>
      <c r="DS1013" s="10">
        <v>0</v>
      </c>
      <c r="DT1013" s="10">
        <v>0</v>
      </c>
      <c r="DU1013" s="10">
        <v>0</v>
      </c>
      <c r="DV1013" s="10">
        <v>0</v>
      </c>
      <c r="DW1013" s="10">
        <v>0</v>
      </c>
      <c r="DX1013" s="10">
        <v>0</v>
      </c>
      <c r="DY1013" s="10">
        <v>0</v>
      </c>
      <c r="DZ1013" s="10">
        <v>0</v>
      </c>
      <c r="EA1013" s="10">
        <v>0</v>
      </c>
      <c r="EB1013" s="10">
        <v>0</v>
      </c>
      <c r="EC1013" s="10">
        <v>0</v>
      </c>
    </row>
    <row r="1014" spans="1:133" x14ac:dyDescent="0.3">
      <c r="A1014" s="9">
        <v>106331194</v>
      </c>
      <c r="B1014" s="9" t="s">
        <v>794</v>
      </c>
      <c r="C1014" s="9">
        <v>20182</v>
      </c>
      <c r="D1014" s="11">
        <v>43191</v>
      </c>
      <c r="E1014" s="9" t="s">
        <v>2129</v>
      </c>
      <c r="F1014" s="9" t="s">
        <v>134</v>
      </c>
      <c r="G1014" s="9" t="s">
        <v>548</v>
      </c>
      <c r="H1014" s="9" t="s">
        <v>2145</v>
      </c>
      <c r="I1014" s="9">
        <v>1109</v>
      </c>
      <c r="J1014" s="9" t="s">
        <v>183</v>
      </c>
      <c r="K1014" s="9" t="s">
        <v>137</v>
      </c>
      <c r="L1014" s="9" t="s">
        <v>138</v>
      </c>
      <c r="M1014" s="9" t="s">
        <v>795</v>
      </c>
      <c r="N1014" s="9" t="s">
        <v>796</v>
      </c>
      <c r="O1014" s="9" t="s">
        <v>797</v>
      </c>
      <c r="P1014" s="9">
        <v>92543</v>
      </c>
      <c r="Q1014" s="9" t="s">
        <v>798</v>
      </c>
      <c r="R1014" s="9">
        <v>417</v>
      </c>
      <c r="S1014" s="9">
        <v>417</v>
      </c>
      <c r="T1014" s="9">
        <v>200</v>
      </c>
      <c r="U1014" s="9">
        <v>514</v>
      </c>
      <c r="V1014" s="9">
        <v>995</v>
      </c>
      <c r="W1014" s="9">
        <v>76</v>
      </c>
      <c r="X1014" s="9">
        <v>754</v>
      </c>
      <c r="Y1014" s="9">
        <v>0</v>
      </c>
      <c r="Z1014" s="9">
        <v>0</v>
      </c>
      <c r="AA1014" s="9">
        <v>50</v>
      </c>
      <c r="AB1014" s="9">
        <v>207</v>
      </c>
      <c r="AC1014" s="9">
        <v>0</v>
      </c>
      <c r="AD1014" s="9">
        <v>33</v>
      </c>
      <c r="AE1014" s="9">
        <v>2629</v>
      </c>
      <c r="AF1014" s="9">
        <v>0</v>
      </c>
      <c r="AG1014" s="9">
        <v>2768</v>
      </c>
      <c r="AH1014" s="9">
        <v>5524</v>
      </c>
      <c r="AI1014" s="9">
        <v>342</v>
      </c>
      <c r="AJ1014" s="9">
        <v>4248</v>
      </c>
      <c r="AK1014" s="9">
        <v>0</v>
      </c>
      <c r="AL1014" s="9">
        <v>0</v>
      </c>
      <c r="AM1014" s="9">
        <v>241</v>
      </c>
      <c r="AN1014" s="9">
        <v>1019</v>
      </c>
      <c r="AO1014" s="9">
        <v>0</v>
      </c>
      <c r="AP1014" s="9">
        <v>128</v>
      </c>
      <c r="AQ1014" s="9">
        <v>14270</v>
      </c>
      <c r="AR1014" s="9">
        <v>0</v>
      </c>
      <c r="AS1014" s="9">
        <v>1730</v>
      </c>
      <c r="AT1014" s="9">
        <v>2994</v>
      </c>
      <c r="AU1014" s="9">
        <v>1108</v>
      </c>
      <c r="AV1014" s="9">
        <v>7475</v>
      </c>
      <c r="AW1014" s="9">
        <v>0</v>
      </c>
      <c r="AX1014" s="9">
        <v>0</v>
      </c>
      <c r="AY1014" s="9">
        <v>364</v>
      </c>
      <c r="AZ1014" s="9">
        <v>1067</v>
      </c>
      <c r="BA1014" s="9">
        <v>0</v>
      </c>
      <c r="BB1014" s="9">
        <v>917</v>
      </c>
      <c r="BC1014" s="9">
        <v>15655</v>
      </c>
      <c r="BD1014" s="9">
        <v>30583723</v>
      </c>
      <c r="BE1014" s="9">
        <v>49519543</v>
      </c>
      <c r="BF1014" s="9">
        <v>3949932</v>
      </c>
      <c r="BG1014" s="9">
        <v>45844326</v>
      </c>
      <c r="BH1014" s="9">
        <v>0</v>
      </c>
      <c r="BI1014" s="9">
        <v>0</v>
      </c>
      <c r="BJ1014" s="9">
        <v>3287639</v>
      </c>
      <c r="BK1014" s="9">
        <v>5631827</v>
      </c>
      <c r="BL1014" s="9">
        <v>0</v>
      </c>
      <c r="BM1014" s="9">
        <v>771012</v>
      </c>
      <c r="BN1014" s="9">
        <v>139588002</v>
      </c>
      <c r="BO1014" s="9">
        <v>8497873</v>
      </c>
      <c r="BP1014" s="9">
        <v>16846219</v>
      </c>
      <c r="BQ1014" s="9">
        <v>3003899</v>
      </c>
      <c r="BR1014" s="9">
        <v>24442438</v>
      </c>
      <c r="BS1014" s="9">
        <v>0</v>
      </c>
      <c r="BT1014" s="9">
        <v>0</v>
      </c>
      <c r="BU1014" s="9">
        <v>3152372</v>
      </c>
      <c r="BV1014" s="9">
        <v>4944657</v>
      </c>
      <c r="BW1014" s="9">
        <v>0</v>
      </c>
      <c r="BX1014" s="9">
        <v>2160542</v>
      </c>
      <c r="BY1014" s="9">
        <v>63048000</v>
      </c>
      <c r="BZ1014" s="9">
        <v>2560285</v>
      </c>
      <c r="CA1014" s="9">
        <v>29935548</v>
      </c>
      <c r="CB1014" s="9">
        <v>51137622</v>
      </c>
      <c r="CC1014" s="9">
        <v>6319218</v>
      </c>
      <c r="CD1014" s="9">
        <v>58018111</v>
      </c>
      <c r="CE1014" s="9">
        <v>0</v>
      </c>
      <c r="CF1014" s="9">
        <v>0</v>
      </c>
      <c r="CG1014" s="9">
        <v>0</v>
      </c>
      <c r="CH1014" s="9">
        <v>4215201</v>
      </c>
      <c r="CI1014" s="9">
        <v>8293337</v>
      </c>
      <c r="CJ1014" s="9">
        <v>0</v>
      </c>
      <c r="CK1014" s="9">
        <v>0</v>
      </c>
      <c r="CL1014" s="9">
        <v>0</v>
      </c>
      <c r="CM1014" s="9">
        <v>0</v>
      </c>
      <c r="CN1014" s="9">
        <v>0</v>
      </c>
      <c r="CO1014" s="9">
        <v>0</v>
      </c>
      <c r="CP1014" s="9">
        <v>160479322</v>
      </c>
      <c r="CQ1014" s="9">
        <v>0</v>
      </c>
      <c r="CR1014" s="9">
        <v>0</v>
      </c>
      <c r="CS1014" s="9">
        <v>0</v>
      </c>
      <c r="CT1014" s="9">
        <v>0</v>
      </c>
      <c r="CU1014" s="9">
        <v>0</v>
      </c>
      <c r="CV1014" s="9">
        <v>9146048</v>
      </c>
      <c r="CW1014" s="9">
        <v>15228140</v>
      </c>
      <c r="CX1014" s="9">
        <v>634612</v>
      </c>
      <c r="CY1014" s="9">
        <v>12268653</v>
      </c>
      <c r="CZ1014" s="9">
        <v>0</v>
      </c>
      <c r="DA1014" s="9">
        <v>0</v>
      </c>
      <c r="DB1014" s="9">
        <v>2224810</v>
      </c>
      <c r="DC1014" s="9">
        <v>2283147</v>
      </c>
      <c r="DD1014" s="9">
        <v>0</v>
      </c>
      <c r="DE1014" s="9">
        <v>371270</v>
      </c>
      <c r="DF1014" s="9">
        <v>42156680</v>
      </c>
      <c r="DG1014" s="9">
        <v>120189</v>
      </c>
      <c r="DH1014" s="9">
        <v>36658725</v>
      </c>
      <c r="DI1014" s="9">
        <v>0</v>
      </c>
      <c r="DJ1014" s="9">
        <v>0</v>
      </c>
      <c r="DK1014" s="9">
        <v>0</v>
      </c>
      <c r="DL1014" s="9">
        <v>0</v>
      </c>
      <c r="DM1014" s="9">
        <v>0</v>
      </c>
      <c r="DN1014" s="9">
        <v>0</v>
      </c>
      <c r="DO1014" s="9">
        <v>611182</v>
      </c>
      <c r="DP1014" s="9">
        <v>22401942</v>
      </c>
      <c r="DQ1014" s="9">
        <v>0</v>
      </c>
      <c r="DR1014" s="9">
        <v>0</v>
      </c>
      <c r="DS1014" s="9">
        <v>0</v>
      </c>
      <c r="DT1014" s="9">
        <v>0</v>
      </c>
      <c r="DU1014" s="9">
        <v>0</v>
      </c>
      <c r="DV1014" s="9">
        <v>0</v>
      </c>
      <c r="DW1014" s="9">
        <v>0</v>
      </c>
      <c r="DX1014" s="9">
        <v>0</v>
      </c>
      <c r="DY1014" s="9">
        <v>0</v>
      </c>
      <c r="DZ1014" s="9">
        <v>0</v>
      </c>
      <c r="EA1014" s="9">
        <v>0</v>
      </c>
      <c r="EB1014" s="9">
        <v>0</v>
      </c>
      <c r="EC1014" s="9">
        <v>0</v>
      </c>
    </row>
    <row r="1015" spans="1:133" x14ac:dyDescent="0.3">
      <c r="A1015" s="10">
        <v>106190949</v>
      </c>
      <c r="B1015" s="10" t="s">
        <v>799</v>
      </c>
      <c r="C1015" s="10">
        <v>20182</v>
      </c>
      <c r="D1015" s="12">
        <v>43191</v>
      </c>
      <c r="E1015" s="10" t="s">
        <v>2129</v>
      </c>
      <c r="F1015" s="10" t="s">
        <v>134</v>
      </c>
      <c r="G1015" s="10" t="s">
        <v>158</v>
      </c>
      <c r="H1015" s="10" t="s">
        <v>2132</v>
      </c>
      <c r="I1015" s="10">
        <v>903</v>
      </c>
      <c r="J1015" s="10" t="s">
        <v>136</v>
      </c>
      <c r="K1015" s="10" t="s">
        <v>137</v>
      </c>
      <c r="L1015" s="10" t="s">
        <v>138</v>
      </c>
      <c r="M1015" s="10" t="s">
        <v>800</v>
      </c>
      <c r="N1015" s="10" t="s">
        <v>801</v>
      </c>
      <c r="O1015" s="10" t="s">
        <v>802</v>
      </c>
      <c r="P1015" s="10">
        <v>91355</v>
      </c>
      <c r="Q1015" s="10" t="s">
        <v>803</v>
      </c>
      <c r="R1015" s="10">
        <v>238</v>
      </c>
      <c r="S1015" s="10">
        <v>232</v>
      </c>
      <c r="T1015" s="10">
        <v>152</v>
      </c>
      <c r="U1015" s="10">
        <v>835</v>
      </c>
      <c r="V1015" s="10">
        <v>503</v>
      </c>
      <c r="W1015" s="10">
        <v>273</v>
      </c>
      <c r="X1015" s="10">
        <v>233</v>
      </c>
      <c r="Y1015" s="10">
        <v>0</v>
      </c>
      <c r="Z1015" s="10">
        <v>0</v>
      </c>
      <c r="AA1015" s="10">
        <v>68</v>
      </c>
      <c r="AB1015" s="10">
        <v>1051</v>
      </c>
      <c r="AC1015" s="10">
        <v>6</v>
      </c>
      <c r="AD1015" s="10">
        <v>36</v>
      </c>
      <c r="AE1015" s="10">
        <v>3005</v>
      </c>
      <c r="AF1015" s="10">
        <v>0</v>
      </c>
      <c r="AG1015" s="10">
        <v>4950</v>
      </c>
      <c r="AH1015" s="10">
        <v>2048</v>
      </c>
      <c r="AI1015" s="10">
        <v>1241</v>
      </c>
      <c r="AJ1015" s="10">
        <v>1011</v>
      </c>
      <c r="AK1015" s="10">
        <v>0</v>
      </c>
      <c r="AL1015" s="10">
        <v>0</v>
      </c>
      <c r="AM1015" s="10">
        <v>202</v>
      </c>
      <c r="AN1015" s="10">
        <v>3953</v>
      </c>
      <c r="AO1015" s="10">
        <v>21</v>
      </c>
      <c r="AP1015" s="10">
        <v>205</v>
      </c>
      <c r="AQ1015" s="10">
        <v>13631</v>
      </c>
      <c r="AR1015" s="10">
        <v>0</v>
      </c>
      <c r="AS1015" s="10">
        <v>6414</v>
      </c>
      <c r="AT1015" s="10">
        <v>2456</v>
      </c>
      <c r="AU1015" s="10">
        <v>1658</v>
      </c>
      <c r="AV1015" s="10">
        <v>4970</v>
      </c>
      <c r="AW1015" s="10">
        <v>22</v>
      </c>
      <c r="AX1015" s="10">
        <v>0</v>
      </c>
      <c r="AY1015" s="10">
        <v>978</v>
      </c>
      <c r="AZ1015" s="10">
        <v>12125</v>
      </c>
      <c r="BA1015" s="10">
        <v>163</v>
      </c>
      <c r="BB1015" s="10">
        <v>923</v>
      </c>
      <c r="BC1015" s="10">
        <v>29709</v>
      </c>
      <c r="BD1015" s="10">
        <v>77481405</v>
      </c>
      <c r="BE1015" s="10">
        <v>39445570</v>
      </c>
      <c r="BF1015" s="10">
        <v>15852894</v>
      </c>
      <c r="BG1015" s="10">
        <v>19331335</v>
      </c>
      <c r="BH1015" s="10">
        <v>0</v>
      </c>
      <c r="BI1015" s="10">
        <v>0</v>
      </c>
      <c r="BJ1015" s="10">
        <v>4037755</v>
      </c>
      <c r="BK1015" s="10">
        <v>70547417</v>
      </c>
      <c r="BL1015" s="10">
        <v>473012</v>
      </c>
      <c r="BM1015" s="10">
        <v>2680401</v>
      </c>
      <c r="BN1015" s="10">
        <v>229849789</v>
      </c>
      <c r="BO1015" s="10">
        <v>37941389</v>
      </c>
      <c r="BP1015" s="10">
        <v>23232402</v>
      </c>
      <c r="BQ1015" s="10">
        <v>9747925</v>
      </c>
      <c r="BR1015" s="10">
        <v>26564223</v>
      </c>
      <c r="BS1015" s="10">
        <v>132028</v>
      </c>
      <c r="BT1015" s="10">
        <v>0</v>
      </c>
      <c r="BU1015" s="10">
        <v>6046935</v>
      </c>
      <c r="BV1015" s="10">
        <v>72791054</v>
      </c>
      <c r="BW1015" s="10">
        <v>793341</v>
      </c>
      <c r="BX1015" s="10">
        <v>4495596</v>
      </c>
      <c r="BY1015" s="10">
        <v>181744893</v>
      </c>
      <c r="BZ1015" s="10">
        <v>6056493</v>
      </c>
      <c r="CA1015" s="10">
        <v>97222921</v>
      </c>
      <c r="CB1015" s="10">
        <v>52363959</v>
      </c>
      <c r="CC1015" s="10">
        <v>21752733</v>
      </c>
      <c r="CD1015" s="10">
        <v>42412792</v>
      </c>
      <c r="CE1015" s="10">
        <v>0</v>
      </c>
      <c r="CF1015" s="10">
        <v>105622</v>
      </c>
      <c r="CG1015" s="10">
        <v>0</v>
      </c>
      <c r="CH1015" s="10">
        <v>8317709</v>
      </c>
      <c r="CI1015" s="10">
        <v>90190597</v>
      </c>
      <c r="CJ1015" s="10">
        <v>0</v>
      </c>
      <c r="CK1015" s="10">
        <v>1101727</v>
      </c>
      <c r="CL1015" s="10">
        <v>0</v>
      </c>
      <c r="CM1015" s="10">
        <v>0</v>
      </c>
      <c r="CN1015" s="10">
        <v>0</v>
      </c>
      <c r="CO1015" s="10">
        <v>6243117</v>
      </c>
      <c r="CP1015" s="10">
        <v>325767670</v>
      </c>
      <c r="CQ1015" s="10">
        <v>0</v>
      </c>
      <c r="CR1015" s="10">
        <v>0</v>
      </c>
      <c r="CS1015" s="10">
        <v>0</v>
      </c>
      <c r="CT1015" s="10">
        <v>0</v>
      </c>
      <c r="CU1015" s="10">
        <v>0</v>
      </c>
      <c r="CV1015" s="10">
        <v>18199873</v>
      </c>
      <c r="CW1015" s="10">
        <v>10314013</v>
      </c>
      <c r="CX1015" s="10">
        <v>3848086</v>
      </c>
      <c r="CY1015" s="10">
        <v>3482766</v>
      </c>
      <c r="CZ1015" s="10">
        <v>26406</v>
      </c>
      <c r="DA1015" s="10">
        <v>0</v>
      </c>
      <c r="DB1015" s="10">
        <v>1766981</v>
      </c>
      <c r="DC1015" s="10">
        <v>47091381</v>
      </c>
      <c r="DD1015" s="10">
        <v>164626</v>
      </c>
      <c r="DE1015" s="10">
        <v>932880</v>
      </c>
      <c r="DF1015" s="10">
        <v>85827012</v>
      </c>
      <c r="DG1015" s="10">
        <v>1214375</v>
      </c>
      <c r="DH1015" s="10">
        <v>91411476</v>
      </c>
      <c r="DI1015" s="10">
        <v>0</v>
      </c>
      <c r="DJ1015" s="10">
        <v>902778</v>
      </c>
      <c r="DK1015" s="10">
        <v>0</v>
      </c>
      <c r="DL1015" s="10">
        <v>0</v>
      </c>
      <c r="DM1015" s="10">
        <v>0</v>
      </c>
      <c r="DN1015" s="10">
        <v>0</v>
      </c>
      <c r="DO1015" s="10">
        <v>9432168</v>
      </c>
      <c r="DP1015" s="10">
        <v>263059667</v>
      </c>
      <c r="DQ1015" s="10">
        <v>0</v>
      </c>
      <c r="DR1015" s="10">
        <v>0</v>
      </c>
      <c r="DS1015" s="10">
        <v>0</v>
      </c>
      <c r="DT1015" s="10">
        <v>0</v>
      </c>
      <c r="DU1015" s="10">
        <v>0</v>
      </c>
      <c r="DV1015" s="10">
        <v>0</v>
      </c>
      <c r="DW1015" s="10">
        <v>0</v>
      </c>
      <c r="DX1015" s="10">
        <v>0</v>
      </c>
      <c r="DY1015" s="10">
        <v>0</v>
      </c>
      <c r="DZ1015" s="10">
        <v>0</v>
      </c>
      <c r="EA1015" s="10">
        <v>0</v>
      </c>
      <c r="EB1015" s="10">
        <v>0</v>
      </c>
      <c r="EC1015" s="10">
        <v>0</v>
      </c>
    </row>
    <row r="1016" spans="1:133" x14ac:dyDescent="0.3">
      <c r="A1016" s="9">
        <v>106344021</v>
      </c>
      <c r="B1016" s="9" t="s">
        <v>804</v>
      </c>
      <c r="C1016" s="9">
        <v>20182</v>
      </c>
      <c r="D1016" s="11">
        <v>43191</v>
      </c>
      <c r="E1016" s="9" t="s">
        <v>2129</v>
      </c>
      <c r="F1016" s="9" t="s">
        <v>134</v>
      </c>
      <c r="G1016" s="9" t="s">
        <v>558</v>
      </c>
      <c r="H1016" s="9" t="s">
        <v>2147</v>
      </c>
      <c r="I1016" s="9">
        <v>311</v>
      </c>
      <c r="J1016" s="9" t="s">
        <v>255</v>
      </c>
      <c r="K1016" s="9" t="s">
        <v>137</v>
      </c>
      <c r="L1016" s="9" t="s">
        <v>138</v>
      </c>
      <c r="M1016" s="9" t="s">
        <v>805</v>
      </c>
      <c r="N1016" s="9" t="s">
        <v>2159</v>
      </c>
      <c r="O1016" s="9" t="s">
        <v>563</v>
      </c>
      <c r="P1016" s="9">
        <v>95841</v>
      </c>
      <c r="Q1016" s="9" t="s">
        <v>807</v>
      </c>
      <c r="R1016" s="9">
        <v>125</v>
      </c>
      <c r="S1016" s="9">
        <v>120</v>
      </c>
      <c r="T1016" s="9">
        <v>120</v>
      </c>
      <c r="U1016" s="9">
        <v>195</v>
      </c>
      <c r="V1016" s="9">
        <v>0</v>
      </c>
      <c r="W1016" s="9">
        <v>388</v>
      </c>
      <c r="X1016" s="9">
        <v>0</v>
      </c>
      <c r="Y1016" s="9">
        <v>0</v>
      </c>
      <c r="Z1016" s="9">
        <v>144</v>
      </c>
      <c r="AA1016" s="9">
        <v>0</v>
      </c>
      <c r="AB1016" s="9">
        <v>275</v>
      </c>
      <c r="AC1016" s="9">
        <v>10</v>
      </c>
      <c r="AD1016" s="9">
        <v>0</v>
      </c>
      <c r="AE1016" s="9">
        <v>1012</v>
      </c>
      <c r="AF1016" s="9">
        <v>0</v>
      </c>
      <c r="AG1016" s="9">
        <v>2791</v>
      </c>
      <c r="AH1016" s="9">
        <v>0</v>
      </c>
      <c r="AI1016" s="9">
        <v>3890</v>
      </c>
      <c r="AJ1016" s="9">
        <v>0</v>
      </c>
      <c r="AK1016" s="9">
        <v>0</v>
      </c>
      <c r="AL1016" s="9">
        <v>1752</v>
      </c>
      <c r="AM1016" s="9">
        <v>0</v>
      </c>
      <c r="AN1016" s="9">
        <v>1921</v>
      </c>
      <c r="AO1016" s="9">
        <v>112</v>
      </c>
      <c r="AP1016" s="9">
        <v>0</v>
      </c>
      <c r="AQ1016" s="9">
        <v>10466</v>
      </c>
      <c r="AR1016" s="9">
        <v>0</v>
      </c>
      <c r="AS1016" s="9">
        <v>1135</v>
      </c>
      <c r="AT1016" s="9">
        <v>0</v>
      </c>
      <c r="AU1016" s="9">
        <v>0</v>
      </c>
      <c r="AV1016" s="9">
        <v>0</v>
      </c>
      <c r="AW1016" s="9">
        <v>0</v>
      </c>
      <c r="AX1016" s="9">
        <v>0</v>
      </c>
      <c r="AY1016" s="9">
        <v>0</v>
      </c>
      <c r="AZ1016" s="9">
        <v>3221</v>
      </c>
      <c r="BA1016" s="9">
        <v>0</v>
      </c>
      <c r="BB1016" s="9">
        <v>24</v>
      </c>
      <c r="BC1016" s="9">
        <v>4380</v>
      </c>
      <c r="BD1016" s="9">
        <v>4465600</v>
      </c>
      <c r="BE1016" s="9">
        <v>0</v>
      </c>
      <c r="BF1016" s="9">
        <v>6224000</v>
      </c>
      <c r="BG1016" s="9">
        <v>0</v>
      </c>
      <c r="BH1016" s="9">
        <v>0</v>
      </c>
      <c r="BI1016" s="9">
        <v>2803200</v>
      </c>
      <c r="BJ1016" s="9">
        <v>0</v>
      </c>
      <c r="BK1016" s="9">
        <v>3073600</v>
      </c>
      <c r="BL1016" s="9">
        <v>182770</v>
      </c>
      <c r="BM1016" s="9">
        <v>0</v>
      </c>
      <c r="BN1016" s="9">
        <v>16749170</v>
      </c>
      <c r="BO1016" s="9">
        <v>641771</v>
      </c>
      <c r="BP1016" s="9">
        <v>0</v>
      </c>
      <c r="BQ1016" s="9">
        <v>0</v>
      </c>
      <c r="BR1016" s="9">
        <v>0</v>
      </c>
      <c r="BS1016" s="9">
        <v>0</v>
      </c>
      <c r="BT1016" s="9">
        <v>0</v>
      </c>
      <c r="BU1016" s="9">
        <v>0</v>
      </c>
      <c r="BV1016" s="9">
        <v>1834711</v>
      </c>
      <c r="BW1016" s="9">
        <v>0</v>
      </c>
      <c r="BX1016" s="9">
        <v>12829</v>
      </c>
      <c r="BY1016" s="9">
        <v>2489311</v>
      </c>
      <c r="BZ1016" s="9">
        <v>142676</v>
      </c>
      <c r="CA1016" s="9">
        <v>1437407</v>
      </c>
      <c r="CB1016" s="9">
        <v>0</v>
      </c>
      <c r="CC1016" s="9">
        <v>2657366</v>
      </c>
      <c r="CD1016" s="9">
        <v>0</v>
      </c>
      <c r="CE1016" s="9">
        <v>0</v>
      </c>
      <c r="CF1016" s="9">
        <v>0</v>
      </c>
      <c r="CG1016" s="9">
        <v>1172258</v>
      </c>
      <c r="CH1016" s="9">
        <v>0</v>
      </c>
      <c r="CI1016" s="9">
        <v>2641898</v>
      </c>
      <c r="CJ1016" s="9">
        <v>0</v>
      </c>
      <c r="CK1016" s="9">
        <v>182770</v>
      </c>
      <c r="CL1016" s="9">
        <v>0</v>
      </c>
      <c r="CM1016" s="9">
        <v>0</v>
      </c>
      <c r="CN1016" s="9">
        <v>0</v>
      </c>
      <c r="CO1016" s="9">
        <v>6416</v>
      </c>
      <c r="CP1016" s="9">
        <v>8240791</v>
      </c>
      <c r="CQ1016" s="9">
        <v>0</v>
      </c>
      <c r="CR1016" s="9">
        <v>0</v>
      </c>
      <c r="CS1016" s="9">
        <v>0</v>
      </c>
      <c r="CT1016" s="9">
        <v>0</v>
      </c>
      <c r="CU1016" s="9">
        <v>0</v>
      </c>
      <c r="CV1016" s="9">
        <v>3623467</v>
      </c>
      <c r="CW1016" s="9">
        <v>0</v>
      </c>
      <c r="CX1016" s="9">
        <v>3521213</v>
      </c>
      <c r="CY1016" s="9">
        <v>0</v>
      </c>
      <c r="CZ1016" s="9">
        <v>0</v>
      </c>
      <c r="DA1016" s="9">
        <v>1609431</v>
      </c>
      <c r="DB1016" s="9">
        <v>0</v>
      </c>
      <c r="DC1016" s="9">
        <v>2237238</v>
      </c>
      <c r="DD1016" s="9">
        <v>0</v>
      </c>
      <c r="DE1016" s="9">
        <v>6341</v>
      </c>
      <c r="DF1016" s="9">
        <v>10997690</v>
      </c>
      <c r="DG1016" s="9">
        <v>3221</v>
      </c>
      <c r="DH1016" s="9">
        <v>7614953</v>
      </c>
      <c r="DI1016" s="9">
        <v>954231</v>
      </c>
      <c r="DJ1016" s="9">
        <v>70977</v>
      </c>
      <c r="DK1016" s="9">
        <v>0</v>
      </c>
      <c r="DL1016" s="9">
        <v>0</v>
      </c>
      <c r="DM1016" s="9">
        <v>0</v>
      </c>
      <c r="DN1016" s="9">
        <v>0</v>
      </c>
      <c r="DO1016" s="9">
        <v>80399</v>
      </c>
      <c r="DP1016" s="9">
        <v>15989249</v>
      </c>
      <c r="DQ1016" s="9">
        <v>0</v>
      </c>
      <c r="DR1016" s="9">
        <v>0</v>
      </c>
      <c r="DS1016" s="9">
        <v>0</v>
      </c>
      <c r="DT1016" s="9">
        <v>0</v>
      </c>
      <c r="DU1016" s="9">
        <v>0</v>
      </c>
      <c r="DV1016" s="9">
        <v>0</v>
      </c>
      <c r="DW1016" s="9">
        <v>0</v>
      </c>
      <c r="DX1016" s="9">
        <v>0</v>
      </c>
      <c r="DY1016" s="9">
        <v>0</v>
      </c>
      <c r="DZ1016" s="9">
        <v>0</v>
      </c>
      <c r="EA1016" s="9">
        <v>0</v>
      </c>
      <c r="EB1016" s="9">
        <v>0</v>
      </c>
      <c r="EC1016" s="9">
        <v>0</v>
      </c>
    </row>
    <row r="1017" spans="1:133" x14ac:dyDescent="0.3">
      <c r="A1017" s="10">
        <v>106362041</v>
      </c>
      <c r="B1017" s="10" t="s">
        <v>808</v>
      </c>
      <c r="C1017" s="10">
        <v>20182</v>
      </c>
      <c r="D1017" s="12">
        <v>43191</v>
      </c>
      <c r="E1017" s="10" t="s">
        <v>2129</v>
      </c>
      <c r="F1017" s="10" t="s">
        <v>134</v>
      </c>
      <c r="G1017" s="10" t="s">
        <v>275</v>
      </c>
      <c r="H1017" s="10" t="s">
        <v>2145</v>
      </c>
      <c r="I1017" s="10">
        <v>1214</v>
      </c>
      <c r="J1017" s="10" t="s">
        <v>239</v>
      </c>
      <c r="K1017" s="10" t="s">
        <v>137</v>
      </c>
      <c r="L1017" s="10" t="s">
        <v>145</v>
      </c>
      <c r="M1017" s="10" t="s">
        <v>809</v>
      </c>
      <c r="N1017" s="10" t="s">
        <v>810</v>
      </c>
      <c r="O1017" s="10" t="s">
        <v>811</v>
      </c>
      <c r="P1017" s="10">
        <v>92252</v>
      </c>
      <c r="Q1017" s="10" t="s">
        <v>812</v>
      </c>
      <c r="R1017" s="10">
        <v>179</v>
      </c>
      <c r="S1017" s="10">
        <v>179</v>
      </c>
      <c r="T1017" s="10">
        <v>94</v>
      </c>
      <c r="U1017" s="10">
        <v>134</v>
      </c>
      <c r="V1017" s="10">
        <v>108</v>
      </c>
      <c r="W1017" s="10">
        <v>169</v>
      </c>
      <c r="X1017" s="10">
        <v>41</v>
      </c>
      <c r="Y1017" s="10">
        <v>0</v>
      </c>
      <c r="Z1017" s="10">
        <v>0</v>
      </c>
      <c r="AA1017" s="10">
        <v>7</v>
      </c>
      <c r="AB1017" s="10">
        <v>56</v>
      </c>
      <c r="AC1017" s="10">
        <v>0</v>
      </c>
      <c r="AD1017" s="10">
        <v>13</v>
      </c>
      <c r="AE1017" s="10">
        <v>528</v>
      </c>
      <c r="AF1017" s="10">
        <v>0</v>
      </c>
      <c r="AG1017" s="10">
        <v>729</v>
      </c>
      <c r="AH1017" s="10">
        <v>374</v>
      </c>
      <c r="AI1017" s="10">
        <v>5913</v>
      </c>
      <c r="AJ1017" s="10">
        <v>869</v>
      </c>
      <c r="AK1017" s="10">
        <v>0</v>
      </c>
      <c r="AL1017" s="10">
        <v>0</v>
      </c>
      <c r="AM1017" s="10">
        <v>287</v>
      </c>
      <c r="AN1017" s="10">
        <v>205</v>
      </c>
      <c r="AO1017" s="10">
        <v>0</v>
      </c>
      <c r="AP1017" s="10">
        <v>16</v>
      </c>
      <c r="AQ1017" s="10">
        <v>8393</v>
      </c>
      <c r="AR1017" s="10">
        <v>0</v>
      </c>
      <c r="AS1017" s="10">
        <v>3092</v>
      </c>
      <c r="AT1017" s="10">
        <v>1604</v>
      </c>
      <c r="AU1017" s="10">
        <v>5398</v>
      </c>
      <c r="AV1017" s="10">
        <v>1219</v>
      </c>
      <c r="AW1017" s="10">
        <v>0</v>
      </c>
      <c r="AX1017" s="10">
        <v>0</v>
      </c>
      <c r="AY1017" s="10">
        <v>472</v>
      </c>
      <c r="AZ1017" s="10">
        <v>2381</v>
      </c>
      <c r="BA1017" s="10">
        <v>0</v>
      </c>
      <c r="BB1017" s="10">
        <v>519</v>
      </c>
      <c r="BC1017" s="10">
        <v>14685</v>
      </c>
      <c r="BD1017" s="10">
        <v>5996528</v>
      </c>
      <c r="BE1017" s="10">
        <v>3553805</v>
      </c>
      <c r="BF1017" s="10">
        <v>11312370</v>
      </c>
      <c r="BG1017" s="10">
        <v>2816478</v>
      </c>
      <c r="BH1017" s="10">
        <v>0</v>
      </c>
      <c r="BI1017" s="10">
        <v>0</v>
      </c>
      <c r="BJ1017" s="10">
        <v>548313</v>
      </c>
      <c r="BK1017" s="10">
        <v>2357001</v>
      </c>
      <c r="BL1017" s="10">
        <v>0</v>
      </c>
      <c r="BM1017" s="10">
        <v>281734</v>
      </c>
      <c r="BN1017" s="10">
        <v>26866229</v>
      </c>
      <c r="BO1017" s="10">
        <v>9296312</v>
      </c>
      <c r="BP1017" s="10">
        <v>6620079</v>
      </c>
      <c r="BQ1017" s="10">
        <v>16186870</v>
      </c>
      <c r="BR1017" s="10">
        <v>4478266</v>
      </c>
      <c r="BS1017" s="10">
        <v>0</v>
      </c>
      <c r="BT1017" s="10">
        <v>0</v>
      </c>
      <c r="BU1017" s="10">
        <v>2034111</v>
      </c>
      <c r="BV1017" s="10">
        <v>6853800</v>
      </c>
      <c r="BW1017" s="10">
        <v>0</v>
      </c>
      <c r="BX1017" s="10">
        <v>1685225</v>
      </c>
      <c r="BY1017" s="10">
        <v>47154663</v>
      </c>
      <c r="BZ1017" s="10">
        <v>418773</v>
      </c>
      <c r="CA1017" s="10">
        <v>12179415</v>
      </c>
      <c r="CB1017" s="10">
        <v>8302259</v>
      </c>
      <c r="CC1017" s="10">
        <v>12316898</v>
      </c>
      <c r="CD1017" s="10">
        <v>5978024</v>
      </c>
      <c r="CE1017" s="10">
        <v>-107397</v>
      </c>
      <c r="CF1017" s="10">
        <v>0</v>
      </c>
      <c r="CG1017" s="10">
        <v>0</v>
      </c>
      <c r="CH1017" s="10">
        <v>1897259</v>
      </c>
      <c r="CI1017" s="10">
        <v>6772121</v>
      </c>
      <c r="CJ1017" s="10">
        <v>0</v>
      </c>
      <c r="CK1017" s="10">
        <v>0</v>
      </c>
      <c r="CL1017" s="10">
        <v>0</v>
      </c>
      <c r="CM1017" s="10">
        <v>0</v>
      </c>
      <c r="CN1017" s="10">
        <v>0</v>
      </c>
      <c r="CO1017" s="10">
        <v>1910513</v>
      </c>
      <c r="CP1017" s="10">
        <v>49667865</v>
      </c>
      <c r="CQ1017" s="10">
        <v>0</v>
      </c>
      <c r="CR1017" s="10">
        <v>0</v>
      </c>
      <c r="CS1017" s="10">
        <v>0</v>
      </c>
      <c r="CT1017" s="10">
        <v>0</v>
      </c>
      <c r="CU1017" s="10">
        <v>0</v>
      </c>
      <c r="CV1017" s="10">
        <v>3113425</v>
      </c>
      <c r="CW1017" s="10">
        <v>1871625</v>
      </c>
      <c r="CX1017" s="10">
        <v>15289739</v>
      </c>
      <c r="CY1017" s="10">
        <v>1316720</v>
      </c>
      <c r="CZ1017" s="10">
        <v>0</v>
      </c>
      <c r="DA1017" s="10">
        <v>0</v>
      </c>
      <c r="DB1017" s="10">
        <v>597003</v>
      </c>
      <c r="DC1017" s="10">
        <v>2142525</v>
      </c>
      <c r="DD1017" s="10">
        <v>0</v>
      </c>
      <c r="DE1017" s="10">
        <v>21990</v>
      </c>
      <c r="DF1017" s="10">
        <v>24353027</v>
      </c>
      <c r="DG1017" s="10">
        <v>113585</v>
      </c>
      <c r="DH1017" s="10">
        <v>16708294</v>
      </c>
      <c r="DI1017" s="10">
        <v>0</v>
      </c>
      <c r="DJ1017" s="10">
        <v>7635</v>
      </c>
      <c r="DK1017" s="10">
        <v>0</v>
      </c>
      <c r="DL1017" s="10">
        <v>0</v>
      </c>
      <c r="DM1017" s="10">
        <v>0</v>
      </c>
      <c r="DN1017" s="10">
        <v>0</v>
      </c>
      <c r="DO1017" s="10">
        <v>313423</v>
      </c>
      <c r="DP1017" s="10">
        <v>21818288</v>
      </c>
      <c r="DQ1017" s="10">
        <v>0</v>
      </c>
      <c r="DR1017" s="10">
        <v>0</v>
      </c>
      <c r="DS1017" s="10">
        <v>0</v>
      </c>
      <c r="DT1017" s="10">
        <v>0</v>
      </c>
      <c r="DU1017" s="10">
        <v>0</v>
      </c>
      <c r="DV1017" s="10">
        <v>0</v>
      </c>
      <c r="DW1017" s="10">
        <v>0</v>
      </c>
      <c r="DX1017" s="10">
        <v>0</v>
      </c>
      <c r="DY1017" s="10">
        <v>0</v>
      </c>
      <c r="DZ1017" s="10">
        <v>0</v>
      </c>
      <c r="EA1017" s="10">
        <v>0</v>
      </c>
      <c r="EB1017" s="10">
        <v>10820813</v>
      </c>
      <c r="EC1017" s="10">
        <v>439052</v>
      </c>
    </row>
    <row r="1018" spans="1:133" x14ac:dyDescent="0.3">
      <c r="A1018" s="9">
        <v>106010846</v>
      </c>
      <c r="B1018" s="9" t="s">
        <v>813</v>
      </c>
      <c r="C1018" s="9">
        <v>20182</v>
      </c>
      <c r="D1018" s="11">
        <v>43191</v>
      </c>
      <c r="E1018" s="9" t="s">
        <v>2129</v>
      </c>
      <c r="F1018" s="9" t="s">
        <v>134</v>
      </c>
      <c r="G1018" s="9" t="s">
        <v>233</v>
      </c>
      <c r="H1018" s="9" t="s">
        <v>2138</v>
      </c>
      <c r="I1018" s="9">
        <v>417</v>
      </c>
      <c r="J1018" s="9" t="s">
        <v>276</v>
      </c>
      <c r="K1018" s="9" t="s">
        <v>137</v>
      </c>
      <c r="L1018" s="9" t="s">
        <v>138</v>
      </c>
      <c r="M1018" s="9" t="s">
        <v>234</v>
      </c>
      <c r="N1018" s="9" t="s">
        <v>814</v>
      </c>
      <c r="O1018" s="9" t="s">
        <v>252</v>
      </c>
      <c r="P1018" s="9">
        <v>94602</v>
      </c>
      <c r="Q1018" s="9" t="s">
        <v>237</v>
      </c>
      <c r="R1018" s="9">
        <v>408</v>
      </c>
      <c r="S1018" s="9">
        <v>372</v>
      </c>
      <c r="T1018" s="9">
        <v>372</v>
      </c>
      <c r="U1018" s="9">
        <v>804</v>
      </c>
      <c r="V1018" s="9">
        <v>75</v>
      </c>
      <c r="W1018" s="9">
        <v>935</v>
      </c>
      <c r="X1018" s="9">
        <v>1608</v>
      </c>
      <c r="Y1018" s="9">
        <v>0</v>
      </c>
      <c r="Z1018" s="9">
        <v>70</v>
      </c>
      <c r="AA1018" s="9">
        <v>32</v>
      </c>
      <c r="AB1018" s="9">
        <v>231</v>
      </c>
      <c r="AC1018" s="9">
        <v>8</v>
      </c>
      <c r="AD1018" s="9">
        <v>78</v>
      </c>
      <c r="AE1018" s="9">
        <v>3841</v>
      </c>
      <c r="AF1018" s="9">
        <v>0</v>
      </c>
      <c r="AG1018" s="9">
        <v>6786</v>
      </c>
      <c r="AH1018" s="9">
        <v>334</v>
      </c>
      <c r="AI1018" s="9">
        <v>11639</v>
      </c>
      <c r="AJ1018" s="9">
        <v>7882</v>
      </c>
      <c r="AK1018" s="9">
        <v>0</v>
      </c>
      <c r="AL1018" s="9">
        <v>209</v>
      </c>
      <c r="AM1018" s="9">
        <v>221</v>
      </c>
      <c r="AN1018" s="9">
        <v>1529</v>
      </c>
      <c r="AO1018" s="9">
        <v>28</v>
      </c>
      <c r="AP1018" s="9">
        <v>276</v>
      </c>
      <c r="AQ1018" s="9">
        <v>28904</v>
      </c>
      <c r="AR1018" s="9">
        <v>0</v>
      </c>
      <c r="AS1018" s="9">
        <v>11423</v>
      </c>
      <c r="AT1018" s="9">
        <v>688</v>
      </c>
      <c r="AU1018" s="9">
        <v>13140</v>
      </c>
      <c r="AV1018" s="9">
        <v>31758</v>
      </c>
      <c r="AW1018" s="9">
        <v>0</v>
      </c>
      <c r="AX1018" s="9">
        <v>10450</v>
      </c>
      <c r="AY1018" s="9">
        <v>366</v>
      </c>
      <c r="AZ1018" s="9">
        <v>2280</v>
      </c>
      <c r="BA1018" s="9">
        <v>265</v>
      </c>
      <c r="BB1018" s="9">
        <v>3277</v>
      </c>
      <c r="BC1018" s="9">
        <v>73647</v>
      </c>
      <c r="BD1018" s="9">
        <v>77125157</v>
      </c>
      <c r="BE1018" s="9">
        <v>5656571</v>
      </c>
      <c r="BF1018" s="9">
        <v>75304487</v>
      </c>
      <c r="BG1018" s="9">
        <v>110086640</v>
      </c>
      <c r="BH1018" s="9">
        <v>0</v>
      </c>
      <c r="BI1018" s="9">
        <v>4304271</v>
      </c>
      <c r="BJ1018" s="9">
        <v>3768319</v>
      </c>
      <c r="BK1018" s="9">
        <v>19632265</v>
      </c>
      <c r="BL1018" s="9">
        <v>441478</v>
      </c>
      <c r="BM1018" s="9">
        <v>3812166</v>
      </c>
      <c r="BN1018" s="9">
        <v>300131354</v>
      </c>
      <c r="BO1018" s="9">
        <v>64558448</v>
      </c>
      <c r="BP1018" s="9">
        <v>5113344</v>
      </c>
      <c r="BQ1018" s="9">
        <v>46565082</v>
      </c>
      <c r="BR1018" s="9">
        <v>106724606</v>
      </c>
      <c r="BS1018" s="9">
        <v>0</v>
      </c>
      <c r="BT1018" s="9">
        <v>25521476</v>
      </c>
      <c r="BU1018" s="9">
        <v>2693514</v>
      </c>
      <c r="BV1018" s="9">
        <v>17895749</v>
      </c>
      <c r="BW1018" s="9">
        <v>1150618</v>
      </c>
      <c r="BX1018" s="9">
        <v>15082977</v>
      </c>
      <c r="BY1018" s="9">
        <v>285305814</v>
      </c>
      <c r="BZ1018" s="9">
        <v>13899555</v>
      </c>
      <c r="CA1018" s="9">
        <v>113607578</v>
      </c>
      <c r="CB1018" s="9">
        <v>8708030</v>
      </c>
      <c r="CC1018" s="9">
        <v>112067441</v>
      </c>
      <c r="CD1018" s="9">
        <v>208174499</v>
      </c>
      <c r="CE1018" s="9">
        <v>-29229123</v>
      </c>
      <c r="CF1018" s="9">
        <v>0</v>
      </c>
      <c r="CG1018" s="9">
        <v>29825747</v>
      </c>
      <c r="CH1018" s="9">
        <v>5007762</v>
      </c>
      <c r="CI1018" s="9">
        <v>18477307</v>
      </c>
      <c r="CJ1018" s="9">
        <v>0</v>
      </c>
      <c r="CK1018" s="9">
        <v>1557183</v>
      </c>
      <c r="CL1018" s="9">
        <v>0</v>
      </c>
      <c r="CM1018" s="9">
        <v>0</v>
      </c>
      <c r="CN1018" s="9">
        <v>0</v>
      </c>
      <c r="CO1018" s="9">
        <v>3694818</v>
      </c>
      <c r="CP1018" s="9">
        <v>485790797</v>
      </c>
      <c r="CQ1018" s="9">
        <v>0</v>
      </c>
      <c r="CR1018" s="9">
        <v>0</v>
      </c>
      <c r="CS1018" s="9">
        <v>8164386</v>
      </c>
      <c r="CT1018" s="9">
        <v>0</v>
      </c>
      <c r="CU1018" s="9">
        <v>8164386</v>
      </c>
      <c r="CV1018" s="9">
        <v>28076027</v>
      </c>
      <c r="CW1018" s="9">
        <v>2061885</v>
      </c>
      <c r="CX1018" s="9">
        <v>39031251</v>
      </c>
      <c r="CY1018" s="9">
        <v>8636747</v>
      </c>
      <c r="CZ1018" s="9">
        <v>0</v>
      </c>
      <c r="DA1018" s="9">
        <v>8164386</v>
      </c>
      <c r="DB1018" s="9">
        <v>1454071</v>
      </c>
      <c r="DC1018" s="9">
        <v>19050707</v>
      </c>
      <c r="DD1018" s="9">
        <v>34913</v>
      </c>
      <c r="DE1018" s="9">
        <v>1300770</v>
      </c>
      <c r="DF1018" s="9">
        <v>107810757</v>
      </c>
      <c r="DG1018" s="9">
        <v>47035939</v>
      </c>
      <c r="DH1018" s="9">
        <v>204779991</v>
      </c>
      <c r="DI1018" s="9">
        <v>0</v>
      </c>
      <c r="DJ1018" s="9">
        <v>0</v>
      </c>
      <c r="DK1018" s="9">
        <v>0</v>
      </c>
      <c r="DL1018" s="9">
        <v>0</v>
      </c>
      <c r="DM1018" s="9">
        <v>0</v>
      </c>
      <c r="DN1018" s="9">
        <v>0</v>
      </c>
      <c r="DO1018" s="9">
        <v>3913734</v>
      </c>
      <c r="DP1018" s="9">
        <v>65256877</v>
      </c>
      <c r="DQ1018" s="9">
        <v>0</v>
      </c>
      <c r="DR1018" s="9">
        <v>0</v>
      </c>
      <c r="DS1018" s="9">
        <v>0</v>
      </c>
      <c r="DT1018" s="9">
        <v>0</v>
      </c>
      <c r="DU1018" s="9">
        <v>0</v>
      </c>
      <c r="DV1018" s="9">
        <v>0</v>
      </c>
      <c r="DW1018" s="9">
        <v>0</v>
      </c>
      <c r="DX1018" s="9">
        <v>0</v>
      </c>
      <c r="DY1018" s="9">
        <v>0</v>
      </c>
      <c r="DZ1018" s="9">
        <v>0</v>
      </c>
      <c r="EA1018" s="9">
        <v>0</v>
      </c>
      <c r="EB1018" s="9">
        <v>0</v>
      </c>
      <c r="EC1018" s="9">
        <v>0</v>
      </c>
    </row>
    <row r="1019" spans="1:133" x14ac:dyDescent="0.3">
      <c r="A1019" s="10">
        <v>106301205</v>
      </c>
      <c r="B1019" s="10" t="s">
        <v>815</v>
      </c>
      <c r="C1019" s="10">
        <v>20182</v>
      </c>
      <c r="D1019" s="12">
        <v>43191</v>
      </c>
      <c r="E1019" s="10" t="s">
        <v>2129</v>
      </c>
      <c r="F1019" s="10" t="s">
        <v>134</v>
      </c>
      <c r="G1019" s="10" t="s">
        <v>226</v>
      </c>
      <c r="H1019" s="10" t="s">
        <v>2137</v>
      </c>
      <c r="I1019" s="10">
        <v>1016</v>
      </c>
      <c r="J1019" s="10" t="s">
        <v>136</v>
      </c>
      <c r="K1019" s="10" t="s">
        <v>137</v>
      </c>
      <c r="L1019" s="10" t="s">
        <v>138</v>
      </c>
      <c r="M1019" s="10" t="s">
        <v>816</v>
      </c>
      <c r="N1019" s="10" t="s">
        <v>817</v>
      </c>
      <c r="O1019" s="10" t="s">
        <v>818</v>
      </c>
      <c r="P1019" s="10">
        <v>92663</v>
      </c>
      <c r="Q1019" s="10" t="s">
        <v>819</v>
      </c>
      <c r="R1019" s="10">
        <v>518</v>
      </c>
      <c r="S1019" s="10">
        <v>499</v>
      </c>
      <c r="T1019" s="10">
        <v>342</v>
      </c>
      <c r="U1019" s="10">
        <v>2315</v>
      </c>
      <c r="V1019" s="10">
        <v>1134</v>
      </c>
      <c r="W1019" s="10">
        <v>131</v>
      </c>
      <c r="X1019" s="10">
        <v>614</v>
      </c>
      <c r="Y1019" s="10">
        <v>0</v>
      </c>
      <c r="Z1019" s="10">
        <v>0</v>
      </c>
      <c r="AA1019" s="10">
        <v>98</v>
      </c>
      <c r="AB1019" s="10">
        <v>2811</v>
      </c>
      <c r="AC1019" s="10">
        <v>0</v>
      </c>
      <c r="AD1019" s="10">
        <v>349</v>
      </c>
      <c r="AE1019" s="10">
        <v>7452</v>
      </c>
      <c r="AF1019" s="10">
        <v>0</v>
      </c>
      <c r="AG1019" s="10">
        <v>9834</v>
      </c>
      <c r="AH1019" s="10">
        <v>4492</v>
      </c>
      <c r="AI1019" s="10">
        <v>396</v>
      </c>
      <c r="AJ1019" s="10">
        <v>2198</v>
      </c>
      <c r="AK1019" s="10">
        <v>0</v>
      </c>
      <c r="AL1019" s="10">
        <v>0</v>
      </c>
      <c r="AM1019" s="10">
        <v>444</v>
      </c>
      <c r="AN1019" s="10">
        <v>9942</v>
      </c>
      <c r="AO1019" s="10">
        <v>0</v>
      </c>
      <c r="AP1019" s="10">
        <v>994</v>
      </c>
      <c r="AQ1019" s="10">
        <v>28300</v>
      </c>
      <c r="AR1019" s="10">
        <v>0</v>
      </c>
      <c r="AS1019" s="10">
        <v>28700</v>
      </c>
      <c r="AT1019" s="10">
        <v>10851</v>
      </c>
      <c r="AU1019" s="10">
        <v>916</v>
      </c>
      <c r="AV1019" s="10">
        <v>5802</v>
      </c>
      <c r="AW1019" s="10">
        <v>0</v>
      </c>
      <c r="AX1019" s="10">
        <v>0</v>
      </c>
      <c r="AY1019" s="10">
        <v>1556</v>
      </c>
      <c r="AZ1019" s="10">
        <v>46461</v>
      </c>
      <c r="BA1019" s="10">
        <v>0</v>
      </c>
      <c r="BB1019" s="10">
        <v>5184</v>
      </c>
      <c r="BC1019" s="10">
        <v>99470</v>
      </c>
      <c r="BD1019" s="10">
        <v>137952005</v>
      </c>
      <c r="BE1019" s="10">
        <v>60773729</v>
      </c>
      <c r="BF1019" s="10">
        <v>7470888</v>
      </c>
      <c r="BG1019" s="10">
        <v>26388097</v>
      </c>
      <c r="BH1019" s="10">
        <v>0</v>
      </c>
      <c r="BI1019" s="10">
        <v>0</v>
      </c>
      <c r="BJ1019" s="10">
        <v>3701251</v>
      </c>
      <c r="BK1019" s="10">
        <v>120218371</v>
      </c>
      <c r="BL1019" s="10">
        <v>0</v>
      </c>
      <c r="BM1019" s="10">
        <v>10825308</v>
      </c>
      <c r="BN1019" s="10">
        <v>367329649</v>
      </c>
      <c r="BO1019" s="10">
        <v>123681304</v>
      </c>
      <c r="BP1019" s="10">
        <v>43377575</v>
      </c>
      <c r="BQ1019" s="10">
        <v>3380553</v>
      </c>
      <c r="BR1019" s="10">
        <v>24341571</v>
      </c>
      <c r="BS1019" s="10">
        <v>0</v>
      </c>
      <c r="BT1019" s="10">
        <v>0</v>
      </c>
      <c r="BU1019" s="10">
        <v>4108959</v>
      </c>
      <c r="BV1019" s="10">
        <v>155234582</v>
      </c>
      <c r="BW1019" s="10">
        <v>0</v>
      </c>
      <c r="BX1019" s="10">
        <v>18820274</v>
      </c>
      <c r="BY1019" s="10">
        <v>372944818</v>
      </c>
      <c r="BZ1019" s="10">
        <v>7200075</v>
      </c>
      <c r="CA1019" s="10">
        <v>207391264</v>
      </c>
      <c r="CB1019" s="10">
        <v>71600526</v>
      </c>
      <c r="CC1019" s="10">
        <v>-6645624</v>
      </c>
      <c r="CD1019" s="10">
        <v>59280028</v>
      </c>
      <c r="CE1019" s="10">
        <v>0</v>
      </c>
      <c r="CF1019" s="10">
        <v>0</v>
      </c>
      <c r="CG1019" s="10">
        <v>0</v>
      </c>
      <c r="CH1019" s="10">
        <v>1633901</v>
      </c>
      <c r="CI1019" s="10">
        <v>163689387</v>
      </c>
      <c r="CJ1019" s="10">
        <v>0</v>
      </c>
      <c r="CK1019" s="10">
        <v>3585099</v>
      </c>
      <c r="CL1019" s="10">
        <v>0</v>
      </c>
      <c r="CM1019" s="10">
        <v>0</v>
      </c>
      <c r="CN1019" s="10">
        <v>0</v>
      </c>
      <c r="CO1019" s="10">
        <v>5292118</v>
      </c>
      <c r="CP1019" s="10">
        <v>513026774</v>
      </c>
      <c r="CQ1019" s="10">
        <v>288663</v>
      </c>
      <c r="CR1019" s="10">
        <v>0</v>
      </c>
      <c r="CS1019" s="10">
        <v>0</v>
      </c>
      <c r="CT1019" s="10">
        <v>8222972</v>
      </c>
      <c r="CU1019" s="10">
        <v>8511635</v>
      </c>
      <c r="CV1019" s="10">
        <v>53013363</v>
      </c>
      <c r="CW1019" s="10">
        <v>32741371</v>
      </c>
      <c r="CX1019" s="10">
        <v>17473304</v>
      </c>
      <c r="CY1019" s="10">
        <v>-8556120</v>
      </c>
      <c r="CZ1019" s="10">
        <v>166</v>
      </c>
      <c r="DA1019" s="10">
        <v>0</v>
      </c>
      <c r="DB1019" s="10">
        <v>4691030</v>
      </c>
      <c r="DC1019" s="10">
        <v>119473082</v>
      </c>
      <c r="DD1019" s="10">
        <v>0</v>
      </c>
      <c r="DE1019" s="10">
        <v>16923132</v>
      </c>
      <c r="DF1019" s="10">
        <v>235759328</v>
      </c>
      <c r="DG1019" s="10">
        <v>11564379</v>
      </c>
      <c r="DH1019" s="10">
        <v>254406140</v>
      </c>
      <c r="DI1019" s="10">
        <v>0</v>
      </c>
      <c r="DJ1019" s="10">
        <v>27393590</v>
      </c>
      <c r="DK1019" s="10">
        <v>0</v>
      </c>
      <c r="DL1019" s="10">
        <v>0</v>
      </c>
      <c r="DM1019" s="10">
        <v>0</v>
      </c>
      <c r="DN1019" s="10">
        <v>0</v>
      </c>
      <c r="DO1019" s="10">
        <v>25932526</v>
      </c>
      <c r="DP1019" s="10">
        <v>801549933</v>
      </c>
      <c r="DQ1019" s="10">
        <v>0</v>
      </c>
      <c r="DR1019" s="10">
        <v>0</v>
      </c>
      <c r="DS1019" s="10">
        <v>0</v>
      </c>
      <c r="DT1019" s="10">
        <v>0</v>
      </c>
      <c r="DU1019" s="10">
        <v>0</v>
      </c>
      <c r="DV1019" s="10">
        <v>0</v>
      </c>
      <c r="DW1019" s="10">
        <v>0</v>
      </c>
      <c r="DX1019" s="10">
        <v>0</v>
      </c>
      <c r="DY1019" s="10">
        <v>0</v>
      </c>
      <c r="DZ1019" s="10">
        <v>0</v>
      </c>
      <c r="EA1019" s="10">
        <v>0</v>
      </c>
      <c r="EB1019" s="10">
        <v>0</v>
      </c>
      <c r="EC1019" s="10">
        <v>0</v>
      </c>
    </row>
    <row r="1020" spans="1:133" x14ac:dyDescent="0.3">
      <c r="A1020" s="9">
        <v>106304460</v>
      </c>
      <c r="B1020" s="9" t="s">
        <v>820</v>
      </c>
      <c r="C1020" s="9">
        <v>20182</v>
      </c>
      <c r="D1020" s="11">
        <v>43191</v>
      </c>
      <c r="E1020" s="9" t="s">
        <v>2129</v>
      </c>
      <c r="F1020" s="9" t="s">
        <v>134</v>
      </c>
      <c r="G1020" s="9" t="s">
        <v>226</v>
      </c>
      <c r="H1020" s="9" t="s">
        <v>2137</v>
      </c>
      <c r="I1020" s="9">
        <v>1016</v>
      </c>
      <c r="J1020" s="9" t="s">
        <v>239</v>
      </c>
      <c r="K1020" s="9" t="s">
        <v>137</v>
      </c>
      <c r="L1020" s="9" t="s">
        <v>138</v>
      </c>
      <c r="M1020" s="9" t="s">
        <v>821</v>
      </c>
      <c r="N1020" s="9" t="s">
        <v>822</v>
      </c>
      <c r="O1020" s="9" t="s">
        <v>823</v>
      </c>
      <c r="P1020" s="9">
        <v>92618</v>
      </c>
      <c r="Q1020" s="9" t="s">
        <v>824</v>
      </c>
      <c r="R1020" s="9">
        <v>70</v>
      </c>
      <c r="S1020" s="9">
        <v>70</v>
      </c>
      <c r="T1020" s="9">
        <v>26</v>
      </c>
      <c r="U1020" s="9">
        <v>515</v>
      </c>
      <c r="V1020" s="9">
        <v>151</v>
      </c>
      <c r="W1020" s="9">
        <v>0</v>
      </c>
      <c r="X1020" s="9">
        <v>2</v>
      </c>
      <c r="Y1020" s="9">
        <v>0</v>
      </c>
      <c r="Z1020" s="9">
        <v>0</v>
      </c>
      <c r="AA1020" s="9">
        <v>41</v>
      </c>
      <c r="AB1020" s="9">
        <v>417</v>
      </c>
      <c r="AC1020" s="9">
        <v>0</v>
      </c>
      <c r="AD1020" s="9">
        <v>4</v>
      </c>
      <c r="AE1020" s="9">
        <v>1130</v>
      </c>
      <c r="AF1020" s="9">
        <v>0</v>
      </c>
      <c r="AG1020" s="9">
        <v>1036</v>
      </c>
      <c r="AH1020" s="9">
        <v>349</v>
      </c>
      <c r="AI1020" s="9">
        <v>0</v>
      </c>
      <c r="AJ1020" s="9">
        <v>6</v>
      </c>
      <c r="AK1020" s="9">
        <v>0</v>
      </c>
      <c r="AL1020" s="9">
        <v>0</v>
      </c>
      <c r="AM1020" s="9">
        <v>78</v>
      </c>
      <c r="AN1020" s="9">
        <v>685</v>
      </c>
      <c r="AO1020" s="9">
        <v>0</v>
      </c>
      <c r="AP1020" s="9">
        <v>9</v>
      </c>
      <c r="AQ1020" s="9">
        <v>2163</v>
      </c>
      <c r="AR1020" s="9">
        <v>0</v>
      </c>
      <c r="AS1020" s="9">
        <v>46</v>
      </c>
      <c r="AT1020" s="9">
        <v>25</v>
      </c>
      <c r="AU1020" s="9">
        <v>0</v>
      </c>
      <c r="AV1020" s="9">
        <v>1</v>
      </c>
      <c r="AW1020" s="9">
        <v>0</v>
      </c>
      <c r="AX1020" s="9">
        <v>0</v>
      </c>
      <c r="AY1020" s="9">
        <v>5</v>
      </c>
      <c r="AZ1020" s="9">
        <v>125</v>
      </c>
      <c r="BA1020" s="9">
        <v>0</v>
      </c>
      <c r="BB1020" s="9">
        <v>9</v>
      </c>
      <c r="BC1020" s="9">
        <v>211</v>
      </c>
      <c r="BD1020" s="9">
        <v>37351100</v>
      </c>
      <c r="BE1020" s="9">
        <v>12166464</v>
      </c>
      <c r="BF1020" s="9">
        <v>0</v>
      </c>
      <c r="BG1020" s="9">
        <v>161796</v>
      </c>
      <c r="BH1020" s="9">
        <v>0</v>
      </c>
      <c r="BI1020" s="9">
        <v>0</v>
      </c>
      <c r="BJ1020" s="9">
        <v>3420780</v>
      </c>
      <c r="BK1020" s="9">
        <v>30361066</v>
      </c>
      <c r="BL1020" s="9">
        <v>0</v>
      </c>
      <c r="BM1020" s="9">
        <v>352295</v>
      </c>
      <c r="BN1020" s="9">
        <v>83813501</v>
      </c>
      <c r="BO1020" s="9">
        <v>1747753</v>
      </c>
      <c r="BP1020" s="9">
        <v>1012434</v>
      </c>
      <c r="BQ1020" s="9">
        <v>0</v>
      </c>
      <c r="BR1020" s="9">
        <v>103533</v>
      </c>
      <c r="BS1020" s="9">
        <v>0</v>
      </c>
      <c r="BT1020" s="9">
        <v>0</v>
      </c>
      <c r="BU1020" s="9">
        <v>119771</v>
      </c>
      <c r="BV1020" s="9">
        <v>4596300</v>
      </c>
      <c r="BW1020" s="9">
        <v>0</v>
      </c>
      <c r="BX1020" s="9">
        <v>113880</v>
      </c>
      <c r="BY1020" s="9">
        <v>7693671</v>
      </c>
      <c r="BZ1020" s="9">
        <v>471574</v>
      </c>
      <c r="CA1020" s="9">
        <v>30632783</v>
      </c>
      <c r="CB1020" s="9">
        <v>7158879</v>
      </c>
      <c r="CC1020" s="9">
        <v>320</v>
      </c>
      <c r="CD1020" s="9">
        <v>166405</v>
      </c>
      <c r="CE1020" s="9">
        <v>0</v>
      </c>
      <c r="CF1020" s="9">
        <v>0</v>
      </c>
      <c r="CG1020" s="9">
        <v>0</v>
      </c>
      <c r="CH1020" s="9">
        <v>697995</v>
      </c>
      <c r="CI1020" s="9">
        <v>22018607</v>
      </c>
      <c r="CJ1020" s="9">
        <v>0</v>
      </c>
      <c r="CK1020" s="9">
        <v>6964</v>
      </c>
      <c r="CL1020" s="9">
        <v>0</v>
      </c>
      <c r="CM1020" s="9">
        <v>0</v>
      </c>
      <c r="CN1020" s="9">
        <v>0</v>
      </c>
      <c r="CO1020" s="9">
        <v>81770</v>
      </c>
      <c r="CP1020" s="9">
        <v>61235297</v>
      </c>
      <c r="CQ1020" s="9">
        <v>0</v>
      </c>
      <c r="CR1020" s="9">
        <v>0</v>
      </c>
      <c r="CS1020" s="9">
        <v>0</v>
      </c>
      <c r="CT1020" s="9">
        <v>0</v>
      </c>
      <c r="CU1020" s="9">
        <v>0</v>
      </c>
      <c r="CV1020" s="9">
        <v>8426558</v>
      </c>
      <c r="CW1020" s="9">
        <v>5957312</v>
      </c>
      <c r="CX1020" s="9">
        <v>-320</v>
      </c>
      <c r="CY1020" s="9">
        <v>91013</v>
      </c>
      <c r="CZ1020" s="9">
        <v>0</v>
      </c>
      <c r="DA1020" s="9">
        <v>0</v>
      </c>
      <c r="DB1020" s="9">
        <v>2779119</v>
      </c>
      <c r="DC1020" s="9">
        <v>12773440</v>
      </c>
      <c r="DD1020" s="9">
        <v>0</v>
      </c>
      <c r="DE1020" s="9">
        <v>244753</v>
      </c>
      <c r="DF1020" s="9">
        <v>30271875</v>
      </c>
      <c r="DG1020" s="9">
        <v>159896</v>
      </c>
      <c r="DH1020" s="9">
        <v>24275416</v>
      </c>
      <c r="DI1020" s="9">
        <v>0</v>
      </c>
      <c r="DJ1020" s="9">
        <v>145839</v>
      </c>
      <c r="DK1020" s="9">
        <v>0</v>
      </c>
      <c r="DL1020" s="9">
        <v>0</v>
      </c>
      <c r="DM1020" s="9">
        <v>0</v>
      </c>
      <c r="DN1020" s="9">
        <v>0</v>
      </c>
      <c r="DO1020" s="9">
        <v>127330</v>
      </c>
      <c r="DP1020" s="9">
        <v>4787594</v>
      </c>
      <c r="DQ1020" s="9">
        <v>0</v>
      </c>
      <c r="DR1020" s="9">
        <v>0</v>
      </c>
      <c r="DS1020" s="9">
        <v>0</v>
      </c>
      <c r="DT1020" s="9">
        <v>0</v>
      </c>
      <c r="DU1020" s="9">
        <v>0</v>
      </c>
      <c r="DV1020" s="9">
        <v>0</v>
      </c>
      <c r="DW1020" s="9">
        <v>0</v>
      </c>
      <c r="DX1020" s="9">
        <v>0</v>
      </c>
      <c r="DY1020" s="9">
        <v>0</v>
      </c>
      <c r="DZ1020" s="9">
        <v>0</v>
      </c>
      <c r="EA1020" s="9">
        <v>581043</v>
      </c>
      <c r="EB1020" s="9">
        <v>0</v>
      </c>
      <c r="EC1020" s="9">
        <v>0</v>
      </c>
    </row>
    <row r="1021" spans="1:133" x14ac:dyDescent="0.3">
      <c r="A1021" s="10">
        <v>106190382</v>
      </c>
      <c r="B1021" s="10" t="s">
        <v>825</v>
      </c>
      <c r="C1021" s="10">
        <v>20182</v>
      </c>
      <c r="D1021" s="12">
        <v>43191</v>
      </c>
      <c r="E1021" s="10" t="s">
        <v>2129</v>
      </c>
      <c r="F1021" s="10" t="s">
        <v>134</v>
      </c>
      <c r="G1021" s="10" t="s">
        <v>158</v>
      </c>
      <c r="H1021" s="10" t="s">
        <v>2132</v>
      </c>
      <c r="I1021" s="10">
        <v>925</v>
      </c>
      <c r="J1021" s="10" t="s">
        <v>255</v>
      </c>
      <c r="K1021" s="10" t="s">
        <v>137</v>
      </c>
      <c r="L1021" s="10" t="s">
        <v>138</v>
      </c>
      <c r="M1021" s="10" t="s">
        <v>826</v>
      </c>
      <c r="N1021" s="10" t="s">
        <v>827</v>
      </c>
      <c r="O1021" s="10" t="s">
        <v>223</v>
      </c>
      <c r="P1021" s="10">
        <v>90027</v>
      </c>
      <c r="Q1021" s="10" t="s">
        <v>2103</v>
      </c>
      <c r="R1021" s="10">
        <v>434</v>
      </c>
      <c r="S1021" s="10">
        <v>413</v>
      </c>
      <c r="T1021" s="10">
        <v>210</v>
      </c>
      <c r="U1021" s="10">
        <v>680</v>
      </c>
      <c r="V1021" s="10">
        <v>204</v>
      </c>
      <c r="W1021" s="10">
        <v>707</v>
      </c>
      <c r="X1021" s="10">
        <v>1156</v>
      </c>
      <c r="Y1021" s="10">
        <v>0</v>
      </c>
      <c r="Z1021" s="10">
        <v>0</v>
      </c>
      <c r="AA1021" s="10">
        <v>1</v>
      </c>
      <c r="AB1021" s="10">
        <v>263</v>
      </c>
      <c r="AC1021" s="10">
        <v>0</v>
      </c>
      <c r="AD1021" s="10">
        <v>77</v>
      </c>
      <c r="AE1021" s="10">
        <v>3088</v>
      </c>
      <c r="AF1021" s="10">
        <v>0</v>
      </c>
      <c r="AG1021" s="10">
        <v>4850</v>
      </c>
      <c r="AH1021" s="10">
        <v>1167</v>
      </c>
      <c r="AI1021" s="10">
        <v>3859</v>
      </c>
      <c r="AJ1021" s="10">
        <v>8109</v>
      </c>
      <c r="AK1021" s="10">
        <v>0</v>
      </c>
      <c r="AL1021" s="10">
        <v>0</v>
      </c>
      <c r="AM1021" s="10">
        <v>96</v>
      </c>
      <c r="AN1021" s="10">
        <v>845</v>
      </c>
      <c r="AO1021" s="10">
        <v>0</v>
      </c>
      <c r="AP1021" s="10">
        <v>160</v>
      </c>
      <c r="AQ1021" s="10">
        <v>19086</v>
      </c>
      <c r="AR1021" s="10">
        <v>0</v>
      </c>
      <c r="AS1021" s="10">
        <v>1677</v>
      </c>
      <c r="AT1021" s="10">
        <v>475</v>
      </c>
      <c r="AU1021" s="10">
        <v>2420</v>
      </c>
      <c r="AV1021" s="10">
        <v>4695</v>
      </c>
      <c r="AW1021" s="10">
        <v>0</v>
      </c>
      <c r="AX1021" s="10">
        <v>0</v>
      </c>
      <c r="AY1021" s="10">
        <v>626</v>
      </c>
      <c r="AZ1021" s="10">
        <v>1391</v>
      </c>
      <c r="BA1021" s="10">
        <v>0</v>
      </c>
      <c r="BB1021" s="10">
        <v>1144</v>
      </c>
      <c r="BC1021" s="10">
        <v>12428</v>
      </c>
      <c r="BD1021" s="10">
        <v>46942512</v>
      </c>
      <c r="BE1021" s="10">
        <v>14253777</v>
      </c>
      <c r="BF1021" s="10">
        <v>30844190</v>
      </c>
      <c r="BG1021" s="10">
        <v>60569731</v>
      </c>
      <c r="BH1021" s="10">
        <v>0</v>
      </c>
      <c r="BI1021" s="10">
        <v>0</v>
      </c>
      <c r="BJ1021" s="10">
        <v>593631</v>
      </c>
      <c r="BK1021" s="10">
        <v>10894171</v>
      </c>
      <c r="BL1021" s="10">
        <v>0</v>
      </c>
      <c r="BM1021" s="10">
        <v>1588114</v>
      </c>
      <c r="BN1021" s="10">
        <v>165686126</v>
      </c>
      <c r="BO1021" s="10">
        <v>8424167</v>
      </c>
      <c r="BP1021" s="10">
        <v>4013236</v>
      </c>
      <c r="BQ1021" s="10">
        <v>7926029</v>
      </c>
      <c r="BR1021" s="10">
        <v>22964196</v>
      </c>
      <c r="BS1021" s="10">
        <v>0</v>
      </c>
      <c r="BT1021" s="10">
        <v>0</v>
      </c>
      <c r="BU1021" s="10">
        <v>235665</v>
      </c>
      <c r="BV1021" s="10">
        <v>8650508</v>
      </c>
      <c r="BW1021" s="10">
        <v>0</v>
      </c>
      <c r="BX1021" s="10">
        <v>2827225</v>
      </c>
      <c r="BY1021" s="10">
        <v>55041026</v>
      </c>
      <c r="BZ1021" s="10">
        <v>571890</v>
      </c>
      <c r="CA1021" s="10">
        <v>42786910</v>
      </c>
      <c r="CB1021" s="10">
        <v>14716897</v>
      </c>
      <c r="CC1021" s="10">
        <v>23290845</v>
      </c>
      <c r="CD1021" s="10">
        <v>70083026</v>
      </c>
      <c r="CE1021" s="10">
        <v>-4042850</v>
      </c>
      <c r="CF1021" s="10">
        <v>0</v>
      </c>
      <c r="CG1021" s="10">
        <v>0</v>
      </c>
      <c r="CH1021" s="10">
        <v>747954</v>
      </c>
      <c r="CI1021" s="10">
        <v>13268218</v>
      </c>
      <c r="CJ1021" s="10">
        <v>0</v>
      </c>
      <c r="CK1021" s="10">
        <v>1043392</v>
      </c>
      <c r="CL1021" s="10">
        <v>0</v>
      </c>
      <c r="CM1021" s="10">
        <v>0</v>
      </c>
      <c r="CN1021" s="10">
        <v>0</v>
      </c>
      <c r="CO1021" s="10">
        <v>1055185</v>
      </c>
      <c r="CP1021" s="10">
        <v>163521467</v>
      </c>
      <c r="CQ1021" s="10">
        <v>0</v>
      </c>
      <c r="CR1021" s="10">
        <v>6675606</v>
      </c>
      <c r="CS1021" s="10">
        <v>0</v>
      </c>
      <c r="CT1021" s="10">
        <v>0</v>
      </c>
      <c r="CU1021" s="10">
        <v>6675606</v>
      </c>
      <c r="CV1021" s="10">
        <v>12579769</v>
      </c>
      <c r="CW1021" s="10">
        <v>3550116</v>
      </c>
      <c r="CX1021" s="10">
        <v>19522225</v>
      </c>
      <c r="CY1021" s="10">
        <v>20126507</v>
      </c>
      <c r="CZ1021" s="10">
        <v>0</v>
      </c>
      <c r="DA1021" s="10">
        <v>0</v>
      </c>
      <c r="DB1021" s="10">
        <v>81341</v>
      </c>
      <c r="DC1021" s="10">
        <v>6276461</v>
      </c>
      <c r="DD1021" s="10">
        <v>0</v>
      </c>
      <c r="DE1021" s="10">
        <v>1744872</v>
      </c>
      <c r="DF1021" s="10">
        <v>63881291</v>
      </c>
      <c r="DG1021" s="10">
        <v>823018</v>
      </c>
      <c r="DH1021" s="10">
        <v>62365965</v>
      </c>
      <c r="DI1021" s="10">
        <v>0</v>
      </c>
      <c r="DJ1021" s="10">
        <v>639727</v>
      </c>
      <c r="DK1021" s="10">
        <v>0</v>
      </c>
      <c r="DL1021" s="10">
        <v>0</v>
      </c>
      <c r="DM1021" s="10">
        <v>0</v>
      </c>
      <c r="DN1021" s="10">
        <v>0</v>
      </c>
      <c r="DO1021" s="10">
        <v>12350192</v>
      </c>
      <c r="DP1021" s="10">
        <v>93907561</v>
      </c>
      <c r="DQ1021" s="10">
        <v>0</v>
      </c>
      <c r="DR1021" s="10">
        <v>0</v>
      </c>
      <c r="DS1021" s="10">
        <v>0</v>
      </c>
      <c r="DT1021" s="10">
        <v>0</v>
      </c>
      <c r="DU1021" s="10">
        <v>0</v>
      </c>
      <c r="DV1021" s="10">
        <v>0</v>
      </c>
      <c r="DW1021" s="10">
        <v>0</v>
      </c>
      <c r="DX1021" s="10">
        <v>0</v>
      </c>
      <c r="DY1021" s="10">
        <v>0</v>
      </c>
      <c r="DZ1021" s="10">
        <v>0</v>
      </c>
      <c r="EA1021" s="10">
        <v>0</v>
      </c>
      <c r="EB1021" s="10">
        <v>0</v>
      </c>
      <c r="EC1021" s="10">
        <v>0</v>
      </c>
    </row>
    <row r="1022" spans="1:133" x14ac:dyDescent="0.3">
      <c r="A1022" s="9">
        <v>106301209</v>
      </c>
      <c r="B1022" s="9" t="s">
        <v>829</v>
      </c>
      <c r="C1022" s="9">
        <v>20182</v>
      </c>
      <c r="D1022" s="11">
        <v>43191</v>
      </c>
      <c r="E1022" s="9" t="s">
        <v>2129</v>
      </c>
      <c r="F1022" s="9" t="s">
        <v>134</v>
      </c>
      <c r="G1022" s="9" t="s">
        <v>226</v>
      </c>
      <c r="H1022" s="9" t="s">
        <v>2137</v>
      </c>
      <c r="I1022" s="9">
        <v>1014</v>
      </c>
      <c r="J1022" s="9" t="s">
        <v>255</v>
      </c>
      <c r="K1022" s="9" t="s">
        <v>137</v>
      </c>
      <c r="L1022" s="9" t="s">
        <v>138</v>
      </c>
      <c r="M1022" s="9" t="s">
        <v>830</v>
      </c>
      <c r="N1022" s="9" t="s">
        <v>831</v>
      </c>
      <c r="O1022" s="9" t="s">
        <v>832</v>
      </c>
      <c r="P1022" s="9">
        <v>92647</v>
      </c>
      <c r="Q1022" s="9" t="s">
        <v>715</v>
      </c>
      <c r="R1022" s="9">
        <v>131</v>
      </c>
      <c r="S1022" s="9">
        <v>131</v>
      </c>
      <c r="T1022" s="9">
        <v>131</v>
      </c>
      <c r="U1022" s="9">
        <v>409</v>
      </c>
      <c r="V1022" s="9">
        <v>83</v>
      </c>
      <c r="W1022" s="9">
        <v>57</v>
      </c>
      <c r="X1022" s="9">
        <v>198</v>
      </c>
      <c r="Y1022" s="9">
        <v>0</v>
      </c>
      <c r="Z1022" s="9">
        <v>0</v>
      </c>
      <c r="AA1022" s="9">
        <v>57</v>
      </c>
      <c r="AB1022" s="9">
        <v>51</v>
      </c>
      <c r="AC1022" s="9">
        <v>0</v>
      </c>
      <c r="AD1022" s="9">
        <v>38</v>
      </c>
      <c r="AE1022" s="9">
        <v>893</v>
      </c>
      <c r="AF1022" s="9">
        <v>0</v>
      </c>
      <c r="AG1022" s="9">
        <v>3490</v>
      </c>
      <c r="AH1022" s="9">
        <v>290</v>
      </c>
      <c r="AI1022" s="9">
        <v>194</v>
      </c>
      <c r="AJ1022" s="9">
        <v>681</v>
      </c>
      <c r="AK1022" s="9">
        <v>0</v>
      </c>
      <c r="AL1022" s="9">
        <v>0</v>
      </c>
      <c r="AM1022" s="9">
        <v>136</v>
      </c>
      <c r="AN1022" s="9">
        <v>139</v>
      </c>
      <c r="AO1022" s="9">
        <v>0</v>
      </c>
      <c r="AP1022" s="9">
        <v>41</v>
      </c>
      <c r="AQ1022" s="9">
        <v>4971</v>
      </c>
      <c r="AR1022" s="9">
        <v>0</v>
      </c>
      <c r="AS1022" s="9">
        <v>2527</v>
      </c>
      <c r="AT1022" s="9">
        <v>244</v>
      </c>
      <c r="AU1022" s="9">
        <v>406</v>
      </c>
      <c r="AV1022" s="9">
        <v>1835</v>
      </c>
      <c r="AW1022" s="9">
        <v>0</v>
      </c>
      <c r="AX1022" s="9">
        <v>0</v>
      </c>
      <c r="AY1022" s="9">
        <v>576</v>
      </c>
      <c r="AZ1022" s="9">
        <v>485</v>
      </c>
      <c r="BA1022" s="9">
        <v>0</v>
      </c>
      <c r="BB1022" s="9">
        <v>413</v>
      </c>
      <c r="BC1022" s="9">
        <v>6486</v>
      </c>
      <c r="BD1022" s="9">
        <v>20387538</v>
      </c>
      <c r="BE1022" s="9">
        <v>3300067</v>
      </c>
      <c r="BF1022" s="9">
        <v>2861524</v>
      </c>
      <c r="BG1022" s="9">
        <v>7488021</v>
      </c>
      <c r="BH1022" s="9">
        <v>0</v>
      </c>
      <c r="BI1022" s="9">
        <v>0</v>
      </c>
      <c r="BJ1022" s="9">
        <v>2070802</v>
      </c>
      <c r="BK1022" s="9">
        <v>1543158</v>
      </c>
      <c r="BL1022" s="9">
        <v>0</v>
      </c>
      <c r="BM1022" s="9">
        <v>707004</v>
      </c>
      <c r="BN1022" s="9">
        <v>38358114</v>
      </c>
      <c r="BO1022" s="9">
        <v>2842385</v>
      </c>
      <c r="BP1022" s="9">
        <v>977884</v>
      </c>
      <c r="BQ1022" s="9">
        <v>1288706</v>
      </c>
      <c r="BR1022" s="9">
        <v>6059934</v>
      </c>
      <c r="BS1022" s="9">
        <v>0</v>
      </c>
      <c r="BT1022" s="9">
        <v>0</v>
      </c>
      <c r="BU1022" s="9">
        <v>1811569</v>
      </c>
      <c r="BV1022" s="9">
        <v>1435752</v>
      </c>
      <c r="BW1022" s="9">
        <v>0</v>
      </c>
      <c r="BX1022" s="9">
        <v>1167588</v>
      </c>
      <c r="BY1022" s="9">
        <v>15583818</v>
      </c>
      <c r="BZ1022" s="9">
        <v>1569025</v>
      </c>
      <c r="CA1022" s="9">
        <v>18283353</v>
      </c>
      <c r="CB1022" s="9">
        <v>2362883</v>
      </c>
      <c r="CC1022" s="9">
        <v>3834990</v>
      </c>
      <c r="CD1022" s="9">
        <v>8476033</v>
      </c>
      <c r="CE1022" s="9">
        <v>-105180</v>
      </c>
      <c r="CF1022" s="9">
        <v>0</v>
      </c>
      <c r="CG1022" s="9">
        <v>0</v>
      </c>
      <c r="CH1022" s="9">
        <v>2508690</v>
      </c>
      <c r="CI1022" s="9">
        <v>2490858</v>
      </c>
      <c r="CJ1022" s="9">
        <v>0</v>
      </c>
      <c r="CK1022" s="9">
        <v>262349</v>
      </c>
      <c r="CL1022" s="9">
        <v>0</v>
      </c>
      <c r="CM1022" s="9">
        <v>0</v>
      </c>
      <c r="CN1022" s="9">
        <v>0</v>
      </c>
      <c r="CO1022" s="9">
        <v>0</v>
      </c>
      <c r="CP1022" s="9">
        <v>39683001</v>
      </c>
      <c r="CQ1022" s="9">
        <v>0</v>
      </c>
      <c r="CR1022" s="9">
        <v>0</v>
      </c>
      <c r="CS1022" s="9">
        <v>0</v>
      </c>
      <c r="CT1022" s="9">
        <v>0</v>
      </c>
      <c r="CU1022" s="9">
        <v>0</v>
      </c>
      <c r="CV1022" s="9">
        <v>4946570</v>
      </c>
      <c r="CW1022" s="9">
        <v>1915068</v>
      </c>
      <c r="CX1022" s="9">
        <v>420420</v>
      </c>
      <c r="CY1022" s="9">
        <v>5071921</v>
      </c>
      <c r="CZ1022" s="9">
        <v>0</v>
      </c>
      <c r="DA1022" s="9">
        <v>0</v>
      </c>
      <c r="DB1022" s="9">
        <v>1373681</v>
      </c>
      <c r="DC1022" s="9">
        <v>488051</v>
      </c>
      <c r="DD1022" s="9">
        <v>0</v>
      </c>
      <c r="DE1022" s="9">
        <v>43220</v>
      </c>
      <c r="DF1022" s="9">
        <v>14258931</v>
      </c>
      <c r="DG1022" s="9">
        <v>132434</v>
      </c>
      <c r="DH1022" s="9">
        <v>15756998</v>
      </c>
      <c r="DI1022" s="9">
        <v>0</v>
      </c>
      <c r="DJ1022" s="9">
        <v>0</v>
      </c>
      <c r="DK1022" s="9">
        <v>0</v>
      </c>
      <c r="DL1022" s="9">
        <v>0</v>
      </c>
      <c r="DM1022" s="9">
        <v>0</v>
      </c>
      <c r="DN1022" s="9">
        <v>0</v>
      </c>
      <c r="DO1022" s="9">
        <v>220448</v>
      </c>
      <c r="DP1022" s="9">
        <v>60948778</v>
      </c>
      <c r="DQ1022" s="9">
        <v>0</v>
      </c>
      <c r="DR1022" s="9">
        <v>0</v>
      </c>
      <c r="DS1022" s="9">
        <v>0</v>
      </c>
      <c r="DT1022" s="9">
        <v>0</v>
      </c>
      <c r="DU1022" s="9">
        <v>0</v>
      </c>
      <c r="DV1022" s="9">
        <v>0</v>
      </c>
      <c r="DW1022" s="9">
        <v>0</v>
      </c>
      <c r="DX1022" s="9">
        <v>0</v>
      </c>
      <c r="DY1022" s="9">
        <v>0</v>
      </c>
      <c r="DZ1022" s="9">
        <v>0</v>
      </c>
      <c r="EA1022" s="9">
        <v>0</v>
      </c>
      <c r="EB1022" s="9">
        <v>0</v>
      </c>
      <c r="EC1022" s="9">
        <v>0</v>
      </c>
    </row>
    <row r="1023" spans="1:133" x14ac:dyDescent="0.3">
      <c r="A1023" s="10">
        <v>106190400</v>
      </c>
      <c r="B1023" s="10" t="s">
        <v>833</v>
      </c>
      <c r="C1023" s="10">
        <v>20182</v>
      </c>
      <c r="D1023" s="12">
        <v>43191</v>
      </c>
      <c r="E1023" s="10" t="s">
        <v>2129</v>
      </c>
      <c r="F1023" s="10" t="s">
        <v>134</v>
      </c>
      <c r="G1023" s="10" t="s">
        <v>158</v>
      </c>
      <c r="H1023" s="10" t="s">
        <v>2132</v>
      </c>
      <c r="I1023" s="10">
        <v>911</v>
      </c>
      <c r="J1023" s="10" t="s">
        <v>136</v>
      </c>
      <c r="K1023" s="10" t="s">
        <v>137</v>
      </c>
      <c r="L1023" s="10" t="s">
        <v>138</v>
      </c>
      <c r="M1023" s="10" t="s">
        <v>834</v>
      </c>
      <c r="N1023" s="10" t="s">
        <v>835</v>
      </c>
      <c r="O1023" s="10" t="s">
        <v>303</v>
      </c>
      <c r="P1023" s="10">
        <v>91105</v>
      </c>
      <c r="Q1023" s="10" t="s">
        <v>836</v>
      </c>
      <c r="R1023" s="10">
        <v>578</v>
      </c>
      <c r="S1023" s="10">
        <v>578</v>
      </c>
      <c r="T1023" s="10">
        <v>330</v>
      </c>
      <c r="U1023" s="10">
        <v>1975</v>
      </c>
      <c r="V1023" s="10">
        <v>1114</v>
      </c>
      <c r="W1023" s="10">
        <v>545</v>
      </c>
      <c r="X1023" s="10">
        <v>770</v>
      </c>
      <c r="Y1023" s="10">
        <v>0</v>
      </c>
      <c r="Z1023" s="10">
        <v>0</v>
      </c>
      <c r="AA1023" s="10">
        <v>117</v>
      </c>
      <c r="AB1023" s="10">
        <v>2678</v>
      </c>
      <c r="AC1023" s="10">
        <v>8</v>
      </c>
      <c r="AD1023" s="10">
        <v>132</v>
      </c>
      <c r="AE1023" s="10">
        <v>7339</v>
      </c>
      <c r="AF1023" s="10">
        <v>0</v>
      </c>
      <c r="AG1023" s="10">
        <v>9575</v>
      </c>
      <c r="AH1023" s="10">
        <v>5015</v>
      </c>
      <c r="AI1023" s="10">
        <v>2383</v>
      </c>
      <c r="AJ1023" s="10">
        <v>2509</v>
      </c>
      <c r="AK1023" s="10">
        <v>0</v>
      </c>
      <c r="AL1023" s="10">
        <v>0</v>
      </c>
      <c r="AM1023" s="10">
        <v>450</v>
      </c>
      <c r="AN1023" s="10">
        <v>9515</v>
      </c>
      <c r="AO1023" s="10">
        <v>37</v>
      </c>
      <c r="AP1023" s="10">
        <v>526</v>
      </c>
      <c r="AQ1023" s="10">
        <v>30010</v>
      </c>
      <c r="AR1023" s="10">
        <v>0</v>
      </c>
      <c r="AS1023" s="10">
        <v>10303</v>
      </c>
      <c r="AT1023" s="10">
        <v>3149</v>
      </c>
      <c r="AU1023" s="10">
        <v>1376</v>
      </c>
      <c r="AV1023" s="10">
        <v>4544</v>
      </c>
      <c r="AW1023" s="10">
        <v>0</v>
      </c>
      <c r="AX1023" s="10">
        <v>0</v>
      </c>
      <c r="AY1023" s="10">
        <v>1672</v>
      </c>
      <c r="AZ1023" s="10">
        <v>20054</v>
      </c>
      <c r="BA1023" s="10">
        <v>242</v>
      </c>
      <c r="BB1023" s="10">
        <v>1366</v>
      </c>
      <c r="BC1023" s="10">
        <v>42706</v>
      </c>
      <c r="BD1023" s="10">
        <v>194768545</v>
      </c>
      <c r="BE1023" s="10">
        <v>110378724</v>
      </c>
      <c r="BF1023" s="10">
        <v>41679026</v>
      </c>
      <c r="BG1023" s="10">
        <v>56775285</v>
      </c>
      <c r="BH1023" s="10">
        <v>0</v>
      </c>
      <c r="BI1023" s="10">
        <v>0</v>
      </c>
      <c r="BJ1023" s="10">
        <v>12113383</v>
      </c>
      <c r="BK1023" s="10">
        <v>179982183</v>
      </c>
      <c r="BL1023" s="10">
        <v>656087</v>
      </c>
      <c r="BM1023" s="10">
        <v>9128919</v>
      </c>
      <c r="BN1023" s="10">
        <v>605482152</v>
      </c>
      <c r="BO1023" s="10">
        <v>43834147</v>
      </c>
      <c r="BP1023" s="10">
        <v>30010802</v>
      </c>
      <c r="BQ1023" s="10">
        <v>6944683</v>
      </c>
      <c r="BR1023" s="10">
        <v>26941099</v>
      </c>
      <c r="BS1023" s="10">
        <v>0</v>
      </c>
      <c r="BT1023" s="10">
        <v>0</v>
      </c>
      <c r="BU1023" s="10">
        <v>3734870</v>
      </c>
      <c r="BV1023" s="10">
        <v>72832068</v>
      </c>
      <c r="BW1023" s="10">
        <v>1346222</v>
      </c>
      <c r="BX1023" s="10">
        <v>6698834</v>
      </c>
      <c r="BY1023" s="10">
        <v>192342725</v>
      </c>
      <c r="BZ1023" s="10">
        <v>15072165</v>
      </c>
      <c r="CA1023" s="10">
        <v>204106513</v>
      </c>
      <c r="CB1023" s="10">
        <v>114709227</v>
      </c>
      <c r="CC1023" s="10">
        <v>41911275</v>
      </c>
      <c r="CD1023" s="10">
        <v>76387552</v>
      </c>
      <c r="CE1023" s="10">
        <v>0</v>
      </c>
      <c r="CF1023" s="10">
        <v>0</v>
      </c>
      <c r="CG1023" s="10">
        <v>0</v>
      </c>
      <c r="CH1023" s="10">
        <v>12288446</v>
      </c>
      <c r="CI1023" s="10">
        <v>180178808</v>
      </c>
      <c r="CJ1023" s="10">
        <v>0</v>
      </c>
      <c r="CK1023" s="10">
        <v>2002309</v>
      </c>
      <c r="CL1023" s="10">
        <v>0</v>
      </c>
      <c r="CM1023" s="10">
        <v>0</v>
      </c>
      <c r="CN1023" s="10">
        <v>0</v>
      </c>
      <c r="CO1023" s="10">
        <v>0</v>
      </c>
      <c r="CP1023" s="10">
        <v>646656295</v>
      </c>
      <c r="CQ1023" s="10">
        <v>0</v>
      </c>
      <c r="CR1023" s="10">
        <v>0</v>
      </c>
      <c r="CS1023" s="10">
        <v>0</v>
      </c>
      <c r="CT1023" s="10">
        <v>0</v>
      </c>
      <c r="CU1023" s="10">
        <v>0</v>
      </c>
      <c r="CV1023" s="10">
        <v>34496179</v>
      </c>
      <c r="CW1023" s="10">
        <v>25680299</v>
      </c>
      <c r="CX1023" s="10">
        <v>6712434</v>
      </c>
      <c r="CY1023" s="10">
        <v>7328832</v>
      </c>
      <c r="CZ1023" s="10">
        <v>0</v>
      </c>
      <c r="DA1023" s="10">
        <v>0</v>
      </c>
      <c r="DB1023" s="10">
        <v>3559807</v>
      </c>
      <c r="DC1023" s="10">
        <v>72635443</v>
      </c>
      <c r="DD1023" s="10">
        <v>0</v>
      </c>
      <c r="DE1023" s="10">
        <v>755588</v>
      </c>
      <c r="DF1023" s="10">
        <v>151168582</v>
      </c>
      <c r="DG1023" s="10">
        <v>4377556</v>
      </c>
      <c r="DH1023" s="10">
        <v>157371744</v>
      </c>
      <c r="DI1023" s="10">
        <v>0</v>
      </c>
      <c r="DJ1023" s="10">
        <v>7518013</v>
      </c>
      <c r="DK1023" s="10">
        <v>0</v>
      </c>
      <c r="DL1023" s="10">
        <v>0</v>
      </c>
      <c r="DM1023" s="10">
        <v>0</v>
      </c>
      <c r="DN1023" s="10">
        <v>0</v>
      </c>
      <c r="DO1023" s="10">
        <v>13763240</v>
      </c>
      <c r="DP1023" s="10">
        <v>431857842</v>
      </c>
      <c r="DQ1023" s="10">
        <v>0</v>
      </c>
      <c r="DR1023" s="10">
        <v>0</v>
      </c>
      <c r="DS1023" s="10">
        <v>0</v>
      </c>
      <c r="DT1023" s="10">
        <v>0</v>
      </c>
      <c r="DU1023" s="10">
        <v>0</v>
      </c>
      <c r="DV1023" s="10">
        <v>0</v>
      </c>
      <c r="DW1023" s="10">
        <v>0</v>
      </c>
      <c r="DX1023" s="10">
        <v>0</v>
      </c>
      <c r="DY1023" s="10">
        <v>0</v>
      </c>
      <c r="DZ1023" s="10">
        <v>0</v>
      </c>
      <c r="EA1023" s="10">
        <v>0</v>
      </c>
      <c r="EB1023" s="10">
        <v>0</v>
      </c>
      <c r="EC1023" s="10">
        <v>0</v>
      </c>
    </row>
    <row r="1024" spans="1:133" x14ac:dyDescent="0.3">
      <c r="A1024" s="9">
        <v>106121031</v>
      </c>
      <c r="B1024" s="9" t="s">
        <v>837</v>
      </c>
      <c r="C1024" s="9">
        <v>20182</v>
      </c>
      <c r="D1024" s="11">
        <v>43191</v>
      </c>
      <c r="E1024" s="9" t="s">
        <v>2129</v>
      </c>
      <c r="F1024" s="9" t="s">
        <v>134</v>
      </c>
      <c r="G1024" s="9" t="s">
        <v>838</v>
      </c>
      <c r="H1024" s="9" t="s">
        <v>2131</v>
      </c>
      <c r="I1024" s="9">
        <v>109</v>
      </c>
      <c r="J1024" s="9" t="s">
        <v>183</v>
      </c>
      <c r="K1024" s="9" t="s">
        <v>137</v>
      </c>
      <c r="L1024" s="9" t="s">
        <v>145</v>
      </c>
      <c r="M1024" s="9" t="s">
        <v>839</v>
      </c>
      <c r="N1024" s="9" t="s">
        <v>840</v>
      </c>
      <c r="O1024" s="9" t="s">
        <v>841</v>
      </c>
      <c r="P1024" s="9">
        <v>95542</v>
      </c>
      <c r="Q1024" s="9" t="s">
        <v>842</v>
      </c>
      <c r="R1024" s="9">
        <v>17</v>
      </c>
      <c r="S1024" s="9">
        <v>17</v>
      </c>
      <c r="T1024" s="9">
        <v>17</v>
      </c>
      <c r="U1024" s="9">
        <v>6</v>
      </c>
      <c r="V1024" s="9">
        <v>0</v>
      </c>
      <c r="W1024" s="9">
        <v>1</v>
      </c>
      <c r="X1024" s="9">
        <v>2</v>
      </c>
      <c r="Y1024" s="9">
        <v>0</v>
      </c>
      <c r="Z1024" s="9">
        <v>0</v>
      </c>
      <c r="AA1024" s="9">
        <v>3</v>
      </c>
      <c r="AB1024" s="9">
        <v>0</v>
      </c>
      <c r="AC1024" s="9">
        <v>0</v>
      </c>
      <c r="AD1024" s="9">
        <v>0</v>
      </c>
      <c r="AE1024" s="9">
        <v>12</v>
      </c>
      <c r="AF1024" s="9">
        <v>0</v>
      </c>
      <c r="AG1024" s="9">
        <v>69</v>
      </c>
      <c r="AH1024" s="9">
        <v>0</v>
      </c>
      <c r="AI1024" s="9">
        <v>12</v>
      </c>
      <c r="AJ1024" s="9">
        <v>779</v>
      </c>
      <c r="AK1024" s="9">
        <v>0</v>
      </c>
      <c r="AL1024" s="9">
        <v>0</v>
      </c>
      <c r="AM1024" s="9">
        <v>9</v>
      </c>
      <c r="AN1024" s="9">
        <v>0</v>
      </c>
      <c r="AO1024" s="9">
        <v>0</v>
      </c>
      <c r="AP1024" s="9">
        <v>93</v>
      </c>
      <c r="AQ1024" s="9">
        <v>962</v>
      </c>
      <c r="AR1024" s="9">
        <v>728</v>
      </c>
      <c r="AS1024" s="9">
        <v>1292</v>
      </c>
      <c r="AT1024" s="9">
        <v>50</v>
      </c>
      <c r="AU1024" s="9">
        <v>92</v>
      </c>
      <c r="AV1024" s="9">
        <v>888</v>
      </c>
      <c r="AW1024" s="9">
        <v>0</v>
      </c>
      <c r="AX1024" s="9">
        <v>0</v>
      </c>
      <c r="AY1024" s="9">
        <v>854</v>
      </c>
      <c r="AZ1024" s="9">
        <v>60</v>
      </c>
      <c r="BA1024" s="9">
        <v>0</v>
      </c>
      <c r="BB1024" s="9">
        <v>266</v>
      </c>
      <c r="BC1024" s="9">
        <v>3502</v>
      </c>
      <c r="BD1024" s="9">
        <v>111416</v>
      </c>
      <c r="BE1024" s="9">
        <v>0</v>
      </c>
      <c r="BF1024" s="9">
        <v>41986</v>
      </c>
      <c r="BG1024" s="9">
        <v>444490</v>
      </c>
      <c r="BH1024" s="9">
        <v>0</v>
      </c>
      <c r="BI1024" s="9">
        <v>0</v>
      </c>
      <c r="BJ1024" s="9">
        <v>45155</v>
      </c>
      <c r="BK1024" s="9">
        <v>0</v>
      </c>
      <c r="BL1024" s="9">
        <v>0</v>
      </c>
      <c r="BM1024" s="9">
        <v>34667</v>
      </c>
      <c r="BN1024" s="9">
        <v>677714</v>
      </c>
      <c r="BO1024" s="9">
        <v>688263</v>
      </c>
      <c r="BP1024" s="9">
        <v>38469</v>
      </c>
      <c r="BQ1024" s="9">
        <v>136638</v>
      </c>
      <c r="BR1024" s="9">
        <v>783198</v>
      </c>
      <c r="BS1024" s="9">
        <v>0</v>
      </c>
      <c r="BT1024" s="9">
        <v>0</v>
      </c>
      <c r="BU1024" s="9">
        <v>501458</v>
      </c>
      <c r="BV1024" s="9">
        <v>38156</v>
      </c>
      <c r="BW1024" s="9">
        <v>0</v>
      </c>
      <c r="BX1024" s="9">
        <v>239342</v>
      </c>
      <c r="BY1024" s="9">
        <v>2425524</v>
      </c>
      <c r="BZ1024" s="9">
        <v>0</v>
      </c>
      <c r="CA1024" s="9">
        <v>263894</v>
      </c>
      <c r="CB1024" s="9">
        <v>11541</v>
      </c>
      <c r="CC1024" s="9">
        <v>153617</v>
      </c>
      <c r="CD1024" s="9">
        <v>785720</v>
      </c>
      <c r="CE1024" s="9">
        <v>0</v>
      </c>
      <c r="CF1024" s="9">
        <v>0</v>
      </c>
      <c r="CG1024" s="9">
        <v>0</v>
      </c>
      <c r="CH1024" s="9">
        <v>87458</v>
      </c>
      <c r="CI1024" s="9">
        <v>9157</v>
      </c>
      <c r="CJ1024" s="9">
        <v>0</v>
      </c>
      <c r="CK1024" s="9">
        <v>0</v>
      </c>
      <c r="CL1024" s="9">
        <v>0</v>
      </c>
      <c r="CM1024" s="9">
        <v>0</v>
      </c>
      <c r="CN1024" s="9">
        <v>0</v>
      </c>
      <c r="CO1024" s="9">
        <v>246608</v>
      </c>
      <c r="CP1024" s="9">
        <v>1557995</v>
      </c>
      <c r="CQ1024" s="9">
        <v>0</v>
      </c>
      <c r="CR1024" s="9">
        <v>0</v>
      </c>
      <c r="CS1024" s="9">
        <v>0</v>
      </c>
      <c r="CT1024" s="9">
        <v>0</v>
      </c>
      <c r="CU1024" s="9">
        <v>0</v>
      </c>
      <c r="CV1024" s="9">
        <v>535785</v>
      </c>
      <c r="CW1024" s="9">
        <v>26928</v>
      </c>
      <c r="CX1024" s="9">
        <v>25007</v>
      </c>
      <c r="CY1024" s="9">
        <v>441968</v>
      </c>
      <c r="CZ1024" s="9">
        <v>0</v>
      </c>
      <c r="DA1024" s="9">
        <v>0</v>
      </c>
      <c r="DB1024" s="9">
        <v>459155</v>
      </c>
      <c r="DC1024" s="9">
        <v>28999</v>
      </c>
      <c r="DD1024" s="9">
        <v>0</v>
      </c>
      <c r="DE1024" s="9">
        <v>27401</v>
      </c>
      <c r="DF1024" s="9">
        <v>1545243</v>
      </c>
      <c r="DG1024" s="9">
        <v>0</v>
      </c>
      <c r="DH1024" s="9">
        <v>0</v>
      </c>
      <c r="DI1024" s="9">
        <v>0</v>
      </c>
      <c r="DJ1024" s="9">
        <v>0</v>
      </c>
      <c r="DK1024" s="9">
        <v>0</v>
      </c>
      <c r="DL1024" s="9">
        <v>0</v>
      </c>
      <c r="DM1024" s="9">
        <v>0</v>
      </c>
      <c r="DN1024" s="9">
        <v>0</v>
      </c>
      <c r="DO1024" s="9">
        <v>0</v>
      </c>
      <c r="DP1024" s="9">
        <v>0</v>
      </c>
      <c r="DQ1024" s="9">
        <v>0</v>
      </c>
      <c r="DR1024" s="9">
        <v>0</v>
      </c>
      <c r="DS1024" s="9">
        <v>0</v>
      </c>
      <c r="DT1024" s="9">
        <v>0</v>
      </c>
      <c r="DU1024" s="9">
        <v>0</v>
      </c>
      <c r="DV1024" s="9">
        <v>0</v>
      </c>
      <c r="DW1024" s="9">
        <v>0</v>
      </c>
      <c r="DX1024" s="9">
        <v>0</v>
      </c>
      <c r="DY1024" s="9">
        <v>0</v>
      </c>
      <c r="DZ1024" s="9">
        <v>0</v>
      </c>
      <c r="EA1024" s="9">
        <v>0</v>
      </c>
      <c r="EB1024" s="9">
        <v>0</v>
      </c>
      <c r="EC1024" s="9">
        <v>0</v>
      </c>
    </row>
    <row r="1025" spans="1:133" x14ac:dyDescent="0.3">
      <c r="A1025" s="10">
        <v>106380842</v>
      </c>
      <c r="B1025" s="10" t="s">
        <v>843</v>
      </c>
      <c r="C1025" s="10">
        <v>20182</v>
      </c>
      <c r="D1025" s="12">
        <v>43191</v>
      </c>
      <c r="E1025" s="10" t="s">
        <v>2129</v>
      </c>
      <c r="F1025" s="10" t="s">
        <v>134</v>
      </c>
      <c r="G1025" s="10" t="s">
        <v>379</v>
      </c>
      <c r="H1025" s="10" t="s">
        <v>2148</v>
      </c>
      <c r="I1025" s="10">
        <v>423</v>
      </c>
      <c r="J1025" s="10" t="s">
        <v>136</v>
      </c>
      <c r="K1025" s="10" t="s">
        <v>844</v>
      </c>
      <c r="L1025" s="10" t="s">
        <v>138</v>
      </c>
      <c r="M1025" s="10" t="s">
        <v>845</v>
      </c>
      <c r="N1025" s="10" t="s">
        <v>846</v>
      </c>
      <c r="O1025" s="10" t="s">
        <v>382</v>
      </c>
      <c r="P1025" s="10">
        <v>94112</v>
      </c>
      <c r="Q1025" s="10" t="s">
        <v>847</v>
      </c>
      <c r="R1025" s="10">
        <v>391</v>
      </c>
      <c r="S1025" s="10">
        <v>391</v>
      </c>
      <c r="T1025" s="10">
        <v>356</v>
      </c>
      <c r="U1025" s="10">
        <v>187</v>
      </c>
      <c r="V1025" s="10">
        <v>182</v>
      </c>
      <c r="W1025" s="10">
        <v>14</v>
      </c>
      <c r="X1025" s="10">
        <v>0</v>
      </c>
      <c r="Y1025" s="10">
        <v>0</v>
      </c>
      <c r="Z1025" s="10">
        <v>0</v>
      </c>
      <c r="AA1025" s="10">
        <v>0</v>
      </c>
      <c r="AB1025" s="10">
        <v>0</v>
      </c>
      <c r="AC1025" s="10">
        <v>0</v>
      </c>
      <c r="AD1025" s="10">
        <v>8</v>
      </c>
      <c r="AE1025" s="10">
        <v>391</v>
      </c>
      <c r="AF1025" s="10">
        <v>351</v>
      </c>
      <c r="AG1025" s="10">
        <v>4789</v>
      </c>
      <c r="AH1025" s="10">
        <v>4507</v>
      </c>
      <c r="AI1025" s="10">
        <v>21839</v>
      </c>
      <c r="AJ1025" s="10">
        <v>0</v>
      </c>
      <c r="AK1025" s="10">
        <v>0</v>
      </c>
      <c r="AL1025" s="10">
        <v>0</v>
      </c>
      <c r="AM1025" s="10">
        <v>0</v>
      </c>
      <c r="AN1025" s="10">
        <v>0</v>
      </c>
      <c r="AO1025" s="10">
        <v>0</v>
      </c>
      <c r="AP1025" s="10">
        <v>896</v>
      </c>
      <c r="AQ1025" s="10">
        <v>32031</v>
      </c>
      <c r="AR1025" s="10">
        <v>31052</v>
      </c>
      <c r="AS1025" s="10">
        <v>0</v>
      </c>
      <c r="AT1025" s="10">
        <v>0</v>
      </c>
      <c r="AU1025" s="10">
        <v>0</v>
      </c>
      <c r="AV1025" s="10">
        <v>0</v>
      </c>
      <c r="AW1025" s="10">
        <v>0</v>
      </c>
      <c r="AX1025" s="10">
        <v>0</v>
      </c>
      <c r="AY1025" s="10">
        <v>0</v>
      </c>
      <c r="AZ1025" s="10">
        <v>0</v>
      </c>
      <c r="BA1025" s="10">
        <v>0</v>
      </c>
      <c r="BB1025" s="10">
        <v>0</v>
      </c>
      <c r="BC1025" s="10">
        <v>0</v>
      </c>
      <c r="BD1025" s="10">
        <v>11028454</v>
      </c>
      <c r="BE1025" s="10">
        <v>983944</v>
      </c>
      <c r="BF1025" s="10">
        <v>11899031</v>
      </c>
      <c r="BG1025" s="10">
        <v>0</v>
      </c>
      <c r="BH1025" s="10">
        <v>0</v>
      </c>
      <c r="BI1025" s="10">
        <v>0</v>
      </c>
      <c r="BJ1025" s="10">
        <v>0</v>
      </c>
      <c r="BK1025" s="10">
        <v>0</v>
      </c>
      <c r="BL1025" s="10">
        <v>0</v>
      </c>
      <c r="BM1025" s="10">
        <v>486197</v>
      </c>
      <c r="BN1025" s="10">
        <v>24397626</v>
      </c>
      <c r="BO1025" s="10">
        <v>0</v>
      </c>
      <c r="BP1025" s="10">
        <v>0</v>
      </c>
      <c r="BQ1025" s="10">
        <v>0</v>
      </c>
      <c r="BR1025" s="10">
        <v>0</v>
      </c>
      <c r="BS1025" s="10">
        <v>0</v>
      </c>
      <c r="BT1025" s="10">
        <v>0</v>
      </c>
      <c r="BU1025" s="10">
        <v>0</v>
      </c>
      <c r="BV1025" s="10">
        <v>0</v>
      </c>
      <c r="BW1025" s="10">
        <v>0</v>
      </c>
      <c r="BX1025" s="10">
        <v>0</v>
      </c>
      <c r="BY1025" s="10">
        <v>0</v>
      </c>
      <c r="BZ1025" s="10">
        <v>147991</v>
      </c>
      <c r="CA1025" s="10">
        <v>4184713</v>
      </c>
      <c r="CB1025" s="10">
        <v>574549</v>
      </c>
      <c r="CC1025" s="10">
        <v>2815949</v>
      </c>
      <c r="CD1025" s="10">
        <v>0</v>
      </c>
      <c r="CE1025" s="10">
        <v>0</v>
      </c>
      <c r="CF1025" s="10">
        <v>0</v>
      </c>
      <c r="CG1025" s="10">
        <v>0</v>
      </c>
      <c r="CH1025" s="10">
        <v>0</v>
      </c>
      <c r="CI1025" s="10">
        <v>0</v>
      </c>
      <c r="CJ1025" s="10">
        <v>0</v>
      </c>
      <c r="CK1025" s="10">
        <v>25559</v>
      </c>
      <c r="CL1025" s="10">
        <v>0</v>
      </c>
      <c r="CM1025" s="10">
        <v>0</v>
      </c>
      <c r="CN1025" s="10">
        <v>0</v>
      </c>
      <c r="CO1025" s="10">
        <v>0</v>
      </c>
      <c r="CP1025" s="10">
        <v>7748761</v>
      </c>
      <c r="CQ1025" s="10">
        <v>0</v>
      </c>
      <c r="CR1025" s="10">
        <v>0</v>
      </c>
      <c r="CS1025" s="10">
        <v>0</v>
      </c>
      <c r="CT1025" s="10">
        <v>0</v>
      </c>
      <c r="CU1025" s="10">
        <v>0</v>
      </c>
      <c r="CV1025" s="10">
        <v>6843741</v>
      </c>
      <c r="CW1025" s="10">
        <v>409395</v>
      </c>
      <c r="CX1025" s="10">
        <v>9083082</v>
      </c>
      <c r="CY1025" s="10">
        <v>0</v>
      </c>
      <c r="CZ1025" s="10">
        <v>0</v>
      </c>
      <c r="DA1025" s="10">
        <v>0</v>
      </c>
      <c r="DB1025" s="10">
        <v>0</v>
      </c>
      <c r="DC1025" s="10">
        <v>0</v>
      </c>
      <c r="DD1025" s="10">
        <v>0</v>
      </c>
      <c r="DE1025" s="10">
        <v>312647</v>
      </c>
      <c r="DF1025" s="10">
        <v>16648865</v>
      </c>
      <c r="DG1025" s="10">
        <v>120659</v>
      </c>
      <c r="DH1025" s="10">
        <v>17668527</v>
      </c>
      <c r="DI1025" s="10">
        <v>0</v>
      </c>
      <c r="DJ1025" s="10">
        <v>1136774</v>
      </c>
      <c r="DK1025" s="10">
        <v>0</v>
      </c>
      <c r="DL1025" s="10">
        <v>0</v>
      </c>
      <c r="DM1025" s="10">
        <v>0</v>
      </c>
      <c r="DN1025" s="10">
        <v>0</v>
      </c>
      <c r="DO1025" s="10">
        <v>14038813</v>
      </c>
      <c r="DP1025" s="10">
        <v>95638763</v>
      </c>
      <c r="DQ1025" s="10">
        <v>0</v>
      </c>
      <c r="DR1025" s="10">
        <v>0</v>
      </c>
      <c r="DS1025" s="10">
        <v>0</v>
      </c>
      <c r="DT1025" s="10">
        <v>0</v>
      </c>
      <c r="DU1025" s="10">
        <v>0</v>
      </c>
      <c r="DV1025" s="10">
        <v>0</v>
      </c>
      <c r="DW1025" s="10">
        <v>0</v>
      </c>
      <c r="DX1025" s="10">
        <v>0</v>
      </c>
      <c r="DY1025" s="10">
        <v>0</v>
      </c>
      <c r="DZ1025" s="10">
        <v>0</v>
      </c>
      <c r="EA1025" s="10">
        <v>0</v>
      </c>
      <c r="EB1025" s="10">
        <v>0</v>
      </c>
      <c r="EC1025" s="10">
        <v>0</v>
      </c>
    </row>
    <row r="1026" spans="1:133" x14ac:dyDescent="0.3">
      <c r="A1026" s="9">
        <v>106220733</v>
      </c>
      <c r="B1026" s="9" t="s">
        <v>848</v>
      </c>
      <c r="C1026" s="9">
        <v>20182</v>
      </c>
      <c r="D1026" s="11">
        <v>43191</v>
      </c>
      <c r="E1026" s="9" t="s">
        <v>2129</v>
      </c>
      <c r="F1026" s="9" t="s">
        <v>134</v>
      </c>
      <c r="G1026" s="9" t="s">
        <v>849</v>
      </c>
      <c r="H1026" s="9" t="s">
        <v>2130</v>
      </c>
      <c r="I1026" s="9">
        <v>603</v>
      </c>
      <c r="J1026" s="9" t="s">
        <v>183</v>
      </c>
      <c r="K1026" s="9" t="s">
        <v>137</v>
      </c>
      <c r="L1026" s="9" t="s">
        <v>145</v>
      </c>
      <c r="M1026" s="9" t="s">
        <v>850</v>
      </c>
      <c r="N1026" s="9" t="s">
        <v>2160</v>
      </c>
      <c r="O1026" s="9" t="s">
        <v>852</v>
      </c>
      <c r="P1026" s="9">
        <v>95338</v>
      </c>
      <c r="Q1026" s="9" t="s">
        <v>853</v>
      </c>
      <c r="R1026" s="9">
        <v>34</v>
      </c>
      <c r="S1026" s="9">
        <v>33</v>
      </c>
      <c r="T1026" s="9">
        <v>33</v>
      </c>
      <c r="U1026" s="9">
        <v>62</v>
      </c>
      <c r="V1026" s="9">
        <v>0</v>
      </c>
      <c r="W1026" s="9">
        <v>12</v>
      </c>
      <c r="X1026" s="9">
        <v>0</v>
      </c>
      <c r="Y1026" s="9">
        <v>0</v>
      </c>
      <c r="Z1026" s="9">
        <v>0</v>
      </c>
      <c r="AA1026" s="9">
        <v>9</v>
      </c>
      <c r="AB1026" s="9">
        <v>0</v>
      </c>
      <c r="AC1026" s="9">
        <v>0</v>
      </c>
      <c r="AD1026" s="9">
        <v>1</v>
      </c>
      <c r="AE1026" s="9">
        <v>84</v>
      </c>
      <c r="AF1026" s="9">
        <v>0</v>
      </c>
      <c r="AG1026" s="9">
        <v>302</v>
      </c>
      <c r="AH1026" s="9">
        <v>0</v>
      </c>
      <c r="AI1026" s="9">
        <v>2120</v>
      </c>
      <c r="AJ1026" s="9">
        <v>0</v>
      </c>
      <c r="AK1026" s="9">
        <v>0</v>
      </c>
      <c r="AL1026" s="9">
        <v>0</v>
      </c>
      <c r="AM1026" s="9">
        <v>80</v>
      </c>
      <c r="AN1026" s="9">
        <v>0</v>
      </c>
      <c r="AO1026" s="9">
        <v>0</v>
      </c>
      <c r="AP1026" s="9">
        <v>3</v>
      </c>
      <c r="AQ1026" s="9">
        <v>2505</v>
      </c>
      <c r="AR1026" s="9">
        <v>0</v>
      </c>
      <c r="AS1026" s="9">
        <v>6254</v>
      </c>
      <c r="AT1026" s="9">
        <v>0</v>
      </c>
      <c r="AU1026" s="9">
        <v>2728</v>
      </c>
      <c r="AV1026" s="9">
        <v>0</v>
      </c>
      <c r="AW1026" s="9">
        <v>0</v>
      </c>
      <c r="AX1026" s="9">
        <v>0</v>
      </c>
      <c r="AY1026" s="9">
        <v>2742</v>
      </c>
      <c r="AZ1026" s="9">
        <v>0</v>
      </c>
      <c r="BA1026" s="9">
        <v>0</v>
      </c>
      <c r="BB1026" s="9">
        <v>417</v>
      </c>
      <c r="BC1026" s="9">
        <v>12141</v>
      </c>
      <c r="BD1026" s="9">
        <v>1109637</v>
      </c>
      <c r="BE1026" s="9">
        <v>0</v>
      </c>
      <c r="BF1026" s="9">
        <v>1060000</v>
      </c>
      <c r="BG1026" s="9">
        <v>0</v>
      </c>
      <c r="BH1026" s="9">
        <v>0</v>
      </c>
      <c r="BI1026" s="9">
        <v>0</v>
      </c>
      <c r="BJ1026" s="9">
        <v>375742</v>
      </c>
      <c r="BK1026" s="9">
        <v>0</v>
      </c>
      <c r="BL1026" s="9">
        <v>0</v>
      </c>
      <c r="BM1026" s="9">
        <v>30110</v>
      </c>
      <c r="BN1026" s="9">
        <v>2575489</v>
      </c>
      <c r="BO1026" s="9">
        <v>4035695</v>
      </c>
      <c r="BP1026" s="9">
        <v>0</v>
      </c>
      <c r="BQ1026" s="9">
        <v>293380</v>
      </c>
      <c r="BR1026" s="9">
        <v>0</v>
      </c>
      <c r="BS1026" s="9">
        <v>0</v>
      </c>
      <c r="BT1026" s="9">
        <v>0</v>
      </c>
      <c r="BU1026" s="9">
        <v>3327990</v>
      </c>
      <c r="BV1026" s="9">
        <v>0</v>
      </c>
      <c r="BW1026" s="9">
        <v>0</v>
      </c>
      <c r="BX1026" s="9">
        <v>361423</v>
      </c>
      <c r="BY1026" s="9">
        <v>8018488</v>
      </c>
      <c r="BZ1026" s="9">
        <v>356829</v>
      </c>
      <c r="CA1026" s="9">
        <v>2619223</v>
      </c>
      <c r="CB1026" s="9">
        <v>0</v>
      </c>
      <c r="CC1026" s="9">
        <v>-1119330</v>
      </c>
      <c r="CD1026" s="9">
        <v>0</v>
      </c>
      <c r="CE1026" s="9">
        <v>0</v>
      </c>
      <c r="CF1026" s="9">
        <v>0</v>
      </c>
      <c r="CG1026" s="9">
        <v>0</v>
      </c>
      <c r="CH1026" s="9">
        <v>2067058</v>
      </c>
      <c r="CI1026" s="9">
        <v>0</v>
      </c>
      <c r="CJ1026" s="9">
        <v>0</v>
      </c>
      <c r="CK1026" s="9">
        <v>42535</v>
      </c>
      <c r="CL1026" s="9">
        <v>0</v>
      </c>
      <c r="CM1026" s="9">
        <v>0</v>
      </c>
      <c r="CN1026" s="9">
        <v>0</v>
      </c>
      <c r="CO1026" s="9">
        <v>100935</v>
      </c>
      <c r="CP1026" s="9">
        <v>4067250</v>
      </c>
      <c r="CQ1026" s="9">
        <v>0</v>
      </c>
      <c r="CR1026" s="9">
        <v>0</v>
      </c>
      <c r="CS1026" s="9">
        <v>0</v>
      </c>
      <c r="CT1026" s="9">
        <v>0</v>
      </c>
      <c r="CU1026" s="9">
        <v>0</v>
      </c>
      <c r="CV1026" s="9">
        <v>2526109</v>
      </c>
      <c r="CW1026" s="9">
        <v>0</v>
      </c>
      <c r="CX1026" s="9">
        <v>2472710</v>
      </c>
      <c r="CY1026" s="9">
        <v>0</v>
      </c>
      <c r="CZ1026" s="9">
        <v>0</v>
      </c>
      <c r="DA1026" s="9">
        <v>0</v>
      </c>
      <c r="DB1026" s="9">
        <v>1636674</v>
      </c>
      <c r="DC1026" s="9">
        <v>0</v>
      </c>
      <c r="DD1026" s="9">
        <v>0</v>
      </c>
      <c r="DE1026" s="9">
        <v>-108766</v>
      </c>
      <c r="DF1026" s="9">
        <v>6526727</v>
      </c>
      <c r="DG1026" s="9">
        <v>1332683</v>
      </c>
      <c r="DH1026" s="9">
        <v>6228976</v>
      </c>
      <c r="DI1026" s="9">
        <v>0</v>
      </c>
      <c r="DJ1026" s="9">
        <v>547199</v>
      </c>
      <c r="DK1026" s="9">
        <v>0</v>
      </c>
      <c r="DL1026" s="9">
        <v>0</v>
      </c>
      <c r="DM1026" s="9">
        <v>0</v>
      </c>
      <c r="DN1026" s="9">
        <v>0</v>
      </c>
      <c r="DO1026" s="9">
        <v>380033</v>
      </c>
      <c r="DP1026" s="9">
        <v>3503357</v>
      </c>
      <c r="DQ1026" s="9">
        <v>0</v>
      </c>
      <c r="DR1026" s="9">
        <v>0</v>
      </c>
      <c r="DS1026" s="9">
        <v>0</v>
      </c>
      <c r="DT1026" s="9">
        <v>0</v>
      </c>
      <c r="DU1026" s="9">
        <v>0</v>
      </c>
      <c r="DV1026" s="9">
        <v>0</v>
      </c>
      <c r="DW1026" s="9">
        <v>0</v>
      </c>
      <c r="DX1026" s="9">
        <v>0</v>
      </c>
      <c r="DY1026" s="9">
        <v>0</v>
      </c>
      <c r="DZ1026" s="9">
        <v>0</v>
      </c>
      <c r="EA1026" s="9">
        <v>0</v>
      </c>
      <c r="EB1026" s="9">
        <v>0</v>
      </c>
      <c r="EC1026" s="9">
        <v>0</v>
      </c>
    </row>
    <row r="1027" spans="1:133" x14ac:dyDescent="0.3">
      <c r="A1027" s="10">
        <v>106331216</v>
      </c>
      <c r="B1027" s="10" t="s">
        <v>854</v>
      </c>
      <c r="C1027" s="10">
        <v>20182</v>
      </c>
      <c r="D1027" s="12">
        <v>43191</v>
      </c>
      <c r="E1027" s="10" t="s">
        <v>2129</v>
      </c>
      <c r="F1027" s="10" t="s">
        <v>134</v>
      </c>
      <c r="G1027" s="10" t="s">
        <v>548</v>
      </c>
      <c r="H1027" s="10" t="s">
        <v>2145</v>
      </c>
      <c r="I1027" s="10">
        <v>1103</v>
      </c>
      <c r="J1027" s="10" t="s">
        <v>255</v>
      </c>
      <c r="K1027" s="10" t="s">
        <v>137</v>
      </c>
      <c r="L1027" s="10" t="s">
        <v>138</v>
      </c>
      <c r="M1027" s="10" t="s">
        <v>855</v>
      </c>
      <c r="N1027" s="10" t="s">
        <v>856</v>
      </c>
      <c r="O1027" s="10" t="s">
        <v>857</v>
      </c>
      <c r="P1027" s="10">
        <v>92201</v>
      </c>
      <c r="Q1027" s="10" t="s">
        <v>858</v>
      </c>
      <c r="R1027" s="10">
        <v>145</v>
      </c>
      <c r="S1027" s="10">
        <v>145</v>
      </c>
      <c r="T1027" s="10">
        <v>48</v>
      </c>
      <c r="U1027" s="10">
        <v>199</v>
      </c>
      <c r="V1027" s="10">
        <v>234</v>
      </c>
      <c r="W1027" s="10">
        <v>216</v>
      </c>
      <c r="X1027" s="10">
        <v>547</v>
      </c>
      <c r="Y1027" s="10">
        <v>0</v>
      </c>
      <c r="Z1027" s="10">
        <v>0</v>
      </c>
      <c r="AA1027" s="10">
        <v>1</v>
      </c>
      <c r="AB1027" s="10">
        <v>209</v>
      </c>
      <c r="AC1027" s="10">
        <v>2</v>
      </c>
      <c r="AD1027" s="10">
        <v>30</v>
      </c>
      <c r="AE1027" s="10">
        <v>1438</v>
      </c>
      <c r="AF1027" s="10">
        <v>0</v>
      </c>
      <c r="AG1027" s="10">
        <v>700</v>
      </c>
      <c r="AH1027" s="10">
        <v>604</v>
      </c>
      <c r="AI1027" s="10">
        <v>537</v>
      </c>
      <c r="AJ1027" s="10">
        <v>1264</v>
      </c>
      <c r="AK1027" s="10">
        <v>0</v>
      </c>
      <c r="AL1027" s="10">
        <v>0</v>
      </c>
      <c r="AM1027" s="10">
        <v>22</v>
      </c>
      <c r="AN1027" s="10">
        <v>436</v>
      </c>
      <c r="AO1027" s="10">
        <v>9</v>
      </c>
      <c r="AP1027" s="10">
        <v>84</v>
      </c>
      <c r="AQ1027" s="10">
        <v>3656</v>
      </c>
      <c r="AR1027" s="10">
        <v>0</v>
      </c>
      <c r="AS1027" s="10">
        <v>879</v>
      </c>
      <c r="AT1027" s="10">
        <v>996</v>
      </c>
      <c r="AU1027" s="10">
        <v>1264</v>
      </c>
      <c r="AV1027" s="10">
        <v>6931</v>
      </c>
      <c r="AW1027" s="10">
        <v>84</v>
      </c>
      <c r="AX1027" s="10">
        <v>0</v>
      </c>
      <c r="AY1027" s="10">
        <v>167</v>
      </c>
      <c r="AZ1027" s="10">
        <v>2629</v>
      </c>
      <c r="BA1027" s="10">
        <v>7</v>
      </c>
      <c r="BB1027" s="10">
        <v>968</v>
      </c>
      <c r="BC1027" s="10">
        <v>13925</v>
      </c>
      <c r="BD1027" s="10">
        <v>23121227</v>
      </c>
      <c r="BE1027" s="10">
        <v>23535043</v>
      </c>
      <c r="BF1027" s="10">
        <v>15129805</v>
      </c>
      <c r="BG1027" s="10">
        <v>36397153</v>
      </c>
      <c r="BH1027" s="10">
        <v>0</v>
      </c>
      <c r="BI1027" s="10">
        <v>0</v>
      </c>
      <c r="BJ1027" s="10">
        <v>438403</v>
      </c>
      <c r="BK1027" s="10">
        <v>16642522</v>
      </c>
      <c r="BL1027" s="10">
        <v>395032</v>
      </c>
      <c r="BM1027" s="10">
        <v>3083314</v>
      </c>
      <c r="BN1027" s="10">
        <v>118742499</v>
      </c>
      <c r="BO1027" s="10">
        <v>13234475</v>
      </c>
      <c r="BP1027" s="10">
        <v>13604665</v>
      </c>
      <c r="BQ1027" s="10">
        <v>6800020</v>
      </c>
      <c r="BR1027" s="10">
        <v>41974183</v>
      </c>
      <c r="BS1027" s="10">
        <v>722238</v>
      </c>
      <c r="BT1027" s="10">
        <v>0</v>
      </c>
      <c r="BU1027" s="10">
        <v>1298135</v>
      </c>
      <c r="BV1027" s="10">
        <v>25636592</v>
      </c>
      <c r="BW1027" s="10">
        <v>83043</v>
      </c>
      <c r="BX1027" s="10">
        <v>5991750</v>
      </c>
      <c r="BY1027" s="10">
        <v>109345101</v>
      </c>
      <c r="BZ1027" s="10">
        <v>1841381</v>
      </c>
      <c r="CA1027" s="10">
        <v>32509094</v>
      </c>
      <c r="CB1027" s="10">
        <v>32862812</v>
      </c>
      <c r="CC1027" s="10">
        <v>9965068</v>
      </c>
      <c r="CD1027" s="10">
        <v>66078231</v>
      </c>
      <c r="CE1027" s="10">
        <v>-491347</v>
      </c>
      <c r="CF1027" s="10">
        <v>722238</v>
      </c>
      <c r="CG1027" s="10">
        <v>0</v>
      </c>
      <c r="CH1027" s="10">
        <v>1694474</v>
      </c>
      <c r="CI1027" s="10">
        <v>34105615</v>
      </c>
      <c r="CJ1027" s="10">
        <v>0</v>
      </c>
      <c r="CK1027" s="10">
        <v>406995</v>
      </c>
      <c r="CL1027" s="10">
        <v>0</v>
      </c>
      <c r="CM1027" s="10">
        <v>0</v>
      </c>
      <c r="CN1027" s="10">
        <v>0</v>
      </c>
      <c r="CO1027" s="10">
        <v>7885457</v>
      </c>
      <c r="CP1027" s="10">
        <v>187580018</v>
      </c>
      <c r="CQ1027" s="10">
        <v>0</v>
      </c>
      <c r="CR1027" s="10">
        <v>0</v>
      </c>
      <c r="CS1027" s="10">
        <v>0</v>
      </c>
      <c r="CT1027" s="10">
        <v>0</v>
      </c>
      <c r="CU1027" s="10">
        <v>0</v>
      </c>
      <c r="CV1027" s="10">
        <v>3846608</v>
      </c>
      <c r="CW1027" s="10">
        <v>4276896</v>
      </c>
      <c r="CX1027" s="10">
        <v>12456104</v>
      </c>
      <c r="CY1027" s="10">
        <v>12293105</v>
      </c>
      <c r="CZ1027" s="10">
        <v>0</v>
      </c>
      <c r="DA1027" s="10">
        <v>0</v>
      </c>
      <c r="DB1027" s="10">
        <v>0</v>
      </c>
      <c r="DC1027" s="10">
        <v>7268179</v>
      </c>
      <c r="DD1027" s="10">
        <v>71080</v>
      </c>
      <c r="DE1027" s="10">
        <v>295610</v>
      </c>
      <c r="DF1027" s="10">
        <v>40507582</v>
      </c>
      <c r="DG1027" s="10">
        <v>129574</v>
      </c>
      <c r="DH1027" s="10">
        <v>35904111</v>
      </c>
      <c r="DI1027" s="10">
        <v>0</v>
      </c>
      <c r="DJ1027" s="10">
        <v>17613</v>
      </c>
      <c r="DK1027" s="10">
        <v>0</v>
      </c>
      <c r="DL1027" s="10">
        <v>0</v>
      </c>
      <c r="DM1027" s="10">
        <v>0</v>
      </c>
      <c r="DN1027" s="10">
        <v>0</v>
      </c>
      <c r="DO1027" s="10">
        <v>573457</v>
      </c>
      <c r="DP1027" s="10">
        <v>23392677</v>
      </c>
      <c r="DQ1027" s="10">
        <v>0</v>
      </c>
      <c r="DR1027" s="10">
        <v>0</v>
      </c>
      <c r="DS1027" s="10">
        <v>0</v>
      </c>
      <c r="DT1027" s="10">
        <v>0</v>
      </c>
      <c r="DU1027" s="10">
        <v>0</v>
      </c>
      <c r="DV1027" s="10">
        <v>0</v>
      </c>
      <c r="DW1027" s="10">
        <v>0</v>
      </c>
      <c r="DX1027" s="10">
        <v>0</v>
      </c>
      <c r="DY1027" s="10">
        <v>0</v>
      </c>
      <c r="DZ1027" s="10">
        <v>0</v>
      </c>
      <c r="EA1027" s="10">
        <v>7051149</v>
      </c>
      <c r="EB1027" s="10">
        <v>10336432</v>
      </c>
      <c r="EC1027" s="10">
        <v>7480134</v>
      </c>
    </row>
    <row r="1028" spans="1:133" x14ac:dyDescent="0.3">
      <c r="A1028" s="9">
        <v>106074039</v>
      </c>
      <c r="B1028" s="9" t="s">
        <v>859</v>
      </c>
      <c r="C1028" s="9">
        <v>20182</v>
      </c>
      <c r="D1028" s="11">
        <v>43191</v>
      </c>
      <c r="E1028" s="9" t="s">
        <v>2129</v>
      </c>
      <c r="F1028" s="9" t="s">
        <v>134</v>
      </c>
      <c r="G1028" s="9" t="s">
        <v>542</v>
      </c>
      <c r="H1028" s="9" t="s">
        <v>2138</v>
      </c>
      <c r="I1028" s="9">
        <v>411</v>
      </c>
      <c r="J1028" s="9" t="s">
        <v>136</v>
      </c>
      <c r="K1028" s="9" t="s">
        <v>137</v>
      </c>
      <c r="L1028" s="9" t="s">
        <v>138</v>
      </c>
      <c r="M1028" s="9" t="s">
        <v>860</v>
      </c>
      <c r="N1028" s="9" t="s">
        <v>861</v>
      </c>
      <c r="O1028" s="9" t="s">
        <v>862</v>
      </c>
      <c r="P1028" s="9">
        <v>94520</v>
      </c>
      <c r="Q1028" s="9" t="s">
        <v>863</v>
      </c>
      <c r="R1028" s="9">
        <v>73</v>
      </c>
      <c r="S1028" s="9">
        <v>70</v>
      </c>
      <c r="T1028" s="9">
        <v>58</v>
      </c>
      <c r="U1028" s="9">
        <v>83</v>
      </c>
      <c r="V1028" s="9">
        <v>16</v>
      </c>
      <c r="W1028" s="9">
        <v>268</v>
      </c>
      <c r="X1028" s="9">
        <v>2</v>
      </c>
      <c r="Y1028" s="9">
        <v>0</v>
      </c>
      <c r="Z1028" s="9">
        <v>0</v>
      </c>
      <c r="AA1028" s="9">
        <v>95</v>
      </c>
      <c r="AB1028" s="9">
        <v>385</v>
      </c>
      <c r="AC1028" s="9">
        <v>0</v>
      </c>
      <c r="AD1028" s="9">
        <v>4</v>
      </c>
      <c r="AE1028" s="9">
        <v>853</v>
      </c>
      <c r="AF1028" s="9">
        <v>0</v>
      </c>
      <c r="AG1028" s="9">
        <v>514</v>
      </c>
      <c r="AH1028" s="9">
        <v>116</v>
      </c>
      <c r="AI1028" s="9">
        <v>1550</v>
      </c>
      <c r="AJ1028" s="9">
        <v>14</v>
      </c>
      <c r="AK1028" s="9">
        <v>0</v>
      </c>
      <c r="AL1028" s="9">
        <v>0</v>
      </c>
      <c r="AM1028" s="9">
        <v>711</v>
      </c>
      <c r="AN1028" s="9">
        <v>1889</v>
      </c>
      <c r="AO1028" s="9">
        <v>0</v>
      </c>
      <c r="AP1028" s="9">
        <v>22</v>
      </c>
      <c r="AQ1028" s="9">
        <v>4816</v>
      </c>
      <c r="AR1028" s="9">
        <v>0</v>
      </c>
      <c r="AS1028" s="9">
        <v>420</v>
      </c>
      <c r="AT1028" s="9">
        <v>141</v>
      </c>
      <c r="AU1028" s="9">
        <v>0</v>
      </c>
      <c r="AV1028" s="9">
        <v>0</v>
      </c>
      <c r="AW1028" s="9">
        <v>0</v>
      </c>
      <c r="AX1028" s="9">
        <v>0</v>
      </c>
      <c r="AY1028" s="9">
        <v>233</v>
      </c>
      <c r="AZ1028" s="9">
        <v>3144</v>
      </c>
      <c r="BA1028" s="9">
        <v>0</v>
      </c>
      <c r="BB1028" s="9">
        <v>21</v>
      </c>
      <c r="BC1028" s="9">
        <v>3959</v>
      </c>
      <c r="BD1028" s="9">
        <v>2273471</v>
      </c>
      <c r="BE1028" s="9">
        <v>441097</v>
      </c>
      <c r="BF1028" s="9">
        <v>5378632</v>
      </c>
      <c r="BG1028" s="9">
        <v>62343</v>
      </c>
      <c r="BH1028" s="9">
        <v>0</v>
      </c>
      <c r="BI1028" s="9">
        <v>0</v>
      </c>
      <c r="BJ1028" s="9">
        <v>2826546</v>
      </c>
      <c r="BK1028" s="9">
        <v>6546234</v>
      </c>
      <c r="BL1028" s="9">
        <v>0</v>
      </c>
      <c r="BM1028" s="9">
        <v>141993</v>
      </c>
      <c r="BN1028" s="9">
        <v>17670316</v>
      </c>
      <c r="BO1028" s="9">
        <v>551045</v>
      </c>
      <c r="BP1028" s="9">
        <v>169433</v>
      </c>
      <c r="BQ1028" s="9">
        <v>0</v>
      </c>
      <c r="BR1028" s="9">
        <v>0</v>
      </c>
      <c r="BS1028" s="9">
        <v>0</v>
      </c>
      <c r="BT1028" s="9">
        <v>0</v>
      </c>
      <c r="BU1028" s="9">
        <v>258641</v>
      </c>
      <c r="BV1028" s="9">
        <v>3385279</v>
      </c>
      <c r="BW1028" s="9">
        <v>0</v>
      </c>
      <c r="BX1028" s="9">
        <v>0</v>
      </c>
      <c r="BY1028" s="9">
        <v>4364398</v>
      </c>
      <c r="BZ1028" s="9">
        <v>203403</v>
      </c>
      <c r="CA1028" s="9">
        <v>1930629</v>
      </c>
      <c r="CB1028" s="9">
        <v>416554</v>
      </c>
      <c r="CC1028" s="9">
        <v>2788631</v>
      </c>
      <c r="CD1028" s="9">
        <v>50575</v>
      </c>
      <c r="CE1028" s="9">
        <v>0</v>
      </c>
      <c r="CF1028" s="9">
        <v>0</v>
      </c>
      <c r="CG1028" s="9">
        <v>0</v>
      </c>
      <c r="CH1028" s="9">
        <v>2075544</v>
      </c>
      <c r="CI1028" s="9">
        <v>4810228</v>
      </c>
      <c r="CJ1028" s="9">
        <v>0</v>
      </c>
      <c r="CK1028" s="9">
        <v>46573</v>
      </c>
      <c r="CL1028" s="9">
        <v>0</v>
      </c>
      <c r="CM1028" s="9">
        <v>0</v>
      </c>
      <c r="CN1028" s="9">
        <v>0</v>
      </c>
      <c r="CO1028" s="9">
        <v>85843</v>
      </c>
      <c r="CP1028" s="9">
        <v>12407980</v>
      </c>
      <c r="CQ1028" s="9">
        <v>0</v>
      </c>
      <c r="CR1028" s="9">
        <v>0</v>
      </c>
      <c r="CS1028" s="9">
        <v>0</v>
      </c>
      <c r="CT1028" s="9">
        <v>0</v>
      </c>
      <c r="CU1028" s="9">
        <v>0</v>
      </c>
      <c r="CV1028" s="9">
        <v>893887</v>
      </c>
      <c r="CW1028" s="9">
        <v>193976</v>
      </c>
      <c r="CX1028" s="9">
        <v>2590001</v>
      </c>
      <c r="CY1028" s="9">
        <v>11768</v>
      </c>
      <c r="CZ1028" s="9">
        <v>0</v>
      </c>
      <c r="DA1028" s="9">
        <v>0</v>
      </c>
      <c r="DB1028" s="9">
        <v>1009643</v>
      </c>
      <c r="DC1028" s="9">
        <v>5121285</v>
      </c>
      <c r="DD1028" s="9">
        <v>0</v>
      </c>
      <c r="DE1028" s="9">
        <v>-193826</v>
      </c>
      <c r="DF1028" s="9">
        <v>9626734</v>
      </c>
      <c r="DG1028" s="9">
        <v>111523</v>
      </c>
      <c r="DH1028" s="9">
        <v>11522460</v>
      </c>
      <c r="DI1028" s="9">
        <v>0</v>
      </c>
      <c r="DJ1028" s="9">
        <v>0</v>
      </c>
      <c r="DK1028" s="9">
        <v>0</v>
      </c>
      <c r="DL1028" s="9">
        <v>0</v>
      </c>
      <c r="DM1028" s="9">
        <v>0</v>
      </c>
      <c r="DN1028" s="9">
        <v>0</v>
      </c>
      <c r="DO1028" s="9">
        <v>732829</v>
      </c>
      <c r="DP1028" s="9">
        <v>11712017</v>
      </c>
      <c r="DQ1028" s="9">
        <v>0</v>
      </c>
      <c r="DR1028" s="9">
        <v>0</v>
      </c>
      <c r="DS1028" s="9">
        <v>0</v>
      </c>
      <c r="DT1028" s="9">
        <v>0</v>
      </c>
      <c r="DU1028" s="9">
        <v>0</v>
      </c>
      <c r="DV1028" s="9">
        <v>0</v>
      </c>
      <c r="DW1028" s="9">
        <v>0</v>
      </c>
      <c r="DX1028" s="9">
        <v>0</v>
      </c>
      <c r="DY1028" s="9">
        <v>0</v>
      </c>
      <c r="DZ1028" s="9">
        <v>0</v>
      </c>
      <c r="EA1028" s="9">
        <v>0</v>
      </c>
      <c r="EB1028" s="9">
        <v>0</v>
      </c>
      <c r="EC1028" s="9">
        <v>0</v>
      </c>
    </row>
    <row r="1029" spans="1:133" x14ac:dyDescent="0.3">
      <c r="A1029" s="10">
        <v>106071018</v>
      </c>
      <c r="B1029" s="10" t="s">
        <v>864</v>
      </c>
      <c r="C1029" s="10">
        <v>20182</v>
      </c>
      <c r="D1029" s="12">
        <v>43191</v>
      </c>
      <c r="E1029" s="10" t="s">
        <v>2129</v>
      </c>
      <c r="F1029" s="10" t="s">
        <v>134</v>
      </c>
      <c r="G1029" s="10" t="s">
        <v>542</v>
      </c>
      <c r="H1029" s="10" t="s">
        <v>2138</v>
      </c>
      <c r="I1029" s="10">
        <v>411</v>
      </c>
      <c r="J1029" s="10" t="s">
        <v>136</v>
      </c>
      <c r="K1029" s="10" t="s">
        <v>137</v>
      </c>
      <c r="L1029" s="10" t="s">
        <v>138</v>
      </c>
      <c r="M1029" s="10" t="s">
        <v>865</v>
      </c>
      <c r="N1029" s="10" t="s">
        <v>866</v>
      </c>
      <c r="O1029" s="10" t="s">
        <v>862</v>
      </c>
      <c r="P1029" s="10">
        <v>94520</v>
      </c>
      <c r="Q1029" s="10" t="s">
        <v>863</v>
      </c>
      <c r="R1029" s="10">
        <v>245</v>
      </c>
      <c r="S1029" s="10">
        <v>207</v>
      </c>
      <c r="T1029" s="10">
        <v>154</v>
      </c>
      <c r="U1029" s="10">
        <v>1218</v>
      </c>
      <c r="V1029" s="10">
        <v>500</v>
      </c>
      <c r="W1029" s="10">
        <v>111</v>
      </c>
      <c r="X1029" s="10">
        <v>502</v>
      </c>
      <c r="Y1029" s="10">
        <v>0</v>
      </c>
      <c r="Z1029" s="10">
        <v>0</v>
      </c>
      <c r="AA1029" s="10">
        <v>14</v>
      </c>
      <c r="AB1029" s="10">
        <v>469</v>
      </c>
      <c r="AC1029" s="10">
        <v>0</v>
      </c>
      <c r="AD1029" s="10">
        <v>30</v>
      </c>
      <c r="AE1029" s="10">
        <v>2844</v>
      </c>
      <c r="AF1029" s="10">
        <v>0</v>
      </c>
      <c r="AG1029" s="10">
        <v>5777</v>
      </c>
      <c r="AH1029" s="10">
        <v>2382</v>
      </c>
      <c r="AI1029" s="10">
        <v>823</v>
      </c>
      <c r="AJ1029" s="10">
        <v>2626</v>
      </c>
      <c r="AK1029" s="10">
        <v>0</v>
      </c>
      <c r="AL1029" s="10">
        <v>0</v>
      </c>
      <c r="AM1029" s="10">
        <v>51</v>
      </c>
      <c r="AN1029" s="10">
        <v>1570</v>
      </c>
      <c r="AO1029" s="10">
        <v>0</v>
      </c>
      <c r="AP1029" s="10">
        <v>84</v>
      </c>
      <c r="AQ1029" s="10">
        <v>13313</v>
      </c>
      <c r="AR1029" s="10">
        <v>0</v>
      </c>
      <c r="AS1029" s="10">
        <v>8295</v>
      </c>
      <c r="AT1029" s="10">
        <v>5264</v>
      </c>
      <c r="AU1029" s="10">
        <v>1098</v>
      </c>
      <c r="AV1029" s="10">
        <v>6582</v>
      </c>
      <c r="AW1029" s="10">
        <v>0</v>
      </c>
      <c r="AX1029" s="10">
        <v>0</v>
      </c>
      <c r="AY1029" s="10">
        <v>543</v>
      </c>
      <c r="AZ1029" s="10">
        <v>10890</v>
      </c>
      <c r="BA1029" s="10">
        <v>0</v>
      </c>
      <c r="BB1029" s="10">
        <v>988</v>
      </c>
      <c r="BC1029" s="10">
        <v>33660</v>
      </c>
      <c r="BD1029" s="10">
        <v>215551935</v>
      </c>
      <c r="BE1029" s="10">
        <v>86676212</v>
      </c>
      <c r="BF1029" s="10">
        <v>24687706</v>
      </c>
      <c r="BG1029" s="10">
        <v>91605301</v>
      </c>
      <c r="BH1029" s="10">
        <v>0</v>
      </c>
      <c r="BI1029" s="10">
        <v>0</v>
      </c>
      <c r="BJ1029" s="10">
        <v>2184497</v>
      </c>
      <c r="BK1029" s="10">
        <v>69908279</v>
      </c>
      <c r="BL1029" s="10">
        <v>0</v>
      </c>
      <c r="BM1029" s="10">
        <v>2511863</v>
      </c>
      <c r="BN1029" s="10">
        <v>493125793</v>
      </c>
      <c r="BO1029" s="10">
        <v>90519193</v>
      </c>
      <c r="BP1029" s="10">
        <v>43334771</v>
      </c>
      <c r="BQ1029" s="10">
        <v>7291845</v>
      </c>
      <c r="BR1029" s="10">
        <v>44347633</v>
      </c>
      <c r="BS1029" s="10">
        <v>0</v>
      </c>
      <c r="BT1029" s="10">
        <v>0</v>
      </c>
      <c r="BU1029" s="10">
        <v>2081830</v>
      </c>
      <c r="BV1029" s="10">
        <v>80206994</v>
      </c>
      <c r="BW1029" s="10">
        <v>0</v>
      </c>
      <c r="BX1029" s="10">
        <v>5607682</v>
      </c>
      <c r="BY1029" s="10">
        <v>273389948</v>
      </c>
      <c r="BZ1029" s="10">
        <v>8115402</v>
      </c>
      <c r="CA1029" s="10">
        <v>264313639</v>
      </c>
      <c r="CB1029" s="10">
        <v>117736899</v>
      </c>
      <c r="CC1029" s="10">
        <v>35301116</v>
      </c>
      <c r="CD1029" s="10">
        <v>130275016</v>
      </c>
      <c r="CE1029" s="10">
        <v>0</v>
      </c>
      <c r="CF1029" s="10">
        <v>0</v>
      </c>
      <c r="CG1029" s="10">
        <v>0</v>
      </c>
      <c r="CH1029" s="10">
        <v>3340016</v>
      </c>
      <c r="CI1029" s="10">
        <v>91974479</v>
      </c>
      <c r="CJ1029" s="10">
        <v>0</v>
      </c>
      <c r="CK1029" s="10">
        <v>4674027</v>
      </c>
      <c r="CL1029" s="10">
        <v>0</v>
      </c>
      <c r="CM1029" s="10">
        <v>0</v>
      </c>
      <c r="CN1029" s="10">
        <v>0</v>
      </c>
      <c r="CO1029" s="10">
        <v>1600461</v>
      </c>
      <c r="CP1029" s="10">
        <v>657331055</v>
      </c>
      <c r="CQ1029" s="10">
        <v>0</v>
      </c>
      <c r="CR1029" s="10">
        <v>0</v>
      </c>
      <c r="CS1029" s="10">
        <v>0</v>
      </c>
      <c r="CT1029" s="10">
        <v>0</v>
      </c>
      <c r="CU1029" s="10">
        <v>0</v>
      </c>
      <c r="CV1029" s="10">
        <v>41757489</v>
      </c>
      <c r="CW1029" s="10">
        <v>12274084</v>
      </c>
      <c r="CX1029" s="10">
        <v>-3321565</v>
      </c>
      <c r="CY1029" s="10">
        <v>5677918</v>
      </c>
      <c r="CZ1029" s="10">
        <v>0</v>
      </c>
      <c r="DA1029" s="10">
        <v>0</v>
      </c>
      <c r="DB1029" s="10">
        <v>926311</v>
      </c>
      <c r="DC1029" s="10">
        <v>58140794</v>
      </c>
      <c r="DD1029" s="10">
        <v>0</v>
      </c>
      <c r="DE1029" s="10">
        <v>-6270345</v>
      </c>
      <c r="DF1029" s="10">
        <v>109184686</v>
      </c>
      <c r="DG1029" s="10">
        <v>2225833</v>
      </c>
      <c r="DH1029" s="10">
        <v>111946363</v>
      </c>
      <c r="DI1029" s="10">
        <v>0</v>
      </c>
      <c r="DJ1029" s="10">
        <v>0</v>
      </c>
      <c r="DK1029" s="10">
        <v>0</v>
      </c>
      <c r="DL1029" s="10">
        <v>0</v>
      </c>
      <c r="DM1029" s="10">
        <v>0</v>
      </c>
      <c r="DN1029" s="10">
        <v>0</v>
      </c>
      <c r="DO1029" s="10">
        <v>7479005</v>
      </c>
      <c r="DP1029" s="10">
        <v>237218487</v>
      </c>
      <c r="DQ1029" s="10">
        <v>0</v>
      </c>
      <c r="DR1029" s="10">
        <v>0</v>
      </c>
      <c r="DS1029" s="10">
        <v>0</v>
      </c>
      <c r="DT1029" s="10">
        <v>0</v>
      </c>
      <c r="DU1029" s="10">
        <v>0</v>
      </c>
      <c r="DV1029" s="10">
        <v>0</v>
      </c>
      <c r="DW1029" s="10">
        <v>0</v>
      </c>
      <c r="DX1029" s="10">
        <v>0</v>
      </c>
      <c r="DY1029" s="10">
        <v>0</v>
      </c>
      <c r="DZ1029" s="10">
        <v>0</v>
      </c>
      <c r="EA1029" s="10">
        <v>0</v>
      </c>
      <c r="EB1029" s="10">
        <v>0</v>
      </c>
      <c r="EC1029" s="10">
        <v>0</v>
      </c>
    </row>
    <row r="1030" spans="1:133" x14ac:dyDescent="0.3">
      <c r="A1030" s="9">
        <v>106070988</v>
      </c>
      <c r="B1030" s="9" t="s">
        <v>867</v>
      </c>
      <c r="C1030" s="9">
        <v>20182</v>
      </c>
      <c r="D1030" s="11">
        <v>43191</v>
      </c>
      <c r="E1030" s="9" t="s">
        <v>2129</v>
      </c>
      <c r="F1030" s="9" t="s">
        <v>134</v>
      </c>
      <c r="G1030" s="9" t="s">
        <v>542</v>
      </c>
      <c r="H1030" s="9" t="s">
        <v>2138</v>
      </c>
      <c r="I1030" s="9">
        <v>411</v>
      </c>
      <c r="J1030" s="9" t="s">
        <v>136</v>
      </c>
      <c r="K1030" s="9" t="s">
        <v>137</v>
      </c>
      <c r="L1030" s="9" t="s">
        <v>138</v>
      </c>
      <c r="M1030" s="9" t="s">
        <v>860</v>
      </c>
      <c r="N1030" s="9" t="s">
        <v>868</v>
      </c>
      <c r="O1030" s="9" t="s">
        <v>869</v>
      </c>
      <c r="P1030" s="9">
        <v>94598</v>
      </c>
      <c r="Q1030" s="9" t="s">
        <v>863</v>
      </c>
      <c r="R1030" s="9">
        <v>554</v>
      </c>
      <c r="S1030" s="9">
        <v>399</v>
      </c>
      <c r="T1030" s="9">
        <v>285</v>
      </c>
      <c r="U1030" s="9">
        <v>1835</v>
      </c>
      <c r="V1030" s="9">
        <v>607</v>
      </c>
      <c r="W1030" s="9">
        <v>149</v>
      </c>
      <c r="X1030" s="9">
        <v>599</v>
      </c>
      <c r="Y1030" s="9">
        <v>0</v>
      </c>
      <c r="Z1030" s="9">
        <v>0</v>
      </c>
      <c r="AA1030" s="9">
        <v>50</v>
      </c>
      <c r="AB1030" s="9">
        <v>1723</v>
      </c>
      <c r="AC1030" s="9">
        <v>0</v>
      </c>
      <c r="AD1030" s="9">
        <v>54</v>
      </c>
      <c r="AE1030" s="9">
        <v>5017</v>
      </c>
      <c r="AF1030" s="9">
        <v>0</v>
      </c>
      <c r="AG1030" s="9">
        <v>9905</v>
      </c>
      <c r="AH1030" s="9">
        <v>2975</v>
      </c>
      <c r="AI1030" s="9">
        <v>1188</v>
      </c>
      <c r="AJ1030" s="9">
        <v>3738</v>
      </c>
      <c r="AK1030" s="9">
        <v>0</v>
      </c>
      <c r="AL1030" s="9">
        <v>0</v>
      </c>
      <c r="AM1030" s="9">
        <v>268</v>
      </c>
      <c r="AN1030" s="9">
        <v>7575</v>
      </c>
      <c r="AO1030" s="9">
        <v>0</v>
      </c>
      <c r="AP1030" s="9">
        <v>216</v>
      </c>
      <c r="AQ1030" s="9">
        <v>25865</v>
      </c>
      <c r="AR1030" s="9">
        <v>0</v>
      </c>
      <c r="AS1030" s="9">
        <v>26965</v>
      </c>
      <c r="AT1030" s="9">
        <v>6583</v>
      </c>
      <c r="AU1030" s="9">
        <v>1656</v>
      </c>
      <c r="AV1030" s="9">
        <v>4254</v>
      </c>
      <c r="AW1030" s="9">
        <v>0</v>
      </c>
      <c r="AX1030" s="9">
        <v>0</v>
      </c>
      <c r="AY1030" s="9">
        <v>2543</v>
      </c>
      <c r="AZ1030" s="9">
        <v>34550</v>
      </c>
      <c r="BA1030" s="9">
        <v>0</v>
      </c>
      <c r="BB1030" s="9">
        <v>575</v>
      </c>
      <c r="BC1030" s="9">
        <v>77126</v>
      </c>
      <c r="BD1030" s="9">
        <v>298420198</v>
      </c>
      <c r="BE1030" s="9">
        <v>91032595</v>
      </c>
      <c r="BF1030" s="9">
        <v>40712005</v>
      </c>
      <c r="BG1030" s="9">
        <v>102753458</v>
      </c>
      <c r="BH1030" s="9">
        <v>0</v>
      </c>
      <c r="BI1030" s="9">
        <v>0</v>
      </c>
      <c r="BJ1030" s="9">
        <v>5232260</v>
      </c>
      <c r="BK1030" s="9">
        <v>227767296</v>
      </c>
      <c r="BL1030" s="9">
        <v>0</v>
      </c>
      <c r="BM1030" s="9">
        <v>4922901</v>
      </c>
      <c r="BN1030" s="9">
        <v>770840713</v>
      </c>
      <c r="BO1030" s="9">
        <v>101601217</v>
      </c>
      <c r="BP1030" s="9">
        <v>42834311</v>
      </c>
      <c r="BQ1030" s="9">
        <v>6596452</v>
      </c>
      <c r="BR1030" s="9">
        <v>27527143</v>
      </c>
      <c r="BS1030" s="9">
        <v>0</v>
      </c>
      <c r="BT1030" s="9">
        <v>0</v>
      </c>
      <c r="BU1030" s="9">
        <v>2302985</v>
      </c>
      <c r="BV1030" s="9">
        <v>120190596</v>
      </c>
      <c r="BW1030" s="9">
        <v>0</v>
      </c>
      <c r="BX1030" s="9">
        <v>4063663</v>
      </c>
      <c r="BY1030" s="9">
        <v>305116367</v>
      </c>
      <c r="BZ1030" s="9">
        <v>1515836</v>
      </c>
      <c r="CA1030" s="9">
        <v>348634178</v>
      </c>
      <c r="CB1030" s="9">
        <v>118624688</v>
      </c>
      <c r="CC1030" s="9">
        <v>47074121</v>
      </c>
      <c r="CD1030" s="9">
        <v>120519429</v>
      </c>
      <c r="CE1030" s="9">
        <v>0</v>
      </c>
      <c r="CF1030" s="9">
        <v>0</v>
      </c>
      <c r="CG1030" s="9">
        <v>0</v>
      </c>
      <c r="CH1030" s="9">
        <v>4918547</v>
      </c>
      <c r="CI1030" s="9">
        <v>190778740</v>
      </c>
      <c r="CJ1030" s="9">
        <v>0</v>
      </c>
      <c r="CK1030" s="9">
        <v>4692588</v>
      </c>
      <c r="CL1030" s="9">
        <v>0</v>
      </c>
      <c r="CM1030" s="9">
        <v>0</v>
      </c>
      <c r="CN1030" s="9">
        <v>0</v>
      </c>
      <c r="CO1030" s="9">
        <v>4964967</v>
      </c>
      <c r="CP1030" s="9">
        <v>841723094</v>
      </c>
      <c r="CQ1030" s="9">
        <v>0</v>
      </c>
      <c r="CR1030" s="9">
        <v>0</v>
      </c>
      <c r="CS1030" s="9">
        <v>0</v>
      </c>
      <c r="CT1030" s="9">
        <v>0</v>
      </c>
      <c r="CU1030" s="9">
        <v>0</v>
      </c>
      <c r="CV1030" s="9">
        <v>51387237</v>
      </c>
      <c r="CW1030" s="9">
        <v>15242218</v>
      </c>
      <c r="CX1030" s="9">
        <v>234336</v>
      </c>
      <c r="CY1030" s="9">
        <v>9761172</v>
      </c>
      <c r="CZ1030" s="9">
        <v>0</v>
      </c>
      <c r="DA1030" s="9">
        <v>0</v>
      </c>
      <c r="DB1030" s="9">
        <v>2616698</v>
      </c>
      <c r="DC1030" s="9">
        <v>157179152</v>
      </c>
      <c r="DD1030" s="9">
        <v>0</v>
      </c>
      <c r="DE1030" s="9">
        <v>-2186827</v>
      </c>
      <c r="DF1030" s="9">
        <v>234233986</v>
      </c>
      <c r="DG1030" s="9">
        <v>3162397</v>
      </c>
      <c r="DH1030" s="9">
        <v>214142619</v>
      </c>
      <c r="DI1030" s="9">
        <v>0</v>
      </c>
      <c r="DJ1030" s="9">
        <v>-1484756</v>
      </c>
      <c r="DK1030" s="9">
        <v>0</v>
      </c>
      <c r="DL1030" s="9">
        <v>0</v>
      </c>
      <c r="DM1030" s="9">
        <v>0</v>
      </c>
      <c r="DN1030" s="9">
        <v>0</v>
      </c>
      <c r="DO1030" s="9">
        <v>1217457</v>
      </c>
      <c r="DP1030" s="9">
        <v>532302444</v>
      </c>
      <c r="DQ1030" s="9">
        <v>0</v>
      </c>
      <c r="DR1030" s="9">
        <v>0</v>
      </c>
      <c r="DS1030" s="9">
        <v>0</v>
      </c>
      <c r="DT1030" s="9">
        <v>0</v>
      </c>
      <c r="DU1030" s="9">
        <v>0</v>
      </c>
      <c r="DV1030" s="9">
        <v>0</v>
      </c>
      <c r="DW1030" s="9">
        <v>0</v>
      </c>
      <c r="DX1030" s="9">
        <v>0</v>
      </c>
      <c r="DY1030" s="9">
        <v>0</v>
      </c>
      <c r="DZ1030" s="9">
        <v>0</v>
      </c>
      <c r="EA1030" s="9">
        <v>0</v>
      </c>
      <c r="EB1030" s="9">
        <v>0</v>
      </c>
      <c r="EC1030" s="9">
        <v>0</v>
      </c>
    </row>
    <row r="1031" spans="1:133" x14ac:dyDescent="0.3">
      <c r="A1031" s="10">
        <v>106196404</v>
      </c>
      <c r="B1031" s="10" t="s">
        <v>870</v>
      </c>
      <c r="C1031" s="10">
        <v>20182</v>
      </c>
      <c r="D1031" s="12">
        <v>43191</v>
      </c>
      <c r="E1031" s="10" t="s">
        <v>2129</v>
      </c>
      <c r="F1031" s="10" t="s">
        <v>134</v>
      </c>
      <c r="G1031" s="10" t="s">
        <v>158</v>
      </c>
      <c r="H1031" s="10" t="s">
        <v>2132</v>
      </c>
      <c r="I1031" s="10">
        <v>905</v>
      </c>
      <c r="J1031" s="10" t="s">
        <v>136</v>
      </c>
      <c r="K1031" s="10" t="s">
        <v>844</v>
      </c>
      <c r="L1031" s="10" t="s">
        <v>138</v>
      </c>
      <c r="M1031" s="10" t="s">
        <v>871</v>
      </c>
      <c r="N1031" s="10" t="s">
        <v>872</v>
      </c>
      <c r="O1031" s="10" t="s">
        <v>873</v>
      </c>
      <c r="P1031" s="10">
        <v>91335</v>
      </c>
      <c r="Q1031" s="10" t="s">
        <v>874</v>
      </c>
      <c r="R1031" s="10">
        <v>249</v>
      </c>
      <c r="S1031" s="10">
        <v>249</v>
      </c>
      <c r="T1031" s="10">
        <v>242</v>
      </c>
      <c r="U1031" s="10">
        <v>20</v>
      </c>
      <c r="V1031" s="10">
        <v>27</v>
      </c>
      <c r="W1031" s="10">
        <v>21</v>
      </c>
      <c r="X1031" s="10">
        <v>40</v>
      </c>
      <c r="Y1031" s="10">
        <v>0</v>
      </c>
      <c r="Z1031" s="10">
        <v>0</v>
      </c>
      <c r="AA1031" s="10">
        <v>0</v>
      </c>
      <c r="AB1031" s="10">
        <v>0</v>
      </c>
      <c r="AC1031" s="10">
        <v>0</v>
      </c>
      <c r="AD1031" s="10">
        <v>22</v>
      </c>
      <c r="AE1031" s="10">
        <v>130</v>
      </c>
      <c r="AF1031" s="10">
        <v>0</v>
      </c>
      <c r="AG1031" s="10">
        <v>1440</v>
      </c>
      <c r="AH1031" s="10">
        <v>603</v>
      </c>
      <c r="AI1031" s="10">
        <v>2033</v>
      </c>
      <c r="AJ1031" s="10">
        <v>14636</v>
      </c>
      <c r="AK1031" s="10">
        <v>0</v>
      </c>
      <c r="AL1031" s="10">
        <v>0</v>
      </c>
      <c r="AM1031" s="10">
        <v>0</v>
      </c>
      <c r="AN1031" s="10">
        <v>0</v>
      </c>
      <c r="AO1031" s="10">
        <v>0</v>
      </c>
      <c r="AP1031" s="10">
        <v>3255</v>
      </c>
      <c r="AQ1031" s="10">
        <v>21967</v>
      </c>
      <c r="AR1031" s="10">
        <v>0</v>
      </c>
      <c r="AS1031" s="10">
        <v>0</v>
      </c>
      <c r="AT1031" s="10">
        <v>0</v>
      </c>
      <c r="AU1031" s="10">
        <v>0</v>
      </c>
      <c r="AV1031" s="10">
        <v>0</v>
      </c>
      <c r="AW1031" s="10">
        <v>0</v>
      </c>
      <c r="AX1031" s="10">
        <v>0</v>
      </c>
      <c r="AY1031" s="10">
        <v>0</v>
      </c>
      <c r="AZ1031" s="10">
        <v>0</v>
      </c>
      <c r="BA1031" s="10">
        <v>0</v>
      </c>
      <c r="BB1031" s="10">
        <v>0</v>
      </c>
      <c r="BC1031" s="10">
        <v>0</v>
      </c>
      <c r="BD1031" s="10">
        <v>1229810</v>
      </c>
      <c r="BE1031" s="10">
        <v>831064</v>
      </c>
      <c r="BF1031" s="10">
        <v>574044</v>
      </c>
      <c r="BG1031" s="10">
        <v>6627060</v>
      </c>
      <c r="BH1031" s="10">
        <v>0</v>
      </c>
      <c r="BI1031" s="10">
        <v>0</v>
      </c>
      <c r="BJ1031" s="10">
        <v>0</v>
      </c>
      <c r="BK1031" s="10">
        <v>0</v>
      </c>
      <c r="BL1031" s="10">
        <v>0</v>
      </c>
      <c r="BM1031" s="10">
        <v>1427472</v>
      </c>
      <c r="BN1031" s="10">
        <v>10689450</v>
      </c>
      <c r="BO1031" s="10">
        <v>0</v>
      </c>
      <c r="BP1031" s="10">
        <v>0</v>
      </c>
      <c r="BQ1031" s="10">
        <v>0</v>
      </c>
      <c r="BR1031" s="10">
        <v>0</v>
      </c>
      <c r="BS1031" s="10">
        <v>0</v>
      </c>
      <c r="BT1031" s="10">
        <v>0</v>
      </c>
      <c r="BU1031" s="10">
        <v>0</v>
      </c>
      <c r="BV1031" s="10">
        <v>0</v>
      </c>
      <c r="BW1031" s="10">
        <v>0</v>
      </c>
      <c r="BX1031" s="10">
        <v>0</v>
      </c>
      <c r="BY1031" s="10">
        <v>0</v>
      </c>
      <c r="BZ1031" s="10">
        <v>12000</v>
      </c>
      <c r="CA1031" s="10">
        <v>1114634</v>
      </c>
      <c r="CB1031" s="10">
        <v>192028</v>
      </c>
      <c r="CC1031" s="10">
        <v>74394</v>
      </c>
      <c r="CD1031" s="10">
        <v>898412</v>
      </c>
      <c r="CE1031" s="10">
        <v>0</v>
      </c>
      <c r="CF1031" s="10">
        <v>0</v>
      </c>
      <c r="CG1031" s="10">
        <v>0</v>
      </c>
      <c r="CH1031" s="10">
        <v>0</v>
      </c>
      <c r="CI1031" s="10">
        <v>0</v>
      </c>
      <c r="CJ1031" s="10">
        <v>0</v>
      </c>
      <c r="CK1031" s="10">
        <v>0</v>
      </c>
      <c r="CL1031" s="10">
        <v>0</v>
      </c>
      <c r="CM1031" s="10">
        <v>0</v>
      </c>
      <c r="CN1031" s="10">
        <v>0</v>
      </c>
      <c r="CO1031" s="10">
        <v>32546</v>
      </c>
      <c r="CP1031" s="10">
        <v>2324014</v>
      </c>
      <c r="CQ1031" s="10">
        <v>0</v>
      </c>
      <c r="CR1031" s="10">
        <v>0</v>
      </c>
      <c r="CS1031" s="10">
        <v>0</v>
      </c>
      <c r="CT1031" s="10">
        <v>0</v>
      </c>
      <c r="CU1031" s="10">
        <v>0</v>
      </c>
      <c r="CV1031" s="10">
        <v>115176</v>
      </c>
      <c r="CW1031" s="10">
        <v>639036</v>
      </c>
      <c r="CX1031" s="10">
        <v>499650</v>
      </c>
      <c r="CY1031" s="10">
        <v>5728648</v>
      </c>
      <c r="CZ1031" s="10">
        <v>0</v>
      </c>
      <c r="DA1031" s="10">
        <v>0</v>
      </c>
      <c r="DB1031" s="10">
        <v>0</v>
      </c>
      <c r="DC1031" s="10">
        <v>0</v>
      </c>
      <c r="DD1031" s="10">
        <v>0</v>
      </c>
      <c r="DE1031" s="10">
        <v>1382926</v>
      </c>
      <c r="DF1031" s="10">
        <v>8365436</v>
      </c>
      <c r="DG1031" s="10">
        <v>109511</v>
      </c>
      <c r="DH1031" s="10">
        <v>7766772</v>
      </c>
      <c r="DI1031" s="10">
        <v>0</v>
      </c>
      <c r="DJ1031" s="10">
        <v>5819</v>
      </c>
      <c r="DK1031" s="10">
        <v>0</v>
      </c>
      <c r="DL1031" s="10">
        <v>0</v>
      </c>
      <c r="DM1031" s="10">
        <v>0</v>
      </c>
      <c r="DN1031" s="10">
        <v>0</v>
      </c>
      <c r="DO1031" s="10">
        <v>23391</v>
      </c>
      <c r="DP1031" s="10">
        <v>54795307</v>
      </c>
      <c r="DQ1031" s="10">
        <v>0</v>
      </c>
      <c r="DR1031" s="10">
        <v>0</v>
      </c>
      <c r="DS1031" s="10">
        <v>0</v>
      </c>
      <c r="DT1031" s="10">
        <v>0</v>
      </c>
      <c r="DU1031" s="10">
        <v>0</v>
      </c>
      <c r="DV1031" s="10">
        <v>0</v>
      </c>
      <c r="DW1031" s="10">
        <v>0</v>
      </c>
      <c r="DX1031" s="10">
        <v>0</v>
      </c>
      <c r="DY1031" s="10">
        <v>0</v>
      </c>
      <c r="DZ1031" s="10">
        <v>0</v>
      </c>
      <c r="EA1031" s="10">
        <v>0</v>
      </c>
      <c r="EB1031" s="10">
        <v>0</v>
      </c>
      <c r="EC1031" s="10">
        <v>0</v>
      </c>
    </row>
    <row r="1032" spans="1:133" x14ac:dyDescent="0.3">
      <c r="A1032" s="9">
        <v>106074097</v>
      </c>
      <c r="B1032" s="9" t="s">
        <v>875</v>
      </c>
      <c r="C1032" s="9">
        <v>20182</v>
      </c>
      <c r="D1032" s="11">
        <v>43191</v>
      </c>
      <c r="E1032" s="9" t="s">
        <v>2129</v>
      </c>
      <c r="F1032" s="9" t="s">
        <v>134</v>
      </c>
      <c r="G1032" s="9" t="s">
        <v>542</v>
      </c>
      <c r="H1032" s="9" t="s">
        <v>2138</v>
      </c>
      <c r="I1032" s="9">
        <v>411</v>
      </c>
      <c r="J1032" s="9" t="s">
        <v>136</v>
      </c>
      <c r="K1032" s="9" t="s">
        <v>876</v>
      </c>
      <c r="L1032" s="9" t="s">
        <v>138</v>
      </c>
      <c r="M1032" s="9" t="s">
        <v>877</v>
      </c>
      <c r="N1032" s="9" t="s">
        <v>878</v>
      </c>
      <c r="O1032" s="9" t="s">
        <v>879</v>
      </c>
      <c r="P1032" s="9">
        <v>94531</v>
      </c>
      <c r="Q1032" s="9" t="s">
        <v>880</v>
      </c>
      <c r="R1032" s="9">
        <v>146</v>
      </c>
      <c r="S1032" s="9">
        <v>146</v>
      </c>
      <c r="T1032" s="9">
        <v>53</v>
      </c>
      <c r="U1032" s="9">
        <v>98</v>
      </c>
      <c r="V1032" s="9">
        <v>606</v>
      </c>
      <c r="W1032" s="9">
        <v>17</v>
      </c>
      <c r="X1032" s="9">
        <v>137</v>
      </c>
      <c r="Y1032" s="9">
        <v>0</v>
      </c>
      <c r="Z1032" s="9">
        <v>0</v>
      </c>
      <c r="AA1032" s="9">
        <v>10</v>
      </c>
      <c r="AB1032" s="9">
        <v>720</v>
      </c>
      <c r="AC1032" s="9">
        <v>0</v>
      </c>
      <c r="AD1032" s="9">
        <v>20</v>
      </c>
      <c r="AE1032" s="9">
        <v>1608</v>
      </c>
      <c r="AF1032" s="9">
        <v>0</v>
      </c>
      <c r="AG1032" s="9">
        <v>339</v>
      </c>
      <c r="AH1032" s="9">
        <v>1899</v>
      </c>
      <c r="AI1032" s="9">
        <v>38</v>
      </c>
      <c r="AJ1032" s="9">
        <v>408</v>
      </c>
      <c r="AK1032" s="9">
        <v>0</v>
      </c>
      <c r="AL1032" s="9">
        <v>0</v>
      </c>
      <c r="AM1032" s="9">
        <v>31</v>
      </c>
      <c r="AN1032" s="9">
        <v>1653</v>
      </c>
      <c r="AO1032" s="9">
        <v>0</v>
      </c>
      <c r="AP1032" s="9">
        <v>46</v>
      </c>
      <c r="AQ1032" s="9">
        <v>4414</v>
      </c>
      <c r="AR1032" s="9">
        <v>0</v>
      </c>
      <c r="AS1032" s="9">
        <v>536</v>
      </c>
      <c r="AT1032" s="9">
        <v>8193</v>
      </c>
      <c r="AU1032" s="9">
        <v>375</v>
      </c>
      <c r="AV1032" s="9">
        <v>4448</v>
      </c>
      <c r="AW1032" s="9">
        <v>0</v>
      </c>
      <c r="AX1032" s="9">
        <v>0</v>
      </c>
      <c r="AY1032" s="9">
        <v>649</v>
      </c>
      <c r="AZ1032" s="9">
        <v>18145</v>
      </c>
      <c r="BA1032" s="9">
        <v>0</v>
      </c>
      <c r="BB1032" s="9">
        <v>3647</v>
      </c>
      <c r="BC1032" s="9">
        <v>35993</v>
      </c>
      <c r="BD1032" s="9">
        <v>0</v>
      </c>
      <c r="BE1032" s="9">
        <v>0</v>
      </c>
      <c r="BF1032" s="9">
        <v>0</v>
      </c>
      <c r="BG1032" s="9">
        <v>0</v>
      </c>
      <c r="BH1032" s="9">
        <v>0</v>
      </c>
      <c r="BI1032" s="9">
        <v>0</v>
      </c>
      <c r="BJ1032" s="9">
        <v>0</v>
      </c>
      <c r="BK1032" s="9">
        <v>0</v>
      </c>
      <c r="BL1032" s="9">
        <v>0</v>
      </c>
      <c r="BM1032" s="9">
        <v>0</v>
      </c>
      <c r="BN1032" s="9">
        <v>0</v>
      </c>
      <c r="BO1032" s="9">
        <v>0</v>
      </c>
      <c r="BP1032" s="9">
        <v>0</v>
      </c>
      <c r="BQ1032" s="9">
        <v>0</v>
      </c>
      <c r="BR1032" s="9">
        <v>0</v>
      </c>
      <c r="BS1032" s="9">
        <v>0</v>
      </c>
      <c r="BT1032" s="9">
        <v>0</v>
      </c>
      <c r="BU1032" s="9">
        <v>0</v>
      </c>
      <c r="BV1032" s="9">
        <v>0</v>
      </c>
      <c r="BW1032" s="9">
        <v>0</v>
      </c>
      <c r="BX1032" s="9">
        <v>0</v>
      </c>
      <c r="BY1032" s="9">
        <v>0</v>
      </c>
      <c r="BZ1032" s="9">
        <v>0</v>
      </c>
      <c r="CA1032" s="9">
        <v>0</v>
      </c>
      <c r="CB1032" s="9">
        <v>0</v>
      </c>
      <c r="CC1032" s="9">
        <v>0</v>
      </c>
      <c r="CD1032" s="9">
        <v>0</v>
      </c>
      <c r="CE1032" s="9">
        <v>0</v>
      </c>
      <c r="CF1032" s="9">
        <v>0</v>
      </c>
      <c r="CG1032" s="9">
        <v>0</v>
      </c>
      <c r="CH1032" s="9">
        <v>0</v>
      </c>
      <c r="CI1032" s="9">
        <v>0</v>
      </c>
      <c r="CJ1032" s="9">
        <v>0</v>
      </c>
      <c r="CK1032" s="9">
        <v>0</v>
      </c>
      <c r="CL1032" s="9">
        <v>0</v>
      </c>
      <c r="CM1032" s="9">
        <v>0</v>
      </c>
      <c r="CN1032" s="9">
        <v>0</v>
      </c>
      <c r="CO1032" s="9">
        <v>0</v>
      </c>
      <c r="CP1032" s="9">
        <v>0</v>
      </c>
      <c r="CQ1032" s="9">
        <v>0</v>
      </c>
      <c r="CR1032" s="9">
        <v>0</v>
      </c>
      <c r="CS1032" s="9">
        <v>0</v>
      </c>
      <c r="CT1032" s="9">
        <v>0</v>
      </c>
      <c r="CU1032" s="9">
        <v>0</v>
      </c>
      <c r="CV1032" s="9">
        <v>0</v>
      </c>
      <c r="CW1032" s="9">
        <v>0</v>
      </c>
      <c r="CX1032" s="9">
        <v>0</v>
      </c>
      <c r="CY1032" s="9">
        <v>0</v>
      </c>
      <c r="CZ1032" s="9">
        <v>0</v>
      </c>
      <c r="DA1032" s="9">
        <v>0</v>
      </c>
      <c r="DB1032" s="9">
        <v>0</v>
      </c>
      <c r="DC1032" s="9">
        <v>0</v>
      </c>
      <c r="DD1032" s="9">
        <v>0</v>
      </c>
      <c r="DE1032" s="9">
        <v>0</v>
      </c>
      <c r="DF1032" s="9">
        <v>0</v>
      </c>
      <c r="DG1032" s="9">
        <v>0</v>
      </c>
      <c r="DH1032" s="9">
        <v>82093344</v>
      </c>
      <c r="DI1032" s="9">
        <v>0</v>
      </c>
      <c r="DJ1032" s="9">
        <v>0</v>
      </c>
      <c r="DK1032" s="9">
        <v>0</v>
      </c>
      <c r="DL1032" s="9">
        <v>0</v>
      </c>
      <c r="DM1032" s="9">
        <v>0</v>
      </c>
      <c r="DN1032" s="9">
        <v>0</v>
      </c>
      <c r="DO1032" s="9">
        <v>317182</v>
      </c>
      <c r="DP1032" s="9">
        <v>256852095</v>
      </c>
      <c r="DQ1032" s="9">
        <v>0</v>
      </c>
      <c r="DR1032" s="9">
        <v>0</v>
      </c>
      <c r="DS1032" s="9">
        <v>0</v>
      </c>
      <c r="DT1032" s="9">
        <v>0</v>
      </c>
      <c r="DU1032" s="9">
        <v>0</v>
      </c>
      <c r="DV1032" s="9">
        <v>0</v>
      </c>
      <c r="DW1032" s="9">
        <v>0</v>
      </c>
      <c r="DX1032" s="9">
        <v>0</v>
      </c>
      <c r="DY1032" s="9">
        <v>0</v>
      </c>
      <c r="DZ1032" s="9">
        <v>0</v>
      </c>
      <c r="EA1032" s="9">
        <v>0</v>
      </c>
      <c r="EB1032" s="9">
        <v>0</v>
      </c>
      <c r="EC1032" s="9">
        <v>0</v>
      </c>
    </row>
    <row r="1033" spans="1:133" x14ac:dyDescent="0.3">
      <c r="A1033" s="10">
        <v>106196035</v>
      </c>
      <c r="B1033" s="10" t="s">
        <v>881</v>
      </c>
      <c r="C1033" s="10">
        <v>20182</v>
      </c>
      <c r="D1033" s="12">
        <v>43191</v>
      </c>
      <c r="E1033" s="10" t="s">
        <v>2129</v>
      </c>
      <c r="F1033" s="10" t="s">
        <v>134</v>
      </c>
      <c r="G1033" s="10" t="s">
        <v>158</v>
      </c>
      <c r="H1033" s="10" t="s">
        <v>2132</v>
      </c>
      <c r="I1033" s="10">
        <v>915</v>
      </c>
      <c r="J1033" s="10" t="s">
        <v>136</v>
      </c>
      <c r="K1033" s="10" t="s">
        <v>876</v>
      </c>
      <c r="L1033" s="10" t="s">
        <v>138</v>
      </c>
      <c r="M1033" s="10" t="s">
        <v>882</v>
      </c>
      <c r="N1033" s="10" t="s">
        <v>2161</v>
      </c>
      <c r="O1033" s="10" t="s">
        <v>884</v>
      </c>
      <c r="P1033" s="10">
        <v>91706</v>
      </c>
      <c r="Q1033" s="10" t="s">
        <v>885</v>
      </c>
      <c r="R1033" s="10">
        <v>272</v>
      </c>
      <c r="S1033" s="10">
        <v>257</v>
      </c>
      <c r="T1033" s="10">
        <v>106</v>
      </c>
      <c r="U1033" s="10">
        <v>59</v>
      </c>
      <c r="V1033" s="10">
        <v>959</v>
      </c>
      <c r="W1033" s="10">
        <v>35</v>
      </c>
      <c r="X1033" s="10">
        <v>183</v>
      </c>
      <c r="Y1033" s="10">
        <v>0</v>
      </c>
      <c r="Z1033" s="10">
        <v>0</v>
      </c>
      <c r="AA1033" s="10">
        <v>4</v>
      </c>
      <c r="AB1033" s="10">
        <v>1379</v>
      </c>
      <c r="AC1033" s="10">
        <v>0</v>
      </c>
      <c r="AD1033" s="10">
        <v>20</v>
      </c>
      <c r="AE1033" s="10">
        <v>2639</v>
      </c>
      <c r="AF1033" s="10">
        <v>0</v>
      </c>
      <c r="AG1033" s="10">
        <v>353</v>
      </c>
      <c r="AH1033" s="10">
        <v>3773</v>
      </c>
      <c r="AI1033" s="10">
        <v>97</v>
      </c>
      <c r="AJ1033" s="10">
        <v>479</v>
      </c>
      <c r="AK1033" s="10">
        <v>0</v>
      </c>
      <c r="AL1033" s="10">
        <v>0</v>
      </c>
      <c r="AM1033" s="10">
        <v>6</v>
      </c>
      <c r="AN1033" s="10">
        <v>3958</v>
      </c>
      <c r="AO1033" s="10">
        <v>0</v>
      </c>
      <c r="AP1033" s="10">
        <v>94</v>
      </c>
      <c r="AQ1033" s="10">
        <v>8760</v>
      </c>
      <c r="AR1033" s="10">
        <v>0</v>
      </c>
      <c r="AS1033" s="10">
        <v>691</v>
      </c>
      <c r="AT1033" s="10">
        <v>27035</v>
      </c>
      <c r="AU1033" s="10">
        <v>897</v>
      </c>
      <c r="AV1033" s="10">
        <v>9399</v>
      </c>
      <c r="AW1033" s="10">
        <v>0</v>
      </c>
      <c r="AX1033" s="10">
        <v>0</v>
      </c>
      <c r="AY1033" s="10">
        <v>218</v>
      </c>
      <c r="AZ1033" s="10">
        <v>60609</v>
      </c>
      <c r="BA1033" s="10">
        <v>0</v>
      </c>
      <c r="BB1033" s="10">
        <v>2378</v>
      </c>
      <c r="BC1033" s="10">
        <v>101227</v>
      </c>
      <c r="BD1033" s="10">
        <v>0</v>
      </c>
      <c r="BE1033" s="10">
        <v>0</v>
      </c>
      <c r="BF1033" s="10">
        <v>0</v>
      </c>
      <c r="BG1033" s="10">
        <v>0</v>
      </c>
      <c r="BH1033" s="10">
        <v>0</v>
      </c>
      <c r="BI1033" s="10">
        <v>0</v>
      </c>
      <c r="BJ1033" s="10">
        <v>0</v>
      </c>
      <c r="BK1033" s="10">
        <v>0</v>
      </c>
      <c r="BL1033" s="10">
        <v>0</v>
      </c>
      <c r="BM1033" s="10">
        <v>0</v>
      </c>
      <c r="BN1033" s="10">
        <v>0</v>
      </c>
      <c r="BO1033" s="10">
        <v>0</v>
      </c>
      <c r="BP1033" s="10">
        <v>0</v>
      </c>
      <c r="BQ1033" s="10">
        <v>0</v>
      </c>
      <c r="BR1033" s="10">
        <v>0</v>
      </c>
      <c r="BS1033" s="10">
        <v>0</v>
      </c>
      <c r="BT1033" s="10">
        <v>0</v>
      </c>
      <c r="BU1033" s="10">
        <v>0</v>
      </c>
      <c r="BV1033" s="10">
        <v>0</v>
      </c>
      <c r="BW1033" s="10">
        <v>0</v>
      </c>
      <c r="BX1033" s="10">
        <v>0</v>
      </c>
      <c r="BY1033" s="10">
        <v>0</v>
      </c>
      <c r="BZ1033" s="10">
        <v>0</v>
      </c>
      <c r="CA1033" s="10">
        <v>0</v>
      </c>
      <c r="CB1033" s="10">
        <v>0</v>
      </c>
      <c r="CC1033" s="10">
        <v>0</v>
      </c>
      <c r="CD1033" s="10">
        <v>0</v>
      </c>
      <c r="CE1033" s="10">
        <v>0</v>
      </c>
      <c r="CF1033" s="10">
        <v>0</v>
      </c>
      <c r="CG1033" s="10">
        <v>0</v>
      </c>
      <c r="CH1033" s="10">
        <v>0</v>
      </c>
      <c r="CI1033" s="10">
        <v>0</v>
      </c>
      <c r="CJ1033" s="10">
        <v>0</v>
      </c>
      <c r="CK1033" s="10">
        <v>0</v>
      </c>
      <c r="CL1033" s="10">
        <v>0</v>
      </c>
      <c r="CM1033" s="10">
        <v>0</v>
      </c>
      <c r="CN1033" s="10">
        <v>0</v>
      </c>
      <c r="CO1033" s="10">
        <v>0</v>
      </c>
      <c r="CP1033" s="10">
        <v>0</v>
      </c>
      <c r="CQ1033" s="10">
        <v>0</v>
      </c>
      <c r="CR1033" s="10">
        <v>0</v>
      </c>
      <c r="CS1033" s="10">
        <v>0</v>
      </c>
      <c r="CT1033" s="10">
        <v>0</v>
      </c>
      <c r="CU1033" s="10">
        <v>0</v>
      </c>
      <c r="CV1033" s="10">
        <v>0</v>
      </c>
      <c r="CW1033" s="10">
        <v>0</v>
      </c>
      <c r="CX1033" s="10">
        <v>0</v>
      </c>
      <c r="CY1033" s="10">
        <v>0</v>
      </c>
      <c r="CZ1033" s="10">
        <v>0</v>
      </c>
      <c r="DA1033" s="10">
        <v>0</v>
      </c>
      <c r="DB1033" s="10">
        <v>0</v>
      </c>
      <c r="DC1033" s="10">
        <v>0</v>
      </c>
      <c r="DD1033" s="10">
        <v>0</v>
      </c>
      <c r="DE1033" s="10">
        <v>0</v>
      </c>
      <c r="DF1033" s="10">
        <v>0</v>
      </c>
      <c r="DG1033" s="10">
        <v>0</v>
      </c>
      <c r="DH1033" s="10">
        <v>120016983</v>
      </c>
      <c r="DI1033" s="10">
        <v>0</v>
      </c>
      <c r="DJ1033" s="10">
        <v>0</v>
      </c>
      <c r="DK1033" s="10">
        <v>0</v>
      </c>
      <c r="DL1033" s="10">
        <v>0</v>
      </c>
      <c r="DM1033" s="10">
        <v>0</v>
      </c>
      <c r="DN1033" s="10">
        <v>0</v>
      </c>
      <c r="DO1033" s="10">
        <v>8731104</v>
      </c>
      <c r="DP1033" s="10">
        <v>207776662</v>
      </c>
      <c r="DQ1033" s="10">
        <v>0</v>
      </c>
      <c r="DR1033" s="10">
        <v>0</v>
      </c>
      <c r="DS1033" s="10">
        <v>0</v>
      </c>
      <c r="DT1033" s="10">
        <v>0</v>
      </c>
      <c r="DU1033" s="10">
        <v>0</v>
      </c>
      <c r="DV1033" s="10">
        <v>0</v>
      </c>
      <c r="DW1033" s="10">
        <v>0</v>
      </c>
      <c r="DX1033" s="10">
        <v>0</v>
      </c>
      <c r="DY1033" s="10">
        <v>0</v>
      </c>
      <c r="DZ1033" s="10">
        <v>0</v>
      </c>
      <c r="EA1033" s="10">
        <v>0</v>
      </c>
      <c r="EB1033" s="10">
        <v>0</v>
      </c>
      <c r="EC1033" s="10">
        <v>0</v>
      </c>
    </row>
    <row r="1034" spans="1:133" x14ac:dyDescent="0.3">
      <c r="A1034" s="9">
        <v>106196403</v>
      </c>
      <c r="B1034" s="9" t="s">
        <v>886</v>
      </c>
      <c r="C1034" s="9">
        <v>20182</v>
      </c>
      <c r="D1034" s="11">
        <v>43191</v>
      </c>
      <c r="E1034" s="9" t="s">
        <v>2129</v>
      </c>
      <c r="F1034" s="9" t="s">
        <v>134</v>
      </c>
      <c r="G1034" s="9" t="s">
        <v>158</v>
      </c>
      <c r="H1034" s="9" t="s">
        <v>2132</v>
      </c>
      <c r="I1034" s="9">
        <v>921</v>
      </c>
      <c r="J1034" s="9" t="s">
        <v>136</v>
      </c>
      <c r="K1034" s="9" t="s">
        <v>876</v>
      </c>
      <c r="L1034" s="9" t="s">
        <v>138</v>
      </c>
      <c r="M1034" s="9" t="s">
        <v>882</v>
      </c>
      <c r="N1034" s="9" t="s">
        <v>887</v>
      </c>
      <c r="O1034" s="9" t="s">
        <v>612</v>
      </c>
      <c r="P1034" s="9">
        <v>90242</v>
      </c>
      <c r="Q1034" s="9" t="s">
        <v>885</v>
      </c>
      <c r="R1034" s="9">
        <v>352</v>
      </c>
      <c r="S1034" s="9">
        <v>352</v>
      </c>
      <c r="T1034" s="9">
        <v>176</v>
      </c>
      <c r="U1034" s="9">
        <v>104</v>
      </c>
      <c r="V1034" s="9">
        <v>1160</v>
      </c>
      <c r="W1034" s="9">
        <v>54</v>
      </c>
      <c r="X1034" s="9">
        <v>359</v>
      </c>
      <c r="Y1034" s="9">
        <v>0</v>
      </c>
      <c r="Z1034" s="9">
        <v>0</v>
      </c>
      <c r="AA1034" s="9">
        <v>20</v>
      </c>
      <c r="AB1034" s="9">
        <v>2056</v>
      </c>
      <c r="AC1034" s="9">
        <v>0</v>
      </c>
      <c r="AD1034" s="9">
        <v>36</v>
      </c>
      <c r="AE1034" s="9">
        <v>3789</v>
      </c>
      <c r="AF1034" s="9">
        <v>0</v>
      </c>
      <c r="AG1034" s="9">
        <v>460</v>
      </c>
      <c r="AH1034" s="9">
        <v>4829</v>
      </c>
      <c r="AI1034" s="9">
        <v>280</v>
      </c>
      <c r="AJ1034" s="9">
        <v>1526</v>
      </c>
      <c r="AK1034" s="9">
        <v>0</v>
      </c>
      <c r="AL1034" s="9">
        <v>0</v>
      </c>
      <c r="AM1034" s="9">
        <v>88</v>
      </c>
      <c r="AN1034" s="9">
        <v>7305</v>
      </c>
      <c r="AO1034" s="9">
        <v>0</v>
      </c>
      <c r="AP1034" s="9">
        <v>80</v>
      </c>
      <c r="AQ1034" s="9">
        <v>14568</v>
      </c>
      <c r="AR1034" s="9">
        <v>0</v>
      </c>
      <c r="AS1034" s="9">
        <v>549</v>
      </c>
      <c r="AT1034" s="9">
        <v>12802</v>
      </c>
      <c r="AU1034" s="9">
        <v>876</v>
      </c>
      <c r="AV1034" s="9">
        <v>7222</v>
      </c>
      <c r="AW1034" s="9">
        <v>0</v>
      </c>
      <c r="AX1034" s="9">
        <v>0</v>
      </c>
      <c r="AY1034" s="9">
        <v>257</v>
      </c>
      <c r="AZ1034" s="9">
        <v>32715</v>
      </c>
      <c r="BA1034" s="9">
        <v>0</v>
      </c>
      <c r="BB1034" s="9">
        <v>1271</v>
      </c>
      <c r="BC1034" s="9">
        <v>55692</v>
      </c>
      <c r="BD1034" s="9">
        <v>0</v>
      </c>
      <c r="BE1034" s="9">
        <v>0</v>
      </c>
      <c r="BF1034" s="9">
        <v>0</v>
      </c>
      <c r="BG1034" s="9">
        <v>0</v>
      </c>
      <c r="BH1034" s="9">
        <v>0</v>
      </c>
      <c r="BI1034" s="9">
        <v>0</v>
      </c>
      <c r="BJ1034" s="9">
        <v>0</v>
      </c>
      <c r="BK1034" s="9">
        <v>0</v>
      </c>
      <c r="BL1034" s="9">
        <v>0</v>
      </c>
      <c r="BM1034" s="9">
        <v>0</v>
      </c>
      <c r="BN1034" s="9">
        <v>0</v>
      </c>
      <c r="BO1034" s="9">
        <v>0</v>
      </c>
      <c r="BP1034" s="9">
        <v>0</v>
      </c>
      <c r="BQ1034" s="9">
        <v>0</v>
      </c>
      <c r="BR1034" s="9">
        <v>0</v>
      </c>
      <c r="BS1034" s="9">
        <v>0</v>
      </c>
      <c r="BT1034" s="9">
        <v>0</v>
      </c>
      <c r="BU1034" s="9">
        <v>0</v>
      </c>
      <c r="BV1034" s="9">
        <v>0</v>
      </c>
      <c r="BW1034" s="9">
        <v>0</v>
      </c>
      <c r="BX1034" s="9">
        <v>0</v>
      </c>
      <c r="BY1034" s="9">
        <v>0</v>
      </c>
      <c r="BZ1034" s="9">
        <v>0</v>
      </c>
      <c r="CA1034" s="9">
        <v>0</v>
      </c>
      <c r="CB1034" s="9">
        <v>0</v>
      </c>
      <c r="CC1034" s="9">
        <v>0</v>
      </c>
      <c r="CD1034" s="9">
        <v>0</v>
      </c>
      <c r="CE1034" s="9">
        <v>0</v>
      </c>
      <c r="CF1034" s="9">
        <v>0</v>
      </c>
      <c r="CG1034" s="9">
        <v>0</v>
      </c>
      <c r="CH1034" s="9">
        <v>0</v>
      </c>
      <c r="CI1034" s="9">
        <v>0</v>
      </c>
      <c r="CJ1034" s="9">
        <v>0</v>
      </c>
      <c r="CK1034" s="9">
        <v>0</v>
      </c>
      <c r="CL1034" s="9">
        <v>0</v>
      </c>
      <c r="CM1034" s="9">
        <v>0</v>
      </c>
      <c r="CN1034" s="9">
        <v>0</v>
      </c>
      <c r="CO1034" s="9">
        <v>0</v>
      </c>
      <c r="CP1034" s="9">
        <v>0</v>
      </c>
      <c r="CQ1034" s="9">
        <v>0</v>
      </c>
      <c r="CR1034" s="9">
        <v>0</v>
      </c>
      <c r="CS1034" s="9">
        <v>0</v>
      </c>
      <c r="CT1034" s="9">
        <v>0</v>
      </c>
      <c r="CU1034" s="9">
        <v>0</v>
      </c>
      <c r="CV1034" s="9">
        <v>0</v>
      </c>
      <c r="CW1034" s="9">
        <v>0</v>
      </c>
      <c r="CX1034" s="9">
        <v>0</v>
      </c>
      <c r="CY1034" s="9">
        <v>0</v>
      </c>
      <c r="CZ1034" s="9">
        <v>0</v>
      </c>
      <c r="DA1034" s="9">
        <v>0</v>
      </c>
      <c r="DB1034" s="9">
        <v>0</v>
      </c>
      <c r="DC1034" s="9">
        <v>0</v>
      </c>
      <c r="DD1034" s="9">
        <v>0</v>
      </c>
      <c r="DE1034" s="9">
        <v>0</v>
      </c>
      <c r="DF1034" s="9">
        <v>0</v>
      </c>
      <c r="DG1034" s="9">
        <v>0</v>
      </c>
      <c r="DH1034" s="9">
        <v>152619550</v>
      </c>
      <c r="DI1034" s="9">
        <v>0</v>
      </c>
      <c r="DJ1034" s="9">
        <v>0</v>
      </c>
      <c r="DK1034" s="9">
        <v>0</v>
      </c>
      <c r="DL1034" s="9">
        <v>0</v>
      </c>
      <c r="DM1034" s="9">
        <v>0</v>
      </c>
      <c r="DN1034" s="9">
        <v>0</v>
      </c>
      <c r="DO1034" s="9">
        <v>17817173</v>
      </c>
      <c r="DP1034" s="9">
        <v>528165603</v>
      </c>
      <c r="DQ1034" s="9">
        <v>0</v>
      </c>
      <c r="DR1034" s="9">
        <v>0</v>
      </c>
      <c r="DS1034" s="9">
        <v>0</v>
      </c>
      <c r="DT1034" s="9">
        <v>0</v>
      </c>
      <c r="DU1034" s="9">
        <v>0</v>
      </c>
      <c r="DV1034" s="9">
        <v>0</v>
      </c>
      <c r="DW1034" s="9">
        <v>0</v>
      </c>
      <c r="DX1034" s="9">
        <v>0</v>
      </c>
      <c r="DY1034" s="9">
        <v>0</v>
      </c>
      <c r="DZ1034" s="9">
        <v>0</v>
      </c>
      <c r="EA1034" s="9">
        <v>0</v>
      </c>
      <c r="EB1034" s="9">
        <v>0</v>
      </c>
      <c r="EC1034" s="9">
        <v>0</v>
      </c>
    </row>
    <row r="1035" spans="1:133" x14ac:dyDescent="0.3">
      <c r="A1035" s="10">
        <v>106361223</v>
      </c>
      <c r="B1035" s="10" t="s">
        <v>888</v>
      </c>
      <c r="C1035" s="10">
        <v>20182</v>
      </c>
      <c r="D1035" s="12">
        <v>43191</v>
      </c>
      <c r="E1035" s="10" t="s">
        <v>2129</v>
      </c>
      <c r="F1035" s="10" t="s">
        <v>134</v>
      </c>
      <c r="G1035" s="10" t="s">
        <v>275</v>
      </c>
      <c r="H1035" s="10" t="s">
        <v>2145</v>
      </c>
      <c r="I1035" s="10">
        <v>1209</v>
      </c>
      <c r="J1035" s="10" t="s">
        <v>136</v>
      </c>
      <c r="K1035" s="10" t="s">
        <v>876</v>
      </c>
      <c r="L1035" s="10" t="s">
        <v>220</v>
      </c>
      <c r="M1035" s="10" t="s">
        <v>882</v>
      </c>
      <c r="N1035" s="10" t="s">
        <v>889</v>
      </c>
      <c r="O1035" s="10" t="s">
        <v>890</v>
      </c>
      <c r="P1035" s="10">
        <v>92335</v>
      </c>
      <c r="Q1035" s="10" t="s">
        <v>885</v>
      </c>
      <c r="R1035" s="10">
        <v>626</v>
      </c>
      <c r="S1035" s="10">
        <v>626</v>
      </c>
      <c r="T1035" s="10">
        <v>343</v>
      </c>
      <c r="U1035" s="10">
        <v>145</v>
      </c>
      <c r="V1035" s="10">
        <v>2536</v>
      </c>
      <c r="W1035" s="10">
        <v>65</v>
      </c>
      <c r="X1035" s="10">
        <v>914</v>
      </c>
      <c r="Y1035" s="10">
        <v>0</v>
      </c>
      <c r="Z1035" s="10">
        <v>0</v>
      </c>
      <c r="AA1035" s="10">
        <v>34</v>
      </c>
      <c r="AB1035" s="10">
        <v>3905</v>
      </c>
      <c r="AC1035" s="10">
        <v>0</v>
      </c>
      <c r="AD1035" s="10">
        <v>93</v>
      </c>
      <c r="AE1035" s="10">
        <v>7692</v>
      </c>
      <c r="AF1035" s="10">
        <v>0</v>
      </c>
      <c r="AG1035" s="10">
        <v>727</v>
      </c>
      <c r="AH1035" s="10">
        <v>11176</v>
      </c>
      <c r="AI1035" s="10">
        <v>296</v>
      </c>
      <c r="AJ1035" s="10">
        <v>2900</v>
      </c>
      <c r="AK1035" s="10">
        <v>0</v>
      </c>
      <c r="AL1035" s="10">
        <v>0</v>
      </c>
      <c r="AM1035" s="10">
        <v>179</v>
      </c>
      <c r="AN1035" s="10">
        <v>12824</v>
      </c>
      <c r="AO1035" s="10">
        <v>0</v>
      </c>
      <c r="AP1035" s="10">
        <v>306</v>
      </c>
      <c r="AQ1035" s="10">
        <v>28408</v>
      </c>
      <c r="AR1035" s="10">
        <v>0</v>
      </c>
      <c r="AS1035" s="10">
        <v>928</v>
      </c>
      <c r="AT1035" s="10">
        <v>18079</v>
      </c>
      <c r="AU1035" s="10">
        <v>1570</v>
      </c>
      <c r="AV1035" s="10">
        <v>12099</v>
      </c>
      <c r="AW1035" s="10">
        <v>0</v>
      </c>
      <c r="AX1035" s="10">
        <v>2</v>
      </c>
      <c r="AY1035" s="10">
        <v>703</v>
      </c>
      <c r="AZ1035" s="10">
        <v>39928</v>
      </c>
      <c r="BA1035" s="10">
        <v>1</v>
      </c>
      <c r="BB1035" s="10">
        <v>2908</v>
      </c>
      <c r="BC1035" s="10">
        <v>76218</v>
      </c>
      <c r="BD1035" s="10">
        <v>0</v>
      </c>
      <c r="BE1035" s="10">
        <v>0</v>
      </c>
      <c r="BF1035" s="10">
        <v>0</v>
      </c>
      <c r="BG1035" s="10">
        <v>0</v>
      </c>
      <c r="BH1035" s="10">
        <v>0</v>
      </c>
      <c r="BI1035" s="10">
        <v>0</v>
      </c>
      <c r="BJ1035" s="10">
        <v>0</v>
      </c>
      <c r="BK1035" s="10">
        <v>0</v>
      </c>
      <c r="BL1035" s="10">
        <v>0</v>
      </c>
      <c r="BM1035" s="10">
        <v>0</v>
      </c>
      <c r="BN1035" s="10">
        <v>0</v>
      </c>
      <c r="BO1035" s="10">
        <v>0</v>
      </c>
      <c r="BP1035" s="10">
        <v>0</v>
      </c>
      <c r="BQ1035" s="10">
        <v>0</v>
      </c>
      <c r="BR1035" s="10">
        <v>0</v>
      </c>
      <c r="BS1035" s="10">
        <v>0</v>
      </c>
      <c r="BT1035" s="10">
        <v>0</v>
      </c>
      <c r="BU1035" s="10">
        <v>0</v>
      </c>
      <c r="BV1035" s="10">
        <v>0</v>
      </c>
      <c r="BW1035" s="10">
        <v>0</v>
      </c>
      <c r="BX1035" s="10">
        <v>0</v>
      </c>
      <c r="BY1035" s="10">
        <v>0</v>
      </c>
      <c r="BZ1035" s="10">
        <v>0</v>
      </c>
      <c r="CA1035" s="10">
        <v>0</v>
      </c>
      <c r="CB1035" s="10">
        <v>0</v>
      </c>
      <c r="CC1035" s="10">
        <v>0</v>
      </c>
      <c r="CD1035" s="10">
        <v>0</v>
      </c>
      <c r="CE1035" s="10">
        <v>0</v>
      </c>
      <c r="CF1035" s="10">
        <v>0</v>
      </c>
      <c r="CG1035" s="10">
        <v>0</v>
      </c>
      <c r="CH1035" s="10">
        <v>0</v>
      </c>
      <c r="CI1035" s="10">
        <v>0</v>
      </c>
      <c r="CJ1035" s="10">
        <v>0</v>
      </c>
      <c r="CK1035" s="10">
        <v>0</v>
      </c>
      <c r="CL1035" s="10">
        <v>0</v>
      </c>
      <c r="CM1035" s="10">
        <v>0</v>
      </c>
      <c r="CN1035" s="10">
        <v>0</v>
      </c>
      <c r="CO1035" s="10">
        <v>0</v>
      </c>
      <c r="CP1035" s="10">
        <v>0</v>
      </c>
      <c r="CQ1035" s="10">
        <v>0</v>
      </c>
      <c r="CR1035" s="10">
        <v>0</v>
      </c>
      <c r="CS1035" s="10">
        <v>0</v>
      </c>
      <c r="CT1035" s="10">
        <v>0</v>
      </c>
      <c r="CU1035" s="10">
        <v>0</v>
      </c>
      <c r="CV1035" s="10">
        <v>0</v>
      </c>
      <c r="CW1035" s="10">
        <v>0</v>
      </c>
      <c r="CX1035" s="10">
        <v>0</v>
      </c>
      <c r="CY1035" s="10">
        <v>0</v>
      </c>
      <c r="CZ1035" s="10">
        <v>0</v>
      </c>
      <c r="DA1035" s="10">
        <v>0</v>
      </c>
      <c r="DB1035" s="10">
        <v>0</v>
      </c>
      <c r="DC1035" s="10">
        <v>0</v>
      </c>
      <c r="DD1035" s="10">
        <v>0</v>
      </c>
      <c r="DE1035" s="10">
        <v>0</v>
      </c>
      <c r="DF1035" s="10">
        <v>0</v>
      </c>
      <c r="DG1035" s="10">
        <v>0</v>
      </c>
      <c r="DH1035" s="10">
        <v>260506378</v>
      </c>
      <c r="DI1035" s="10">
        <v>0</v>
      </c>
      <c r="DJ1035" s="10">
        <v>0</v>
      </c>
      <c r="DK1035" s="10">
        <v>0</v>
      </c>
      <c r="DL1035" s="10">
        <v>0</v>
      </c>
      <c r="DM1035" s="10">
        <v>0</v>
      </c>
      <c r="DN1035" s="10">
        <v>0</v>
      </c>
      <c r="DO1035" s="10">
        <v>7725736</v>
      </c>
      <c r="DP1035" s="10">
        <v>968675831</v>
      </c>
      <c r="DQ1035" s="10">
        <v>0</v>
      </c>
      <c r="DR1035" s="10">
        <v>0</v>
      </c>
      <c r="DS1035" s="10">
        <v>0</v>
      </c>
      <c r="DT1035" s="10">
        <v>0</v>
      </c>
      <c r="DU1035" s="10">
        <v>0</v>
      </c>
      <c r="DV1035" s="10">
        <v>0</v>
      </c>
      <c r="DW1035" s="10">
        <v>0</v>
      </c>
      <c r="DX1035" s="10">
        <v>0</v>
      </c>
      <c r="DY1035" s="10">
        <v>0</v>
      </c>
      <c r="DZ1035" s="10">
        <v>0</v>
      </c>
      <c r="EA1035" s="10">
        <v>0</v>
      </c>
      <c r="EB1035" s="10">
        <v>0</v>
      </c>
      <c r="EC1035" s="10">
        <v>0</v>
      </c>
    </row>
    <row r="1036" spans="1:133" x14ac:dyDescent="0.3">
      <c r="A1036" s="9">
        <v>106014132</v>
      </c>
      <c r="B1036" s="9" t="s">
        <v>891</v>
      </c>
      <c r="C1036" s="9">
        <v>20182</v>
      </c>
      <c r="D1036" s="11">
        <v>43191</v>
      </c>
      <c r="E1036" s="9" t="s">
        <v>2129</v>
      </c>
      <c r="F1036" s="9" t="s">
        <v>134</v>
      </c>
      <c r="G1036" s="9" t="s">
        <v>233</v>
      </c>
      <c r="H1036" s="9" t="s">
        <v>2138</v>
      </c>
      <c r="I1036" s="9">
        <v>421</v>
      </c>
      <c r="J1036" s="9" t="s">
        <v>136</v>
      </c>
      <c r="K1036" s="9" t="s">
        <v>876</v>
      </c>
      <c r="L1036" s="9" t="s">
        <v>138</v>
      </c>
      <c r="M1036" s="9" t="s">
        <v>877</v>
      </c>
      <c r="N1036" s="9" t="s">
        <v>892</v>
      </c>
      <c r="O1036" s="9" t="s">
        <v>700</v>
      </c>
      <c r="P1036" s="9">
        <v>94538</v>
      </c>
      <c r="Q1036" s="9" t="s">
        <v>880</v>
      </c>
      <c r="R1036" s="9">
        <v>106</v>
      </c>
      <c r="S1036" s="9">
        <v>82</v>
      </c>
      <c r="T1036" s="9">
        <v>38</v>
      </c>
      <c r="U1036" s="9">
        <v>40</v>
      </c>
      <c r="V1036" s="9">
        <v>507</v>
      </c>
      <c r="W1036" s="9">
        <v>6</v>
      </c>
      <c r="X1036" s="9">
        <v>39</v>
      </c>
      <c r="Y1036" s="9">
        <v>0</v>
      </c>
      <c r="Z1036" s="9">
        <v>0</v>
      </c>
      <c r="AA1036" s="9">
        <v>1</v>
      </c>
      <c r="AB1036" s="9">
        <v>348</v>
      </c>
      <c r="AC1036" s="9">
        <v>0</v>
      </c>
      <c r="AD1036" s="9">
        <v>10</v>
      </c>
      <c r="AE1036" s="9">
        <v>951</v>
      </c>
      <c r="AF1036" s="9">
        <v>0</v>
      </c>
      <c r="AG1036" s="9">
        <v>148</v>
      </c>
      <c r="AH1036" s="9">
        <v>1656</v>
      </c>
      <c r="AI1036" s="9">
        <v>15</v>
      </c>
      <c r="AJ1036" s="9">
        <v>146</v>
      </c>
      <c r="AK1036" s="9">
        <v>0</v>
      </c>
      <c r="AL1036" s="9">
        <v>0</v>
      </c>
      <c r="AM1036" s="9">
        <v>3</v>
      </c>
      <c r="AN1036" s="9">
        <v>1113</v>
      </c>
      <c r="AO1036" s="9">
        <v>0</v>
      </c>
      <c r="AP1036" s="9">
        <v>24</v>
      </c>
      <c r="AQ1036" s="9">
        <v>3105</v>
      </c>
      <c r="AR1036" s="9">
        <v>0</v>
      </c>
      <c r="AS1036" s="9">
        <v>309</v>
      </c>
      <c r="AT1036" s="9">
        <v>15991</v>
      </c>
      <c r="AU1036" s="9">
        <v>184</v>
      </c>
      <c r="AV1036" s="9">
        <v>2773</v>
      </c>
      <c r="AW1036" s="9">
        <v>0</v>
      </c>
      <c r="AX1036" s="9">
        <v>0</v>
      </c>
      <c r="AY1036" s="9">
        <v>578</v>
      </c>
      <c r="AZ1036" s="9">
        <v>32333</v>
      </c>
      <c r="BA1036" s="9">
        <v>0</v>
      </c>
      <c r="BB1036" s="9">
        <v>10392</v>
      </c>
      <c r="BC1036" s="9">
        <v>62560</v>
      </c>
      <c r="BD1036" s="9">
        <v>0</v>
      </c>
      <c r="BE1036" s="9">
        <v>0</v>
      </c>
      <c r="BF1036" s="9">
        <v>0</v>
      </c>
      <c r="BG1036" s="9">
        <v>0</v>
      </c>
      <c r="BH1036" s="9">
        <v>0</v>
      </c>
      <c r="BI1036" s="9">
        <v>0</v>
      </c>
      <c r="BJ1036" s="9">
        <v>0</v>
      </c>
      <c r="BK1036" s="9">
        <v>0</v>
      </c>
      <c r="BL1036" s="9">
        <v>0</v>
      </c>
      <c r="BM1036" s="9">
        <v>0</v>
      </c>
      <c r="BN1036" s="9">
        <v>0</v>
      </c>
      <c r="BO1036" s="9">
        <v>0</v>
      </c>
      <c r="BP1036" s="9">
        <v>0</v>
      </c>
      <c r="BQ1036" s="9">
        <v>0</v>
      </c>
      <c r="BR1036" s="9">
        <v>0</v>
      </c>
      <c r="BS1036" s="9">
        <v>0</v>
      </c>
      <c r="BT1036" s="9">
        <v>0</v>
      </c>
      <c r="BU1036" s="9">
        <v>0</v>
      </c>
      <c r="BV1036" s="9">
        <v>0</v>
      </c>
      <c r="BW1036" s="9">
        <v>0</v>
      </c>
      <c r="BX1036" s="9">
        <v>0</v>
      </c>
      <c r="BY1036" s="9">
        <v>0</v>
      </c>
      <c r="BZ1036" s="9">
        <v>0</v>
      </c>
      <c r="CA1036" s="9">
        <v>0</v>
      </c>
      <c r="CB1036" s="9">
        <v>0</v>
      </c>
      <c r="CC1036" s="9">
        <v>0</v>
      </c>
      <c r="CD1036" s="9">
        <v>0</v>
      </c>
      <c r="CE1036" s="9">
        <v>0</v>
      </c>
      <c r="CF1036" s="9">
        <v>0</v>
      </c>
      <c r="CG1036" s="9">
        <v>0</v>
      </c>
      <c r="CH1036" s="9">
        <v>0</v>
      </c>
      <c r="CI1036" s="9">
        <v>0</v>
      </c>
      <c r="CJ1036" s="9">
        <v>0</v>
      </c>
      <c r="CK1036" s="9">
        <v>0</v>
      </c>
      <c r="CL1036" s="9">
        <v>0</v>
      </c>
      <c r="CM1036" s="9">
        <v>0</v>
      </c>
      <c r="CN1036" s="9">
        <v>0</v>
      </c>
      <c r="CO1036" s="9">
        <v>0</v>
      </c>
      <c r="CP1036" s="9">
        <v>0</v>
      </c>
      <c r="CQ1036" s="9">
        <v>0</v>
      </c>
      <c r="CR1036" s="9">
        <v>0</v>
      </c>
      <c r="CS1036" s="9">
        <v>0</v>
      </c>
      <c r="CT1036" s="9">
        <v>0</v>
      </c>
      <c r="CU1036" s="9">
        <v>0</v>
      </c>
      <c r="CV1036" s="9">
        <v>0</v>
      </c>
      <c r="CW1036" s="9">
        <v>0</v>
      </c>
      <c r="CX1036" s="9">
        <v>0</v>
      </c>
      <c r="CY1036" s="9">
        <v>0</v>
      </c>
      <c r="CZ1036" s="9">
        <v>0</v>
      </c>
      <c r="DA1036" s="9">
        <v>0</v>
      </c>
      <c r="DB1036" s="9">
        <v>0</v>
      </c>
      <c r="DC1036" s="9">
        <v>0</v>
      </c>
      <c r="DD1036" s="9">
        <v>0</v>
      </c>
      <c r="DE1036" s="9">
        <v>0</v>
      </c>
      <c r="DF1036" s="9">
        <v>0</v>
      </c>
      <c r="DG1036" s="9">
        <v>0</v>
      </c>
      <c r="DH1036" s="9">
        <v>59252968</v>
      </c>
      <c r="DI1036" s="9">
        <v>0</v>
      </c>
      <c r="DJ1036" s="9">
        <v>0</v>
      </c>
      <c r="DK1036" s="9">
        <v>0</v>
      </c>
      <c r="DL1036" s="9">
        <v>0</v>
      </c>
      <c r="DM1036" s="9">
        <v>0</v>
      </c>
      <c r="DN1036" s="9">
        <v>0</v>
      </c>
      <c r="DO1036" s="9">
        <v>4921625</v>
      </c>
      <c r="DP1036" s="9">
        <v>90363426</v>
      </c>
      <c r="DQ1036" s="9">
        <v>0</v>
      </c>
      <c r="DR1036" s="9">
        <v>0</v>
      </c>
      <c r="DS1036" s="9">
        <v>0</v>
      </c>
      <c r="DT1036" s="9">
        <v>0</v>
      </c>
      <c r="DU1036" s="9">
        <v>0</v>
      </c>
      <c r="DV1036" s="9">
        <v>0</v>
      </c>
      <c r="DW1036" s="9">
        <v>0</v>
      </c>
      <c r="DX1036" s="9">
        <v>0</v>
      </c>
      <c r="DY1036" s="9">
        <v>0</v>
      </c>
      <c r="DZ1036" s="9">
        <v>0</v>
      </c>
      <c r="EA1036" s="9">
        <v>0</v>
      </c>
      <c r="EB1036" s="9">
        <v>0</v>
      </c>
      <c r="EC1036" s="9">
        <v>0</v>
      </c>
    </row>
    <row r="1037" spans="1:133" x14ac:dyDescent="0.3">
      <c r="A1037" s="10">
        <v>106104062</v>
      </c>
      <c r="B1037" s="10" t="s">
        <v>893</v>
      </c>
      <c r="C1037" s="10">
        <v>20182</v>
      </c>
      <c r="D1037" s="12">
        <v>43191</v>
      </c>
      <c r="E1037" s="10" t="s">
        <v>2129</v>
      </c>
      <c r="F1037" s="10" t="s">
        <v>134</v>
      </c>
      <c r="G1037" s="10" t="s">
        <v>182</v>
      </c>
      <c r="H1037" s="10" t="s">
        <v>2130</v>
      </c>
      <c r="I1037" s="10">
        <v>605</v>
      </c>
      <c r="J1037" s="10" t="s">
        <v>136</v>
      </c>
      <c r="K1037" s="10" t="s">
        <v>876</v>
      </c>
      <c r="L1037" s="10" t="s">
        <v>138</v>
      </c>
      <c r="M1037" s="10" t="s">
        <v>877</v>
      </c>
      <c r="N1037" s="10" t="s">
        <v>894</v>
      </c>
      <c r="O1037" s="10" t="s">
        <v>417</v>
      </c>
      <c r="P1037" s="10">
        <v>93720</v>
      </c>
      <c r="Q1037" s="10" t="s">
        <v>880</v>
      </c>
      <c r="R1037" s="10">
        <v>169</v>
      </c>
      <c r="S1037" s="10">
        <v>169</v>
      </c>
      <c r="T1037" s="10">
        <v>77</v>
      </c>
      <c r="U1037" s="10">
        <v>87</v>
      </c>
      <c r="V1037" s="10">
        <v>942</v>
      </c>
      <c r="W1037" s="10">
        <v>14</v>
      </c>
      <c r="X1037" s="10">
        <v>29</v>
      </c>
      <c r="Y1037" s="10">
        <v>0</v>
      </c>
      <c r="Z1037" s="10">
        <v>0</v>
      </c>
      <c r="AA1037" s="10">
        <v>8</v>
      </c>
      <c r="AB1037" s="10">
        <v>849</v>
      </c>
      <c r="AC1037" s="10">
        <v>0</v>
      </c>
      <c r="AD1037" s="10">
        <v>12</v>
      </c>
      <c r="AE1037" s="10">
        <v>1941</v>
      </c>
      <c r="AF1037" s="10">
        <v>0</v>
      </c>
      <c r="AG1037" s="10">
        <v>325</v>
      </c>
      <c r="AH1037" s="10">
        <v>3468</v>
      </c>
      <c r="AI1037" s="10">
        <v>32</v>
      </c>
      <c r="AJ1037" s="10">
        <v>135</v>
      </c>
      <c r="AK1037" s="10">
        <v>0</v>
      </c>
      <c r="AL1037" s="10">
        <v>0</v>
      </c>
      <c r="AM1037" s="10">
        <v>14</v>
      </c>
      <c r="AN1037" s="10">
        <v>2350</v>
      </c>
      <c r="AO1037" s="10">
        <v>0</v>
      </c>
      <c r="AP1037" s="10">
        <v>48</v>
      </c>
      <c r="AQ1037" s="10">
        <v>6372</v>
      </c>
      <c r="AR1037" s="10">
        <v>0</v>
      </c>
      <c r="AS1037" s="10">
        <v>470</v>
      </c>
      <c r="AT1037" s="10">
        <v>23769</v>
      </c>
      <c r="AU1037" s="10">
        <v>493</v>
      </c>
      <c r="AV1037" s="10">
        <v>678</v>
      </c>
      <c r="AW1037" s="10">
        <v>0</v>
      </c>
      <c r="AX1037" s="10">
        <v>0</v>
      </c>
      <c r="AY1037" s="10">
        <v>1404</v>
      </c>
      <c r="AZ1037" s="10">
        <v>31387</v>
      </c>
      <c r="BA1037" s="10">
        <v>0</v>
      </c>
      <c r="BB1037" s="10">
        <v>10854</v>
      </c>
      <c r="BC1037" s="10">
        <v>69055</v>
      </c>
      <c r="BD1037" s="10">
        <v>0</v>
      </c>
      <c r="BE1037" s="10">
        <v>0</v>
      </c>
      <c r="BF1037" s="10">
        <v>0</v>
      </c>
      <c r="BG1037" s="10">
        <v>0</v>
      </c>
      <c r="BH1037" s="10">
        <v>0</v>
      </c>
      <c r="BI1037" s="10">
        <v>0</v>
      </c>
      <c r="BJ1037" s="10">
        <v>0</v>
      </c>
      <c r="BK1037" s="10">
        <v>0</v>
      </c>
      <c r="BL1037" s="10">
        <v>0</v>
      </c>
      <c r="BM1037" s="10">
        <v>0</v>
      </c>
      <c r="BN1037" s="10">
        <v>0</v>
      </c>
      <c r="BO1037" s="10">
        <v>0</v>
      </c>
      <c r="BP1037" s="10">
        <v>0</v>
      </c>
      <c r="BQ1037" s="10">
        <v>0</v>
      </c>
      <c r="BR1037" s="10">
        <v>0</v>
      </c>
      <c r="BS1037" s="10">
        <v>0</v>
      </c>
      <c r="BT1037" s="10">
        <v>0</v>
      </c>
      <c r="BU1037" s="10">
        <v>0</v>
      </c>
      <c r="BV1037" s="10">
        <v>0</v>
      </c>
      <c r="BW1037" s="10">
        <v>0</v>
      </c>
      <c r="BX1037" s="10">
        <v>0</v>
      </c>
      <c r="BY1037" s="10">
        <v>0</v>
      </c>
      <c r="BZ1037" s="10">
        <v>0</v>
      </c>
      <c r="CA1037" s="10">
        <v>0</v>
      </c>
      <c r="CB1037" s="10">
        <v>0</v>
      </c>
      <c r="CC1037" s="10">
        <v>0</v>
      </c>
      <c r="CD1037" s="10">
        <v>0</v>
      </c>
      <c r="CE1037" s="10">
        <v>0</v>
      </c>
      <c r="CF1037" s="10">
        <v>0</v>
      </c>
      <c r="CG1037" s="10">
        <v>0</v>
      </c>
      <c r="CH1037" s="10">
        <v>0</v>
      </c>
      <c r="CI1037" s="10">
        <v>0</v>
      </c>
      <c r="CJ1037" s="10">
        <v>0</v>
      </c>
      <c r="CK1037" s="10">
        <v>0</v>
      </c>
      <c r="CL1037" s="10">
        <v>0</v>
      </c>
      <c r="CM1037" s="10">
        <v>0</v>
      </c>
      <c r="CN1037" s="10">
        <v>0</v>
      </c>
      <c r="CO1037" s="10">
        <v>0</v>
      </c>
      <c r="CP1037" s="10">
        <v>0</v>
      </c>
      <c r="CQ1037" s="10">
        <v>0</v>
      </c>
      <c r="CR1037" s="10">
        <v>0</v>
      </c>
      <c r="CS1037" s="10">
        <v>0</v>
      </c>
      <c r="CT1037" s="10">
        <v>0</v>
      </c>
      <c r="CU1037" s="10">
        <v>0</v>
      </c>
      <c r="CV1037" s="10">
        <v>0</v>
      </c>
      <c r="CW1037" s="10">
        <v>0</v>
      </c>
      <c r="CX1037" s="10">
        <v>0</v>
      </c>
      <c r="CY1037" s="10">
        <v>0</v>
      </c>
      <c r="CZ1037" s="10">
        <v>0</v>
      </c>
      <c r="DA1037" s="10">
        <v>0</v>
      </c>
      <c r="DB1037" s="10">
        <v>0</v>
      </c>
      <c r="DC1037" s="10">
        <v>0</v>
      </c>
      <c r="DD1037" s="10">
        <v>0</v>
      </c>
      <c r="DE1037" s="10">
        <v>0</v>
      </c>
      <c r="DF1037" s="10">
        <v>0</v>
      </c>
      <c r="DG1037" s="10">
        <v>0</v>
      </c>
      <c r="DH1037" s="10">
        <v>84650381</v>
      </c>
      <c r="DI1037" s="10">
        <v>0</v>
      </c>
      <c r="DJ1037" s="10">
        <v>0</v>
      </c>
      <c r="DK1037" s="10">
        <v>0</v>
      </c>
      <c r="DL1037" s="10">
        <v>0</v>
      </c>
      <c r="DM1037" s="10">
        <v>0</v>
      </c>
      <c r="DN1037" s="10">
        <v>0</v>
      </c>
      <c r="DO1037" s="10">
        <v>1142659</v>
      </c>
      <c r="DP1037" s="10">
        <v>81249842</v>
      </c>
      <c r="DQ1037" s="10">
        <v>0</v>
      </c>
      <c r="DR1037" s="10">
        <v>0</v>
      </c>
      <c r="DS1037" s="10">
        <v>0</v>
      </c>
      <c r="DT1037" s="10">
        <v>0</v>
      </c>
      <c r="DU1037" s="10">
        <v>0</v>
      </c>
      <c r="DV1037" s="10">
        <v>0</v>
      </c>
      <c r="DW1037" s="10">
        <v>0</v>
      </c>
      <c r="DX1037" s="10">
        <v>0</v>
      </c>
      <c r="DY1037" s="10">
        <v>0</v>
      </c>
      <c r="DZ1037" s="10">
        <v>0</v>
      </c>
      <c r="EA1037" s="10">
        <v>0</v>
      </c>
      <c r="EB1037" s="10">
        <v>0</v>
      </c>
      <c r="EC1037" s="10">
        <v>0</v>
      </c>
    </row>
    <row r="1038" spans="1:133" x14ac:dyDescent="0.3">
      <c r="A1038" s="9">
        <v>106190429</v>
      </c>
      <c r="B1038" s="9" t="s">
        <v>895</v>
      </c>
      <c r="C1038" s="9">
        <v>20182</v>
      </c>
      <c r="D1038" s="11">
        <v>43191</v>
      </c>
      <c r="E1038" s="9" t="s">
        <v>2129</v>
      </c>
      <c r="F1038" s="9" t="s">
        <v>134</v>
      </c>
      <c r="G1038" s="9" t="s">
        <v>158</v>
      </c>
      <c r="H1038" s="9" t="s">
        <v>2132</v>
      </c>
      <c r="I1038" s="9">
        <v>925</v>
      </c>
      <c r="J1038" s="9" t="s">
        <v>136</v>
      </c>
      <c r="K1038" s="9" t="s">
        <v>876</v>
      </c>
      <c r="L1038" s="9" t="s">
        <v>220</v>
      </c>
      <c r="M1038" s="9" t="s">
        <v>882</v>
      </c>
      <c r="N1038" s="9" t="s">
        <v>896</v>
      </c>
      <c r="O1038" s="9" t="s">
        <v>223</v>
      </c>
      <c r="P1038" s="9">
        <v>90027</v>
      </c>
      <c r="Q1038" s="9" t="s">
        <v>885</v>
      </c>
      <c r="R1038" s="9">
        <v>528</v>
      </c>
      <c r="S1038" s="9">
        <v>528</v>
      </c>
      <c r="T1038" s="9">
        <v>376</v>
      </c>
      <c r="U1038" s="9">
        <v>108</v>
      </c>
      <c r="V1038" s="9">
        <v>2502</v>
      </c>
      <c r="W1038" s="9">
        <v>58</v>
      </c>
      <c r="X1038" s="9">
        <v>490</v>
      </c>
      <c r="Y1038" s="9">
        <v>0</v>
      </c>
      <c r="Z1038" s="9">
        <v>0</v>
      </c>
      <c r="AA1038" s="9">
        <v>28</v>
      </c>
      <c r="AB1038" s="9">
        <v>3528</v>
      </c>
      <c r="AC1038" s="9">
        <v>0</v>
      </c>
      <c r="AD1038" s="9">
        <v>108</v>
      </c>
      <c r="AE1038" s="9">
        <v>6822</v>
      </c>
      <c r="AF1038" s="9">
        <v>0</v>
      </c>
      <c r="AG1038" s="9">
        <v>521</v>
      </c>
      <c r="AH1038" s="9">
        <v>12917</v>
      </c>
      <c r="AI1038" s="9">
        <v>229</v>
      </c>
      <c r="AJ1038" s="9">
        <v>2006</v>
      </c>
      <c r="AK1038" s="9">
        <v>0</v>
      </c>
      <c r="AL1038" s="9">
        <v>0</v>
      </c>
      <c r="AM1038" s="9">
        <v>152</v>
      </c>
      <c r="AN1038" s="9">
        <v>14824</v>
      </c>
      <c r="AO1038" s="9">
        <v>0</v>
      </c>
      <c r="AP1038" s="9">
        <v>443</v>
      </c>
      <c r="AQ1038" s="9">
        <v>31092</v>
      </c>
      <c r="AR1038" s="9">
        <v>0</v>
      </c>
      <c r="AS1038" s="9">
        <v>1282</v>
      </c>
      <c r="AT1038" s="9">
        <v>11341</v>
      </c>
      <c r="AU1038" s="9">
        <v>994</v>
      </c>
      <c r="AV1038" s="9">
        <v>4926</v>
      </c>
      <c r="AW1038" s="9">
        <v>0</v>
      </c>
      <c r="AX1038" s="9">
        <v>0</v>
      </c>
      <c r="AY1038" s="9">
        <v>210</v>
      </c>
      <c r="AZ1038" s="9">
        <v>15635</v>
      </c>
      <c r="BA1038" s="9">
        <v>1</v>
      </c>
      <c r="BB1038" s="9">
        <v>1687</v>
      </c>
      <c r="BC1038" s="9">
        <v>36076</v>
      </c>
      <c r="BD1038" s="9">
        <v>0</v>
      </c>
      <c r="BE1038" s="9">
        <v>0</v>
      </c>
      <c r="BF1038" s="9">
        <v>0</v>
      </c>
      <c r="BG1038" s="9">
        <v>0</v>
      </c>
      <c r="BH1038" s="9">
        <v>0</v>
      </c>
      <c r="BI1038" s="9">
        <v>0</v>
      </c>
      <c r="BJ1038" s="9">
        <v>0</v>
      </c>
      <c r="BK1038" s="9">
        <v>0</v>
      </c>
      <c r="BL1038" s="9">
        <v>0</v>
      </c>
      <c r="BM1038" s="9">
        <v>0</v>
      </c>
      <c r="BN1038" s="9">
        <v>0</v>
      </c>
      <c r="BO1038" s="9">
        <v>0</v>
      </c>
      <c r="BP1038" s="9">
        <v>0</v>
      </c>
      <c r="BQ1038" s="9">
        <v>0</v>
      </c>
      <c r="BR1038" s="9">
        <v>0</v>
      </c>
      <c r="BS1038" s="9">
        <v>0</v>
      </c>
      <c r="BT1038" s="9">
        <v>0</v>
      </c>
      <c r="BU1038" s="9">
        <v>0</v>
      </c>
      <c r="BV1038" s="9">
        <v>0</v>
      </c>
      <c r="BW1038" s="9">
        <v>0</v>
      </c>
      <c r="BX1038" s="9">
        <v>0</v>
      </c>
      <c r="BY1038" s="9">
        <v>0</v>
      </c>
      <c r="BZ1038" s="9">
        <v>0</v>
      </c>
      <c r="CA1038" s="9">
        <v>0</v>
      </c>
      <c r="CB1038" s="9">
        <v>0</v>
      </c>
      <c r="CC1038" s="9">
        <v>0</v>
      </c>
      <c r="CD1038" s="9">
        <v>0</v>
      </c>
      <c r="CE1038" s="9">
        <v>0</v>
      </c>
      <c r="CF1038" s="9">
        <v>0</v>
      </c>
      <c r="CG1038" s="9">
        <v>0</v>
      </c>
      <c r="CH1038" s="9">
        <v>0</v>
      </c>
      <c r="CI1038" s="9">
        <v>0</v>
      </c>
      <c r="CJ1038" s="9">
        <v>0</v>
      </c>
      <c r="CK1038" s="9">
        <v>0</v>
      </c>
      <c r="CL1038" s="9">
        <v>0</v>
      </c>
      <c r="CM1038" s="9">
        <v>0</v>
      </c>
      <c r="CN1038" s="9">
        <v>0</v>
      </c>
      <c r="CO1038" s="9">
        <v>0</v>
      </c>
      <c r="CP1038" s="9">
        <v>0</v>
      </c>
      <c r="CQ1038" s="9">
        <v>0</v>
      </c>
      <c r="CR1038" s="9">
        <v>0</v>
      </c>
      <c r="CS1038" s="9">
        <v>0</v>
      </c>
      <c r="CT1038" s="9">
        <v>0</v>
      </c>
      <c r="CU1038" s="9">
        <v>0</v>
      </c>
      <c r="CV1038" s="9">
        <v>0</v>
      </c>
      <c r="CW1038" s="9">
        <v>0</v>
      </c>
      <c r="CX1038" s="9">
        <v>0</v>
      </c>
      <c r="CY1038" s="9">
        <v>0</v>
      </c>
      <c r="CZ1038" s="9">
        <v>0</v>
      </c>
      <c r="DA1038" s="9">
        <v>0</v>
      </c>
      <c r="DB1038" s="9">
        <v>0</v>
      </c>
      <c r="DC1038" s="9">
        <v>0</v>
      </c>
      <c r="DD1038" s="9">
        <v>0</v>
      </c>
      <c r="DE1038" s="9">
        <v>0</v>
      </c>
      <c r="DF1038" s="9">
        <v>0</v>
      </c>
      <c r="DG1038" s="9">
        <v>0</v>
      </c>
      <c r="DH1038" s="9">
        <v>222043506</v>
      </c>
      <c r="DI1038" s="9">
        <v>0</v>
      </c>
      <c r="DJ1038" s="9">
        <v>0</v>
      </c>
      <c r="DK1038" s="9">
        <v>0</v>
      </c>
      <c r="DL1038" s="9">
        <v>0</v>
      </c>
      <c r="DM1038" s="9">
        <v>0</v>
      </c>
      <c r="DN1038" s="9">
        <v>0</v>
      </c>
      <c r="DO1038" s="9">
        <v>1478002</v>
      </c>
      <c r="DP1038" s="9">
        <v>522004512</v>
      </c>
      <c r="DQ1038" s="9">
        <v>0</v>
      </c>
      <c r="DR1038" s="9">
        <v>0</v>
      </c>
      <c r="DS1038" s="9">
        <v>0</v>
      </c>
      <c r="DT1038" s="9">
        <v>0</v>
      </c>
      <c r="DU1038" s="9">
        <v>0</v>
      </c>
      <c r="DV1038" s="9">
        <v>0</v>
      </c>
      <c r="DW1038" s="9">
        <v>0</v>
      </c>
      <c r="DX1038" s="9">
        <v>0</v>
      </c>
      <c r="DY1038" s="9">
        <v>0</v>
      </c>
      <c r="DZ1038" s="9">
        <v>0</v>
      </c>
      <c r="EA1038" s="9">
        <v>0</v>
      </c>
      <c r="EB1038" s="9">
        <v>0</v>
      </c>
      <c r="EC1038" s="9">
        <v>0</v>
      </c>
    </row>
    <row r="1039" spans="1:133" x14ac:dyDescent="0.3">
      <c r="A1039" s="10">
        <v>106394009</v>
      </c>
      <c r="B1039" s="10" t="s">
        <v>897</v>
      </c>
      <c r="C1039" s="10">
        <v>20182</v>
      </c>
      <c r="D1039" s="12">
        <v>43191</v>
      </c>
      <c r="E1039" s="10" t="s">
        <v>2129</v>
      </c>
      <c r="F1039" s="10" t="s">
        <v>134</v>
      </c>
      <c r="G1039" s="10" t="s">
        <v>176</v>
      </c>
      <c r="H1039" s="10" t="s">
        <v>2133</v>
      </c>
      <c r="I1039" s="10">
        <v>507</v>
      </c>
      <c r="J1039" s="10" t="s">
        <v>136</v>
      </c>
      <c r="K1039" s="10" t="s">
        <v>876</v>
      </c>
      <c r="L1039" s="10" t="s">
        <v>138</v>
      </c>
      <c r="M1039" s="10" t="s">
        <v>877</v>
      </c>
      <c r="N1039" s="10" t="s">
        <v>898</v>
      </c>
      <c r="O1039" s="10" t="s">
        <v>597</v>
      </c>
      <c r="P1039" s="10">
        <v>95337</v>
      </c>
      <c r="Q1039" s="10" t="s">
        <v>880</v>
      </c>
      <c r="R1039" s="10">
        <v>251</v>
      </c>
      <c r="S1039" s="10">
        <v>251</v>
      </c>
      <c r="T1039" s="10">
        <v>105</v>
      </c>
      <c r="U1039" s="10">
        <v>73</v>
      </c>
      <c r="V1039" s="10">
        <v>963</v>
      </c>
      <c r="W1039" s="10">
        <v>12</v>
      </c>
      <c r="X1039" s="10">
        <v>103</v>
      </c>
      <c r="Y1039" s="10">
        <v>0</v>
      </c>
      <c r="Z1039" s="10">
        <v>0</v>
      </c>
      <c r="AA1039" s="10">
        <v>14</v>
      </c>
      <c r="AB1039" s="10">
        <v>1625</v>
      </c>
      <c r="AC1039" s="10">
        <v>0</v>
      </c>
      <c r="AD1039" s="10">
        <v>31</v>
      </c>
      <c r="AE1039" s="10">
        <v>2821</v>
      </c>
      <c r="AF1039" s="10">
        <v>0</v>
      </c>
      <c r="AG1039" s="10">
        <v>247</v>
      </c>
      <c r="AH1039" s="10">
        <v>3472</v>
      </c>
      <c r="AI1039" s="10">
        <v>35</v>
      </c>
      <c r="AJ1039" s="10">
        <v>212</v>
      </c>
      <c r="AK1039" s="10">
        <v>0</v>
      </c>
      <c r="AL1039" s="10">
        <v>0</v>
      </c>
      <c r="AM1039" s="10">
        <v>30</v>
      </c>
      <c r="AN1039" s="10">
        <v>4607</v>
      </c>
      <c r="AO1039" s="10">
        <v>0</v>
      </c>
      <c r="AP1039" s="10">
        <v>92</v>
      </c>
      <c r="AQ1039" s="10">
        <v>8695</v>
      </c>
      <c r="AR1039" s="10">
        <v>0</v>
      </c>
      <c r="AS1039" s="10">
        <v>350</v>
      </c>
      <c r="AT1039" s="10">
        <v>10292</v>
      </c>
      <c r="AU1039" s="10">
        <v>441</v>
      </c>
      <c r="AV1039" s="10">
        <v>3130</v>
      </c>
      <c r="AW1039" s="10">
        <v>0</v>
      </c>
      <c r="AX1039" s="10">
        <v>0</v>
      </c>
      <c r="AY1039" s="10">
        <v>1086</v>
      </c>
      <c r="AZ1039" s="10">
        <v>28154</v>
      </c>
      <c r="BA1039" s="10">
        <v>0</v>
      </c>
      <c r="BB1039" s="10">
        <v>5942</v>
      </c>
      <c r="BC1039" s="10">
        <v>49395</v>
      </c>
      <c r="BD1039" s="10">
        <v>0</v>
      </c>
      <c r="BE1039" s="10">
        <v>0</v>
      </c>
      <c r="BF1039" s="10">
        <v>0</v>
      </c>
      <c r="BG1039" s="10">
        <v>0</v>
      </c>
      <c r="BH1039" s="10">
        <v>0</v>
      </c>
      <c r="BI1039" s="10">
        <v>0</v>
      </c>
      <c r="BJ1039" s="10">
        <v>0</v>
      </c>
      <c r="BK1039" s="10">
        <v>0</v>
      </c>
      <c r="BL1039" s="10">
        <v>0</v>
      </c>
      <c r="BM1039" s="10">
        <v>0</v>
      </c>
      <c r="BN1039" s="10">
        <v>0</v>
      </c>
      <c r="BO1039" s="10">
        <v>0</v>
      </c>
      <c r="BP1039" s="10">
        <v>0</v>
      </c>
      <c r="BQ1039" s="10">
        <v>0</v>
      </c>
      <c r="BR1039" s="10">
        <v>0</v>
      </c>
      <c r="BS1039" s="10">
        <v>0</v>
      </c>
      <c r="BT1039" s="10">
        <v>0</v>
      </c>
      <c r="BU1039" s="10">
        <v>0</v>
      </c>
      <c r="BV1039" s="10">
        <v>0</v>
      </c>
      <c r="BW1039" s="10">
        <v>0</v>
      </c>
      <c r="BX1039" s="10">
        <v>0</v>
      </c>
      <c r="BY1039" s="10">
        <v>0</v>
      </c>
      <c r="BZ1039" s="10">
        <v>0</v>
      </c>
      <c r="CA1039" s="10">
        <v>0</v>
      </c>
      <c r="CB1039" s="10">
        <v>0</v>
      </c>
      <c r="CC1039" s="10">
        <v>0</v>
      </c>
      <c r="CD1039" s="10">
        <v>0</v>
      </c>
      <c r="CE1039" s="10">
        <v>0</v>
      </c>
      <c r="CF1039" s="10">
        <v>0</v>
      </c>
      <c r="CG1039" s="10">
        <v>0</v>
      </c>
      <c r="CH1039" s="10">
        <v>0</v>
      </c>
      <c r="CI1039" s="10">
        <v>0</v>
      </c>
      <c r="CJ1039" s="10">
        <v>0</v>
      </c>
      <c r="CK1039" s="10">
        <v>0</v>
      </c>
      <c r="CL1039" s="10">
        <v>0</v>
      </c>
      <c r="CM1039" s="10">
        <v>0</v>
      </c>
      <c r="CN1039" s="10">
        <v>0</v>
      </c>
      <c r="CO1039" s="10">
        <v>0</v>
      </c>
      <c r="CP1039" s="10">
        <v>0</v>
      </c>
      <c r="CQ1039" s="10">
        <v>0</v>
      </c>
      <c r="CR1039" s="10">
        <v>0</v>
      </c>
      <c r="CS1039" s="10">
        <v>0</v>
      </c>
      <c r="CT1039" s="10">
        <v>0</v>
      </c>
      <c r="CU1039" s="10">
        <v>0</v>
      </c>
      <c r="CV1039" s="10">
        <v>0</v>
      </c>
      <c r="CW1039" s="10">
        <v>0</v>
      </c>
      <c r="CX1039" s="10">
        <v>0</v>
      </c>
      <c r="CY1039" s="10">
        <v>0</v>
      </c>
      <c r="CZ1039" s="10">
        <v>0</v>
      </c>
      <c r="DA1039" s="10">
        <v>0</v>
      </c>
      <c r="DB1039" s="10">
        <v>0</v>
      </c>
      <c r="DC1039" s="10">
        <v>0</v>
      </c>
      <c r="DD1039" s="10">
        <v>0</v>
      </c>
      <c r="DE1039" s="10">
        <v>0</v>
      </c>
      <c r="DF1039" s="10">
        <v>0</v>
      </c>
      <c r="DG1039" s="10">
        <v>0</v>
      </c>
      <c r="DH1039" s="10">
        <v>129436275</v>
      </c>
      <c r="DI1039" s="10">
        <v>0</v>
      </c>
      <c r="DJ1039" s="10">
        <v>0</v>
      </c>
      <c r="DK1039" s="10">
        <v>0</v>
      </c>
      <c r="DL1039" s="10">
        <v>0</v>
      </c>
      <c r="DM1039" s="10">
        <v>0</v>
      </c>
      <c r="DN1039" s="10">
        <v>0</v>
      </c>
      <c r="DO1039" s="10">
        <v>1048659</v>
      </c>
      <c r="DP1039" s="10">
        <v>338547142</v>
      </c>
      <c r="DQ1039" s="10">
        <v>0</v>
      </c>
      <c r="DR1039" s="10">
        <v>0</v>
      </c>
      <c r="DS1039" s="10">
        <v>0</v>
      </c>
      <c r="DT1039" s="10">
        <v>0</v>
      </c>
      <c r="DU1039" s="10">
        <v>0</v>
      </c>
      <c r="DV1039" s="10">
        <v>0</v>
      </c>
      <c r="DW1039" s="10">
        <v>0</v>
      </c>
      <c r="DX1039" s="10">
        <v>0</v>
      </c>
      <c r="DY1039" s="10">
        <v>0</v>
      </c>
      <c r="DZ1039" s="10">
        <v>0</v>
      </c>
      <c r="EA1039" s="10">
        <v>0</v>
      </c>
      <c r="EB1039" s="10">
        <v>0</v>
      </c>
      <c r="EC1039" s="10">
        <v>0</v>
      </c>
    </row>
    <row r="1040" spans="1:133" x14ac:dyDescent="0.3">
      <c r="A1040" s="9">
        <v>106334048</v>
      </c>
      <c r="B1040" s="9" t="s">
        <v>899</v>
      </c>
      <c r="C1040" s="9">
        <v>20182</v>
      </c>
      <c r="D1040" s="11">
        <v>43191</v>
      </c>
      <c r="E1040" s="9" t="s">
        <v>2129</v>
      </c>
      <c r="F1040" s="9" t="s">
        <v>134</v>
      </c>
      <c r="G1040" s="9" t="s">
        <v>548</v>
      </c>
      <c r="H1040" s="9" t="s">
        <v>2145</v>
      </c>
      <c r="I1040" s="9">
        <v>1109</v>
      </c>
      <c r="J1040" s="9" t="s">
        <v>136</v>
      </c>
      <c r="K1040" s="9" t="s">
        <v>876</v>
      </c>
      <c r="L1040" s="9" t="s">
        <v>138</v>
      </c>
      <c r="M1040" s="9" t="s">
        <v>882</v>
      </c>
      <c r="N1040" s="9" t="s">
        <v>900</v>
      </c>
      <c r="O1040" s="9" t="s">
        <v>901</v>
      </c>
      <c r="P1040" s="9">
        <v>92555</v>
      </c>
      <c r="Q1040" s="9" t="s">
        <v>885</v>
      </c>
      <c r="R1040" s="9">
        <v>94</v>
      </c>
      <c r="S1040" s="9">
        <v>94</v>
      </c>
      <c r="T1040" s="9">
        <v>33</v>
      </c>
      <c r="U1040" s="9">
        <v>32</v>
      </c>
      <c r="V1040" s="9">
        <v>342</v>
      </c>
      <c r="W1040" s="9">
        <v>3</v>
      </c>
      <c r="X1040" s="9">
        <v>108</v>
      </c>
      <c r="Y1040" s="9">
        <v>0</v>
      </c>
      <c r="Z1040" s="9">
        <v>0</v>
      </c>
      <c r="AA1040" s="9">
        <v>5</v>
      </c>
      <c r="AB1040" s="9">
        <v>459</v>
      </c>
      <c r="AC1040" s="9">
        <v>0</v>
      </c>
      <c r="AD1040" s="9">
        <v>6</v>
      </c>
      <c r="AE1040" s="9">
        <v>955</v>
      </c>
      <c r="AF1040" s="9">
        <v>0</v>
      </c>
      <c r="AG1040" s="9">
        <v>157</v>
      </c>
      <c r="AH1040" s="9">
        <v>1319</v>
      </c>
      <c r="AI1040" s="9">
        <v>7</v>
      </c>
      <c r="AJ1040" s="9">
        <v>259</v>
      </c>
      <c r="AK1040" s="9">
        <v>0</v>
      </c>
      <c r="AL1040" s="9">
        <v>0</v>
      </c>
      <c r="AM1040" s="9">
        <v>13</v>
      </c>
      <c r="AN1040" s="9">
        <v>990</v>
      </c>
      <c r="AO1040" s="9">
        <v>0</v>
      </c>
      <c r="AP1040" s="9">
        <v>13</v>
      </c>
      <c r="AQ1040" s="9">
        <v>2758</v>
      </c>
      <c r="AR1040" s="9">
        <v>0</v>
      </c>
      <c r="AS1040" s="9">
        <v>255</v>
      </c>
      <c r="AT1040" s="9">
        <v>2637</v>
      </c>
      <c r="AU1040" s="9">
        <v>466</v>
      </c>
      <c r="AV1040" s="9">
        <v>3972</v>
      </c>
      <c r="AW1040" s="9">
        <v>0</v>
      </c>
      <c r="AX1040" s="9">
        <v>0</v>
      </c>
      <c r="AY1040" s="9">
        <v>147</v>
      </c>
      <c r="AZ1040" s="9">
        <v>6167</v>
      </c>
      <c r="BA1040" s="9">
        <v>0</v>
      </c>
      <c r="BB1040" s="9">
        <v>540</v>
      </c>
      <c r="BC1040" s="9">
        <v>14184</v>
      </c>
      <c r="BD1040" s="9">
        <v>0</v>
      </c>
      <c r="BE1040" s="9">
        <v>0</v>
      </c>
      <c r="BF1040" s="9">
        <v>0</v>
      </c>
      <c r="BG1040" s="9">
        <v>0</v>
      </c>
      <c r="BH1040" s="9">
        <v>0</v>
      </c>
      <c r="BI1040" s="9">
        <v>0</v>
      </c>
      <c r="BJ1040" s="9">
        <v>0</v>
      </c>
      <c r="BK1040" s="9">
        <v>0</v>
      </c>
      <c r="BL1040" s="9">
        <v>0</v>
      </c>
      <c r="BM1040" s="9">
        <v>0</v>
      </c>
      <c r="BN1040" s="9">
        <v>0</v>
      </c>
      <c r="BO1040" s="9">
        <v>0</v>
      </c>
      <c r="BP1040" s="9">
        <v>0</v>
      </c>
      <c r="BQ1040" s="9">
        <v>0</v>
      </c>
      <c r="BR1040" s="9">
        <v>0</v>
      </c>
      <c r="BS1040" s="9">
        <v>0</v>
      </c>
      <c r="BT1040" s="9">
        <v>0</v>
      </c>
      <c r="BU1040" s="9">
        <v>0</v>
      </c>
      <c r="BV1040" s="9">
        <v>0</v>
      </c>
      <c r="BW1040" s="9">
        <v>0</v>
      </c>
      <c r="BX1040" s="9">
        <v>0</v>
      </c>
      <c r="BY1040" s="9">
        <v>0</v>
      </c>
      <c r="BZ1040" s="9">
        <v>0</v>
      </c>
      <c r="CA1040" s="9">
        <v>0</v>
      </c>
      <c r="CB1040" s="9">
        <v>0</v>
      </c>
      <c r="CC1040" s="9">
        <v>0</v>
      </c>
      <c r="CD1040" s="9">
        <v>0</v>
      </c>
      <c r="CE1040" s="9">
        <v>0</v>
      </c>
      <c r="CF1040" s="9">
        <v>0</v>
      </c>
      <c r="CG1040" s="9">
        <v>0</v>
      </c>
      <c r="CH1040" s="9">
        <v>0</v>
      </c>
      <c r="CI1040" s="9">
        <v>0</v>
      </c>
      <c r="CJ1040" s="9">
        <v>0</v>
      </c>
      <c r="CK1040" s="9">
        <v>0</v>
      </c>
      <c r="CL1040" s="9">
        <v>0</v>
      </c>
      <c r="CM1040" s="9">
        <v>0</v>
      </c>
      <c r="CN1040" s="9">
        <v>0</v>
      </c>
      <c r="CO1040" s="9">
        <v>0</v>
      </c>
      <c r="CP1040" s="9">
        <v>0</v>
      </c>
      <c r="CQ1040" s="9">
        <v>0</v>
      </c>
      <c r="CR1040" s="9">
        <v>0</v>
      </c>
      <c r="CS1040" s="9">
        <v>0</v>
      </c>
      <c r="CT1040" s="9">
        <v>0</v>
      </c>
      <c r="CU1040" s="9">
        <v>0</v>
      </c>
      <c r="CV1040" s="9">
        <v>0</v>
      </c>
      <c r="CW1040" s="9">
        <v>0</v>
      </c>
      <c r="CX1040" s="9">
        <v>0</v>
      </c>
      <c r="CY1040" s="9">
        <v>0</v>
      </c>
      <c r="CZ1040" s="9">
        <v>0</v>
      </c>
      <c r="DA1040" s="9">
        <v>0</v>
      </c>
      <c r="DB1040" s="9">
        <v>0</v>
      </c>
      <c r="DC1040" s="9">
        <v>0</v>
      </c>
      <c r="DD1040" s="9">
        <v>0</v>
      </c>
      <c r="DE1040" s="9">
        <v>0</v>
      </c>
      <c r="DF1040" s="9">
        <v>0</v>
      </c>
      <c r="DG1040" s="9">
        <v>0</v>
      </c>
      <c r="DH1040" s="9">
        <v>31413899</v>
      </c>
      <c r="DI1040" s="9">
        <v>0</v>
      </c>
      <c r="DJ1040" s="9">
        <v>0</v>
      </c>
      <c r="DK1040" s="9">
        <v>0</v>
      </c>
      <c r="DL1040" s="9">
        <v>0</v>
      </c>
      <c r="DM1040" s="9">
        <v>0</v>
      </c>
      <c r="DN1040" s="9">
        <v>0</v>
      </c>
      <c r="DO1040" s="9">
        <v>1895276</v>
      </c>
      <c r="DP1040" s="9">
        <v>111112792</v>
      </c>
      <c r="DQ1040" s="9">
        <v>0</v>
      </c>
      <c r="DR1040" s="9">
        <v>0</v>
      </c>
      <c r="DS1040" s="9">
        <v>0</v>
      </c>
      <c r="DT1040" s="9">
        <v>0</v>
      </c>
      <c r="DU1040" s="9">
        <v>0</v>
      </c>
      <c r="DV1040" s="9">
        <v>0</v>
      </c>
      <c r="DW1040" s="9">
        <v>0</v>
      </c>
      <c r="DX1040" s="9">
        <v>0</v>
      </c>
      <c r="DY1040" s="9">
        <v>0</v>
      </c>
      <c r="DZ1040" s="9">
        <v>0</v>
      </c>
      <c r="EA1040" s="9">
        <v>0</v>
      </c>
      <c r="EB1040" s="9">
        <v>0</v>
      </c>
      <c r="EC1040" s="9">
        <v>0</v>
      </c>
    </row>
    <row r="1041" spans="1:133" x14ac:dyDescent="0.3">
      <c r="A1041" s="10">
        <v>106014326</v>
      </c>
      <c r="B1041" s="10" t="s">
        <v>902</v>
      </c>
      <c r="C1041" s="10">
        <v>20182</v>
      </c>
      <c r="D1041" s="12">
        <v>43191</v>
      </c>
      <c r="E1041" s="10" t="s">
        <v>2129</v>
      </c>
      <c r="F1041" s="10" t="s">
        <v>134</v>
      </c>
      <c r="G1041" s="10" t="s">
        <v>233</v>
      </c>
      <c r="H1041" s="10" t="s">
        <v>2138</v>
      </c>
      <c r="I1041" s="10">
        <v>417</v>
      </c>
      <c r="J1041" s="10" t="s">
        <v>136</v>
      </c>
      <c r="K1041" s="10" t="s">
        <v>876</v>
      </c>
      <c r="L1041" s="10" t="s">
        <v>220</v>
      </c>
      <c r="M1041" s="10" t="s">
        <v>877</v>
      </c>
      <c r="N1041" s="10" t="s">
        <v>2162</v>
      </c>
      <c r="O1041" s="10" t="s">
        <v>252</v>
      </c>
      <c r="P1041" s="10">
        <v>94611</v>
      </c>
      <c r="Q1041" s="10" t="s">
        <v>880</v>
      </c>
      <c r="R1041" s="10">
        <v>365</v>
      </c>
      <c r="S1041" s="10">
        <v>365</v>
      </c>
      <c r="T1041" s="10">
        <v>230</v>
      </c>
      <c r="U1041" s="10">
        <v>393</v>
      </c>
      <c r="V1041" s="10">
        <v>1688</v>
      </c>
      <c r="W1041" s="10">
        <v>56</v>
      </c>
      <c r="X1041" s="10">
        <v>399</v>
      </c>
      <c r="Y1041" s="10">
        <v>0</v>
      </c>
      <c r="Z1041" s="10">
        <v>0</v>
      </c>
      <c r="AA1041" s="10">
        <v>43</v>
      </c>
      <c r="AB1041" s="10">
        <v>2321</v>
      </c>
      <c r="AC1041" s="10">
        <v>0</v>
      </c>
      <c r="AD1041" s="10">
        <v>78</v>
      </c>
      <c r="AE1041" s="10">
        <v>4978</v>
      </c>
      <c r="AF1041" s="10">
        <v>0</v>
      </c>
      <c r="AG1041" s="10">
        <v>1671</v>
      </c>
      <c r="AH1041" s="10">
        <v>7137</v>
      </c>
      <c r="AI1041" s="10">
        <v>246</v>
      </c>
      <c r="AJ1041" s="10">
        <v>1300</v>
      </c>
      <c r="AK1041" s="10">
        <v>0</v>
      </c>
      <c r="AL1041" s="10">
        <v>0</v>
      </c>
      <c r="AM1041" s="10">
        <v>177</v>
      </c>
      <c r="AN1041" s="10">
        <v>8098</v>
      </c>
      <c r="AO1041" s="10">
        <v>0</v>
      </c>
      <c r="AP1041" s="10">
        <v>365</v>
      </c>
      <c r="AQ1041" s="10">
        <v>18994</v>
      </c>
      <c r="AR1041" s="10">
        <v>0</v>
      </c>
      <c r="AS1041" s="10">
        <v>1896</v>
      </c>
      <c r="AT1041" s="10">
        <v>22507</v>
      </c>
      <c r="AU1041" s="10">
        <v>1357</v>
      </c>
      <c r="AV1041" s="10">
        <v>10729</v>
      </c>
      <c r="AW1041" s="10">
        <v>0</v>
      </c>
      <c r="AX1041" s="10">
        <v>1</v>
      </c>
      <c r="AY1041" s="10">
        <v>1661</v>
      </c>
      <c r="AZ1041" s="10">
        <v>42757</v>
      </c>
      <c r="BA1041" s="10">
        <v>0</v>
      </c>
      <c r="BB1041" s="10">
        <v>12974</v>
      </c>
      <c r="BC1041" s="10">
        <v>93882</v>
      </c>
      <c r="BD1041" s="10">
        <v>0</v>
      </c>
      <c r="BE1041" s="10">
        <v>0</v>
      </c>
      <c r="BF1041" s="10">
        <v>0</v>
      </c>
      <c r="BG1041" s="10">
        <v>0</v>
      </c>
      <c r="BH1041" s="10">
        <v>0</v>
      </c>
      <c r="BI1041" s="10">
        <v>0</v>
      </c>
      <c r="BJ1041" s="10">
        <v>0</v>
      </c>
      <c r="BK1041" s="10">
        <v>0</v>
      </c>
      <c r="BL1041" s="10">
        <v>0</v>
      </c>
      <c r="BM1041" s="10">
        <v>0</v>
      </c>
      <c r="BN1041" s="10">
        <v>0</v>
      </c>
      <c r="BO1041" s="10">
        <v>0</v>
      </c>
      <c r="BP1041" s="10">
        <v>0</v>
      </c>
      <c r="BQ1041" s="10">
        <v>0</v>
      </c>
      <c r="BR1041" s="10">
        <v>0</v>
      </c>
      <c r="BS1041" s="10">
        <v>0</v>
      </c>
      <c r="BT1041" s="10">
        <v>0</v>
      </c>
      <c r="BU1041" s="10">
        <v>0</v>
      </c>
      <c r="BV1041" s="10">
        <v>0</v>
      </c>
      <c r="BW1041" s="10">
        <v>0</v>
      </c>
      <c r="BX1041" s="10">
        <v>0</v>
      </c>
      <c r="BY1041" s="10">
        <v>0</v>
      </c>
      <c r="BZ1041" s="10">
        <v>0</v>
      </c>
      <c r="CA1041" s="10">
        <v>0</v>
      </c>
      <c r="CB1041" s="10">
        <v>0</v>
      </c>
      <c r="CC1041" s="10">
        <v>0</v>
      </c>
      <c r="CD1041" s="10">
        <v>0</v>
      </c>
      <c r="CE1041" s="10">
        <v>0</v>
      </c>
      <c r="CF1041" s="10">
        <v>0</v>
      </c>
      <c r="CG1041" s="10">
        <v>0</v>
      </c>
      <c r="CH1041" s="10">
        <v>0</v>
      </c>
      <c r="CI1041" s="10">
        <v>0</v>
      </c>
      <c r="CJ1041" s="10">
        <v>0</v>
      </c>
      <c r="CK1041" s="10">
        <v>0</v>
      </c>
      <c r="CL1041" s="10">
        <v>0</v>
      </c>
      <c r="CM1041" s="10">
        <v>0</v>
      </c>
      <c r="CN1041" s="10">
        <v>0</v>
      </c>
      <c r="CO1041" s="10">
        <v>0</v>
      </c>
      <c r="CP1041" s="10">
        <v>0</v>
      </c>
      <c r="CQ1041" s="10">
        <v>0</v>
      </c>
      <c r="CR1041" s="10">
        <v>0</v>
      </c>
      <c r="CS1041" s="10">
        <v>0</v>
      </c>
      <c r="CT1041" s="10">
        <v>0</v>
      </c>
      <c r="CU1041" s="10">
        <v>0</v>
      </c>
      <c r="CV1041" s="10">
        <v>0</v>
      </c>
      <c r="CW1041" s="10">
        <v>0</v>
      </c>
      <c r="CX1041" s="10">
        <v>0</v>
      </c>
      <c r="CY1041" s="10">
        <v>0</v>
      </c>
      <c r="CZ1041" s="10">
        <v>0</v>
      </c>
      <c r="DA1041" s="10">
        <v>0</v>
      </c>
      <c r="DB1041" s="10">
        <v>0</v>
      </c>
      <c r="DC1041" s="10">
        <v>0</v>
      </c>
      <c r="DD1041" s="10">
        <v>0</v>
      </c>
      <c r="DE1041" s="10">
        <v>0</v>
      </c>
      <c r="DF1041" s="10">
        <v>0</v>
      </c>
      <c r="DG1041" s="10">
        <v>0</v>
      </c>
      <c r="DH1041" s="10">
        <v>260106027</v>
      </c>
      <c r="DI1041" s="10">
        <v>0</v>
      </c>
      <c r="DJ1041" s="10">
        <v>0</v>
      </c>
      <c r="DK1041" s="10">
        <v>0</v>
      </c>
      <c r="DL1041" s="10">
        <v>0</v>
      </c>
      <c r="DM1041" s="10">
        <v>0</v>
      </c>
      <c r="DN1041" s="10">
        <v>0</v>
      </c>
      <c r="DO1041" s="10">
        <v>5094234</v>
      </c>
      <c r="DP1041" s="10">
        <v>1198935821</v>
      </c>
      <c r="DQ1041" s="10">
        <v>0</v>
      </c>
      <c r="DR1041" s="10">
        <v>0</v>
      </c>
      <c r="DS1041" s="10">
        <v>0</v>
      </c>
      <c r="DT1041" s="10">
        <v>0</v>
      </c>
      <c r="DU1041" s="10">
        <v>0</v>
      </c>
      <c r="DV1041" s="10">
        <v>0</v>
      </c>
      <c r="DW1041" s="10">
        <v>0</v>
      </c>
      <c r="DX1041" s="10">
        <v>0</v>
      </c>
      <c r="DY1041" s="10">
        <v>0</v>
      </c>
      <c r="DZ1041" s="10">
        <v>0</v>
      </c>
      <c r="EA1041" s="10">
        <v>0</v>
      </c>
      <c r="EB1041" s="10">
        <v>0</v>
      </c>
      <c r="EC1041" s="10">
        <v>0</v>
      </c>
    </row>
    <row r="1042" spans="1:133" x14ac:dyDescent="0.3">
      <c r="A1042" s="9">
        <v>106304409</v>
      </c>
      <c r="B1042" s="9" t="s">
        <v>904</v>
      </c>
      <c r="C1042" s="9">
        <v>20182</v>
      </c>
      <c r="D1042" s="11">
        <v>43191</v>
      </c>
      <c r="E1042" s="9" t="s">
        <v>2129</v>
      </c>
      <c r="F1042" s="9" t="s">
        <v>134</v>
      </c>
      <c r="G1042" s="9" t="s">
        <v>226</v>
      </c>
      <c r="H1042" s="9" t="s">
        <v>2137</v>
      </c>
      <c r="I1042" s="9">
        <v>1011</v>
      </c>
      <c r="J1042" s="9" t="s">
        <v>136</v>
      </c>
      <c r="K1042" s="9" t="s">
        <v>876</v>
      </c>
      <c r="L1042" s="9" t="s">
        <v>220</v>
      </c>
      <c r="M1042" s="9" t="s">
        <v>882</v>
      </c>
      <c r="N1042" s="9" t="s">
        <v>905</v>
      </c>
      <c r="O1042" s="9" t="s">
        <v>230</v>
      </c>
      <c r="P1042" s="9">
        <v>92806</v>
      </c>
      <c r="Q1042" s="9" t="s">
        <v>885</v>
      </c>
      <c r="R1042" s="9">
        <v>483</v>
      </c>
      <c r="S1042" s="9">
        <v>483</v>
      </c>
      <c r="T1042" s="9">
        <v>232</v>
      </c>
      <c r="U1042" s="9">
        <v>41</v>
      </c>
      <c r="V1042" s="9">
        <v>2001</v>
      </c>
      <c r="W1042" s="9">
        <v>48</v>
      </c>
      <c r="X1042" s="9">
        <v>462</v>
      </c>
      <c r="Y1042" s="9">
        <v>0</v>
      </c>
      <c r="Z1042" s="9">
        <v>0</v>
      </c>
      <c r="AA1042" s="9">
        <v>16</v>
      </c>
      <c r="AB1042" s="9">
        <v>3333</v>
      </c>
      <c r="AC1042" s="9">
        <v>0</v>
      </c>
      <c r="AD1042" s="9">
        <v>25</v>
      </c>
      <c r="AE1042" s="9">
        <v>5926</v>
      </c>
      <c r="AF1042" s="9">
        <v>0</v>
      </c>
      <c r="AG1042" s="9">
        <v>164</v>
      </c>
      <c r="AH1042" s="9">
        <v>7669</v>
      </c>
      <c r="AI1042" s="9">
        <v>162</v>
      </c>
      <c r="AJ1042" s="9">
        <v>1441</v>
      </c>
      <c r="AK1042" s="9">
        <v>0</v>
      </c>
      <c r="AL1042" s="9">
        <v>0</v>
      </c>
      <c r="AM1042" s="9">
        <v>48</v>
      </c>
      <c r="AN1042" s="9">
        <v>9633</v>
      </c>
      <c r="AO1042" s="9">
        <v>0</v>
      </c>
      <c r="AP1042" s="9">
        <v>100</v>
      </c>
      <c r="AQ1042" s="9">
        <v>19217</v>
      </c>
      <c r="AR1042" s="9">
        <v>0</v>
      </c>
      <c r="AS1042" s="9">
        <v>263</v>
      </c>
      <c r="AT1042" s="9">
        <v>16508</v>
      </c>
      <c r="AU1042" s="9">
        <v>420</v>
      </c>
      <c r="AV1042" s="9">
        <v>6244</v>
      </c>
      <c r="AW1042" s="9">
        <v>0</v>
      </c>
      <c r="AX1042" s="9">
        <v>0</v>
      </c>
      <c r="AY1042" s="9">
        <v>403</v>
      </c>
      <c r="AZ1042" s="9">
        <v>35458</v>
      </c>
      <c r="BA1042" s="9">
        <v>0</v>
      </c>
      <c r="BB1042" s="9">
        <v>1129</v>
      </c>
      <c r="BC1042" s="9">
        <v>60425</v>
      </c>
      <c r="BD1042" s="9">
        <v>0</v>
      </c>
      <c r="BE1042" s="9">
        <v>0</v>
      </c>
      <c r="BF1042" s="9">
        <v>0</v>
      </c>
      <c r="BG1042" s="9">
        <v>0</v>
      </c>
      <c r="BH1042" s="9">
        <v>0</v>
      </c>
      <c r="BI1042" s="9">
        <v>0</v>
      </c>
      <c r="BJ1042" s="9">
        <v>0</v>
      </c>
      <c r="BK1042" s="9">
        <v>0</v>
      </c>
      <c r="BL1042" s="9">
        <v>0</v>
      </c>
      <c r="BM1042" s="9">
        <v>0</v>
      </c>
      <c r="BN1042" s="9">
        <v>0</v>
      </c>
      <c r="BO1042" s="9">
        <v>0</v>
      </c>
      <c r="BP1042" s="9">
        <v>0</v>
      </c>
      <c r="BQ1042" s="9">
        <v>0</v>
      </c>
      <c r="BR1042" s="9">
        <v>0</v>
      </c>
      <c r="BS1042" s="9">
        <v>0</v>
      </c>
      <c r="BT1042" s="9">
        <v>0</v>
      </c>
      <c r="BU1042" s="9">
        <v>0</v>
      </c>
      <c r="BV1042" s="9">
        <v>0</v>
      </c>
      <c r="BW1042" s="9">
        <v>0</v>
      </c>
      <c r="BX1042" s="9">
        <v>0</v>
      </c>
      <c r="BY1042" s="9">
        <v>0</v>
      </c>
      <c r="BZ1042" s="9">
        <v>0</v>
      </c>
      <c r="CA1042" s="9">
        <v>0</v>
      </c>
      <c r="CB1042" s="9">
        <v>0</v>
      </c>
      <c r="CC1042" s="9">
        <v>0</v>
      </c>
      <c r="CD1042" s="9">
        <v>0</v>
      </c>
      <c r="CE1042" s="9">
        <v>0</v>
      </c>
      <c r="CF1042" s="9">
        <v>0</v>
      </c>
      <c r="CG1042" s="9">
        <v>0</v>
      </c>
      <c r="CH1042" s="9">
        <v>0</v>
      </c>
      <c r="CI1042" s="9">
        <v>0</v>
      </c>
      <c r="CJ1042" s="9">
        <v>0</v>
      </c>
      <c r="CK1042" s="9">
        <v>0</v>
      </c>
      <c r="CL1042" s="9">
        <v>0</v>
      </c>
      <c r="CM1042" s="9">
        <v>0</v>
      </c>
      <c r="CN1042" s="9">
        <v>0</v>
      </c>
      <c r="CO1042" s="9">
        <v>0</v>
      </c>
      <c r="CP1042" s="9">
        <v>0</v>
      </c>
      <c r="CQ1042" s="9">
        <v>0</v>
      </c>
      <c r="CR1042" s="9">
        <v>0</v>
      </c>
      <c r="CS1042" s="9">
        <v>0</v>
      </c>
      <c r="CT1042" s="9">
        <v>0</v>
      </c>
      <c r="CU1042" s="9">
        <v>0</v>
      </c>
      <c r="CV1042" s="9">
        <v>0</v>
      </c>
      <c r="CW1042" s="9">
        <v>0</v>
      </c>
      <c r="CX1042" s="9">
        <v>0</v>
      </c>
      <c r="CY1042" s="9">
        <v>0</v>
      </c>
      <c r="CZ1042" s="9">
        <v>0</v>
      </c>
      <c r="DA1042" s="9">
        <v>0</v>
      </c>
      <c r="DB1042" s="9">
        <v>0</v>
      </c>
      <c r="DC1042" s="9">
        <v>0</v>
      </c>
      <c r="DD1042" s="9">
        <v>0</v>
      </c>
      <c r="DE1042" s="9">
        <v>0</v>
      </c>
      <c r="DF1042" s="9">
        <v>0</v>
      </c>
      <c r="DG1042" s="9">
        <v>0</v>
      </c>
      <c r="DH1042" s="9">
        <v>190982121</v>
      </c>
      <c r="DI1042" s="9">
        <v>0</v>
      </c>
      <c r="DJ1042" s="9">
        <v>0</v>
      </c>
      <c r="DK1042" s="9">
        <v>0</v>
      </c>
      <c r="DL1042" s="9">
        <v>0</v>
      </c>
      <c r="DM1042" s="9">
        <v>0</v>
      </c>
      <c r="DN1042" s="9">
        <v>0</v>
      </c>
      <c r="DO1042" s="9">
        <v>5085247</v>
      </c>
      <c r="DP1042" s="9">
        <v>771752077</v>
      </c>
      <c r="DQ1042" s="9">
        <v>0</v>
      </c>
      <c r="DR1042" s="9">
        <v>0</v>
      </c>
      <c r="DS1042" s="9">
        <v>0</v>
      </c>
      <c r="DT1042" s="9">
        <v>0</v>
      </c>
      <c r="DU1042" s="9">
        <v>0</v>
      </c>
      <c r="DV1042" s="9">
        <v>0</v>
      </c>
      <c r="DW1042" s="9">
        <v>0</v>
      </c>
      <c r="DX1042" s="9">
        <v>0</v>
      </c>
      <c r="DY1042" s="9">
        <v>0</v>
      </c>
      <c r="DZ1042" s="9">
        <v>0</v>
      </c>
      <c r="EA1042" s="9">
        <v>0</v>
      </c>
      <c r="EB1042" s="9">
        <v>0</v>
      </c>
      <c r="EC1042" s="9">
        <v>0</v>
      </c>
    </row>
    <row r="1043" spans="1:133" x14ac:dyDescent="0.3">
      <c r="A1043" s="10">
        <v>106190432</v>
      </c>
      <c r="B1043" s="10" t="s">
        <v>906</v>
      </c>
      <c r="C1043" s="10">
        <v>20182</v>
      </c>
      <c r="D1043" s="12">
        <v>43191</v>
      </c>
      <c r="E1043" s="10" t="s">
        <v>2129</v>
      </c>
      <c r="F1043" s="10" t="s">
        <v>134</v>
      </c>
      <c r="G1043" s="10" t="s">
        <v>158</v>
      </c>
      <c r="H1043" s="10" t="s">
        <v>2132</v>
      </c>
      <c r="I1043" s="10">
        <v>905</v>
      </c>
      <c r="J1043" s="10" t="s">
        <v>136</v>
      </c>
      <c r="K1043" s="10" t="s">
        <v>876</v>
      </c>
      <c r="L1043" s="10" t="s">
        <v>138</v>
      </c>
      <c r="M1043" s="10" t="s">
        <v>882</v>
      </c>
      <c r="N1043" s="10" t="s">
        <v>907</v>
      </c>
      <c r="O1043" s="10" t="s">
        <v>908</v>
      </c>
      <c r="P1043" s="10">
        <v>91402</v>
      </c>
      <c r="Q1043" s="10" t="s">
        <v>885</v>
      </c>
      <c r="R1043" s="10">
        <v>218</v>
      </c>
      <c r="S1043" s="10">
        <v>218</v>
      </c>
      <c r="T1043" s="10">
        <v>78</v>
      </c>
      <c r="U1043" s="10">
        <v>30</v>
      </c>
      <c r="V1043" s="10">
        <v>699</v>
      </c>
      <c r="W1043" s="10">
        <v>10</v>
      </c>
      <c r="X1043" s="10">
        <v>184</v>
      </c>
      <c r="Y1043" s="10">
        <v>0</v>
      </c>
      <c r="Z1043" s="10">
        <v>0</v>
      </c>
      <c r="AA1043" s="10">
        <v>6</v>
      </c>
      <c r="AB1043" s="10">
        <v>1122</v>
      </c>
      <c r="AC1043" s="10">
        <v>0</v>
      </c>
      <c r="AD1043" s="10">
        <v>13</v>
      </c>
      <c r="AE1043" s="10">
        <v>2064</v>
      </c>
      <c r="AF1043" s="10">
        <v>0</v>
      </c>
      <c r="AG1043" s="10">
        <v>111</v>
      </c>
      <c r="AH1043" s="10">
        <v>2406</v>
      </c>
      <c r="AI1043" s="10">
        <v>26</v>
      </c>
      <c r="AJ1043" s="10">
        <v>630</v>
      </c>
      <c r="AK1043" s="10">
        <v>0</v>
      </c>
      <c r="AL1043" s="10">
        <v>0</v>
      </c>
      <c r="AM1043" s="10">
        <v>19</v>
      </c>
      <c r="AN1043" s="10">
        <v>3139</v>
      </c>
      <c r="AO1043" s="10">
        <v>0</v>
      </c>
      <c r="AP1043" s="10">
        <v>102</v>
      </c>
      <c r="AQ1043" s="10">
        <v>6433</v>
      </c>
      <c r="AR1043" s="10">
        <v>0</v>
      </c>
      <c r="AS1043" s="10">
        <v>455</v>
      </c>
      <c r="AT1043" s="10">
        <v>11278</v>
      </c>
      <c r="AU1043" s="10">
        <v>1061</v>
      </c>
      <c r="AV1043" s="10">
        <v>5623</v>
      </c>
      <c r="AW1043" s="10">
        <v>0</v>
      </c>
      <c r="AX1043" s="10">
        <v>0</v>
      </c>
      <c r="AY1043" s="10">
        <v>250</v>
      </c>
      <c r="AZ1043" s="10">
        <v>22691</v>
      </c>
      <c r="BA1043" s="10">
        <v>0</v>
      </c>
      <c r="BB1043" s="10">
        <v>915</v>
      </c>
      <c r="BC1043" s="10">
        <v>42273</v>
      </c>
      <c r="BD1043" s="10">
        <v>0</v>
      </c>
      <c r="BE1043" s="10">
        <v>0</v>
      </c>
      <c r="BF1043" s="10">
        <v>0</v>
      </c>
      <c r="BG1043" s="10">
        <v>0</v>
      </c>
      <c r="BH1043" s="10">
        <v>0</v>
      </c>
      <c r="BI1043" s="10">
        <v>0</v>
      </c>
      <c r="BJ1043" s="10">
        <v>0</v>
      </c>
      <c r="BK1043" s="10">
        <v>0</v>
      </c>
      <c r="BL1043" s="10">
        <v>0</v>
      </c>
      <c r="BM1043" s="10">
        <v>0</v>
      </c>
      <c r="BN1043" s="10">
        <v>0</v>
      </c>
      <c r="BO1043" s="10">
        <v>0</v>
      </c>
      <c r="BP1043" s="10">
        <v>0</v>
      </c>
      <c r="BQ1043" s="10">
        <v>0</v>
      </c>
      <c r="BR1043" s="10">
        <v>0</v>
      </c>
      <c r="BS1043" s="10">
        <v>0</v>
      </c>
      <c r="BT1043" s="10">
        <v>0</v>
      </c>
      <c r="BU1043" s="10">
        <v>0</v>
      </c>
      <c r="BV1043" s="10">
        <v>0</v>
      </c>
      <c r="BW1043" s="10">
        <v>0</v>
      </c>
      <c r="BX1043" s="10">
        <v>0</v>
      </c>
      <c r="BY1043" s="10">
        <v>0</v>
      </c>
      <c r="BZ1043" s="10">
        <v>0</v>
      </c>
      <c r="CA1043" s="10">
        <v>0</v>
      </c>
      <c r="CB1043" s="10">
        <v>0</v>
      </c>
      <c r="CC1043" s="10">
        <v>0</v>
      </c>
      <c r="CD1043" s="10">
        <v>0</v>
      </c>
      <c r="CE1043" s="10">
        <v>0</v>
      </c>
      <c r="CF1043" s="10">
        <v>0</v>
      </c>
      <c r="CG1043" s="10">
        <v>0</v>
      </c>
      <c r="CH1043" s="10">
        <v>0</v>
      </c>
      <c r="CI1043" s="10">
        <v>0</v>
      </c>
      <c r="CJ1043" s="10">
        <v>0</v>
      </c>
      <c r="CK1043" s="10">
        <v>0</v>
      </c>
      <c r="CL1043" s="10">
        <v>0</v>
      </c>
      <c r="CM1043" s="10">
        <v>0</v>
      </c>
      <c r="CN1043" s="10">
        <v>0</v>
      </c>
      <c r="CO1043" s="10">
        <v>0</v>
      </c>
      <c r="CP1043" s="10">
        <v>0</v>
      </c>
      <c r="CQ1043" s="10">
        <v>0</v>
      </c>
      <c r="CR1043" s="10">
        <v>0</v>
      </c>
      <c r="CS1043" s="10">
        <v>0</v>
      </c>
      <c r="CT1043" s="10">
        <v>0</v>
      </c>
      <c r="CU1043" s="10">
        <v>0</v>
      </c>
      <c r="CV1043" s="10">
        <v>0</v>
      </c>
      <c r="CW1043" s="10">
        <v>0</v>
      </c>
      <c r="CX1043" s="10">
        <v>0</v>
      </c>
      <c r="CY1043" s="10">
        <v>0</v>
      </c>
      <c r="CZ1043" s="10">
        <v>0</v>
      </c>
      <c r="DA1043" s="10">
        <v>0</v>
      </c>
      <c r="DB1043" s="10">
        <v>0</v>
      </c>
      <c r="DC1043" s="10">
        <v>0</v>
      </c>
      <c r="DD1043" s="10">
        <v>0</v>
      </c>
      <c r="DE1043" s="10">
        <v>0</v>
      </c>
      <c r="DF1043" s="10">
        <v>0</v>
      </c>
      <c r="DG1043" s="10">
        <v>0</v>
      </c>
      <c r="DH1043" s="10">
        <v>89060122</v>
      </c>
      <c r="DI1043" s="10">
        <v>0</v>
      </c>
      <c r="DJ1043" s="10">
        <v>0</v>
      </c>
      <c r="DK1043" s="10">
        <v>0</v>
      </c>
      <c r="DL1043" s="10">
        <v>0</v>
      </c>
      <c r="DM1043" s="10">
        <v>0</v>
      </c>
      <c r="DN1043" s="10">
        <v>0</v>
      </c>
      <c r="DO1043" s="10">
        <v>1069801</v>
      </c>
      <c r="DP1043" s="10">
        <v>271357628</v>
      </c>
      <c r="DQ1043" s="10">
        <v>0</v>
      </c>
      <c r="DR1043" s="10">
        <v>0</v>
      </c>
      <c r="DS1043" s="10">
        <v>0</v>
      </c>
      <c r="DT1043" s="10">
        <v>0</v>
      </c>
      <c r="DU1043" s="10">
        <v>0</v>
      </c>
      <c r="DV1043" s="10">
        <v>0</v>
      </c>
      <c r="DW1043" s="10">
        <v>0</v>
      </c>
      <c r="DX1043" s="10">
        <v>0</v>
      </c>
      <c r="DY1043" s="10">
        <v>0</v>
      </c>
      <c r="DZ1043" s="10">
        <v>0</v>
      </c>
      <c r="EA1043" s="10">
        <v>0</v>
      </c>
      <c r="EB1043" s="10">
        <v>0</v>
      </c>
      <c r="EC1043" s="10">
        <v>0</v>
      </c>
    </row>
    <row r="1044" spans="1:133" x14ac:dyDescent="0.3">
      <c r="A1044" s="9">
        <v>106414139</v>
      </c>
      <c r="B1044" s="9" t="s">
        <v>909</v>
      </c>
      <c r="C1044" s="9">
        <v>20182</v>
      </c>
      <c r="D1044" s="11">
        <v>43191</v>
      </c>
      <c r="E1044" s="9" t="s">
        <v>2129</v>
      </c>
      <c r="F1044" s="9" t="s">
        <v>134</v>
      </c>
      <c r="G1044" s="9" t="s">
        <v>910</v>
      </c>
      <c r="H1044" s="9" t="s">
        <v>2148</v>
      </c>
      <c r="I1044" s="9">
        <v>428</v>
      </c>
      <c r="J1044" s="9" t="s">
        <v>136</v>
      </c>
      <c r="K1044" s="9" t="s">
        <v>876</v>
      </c>
      <c r="L1044" s="9" t="s">
        <v>138</v>
      </c>
      <c r="M1044" s="9" t="s">
        <v>877</v>
      </c>
      <c r="N1044" s="9" t="s">
        <v>2163</v>
      </c>
      <c r="O1044" s="9" t="s">
        <v>912</v>
      </c>
      <c r="P1044" s="9">
        <v>94063</v>
      </c>
      <c r="Q1044" s="9" t="s">
        <v>880</v>
      </c>
      <c r="R1044" s="9">
        <v>149</v>
      </c>
      <c r="S1044" s="9">
        <v>149</v>
      </c>
      <c r="T1044" s="9">
        <v>74</v>
      </c>
      <c r="U1044" s="9">
        <v>56</v>
      </c>
      <c r="V1044" s="9">
        <v>735</v>
      </c>
      <c r="W1044" s="9">
        <v>10</v>
      </c>
      <c r="X1044" s="9">
        <v>95</v>
      </c>
      <c r="Y1044" s="9">
        <v>0</v>
      </c>
      <c r="Z1044" s="9">
        <v>0</v>
      </c>
      <c r="AA1044" s="9">
        <v>17</v>
      </c>
      <c r="AB1044" s="9">
        <v>1065</v>
      </c>
      <c r="AC1044" s="9">
        <v>0</v>
      </c>
      <c r="AD1044" s="9">
        <v>30</v>
      </c>
      <c r="AE1044" s="9">
        <v>2008</v>
      </c>
      <c r="AF1044" s="9">
        <v>0</v>
      </c>
      <c r="AG1044" s="9">
        <v>192</v>
      </c>
      <c r="AH1044" s="9">
        <v>2564</v>
      </c>
      <c r="AI1044" s="9">
        <v>29</v>
      </c>
      <c r="AJ1044" s="9">
        <v>383</v>
      </c>
      <c r="AK1044" s="9">
        <v>0</v>
      </c>
      <c r="AL1044" s="9">
        <v>0</v>
      </c>
      <c r="AM1044" s="9">
        <v>62</v>
      </c>
      <c r="AN1044" s="9">
        <v>2812</v>
      </c>
      <c r="AO1044" s="9">
        <v>0</v>
      </c>
      <c r="AP1044" s="9">
        <v>95</v>
      </c>
      <c r="AQ1044" s="9">
        <v>6137</v>
      </c>
      <c r="AR1044" s="9">
        <v>0</v>
      </c>
      <c r="AS1044" s="9">
        <v>143</v>
      </c>
      <c r="AT1044" s="9">
        <v>3856</v>
      </c>
      <c r="AU1044" s="9">
        <v>119</v>
      </c>
      <c r="AV1044" s="9">
        <v>942</v>
      </c>
      <c r="AW1044" s="9">
        <v>0</v>
      </c>
      <c r="AX1044" s="9">
        <v>2</v>
      </c>
      <c r="AY1044" s="9">
        <v>377</v>
      </c>
      <c r="AZ1044" s="9">
        <v>7327</v>
      </c>
      <c r="BA1044" s="9">
        <v>0</v>
      </c>
      <c r="BB1044" s="9">
        <v>1281</v>
      </c>
      <c r="BC1044" s="9">
        <v>14047</v>
      </c>
      <c r="BD1044" s="9">
        <v>0</v>
      </c>
      <c r="BE1044" s="9">
        <v>0</v>
      </c>
      <c r="BF1044" s="9">
        <v>0</v>
      </c>
      <c r="BG1044" s="9">
        <v>0</v>
      </c>
      <c r="BH1044" s="9">
        <v>0</v>
      </c>
      <c r="BI1044" s="9">
        <v>0</v>
      </c>
      <c r="BJ1044" s="9">
        <v>0</v>
      </c>
      <c r="BK1044" s="9">
        <v>0</v>
      </c>
      <c r="BL1044" s="9">
        <v>0</v>
      </c>
      <c r="BM1044" s="9">
        <v>0</v>
      </c>
      <c r="BN1044" s="9">
        <v>0</v>
      </c>
      <c r="BO1044" s="9">
        <v>0</v>
      </c>
      <c r="BP1044" s="9">
        <v>0</v>
      </c>
      <c r="BQ1044" s="9">
        <v>0</v>
      </c>
      <c r="BR1044" s="9">
        <v>0</v>
      </c>
      <c r="BS1044" s="9">
        <v>0</v>
      </c>
      <c r="BT1044" s="9">
        <v>0</v>
      </c>
      <c r="BU1044" s="9">
        <v>0</v>
      </c>
      <c r="BV1044" s="9">
        <v>0</v>
      </c>
      <c r="BW1044" s="9">
        <v>0</v>
      </c>
      <c r="BX1044" s="9">
        <v>0</v>
      </c>
      <c r="BY1044" s="9">
        <v>0</v>
      </c>
      <c r="BZ1044" s="9">
        <v>0</v>
      </c>
      <c r="CA1044" s="9">
        <v>0</v>
      </c>
      <c r="CB1044" s="9">
        <v>0</v>
      </c>
      <c r="CC1044" s="9">
        <v>0</v>
      </c>
      <c r="CD1044" s="9">
        <v>0</v>
      </c>
      <c r="CE1044" s="9">
        <v>0</v>
      </c>
      <c r="CF1044" s="9">
        <v>0</v>
      </c>
      <c r="CG1044" s="9">
        <v>0</v>
      </c>
      <c r="CH1044" s="9">
        <v>0</v>
      </c>
      <c r="CI1044" s="9">
        <v>0</v>
      </c>
      <c r="CJ1044" s="9">
        <v>0</v>
      </c>
      <c r="CK1044" s="9">
        <v>0</v>
      </c>
      <c r="CL1044" s="9">
        <v>0</v>
      </c>
      <c r="CM1044" s="9">
        <v>0</v>
      </c>
      <c r="CN1044" s="9">
        <v>0</v>
      </c>
      <c r="CO1044" s="9">
        <v>0</v>
      </c>
      <c r="CP1044" s="9">
        <v>0</v>
      </c>
      <c r="CQ1044" s="9">
        <v>0</v>
      </c>
      <c r="CR1044" s="9">
        <v>0</v>
      </c>
      <c r="CS1044" s="9">
        <v>0</v>
      </c>
      <c r="CT1044" s="9">
        <v>0</v>
      </c>
      <c r="CU1044" s="9">
        <v>0</v>
      </c>
      <c r="CV1044" s="9">
        <v>0</v>
      </c>
      <c r="CW1044" s="9">
        <v>0</v>
      </c>
      <c r="CX1044" s="9">
        <v>0</v>
      </c>
      <c r="CY1044" s="9">
        <v>0</v>
      </c>
      <c r="CZ1044" s="9">
        <v>0</v>
      </c>
      <c r="DA1044" s="9">
        <v>0</v>
      </c>
      <c r="DB1044" s="9">
        <v>0</v>
      </c>
      <c r="DC1044" s="9">
        <v>0</v>
      </c>
      <c r="DD1044" s="9">
        <v>0</v>
      </c>
      <c r="DE1044" s="9">
        <v>0</v>
      </c>
      <c r="DF1044" s="9">
        <v>0</v>
      </c>
      <c r="DG1044" s="9">
        <v>0</v>
      </c>
      <c r="DH1044" s="9">
        <v>85478416</v>
      </c>
      <c r="DI1044" s="9">
        <v>0</v>
      </c>
      <c r="DJ1044" s="9">
        <v>0</v>
      </c>
      <c r="DK1044" s="9">
        <v>0</v>
      </c>
      <c r="DL1044" s="9">
        <v>0</v>
      </c>
      <c r="DM1044" s="9">
        <v>0</v>
      </c>
      <c r="DN1044" s="9">
        <v>0</v>
      </c>
      <c r="DO1044" s="9">
        <v>6525966</v>
      </c>
      <c r="DP1044" s="9">
        <v>398066813</v>
      </c>
      <c r="DQ1044" s="9">
        <v>0</v>
      </c>
      <c r="DR1044" s="9">
        <v>0</v>
      </c>
      <c r="DS1044" s="9">
        <v>0</v>
      </c>
      <c r="DT1044" s="9">
        <v>0</v>
      </c>
      <c r="DU1044" s="9">
        <v>0</v>
      </c>
      <c r="DV1044" s="9">
        <v>0</v>
      </c>
      <c r="DW1044" s="9">
        <v>0</v>
      </c>
      <c r="DX1044" s="9">
        <v>0</v>
      </c>
      <c r="DY1044" s="9">
        <v>0</v>
      </c>
      <c r="DZ1044" s="9">
        <v>0</v>
      </c>
      <c r="EA1044" s="9">
        <v>0</v>
      </c>
      <c r="EB1044" s="9">
        <v>0</v>
      </c>
      <c r="EC1044" s="9">
        <v>0</v>
      </c>
    </row>
    <row r="1045" spans="1:133" x14ac:dyDescent="0.3">
      <c r="A1045" s="10">
        <v>106334025</v>
      </c>
      <c r="B1045" s="10" t="s">
        <v>913</v>
      </c>
      <c r="C1045" s="10">
        <v>20182</v>
      </c>
      <c r="D1045" s="12">
        <v>43191</v>
      </c>
      <c r="E1045" s="10" t="s">
        <v>2129</v>
      </c>
      <c r="F1045" s="10" t="s">
        <v>134</v>
      </c>
      <c r="G1045" s="10" t="s">
        <v>548</v>
      </c>
      <c r="H1045" s="10" t="s">
        <v>2145</v>
      </c>
      <c r="I1045" s="10">
        <v>1111</v>
      </c>
      <c r="J1045" s="10" t="s">
        <v>136</v>
      </c>
      <c r="K1045" s="10" t="s">
        <v>876</v>
      </c>
      <c r="L1045" s="10" t="s">
        <v>138</v>
      </c>
      <c r="M1045" s="10" t="s">
        <v>882</v>
      </c>
      <c r="N1045" s="10" t="s">
        <v>914</v>
      </c>
      <c r="O1045" s="10" t="s">
        <v>915</v>
      </c>
      <c r="P1045" s="10">
        <v>92505</v>
      </c>
      <c r="Q1045" s="10" t="s">
        <v>885</v>
      </c>
      <c r="R1045" s="10">
        <v>226</v>
      </c>
      <c r="S1045" s="10">
        <v>226</v>
      </c>
      <c r="T1045" s="10">
        <v>107</v>
      </c>
      <c r="U1045" s="10">
        <v>42</v>
      </c>
      <c r="V1045" s="10">
        <v>741</v>
      </c>
      <c r="W1045" s="10">
        <v>15</v>
      </c>
      <c r="X1045" s="10">
        <v>232</v>
      </c>
      <c r="Y1045" s="10">
        <v>0</v>
      </c>
      <c r="Z1045" s="10">
        <v>0</v>
      </c>
      <c r="AA1045" s="10">
        <v>7</v>
      </c>
      <c r="AB1045" s="10">
        <v>1346</v>
      </c>
      <c r="AC1045" s="10">
        <v>0</v>
      </c>
      <c r="AD1045" s="10">
        <v>15</v>
      </c>
      <c r="AE1045" s="10">
        <v>2398</v>
      </c>
      <c r="AF1045" s="10">
        <v>0</v>
      </c>
      <c r="AG1045" s="10">
        <v>196</v>
      </c>
      <c r="AH1045" s="10">
        <v>3690</v>
      </c>
      <c r="AI1045" s="10">
        <v>80</v>
      </c>
      <c r="AJ1045" s="10">
        <v>652</v>
      </c>
      <c r="AK1045" s="10">
        <v>0</v>
      </c>
      <c r="AL1045" s="10">
        <v>0</v>
      </c>
      <c r="AM1045" s="10">
        <v>31</v>
      </c>
      <c r="AN1045" s="10">
        <v>4071</v>
      </c>
      <c r="AO1045" s="10">
        <v>0</v>
      </c>
      <c r="AP1045" s="10">
        <v>127</v>
      </c>
      <c r="AQ1045" s="10">
        <v>8847</v>
      </c>
      <c r="AR1045" s="10">
        <v>0</v>
      </c>
      <c r="AS1045" s="10">
        <v>466</v>
      </c>
      <c r="AT1045" s="10">
        <v>18138</v>
      </c>
      <c r="AU1045" s="10">
        <v>389</v>
      </c>
      <c r="AV1045" s="10">
        <v>7212</v>
      </c>
      <c r="AW1045" s="10">
        <v>0</v>
      </c>
      <c r="AX1045" s="10">
        <v>0</v>
      </c>
      <c r="AY1045" s="10">
        <v>232</v>
      </c>
      <c r="AZ1045" s="10">
        <v>44605</v>
      </c>
      <c r="BA1045" s="10">
        <v>0</v>
      </c>
      <c r="BB1045" s="10">
        <v>2258</v>
      </c>
      <c r="BC1045" s="10">
        <v>73300</v>
      </c>
      <c r="BD1045" s="10">
        <v>0</v>
      </c>
      <c r="BE1045" s="10">
        <v>0</v>
      </c>
      <c r="BF1045" s="10">
        <v>0</v>
      </c>
      <c r="BG1045" s="10">
        <v>0</v>
      </c>
      <c r="BH1045" s="10">
        <v>0</v>
      </c>
      <c r="BI1045" s="10">
        <v>0</v>
      </c>
      <c r="BJ1045" s="10">
        <v>0</v>
      </c>
      <c r="BK1045" s="10">
        <v>0</v>
      </c>
      <c r="BL1045" s="10">
        <v>0</v>
      </c>
      <c r="BM1045" s="10">
        <v>0</v>
      </c>
      <c r="BN1045" s="10">
        <v>0</v>
      </c>
      <c r="BO1045" s="10">
        <v>0</v>
      </c>
      <c r="BP1045" s="10">
        <v>0</v>
      </c>
      <c r="BQ1045" s="10">
        <v>0</v>
      </c>
      <c r="BR1045" s="10">
        <v>0</v>
      </c>
      <c r="BS1045" s="10">
        <v>0</v>
      </c>
      <c r="BT1045" s="10">
        <v>0</v>
      </c>
      <c r="BU1045" s="10">
        <v>0</v>
      </c>
      <c r="BV1045" s="10">
        <v>0</v>
      </c>
      <c r="BW1045" s="10">
        <v>0</v>
      </c>
      <c r="BX1045" s="10">
        <v>0</v>
      </c>
      <c r="BY1045" s="10">
        <v>0</v>
      </c>
      <c r="BZ1045" s="10">
        <v>0</v>
      </c>
      <c r="CA1045" s="10">
        <v>0</v>
      </c>
      <c r="CB1045" s="10">
        <v>0</v>
      </c>
      <c r="CC1045" s="10">
        <v>0</v>
      </c>
      <c r="CD1045" s="10">
        <v>0</v>
      </c>
      <c r="CE1045" s="10">
        <v>0</v>
      </c>
      <c r="CF1045" s="10">
        <v>0</v>
      </c>
      <c r="CG1045" s="10">
        <v>0</v>
      </c>
      <c r="CH1045" s="10">
        <v>0</v>
      </c>
      <c r="CI1045" s="10">
        <v>0</v>
      </c>
      <c r="CJ1045" s="10">
        <v>0</v>
      </c>
      <c r="CK1045" s="10">
        <v>0</v>
      </c>
      <c r="CL1045" s="10">
        <v>0</v>
      </c>
      <c r="CM1045" s="10">
        <v>0</v>
      </c>
      <c r="CN1045" s="10">
        <v>0</v>
      </c>
      <c r="CO1045" s="10">
        <v>0</v>
      </c>
      <c r="CP1045" s="10">
        <v>0</v>
      </c>
      <c r="CQ1045" s="10">
        <v>0</v>
      </c>
      <c r="CR1045" s="10">
        <v>0</v>
      </c>
      <c r="CS1045" s="10">
        <v>0</v>
      </c>
      <c r="CT1045" s="10">
        <v>0</v>
      </c>
      <c r="CU1045" s="10">
        <v>0</v>
      </c>
      <c r="CV1045" s="10">
        <v>0</v>
      </c>
      <c r="CW1045" s="10">
        <v>0</v>
      </c>
      <c r="CX1045" s="10">
        <v>0</v>
      </c>
      <c r="CY1045" s="10">
        <v>0</v>
      </c>
      <c r="CZ1045" s="10">
        <v>0</v>
      </c>
      <c r="DA1045" s="10">
        <v>0</v>
      </c>
      <c r="DB1045" s="10">
        <v>0</v>
      </c>
      <c r="DC1045" s="10">
        <v>0</v>
      </c>
      <c r="DD1045" s="10">
        <v>0</v>
      </c>
      <c r="DE1045" s="10">
        <v>0</v>
      </c>
      <c r="DF1045" s="10">
        <v>0</v>
      </c>
      <c r="DG1045" s="10">
        <v>0</v>
      </c>
      <c r="DH1045" s="10">
        <v>115340791</v>
      </c>
      <c r="DI1045" s="10">
        <v>0</v>
      </c>
      <c r="DJ1045" s="10">
        <v>0</v>
      </c>
      <c r="DK1045" s="10">
        <v>0</v>
      </c>
      <c r="DL1045" s="10">
        <v>0</v>
      </c>
      <c r="DM1045" s="10">
        <v>0</v>
      </c>
      <c r="DN1045" s="10">
        <v>0</v>
      </c>
      <c r="DO1045" s="10">
        <v>9423326</v>
      </c>
      <c r="DP1045" s="10">
        <v>173165846</v>
      </c>
      <c r="DQ1045" s="10">
        <v>0</v>
      </c>
      <c r="DR1045" s="10">
        <v>0</v>
      </c>
      <c r="DS1045" s="10">
        <v>0</v>
      </c>
      <c r="DT1045" s="10">
        <v>0</v>
      </c>
      <c r="DU1045" s="10">
        <v>0</v>
      </c>
      <c r="DV1045" s="10">
        <v>0</v>
      </c>
      <c r="DW1045" s="10">
        <v>0</v>
      </c>
      <c r="DX1045" s="10">
        <v>0</v>
      </c>
      <c r="DY1045" s="10">
        <v>0</v>
      </c>
      <c r="DZ1045" s="10">
        <v>0</v>
      </c>
      <c r="EA1045" s="10">
        <v>0</v>
      </c>
      <c r="EB1045" s="10">
        <v>0</v>
      </c>
      <c r="EC1045" s="10">
        <v>0</v>
      </c>
    </row>
    <row r="1046" spans="1:133" x14ac:dyDescent="0.3">
      <c r="A1046" s="9">
        <v>106314024</v>
      </c>
      <c r="B1046" s="9" t="s">
        <v>916</v>
      </c>
      <c r="C1046" s="9">
        <v>20182</v>
      </c>
      <c r="D1046" s="11">
        <v>43191</v>
      </c>
      <c r="E1046" s="9" t="s">
        <v>2129</v>
      </c>
      <c r="F1046" s="9" t="s">
        <v>134</v>
      </c>
      <c r="G1046" s="9" t="s">
        <v>917</v>
      </c>
      <c r="H1046" s="9" t="s">
        <v>2147</v>
      </c>
      <c r="I1046" s="9">
        <v>309</v>
      </c>
      <c r="J1046" s="9" t="s">
        <v>136</v>
      </c>
      <c r="K1046" s="9" t="s">
        <v>876</v>
      </c>
      <c r="L1046" s="9" t="s">
        <v>138</v>
      </c>
      <c r="M1046" s="9" t="s">
        <v>877</v>
      </c>
      <c r="N1046" s="9" t="s">
        <v>918</v>
      </c>
      <c r="O1046" s="9" t="s">
        <v>919</v>
      </c>
      <c r="P1046" s="9">
        <v>95661</v>
      </c>
      <c r="Q1046" s="9" t="s">
        <v>880</v>
      </c>
      <c r="R1046" s="9">
        <v>340</v>
      </c>
      <c r="S1046" s="9">
        <v>340</v>
      </c>
      <c r="T1046" s="9">
        <v>222</v>
      </c>
      <c r="U1046" s="9">
        <v>197</v>
      </c>
      <c r="V1046" s="9">
        <v>2025</v>
      </c>
      <c r="W1046" s="9">
        <v>79</v>
      </c>
      <c r="X1046" s="9">
        <v>463</v>
      </c>
      <c r="Y1046" s="9">
        <v>0</v>
      </c>
      <c r="Z1046" s="9">
        <v>0</v>
      </c>
      <c r="AA1046" s="9">
        <v>25</v>
      </c>
      <c r="AB1046" s="9">
        <v>2661</v>
      </c>
      <c r="AC1046" s="9">
        <v>0</v>
      </c>
      <c r="AD1046" s="9">
        <v>69</v>
      </c>
      <c r="AE1046" s="9">
        <v>5519</v>
      </c>
      <c r="AF1046" s="9">
        <v>0</v>
      </c>
      <c r="AG1046" s="9">
        <v>730</v>
      </c>
      <c r="AH1046" s="9">
        <v>7327</v>
      </c>
      <c r="AI1046" s="9">
        <v>261</v>
      </c>
      <c r="AJ1046" s="9">
        <v>1263</v>
      </c>
      <c r="AK1046" s="9">
        <v>0</v>
      </c>
      <c r="AL1046" s="9">
        <v>0</v>
      </c>
      <c r="AM1046" s="9">
        <v>156</v>
      </c>
      <c r="AN1046" s="9">
        <v>8478</v>
      </c>
      <c r="AO1046" s="9">
        <v>0</v>
      </c>
      <c r="AP1046" s="9">
        <v>179</v>
      </c>
      <c r="AQ1046" s="9">
        <v>18394</v>
      </c>
      <c r="AR1046" s="9">
        <v>0</v>
      </c>
      <c r="AS1046" s="9">
        <v>483</v>
      </c>
      <c r="AT1046" s="9">
        <v>13552</v>
      </c>
      <c r="AU1046" s="9">
        <v>1153</v>
      </c>
      <c r="AV1046" s="9">
        <v>6173</v>
      </c>
      <c r="AW1046" s="9">
        <v>0</v>
      </c>
      <c r="AX1046" s="9">
        <v>0</v>
      </c>
      <c r="AY1046" s="9">
        <v>695</v>
      </c>
      <c r="AZ1046" s="9">
        <v>24153</v>
      </c>
      <c r="BA1046" s="9">
        <v>0</v>
      </c>
      <c r="BB1046" s="9">
        <v>3825</v>
      </c>
      <c r="BC1046" s="9">
        <v>50034</v>
      </c>
      <c r="BD1046" s="9">
        <v>0</v>
      </c>
      <c r="BE1046" s="9">
        <v>0</v>
      </c>
      <c r="BF1046" s="9">
        <v>0</v>
      </c>
      <c r="BG1046" s="9">
        <v>0</v>
      </c>
      <c r="BH1046" s="9">
        <v>0</v>
      </c>
      <c r="BI1046" s="9">
        <v>0</v>
      </c>
      <c r="BJ1046" s="9">
        <v>0</v>
      </c>
      <c r="BK1046" s="9">
        <v>0</v>
      </c>
      <c r="BL1046" s="9">
        <v>0</v>
      </c>
      <c r="BM1046" s="9">
        <v>0</v>
      </c>
      <c r="BN1046" s="9">
        <v>0</v>
      </c>
      <c r="BO1046" s="9">
        <v>0</v>
      </c>
      <c r="BP1046" s="9">
        <v>0</v>
      </c>
      <c r="BQ1046" s="9">
        <v>0</v>
      </c>
      <c r="BR1046" s="9">
        <v>0</v>
      </c>
      <c r="BS1046" s="9">
        <v>0</v>
      </c>
      <c r="BT1046" s="9">
        <v>0</v>
      </c>
      <c r="BU1046" s="9">
        <v>0</v>
      </c>
      <c r="BV1046" s="9">
        <v>0</v>
      </c>
      <c r="BW1046" s="9">
        <v>0</v>
      </c>
      <c r="BX1046" s="9">
        <v>0</v>
      </c>
      <c r="BY1046" s="9">
        <v>0</v>
      </c>
      <c r="BZ1046" s="9">
        <v>0</v>
      </c>
      <c r="CA1046" s="9">
        <v>0</v>
      </c>
      <c r="CB1046" s="9">
        <v>0</v>
      </c>
      <c r="CC1046" s="9">
        <v>0</v>
      </c>
      <c r="CD1046" s="9">
        <v>0</v>
      </c>
      <c r="CE1046" s="9">
        <v>0</v>
      </c>
      <c r="CF1046" s="9">
        <v>0</v>
      </c>
      <c r="CG1046" s="9">
        <v>0</v>
      </c>
      <c r="CH1046" s="9">
        <v>0</v>
      </c>
      <c r="CI1046" s="9">
        <v>0</v>
      </c>
      <c r="CJ1046" s="9">
        <v>0</v>
      </c>
      <c r="CK1046" s="9">
        <v>0</v>
      </c>
      <c r="CL1046" s="9">
        <v>0</v>
      </c>
      <c r="CM1046" s="9">
        <v>0</v>
      </c>
      <c r="CN1046" s="9">
        <v>0</v>
      </c>
      <c r="CO1046" s="9">
        <v>0</v>
      </c>
      <c r="CP1046" s="9">
        <v>0</v>
      </c>
      <c r="CQ1046" s="9">
        <v>0</v>
      </c>
      <c r="CR1046" s="9">
        <v>0</v>
      </c>
      <c r="CS1046" s="9">
        <v>0</v>
      </c>
      <c r="CT1046" s="9">
        <v>0</v>
      </c>
      <c r="CU1046" s="9">
        <v>0</v>
      </c>
      <c r="CV1046" s="9">
        <v>0</v>
      </c>
      <c r="CW1046" s="9">
        <v>0</v>
      </c>
      <c r="CX1046" s="9">
        <v>0</v>
      </c>
      <c r="CY1046" s="9">
        <v>0</v>
      </c>
      <c r="CZ1046" s="9">
        <v>0</v>
      </c>
      <c r="DA1046" s="9">
        <v>0</v>
      </c>
      <c r="DB1046" s="9">
        <v>0</v>
      </c>
      <c r="DC1046" s="9">
        <v>0</v>
      </c>
      <c r="DD1046" s="9">
        <v>0</v>
      </c>
      <c r="DE1046" s="9">
        <v>0</v>
      </c>
      <c r="DF1046" s="9">
        <v>0</v>
      </c>
      <c r="DG1046" s="9">
        <v>0</v>
      </c>
      <c r="DH1046" s="9">
        <v>210582220</v>
      </c>
      <c r="DI1046" s="9">
        <v>0</v>
      </c>
      <c r="DJ1046" s="9">
        <v>0</v>
      </c>
      <c r="DK1046" s="9">
        <v>0</v>
      </c>
      <c r="DL1046" s="9">
        <v>0</v>
      </c>
      <c r="DM1046" s="9">
        <v>0</v>
      </c>
      <c r="DN1046" s="9">
        <v>0</v>
      </c>
      <c r="DO1046" s="9">
        <v>5320794</v>
      </c>
      <c r="DP1046" s="9">
        <v>467629092</v>
      </c>
      <c r="DQ1046" s="9">
        <v>0</v>
      </c>
      <c r="DR1046" s="9">
        <v>0</v>
      </c>
      <c r="DS1046" s="9">
        <v>0</v>
      </c>
      <c r="DT1046" s="9">
        <v>0</v>
      </c>
      <c r="DU1046" s="9">
        <v>0</v>
      </c>
      <c r="DV1046" s="9">
        <v>0</v>
      </c>
      <c r="DW1046" s="9">
        <v>0</v>
      </c>
      <c r="DX1046" s="9">
        <v>0</v>
      </c>
      <c r="DY1046" s="9">
        <v>0</v>
      </c>
      <c r="DZ1046" s="9">
        <v>0</v>
      </c>
      <c r="EA1046" s="9">
        <v>0</v>
      </c>
      <c r="EB1046" s="9">
        <v>0</v>
      </c>
      <c r="EC1046" s="9">
        <v>0</v>
      </c>
    </row>
    <row r="1047" spans="1:133" x14ac:dyDescent="0.3">
      <c r="A1047" s="10">
        <v>106340913</v>
      </c>
      <c r="B1047" s="10" t="s">
        <v>920</v>
      </c>
      <c r="C1047" s="10">
        <v>20182</v>
      </c>
      <c r="D1047" s="12">
        <v>43191</v>
      </c>
      <c r="E1047" s="10" t="s">
        <v>2129</v>
      </c>
      <c r="F1047" s="10" t="s">
        <v>134</v>
      </c>
      <c r="G1047" s="10" t="s">
        <v>558</v>
      </c>
      <c r="H1047" s="10" t="s">
        <v>2147</v>
      </c>
      <c r="I1047" s="10">
        <v>311</v>
      </c>
      <c r="J1047" s="10" t="s">
        <v>136</v>
      </c>
      <c r="K1047" s="10" t="s">
        <v>876</v>
      </c>
      <c r="L1047" s="10" t="s">
        <v>138</v>
      </c>
      <c r="M1047" s="10" t="s">
        <v>877</v>
      </c>
      <c r="N1047" s="10" t="s">
        <v>921</v>
      </c>
      <c r="O1047" s="10" t="s">
        <v>563</v>
      </c>
      <c r="P1047" s="10">
        <v>95825</v>
      </c>
      <c r="Q1047" s="10" t="s">
        <v>880</v>
      </c>
      <c r="R1047" s="10">
        <v>287</v>
      </c>
      <c r="S1047" s="10">
        <v>287</v>
      </c>
      <c r="T1047" s="10">
        <v>134</v>
      </c>
      <c r="U1047" s="10">
        <v>284</v>
      </c>
      <c r="V1047" s="10">
        <v>1305</v>
      </c>
      <c r="W1047" s="10">
        <v>77</v>
      </c>
      <c r="X1047" s="10">
        <v>326</v>
      </c>
      <c r="Y1047" s="10">
        <v>0</v>
      </c>
      <c r="Z1047" s="10">
        <v>0</v>
      </c>
      <c r="AA1047" s="10">
        <v>18</v>
      </c>
      <c r="AB1047" s="10">
        <v>789</v>
      </c>
      <c r="AC1047" s="10">
        <v>0</v>
      </c>
      <c r="AD1047" s="10">
        <v>58</v>
      </c>
      <c r="AE1047" s="10">
        <v>2857</v>
      </c>
      <c r="AF1047" s="10">
        <v>0</v>
      </c>
      <c r="AG1047" s="10">
        <v>1204</v>
      </c>
      <c r="AH1047" s="10">
        <v>5037</v>
      </c>
      <c r="AI1047" s="10">
        <v>358</v>
      </c>
      <c r="AJ1047" s="10">
        <v>1165</v>
      </c>
      <c r="AK1047" s="10">
        <v>0</v>
      </c>
      <c r="AL1047" s="10">
        <v>0</v>
      </c>
      <c r="AM1047" s="10">
        <v>85</v>
      </c>
      <c r="AN1047" s="10">
        <v>3070</v>
      </c>
      <c r="AO1047" s="10">
        <v>0</v>
      </c>
      <c r="AP1047" s="10">
        <v>189</v>
      </c>
      <c r="AQ1047" s="10">
        <v>11108</v>
      </c>
      <c r="AR1047" s="10">
        <v>0</v>
      </c>
      <c r="AS1047" s="10">
        <v>1361</v>
      </c>
      <c r="AT1047" s="10">
        <v>19383</v>
      </c>
      <c r="AU1047" s="10">
        <v>2899</v>
      </c>
      <c r="AV1047" s="10">
        <v>11501</v>
      </c>
      <c r="AW1047" s="10">
        <v>0</v>
      </c>
      <c r="AX1047" s="10">
        <v>0</v>
      </c>
      <c r="AY1047" s="10">
        <v>1097</v>
      </c>
      <c r="AZ1047" s="10">
        <v>25020</v>
      </c>
      <c r="BA1047" s="10">
        <v>0</v>
      </c>
      <c r="BB1047" s="10">
        <v>7026</v>
      </c>
      <c r="BC1047" s="10">
        <v>68287</v>
      </c>
      <c r="BD1047" s="10">
        <v>0</v>
      </c>
      <c r="BE1047" s="10">
        <v>0</v>
      </c>
      <c r="BF1047" s="10">
        <v>0</v>
      </c>
      <c r="BG1047" s="10">
        <v>0</v>
      </c>
      <c r="BH1047" s="10">
        <v>0</v>
      </c>
      <c r="BI1047" s="10">
        <v>0</v>
      </c>
      <c r="BJ1047" s="10">
        <v>0</v>
      </c>
      <c r="BK1047" s="10">
        <v>0</v>
      </c>
      <c r="BL1047" s="10">
        <v>0</v>
      </c>
      <c r="BM1047" s="10">
        <v>0</v>
      </c>
      <c r="BN1047" s="10">
        <v>0</v>
      </c>
      <c r="BO1047" s="10">
        <v>0</v>
      </c>
      <c r="BP1047" s="10">
        <v>0</v>
      </c>
      <c r="BQ1047" s="10">
        <v>0</v>
      </c>
      <c r="BR1047" s="10">
        <v>0</v>
      </c>
      <c r="BS1047" s="10">
        <v>0</v>
      </c>
      <c r="BT1047" s="10">
        <v>0</v>
      </c>
      <c r="BU1047" s="10">
        <v>0</v>
      </c>
      <c r="BV1047" s="10">
        <v>0</v>
      </c>
      <c r="BW1047" s="10">
        <v>0</v>
      </c>
      <c r="BX1047" s="10">
        <v>0</v>
      </c>
      <c r="BY1047" s="10">
        <v>0</v>
      </c>
      <c r="BZ1047" s="10">
        <v>0</v>
      </c>
      <c r="CA1047" s="10">
        <v>0</v>
      </c>
      <c r="CB1047" s="10">
        <v>0</v>
      </c>
      <c r="CC1047" s="10">
        <v>0</v>
      </c>
      <c r="CD1047" s="10">
        <v>0</v>
      </c>
      <c r="CE1047" s="10">
        <v>0</v>
      </c>
      <c r="CF1047" s="10">
        <v>0</v>
      </c>
      <c r="CG1047" s="10">
        <v>0</v>
      </c>
      <c r="CH1047" s="10">
        <v>0</v>
      </c>
      <c r="CI1047" s="10">
        <v>0</v>
      </c>
      <c r="CJ1047" s="10">
        <v>0</v>
      </c>
      <c r="CK1047" s="10">
        <v>0</v>
      </c>
      <c r="CL1047" s="10">
        <v>0</v>
      </c>
      <c r="CM1047" s="10">
        <v>0</v>
      </c>
      <c r="CN1047" s="10">
        <v>0</v>
      </c>
      <c r="CO1047" s="10">
        <v>0</v>
      </c>
      <c r="CP1047" s="10">
        <v>0</v>
      </c>
      <c r="CQ1047" s="10">
        <v>0</v>
      </c>
      <c r="CR1047" s="10">
        <v>0</v>
      </c>
      <c r="CS1047" s="10">
        <v>0</v>
      </c>
      <c r="CT1047" s="10">
        <v>0</v>
      </c>
      <c r="CU1047" s="10">
        <v>0</v>
      </c>
      <c r="CV1047" s="10">
        <v>0</v>
      </c>
      <c r="CW1047" s="10">
        <v>0</v>
      </c>
      <c r="CX1047" s="10">
        <v>0</v>
      </c>
      <c r="CY1047" s="10">
        <v>0</v>
      </c>
      <c r="CZ1047" s="10">
        <v>0</v>
      </c>
      <c r="DA1047" s="10">
        <v>0</v>
      </c>
      <c r="DB1047" s="10">
        <v>0</v>
      </c>
      <c r="DC1047" s="10">
        <v>0</v>
      </c>
      <c r="DD1047" s="10">
        <v>0</v>
      </c>
      <c r="DE1047" s="10">
        <v>0</v>
      </c>
      <c r="DF1047" s="10">
        <v>0</v>
      </c>
      <c r="DG1047" s="10">
        <v>0</v>
      </c>
      <c r="DH1047" s="10">
        <v>179152671</v>
      </c>
      <c r="DI1047" s="10">
        <v>0</v>
      </c>
      <c r="DJ1047" s="10">
        <v>0</v>
      </c>
      <c r="DK1047" s="10">
        <v>0</v>
      </c>
      <c r="DL1047" s="10">
        <v>0</v>
      </c>
      <c r="DM1047" s="10">
        <v>0</v>
      </c>
      <c r="DN1047" s="10">
        <v>0</v>
      </c>
      <c r="DO1047" s="10">
        <v>5899524</v>
      </c>
      <c r="DP1047" s="10">
        <v>123852432</v>
      </c>
      <c r="DQ1047" s="10">
        <v>0</v>
      </c>
      <c r="DR1047" s="10">
        <v>0</v>
      </c>
      <c r="DS1047" s="10">
        <v>0</v>
      </c>
      <c r="DT1047" s="10">
        <v>0</v>
      </c>
      <c r="DU1047" s="10">
        <v>0</v>
      </c>
      <c r="DV1047" s="10">
        <v>0</v>
      </c>
      <c r="DW1047" s="10">
        <v>0</v>
      </c>
      <c r="DX1047" s="10">
        <v>0</v>
      </c>
      <c r="DY1047" s="10">
        <v>0</v>
      </c>
      <c r="DZ1047" s="10">
        <v>0</v>
      </c>
      <c r="EA1047" s="10">
        <v>0</v>
      </c>
      <c r="EB1047" s="10">
        <v>0</v>
      </c>
      <c r="EC1047" s="10">
        <v>0</v>
      </c>
    </row>
    <row r="1048" spans="1:133" x14ac:dyDescent="0.3">
      <c r="A1048" s="9">
        <v>106370730</v>
      </c>
      <c r="B1048" s="9" t="s">
        <v>922</v>
      </c>
      <c r="C1048" s="9">
        <v>20182</v>
      </c>
      <c r="D1048" s="11">
        <v>43191</v>
      </c>
      <c r="E1048" s="9" t="s">
        <v>2129</v>
      </c>
      <c r="F1048" s="9" t="s">
        <v>134</v>
      </c>
      <c r="G1048" s="9" t="s">
        <v>254</v>
      </c>
      <c r="H1048" s="9" t="s">
        <v>2140</v>
      </c>
      <c r="I1048" s="9">
        <v>1416</v>
      </c>
      <c r="J1048" s="9" t="s">
        <v>136</v>
      </c>
      <c r="K1048" s="9" t="s">
        <v>876</v>
      </c>
      <c r="L1048" s="9" t="s">
        <v>220</v>
      </c>
      <c r="M1048" s="9" t="s">
        <v>882</v>
      </c>
      <c r="N1048" s="9" t="s">
        <v>923</v>
      </c>
      <c r="O1048" s="9" t="s">
        <v>308</v>
      </c>
      <c r="P1048" s="9">
        <v>92120</v>
      </c>
      <c r="Q1048" s="9" t="s">
        <v>885</v>
      </c>
      <c r="R1048" s="9">
        <v>556</v>
      </c>
      <c r="S1048" s="9">
        <v>556</v>
      </c>
      <c r="T1048" s="9">
        <v>263</v>
      </c>
      <c r="U1048" s="9">
        <v>170</v>
      </c>
      <c r="V1048" s="9">
        <v>2541</v>
      </c>
      <c r="W1048" s="9">
        <v>45</v>
      </c>
      <c r="X1048" s="9">
        <v>342</v>
      </c>
      <c r="Y1048" s="9">
        <v>0</v>
      </c>
      <c r="Z1048" s="9">
        <v>0</v>
      </c>
      <c r="AA1048" s="9">
        <v>25</v>
      </c>
      <c r="AB1048" s="9">
        <v>2914</v>
      </c>
      <c r="AC1048" s="9">
        <v>0</v>
      </c>
      <c r="AD1048" s="9">
        <v>48</v>
      </c>
      <c r="AE1048" s="9">
        <v>6085</v>
      </c>
      <c r="AF1048" s="9">
        <v>0</v>
      </c>
      <c r="AG1048" s="9">
        <v>642</v>
      </c>
      <c r="AH1048" s="9">
        <v>9859</v>
      </c>
      <c r="AI1048" s="9">
        <v>257</v>
      </c>
      <c r="AJ1048" s="9">
        <v>1279</v>
      </c>
      <c r="AK1048" s="9">
        <v>0</v>
      </c>
      <c r="AL1048" s="9">
        <v>0</v>
      </c>
      <c r="AM1048" s="9">
        <v>70</v>
      </c>
      <c r="AN1048" s="9">
        <v>9483</v>
      </c>
      <c r="AO1048" s="9">
        <v>0</v>
      </c>
      <c r="AP1048" s="9">
        <v>204</v>
      </c>
      <c r="AQ1048" s="9">
        <v>21794</v>
      </c>
      <c r="AR1048" s="9">
        <v>0</v>
      </c>
      <c r="AS1048" s="9">
        <v>485</v>
      </c>
      <c r="AT1048" s="9">
        <v>16220</v>
      </c>
      <c r="AU1048" s="9">
        <v>456</v>
      </c>
      <c r="AV1048" s="9">
        <v>4718</v>
      </c>
      <c r="AW1048" s="9">
        <v>0</v>
      </c>
      <c r="AX1048" s="9">
        <v>1</v>
      </c>
      <c r="AY1048" s="9">
        <v>624</v>
      </c>
      <c r="AZ1048" s="9">
        <v>32736</v>
      </c>
      <c r="BA1048" s="9">
        <v>0</v>
      </c>
      <c r="BB1048" s="9">
        <v>1345</v>
      </c>
      <c r="BC1048" s="9">
        <v>56585</v>
      </c>
      <c r="BD1048" s="9">
        <v>0</v>
      </c>
      <c r="BE1048" s="9">
        <v>0</v>
      </c>
      <c r="BF1048" s="9">
        <v>0</v>
      </c>
      <c r="BG1048" s="9">
        <v>0</v>
      </c>
      <c r="BH1048" s="9">
        <v>0</v>
      </c>
      <c r="BI1048" s="9">
        <v>0</v>
      </c>
      <c r="BJ1048" s="9">
        <v>0</v>
      </c>
      <c r="BK1048" s="9">
        <v>0</v>
      </c>
      <c r="BL1048" s="9">
        <v>0</v>
      </c>
      <c r="BM1048" s="9">
        <v>0</v>
      </c>
      <c r="BN1048" s="9">
        <v>0</v>
      </c>
      <c r="BO1048" s="9">
        <v>0</v>
      </c>
      <c r="BP1048" s="9">
        <v>0</v>
      </c>
      <c r="BQ1048" s="9">
        <v>0</v>
      </c>
      <c r="BR1048" s="9">
        <v>0</v>
      </c>
      <c r="BS1048" s="9">
        <v>0</v>
      </c>
      <c r="BT1048" s="9">
        <v>0</v>
      </c>
      <c r="BU1048" s="9">
        <v>0</v>
      </c>
      <c r="BV1048" s="9">
        <v>0</v>
      </c>
      <c r="BW1048" s="9">
        <v>0</v>
      </c>
      <c r="BX1048" s="9">
        <v>0</v>
      </c>
      <c r="BY1048" s="9">
        <v>0</v>
      </c>
      <c r="BZ1048" s="9">
        <v>0</v>
      </c>
      <c r="CA1048" s="9">
        <v>0</v>
      </c>
      <c r="CB1048" s="9">
        <v>0</v>
      </c>
      <c r="CC1048" s="9">
        <v>0</v>
      </c>
      <c r="CD1048" s="9">
        <v>0</v>
      </c>
      <c r="CE1048" s="9">
        <v>0</v>
      </c>
      <c r="CF1048" s="9">
        <v>0</v>
      </c>
      <c r="CG1048" s="9">
        <v>0</v>
      </c>
      <c r="CH1048" s="9">
        <v>0</v>
      </c>
      <c r="CI1048" s="9">
        <v>0</v>
      </c>
      <c r="CJ1048" s="9">
        <v>0</v>
      </c>
      <c r="CK1048" s="9">
        <v>0</v>
      </c>
      <c r="CL1048" s="9">
        <v>0</v>
      </c>
      <c r="CM1048" s="9">
        <v>0</v>
      </c>
      <c r="CN1048" s="9">
        <v>0</v>
      </c>
      <c r="CO1048" s="9">
        <v>0</v>
      </c>
      <c r="CP1048" s="9">
        <v>0</v>
      </c>
      <c r="CQ1048" s="9">
        <v>0</v>
      </c>
      <c r="CR1048" s="9">
        <v>0</v>
      </c>
      <c r="CS1048" s="9">
        <v>0</v>
      </c>
      <c r="CT1048" s="9">
        <v>0</v>
      </c>
      <c r="CU1048" s="9">
        <v>0</v>
      </c>
      <c r="CV1048" s="9">
        <v>0</v>
      </c>
      <c r="CW1048" s="9">
        <v>0</v>
      </c>
      <c r="CX1048" s="9">
        <v>0</v>
      </c>
      <c r="CY1048" s="9">
        <v>0</v>
      </c>
      <c r="CZ1048" s="9">
        <v>0</v>
      </c>
      <c r="DA1048" s="9">
        <v>0</v>
      </c>
      <c r="DB1048" s="9">
        <v>0</v>
      </c>
      <c r="DC1048" s="9">
        <v>0</v>
      </c>
      <c r="DD1048" s="9">
        <v>0</v>
      </c>
      <c r="DE1048" s="9">
        <v>0</v>
      </c>
      <c r="DF1048" s="9">
        <v>0</v>
      </c>
      <c r="DG1048" s="9">
        <v>0</v>
      </c>
      <c r="DH1048" s="9">
        <v>246405893</v>
      </c>
      <c r="DI1048" s="9">
        <v>0</v>
      </c>
      <c r="DJ1048" s="9">
        <v>0</v>
      </c>
      <c r="DK1048" s="9">
        <v>0</v>
      </c>
      <c r="DL1048" s="9">
        <v>0</v>
      </c>
      <c r="DM1048" s="9">
        <v>0</v>
      </c>
      <c r="DN1048" s="9">
        <v>0</v>
      </c>
      <c r="DO1048" s="9">
        <v>4187190</v>
      </c>
      <c r="DP1048" s="9">
        <v>867690358</v>
      </c>
      <c r="DQ1048" s="9">
        <v>0</v>
      </c>
      <c r="DR1048" s="9">
        <v>0</v>
      </c>
      <c r="DS1048" s="9">
        <v>0</v>
      </c>
      <c r="DT1048" s="9">
        <v>0</v>
      </c>
      <c r="DU1048" s="9">
        <v>0</v>
      </c>
      <c r="DV1048" s="9">
        <v>0</v>
      </c>
      <c r="DW1048" s="9">
        <v>0</v>
      </c>
      <c r="DX1048" s="9">
        <v>0</v>
      </c>
      <c r="DY1048" s="9">
        <v>0</v>
      </c>
      <c r="DZ1048" s="9">
        <v>0</v>
      </c>
      <c r="EA1048" s="9">
        <v>0</v>
      </c>
      <c r="EB1048" s="9">
        <v>0</v>
      </c>
      <c r="EC1048" s="9">
        <v>0</v>
      </c>
    </row>
    <row r="1049" spans="1:133" x14ac:dyDescent="0.3">
      <c r="A1049" s="10">
        <v>106380857</v>
      </c>
      <c r="B1049" s="10" t="s">
        <v>924</v>
      </c>
      <c r="C1049" s="10">
        <v>20182</v>
      </c>
      <c r="D1049" s="12">
        <v>43191</v>
      </c>
      <c r="E1049" s="10" t="s">
        <v>2129</v>
      </c>
      <c r="F1049" s="10" t="s">
        <v>134</v>
      </c>
      <c r="G1049" s="10" t="s">
        <v>379</v>
      </c>
      <c r="H1049" s="10" t="s">
        <v>2148</v>
      </c>
      <c r="I1049" s="10">
        <v>423</v>
      </c>
      <c r="J1049" s="10" t="s">
        <v>136</v>
      </c>
      <c r="K1049" s="10" t="s">
        <v>876</v>
      </c>
      <c r="L1049" s="10" t="s">
        <v>220</v>
      </c>
      <c r="M1049" s="10" t="s">
        <v>877</v>
      </c>
      <c r="N1049" s="10" t="s">
        <v>925</v>
      </c>
      <c r="O1049" s="10" t="s">
        <v>382</v>
      </c>
      <c r="P1049" s="10">
        <v>94115</v>
      </c>
      <c r="Q1049" s="10" t="s">
        <v>880</v>
      </c>
      <c r="R1049" s="10">
        <v>239</v>
      </c>
      <c r="S1049" s="10">
        <v>239</v>
      </c>
      <c r="T1049" s="10">
        <v>139</v>
      </c>
      <c r="U1049" s="10">
        <v>98</v>
      </c>
      <c r="V1049" s="10">
        <v>1031</v>
      </c>
      <c r="W1049" s="10">
        <v>10</v>
      </c>
      <c r="X1049" s="10">
        <v>107</v>
      </c>
      <c r="Y1049" s="10">
        <v>0</v>
      </c>
      <c r="Z1049" s="10">
        <v>0</v>
      </c>
      <c r="AA1049" s="10">
        <v>12</v>
      </c>
      <c r="AB1049" s="10">
        <v>1537</v>
      </c>
      <c r="AC1049" s="10">
        <v>0</v>
      </c>
      <c r="AD1049" s="10">
        <v>26</v>
      </c>
      <c r="AE1049" s="10">
        <v>2821</v>
      </c>
      <c r="AF1049" s="10">
        <v>0</v>
      </c>
      <c r="AG1049" s="10">
        <v>393</v>
      </c>
      <c r="AH1049" s="10">
        <v>4825</v>
      </c>
      <c r="AI1049" s="10">
        <v>32</v>
      </c>
      <c r="AJ1049" s="10">
        <v>448</v>
      </c>
      <c r="AK1049" s="10">
        <v>0</v>
      </c>
      <c r="AL1049" s="10">
        <v>0</v>
      </c>
      <c r="AM1049" s="10">
        <v>114</v>
      </c>
      <c r="AN1049" s="10">
        <v>5536</v>
      </c>
      <c r="AO1049" s="10">
        <v>0</v>
      </c>
      <c r="AP1049" s="10">
        <v>120</v>
      </c>
      <c r="AQ1049" s="10">
        <v>11468</v>
      </c>
      <c r="AR1049" s="10">
        <v>0</v>
      </c>
      <c r="AS1049" s="10">
        <v>224</v>
      </c>
      <c r="AT1049" s="10">
        <v>4831</v>
      </c>
      <c r="AU1049" s="10">
        <v>118</v>
      </c>
      <c r="AV1049" s="10">
        <v>1045</v>
      </c>
      <c r="AW1049" s="10">
        <v>1</v>
      </c>
      <c r="AX1049" s="10">
        <v>2</v>
      </c>
      <c r="AY1049" s="10">
        <v>399</v>
      </c>
      <c r="AZ1049" s="10">
        <v>10628</v>
      </c>
      <c r="BA1049" s="10">
        <v>0</v>
      </c>
      <c r="BB1049" s="10">
        <v>1479</v>
      </c>
      <c r="BC1049" s="10">
        <v>18727</v>
      </c>
      <c r="BD1049" s="10">
        <v>0</v>
      </c>
      <c r="BE1049" s="10">
        <v>0</v>
      </c>
      <c r="BF1049" s="10">
        <v>0</v>
      </c>
      <c r="BG1049" s="10">
        <v>0</v>
      </c>
      <c r="BH1049" s="10">
        <v>0</v>
      </c>
      <c r="BI1049" s="10">
        <v>0</v>
      </c>
      <c r="BJ1049" s="10">
        <v>0</v>
      </c>
      <c r="BK1049" s="10">
        <v>0</v>
      </c>
      <c r="BL1049" s="10">
        <v>0</v>
      </c>
      <c r="BM1049" s="10">
        <v>0</v>
      </c>
      <c r="BN1049" s="10">
        <v>0</v>
      </c>
      <c r="BO1049" s="10">
        <v>0</v>
      </c>
      <c r="BP1049" s="10">
        <v>0</v>
      </c>
      <c r="BQ1049" s="10">
        <v>0</v>
      </c>
      <c r="BR1049" s="10">
        <v>0</v>
      </c>
      <c r="BS1049" s="10">
        <v>0</v>
      </c>
      <c r="BT1049" s="10">
        <v>0</v>
      </c>
      <c r="BU1049" s="10">
        <v>0</v>
      </c>
      <c r="BV1049" s="10">
        <v>0</v>
      </c>
      <c r="BW1049" s="10">
        <v>0</v>
      </c>
      <c r="BX1049" s="10">
        <v>0</v>
      </c>
      <c r="BY1049" s="10">
        <v>0</v>
      </c>
      <c r="BZ1049" s="10">
        <v>0</v>
      </c>
      <c r="CA1049" s="10">
        <v>0</v>
      </c>
      <c r="CB1049" s="10">
        <v>0</v>
      </c>
      <c r="CC1049" s="10">
        <v>0</v>
      </c>
      <c r="CD1049" s="10">
        <v>0</v>
      </c>
      <c r="CE1049" s="10">
        <v>0</v>
      </c>
      <c r="CF1049" s="10">
        <v>0</v>
      </c>
      <c r="CG1049" s="10">
        <v>0</v>
      </c>
      <c r="CH1049" s="10">
        <v>0</v>
      </c>
      <c r="CI1049" s="10">
        <v>0</v>
      </c>
      <c r="CJ1049" s="10">
        <v>0</v>
      </c>
      <c r="CK1049" s="10">
        <v>0</v>
      </c>
      <c r="CL1049" s="10">
        <v>0</v>
      </c>
      <c r="CM1049" s="10">
        <v>0</v>
      </c>
      <c r="CN1049" s="10">
        <v>0</v>
      </c>
      <c r="CO1049" s="10">
        <v>0</v>
      </c>
      <c r="CP1049" s="10">
        <v>0</v>
      </c>
      <c r="CQ1049" s="10">
        <v>0</v>
      </c>
      <c r="CR1049" s="10">
        <v>0</v>
      </c>
      <c r="CS1049" s="10">
        <v>0</v>
      </c>
      <c r="CT1049" s="10">
        <v>0</v>
      </c>
      <c r="CU1049" s="10">
        <v>0</v>
      </c>
      <c r="CV1049" s="10">
        <v>0</v>
      </c>
      <c r="CW1049" s="10">
        <v>0</v>
      </c>
      <c r="CX1049" s="10">
        <v>0</v>
      </c>
      <c r="CY1049" s="10">
        <v>0</v>
      </c>
      <c r="CZ1049" s="10">
        <v>0</v>
      </c>
      <c r="DA1049" s="10">
        <v>0</v>
      </c>
      <c r="DB1049" s="10">
        <v>0</v>
      </c>
      <c r="DC1049" s="10">
        <v>0</v>
      </c>
      <c r="DD1049" s="10">
        <v>0</v>
      </c>
      <c r="DE1049" s="10">
        <v>0</v>
      </c>
      <c r="DF1049" s="10">
        <v>0</v>
      </c>
      <c r="DG1049" s="10">
        <v>0</v>
      </c>
      <c r="DH1049" s="10">
        <v>167830686</v>
      </c>
      <c r="DI1049" s="10">
        <v>0</v>
      </c>
      <c r="DJ1049" s="10">
        <v>0</v>
      </c>
      <c r="DK1049" s="10">
        <v>0</v>
      </c>
      <c r="DL1049" s="10">
        <v>0</v>
      </c>
      <c r="DM1049" s="10">
        <v>0</v>
      </c>
      <c r="DN1049" s="10">
        <v>0</v>
      </c>
      <c r="DO1049" s="10">
        <v>3825836</v>
      </c>
      <c r="DP1049" s="10">
        <v>280956028</v>
      </c>
      <c r="DQ1049" s="10">
        <v>0</v>
      </c>
      <c r="DR1049" s="10">
        <v>0</v>
      </c>
      <c r="DS1049" s="10">
        <v>0</v>
      </c>
      <c r="DT1049" s="10">
        <v>0</v>
      </c>
      <c r="DU1049" s="10">
        <v>0</v>
      </c>
      <c r="DV1049" s="10">
        <v>0</v>
      </c>
      <c r="DW1049" s="10">
        <v>0</v>
      </c>
      <c r="DX1049" s="10">
        <v>0</v>
      </c>
      <c r="DY1049" s="10">
        <v>0</v>
      </c>
      <c r="DZ1049" s="10">
        <v>0</v>
      </c>
      <c r="EA1049" s="10">
        <v>0</v>
      </c>
      <c r="EB1049" s="10">
        <v>0</v>
      </c>
      <c r="EC1049" s="10">
        <v>0</v>
      </c>
    </row>
    <row r="1050" spans="1:133" x14ac:dyDescent="0.3">
      <c r="A1050" s="9">
        <v>106431506</v>
      </c>
      <c r="B1050" s="9" t="s">
        <v>926</v>
      </c>
      <c r="C1050" s="9">
        <v>20182</v>
      </c>
      <c r="D1050" s="11">
        <v>43191</v>
      </c>
      <c r="E1050" s="9" t="s">
        <v>2129</v>
      </c>
      <c r="F1050" s="9" t="s">
        <v>134</v>
      </c>
      <c r="G1050" s="9" t="s">
        <v>446</v>
      </c>
      <c r="H1050" s="9" t="s">
        <v>2150</v>
      </c>
      <c r="I1050" s="9">
        <v>431</v>
      </c>
      <c r="J1050" s="9" t="s">
        <v>136</v>
      </c>
      <c r="K1050" s="9" t="s">
        <v>876</v>
      </c>
      <c r="L1050" s="9" t="s">
        <v>138</v>
      </c>
      <c r="M1050" s="9" t="s">
        <v>877</v>
      </c>
      <c r="N1050" s="9" t="s">
        <v>927</v>
      </c>
      <c r="O1050" s="9" t="s">
        <v>566</v>
      </c>
      <c r="P1050" s="9">
        <v>95119</v>
      </c>
      <c r="Q1050" s="9" t="s">
        <v>880</v>
      </c>
      <c r="R1050" s="9">
        <v>247</v>
      </c>
      <c r="S1050" s="9">
        <v>247</v>
      </c>
      <c r="T1050" s="9">
        <v>107</v>
      </c>
      <c r="U1050" s="9">
        <v>93</v>
      </c>
      <c r="V1050" s="9">
        <v>1085</v>
      </c>
      <c r="W1050" s="9">
        <v>46</v>
      </c>
      <c r="X1050" s="9">
        <v>66</v>
      </c>
      <c r="Y1050" s="9">
        <v>0</v>
      </c>
      <c r="Z1050" s="9">
        <v>0</v>
      </c>
      <c r="AA1050" s="9">
        <v>24</v>
      </c>
      <c r="AB1050" s="9">
        <v>1457</v>
      </c>
      <c r="AC1050" s="9">
        <v>0</v>
      </c>
      <c r="AD1050" s="9">
        <v>24</v>
      </c>
      <c r="AE1050" s="9">
        <v>2795</v>
      </c>
      <c r="AF1050" s="9">
        <v>0</v>
      </c>
      <c r="AG1050" s="9">
        <v>320</v>
      </c>
      <c r="AH1050" s="9">
        <v>4140</v>
      </c>
      <c r="AI1050" s="9">
        <v>123</v>
      </c>
      <c r="AJ1050" s="9">
        <v>199</v>
      </c>
      <c r="AK1050" s="9">
        <v>0</v>
      </c>
      <c r="AL1050" s="9">
        <v>0</v>
      </c>
      <c r="AM1050" s="9">
        <v>79</v>
      </c>
      <c r="AN1050" s="9">
        <v>3918</v>
      </c>
      <c r="AO1050" s="9">
        <v>0</v>
      </c>
      <c r="AP1050" s="9">
        <v>62</v>
      </c>
      <c r="AQ1050" s="9">
        <v>8841</v>
      </c>
      <c r="AR1050" s="9">
        <v>0</v>
      </c>
      <c r="AS1050" s="9">
        <v>368</v>
      </c>
      <c r="AT1050" s="9">
        <v>9504</v>
      </c>
      <c r="AU1050" s="9">
        <v>539</v>
      </c>
      <c r="AV1050" s="9">
        <v>2527</v>
      </c>
      <c r="AW1050" s="9">
        <v>0</v>
      </c>
      <c r="AX1050" s="9">
        <v>0</v>
      </c>
      <c r="AY1050" s="9">
        <v>1163</v>
      </c>
      <c r="AZ1050" s="9">
        <v>21150</v>
      </c>
      <c r="BA1050" s="9">
        <v>0</v>
      </c>
      <c r="BB1050" s="9">
        <v>3914</v>
      </c>
      <c r="BC1050" s="9">
        <v>39165</v>
      </c>
      <c r="BD1050" s="9">
        <v>0</v>
      </c>
      <c r="BE1050" s="9">
        <v>0</v>
      </c>
      <c r="BF1050" s="9">
        <v>0</v>
      </c>
      <c r="BG1050" s="9">
        <v>0</v>
      </c>
      <c r="BH1050" s="9">
        <v>0</v>
      </c>
      <c r="BI1050" s="9">
        <v>0</v>
      </c>
      <c r="BJ1050" s="9">
        <v>0</v>
      </c>
      <c r="BK1050" s="9">
        <v>0</v>
      </c>
      <c r="BL1050" s="9">
        <v>0</v>
      </c>
      <c r="BM1050" s="9">
        <v>0</v>
      </c>
      <c r="BN1050" s="9">
        <v>0</v>
      </c>
      <c r="BO1050" s="9">
        <v>0</v>
      </c>
      <c r="BP1050" s="9">
        <v>0</v>
      </c>
      <c r="BQ1050" s="9">
        <v>0</v>
      </c>
      <c r="BR1050" s="9">
        <v>0</v>
      </c>
      <c r="BS1050" s="9">
        <v>0</v>
      </c>
      <c r="BT1050" s="9">
        <v>0</v>
      </c>
      <c r="BU1050" s="9">
        <v>0</v>
      </c>
      <c r="BV1050" s="9">
        <v>0</v>
      </c>
      <c r="BW1050" s="9">
        <v>0</v>
      </c>
      <c r="BX1050" s="9">
        <v>0</v>
      </c>
      <c r="BY1050" s="9">
        <v>0</v>
      </c>
      <c r="BZ1050" s="9">
        <v>0</v>
      </c>
      <c r="CA1050" s="9">
        <v>0</v>
      </c>
      <c r="CB1050" s="9">
        <v>0</v>
      </c>
      <c r="CC1050" s="9">
        <v>0</v>
      </c>
      <c r="CD1050" s="9">
        <v>0</v>
      </c>
      <c r="CE1050" s="9">
        <v>0</v>
      </c>
      <c r="CF1050" s="9">
        <v>0</v>
      </c>
      <c r="CG1050" s="9">
        <v>0</v>
      </c>
      <c r="CH1050" s="9">
        <v>0</v>
      </c>
      <c r="CI1050" s="9">
        <v>0</v>
      </c>
      <c r="CJ1050" s="9">
        <v>0</v>
      </c>
      <c r="CK1050" s="9">
        <v>0</v>
      </c>
      <c r="CL1050" s="9">
        <v>0</v>
      </c>
      <c r="CM1050" s="9">
        <v>0</v>
      </c>
      <c r="CN1050" s="9">
        <v>0</v>
      </c>
      <c r="CO1050" s="9">
        <v>0</v>
      </c>
      <c r="CP1050" s="9">
        <v>0</v>
      </c>
      <c r="CQ1050" s="9">
        <v>0</v>
      </c>
      <c r="CR1050" s="9">
        <v>0</v>
      </c>
      <c r="CS1050" s="9">
        <v>0</v>
      </c>
      <c r="CT1050" s="9">
        <v>0</v>
      </c>
      <c r="CU1050" s="9">
        <v>0</v>
      </c>
      <c r="CV1050" s="9">
        <v>0</v>
      </c>
      <c r="CW1050" s="9">
        <v>0</v>
      </c>
      <c r="CX1050" s="9">
        <v>0</v>
      </c>
      <c r="CY1050" s="9">
        <v>0</v>
      </c>
      <c r="CZ1050" s="9">
        <v>0</v>
      </c>
      <c r="DA1050" s="9">
        <v>0</v>
      </c>
      <c r="DB1050" s="9">
        <v>0</v>
      </c>
      <c r="DC1050" s="9">
        <v>0</v>
      </c>
      <c r="DD1050" s="9">
        <v>0</v>
      </c>
      <c r="DE1050" s="9">
        <v>0</v>
      </c>
      <c r="DF1050" s="9">
        <v>0</v>
      </c>
      <c r="DG1050" s="9">
        <v>0</v>
      </c>
      <c r="DH1050" s="9">
        <v>120714777</v>
      </c>
      <c r="DI1050" s="9">
        <v>0</v>
      </c>
      <c r="DJ1050" s="9">
        <v>0</v>
      </c>
      <c r="DK1050" s="9">
        <v>0</v>
      </c>
      <c r="DL1050" s="9">
        <v>0</v>
      </c>
      <c r="DM1050" s="9">
        <v>0</v>
      </c>
      <c r="DN1050" s="9">
        <v>0</v>
      </c>
      <c r="DO1050" s="9">
        <v>3465236</v>
      </c>
      <c r="DP1050" s="9">
        <v>104006239</v>
      </c>
      <c r="DQ1050" s="9">
        <v>0</v>
      </c>
      <c r="DR1050" s="9">
        <v>0</v>
      </c>
      <c r="DS1050" s="9">
        <v>0</v>
      </c>
      <c r="DT1050" s="9">
        <v>0</v>
      </c>
      <c r="DU1050" s="9">
        <v>0</v>
      </c>
      <c r="DV1050" s="9">
        <v>0</v>
      </c>
      <c r="DW1050" s="9">
        <v>0</v>
      </c>
      <c r="DX1050" s="9">
        <v>0</v>
      </c>
      <c r="DY1050" s="9">
        <v>0</v>
      </c>
      <c r="DZ1050" s="9">
        <v>0</v>
      </c>
      <c r="EA1050" s="9">
        <v>0</v>
      </c>
      <c r="EB1050" s="9">
        <v>0</v>
      </c>
      <c r="EC1050" s="9">
        <v>0</v>
      </c>
    </row>
    <row r="1051" spans="1:133" x14ac:dyDescent="0.3">
      <c r="A1051" s="10">
        <v>106014337</v>
      </c>
      <c r="B1051" s="10" t="s">
        <v>928</v>
      </c>
      <c r="C1051" s="10">
        <v>20182</v>
      </c>
      <c r="D1051" s="12">
        <v>43191</v>
      </c>
      <c r="E1051" s="10" t="s">
        <v>2129</v>
      </c>
      <c r="F1051" s="10" t="s">
        <v>134</v>
      </c>
      <c r="G1051" s="10" t="s">
        <v>233</v>
      </c>
      <c r="H1051" s="10" t="s">
        <v>2138</v>
      </c>
      <c r="I1051" s="10">
        <v>421</v>
      </c>
      <c r="J1051" s="10" t="s">
        <v>136</v>
      </c>
      <c r="K1051" s="10" t="s">
        <v>876</v>
      </c>
      <c r="L1051" s="10" t="s">
        <v>138</v>
      </c>
      <c r="M1051" s="10" t="s">
        <v>877</v>
      </c>
      <c r="N1051" s="10" t="s">
        <v>929</v>
      </c>
      <c r="O1051" s="10" t="s">
        <v>930</v>
      </c>
      <c r="P1051" s="10">
        <v>94577</v>
      </c>
      <c r="Q1051" s="10" t="s">
        <v>880</v>
      </c>
      <c r="R1051" s="10">
        <v>206</v>
      </c>
      <c r="S1051" s="10">
        <v>206</v>
      </c>
      <c r="T1051" s="10">
        <v>108</v>
      </c>
      <c r="U1051" s="10">
        <v>108</v>
      </c>
      <c r="V1051" s="10">
        <v>953</v>
      </c>
      <c r="W1051" s="10">
        <v>24</v>
      </c>
      <c r="X1051" s="10">
        <v>162</v>
      </c>
      <c r="Y1051" s="10">
        <v>0</v>
      </c>
      <c r="Z1051" s="10">
        <v>0</v>
      </c>
      <c r="AA1051" s="10">
        <v>10</v>
      </c>
      <c r="AB1051" s="10">
        <v>1514</v>
      </c>
      <c r="AC1051" s="10">
        <v>0</v>
      </c>
      <c r="AD1051" s="10">
        <v>28</v>
      </c>
      <c r="AE1051" s="10">
        <v>2799</v>
      </c>
      <c r="AF1051" s="10">
        <v>0</v>
      </c>
      <c r="AG1051" s="10">
        <v>331</v>
      </c>
      <c r="AH1051" s="10">
        <v>3491</v>
      </c>
      <c r="AI1051" s="10">
        <v>93</v>
      </c>
      <c r="AJ1051" s="10">
        <v>465</v>
      </c>
      <c r="AK1051" s="10">
        <v>0</v>
      </c>
      <c r="AL1051" s="10">
        <v>0</v>
      </c>
      <c r="AM1051" s="10">
        <v>54</v>
      </c>
      <c r="AN1051" s="10">
        <v>4418</v>
      </c>
      <c r="AO1051" s="10">
        <v>0</v>
      </c>
      <c r="AP1051" s="10">
        <v>89</v>
      </c>
      <c r="AQ1051" s="10">
        <v>8941</v>
      </c>
      <c r="AR1051" s="10">
        <v>0</v>
      </c>
      <c r="AS1051" s="10">
        <v>435</v>
      </c>
      <c r="AT1051" s="10">
        <v>9740</v>
      </c>
      <c r="AU1051" s="10">
        <v>342</v>
      </c>
      <c r="AV1051" s="10">
        <v>3413</v>
      </c>
      <c r="AW1051" s="10">
        <v>0</v>
      </c>
      <c r="AX1051" s="10">
        <v>1</v>
      </c>
      <c r="AY1051" s="10">
        <v>615</v>
      </c>
      <c r="AZ1051" s="10">
        <v>20709</v>
      </c>
      <c r="BA1051" s="10">
        <v>0</v>
      </c>
      <c r="BB1051" s="10">
        <v>3862</v>
      </c>
      <c r="BC1051" s="10">
        <v>39117</v>
      </c>
      <c r="BD1051" s="10">
        <v>0</v>
      </c>
      <c r="BE1051" s="10">
        <v>0</v>
      </c>
      <c r="BF1051" s="10">
        <v>0</v>
      </c>
      <c r="BG1051" s="10">
        <v>0</v>
      </c>
      <c r="BH1051" s="10">
        <v>0</v>
      </c>
      <c r="BI1051" s="10">
        <v>0</v>
      </c>
      <c r="BJ1051" s="10">
        <v>0</v>
      </c>
      <c r="BK1051" s="10">
        <v>0</v>
      </c>
      <c r="BL1051" s="10">
        <v>0</v>
      </c>
      <c r="BM1051" s="10">
        <v>0</v>
      </c>
      <c r="BN1051" s="10">
        <v>0</v>
      </c>
      <c r="BO1051" s="10">
        <v>0</v>
      </c>
      <c r="BP1051" s="10">
        <v>0</v>
      </c>
      <c r="BQ1051" s="10">
        <v>0</v>
      </c>
      <c r="BR1051" s="10">
        <v>0</v>
      </c>
      <c r="BS1051" s="10">
        <v>0</v>
      </c>
      <c r="BT1051" s="10">
        <v>0</v>
      </c>
      <c r="BU1051" s="10">
        <v>0</v>
      </c>
      <c r="BV1051" s="10">
        <v>0</v>
      </c>
      <c r="BW1051" s="10">
        <v>0</v>
      </c>
      <c r="BX1051" s="10">
        <v>0</v>
      </c>
      <c r="BY1051" s="10">
        <v>0</v>
      </c>
      <c r="BZ1051" s="10">
        <v>0</v>
      </c>
      <c r="CA1051" s="10">
        <v>0</v>
      </c>
      <c r="CB1051" s="10">
        <v>0</v>
      </c>
      <c r="CC1051" s="10">
        <v>0</v>
      </c>
      <c r="CD1051" s="10">
        <v>0</v>
      </c>
      <c r="CE1051" s="10">
        <v>0</v>
      </c>
      <c r="CF1051" s="10">
        <v>0</v>
      </c>
      <c r="CG1051" s="10">
        <v>0</v>
      </c>
      <c r="CH1051" s="10">
        <v>0</v>
      </c>
      <c r="CI1051" s="10">
        <v>0</v>
      </c>
      <c r="CJ1051" s="10">
        <v>0</v>
      </c>
      <c r="CK1051" s="10">
        <v>0</v>
      </c>
      <c r="CL1051" s="10">
        <v>0</v>
      </c>
      <c r="CM1051" s="10">
        <v>0</v>
      </c>
      <c r="CN1051" s="10">
        <v>0</v>
      </c>
      <c r="CO1051" s="10">
        <v>0</v>
      </c>
      <c r="CP1051" s="10">
        <v>0</v>
      </c>
      <c r="CQ1051" s="10">
        <v>0</v>
      </c>
      <c r="CR1051" s="10">
        <v>0</v>
      </c>
      <c r="CS1051" s="10">
        <v>0</v>
      </c>
      <c r="CT1051" s="10">
        <v>0</v>
      </c>
      <c r="CU1051" s="10">
        <v>0</v>
      </c>
      <c r="CV1051" s="10">
        <v>0</v>
      </c>
      <c r="CW1051" s="10">
        <v>0</v>
      </c>
      <c r="CX1051" s="10">
        <v>0</v>
      </c>
      <c r="CY1051" s="10">
        <v>0</v>
      </c>
      <c r="CZ1051" s="10">
        <v>0</v>
      </c>
      <c r="DA1051" s="10">
        <v>0</v>
      </c>
      <c r="DB1051" s="10">
        <v>0</v>
      </c>
      <c r="DC1051" s="10">
        <v>0</v>
      </c>
      <c r="DD1051" s="10">
        <v>0</v>
      </c>
      <c r="DE1051" s="10">
        <v>0</v>
      </c>
      <c r="DF1051" s="10">
        <v>0</v>
      </c>
      <c r="DG1051" s="10">
        <v>0</v>
      </c>
      <c r="DH1051" s="10">
        <v>132851489</v>
      </c>
      <c r="DI1051" s="10">
        <v>0</v>
      </c>
      <c r="DJ1051" s="10">
        <v>0</v>
      </c>
      <c r="DK1051" s="10">
        <v>0</v>
      </c>
      <c r="DL1051" s="10">
        <v>0</v>
      </c>
      <c r="DM1051" s="10">
        <v>0</v>
      </c>
      <c r="DN1051" s="10">
        <v>0</v>
      </c>
      <c r="DO1051" s="10">
        <v>1036479</v>
      </c>
      <c r="DP1051" s="10">
        <v>558277439</v>
      </c>
      <c r="DQ1051" s="10">
        <v>0</v>
      </c>
      <c r="DR1051" s="10">
        <v>0</v>
      </c>
      <c r="DS1051" s="10">
        <v>0</v>
      </c>
      <c r="DT1051" s="10">
        <v>0</v>
      </c>
      <c r="DU1051" s="10">
        <v>0</v>
      </c>
      <c r="DV1051" s="10">
        <v>0</v>
      </c>
      <c r="DW1051" s="10">
        <v>0</v>
      </c>
      <c r="DX1051" s="10">
        <v>0</v>
      </c>
      <c r="DY1051" s="10">
        <v>0</v>
      </c>
      <c r="DZ1051" s="10">
        <v>0</v>
      </c>
      <c r="EA1051" s="10">
        <v>0</v>
      </c>
      <c r="EB1051" s="10">
        <v>0</v>
      </c>
      <c r="EC1051" s="10">
        <v>0</v>
      </c>
    </row>
    <row r="1052" spans="1:133" x14ac:dyDescent="0.3">
      <c r="A1052" s="9">
        <v>106210992</v>
      </c>
      <c r="B1052" s="9" t="s">
        <v>931</v>
      </c>
      <c r="C1052" s="9">
        <v>20182</v>
      </c>
      <c r="D1052" s="11">
        <v>43191</v>
      </c>
      <c r="E1052" s="9" t="s">
        <v>2129</v>
      </c>
      <c r="F1052" s="9" t="s">
        <v>134</v>
      </c>
      <c r="G1052" s="9" t="s">
        <v>932</v>
      </c>
      <c r="H1052" s="9" t="s">
        <v>2148</v>
      </c>
      <c r="I1052" s="9">
        <v>405</v>
      </c>
      <c r="J1052" s="9" t="s">
        <v>136</v>
      </c>
      <c r="K1052" s="9" t="s">
        <v>876</v>
      </c>
      <c r="L1052" s="9" t="s">
        <v>138</v>
      </c>
      <c r="M1052" s="9" t="s">
        <v>877</v>
      </c>
      <c r="N1052" s="9" t="s">
        <v>933</v>
      </c>
      <c r="O1052" s="9" t="s">
        <v>934</v>
      </c>
      <c r="P1052" s="9">
        <v>94903</v>
      </c>
      <c r="Q1052" s="9" t="s">
        <v>880</v>
      </c>
      <c r="R1052" s="9">
        <v>116</v>
      </c>
      <c r="S1052" s="9">
        <v>116</v>
      </c>
      <c r="T1052" s="9">
        <v>45</v>
      </c>
      <c r="U1052" s="9">
        <v>39</v>
      </c>
      <c r="V1052" s="9">
        <v>691</v>
      </c>
      <c r="W1052" s="9">
        <v>11</v>
      </c>
      <c r="X1052" s="9">
        <v>0</v>
      </c>
      <c r="Y1052" s="9">
        <v>0</v>
      </c>
      <c r="Z1052" s="9">
        <v>0</v>
      </c>
      <c r="AA1052" s="9">
        <v>5</v>
      </c>
      <c r="AB1052" s="9">
        <v>309</v>
      </c>
      <c r="AC1052" s="9">
        <v>0</v>
      </c>
      <c r="AD1052" s="9">
        <v>3</v>
      </c>
      <c r="AE1052" s="9">
        <v>1058</v>
      </c>
      <c r="AF1052" s="9">
        <v>0</v>
      </c>
      <c r="AG1052" s="9">
        <v>143</v>
      </c>
      <c r="AH1052" s="9">
        <v>2537</v>
      </c>
      <c r="AI1052" s="9">
        <v>24</v>
      </c>
      <c r="AJ1052" s="9">
        <v>0</v>
      </c>
      <c r="AK1052" s="9">
        <v>0</v>
      </c>
      <c r="AL1052" s="9">
        <v>0</v>
      </c>
      <c r="AM1052" s="9">
        <v>14</v>
      </c>
      <c r="AN1052" s="9">
        <v>1017</v>
      </c>
      <c r="AO1052" s="9">
        <v>0</v>
      </c>
      <c r="AP1052" s="9">
        <v>13</v>
      </c>
      <c r="AQ1052" s="9">
        <v>3748</v>
      </c>
      <c r="AR1052" s="9">
        <v>0</v>
      </c>
      <c r="AS1052" s="9">
        <v>203</v>
      </c>
      <c r="AT1052" s="9">
        <v>12098</v>
      </c>
      <c r="AU1052" s="9">
        <v>38</v>
      </c>
      <c r="AV1052" s="9">
        <v>1644</v>
      </c>
      <c r="AW1052" s="9">
        <v>0</v>
      </c>
      <c r="AX1052" s="9">
        <v>0</v>
      </c>
      <c r="AY1052" s="9">
        <v>428</v>
      </c>
      <c r="AZ1052" s="9">
        <v>13271</v>
      </c>
      <c r="BA1052" s="9">
        <v>0</v>
      </c>
      <c r="BB1052" s="9">
        <v>5960</v>
      </c>
      <c r="BC1052" s="9">
        <v>33642</v>
      </c>
      <c r="BD1052" s="9">
        <v>0</v>
      </c>
      <c r="BE1052" s="9">
        <v>0</v>
      </c>
      <c r="BF1052" s="9">
        <v>0</v>
      </c>
      <c r="BG1052" s="9">
        <v>0</v>
      </c>
      <c r="BH1052" s="9">
        <v>0</v>
      </c>
      <c r="BI1052" s="9">
        <v>0</v>
      </c>
      <c r="BJ1052" s="9">
        <v>0</v>
      </c>
      <c r="BK1052" s="9">
        <v>0</v>
      </c>
      <c r="BL1052" s="9">
        <v>0</v>
      </c>
      <c r="BM1052" s="9">
        <v>0</v>
      </c>
      <c r="BN1052" s="9">
        <v>0</v>
      </c>
      <c r="BO1052" s="9">
        <v>0</v>
      </c>
      <c r="BP1052" s="9">
        <v>0</v>
      </c>
      <c r="BQ1052" s="9">
        <v>0</v>
      </c>
      <c r="BR1052" s="9">
        <v>0</v>
      </c>
      <c r="BS1052" s="9">
        <v>0</v>
      </c>
      <c r="BT1052" s="9">
        <v>0</v>
      </c>
      <c r="BU1052" s="9">
        <v>0</v>
      </c>
      <c r="BV1052" s="9">
        <v>0</v>
      </c>
      <c r="BW1052" s="9">
        <v>0</v>
      </c>
      <c r="BX1052" s="9">
        <v>0</v>
      </c>
      <c r="BY1052" s="9">
        <v>0</v>
      </c>
      <c r="BZ1052" s="9">
        <v>0</v>
      </c>
      <c r="CA1052" s="9">
        <v>0</v>
      </c>
      <c r="CB1052" s="9">
        <v>0</v>
      </c>
      <c r="CC1052" s="9">
        <v>0</v>
      </c>
      <c r="CD1052" s="9">
        <v>0</v>
      </c>
      <c r="CE1052" s="9">
        <v>0</v>
      </c>
      <c r="CF1052" s="9">
        <v>0</v>
      </c>
      <c r="CG1052" s="9">
        <v>0</v>
      </c>
      <c r="CH1052" s="9">
        <v>0</v>
      </c>
      <c r="CI1052" s="9">
        <v>0</v>
      </c>
      <c r="CJ1052" s="9">
        <v>0</v>
      </c>
      <c r="CK1052" s="9">
        <v>0</v>
      </c>
      <c r="CL1052" s="9">
        <v>0</v>
      </c>
      <c r="CM1052" s="9">
        <v>0</v>
      </c>
      <c r="CN1052" s="9">
        <v>0</v>
      </c>
      <c r="CO1052" s="9">
        <v>0</v>
      </c>
      <c r="CP1052" s="9">
        <v>0</v>
      </c>
      <c r="CQ1052" s="9">
        <v>0</v>
      </c>
      <c r="CR1052" s="9">
        <v>0</v>
      </c>
      <c r="CS1052" s="9">
        <v>0</v>
      </c>
      <c r="CT1052" s="9">
        <v>0</v>
      </c>
      <c r="CU1052" s="9">
        <v>0</v>
      </c>
      <c r="CV1052" s="9">
        <v>0</v>
      </c>
      <c r="CW1052" s="9">
        <v>0</v>
      </c>
      <c r="CX1052" s="9">
        <v>0</v>
      </c>
      <c r="CY1052" s="9">
        <v>0</v>
      </c>
      <c r="CZ1052" s="9">
        <v>0</v>
      </c>
      <c r="DA1052" s="9">
        <v>0</v>
      </c>
      <c r="DB1052" s="9">
        <v>0</v>
      </c>
      <c r="DC1052" s="9">
        <v>0</v>
      </c>
      <c r="DD1052" s="9">
        <v>0</v>
      </c>
      <c r="DE1052" s="9">
        <v>0</v>
      </c>
      <c r="DF1052" s="9">
        <v>0</v>
      </c>
      <c r="DG1052" s="9">
        <v>0</v>
      </c>
      <c r="DH1052" s="9">
        <v>69934243</v>
      </c>
      <c r="DI1052" s="9">
        <v>0</v>
      </c>
      <c r="DJ1052" s="9">
        <v>0</v>
      </c>
      <c r="DK1052" s="9">
        <v>0</v>
      </c>
      <c r="DL1052" s="9">
        <v>0</v>
      </c>
      <c r="DM1052" s="9">
        <v>0</v>
      </c>
      <c r="DN1052" s="9">
        <v>0</v>
      </c>
      <c r="DO1052" s="9">
        <v>4459666</v>
      </c>
      <c r="DP1052" s="9">
        <v>93629045</v>
      </c>
      <c r="DQ1052" s="9">
        <v>0</v>
      </c>
      <c r="DR1052" s="9">
        <v>0</v>
      </c>
      <c r="DS1052" s="9">
        <v>0</v>
      </c>
      <c r="DT1052" s="9">
        <v>0</v>
      </c>
      <c r="DU1052" s="9">
        <v>0</v>
      </c>
      <c r="DV1052" s="9">
        <v>0</v>
      </c>
      <c r="DW1052" s="9">
        <v>0</v>
      </c>
      <c r="DX1052" s="9">
        <v>0</v>
      </c>
      <c r="DY1052" s="9">
        <v>0</v>
      </c>
      <c r="DZ1052" s="9">
        <v>0</v>
      </c>
      <c r="EA1052" s="9">
        <v>0</v>
      </c>
      <c r="EB1052" s="9">
        <v>0</v>
      </c>
      <c r="EC1052" s="9">
        <v>0</v>
      </c>
    </row>
    <row r="1053" spans="1:133" x14ac:dyDescent="0.3">
      <c r="A1053" s="10">
        <v>106434153</v>
      </c>
      <c r="B1053" s="10" t="s">
        <v>935</v>
      </c>
      <c r="C1053" s="10">
        <v>20182</v>
      </c>
      <c r="D1053" s="12">
        <v>43191</v>
      </c>
      <c r="E1053" s="10" t="s">
        <v>2129</v>
      </c>
      <c r="F1053" s="10" t="s">
        <v>134</v>
      </c>
      <c r="G1053" s="10" t="s">
        <v>446</v>
      </c>
      <c r="H1053" s="10" t="s">
        <v>2150</v>
      </c>
      <c r="I1053" s="10">
        <v>429</v>
      </c>
      <c r="J1053" s="10" t="s">
        <v>136</v>
      </c>
      <c r="K1053" s="10" t="s">
        <v>876</v>
      </c>
      <c r="L1053" s="10" t="s">
        <v>220</v>
      </c>
      <c r="M1053" s="10" t="s">
        <v>877</v>
      </c>
      <c r="N1053" s="10" t="s">
        <v>936</v>
      </c>
      <c r="O1053" s="10" t="s">
        <v>937</v>
      </c>
      <c r="P1053" s="10">
        <v>95051</v>
      </c>
      <c r="Q1053" s="10" t="s">
        <v>880</v>
      </c>
      <c r="R1053" s="10">
        <v>327</v>
      </c>
      <c r="S1053" s="10">
        <v>327</v>
      </c>
      <c r="T1053" s="10">
        <v>201</v>
      </c>
      <c r="U1053" s="10">
        <v>152</v>
      </c>
      <c r="V1053" s="10">
        <v>1470</v>
      </c>
      <c r="W1053" s="10">
        <v>25</v>
      </c>
      <c r="X1053" s="10">
        <v>141</v>
      </c>
      <c r="Y1053" s="10">
        <v>0</v>
      </c>
      <c r="Z1053" s="10">
        <v>0</v>
      </c>
      <c r="AA1053" s="10">
        <v>20</v>
      </c>
      <c r="AB1053" s="10">
        <v>2564</v>
      </c>
      <c r="AC1053" s="10">
        <v>0</v>
      </c>
      <c r="AD1053" s="10">
        <v>48</v>
      </c>
      <c r="AE1053" s="10">
        <v>4420</v>
      </c>
      <c r="AF1053" s="10">
        <v>0</v>
      </c>
      <c r="AG1053" s="10">
        <v>697</v>
      </c>
      <c r="AH1053" s="10">
        <v>6243</v>
      </c>
      <c r="AI1053" s="10">
        <v>247</v>
      </c>
      <c r="AJ1053" s="10">
        <v>523</v>
      </c>
      <c r="AK1053" s="10">
        <v>0</v>
      </c>
      <c r="AL1053" s="10">
        <v>0</v>
      </c>
      <c r="AM1053" s="10">
        <v>94</v>
      </c>
      <c r="AN1053" s="10">
        <v>8699</v>
      </c>
      <c r="AO1053" s="10">
        <v>0</v>
      </c>
      <c r="AP1053" s="10">
        <v>130</v>
      </c>
      <c r="AQ1053" s="10">
        <v>16633</v>
      </c>
      <c r="AR1053" s="10">
        <v>0</v>
      </c>
      <c r="AS1053" s="10">
        <v>385</v>
      </c>
      <c r="AT1053" s="10">
        <v>14103</v>
      </c>
      <c r="AU1053" s="10">
        <v>292</v>
      </c>
      <c r="AV1053" s="10">
        <v>2450</v>
      </c>
      <c r="AW1053" s="10">
        <v>0</v>
      </c>
      <c r="AX1053" s="10">
        <v>0</v>
      </c>
      <c r="AY1053" s="10">
        <v>1061</v>
      </c>
      <c r="AZ1053" s="10">
        <v>31218</v>
      </c>
      <c r="BA1053" s="10">
        <v>0</v>
      </c>
      <c r="BB1053" s="10">
        <v>5277</v>
      </c>
      <c r="BC1053" s="10">
        <v>54786</v>
      </c>
      <c r="BD1053" s="10">
        <v>0</v>
      </c>
      <c r="BE1053" s="10">
        <v>0</v>
      </c>
      <c r="BF1053" s="10">
        <v>0</v>
      </c>
      <c r="BG1053" s="10">
        <v>0</v>
      </c>
      <c r="BH1053" s="10">
        <v>0</v>
      </c>
      <c r="BI1053" s="10">
        <v>0</v>
      </c>
      <c r="BJ1053" s="10">
        <v>0</v>
      </c>
      <c r="BK1053" s="10">
        <v>0</v>
      </c>
      <c r="BL1053" s="10">
        <v>0</v>
      </c>
      <c r="BM1053" s="10">
        <v>0</v>
      </c>
      <c r="BN1053" s="10">
        <v>0</v>
      </c>
      <c r="BO1053" s="10">
        <v>0</v>
      </c>
      <c r="BP1053" s="10">
        <v>0</v>
      </c>
      <c r="BQ1053" s="10">
        <v>0</v>
      </c>
      <c r="BR1053" s="10">
        <v>0</v>
      </c>
      <c r="BS1053" s="10">
        <v>0</v>
      </c>
      <c r="BT1053" s="10">
        <v>0</v>
      </c>
      <c r="BU1053" s="10">
        <v>0</v>
      </c>
      <c r="BV1053" s="10">
        <v>0</v>
      </c>
      <c r="BW1053" s="10">
        <v>0</v>
      </c>
      <c r="BX1053" s="10">
        <v>0</v>
      </c>
      <c r="BY1053" s="10">
        <v>0</v>
      </c>
      <c r="BZ1053" s="10">
        <v>0</v>
      </c>
      <c r="CA1053" s="10">
        <v>0</v>
      </c>
      <c r="CB1053" s="10">
        <v>0</v>
      </c>
      <c r="CC1053" s="10">
        <v>0</v>
      </c>
      <c r="CD1053" s="10">
        <v>0</v>
      </c>
      <c r="CE1053" s="10">
        <v>0</v>
      </c>
      <c r="CF1053" s="10">
        <v>0</v>
      </c>
      <c r="CG1053" s="10">
        <v>0</v>
      </c>
      <c r="CH1053" s="10">
        <v>0</v>
      </c>
      <c r="CI1053" s="10">
        <v>0</v>
      </c>
      <c r="CJ1053" s="10">
        <v>0</v>
      </c>
      <c r="CK1053" s="10">
        <v>0</v>
      </c>
      <c r="CL1053" s="10">
        <v>0</v>
      </c>
      <c r="CM1053" s="10">
        <v>0</v>
      </c>
      <c r="CN1053" s="10">
        <v>0</v>
      </c>
      <c r="CO1053" s="10">
        <v>0</v>
      </c>
      <c r="CP1053" s="10">
        <v>0</v>
      </c>
      <c r="CQ1053" s="10">
        <v>0</v>
      </c>
      <c r="CR1053" s="10">
        <v>0</v>
      </c>
      <c r="CS1053" s="10">
        <v>0</v>
      </c>
      <c r="CT1053" s="10">
        <v>0</v>
      </c>
      <c r="CU1053" s="10">
        <v>0</v>
      </c>
      <c r="CV1053" s="10">
        <v>0</v>
      </c>
      <c r="CW1053" s="10">
        <v>0</v>
      </c>
      <c r="CX1053" s="10">
        <v>0</v>
      </c>
      <c r="CY1053" s="10">
        <v>0</v>
      </c>
      <c r="CZ1053" s="10">
        <v>0</v>
      </c>
      <c r="DA1053" s="10">
        <v>0</v>
      </c>
      <c r="DB1053" s="10">
        <v>0</v>
      </c>
      <c r="DC1053" s="10">
        <v>0</v>
      </c>
      <c r="DD1053" s="10">
        <v>0</v>
      </c>
      <c r="DE1053" s="10">
        <v>0</v>
      </c>
      <c r="DF1053" s="10">
        <v>0</v>
      </c>
      <c r="DG1053" s="10">
        <v>0</v>
      </c>
      <c r="DH1053" s="10">
        <v>219498789</v>
      </c>
      <c r="DI1053" s="10">
        <v>0</v>
      </c>
      <c r="DJ1053" s="10">
        <v>0</v>
      </c>
      <c r="DK1053" s="10">
        <v>0</v>
      </c>
      <c r="DL1053" s="10">
        <v>0</v>
      </c>
      <c r="DM1053" s="10">
        <v>0</v>
      </c>
      <c r="DN1053" s="10">
        <v>0</v>
      </c>
      <c r="DO1053" s="10">
        <v>4100356</v>
      </c>
      <c r="DP1053" s="10">
        <v>476349337</v>
      </c>
      <c r="DQ1053" s="10">
        <v>0</v>
      </c>
      <c r="DR1053" s="10">
        <v>0</v>
      </c>
      <c r="DS1053" s="10">
        <v>0</v>
      </c>
      <c r="DT1053" s="10">
        <v>0</v>
      </c>
      <c r="DU1053" s="10">
        <v>0</v>
      </c>
      <c r="DV1053" s="10">
        <v>0</v>
      </c>
      <c r="DW1053" s="10">
        <v>0</v>
      </c>
      <c r="DX1053" s="10">
        <v>0</v>
      </c>
      <c r="DY1053" s="10">
        <v>0</v>
      </c>
      <c r="DZ1053" s="10">
        <v>0</v>
      </c>
      <c r="EA1053" s="10">
        <v>0</v>
      </c>
      <c r="EB1053" s="10">
        <v>0</v>
      </c>
      <c r="EC1053" s="10">
        <v>0</v>
      </c>
    </row>
    <row r="1054" spans="1:133" x14ac:dyDescent="0.3">
      <c r="A1054" s="9">
        <v>106494019</v>
      </c>
      <c r="B1054" s="9" t="s">
        <v>938</v>
      </c>
      <c r="C1054" s="9">
        <v>20182</v>
      </c>
      <c r="D1054" s="11">
        <v>43191</v>
      </c>
      <c r="E1054" s="9" t="s">
        <v>2129</v>
      </c>
      <c r="F1054" s="9" t="s">
        <v>134</v>
      </c>
      <c r="G1054" s="9" t="s">
        <v>290</v>
      </c>
      <c r="H1054" s="9" t="s">
        <v>2135</v>
      </c>
      <c r="I1054" s="9">
        <v>401</v>
      </c>
      <c r="J1054" s="9" t="s">
        <v>136</v>
      </c>
      <c r="K1054" s="9" t="s">
        <v>876</v>
      </c>
      <c r="L1054" s="9" t="s">
        <v>138</v>
      </c>
      <c r="M1054" s="9" t="s">
        <v>877</v>
      </c>
      <c r="N1054" s="9" t="s">
        <v>939</v>
      </c>
      <c r="O1054" s="9" t="s">
        <v>293</v>
      </c>
      <c r="P1054" s="9">
        <v>95403</v>
      </c>
      <c r="Q1054" s="9" t="s">
        <v>880</v>
      </c>
      <c r="R1054" s="9">
        <v>173</v>
      </c>
      <c r="S1054" s="9">
        <v>173</v>
      </c>
      <c r="T1054" s="9">
        <v>91</v>
      </c>
      <c r="U1054" s="9">
        <v>61</v>
      </c>
      <c r="V1054" s="9">
        <v>1075</v>
      </c>
      <c r="W1054" s="9">
        <v>16</v>
      </c>
      <c r="X1054" s="9">
        <v>149</v>
      </c>
      <c r="Y1054" s="9">
        <v>0</v>
      </c>
      <c r="Z1054" s="9">
        <v>0</v>
      </c>
      <c r="AA1054" s="9">
        <v>20</v>
      </c>
      <c r="AB1054" s="9">
        <v>955</v>
      </c>
      <c r="AC1054" s="9">
        <v>0</v>
      </c>
      <c r="AD1054" s="9">
        <v>14</v>
      </c>
      <c r="AE1054" s="9">
        <v>2290</v>
      </c>
      <c r="AF1054" s="9">
        <v>0</v>
      </c>
      <c r="AG1054" s="9">
        <v>229</v>
      </c>
      <c r="AH1054" s="9">
        <v>4018</v>
      </c>
      <c r="AI1054" s="9">
        <v>30</v>
      </c>
      <c r="AJ1054" s="9">
        <v>545</v>
      </c>
      <c r="AK1054" s="9">
        <v>0</v>
      </c>
      <c r="AL1054" s="9">
        <v>0</v>
      </c>
      <c r="AM1054" s="9">
        <v>59</v>
      </c>
      <c r="AN1054" s="9">
        <v>2581</v>
      </c>
      <c r="AO1054" s="9">
        <v>0</v>
      </c>
      <c r="AP1054" s="9">
        <v>50</v>
      </c>
      <c r="AQ1054" s="9">
        <v>7512</v>
      </c>
      <c r="AR1054" s="9">
        <v>0</v>
      </c>
      <c r="AS1054" s="9">
        <v>328</v>
      </c>
      <c r="AT1054" s="9">
        <v>12252</v>
      </c>
      <c r="AU1054" s="9">
        <v>148</v>
      </c>
      <c r="AV1054" s="9">
        <v>3493</v>
      </c>
      <c r="AW1054" s="9">
        <v>0</v>
      </c>
      <c r="AX1054" s="9">
        <v>2</v>
      </c>
      <c r="AY1054" s="9">
        <v>647</v>
      </c>
      <c r="AZ1054" s="9">
        <v>15579</v>
      </c>
      <c r="BA1054" s="9">
        <v>0</v>
      </c>
      <c r="BB1054" s="9">
        <v>3363</v>
      </c>
      <c r="BC1054" s="9">
        <v>35812</v>
      </c>
      <c r="BD1054" s="9">
        <v>0</v>
      </c>
      <c r="BE1054" s="9">
        <v>0</v>
      </c>
      <c r="BF1054" s="9">
        <v>0</v>
      </c>
      <c r="BG1054" s="9">
        <v>0</v>
      </c>
      <c r="BH1054" s="9">
        <v>0</v>
      </c>
      <c r="BI1054" s="9">
        <v>0</v>
      </c>
      <c r="BJ1054" s="9">
        <v>0</v>
      </c>
      <c r="BK1054" s="9">
        <v>0</v>
      </c>
      <c r="BL1054" s="9">
        <v>0</v>
      </c>
      <c r="BM1054" s="9">
        <v>0</v>
      </c>
      <c r="BN1054" s="9">
        <v>0</v>
      </c>
      <c r="BO1054" s="9">
        <v>0</v>
      </c>
      <c r="BP1054" s="9">
        <v>0</v>
      </c>
      <c r="BQ1054" s="9">
        <v>0</v>
      </c>
      <c r="BR1054" s="9">
        <v>0</v>
      </c>
      <c r="BS1054" s="9">
        <v>0</v>
      </c>
      <c r="BT1054" s="9">
        <v>0</v>
      </c>
      <c r="BU1054" s="9">
        <v>0</v>
      </c>
      <c r="BV1054" s="9">
        <v>0</v>
      </c>
      <c r="BW1054" s="9">
        <v>0</v>
      </c>
      <c r="BX1054" s="9">
        <v>0</v>
      </c>
      <c r="BY1054" s="9">
        <v>0</v>
      </c>
      <c r="BZ1054" s="9">
        <v>0</v>
      </c>
      <c r="CA1054" s="9">
        <v>0</v>
      </c>
      <c r="CB1054" s="9">
        <v>0</v>
      </c>
      <c r="CC1054" s="9">
        <v>0</v>
      </c>
      <c r="CD1054" s="9">
        <v>0</v>
      </c>
      <c r="CE1054" s="9">
        <v>0</v>
      </c>
      <c r="CF1054" s="9">
        <v>0</v>
      </c>
      <c r="CG1054" s="9">
        <v>0</v>
      </c>
      <c r="CH1054" s="9">
        <v>0</v>
      </c>
      <c r="CI1054" s="9">
        <v>0</v>
      </c>
      <c r="CJ1054" s="9">
        <v>0</v>
      </c>
      <c r="CK1054" s="9">
        <v>0</v>
      </c>
      <c r="CL1054" s="9">
        <v>0</v>
      </c>
      <c r="CM1054" s="9">
        <v>0</v>
      </c>
      <c r="CN1054" s="9">
        <v>0</v>
      </c>
      <c r="CO1054" s="9">
        <v>0</v>
      </c>
      <c r="CP1054" s="9">
        <v>0</v>
      </c>
      <c r="CQ1054" s="9">
        <v>0</v>
      </c>
      <c r="CR1054" s="9">
        <v>0</v>
      </c>
      <c r="CS1054" s="9">
        <v>0</v>
      </c>
      <c r="CT1054" s="9">
        <v>0</v>
      </c>
      <c r="CU1054" s="9">
        <v>0</v>
      </c>
      <c r="CV1054" s="9">
        <v>0</v>
      </c>
      <c r="CW1054" s="9">
        <v>0</v>
      </c>
      <c r="CX1054" s="9">
        <v>0</v>
      </c>
      <c r="CY1054" s="9">
        <v>0</v>
      </c>
      <c r="CZ1054" s="9">
        <v>0</v>
      </c>
      <c r="DA1054" s="9">
        <v>0</v>
      </c>
      <c r="DB1054" s="9">
        <v>0</v>
      </c>
      <c r="DC1054" s="9">
        <v>0</v>
      </c>
      <c r="DD1054" s="9">
        <v>0</v>
      </c>
      <c r="DE1054" s="9">
        <v>0</v>
      </c>
      <c r="DF1054" s="9">
        <v>0</v>
      </c>
      <c r="DG1054" s="9">
        <v>0</v>
      </c>
      <c r="DH1054" s="9">
        <v>99204842</v>
      </c>
      <c r="DI1054" s="9">
        <v>0</v>
      </c>
      <c r="DJ1054" s="9">
        <v>0</v>
      </c>
      <c r="DK1054" s="9">
        <v>0</v>
      </c>
      <c r="DL1054" s="9">
        <v>0</v>
      </c>
      <c r="DM1054" s="9">
        <v>0</v>
      </c>
      <c r="DN1054" s="9">
        <v>0</v>
      </c>
      <c r="DO1054" s="9">
        <v>1328030</v>
      </c>
      <c r="DP1054" s="9">
        <v>268683178</v>
      </c>
      <c r="DQ1054" s="9">
        <v>0</v>
      </c>
      <c r="DR1054" s="9">
        <v>0</v>
      </c>
      <c r="DS1054" s="9">
        <v>0</v>
      </c>
      <c r="DT1054" s="9">
        <v>0</v>
      </c>
      <c r="DU1054" s="9">
        <v>0</v>
      </c>
      <c r="DV1054" s="9">
        <v>0</v>
      </c>
      <c r="DW1054" s="9">
        <v>0</v>
      </c>
      <c r="DX1054" s="9">
        <v>0</v>
      </c>
      <c r="DY1054" s="9">
        <v>0</v>
      </c>
      <c r="DZ1054" s="9">
        <v>0</v>
      </c>
      <c r="EA1054" s="9">
        <v>0</v>
      </c>
      <c r="EB1054" s="9">
        <v>0</v>
      </c>
      <c r="EC1054" s="9">
        <v>0</v>
      </c>
    </row>
    <row r="1055" spans="1:133" x14ac:dyDescent="0.3">
      <c r="A1055" s="10">
        <v>106190431</v>
      </c>
      <c r="B1055" s="10" t="s">
        <v>940</v>
      </c>
      <c r="C1055" s="10">
        <v>20182</v>
      </c>
      <c r="D1055" s="12">
        <v>43191</v>
      </c>
      <c r="E1055" s="10" t="s">
        <v>2129</v>
      </c>
      <c r="F1055" s="10" t="s">
        <v>134</v>
      </c>
      <c r="G1055" s="10" t="s">
        <v>158</v>
      </c>
      <c r="H1055" s="10" t="s">
        <v>2132</v>
      </c>
      <c r="I1055" s="10">
        <v>933</v>
      </c>
      <c r="J1055" s="10" t="s">
        <v>136</v>
      </c>
      <c r="K1055" s="10" t="s">
        <v>876</v>
      </c>
      <c r="L1055" s="10" t="s">
        <v>138</v>
      </c>
      <c r="M1055" s="10" t="s">
        <v>882</v>
      </c>
      <c r="N1055" s="10" t="s">
        <v>941</v>
      </c>
      <c r="O1055" s="10" t="s">
        <v>942</v>
      </c>
      <c r="P1055" s="10">
        <v>90710</v>
      </c>
      <c r="Q1055" s="10" t="s">
        <v>885</v>
      </c>
      <c r="R1055" s="10">
        <v>257</v>
      </c>
      <c r="S1055" s="10">
        <v>257</v>
      </c>
      <c r="T1055" s="10">
        <v>97</v>
      </c>
      <c r="U1055" s="10">
        <v>83</v>
      </c>
      <c r="V1055" s="10">
        <v>866</v>
      </c>
      <c r="W1055" s="10">
        <v>17</v>
      </c>
      <c r="X1055" s="10">
        <v>222</v>
      </c>
      <c r="Y1055" s="10">
        <v>0</v>
      </c>
      <c r="Z1055" s="10">
        <v>0</v>
      </c>
      <c r="AA1055" s="10">
        <v>6</v>
      </c>
      <c r="AB1055" s="10">
        <v>1327</v>
      </c>
      <c r="AC1055" s="10">
        <v>0</v>
      </c>
      <c r="AD1055" s="10">
        <v>17</v>
      </c>
      <c r="AE1055" s="10">
        <v>2538</v>
      </c>
      <c r="AF1055" s="10">
        <v>0</v>
      </c>
      <c r="AG1055" s="10">
        <v>451</v>
      </c>
      <c r="AH1055" s="10">
        <v>3578</v>
      </c>
      <c r="AI1055" s="10">
        <v>90</v>
      </c>
      <c r="AJ1055" s="10">
        <v>577</v>
      </c>
      <c r="AK1055" s="10">
        <v>0</v>
      </c>
      <c r="AL1055" s="10">
        <v>0</v>
      </c>
      <c r="AM1055" s="10">
        <v>20</v>
      </c>
      <c r="AN1055" s="10">
        <v>3246</v>
      </c>
      <c r="AO1055" s="10">
        <v>0</v>
      </c>
      <c r="AP1055" s="10">
        <v>43</v>
      </c>
      <c r="AQ1055" s="10">
        <v>8005</v>
      </c>
      <c r="AR1055" s="10">
        <v>0</v>
      </c>
      <c r="AS1055" s="10">
        <v>441</v>
      </c>
      <c r="AT1055" s="10">
        <v>10147</v>
      </c>
      <c r="AU1055" s="10">
        <v>370</v>
      </c>
      <c r="AV1055" s="10">
        <v>4630</v>
      </c>
      <c r="AW1055" s="10">
        <v>0</v>
      </c>
      <c r="AX1055" s="10">
        <v>0</v>
      </c>
      <c r="AY1055" s="10">
        <v>115</v>
      </c>
      <c r="AZ1055" s="10">
        <v>21783</v>
      </c>
      <c r="BA1055" s="10">
        <v>0</v>
      </c>
      <c r="BB1055" s="10">
        <v>1217</v>
      </c>
      <c r="BC1055" s="10">
        <v>38703</v>
      </c>
      <c r="BD1055" s="10">
        <v>0</v>
      </c>
      <c r="BE1055" s="10">
        <v>0</v>
      </c>
      <c r="BF1055" s="10">
        <v>0</v>
      </c>
      <c r="BG1055" s="10">
        <v>0</v>
      </c>
      <c r="BH1055" s="10">
        <v>0</v>
      </c>
      <c r="BI1055" s="10">
        <v>0</v>
      </c>
      <c r="BJ1055" s="10">
        <v>0</v>
      </c>
      <c r="BK1055" s="10">
        <v>0</v>
      </c>
      <c r="BL1055" s="10">
        <v>0</v>
      </c>
      <c r="BM1055" s="10">
        <v>0</v>
      </c>
      <c r="BN1055" s="10">
        <v>0</v>
      </c>
      <c r="BO1055" s="10">
        <v>0</v>
      </c>
      <c r="BP1055" s="10">
        <v>0</v>
      </c>
      <c r="BQ1055" s="10">
        <v>0</v>
      </c>
      <c r="BR1055" s="10">
        <v>0</v>
      </c>
      <c r="BS1055" s="10">
        <v>0</v>
      </c>
      <c r="BT1055" s="10">
        <v>0</v>
      </c>
      <c r="BU1055" s="10">
        <v>0</v>
      </c>
      <c r="BV1055" s="10">
        <v>0</v>
      </c>
      <c r="BW1055" s="10">
        <v>0</v>
      </c>
      <c r="BX1055" s="10">
        <v>0</v>
      </c>
      <c r="BY1055" s="10">
        <v>0</v>
      </c>
      <c r="BZ1055" s="10">
        <v>0</v>
      </c>
      <c r="CA1055" s="10">
        <v>0</v>
      </c>
      <c r="CB1055" s="10">
        <v>0</v>
      </c>
      <c r="CC1055" s="10">
        <v>0</v>
      </c>
      <c r="CD1055" s="10">
        <v>0</v>
      </c>
      <c r="CE1055" s="10">
        <v>0</v>
      </c>
      <c r="CF1055" s="10">
        <v>0</v>
      </c>
      <c r="CG1055" s="10">
        <v>0</v>
      </c>
      <c r="CH1055" s="10">
        <v>0</v>
      </c>
      <c r="CI1055" s="10">
        <v>0</v>
      </c>
      <c r="CJ1055" s="10">
        <v>0</v>
      </c>
      <c r="CK1055" s="10">
        <v>0</v>
      </c>
      <c r="CL1055" s="10">
        <v>0</v>
      </c>
      <c r="CM1055" s="10">
        <v>0</v>
      </c>
      <c r="CN1055" s="10">
        <v>0</v>
      </c>
      <c r="CO1055" s="10">
        <v>0</v>
      </c>
      <c r="CP1055" s="10">
        <v>0</v>
      </c>
      <c r="CQ1055" s="10">
        <v>0</v>
      </c>
      <c r="CR1055" s="10">
        <v>0</v>
      </c>
      <c r="CS1055" s="10">
        <v>0</v>
      </c>
      <c r="CT1055" s="10">
        <v>0</v>
      </c>
      <c r="CU1055" s="10">
        <v>0</v>
      </c>
      <c r="CV1055" s="10">
        <v>0</v>
      </c>
      <c r="CW1055" s="10">
        <v>0</v>
      </c>
      <c r="CX1055" s="10">
        <v>0</v>
      </c>
      <c r="CY1055" s="10">
        <v>0</v>
      </c>
      <c r="CZ1055" s="10">
        <v>0</v>
      </c>
      <c r="DA1055" s="10">
        <v>0</v>
      </c>
      <c r="DB1055" s="10">
        <v>0</v>
      </c>
      <c r="DC1055" s="10">
        <v>0</v>
      </c>
      <c r="DD1055" s="10">
        <v>0</v>
      </c>
      <c r="DE1055" s="10">
        <v>0</v>
      </c>
      <c r="DF1055" s="10">
        <v>0</v>
      </c>
      <c r="DG1055" s="10">
        <v>0</v>
      </c>
      <c r="DH1055" s="10">
        <v>97911061</v>
      </c>
      <c r="DI1055" s="10">
        <v>0</v>
      </c>
      <c r="DJ1055" s="10">
        <v>0</v>
      </c>
      <c r="DK1055" s="10">
        <v>0</v>
      </c>
      <c r="DL1055" s="10">
        <v>0</v>
      </c>
      <c r="DM1055" s="10">
        <v>0</v>
      </c>
      <c r="DN1055" s="10">
        <v>0</v>
      </c>
      <c r="DO1055" s="10">
        <v>1781069</v>
      </c>
      <c r="DP1055" s="10">
        <v>491391484</v>
      </c>
      <c r="DQ1055" s="10">
        <v>0</v>
      </c>
      <c r="DR1055" s="10">
        <v>0</v>
      </c>
      <c r="DS1055" s="10">
        <v>0</v>
      </c>
      <c r="DT1055" s="10">
        <v>0</v>
      </c>
      <c r="DU1055" s="10">
        <v>0</v>
      </c>
      <c r="DV1055" s="10">
        <v>0</v>
      </c>
      <c r="DW1055" s="10">
        <v>0</v>
      </c>
      <c r="DX1055" s="10">
        <v>0</v>
      </c>
      <c r="DY1055" s="10">
        <v>0</v>
      </c>
      <c r="DZ1055" s="10">
        <v>0</v>
      </c>
      <c r="EA1055" s="10">
        <v>0</v>
      </c>
      <c r="EB1055" s="10">
        <v>0</v>
      </c>
      <c r="EC1055" s="10">
        <v>0</v>
      </c>
    </row>
    <row r="1056" spans="1:133" x14ac:dyDescent="0.3">
      <c r="A1056" s="9">
        <v>106342344</v>
      </c>
      <c r="B1056" s="9" t="s">
        <v>943</v>
      </c>
      <c r="C1056" s="9">
        <v>20182</v>
      </c>
      <c r="D1056" s="11">
        <v>43191</v>
      </c>
      <c r="E1056" s="9" t="s">
        <v>2129</v>
      </c>
      <c r="F1056" s="9" t="s">
        <v>134</v>
      </c>
      <c r="G1056" s="9" t="s">
        <v>558</v>
      </c>
      <c r="H1056" s="9" t="s">
        <v>2147</v>
      </c>
      <c r="I1056" s="9">
        <v>311</v>
      </c>
      <c r="J1056" s="9" t="s">
        <v>136</v>
      </c>
      <c r="K1056" s="9" t="s">
        <v>876</v>
      </c>
      <c r="L1056" s="9" t="s">
        <v>138</v>
      </c>
      <c r="M1056" s="9" t="s">
        <v>877</v>
      </c>
      <c r="N1056" s="9" t="s">
        <v>944</v>
      </c>
      <c r="O1056" s="9" t="s">
        <v>563</v>
      </c>
      <c r="P1056" s="9">
        <v>95823</v>
      </c>
      <c r="Q1056" s="9" t="s">
        <v>880</v>
      </c>
      <c r="R1056" s="9">
        <v>217</v>
      </c>
      <c r="S1056" s="9">
        <v>217</v>
      </c>
      <c r="T1056" s="9">
        <v>143</v>
      </c>
      <c r="U1056" s="9">
        <v>290</v>
      </c>
      <c r="V1056" s="9">
        <v>1253</v>
      </c>
      <c r="W1056" s="9">
        <v>130</v>
      </c>
      <c r="X1056" s="9">
        <v>405</v>
      </c>
      <c r="Y1056" s="9">
        <v>0</v>
      </c>
      <c r="Z1056" s="9">
        <v>0</v>
      </c>
      <c r="AA1056" s="9">
        <v>30</v>
      </c>
      <c r="AB1056" s="9">
        <v>1361</v>
      </c>
      <c r="AC1056" s="9">
        <v>0</v>
      </c>
      <c r="AD1056" s="9">
        <v>36</v>
      </c>
      <c r="AE1056" s="9">
        <v>3505</v>
      </c>
      <c r="AF1056" s="9">
        <v>0</v>
      </c>
      <c r="AG1056" s="9">
        <v>1274</v>
      </c>
      <c r="AH1056" s="9">
        <v>4915</v>
      </c>
      <c r="AI1056" s="9">
        <v>636</v>
      </c>
      <c r="AJ1056" s="9">
        <v>1342</v>
      </c>
      <c r="AK1056" s="9">
        <v>0</v>
      </c>
      <c r="AL1056" s="9">
        <v>0</v>
      </c>
      <c r="AM1056" s="9">
        <v>96</v>
      </c>
      <c r="AN1056" s="9">
        <v>3416</v>
      </c>
      <c r="AO1056" s="9">
        <v>0</v>
      </c>
      <c r="AP1056" s="9">
        <v>150</v>
      </c>
      <c r="AQ1056" s="9">
        <v>11829</v>
      </c>
      <c r="AR1056" s="9">
        <v>0</v>
      </c>
      <c r="AS1056" s="9">
        <v>1352</v>
      </c>
      <c r="AT1056" s="9">
        <v>12389</v>
      </c>
      <c r="AU1056" s="9">
        <v>2698</v>
      </c>
      <c r="AV1056" s="9">
        <v>12309</v>
      </c>
      <c r="AW1056" s="9">
        <v>0</v>
      </c>
      <c r="AX1056" s="9">
        <v>0</v>
      </c>
      <c r="AY1056" s="9">
        <v>1080</v>
      </c>
      <c r="AZ1056" s="9">
        <v>20710</v>
      </c>
      <c r="BA1056" s="9">
        <v>0</v>
      </c>
      <c r="BB1056" s="9">
        <v>4915</v>
      </c>
      <c r="BC1056" s="9">
        <v>55453</v>
      </c>
      <c r="BD1056" s="9">
        <v>0</v>
      </c>
      <c r="BE1056" s="9">
        <v>0</v>
      </c>
      <c r="BF1056" s="9">
        <v>0</v>
      </c>
      <c r="BG1056" s="9">
        <v>0</v>
      </c>
      <c r="BH1056" s="9">
        <v>0</v>
      </c>
      <c r="BI1056" s="9">
        <v>0</v>
      </c>
      <c r="BJ1056" s="9">
        <v>0</v>
      </c>
      <c r="BK1056" s="9">
        <v>0</v>
      </c>
      <c r="BL1056" s="9">
        <v>0</v>
      </c>
      <c r="BM1056" s="9">
        <v>0</v>
      </c>
      <c r="BN1056" s="9">
        <v>0</v>
      </c>
      <c r="BO1056" s="9">
        <v>0</v>
      </c>
      <c r="BP1056" s="9">
        <v>0</v>
      </c>
      <c r="BQ1056" s="9">
        <v>0</v>
      </c>
      <c r="BR1056" s="9">
        <v>0</v>
      </c>
      <c r="BS1056" s="9">
        <v>0</v>
      </c>
      <c r="BT1056" s="9">
        <v>0</v>
      </c>
      <c r="BU1056" s="9">
        <v>0</v>
      </c>
      <c r="BV1056" s="9">
        <v>0</v>
      </c>
      <c r="BW1056" s="9">
        <v>0</v>
      </c>
      <c r="BX1056" s="9">
        <v>0</v>
      </c>
      <c r="BY1056" s="9">
        <v>0</v>
      </c>
      <c r="BZ1056" s="9">
        <v>0</v>
      </c>
      <c r="CA1056" s="9">
        <v>0</v>
      </c>
      <c r="CB1056" s="9">
        <v>0</v>
      </c>
      <c r="CC1056" s="9">
        <v>0</v>
      </c>
      <c r="CD1056" s="9">
        <v>0</v>
      </c>
      <c r="CE1056" s="9">
        <v>0</v>
      </c>
      <c r="CF1056" s="9">
        <v>0</v>
      </c>
      <c r="CG1056" s="9">
        <v>0</v>
      </c>
      <c r="CH1056" s="9">
        <v>0</v>
      </c>
      <c r="CI1056" s="9">
        <v>0</v>
      </c>
      <c r="CJ1056" s="9">
        <v>0</v>
      </c>
      <c r="CK1056" s="9">
        <v>0</v>
      </c>
      <c r="CL1056" s="9">
        <v>0</v>
      </c>
      <c r="CM1056" s="9">
        <v>0</v>
      </c>
      <c r="CN1056" s="9">
        <v>0</v>
      </c>
      <c r="CO1056" s="9">
        <v>0</v>
      </c>
      <c r="CP1056" s="9">
        <v>0</v>
      </c>
      <c r="CQ1056" s="9">
        <v>0</v>
      </c>
      <c r="CR1056" s="9">
        <v>0</v>
      </c>
      <c r="CS1056" s="9">
        <v>0</v>
      </c>
      <c r="CT1056" s="9">
        <v>0</v>
      </c>
      <c r="CU1056" s="9">
        <v>0</v>
      </c>
      <c r="CV1056" s="9">
        <v>0</v>
      </c>
      <c r="CW1056" s="9">
        <v>0</v>
      </c>
      <c r="CX1056" s="9">
        <v>0</v>
      </c>
      <c r="CY1056" s="9">
        <v>0</v>
      </c>
      <c r="CZ1056" s="9">
        <v>0</v>
      </c>
      <c r="DA1056" s="9">
        <v>0</v>
      </c>
      <c r="DB1056" s="9">
        <v>0</v>
      </c>
      <c r="DC1056" s="9">
        <v>0</v>
      </c>
      <c r="DD1056" s="9">
        <v>0</v>
      </c>
      <c r="DE1056" s="9">
        <v>0</v>
      </c>
      <c r="DF1056" s="9">
        <v>0</v>
      </c>
      <c r="DG1056" s="9">
        <v>0</v>
      </c>
      <c r="DH1056" s="9">
        <v>155749502</v>
      </c>
      <c r="DI1056" s="9">
        <v>0</v>
      </c>
      <c r="DJ1056" s="9">
        <v>0</v>
      </c>
      <c r="DK1056" s="9">
        <v>0</v>
      </c>
      <c r="DL1056" s="9">
        <v>0</v>
      </c>
      <c r="DM1056" s="9">
        <v>0</v>
      </c>
      <c r="DN1056" s="9">
        <v>0</v>
      </c>
      <c r="DO1056" s="9">
        <v>7917201</v>
      </c>
      <c r="DP1056" s="9">
        <v>281230808</v>
      </c>
      <c r="DQ1056" s="9">
        <v>0</v>
      </c>
      <c r="DR1056" s="9">
        <v>0</v>
      </c>
      <c r="DS1056" s="9">
        <v>0</v>
      </c>
      <c r="DT1056" s="9">
        <v>0</v>
      </c>
      <c r="DU1056" s="9">
        <v>0</v>
      </c>
      <c r="DV1056" s="9">
        <v>0</v>
      </c>
      <c r="DW1056" s="9">
        <v>0</v>
      </c>
      <c r="DX1056" s="9">
        <v>0</v>
      </c>
      <c r="DY1056" s="9">
        <v>0</v>
      </c>
      <c r="DZ1056" s="9">
        <v>0</v>
      </c>
      <c r="EA1056" s="9">
        <v>0</v>
      </c>
      <c r="EB1056" s="9">
        <v>0</v>
      </c>
      <c r="EC1056" s="9">
        <v>0</v>
      </c>
    </row>
    <row r="1057" spans="1:133" x14ac:dyDescent="0.3">
      <c r="A1057" s="10">
        <v>106410806</v>
      </c>
      <c r="B1057" s="10" t="s">
        <v>945</v>
      </c>
      <c r="C1057" s="10">
        <v>20182</v>
      </c>
      <c r="D1057" s="12">
        <v>43191</v>
      </c>
      <c r="E1057" s="10" t="s">
        <v>2129</v>
      </c>
      <c r="F1057" s="10" t="s">
        <v>134</v>
      </c>
      <c r="G1057" s="10" t="s">
        <v>910</v>
      </c>
      <c r="H1057" s="10" t="s">
        <v>2148</v>
      </c>
      <c r="I1057" s="10">
        <v>425</v>
      </c>
      <c r="J1057" s="10" t="s">
        <v>136</v>
      </c>
      <c r="K1057" s="10" t="s">
        <v>876</v>
      </c>
      <c r="L1057" s="10" t="s">
        <v>138</v>
      </c>
      <c r="M1057" s="10" t="s">
        <v>877</v>
      </c>
      <c r="N1057" s="10" t="s">
        <v>946</v>
      </c>
      <c r="O1057" s="10" t="s">
        <v>947</v>
      </c>
      <c r="P1057" s="10">
        <v>94080</v>
      </c>
      <c r="Q1057" s="10" t="s">
        <v>880</v>
      </c>
      <c r="R1057" s="10">
        <v>120</v>
      </c>
      <c r="S1057" s="10">
        <v>120</v>
      </c>
      <c r="T1057" s="10">
        <v>56</v>
      </c>
      <c r="U1057" s="10">
        <v>86</v>
      </c>
      <c r="V1057" s="10">
        <v>773</v>
      </c>
      <c r="W1057" s="10">
        <v>7</v>
      </c>
      <c r="X1057" s="10">
        <v>43</v>
      </c>
      <c r="Y1057" s="10">
        <v>0</v>
      </c>
      <c r="Z1057" s="10">
        <v>0</v>
      </c>
      <c r="AA1057" s="10">
        <v>7</v>
      </c>
      <c r="AB1057" s="10">
        <v>471</v>
      </c>
      <c r="AC1057" s="10">
        <v>0</v>
      </c>
      <c r="AD1057" s="10">
        <v>15</v>
      </c>
      <c r="AE1057" s="10">
        <v>1402</v>
      </c>
      <c r="AF1057" s="10">
        <v>0</v>
      </c>
      <c r="AG1057" s="10">
        <v>329</v>
      </c>
      <c r="AH1057" s="10">
        <v>2725</v>
      </c>
      <c r="AI1057" s="10">
        <v>71</v>
      </c>
      <c r="AJ1057" s="10">
        <v>194</v>
      </c>
      <c r="AK1057" s="10">
        <v>0</v>
      </c>
      <c r="AL1057" s="10">
        <v>0</v>
      </c>
      <c r="AM1057" s="10">
        <v>16</v>
      </c>
      <c r="AN1057" s="10">
        <v>1245</v>
      </c>
      <c r="AO1057" s="10">
        <v>0</v>
      </c>
      <c r="AP1057" s="10">
        <v>42</v>
      </c>
      <c r="AQ1057" s="10">
        <v>4622</v>
      </c>
      <c r="AR1057" s="10">
        <v>0</v>
      </c>
      <c r="AS1057" s="10">
        <v>223</v>
      </c>
      <c r="AT1057" s="10">
        <v>6951</v>
      </c>
      <c r="AU1057" s="10">
        <v>94</v>
      </c>
      <c r="AV1057" s="10">
        <v>1205</v>
      </c>
      <c r="AW1057" s="10">
        <v>0</v>
      </c>
      <c r="AX1057" s="10">
        <v>0</v>
      </c>
      <c r="AY1057" s="10">
        <v>693</v>
      </c>
      <c r="AZ1057" s="10">
        <v>11896</v>
      </c>
      <c r="BA1057" s="10">
        <v>0</v>
      </c>
      <c r="BB1057" s="10">
        <v>2318</v>
      </c>
      <c r="BC1057" s="10">
        <v>23380</v>
      </c>
      <c r="BD1057" s="10">
        <v>0</v>
      </c>
      <c r="BE1057" s="10">
        <v>0</v>
      </c>
      <c r="BF1057" s="10">
        <v>0</v>
      </c>
      <c r="BG1057" s="10">
        <v>0</v>
      </c>
      <c r="BH1057" s="10">
        <v>0</v>
      </c>
      <c r="BI1057" s="10">
        <v>0</v>
      </c>
      <c r="BJ1057" s="10">
        <v>0</v>
      </c>
      <c r="BK1057" s="10">
        <v>0</v>
      </c>
      <c r="BL1057" s="10">
        <v>0</v>
      </c>
      <c r="BM1057" s="10">
        <v>0</v>
      </c>
      <c r="BN1057" s="10">
        <v>0</v>
      </c>
      <c r="BO1057" s="10">
        <v>0</v>
      </c>
      <c r="BP1057" s="10">
        <v>0</v>
      </c>
      <c r="BQ1057" s="10">
        <v>0</v>
      </c>
      <c r="BR1057" s="10">
        <v>0</v>
      </c>
      <c r="BS1057" s="10">
        <v>0</v>
      </c>
      <c r="BT1057" s="10">
        <v>0</v>
      </c>
      <c r="BU1057" s="10">
        <v>0</v>
      </c>
      <c r="BV1057" s="10">
        <v>0</v>
      </c>
      <c r="BW1057" s="10">
        <v>0</v>
      </c>
      <c r="BX1057" s="10">
        <v>0</v>
      </c>
      <c r="BY1057" s="10">
        <v>0</v>
      </c>
      <c r="BZ1057" s="10">
        <v>0</v>
      </c>
      <c r="CA1057" s="10">
        <v>0</v>
      </c>
      <c r="CB1057" s="10">
        <v>0</v>
      </c>
      <c r="CC1057" s="10">
        <v>0</v>
      </c>
      <c r="CD1057" s="10">
        <v>0</v>
      </c>
      <c r="CE1057" s="10">
        <v>0</v>
      </c>
      <c r="CF1057" s="10">
        <v>0</v>
      </c>
      <c r="CG1057" s="10">
        <v>0</v>
      </c>
      <c r="CH1057" s="10">
        <v>0</v>
      </c>
      <c r="CI1057" s="10">
        <v>0</v>
      </c>
      <c r="CJ1057" s="10">
        <v>0</v>
      </c>
      <c r="CK1057" s="10">
        <v>0</v>
      </c>
      <c r="CL1057" s="10">
        <v>0</v>
      </c>
      <c r="CM1057" s="10">
        <v>0</v>
      </c>
      <c r="CN1057" s="10">
        <v>0</v>
      </c>
      <c r="CO1057" s="10">
        <v>0</v>
      </c>
      <c r="CP1057" s="10">
        <v>0</v>
      </c>
      <c r="CQ1057" s="10">
        <v>0</v>
      </c>
      <c r="CR1057" s="10">
        <v>0</v>
      </c>
      <c r="CS1057" s="10">
        <v>0</v>
      </c>
      <c r="CT1057" s="10">
        <v>0</v>
      </c>
      <c r="CU1057" s="10">
        <v>0</v>
      </c>
      <c r="CV1057" s="10">
        <v>0</v>
      </c>
      <c r="CW1057" s="10">
        <v>0</v>
      </c>
      <c r="CX1057" s="10">
        <v>0</v>
      </c>
      <c r="CY1057" s="10">
        <v>0</v>
      </c>
      <c r="CZ1057" s="10">
        <v>0</v>
      </c>
      <c r="DA1057" s="10">
        <v>0</v>
      </c>
      <c r="DB1057" s="10">
        <v>0</v>
      </c>
      <c r="DC1057" s="10">
        <v>0</v>
      </c>
      <c r="DD1057" s="10">
        <v>0</v>
      </c>
      <c r="DE1057" s="10">
        <v>0</v>
      </c>
      <c r="DF1057" s="10">
        <v>0</v>
      </c>
      <c r="DG1057" s="10">
        <v>0</v>
      </c>
      <c r="DH1057" s="10">
        <v>79088239</v>
      </c>
      <c r="DI1057" s="10">
        <v>0</v>
      </c>
      <c r="DJ1057" s="10">
        <v>0</v>
      </c>
      <c r="DK1057" s="10">
        <v>0</v>
      </c>
      <c r="DL1057" s="10">
        <v>0</v>
      </c>
      <c r="DM1057" s="10">
        <v>0</v>
      </c>
      <c r="DN1057" s="10">
        <v>0</v>
      </c>
      <c r="DO1057" s="10">
        <v>5226602</v>
      </c>
      <c r="DP1057" s="10">
        <v>85126925</v>
      </c>
      <c r="DQ1057" s="10">
        <v>0</v>
      </c>
      <c r="DR1057" s="10">
        <v>0</v>
      </c>
      <c r="DS1057" s="10">
        <v>0</v>
      </c>
      <c r="DT1057" s="10">
        <v>0</v>
      </c>
      <c r="DU1057" s="10">
        <v>0</v>
      </c>
      <c r="DV1057" s="10">
        <v>0</v>
      </c>
      <c r="DW1057" s="10">
        <v>0</v>
      </c>
      <c r="DX1057" s="10">
        <v>0</v>
      </c>
      <c r="DY1057" s="10">
        <v>0</v>
      </c>
      <c r="DZ1057" s="10">
        <v>0</v>
      </c>
      <c r="EA1057" s="10">
        <v>0</v>
      </c>
      <c r="EB1057" s="10">
        <v>0</v>
      </c>
      <c r="EC1057" s="10">
        <v>0</v>
      </c>
    </row>
    <row r="1058" spans="1:133" x14ac:dyDescent="0.3">
      <c r="A1058" s="9">
        <v>106484044</v>
      </c>
      <c r="B1058" s="9" t="s">
        <v>948</v>
      </c>
      <c r="C1058" s="9">
        <v>20182</v>
      </c>
      <c r="D1058" s="11">
        <v>43191</v>
      </c>
      <c r="E1058" s="9" t="s">
        <v>2129</v>
      </c>
      <c r="F1058" s="9" t="s">
        <v>134</v>
      </c>
      <c r="G1058" s="9" t="s">
        <v>215</v>
      </c>
      <c r="H1058" s="9" t="s">
        <v>2135</v>
      </c>
      <c r="I1058" s="9">
        <v>408</v>
      </c>
      <c r="J1058" s="9" t="s">
        <v>136</v>
      </c>
      <c r="K1058" s="9" t="s">
        <v>876</v>
      </c>
      <c r="L1058" s="9" t="s">
        <v>138</v>
      </c>
      <c r="M1058" s="9" t="s">
        <v>877</v>
      </c>
      <c r="N1058" s="9" t="s">
        <v>949</v>
      </c>
      <c r="O1058" s="9" t="s">
        <v>950</v>
      </c>
      <c r="P1058" s="9">
        <v>95688</v>
      </c>
      <c r="Q1058" s="9" t="s">
        <v>880</v>
      </c>
      <c r="R1058" s="9">
        <v>140</v>
      </c>
      <c r="S1058" s="9">
        <v>140</v>
      </c>
      <c r="T1058" s="9">
        <v>61</v>
      </c>
      <c r="U1058" s="9">
        <v>82</v>
      </c>
      <c r="V1058" s="9">
        <v>579</v>
      </c>
      <c r="W1058" s="9">
        <v>4</v>
      </c>
      <c r="X1058" s="9">
        <v>114</v>
      </c>
      <c r="Y1058" s="9">
        <v>0</v>
      </c>
      <c r="Z1058" s="9">
        <v>0</v>
      </c>
      <c r="AA1058" s="9">
        <v>14</v>
      </c>
      <c r="AB1058" s="9">
        <v>606</v>
      </c>
      <c r="AC1058" s="9">
        <v>0</v>
      </c>
      <c r="AD1058" s="9">
        <v>24</v>
      </c>
      <c r="AE1058" s="9">
        <v>1423</v>
      </c>
      <c r="AF1058" s="9">
        <v>0</v>
      </c>
      <c r="AG1058" s="9">
        <v>334</v>
      </c>
      <c r="AH1058" s="9">
        <v>2678</v>
      </c>
      <c r="AI1058" s="9">
        <v>15</v>
      </c>
      <c r="AJ1058" s="9">
        <v>280</v>
      </c>
      <c r="AK1058" s="9">
        <v>0</v>
      </c>
      <c r="AL1058" s="9">
        <v>0</v>
      </c>
      <c r="AM1058" s="9">
        <v>36</v>
      </c>
      <c r="AN1058" s="9">
        <v>1582</v>
      </c>
      <c r="AO1058" s="9">
        <v>0</v>
      </c>
      <c r="AP1058" s="9">
        <v>123</v>
      </c>
      <c r="AQ1058" s="9">
        <v>5048</v>
      </c>
      <c r="AR1058" s="9">
        <v>0</v>
      </c>
      <c r="AS1058" s="9">
        <v>387</v>
      </c>
      <c r="AT1058" s="9">
        <v>10176</v>
      </c>
      <c r="AU1058" s="9">
        <v>107</v>
      </c>
      <c r="AV1058" s="9">
        <v>3253</v>
      </c>
      <c r="AW1058" s="9">
        <v>0</v>
      </c>
      <c r="AX1058" s="9">
        <v>1</v>
      </c>
      <c r="AY1058" s="9">
        <v>763</v>
      </c>
      <c r="AZ1058" s="9">
        <v>18229</v>
      </c>
      <c r="BA1058" s="9">
        <v>0</v>
      </c>
      <c r="BB1058" s="9">
        <v>2793</v>
      </c>
      <c r="BC1058" s="9">
        <v>35709</v>
      </c>
      <c r="BD1058" s="9">
        <v>0</v>
      </c>
      <c r="BE1058" s="9">
        <v>0</v>
      </c>
      <c r="BF1058" s="9">
        <v>0</v>
      </c>
      <c r="BG1058" s="9">
        <v>0</v>
      </c>
      <c r="BH1058" s="9">
        <v>0</v>
      </c>
      <c r="BI1058" s="9">
        <v>0</v>
      </c>
      <c r="BJ1058" s="9">
        <v>0</v>
      </c>
      <c r="BK1058" s="9">
        <v>0</v>
      </c>
      <c r="BL1058" s="9">
        <v>0</v>
      </c>
      <c r="BM1058" s="9">
        <v>0</v>
      </c>
      <c r="BN1058" s="9">
        <v>0</v>
      </c>
      <c r="BO1058" s="9">
        <v>0</v>
      </c>
      <c r="BP1058" s="9">
        <v>0</v>
      </c>
      <c r="BQ1058" s="9">
        <v>0</v>
      </c>
      <c r="BR1058" s="9">
        <v>0</v>
      </c>
      <c r="BS1058" s="9">
        <v>0</v>
      </c>
      <c r="BT1058" s="9">
        <v>0</v>
      </c>
      <c r="BU1058" s="9">
        <v>0</v>
      </c>
      <c r="BV1058" s="9">
        <v>0</v>
      </c>
      <c r="BW1058" s="9">
        <v>0</v>
      </c>
      <c r="BX1058" s="9">
        <v>0</v>
      </c>
      <c r="BY1058" s="9">
        <v>0</v>
      </c>
      <c r="BZ1058" s="9">
        <v>0</v>
      </c>
      <c r="CA1058" s="9">
        <v>0</v>
      </c>
      <c r="CB1058" s="9">
        <v>0</v>
      </c>
      <c r="CC1058" s="9">
        <v>0</v>
      </c>
      <c r="CD1058" s="9">
        <v>0</v>
      </c>
      <c r="CE1058" s="9">
        <v>0</v>
      </c>
      <c r="CF1058" s="9">
        <v>0</v>
      </c>
      <c r="CG1058" s="9">
        <v>0</v>
      </c>
      <c r="CH1058" s="9">
        <v>0</v>
      </c>
      <c r="CI1058" s="9">
        <v>0</v>
      </c>
      <c r="CJ1058" s="9">
        <v>0</v>
      </c>
      <c r="CK1058" s="9">
        <v>0</v>
      </c>
      <c r="CL1058" s="9">
        <v>0</v>
      </c>
      <c r="CM1058" s="9">
        <v>0</v>
      </c>
      <c r="CN1058" s="9">
        <v>0</v>
      </c>
      <c r="CO1058" s="9">
        <v>0</v>
      </c>
      <c r="CP1058" s="9">
        <v>0</v>
      </c>
      <c r="CQ1058" s="9">
        <v>0</v>
      </c>
      <c r="CR1058" s="9">
        <v>0</v>
      </c>
      <c r="CS1058" s="9">
        <v>0</v>
      </c>
      <c r="CT1058" s="9">
        <v>0</v>
      </c>
      <c r="CU1058" s="9">
        <v>0</v>
      </c>
      <c r="CV1058" s="9">
        <v>0</v>
      </c>
      <c r="CW1058" s="9">
        <v>0</v>
      </c>
      <c r="CX1058" s="9">
        <v>0</v>
      </c>
      <c r="CY1058" s="9">
        <v>0</v>
      </c>
      <c r="CZ1058" s="9">
        <v>0</v>
      </c>
      <c r="DA1058" s="9">
        <v>0</v>
      </c>
      <c r="DB1058" s="9">
        <v>0</v>
      </c>
      <c r="DC1058" s="9">
        <v>0</v>
      </c>
      <c r="DD1058" s="9">
        <v>0</v>
      </c>
      <c r="DE1058" s="9">
        <v>0</v>
      </c>
      <c r="DF1058" s="9">
        <v>0</v>
      </c>
      <c r="DG1058" s="9">
        <v>0</v>
      </c>
      <c r="DH1058" s="9">
        <v>77145997</v>
      </c>
      <c r="DI1058" s="9">
        <v>0</v>
      </c>
      <c r="DJ1058" s="9">
        <v>0</v>
      </c>
      <c r="DK1058" s="9">
        <v>0</v>
      </c>
      <c r="DL1058" s="9">
        <v>0</v>
      </c>
      <c r="DM1058" s="9">
        <v>0</v>
      </c>
      <c r="DN1058" s="9">
        <v>0</v>
      </c>
      <c r="DO1058" s="9">
        <v>626511</v>
      </c>
      <c r="DP1058" s="9">
        <v>337625608</v>
      </c>
      <c r="DQ1058" s="9">
        <v>0</v>
      </c>
      <c r="DR1058" s="9">
        <v>0</v>
      </c>
      <c r="DS1058" s="9">
        <v>0</v>
      </c>
      <c r="DT1058" s="9">
        <v>0</v>
      </c>
      <c r="DU1058" s="9">
        <v>0</v>
      </c>
      <c r="DV1058" s="9">
        <v>0</v>
      </c>
      <c r="DW1058" s="9">
        <v>0</v>
      </c>
      <c r="DX1058" s="9">
        <v>0</v>
      </c>
      <c r="DY1058" s="9">
        <v>0</v>
      </c>
      <c r="DZ1058" s="9">
        <v>0</v>
      </c>
      <c r="EA1058" s="9">
        <v>0</v>
      </c>
      <c r="EB1058" s="9">
        <v>0</v>
      </c>
      <c r="EC1058" s="9">
        <v>0</v>
      </c>
    </row>
    <row r="1059" spans="1:133" x14ac:dyDescent="0.3">
      <c r="A1059" s="10">
        <v>106480989</v>
      </c>
      <c r="B1059" s="10" t="s">
        <v>2164</v>
      </c>
      <c r="C1059" s="10">
        <v>20182</v>
      </c>
      <c r="D1059" s="12">
        <v>43191</v>
      </c>
      <c r="E1059" s="10" t="s">
        <v>2129</v>
      </c>
      <c r="F1059" s="10" t="s">
        <v>134</v>
      </c>
      <c r="G1059" s="10" t="s">
        <v>215</v>
      </c>
      <c r="H1059" s="10" t="s">
        <v>2135</v>
      </c>
      <c r="I1059" s="10">
        <v>409</v>
      </c>
      <c r="J1059" s="10" t="s">
        <v>136</v>
      </c>
      <c r="K1059" s="10" t="s">
        <v>876</v>
      </c>
      <c r="L1059" s="10" t="s">
        <v>138</v>
      </c>
      <c r="M1059" s="10" t="s">
        <v>877</v>
      </c>
      <c r="N1059" s="10" t="s">
        <v>959</v>
      </c>
      <c r="O1059" s="10" t="s">
        <v>217</v>
      </c>
      <c r="P1059" s="10">
        <v>94589</v>
      </c>
      <c r="Q1059" s="10" t="s">
        <v>880</v>
      </c>
      <c r="R1059" s="10">
        <v>248</v>
      </c>
      <c r="S1059" s="10">
        <v>248</v>
      </c>
      <c r="T1059" s="10">
        <v>131</v>
      </c>
      <c r="U1059" s="10">
        <v>187</v>
      </c>
      <c r="V1059" s="10">
        <v>936</v>
      </c>
      <c r="W1059" s="10">
        <v>83</v>
      </c>
      <c r="X1059" s="10">
        <v>154</v>
      </c>
      <c r="Y1059" s="10">
        <v>0</v>
      </c>
      <c r="Z1059" s="10">
        <v>0</v>
      </c>
      <c r="AA1059" s="10">
        <v>12</v>
      </c>
      <c r="AB1059" s="10">
        <v>911</v>
      </c>
      <c r="AC1059" s="10">
        <v>0</v>
      </c>
      <c r="AD1059" s="10">
        <v>71</v>
      </c>
      <c r="AE1059" s="10">
        <v>2354</v>
      </c>
      <c r="AF1059" s="10">
        <v>0</v>
      </c>
      <c r="AG1059" s="10">
        <v>828</v>
      </c>
      <c r="AH1059" s="10">
        <v>4942</v>
      </c>
      <c r="AI1059" s="10">
        <v>275</v>
      </c>
      <c r="AJ1059" s="10">
        <v>564</v>
      </c>
      <c r="AK1059" s="10">
        <v>0</v>
      </c>
      <c r="AL1059" s="10">
        <v>0</v>
      </c>
      <c r="AM1059" s="10">
        <v>53</v>
      </c>
      <c r="AN1059" s="10">
        <v>3837</v>
      </c>
      <c r="AO1059" s="10">
        <v>0</v>
      </c>
      <c r="AP1059" s="10">
        <v>306</v>
      </c>
      <c r="AQ1059" s="10">
        <v>10805</v>
      </c>
      <c r="AR1059" s="10">
        <v>0</v>
      </c>
      <c r="AS1059" s="10">
        <v>865</v>
      </c>
      <c r="AT1059" s="10">
        <v>11948</v>
      </c>
      <c r="AU1059" s="10">
        <v>317</v>
      </c>
      <c r="AV1059" s="10">
        <v>5683</v>
      </c>
      <c r="AW1059" s="10">
        <v>0</v>
      </c>
      <c r="AX1059" s="10">
        <v>0</v>
      </c>
      <c r="AY1059" s="10">
        <v>791</v>
      </c>
      <c r="AZ1059" s="10">
        <v>18951</v>
      </c>
      <c r="BA1059" s="10">
        <v>0</v>
      </c>
      <c r="BB1059" s="10">
        <v>4500</v>
      </c>
      <c r="BC1059" s="10">
        <v>43055</v>
      </c>
      <c r="BD1059" s="10">
        <v>0</v>
      </c>
      <c r="BE1059" s="10">
        <v>0</v>
      </c>
      <c r="BF1059" s="10">
        <v>0</v>
      </c>
      <c r="BG1059" s="10">
        <v>0</v>
      </c>
      <c r="BH1059" s="10">
        <v>0</v>
      </c>
      <c r="BI1059" s="10">
        <v>0</v>
      </c>
      <c r="BJ1059" s="10">
        <v>0</v>
      </c>
      <c r="BK1059" s="10">
        <v>0</v>
      </c>
      <c r="BL1059" s="10">
        <v>0</v>
      </c>
      <c r="BM1059" s="10">
        <v>0</v>
      </c>
      <c r="BN1059" s="10">
        <v>0</v>
      </c>
      <c r="BO1059" s="10">
        <v>0</v>
      </c>
      <c r="BP1059" s="10">
        <v>0</v>
      </c>
      <c r="BQ1059" s="10">
        <v>0</v>
      </c>
      <c r="BR1059" s="10">
        <v>0</v>
      </c>
      <c r="BS1059" s="10">
        <v>0</v>
      </c>
      <c r="BT1059" s="10">
        <v>0</v>
      </c>
      <c r="BU1059" s="10">
        <v>0</v>
      </c>
      <c r="BV1059" s="10">
        <v>0</v>
      </c>
      <c r="BW1059" s="10">
        <v>0</v>
      </c>
      <c r="BX1059" s="10">
        <v>0</v>
      </c>
      <c r="BY1059" s="10">
        <v>0</v>
      </c>
      <c r="BZ1059" s="10">
        <v>0</v>
      </c>
      <c r="CA1059" s="10">
        <v>0</v>
      </c>
      <c r="CB1059" s="10">
        <v>0</v>
      </c>
      <c r="CC1059" s="10">
        <v>0</v>
      </c>
      <c r="CD1059" s="10">
        <v>0</v>
      </c>
      <c r="CE1059" s="10">
        <v>0</v>
      </c>
      <c r="CF1059" s="10">
        <v>0</v>
      </c>
      <c r="CG1059" s="10">
        <v>0</v>
      </c>
      <c r="CH1059" s="10">
        <v>0</v>
      </c>
      <c r="CI1059" s="10">
        <v>0</v>
      </c>
      <c r="CJ1059" s="10">
        <v>0</v>
      </c>
      <c r="CK1059" s="10">
        <v>0</v>
      </c>
      <c r="CL1059" s="10">
        <v>0</v>
      </c>
      <c r="CM1059" s="10">
        <v>0</v>
      </c>
      <c r="CN1059" s="10">
        <v>0</v>
      </c>
      <c r="CO1059" s="10">
        <v>0</v>
      </c>
      <c r="CP1059" s="10">
        <v>0</v>
      </c>
      <c r="CQ1059" s="10">
        <v>0</v>
      </c>
      <c r="CR1059" s="10">
        <v>0</v>
      </c>
      <c r="CS1059" s="10">
        <v>0</v>
      </c>
      <c r="CT1059" s="10">
        <v>0</v>
      </c>
      <c r="CU1059" s="10">
        <v>0</v>
      </c>
      <c r="CV1059" s="10">
        <v>0</v>
      </c>
      <c r="CW1059" s="10">
        <v>0</v>
      </c>
      <c r="CX1059" s="10">
        <v>0</v>
      </c>
      <c r="CY1059" s="10">
        <v>0</v>
      </c>
      <c r="CZ1059" s="10">
        <v>0</v>
      </c>
      <c r="DA1059" s="10">
        <v>0</v>
      </c>
      <c r="DB1059" s="10">
        <v>0</v>
      </c>
      <c r="DC1059" s="10">
        <v>0</v>
      </c>
      <c r="DD1059" s="10">
        <v>0</v>
      </c>
      <c r="DE1059" s="10">
        <v>0</v>
      </c>
      <c r="DF1059" s="10">
        <v>0</v>
      </c>
      <c r="DG1059" s="10">
        <v>0</v>
      </c>
      <c r="DH1059" s="10">
        <v>118217588</v>
      </c>
      <c r="DI1059" s="10">
        <v>0</v>
      </c>
      <c r="DJ1059" s="10">
        <v>0</v>
      </c>
      <c r="DK1059" s="10">
        <v>0</v>
      </c>
      <c r="DL1059" s="10">
        <v>0</v>
      </c>
      <c r="DM1059" s="10">
        <v>0</v>
      </c>
      <c r="DN1059" s="10">
        <v>0</v>
      </c>
      <c r="DO1059" s="10">
        <v>1910068</v>
      </c>
      <c r="DP1059" s="10">
        <v>426524112</v>
      </c>
      <c r="DQ1059" s="10">
        <v>0</v>
      </c>
      <c r="DR1059" s="10">
        <v>0</v>
      </c>
      <c r="DS1059" s="10">
        <v>0</v>
      </c>
      <c r="DT1059" s="10">
        <v>0</v>
      </c>
      <c r="DU1059" s="10">
        <v>0</v>
      </c>
      <c r="DV1059" s="10">
        <v>0</v>
      </c>
      <c r="DW1059" s="10">
        <v>0</v>
      </c>
      <c r="DX1059" s="10">
        <v>0</v>
      </c>
      <c r="DY1059" s="10">
        <v>0</v>
      </c>
      <c r="DZ1059" s="10">
        <v>0</v>
      </c>
      <c r="EA1059" s="10">
        <v>0</v>
      </c>
      <c r="EB1059" s="10">
        <v>0</v>
      </c>
      <c r="EC1059" s="10">
        <v>0</v>
      </c>
    </row>
    <row r="1060" spans="1:133" x14ac:dyDescent="0.3">
      <c r="A1060" s="9">
        <v>106070990</v>
      </c>
      <c r="B1060" s="9" t="s">
        <v>951</v>
      </c>
      <c r="C1060" s="9">
        <v>20182</v>
      </c>
      <c r="D1060" s="11">
        <v>43191</v>
      </c>
      <c r="E1060" s="9" t="s">
        <v>2129</v>
      </c>
      <c r="F1060" s="9" t="s">
        <v>134</v>
      </c>
      <c r="G1060" s="9" t="s">
        <v>542</v>
      </c>
      <c r="H1060" s="9" t="s">
        <v>2138</v>
      </c>
      <c r="I1060" s="9">
        <v>411</v>
      </c>
      <c r="J1060" s="9" t="s">
        <v>136</v>
      </c>
      <c r="K1060" s="9" t="s">
        <v>876</v>
      </c>
      <c r="L1060" s="9" t="s">
        <v>138</v>
      </c>
      <c r="M1060" s="9" t="s">
        <v>877</v>
      </c>
      <c r="N1060" s="9" t="s">
        <v>952</v>
      </c>
      <c r="O1060" s="9" t="s">
        <v>869</v>
      </c>
      <c r="P1060" s="9">
        <v>94596</v>
      </c>
      <c r="Q1060" s="9" t="s">
        <v>880</v>
      </c>
      <c r="R1060" s="9">
        <v>233</v>
      </c>
      <c r="S1060" s="9">
        <v>233</v>
      </c>
      <c r="T1060" s="9">
        <v>122</v>
      </c>
      <c r="U1060" s="9">
        <v>74</v>
      </c>
      <c r="V1060" s="9">
        <v>1234</v>
      </c>
      <c r="W1060" s="9">
        <v>11</v>
      </c>
      <c r="X1060" s="9">
        <v>107</v>
      </c>
      <c r="Y1060" s="9">
        <v>0</v>
      </c>
      <c r="Z1060" s="9">
        <v>0</v>
      </c>
      <c r="AA1060" s="9">
        <v>37</v>
      </c>
      <c r="AB1060" s="9">
        <v>1492</v>
      </c>
      <c r="AC1060" s="9">
        <v>0</v>
      </c>
      <c r="AD1060" s="9">
        <v>23</v>
      </c>
      <c r="AE1060" s="9">
        <v>2978</v>
      </c>
      <c r="AF1060" s="9">
        <v>0</v>
      </c>
      <c r="AG1060" s="9">
        <v>287</v>
      </c>
      <c r="AH1060" s="9">
        <v>4999</v>
      </c>
      <c r="AI1060" s="9">
        <v>30</v>
      </c>
      <c r="AJ1060" s="9">
        <v>370</v>
      </c>
      <c r="AK1060" s="9">
        <v>0</v>
      </c>
      <c r="AL1060" s="9">
        <v>0</v>
      </c>
      <c r="AM1060" s="9">
        <v>122</v>
      </c>
      <c r="AN1060" s="9">
        <v>4271</v>
      </c>
      <c r="AO1060" s="9">
        <v>0</v>
      </c>
      <c r="AP1060" s="9">
        <v>48</v>
      </c>
      <c r="AQ1060" s="9">
        <v>10127</v>
      </c>
      <c r="AR1060" s="9">
        <v>0</v>
      </c>
      <c r="AS1060" s="9">
        <v>273</v>
      </c>
      <c r="AT1060" s="9">
        <v>11667</v>
      </c>
      <c r="AU1060" s="9">
        <v>127</v>
      </c>
      <c r="AV1060" s="9">
        <v>1791</v>
      </c>
      <c r="AW1060" s="9">
        <v>0</v>
      </c>
      <c r="AX1060" s="9">
        <v>0</v>
      </c>
      <c r="AY1060" s="9">
        <v>444</v>
      </c>
      <c r="AZ1060" s="9">
        <v>18413</v>
      </c>
      <c r="BA1060" s="9">
        <v>0</v>
      </c>
      <c r="BB1060" s="9">
        <v>3418</v>
      </c>
      <c r="BC1060" s="9">
        <v>36133</v>
      </c>
      <c r="BD1060" s="9">
        <v>0</v>
      </c>
      <c r="BE1060" s="9">
        <v>0</v>
      </c>
      <c r="BF1060" s="9">
        <v>0</v>
      </c>
      <c r="BG1060" s="9">
        <v>0</v>
      </c>
      <c r="BH1060" s="9">
        <v>0</v>
      </c>
      <c r="BI1060" s="9">
        <v>0</v>
      </c>
      <c r="BJ1060" s="9">
        <v>0</v>
      </c>
      <c r="BK1060" s="9">
        <v>0</v>
      </c>
      <c r="BL1060" s="9">
        <v>0</v>
      </c>
      <c r="BM1060" s="9">
        <v>0</v>
      </c>
      <c r="BN1060" s="9">
        <v>0</v>
      </c>
      <c r="BO1060" s="9">
        <v>0</v>
      </c>
      <c r="BP1060" s="9">
        <v>0</v>
      </c>
      <c r="BQ1060" s="9">
        <v>0</v>
      </c>
      <c r="BR1060" s="9">
        <v>0</v>
      </c>
      <c r="BS1060" s="9">
        <v>0</v>
      </c>
      <c r="BT1060" s="9">
        <v>0</v>
      </c>
      <c r="BU1060" s="9">
        <v>0</v>
      </c>
      <c r="BV1060" s="9">
        <v>0</v>
      </c>
      <c r="BW1060" s="9">
        <v>0</v>
      </c>
      <c r="BX1060" s="9">
        <v>0</v>
      </c>
      <c r="BY1060" s="9">
        <v>0</v>
      </c>
      <c r="BZ1060" s="9">
        <v>0</v>
      </c>
      <c r="CA1060" s="9">
        <v>0</v>
      </c>
      <c r="CB1060" s="9">
        <v>0</v>
      </c>
      <c r="CC1060" s="9">
        <v>0</v>
      </c>
      <c r="CD1060" s="9">
        <v>0</v>
      </c>
      <c r="CE1060" s="9">
        <v>0</v>
      </c>
      <c r="CF1060" s="9">
        <v>0</v>
      </c>
      <c r="CG1060" s="9">
        <v>0</v>
      </c>
      <c r="CH1060" s="9">
        <v>0</v>
      </c>
      <c r="CI1060" s="9">
        <v>0</v>
      </c>
      <c r="CJ1060" s="9">
        <v>0</v>
      </c>
      <c r="CK1060" s="9">
        <v>0</v>
      </c>
      <c r="CL1060" s="9">
        <v>0</v>
      </c>
      <c r="CM1060" s="9">
        <v>0</v>
      </c>
      <c r="CN1060" s="9">
        <v>0</v>
      </c>
      <c r="CO1060" s="9">
        <v>0</v>
      </c>
      <c r="CP1060" s="9">
        <v>0</v>
      </c>
      <c r="CQ1060" s="9">
        <v>0</v>
      </c>
      <c r="CR1060" s="9">
        <v>0</v>
      </c>
      <c r="CS1060" s="9">
        <v>0</v>
      </c>
      <c r="CT1060" s="9">
        <v>0</v>
      </c>
      <c r="CU1060" s="9">
        <v>0</v>
      </c>
      <c r="CV1060" s="9">
        <v>0</v>
      </c>
      <c r="CW1060" s="9">
        <v>0</v>
      </c>
      <c r="CX1060" s="9">
        <v>0</v>
      </c>
      <c r="CY1060" s="9">
        <v>0</v>
      </c>
      <c r="CZ1060" s="9">
        <v>0</v>
      </c>
      <c r="DA1060" s="9">
        <v>0</v>
      </c>
      <c r="DB1060" s="9">
        <v>0</v>
      </c>
      <c r="DC1060" s="9">
        <v>0</v>
      </c>
      <c r="DD1060" s="9">
        <v>0</v>
      </c>
      <c r="DE1060" s="9">
        <v>0</v>
      </c>
      <c r="DF1060" s="9">
        <v>0</v>
      </c>
      <c r="DG1060" s="9">
        <v>0</v>
      </c>
      <c r="DH1060" s="9">
        <v>162364895</v>
      </c>
      <c r="DI1060" s="9">
        <v>0</v>
      </c>
      <c r="DJ1060" s="9">
        <v>0</v>
      </c>
      <c r="DK1060" s="9">
        <v>0</v>
      </c>
      <c r="DL1060" s="9">
        <v>0</v>
      </c>
      <c r="DM1060" s="9">
        <v>0</v>
      </c>
      <c r="DN1060" s="9">
        <v>0</v>
      </c>
      <c r="DO1060" s="9">
        <v>4002482</v>
      </c>
      <c r="DP1060" s="9">
        <v>189149622</v>
      </c>
      <c r="DQ1060" s="9">
        <v>0</v>
      </c>
      <c r="DR1060" s="9">
        <v>0</v>
      </c>
      <c r="DS1060" s="9">
        <v>0</v>
      </c>
      <c r="DT1060" s="9">
        <v>0</v>
      </c>
      <c r="DU1060" s="9">
        <v>0</v>
      </c>
      <c r="DV1060" s="9">
        <v>0</v>
      </c>
      <c r="DW1060" s="9">
        <v>0</v>
      </c>
      <c r="DX1060" s="9">
        <v>0</v>
      </c>
      <c r="DY1060" s="9">
        <v>0</v>
      </c>
      <c r="DZ1060" s="9">
        <v>0</v>
      </c>
      <c r="EA1060" s="9">
        <v>0</v>
      </c>
      <c r="EB1060" s="9">
        <v>0</v>
      </c>
      <c r="EC1060" s="9">
        <v>0</v>
      </c>
    </row>
    <row r="1061" spans="1:133" x14ac:dyDescent="0.3">
      <c r="A1061" s="10">
        <v>106190434</v>
      </c>
      <c r="B1061" s="10" t="s">
        <v>953</v>
      </c>
      <c r="C1061" s="10">
        <v>20182</v>
      </c>
      <c r="D1061" s="12">
        <v>43191</v>
      </c>
      <c r="E1061" s="10" t="s">
        <v>2129</v>
      </c>
      <c r="F1061" s="10" t="s">
        <v>134</v>
      </c>
      <c r="G1061" s="10" t="s">
        <v>158</v>
      </c>
      <c r="H1061" s="10" t="s">
        <v>2132</v>
      </c>
      <c r="I1061" s="10">
        <v>927</v>
      </c>
      <c r="J1061" s="10" t="s">
        <v>136</v>
      </c>
      <c r="K1061" s="10" t="s">
        <v>876</v>
      </c>
      <c r="L1061" s="10" t="s">
        <v>138</v>
      </c>
      <c r="M1061" s="10" t="s">
        <v>882</v>
      </c>
      <c r="N1061" s="10" t="s">
        <v>954</v>
      </c>
      <c r="O1061" s="10" t="s">
        <v>223</v>
      </c>
      <c r="P1061" s="10">
        <v>90034</v>
      </c>
      <c r="Q1061" s="10" t="s">
        <v>885</v>
      </c>
      <c r="R1061" s="10">
        <v>265</v>
      </c>
      <c r="S1061" s="10">
        <v>265</v>
      </c>
      <c r="T1061" s="10">
        <v>75</v>
      </c>
      <c r="U1061" s="10">
        <v>72</v>
      </c>
      <c r="V1061" s="10">
        <v>743</v>
      </c>
      <c r="W1061" s="10">
        <v>20</v>
      </c>
      <c r="X1061" s="10">
        <v>195</v>
      </c>
      <c r="Y1061" s="10">
        <v>0</v>
      </c>
      <c r="Z1061" s="10">
        <v>0</v>
      </c>
      <c r="AA1061" s="10">
        <v>8</v>
      </c>
      <c r="AB1061" s="10">
        <v>1020</v>
      </c>
      <c r="AC1061" s="10">
        <v>0</v>
      </c>
      <c r="AD1061" s="10">
        <v>35</v>
      </c>
      <c r="AE1061" s="10">
        <v>2093</v>
      </c>
      <c r="AF1061" s="10">
        <v>0</v>
      </c>
      <c r="AG1061" s="10">
        <v>325</v>
      </c>
      <c r="AH1061" s="10">
        <v>2855</v>
      </c>
      <c r="AI1061" s="10">
        <v>52</v>
      </c>
      <c r="AJ1061" s="10">
        <v>548</v>
      </c>
      <c r="AK1061" s="10">
        <v>0</v>
      </c>
      <c r="AL1061" s="10">
        <v>0</v>
      </c>
      <c r="AM1061" s="10">
        <v>20</v>
      </c>
      <c r="AN1061" s="10">
        <v>2288</v>
      </c>
      <c r="AO1061" s="10">
        <v>0</v>
      </c>
      <c r="AP1061" s="10">
        <v>117</v>
      </c>
      <c r="AQ1061" s="10">
        <v>6205</v>
      </c>
      <c r="AR1061" s="10">
        <v>0</v>
      </c>
      <c r="AS1061" s="10">
        <v>1064</v>
      </c>
      <c r="AT1061" s="10">
        <v>20786</v>
      </c>
      <c r="AU1061" s="10">
        <v>1128</v>
      </c>
      <c r="AV1061" s="10">
        <v>8576</v>
      </c>
      <c r="AW1061" s="10">
        <v>0</v>
      </c>
      <c r="AX1061" s="10">
        <v>0</v>
      </c>
      <c r="AY1061" s="10">
        <v>343</v>
      </c>
      <c r="AZ1061" s="10">
        <v>37719</v>
      </c>
      <c r="BA1061" s="10">
        <v>0</v>
      </c>
      <c r="BB1061" s="10">
        <v>2691</v>
      </c>
      <c r="BC1061" s="10">
        <v>72307</v>
      </c>
      <c r="BD1061" s="10">
        <v>0</v>
      </c>
      <c r="BE1061" s="10">
        <v>0</v>
      </c>
      <c r="BF1061" s="10">
        <v>0</v>
      </c>
      <c r="BG1061" s="10">
        <v>0</v>
      </c>
      <c r="BH1061" s="10">
        <v>0</v>
      </c>
      <c r="BI1061" s="10">
        <v>0</v>
      </c>
      <c r="BJ1061" s="10">
        <v>0</v>
      </c>
      <c r="BK1061" s="10">
        <v>0</v>
      </c>
      <c r="BL1061" s="10">
        <v>0</v>
      </c>
      <c r="BM1061" s="10">
        <v>0</v>
      </c>
      <c r="BN1061" s="10">
        <v>0</v>
      </c>
      <c r="BO1061" s="10">
        <v>0</v>
      </c>
      <c r="BP1061" s="10">
        <v>0</v>
      </c>
      <c r="BQ1061" s="10">
        <v>0</v>
      </c>
      <c r="BR1061" s="10">
        <v>0</v>
      </c>
      <c r="BS1061" s="10">
        <v>0</v>
      </c>
      <c r="BT1061" s="10">
        <v>0</v>
      </c>
      <c r="BU1061" s="10">
        <v>0</v>
      </c>
      <c r="BV1061" s="10">
        <v>0</v>
      </c>
      <c r="BW1061" s="10">
        <v>0</v>
      </c>
      <c r="BX1061" s="10">
        <v>0</v>
      </c>
      <c r="BY1061" s="10">
        <v>0</v>
      </c>
      <c r="BZ1061" s="10">
        <v>0</v>
      </c>
      <c r="CA1061" s="10">
        <v>0</v>
      </c>
      <c r="CB1061" s="10">
        <v>0</v>
      </c>
      <c r="CC1061" s="10">
        <v>0</v>
      </c>
      <c r="CD1061" s="10">
        <v>0</v>
      </c>
      <c r="CE1061" s="10">
        <v>0</v>
      </c>
      <c r="CF1061" s="10">
        <v>0</v>
      </c>
      <c r="CG1061" s="10">
        <v>0</v>
      </c>
      <c r="CH1061" s="10">
        <v>0</v>
      </c>
      <c r="CI1061" s="10">
        <v>0</v>
      </c>
      <c r="CJ1061" s="10">
        <v>0</v>
      </c>
      <c r="CK1061" s="10">
        <v>0</v>
      </c>
      <c r="CL1061" s="10">
        <v>0</v>
      </c>
      <c r="CM1061" s="10">
        <v>0</v>
      </c>
      <c r="CN1061" s="10">
        <v>0</v>
      </c>
      <c r="CO1061" s="10">
        <v>0</v>
      </c>
      <c r="CP1061" s="10">
        <v>0</v>
      </c>
      <c r="CQ1061" s="10">
        <v>0</v>
      </c>
      <c r="CR1061" s="10">
        <v>0</v>
      </c>
      <c r="CS1061" s="10">
        <v>0</v>
      </c>
      <c r="CT1061" s="10">
        <v>0</v>
      </c>
      <c r="CU1061" s="10">
        <v>0</v>
      </c>
      <c r="CV1061" s="10">
        <v>0</v>
      </c>
      <c r="CW1061" s="10">
        <v>0</v>
      </c>
      <c r="CX1061" s="10">
        <v>0</v>
      </c>
      <c r="CY1061" s="10">
        <v>0</v>
      </c>
      <c r="CZ1061" s="10">
        <v>0</v>
      </c>
      <c r="DA1061" s="10">
        <v>0</v>
      </c>
      <c r="DB1061" s="10">
        <v>0</v>
      </c>
      <c r="DC1061" s="10">
        <v>0</v>
      </c>
      <c r="DD1061" s="10">
        <v>0</v>
      </c>
      <c r="DE1061" s="10">
        <v>0</v>
      </c>
      <c r="DF1061" s="10">
        <v>0</v>
      </c>
      <c r="DG1061" s="10">
        <v>0</v>
      </c>
      <c r="DH1061" s="10">
        <v>103897450</v>
      </c>
      <c r="DI1061" s="10">
        <v>0</v>
      </c>
      <c r="DJ1061" s="10">
        <v>0</v>
      </c>
      <c r="DK1061" s="10">
        <v>0</v>
      </c>
      <c r="DL1061" s="10">
        <v>0</v>
      </c>
      <c r="DM1061" s="10">
        <v>0</v>
      </c>
      <c r="DN1061" s="10">
        <v>0</v>
      </c>
      <c r="DO1061" s="10">
        <v>4721562</v>
      </c>
      <c r="DP1061" s="10">
        <v>220635291</v>
      </c>
      <c r="DQ1061" s="10">
        <v>0</v>
      </c>
      <c r="DR1061" s="10">
        <v>0</v>
      </c>
      <c r="DS1061" s="10">
        <v>0</v>
      </c>
      <c r="DT1061" s="10">
        <v>0</v>
      </c>
      <c r="DU1061" s="10">
        <v>0</v>
      </c>
      <c r="DV1061" s="10">
        <v>0</v>
      </c>
      <c r="DW1061" s="10">
        <v>0</v>
      </c>
      <c r="DX1061" s="10">
        <v>0</v>
      </c>
      <c r="DY1061" s="10">
        <v>0</v>
      </c>
      <c r="DZ1061" s="10">
        <v>0</v>
      </c>
      <c r="EA1061" s="10">
        <v>0</v>
      </c>
      <c r="EB1061" s="10">
        <v>0</v>
      </c>
      <c r="EC1061" s="10">
        <v>0</v>
      </c>
    </row>
    <row r="1062" spans="1:133" x14ac:dyDescent="0.3">
      <c r="A1062" s="9">
        <v>106191450</v>
      </c>
      <c r="B1062" s="9" t="s">
        <v>955</v>
      </c>
      <c r="C1062" s="9">
        <v>20182</v>
      </c>
      <c r="D1062" s="11">
        <v>43191</v>
      </c>
      <c r="E1062" s="9" t="s">
        <v>2129</v>
      </c>
      <c r="F1062" s="9" t="s">
        <v>134</v>
      </c>
      <c r="G1062" s="9" t="s">
        <v>158</v>
      </c>
      <c r="H1062" s="9" t="s">
        <v>2132</v>
      </c>
      <c r="I1062" s="9">
        <v>905</v>
      </c>
      <c r="J1062" s="9" t="s">
        <v>136</v>
      </c>
      <c r="K1062" s="9" t="s">
        <v>876</v>
      </c>
      <c r="L1062" s="9" t="s">
        <v>138</v>
      </c>
      <c r="M1062" s="9" t="s">
        <v>882</v>
      </c>
      <c r="N1062" s="9" t="s">
        <v>956</v>
      </c>
      <c r="O1062" s="9" t="s">
        <v>957</v>
      </c>
      <c r="P1062" s="9">
        <v>91367</v>
      </c>
      <c r="Q1062" s="9" t="s">
        <v>885</v>
      </c>
      <c r="R1062" s="9">
        <v>280</v>
      </c>
      <c r="S1062" s="9">
        <v>273</v>
      </c>
      <c r="T1062" s="9">
        <v>83</v>
      </c>
      <c r="U1062" s="9">
        <v>27</v>
      </c>
      <c r="V1062" s="9">
        <v>1046</v>
      </c>
      <c r="W1062" s="9">
        <v>12</v>
      </c>
      <c r="X1062" s="9">
        <v>100</v>
      </c>
      <c r="Y1062" s="9">
        <v>0</v>
      </c>
      <c r="Z1062" s="9">
        <v>0</v>
      </c>
      <c r="AA1062" s="9">
        <v>7</v>
      </c>
      <c r="AB1062" s="9">
        <v>911</v>
      </c>
      <c r="AC1062" s="9">
        <v>0</v>
      </c>
      <c r="AD1062" s="9">
        <v>13</v>
      </c>
      <c r="AE1062" s="9">
        <v>2116</v>
      </c>
      <c r="AF1062" s="9">
        <v>0</v>
      </c>
      <c r="AG1062" s="9">
        <v>128</v>
      </c>
      <c r="AH1062" s="9">
        <v>3720</v>
      </c>
      <c r="AI1062" s="9">
        <v>25</v>
      </c>
      <c r="AJ1062" s="9">
        <v>253</v>
      </c>
      <c r="AK1062" s="9">
        <v>0</v>
      </c>
      <c r="AL1062" s="9">
        <v>0</v>
      </c>
      <c r="AM1062" s="9">
        <v>20</v>
      </c>
      <c r="AN1062" s="9">
        <v>2625</v>
      </c>
      <c r="AO1062" s="9">
        <v>0</v>
      </c>
      <c r="AP1062" s="9">
        <v>87</v>
      </c>
      <c r="AQ1062" s="9">
        <v>6858</v>
      </c>
      <c r="AR1062" s="9">
        <v>0</v>
      </c>
      <c r="AS1062" s="9">
        <v>253</v>
      </c>
      <c r="AT1062" s="9">
        <v>11393</v>
      </c>
      <c r="AU1062" s="9">
        <v>433</v>
      </c>
      <c r="AV1062" s="9">
        <v>2567</v>
      </c>
      <c r="AW1062" s="9">
        <v>0</v>
      </c>
      <c r="AX1062" s="9">
        <v>0</v>
      </c>
      <c r="AY1062" s="9">
        <v>189</v>
      </c>
      <c r="AZ1062" s="9">
        <v>17153</v>
      </c>
      <c r="BA1062" s="9">
        <v>0</v>
      </c>
      <c r="BB1062" s="9">
        <v>1050</v>
      </c>
      <c r="BC1062" s="9">
        <v>33038</v>
      </c>
      <c r="BD1062" s="9">
        <v>0</v>
      </c>
      <c r="BE1062" s="9">
        <v>0</v>
      </c>
      <c r="BF1062" s="9">
        <v>0</v>
      </c>
      <c r="BG1062" s="9">
        <v>0</v>
      </c>
      <c r="BH1062" s="9">
        <v>0</v>
      </c>
      <c r="BI1062" s="9">
        <v>0</v>
      </c>
      <c r="BJ1062" s="9">
        <v>0</v>
      </c>
      <c r="BK1062" s="9">
        <v>0</v>
      </c>
      <c r="BL1062" s="9">
        <v>0</v>
      </c>
      <c r="BM1062" s="9">
        <v>0</v>
      </c>
      <c r="BN1062" s="9">
        <v>0</v>
      </c>
      <c r="BO1062" s="9">
        <v>0</v>
      </c>
      <c r="BP1062" s="9">
        <v>0</v>
      </c>
      <c r="BQ1062" s="9">
        <v>0</v>
      </c>
      <c r="BR1062" s="9">
        <v>0</v>
      </c>
      <c r="BS1062" s="9">
        <v>0</v>
      </c>
      <c r="BT1062" s="9">
        <v>0</v>
      </c>
      <c r="BU1062" s="9">
        <v>0</v>
      </c>
      <c r="BV1062" s="9">
        <v>0</v>
      </c>
      <c r="BW1062" s="9">
        <v>0</v>
      </c>
      <c r="BX1062" s="9">
        <v>0</v>
      </c>
      <c r="BY1062" s="9">
        <v>0</v>
      </c>
      <c r="BZ1062" s="9">
        <v>0</v>
      </c>
      <c r="CA1062" s="9">
        <v>0</v>
      </c>
      <c r="CB1062" s="9">
        <v>0</v>
      </c>
      <c r="CC1062" s="9">
        <v>0</v>
      </c>
      <c r="CD1062" s="9">
        <v>0</v>
      </c>
      <c r="CE1062" s="9">
        <v>0</v>
      </c>
      <c r="CF1062" s="9">
        <v>0</v>
      </c>
      <c r="CG1062" s="9">
        <v>0</v>
      </c>
      <c r="CH1062" s="9">
        <v>0</v>
      </c>
      <c r="CI1062" s="9">
        <v>0</v>
      </c>
      <c r="CJ1062" s="9">
        <v>0</v>
      </c>
      <c r="CK1062" s="9">
        <v>0</v>
      </c>
      <c r="CL1062" s="9">
        <v>0</v>
      </c>
      <c r="CM1062" s="9">
        <v>0</v>
      </c>
      <c r="CN1062" s="9">
        <v>0</v>
      </c>
      <c r="CO1062" s="9">
        <v>0</v>
      </c>
      <c r="CP1062" s="9">
        <v>0</v>
      </c>
      <c r="CQ1062" s="9">
        <v>0</v>
      </c>
      <c r="CR1062" s="9">
        <v>0</v>
      </c>
      <c r="CS1062" s="9">
        <v>0</v>
      </c>
      <c r="CT1062" s="9">
        <v>0</v>
      </c>
      <c r="CU1062" s="9">
        <v>0</v>
      </c>
      <c r="CV1062" s="9">
        <v>0</v>
      </c>
      <c r="CW1062" s="9">
        <v>0</v>
      </c>
      <c r="CX1062" s="9">
        <v>0</v>
      </c>
      <c r="CY1062" s="9">
        <v>0</v>
      </c>
      <c r="CZ1062" s="9">
        <v>0</v>
      </c>
      <c r="DA1062" s="9">
        <v>0</v>
      </c>
      <c r="DB1062" s="9">
        <v>0</v>
      </c>
      <c r="DC1062" s="9">
        <v>0</v>
      </c>
      <c r="DD1062" s="9">
        <v>0</v>
      </c>
      <c r="DE1062" s="9">
        <v>0</v>
      </c>
      <c r="DF1062" s="9">
        <v>0</v>
      </c>
      <c r="DG1062" s="9">
        <v>0</v>
      </c>
      <c r="DH1062" s="9">
        <v>94818792</v>
      </c>
      <c r="DI1062" s="9">
        <v>0</v>
      </c>
      <c r="DJ1062" s="9">
        <v>0</v>
      </c>
      <c r="DK1062" s="9">
        <v>0</v>
      </c>
      <c r="DL1062" s="9">
        <v>0</v>
      </c>
      <c r="DM1062" s="9">
        <v>0</v>
      </c>
      <c r="DN1062" s="9">
        <v>0</v>
      </c>
      <c r="DO1062" s="9">
        <v>24855245</v>
      </c>
      <c r="DP1062" s="9">
        <v>349634009</v>
      </c>
      <c r="DQ1062" s="9">
        <v>0</v>
      </c>
      <c r="DR1062" s="9">
        <v>0</v>
      </c>
      <c r="DS1062" s="9">
        <v>0</v>
      </c>
      <c r="DT1062" s="9">
        <v>0</v>
      </c>
      <c r="DU1062" s="9">
        <v>0</v>
      </c>
      <c r="DV1062" s="9">
        <v>0</v>
      </c>
      <c r="DW1062" s="9">
        <v>0</v>
      </c>
      <c r="DX1062" s="9">
        <v>0</v>
      </c>
      <c r="DY1062" s="9">
        <v>0</v>
      </c>
      <c r="DZ1062" s="9">
        <v>0</v>
      </c>
      <c r="EA1062" s="9">
        <v>0</v>
      </c>
      <c r="EB1062" s="9">
        <v>0</v>
      </c>
      <c r="EC1062" s="9">
        <v>0</v>
      </c>
    </row>
    <row r="1063" spans="1:133" x14ac:dyDescent="0.3">
      <c r="A1063" s="10">
        <v>106015000</v>
      </c>
      <c r="B1063" s="10" t="s">
        <v>960</v>
      </c>
      <c r="C1063" s="10">
        <v>20182</v>
      </c>
      <c r="D1063" s="12">
        <v>43191</v>
      </c>
      <c r="E1063" s="10" t="s">
        <v>2129</v>
      </c>
      <c r="F1063" s="10" t="s">
        <v>134</v>
      </c>
      <c r="G1063" s="10" t="s">
        <v>233</v>
      </c>
      <c r="H1063" s="10" t="s">
        <v>2138</v>
      </c>
      <c r="I1063" s="10">
        <v>417</v>
      </c>
      <c r="J1063" s="10" t="s">
        <v>136</v>
      </c>
      <c r="K1063" s="10" t="s">
        <v>876</v>
      </c>
      <c r="L1063" s="10" t="s">
        <v>138</v>
      </c>
      <c r="M1063" s="10" t="s">
        <v>877</v>
      </c>
      <c r="N1063" s="10" t="s">
        <v>961</v>
      </c>
      <c r="O1063" s="10" t="s">
        <v>252</v>
      </c>
      <c r="P1063" s="10">
        <v>94612</v>
      </c>
      <c r="Q1063" s="10" t="s">
        <v>880</v>
      </c>
      <c r="R1063" s="10">
        <v>4279</v>
      </c>
      <c r="S1063" s="10">
        <v>4079</v>
      </c>
      <c r="T1063" s="10">
        <v>2161</v>
      </c>
      <c r="U1063" s="10">
        <v>2502</v>
      </c>
      <c r="V1063" s="10">
        <v>19877</v>
      </c>
      <c r="W1063" s="10">
        <v>638</v>
      </c>
      <c r="X1063" s="10">
        <v>3045</v>
      </c>
      <c r="Y1063" s="10">
        <v>0</v>
      </c>
      <c r="Z1063" s="10">
        <v>0</v>
      </c>
      <c r="AA1063" s="10">
        <v>327</v>
      </c>
      <c r="AB1063" s="10">
        <v>23765</v>
      </c>
      <c r="AC1063" s="10">
        <v>0</v>
      </c>
      <c r="AD1063" s="10">
        <v>627</v>
      </c>
      <c r="AE1063" s="10">
        <v>50781</v>
      </c>
      <c r="AF1063" s="10">
        <v>0</v>
      </c>
      <c r="AG1063" s="10">
        <v>10079</v>
      </c>
      <c r="AH1063" s="10">
        <v>78327</v>
      </c>
      <c r="AI1063" s="10">
        <v>2590</v>
      </c>
      <c r="AJ1063" s="10">
        <v>9969</v>
      </c>
      <c r="AK1063" s="10">
        <v>0</v>
      </c>
      <c r="AL1063" s="10">
        <v>0</v>
      </c>
      <c r="AM1063" s="10">
        <v>1295</v>
      </c>
      <c r="AN1063" s="10">
        <v>74076</v>
      </c>
      <c r="AO1063" s="10">
        <v>0</v>
      </c>
      <c r="AP1063" s="10">
        <v>2205</v>
      </c>
      <c r="AQ1063" s="10">
        <v>178541</v>
      </c>
      <c r="AR1063" s="10">
        <v>0</v>
      </c>
      <c r="AS1063" s="10">
        <v>10591</v>
      </c>
      <c r="AT1063" s="10">
        <v>233202</v>
      </c>
      <c r="AU1063" s="10">
        <v>11841</v>
      </c>
      <c r="AV1063" s="10">
        <v>79187</v>
      </c>
      <c r="AW1063" s="10">
        <v>1</v>
      </c>
      <c r="AX1063" s="10">
        <v>9</v>
      </c>
      <c r="AY1063" s="10">
        <v>15631</v>
      </c>
      <c r="AZ1063" s="10">
        <v>410030</v>
      </c>
      <c r="BA1063" s="10">
        <v>0</v>
      </c>
      <c r="BB1063" s="10">
        <v>97740</v>
      </c>
      <c r="BC1063" s="10">
        <v>858232</v>
      </c>
      <c r="BD1063" s="10">
        <v>180081850</v>
      </c>
      <c r="BE1063" s="10">
        <v>1484366794</v>
      </c>
      <c r="BF1063" s="10">
        <v>79027802</v>
      </c>
      <c r="BG1063" s="10">
        <v>180878763</v>
      </c>
      <c r="BH1063" s="10">
        <v>0</v>
      </c>
      <c r="BI1063" s="10">
        <v>0</v>
      </c>
      <c r="BJ1063" s="10">
        <v>59558084</v>
      </c>
      <c r="BK1063" s="10">
        <v>1368753073</v>
      </c>
      <c r="BL1063" s="10">
        <v>0</v>
      </c>
      <c r="BM1063" s="10">
        <v>31562739</v>
      </c>
      <c r="BN1063" s="10">
        <v>3384229105</v>
      </c>
      <c r="BO1063" s="10">
        <v>68386585</v>
      </c>
      <c r="BP1063" s="10">
        <v>1311493714</v>
      </c>
      <c r="BQ1063" s="10">
        <v>43516313</v>
      </c>
      <c r="BR1063" s="10">
        <v>307241428</v>
      </c>
      <c r="BS1063" s="10">
        <v>320</v>
      </c>
      <c r="BT1063" s="10">
        <v>32101</v>
      </c>
      <c r="BU1063" s="10">
        <v>119551760</v>
      </c>
      <c r="BV1063" s="10">
        <v>2078245022</v>
      </c>
      <c r="BW1063" s="10">
        <v>0</v>
      </c>
      <c r="BX1063" s="10">
        <v>72475891</v>
      </c>
      <c r="BY1063" s="10">
        <v>4000943134</v>
      </c>
      <c r="BZ1063" s="10">
        <v>54860463</v>
      </c>
      <c r="CA1063" s="10">
        <v>178560147</v>
      </c>
      <c r="CB1063" s="10">
        <v>1964317559</v>
      </c>
      <c r="CC1063" s="10">
        <v>98603257</v>
      </c>
      <c r="CD1063" s="10">
        <v>435116936</v>
      </c>
      <c r="CE1063" s="10">
        <v>0</v>
      </c>
      <c r="CF1063" s="10">
        <v>0</v>
      </c>
      <c r="CG1063" s="10">
        <v>27018</v>
      </c>
      <c r="CH1063" s="10">
        <v>95166210</v>
      </c>
      <c r="CI1063" s="10">
        <v>1678411517</v>
      </c>
      <c r="CJ1063" s="10">
        <v>0</v>
      </c>
      <c r="CK1063" s="10">
        <v>34930044</v>
      </c>
      <c r="CL1063" s="10">
        <v>0</v>
      </c>
      <c r="CM1063" s="10">
        <v>0</v>
      </c>
      <c r="CN1063" s="10">
        <v>0</v>
      </c>
      <c r="CO1063" s="10">
        <v>101927585</v>
      </c>
      <c r="CP1063" s="10">
        <v>4641920736</v>
      </c>
      <c r="CQ1063" s="10">
        <v>0</v>
      </c>
      <c r="CR1063" s="10">
        <v>0</v>
      </c>
      <c r="CS1063" s="10">
        <v>0</v>
      </c>
      <c r="CT1063" s="10">
        <v>0</v>
      </c>
      <c r="CU1063" s="10">
        <v>0</v>
      </c>
      <c r="CV1063" s="10">
        <v>62680115</v>
      </c>
      <c r="CW1063" s="10">
        <v>830967625</v>
      </c>
      <c r="CX1063" s="10">
        <v>14646211</v>
      </c>
      <c r="CY1063" s="10">
        <v>48943405</v>
      </c>
      <c r="CZ1063" s="10">
        <v>320</v>
      </c>
      <c r="DA1063" s="10">
        <v>5064</v>
      </c>
      <c r="DB1063" s="10">
        <v>77408142</v>
      </c>
      <c r="DC1063" s="10">
        <v>1750619406</v>
      </c>
      <c r="DD1063" s="10">
        <v>0</v>
      </c>
      <c r="DE1063" s="10">
        <v>-42018785</v>
      </c>
      <c r="DF1063" s="10">
        <v>2743251503</v>
      </c>
      <c r="DG1063" s="10">
        <v>98921456</v>
      </c>
      <c r="DH1063" s="10">
        <v>2400880559</v>
      </c>
      <c r="DI1063" s="10">
        <v>0</v>
      </c>
      <c r="DJ1063" s="10">
        <v>80603603</v>
      </c>
      <c r="DK1063" s="10">
        <v>0</v>
      </c>
      <c r="DL1063" s="10">
        <v>0</v>
      </c>
      <c r="DM1063" s="10">
        <v>0</v>
      </c>
      <c r="DN1063" s="10">
        <v>0</v>
      </c>
      <c r="DO1063" s="10">
        <v>86890341</v>
      </c>
      <c r="DP1063" s="10">
        <v>1384648011</v>
      </c>
      <c r="DQ1063" s="10">
        <v>0</v>
      </c>
      <c r="DR1063" s="10">
        <v>0</v>
      </c>
      <c r="DS1063" s="10">
        <v>0</v>
      </c>
      <c r="DT1063" s="10">
        <v>0</v>
      </c>
      <c r="DU1063" s="10">
        <v>0</v>
      </c>
      <c r="DV1063" s="10">
        <v>0</v>
      </c>
      <c r="DW1063" s="10">
        <v>0</v>
      </c>
      <c r="DX1063" s="10">
        <v>0</v>
      </c>
      <c r="DY1063" s="10">
        <v>0</v>
      </c>
      <c r="DZ1063" s="10">
        <v>0</v>
      </c>
      <c r="EA1063" s="10">
        <v>0</v>
      </c>
      <c r="EB1063" s="10">
        <v>0</v>
      </c>
      <c r="EC1063" s="10">
        <v>0</v>
      </c>
    </row>
    <row r="1064" spans="1:133" x14ac:dyDescent="0.3">
      <c r="A1064" s="9">
        <v>106191300</v>
      </c>
      <c r="B1064" s="9" t="s">
        <v>962</v>
      </c>
      <c r="C1064" s="9">
        <v>20182</v>
      </c>
      <c r="D1064" s="11">
        <v>43191</v>
      </c>
      <c r="E1064" s="9" t="s">
        <v>2129</v>
      </c>
      <c r="F1064" s="9" t="s">
        <v>134</v>
      </c>
      <c r="G1064" s="9" t="s">
        <v>158</v>
      </c>
      <c r="H1064" s="9" t="s">
        <v>2132</v>
      </c>
      <c r="I1064" s="9">
        <v>925</v>
      </c>
      <c r="J1064" s="9" t="s">
        <v>136</v>
      </c>
      <c r="K1064" s="9" t="s">
        <v>876</v>
      </c>
      <c r="L1064" s="9" t="s">
        <v>138</v>
      </c>
      <c r="M1064" s="9" t="s">
        <v>882</v>
      </c>
      <c r="N1064" s="9" t="s">
        <v>963</v>
      </c>
      <c r="O1064" s="9" t="s">
        <v>303</v>
      </c>
      <c r="P1064" s="9">
        <v>91188</v>
      </c>
      <c r="Q1064" s="9" t="s">
        <v>885</v>
      </c>
      <c r="R1064" s="9">
        <v>4157</v>
      </c>
      <c r="S1064" s="9">
        <v>4135</v>
      </c>
      <c r="T1064" s="9">
        <v>1970</v>
      </c>
      <c r="U1064" s="9">
        <v>913</v>
      </c>
      <c r="V1064" s="9">
        <v>16136</v>
      </c>
      <c r="W1064" s="9">
        <v>382</v>
      </c>
      <c r="X1064" s="9">
        <v>3791</v>
      </c>
      <c r="Y1064" s="9">
        <v>0</v>
      </c>
      <c r="Z1064" s="9">
        <v>0</v>
      </c>
      <c r="AA1064" s="9">
        <v>166</v>
      </c>
      <c r="AB1064" s="9">
        <v>23300</v>
      </c>
      <c r="AC1064" s="9">
        <v>0</v>
      </c>
      <c r="AD1064" s="9">
        <v>429</v>
      </c>
      <c r="AE1064" s="9">
        <v>45117</v>
      </c>
      <c r="AF1064" s="9">
        <v>0</v>
      </c>
      <c r="AG1064" s="9">
        <v>4235</v>
      </c>
      <c r="AH1064" s="9">
        <v>67791</v>
      </c>
      <c r="AI1064" s="9">
        <v>1601</v>
      </c>
      <c r="AJ1064" s="9">
        <v>12550</v>
      </c>
      <c r="AK1064" s="9">
        <v>0</v>
      </c>
      <c r="AL1064" s="9">
        <v>0</v>
      </c>
      <c r="AM1064" s="9">
        <v>666</v>
      </c>
      <c r="AN1064" s="9">
        <v>74386</v>
      </c>
      <c r="AO1064" s="9">
        <v>0</v>
      </c>
      <c r="AP1064" s="9">
        <v>1716</v>
      </c>
      <c r="AQ1064" s="9">
        <v>162945</v>
      </c>
      <c r="AR1064" s="9">
        <v>0</v>
      </c>
      <c r="AS1064" s="9">
        <v>7132</v>
      </c>
      <c r="AT1064" s="9">
        <v>176364</v>
      </c>
      <c r="AU1064" s="9">
        <v>9060</v>
      </c>
      <c r="AV1064" s="9">
        <v>77188</v>
      </c>
      <c r="AW1064" s="9">
        <v>0</v>
      </c>
      <c r="AX1064" s="9">
        <v>3</v>
      </c>
      <c r="AY1064" s="9">
        <v>3691</v>
      </c>
      <c r="AZ1064" s="9">
        <v>367199</v>
      </c>
      <c r="BA1064" s="9">
        <v>2</v>
      </c>
      <c r="BB1064" s="9">
        <v>19389</v>
      </c>
      <c r="BC1064" s="9">
        <v>660028</v>
      </c>
      <c r="BD1064" s="9">
        <v>90532947</v>
      </c>
      <c r="BE1064" s="9">
        <v>1072770298</v>
      </c>
      <c r="BF1064" s="9">
        <v>47138211</v>
      </c>
      <c r="BG1064" s="9">
        <v>168584238</v>
      </c>
      <c r="BH1064" s="9">
        <v>0</v>
      </c>
      <c r="BI1064" s="9">
        <v>9968</v>
      </c>
      <c r="BJ1064" s="9">
        <v>50048563</v>
      </c>
      <c r="BK1064" s="9">
        <v>1123827547</v>
      </c>
      <c r="BL1064" s="9">
        <v>0</v>
      </c>
      <c r="BM1064" s="9">
        <v>8804885</v>
      </c>
      <c r="BN1064" s="9">
        <v>2561716657</v>
      </c>
      <c r="BO1064" s="9">
        <v>42758729</v>
      </c>
      <c r="BP1064" s="9">
        <v>1147155616</v>
      </c>
      <c r="BQ1064" s="9">
        <v>41417392</v>
      </c>
      <c r="BR1064" s="9">
        <v>308610310</v>
      </c>
      <c r="BS1064" s="9">
        <v>0</v>
      </c>
      <c r="BT1064" s="9">
        <v>10505</v>
      </c>
      <c r="BU1064" s="9">
        <v>83720247</v>
      </c>
      <c r="BV1064" s="9">
        <v>1961603559</v>
      </c>
      <c r="BW1064" s="9">
        <v>897</v>
      </c>
      <c r="BX1064" s="9">
        <v>29591774</v>
      </c>
      <c r="BY1064" s="9">
        <v>3614869029</v>
      </c>
      <c r="BZ1064" s="9">
        <v>25351283</v>
      </c>
      <c r="CA1064" s="9">
        <v>100510351</v>
      </c>
      <c r="CB1064" s="9">
        <v>1716243334</v>
      </c>
      <c r="CC1064" s="9">
        <v>92801429</v>
      </c>
      <c r="CD1064" s="9">
        <v>442761216</v>
      </c>
      <c r="CE1064" s="9">
        <v>0</v>
      </c>
      <c r="CF1064" s="9">
        <v>0</v>
      </c>
      <c r="CG1064" s="9">
        <v>9968</v>
      </c>
      <c r="CH1064" s="9">
        <v>82518382</v>
      </c>
      <c r="CI1064" s="9">
        <v>1826757840</v>
      </c>
      <c r="CJ1064" s="9">
        <v>0</v>
      </c>
      <c r="CK1064" s="9">
        <v>27241397</v>
      </c>
      <c r="CL1064" s="9">
        <v>0</v>
      </c>
      <c r="CM1064" s="9">
        <v>0</v>
      </c>
      <c r="CN1064" s="9">
        <v>0</v>
      </c>
      <c r="CO1064" s="9">
        <v>93497412</v>
      </c>
      <c r="CP1064" s="9">
        <v>4407692612</v>
      </c>
      <c r="CQ1064" s="9">
        <v>0</v>
      </c>
      <c r="CR1064" s="9">
        <v>0</v>
      </c>
      <c r="CS1064" s="9">
        <v>0</v>
      </c>
      <c r="CT1064" s="9">
        <v>0</v>
      </c>
      <c r="CU1064" s="9">
        <v>0</v>
      </c>
      <c r="CV1064" s="9">
        <v>27145212</v>
      </c>
      <c r="CW1064" s="9">
        <v>490223552</v>
      </c>
      <c r="CX1064" s="9">
        <v>-12488568</v>
      </c>
      <c r="CY1064" s="9">
        <v>28172385</v>
      </c>
      <c r="CZ1064" s="9">
        <v>0</v>
      </c>
      <c r="DA1064" s="9">
        <v>9908</v>
      </c>
      <c r="DB1064" s="9">
        <v>45912640</v>
      </c>
      <c r="DC1064" s="9">
        <v>1228911190</v>
      </c>
      <c r="DD1064" s="9">
        <v>0</v>
      </c>
      <c r="DE1064" s="9">
        <v>-38993245</v>
      </c>
      <c r="DF1064" s="9">
        <v>1768893074</v>
      </c>
      <c r="DG1064" s="9">
        <v>426071496</v>
      </c>
      <c r="DH1064" s="9">
        <v>2097174217</v>
      </c>
      <c r="DI1064" s="9">
        <v>0</v>
      </c>
      <c r="DJ1064" s="9">
        <v>37162575</v>
      </c>
      <c r="DK1064" s="9">
        <v>0</v>
      </c>
      <c r="DL1064" s="9">
        <v>0</v>
      </c>
      <c r="DM1064" s="9">
        <v>0</v>
      </c>
      <c r="DN1064" s="9">
        <v>0</v>
      </c>
      <c r="DO1064" s="9">
        <v>21957814</v>
      </c>
      <c r="DP1064" s="9">
        <v>1271258540</v>
      </c>
      <c r="DQ1064" s="9">
        <v>0</v>
      </c>
      <c r="DR1064" s="9">
        <v>0</v>
      </c>
      <c r="DS1064" s="9">
        <v>0</v>
      </c>
      <c r="DT1064" s="9">
        <v>0</v>
      </c>
      <c r="DU1064" s="9">
        <v>0</v>
      </c>
      <c r="DV1064" s="9">
        <v>0</v>
      </c>
      <c r="DW1064" s="9">
        <v>0</v>
      </c>
      <c r="DX1064" s="9">
        <v>0</v>
      </c>
      <c r="DY1064" s="9">
        <v>0</v>
      </c>
      <c r="DZ1064" s="9">
        <v>0</v>
      </c>
      <c r="EA1064" s="9">
        <v>0</v>
      </c>
      <c r="EB1064" s="9">
        <v>0</v>
      </c>
      <c r="EC1064" s="9">
        <v>0</v>
      </c>
    </row>
    <row r="1065" spans="1:133" x14ac:dyDescent="0.3">
      <c r="A1065" s="10">
        <v>106434218</v>
      </c>
      <c r="B1065" s="10" t="s">
        <v>964</v>
      </c>
      <c r="C1065" s="10">
        <v>20182</v>
      </c>
      <c r="D1065" s="12">
        <v>43191</v>
      </c>
      <c r="E1065" s="10" t="s">
        <v>2129</v>
      </c>
      <c r="F1065" s="10" t="s">
        <v>134</v>
      </c>
      <c r="G1065" s="10" t="s">
        <v>446</v>
      </c>
      <c r="H1065" s="10" t="s">
        <v>2150</v>
      </c>
      <c r="I1065" s="10">
        <v>428</v>
      </c>
      <c r="J1065" s="10" t="s">
        <v>136</v>
      </c>
      <c r="K1065" s="10" t="s">
        <v>369</v>
      </c>
      <c r="L1065" s="10" t="s">
        <v>138</v>
      </c>
      <c r="M1065" s="10" t="s">
        <v>877</v>
      </c>
      <c r="N1065" s="10" t="s">
        <v>965</v>
      </c>
      <c r="O1065" s="10" t="s">
        <v>937</v>
      </c>
      <c r="P1065" s="10">
        <v>95051</v>
      </c>
      <c r="Q1065" s="10" t="s">
        <v>880</v>
      </c>
      <c r="R1065" s="10">
        <v>24</v>
      </c>
      <c r="S1065" s="10">
        <v>24</v>
      </c>
      <c r="T1065" s="10">
        <v>24</v>
      </c>
      <c r="U1065" s="10">
        <v>4</v>
      </c>
      <c r="V1065" s="10">
        <v>26</v>
      </c>
      <c r="W1065" s="10">
        <v>0</v>
      </c>
      <c r="X1065" s="10">
        <v>6</v>
      </c>
      <c r="Y1065" s="10">
        <v>0</v>
      </c>
      <c r="Z1065" s="10">
        <v>0</v>
      </c>
      <c r="AA1065" s="10">
        <v>0</v>
      </c>
      <c r="AB1065" s="10">
        <v>210</v>
      </c>
      <c r="AC1065" s="10">
        <v>0</v>
      </c>
      <c r="AD1065" s="10">
        <v>7</v>
      </c>
      <c r="AE1065" s="10">
        <v>253</v>
      </c>
      <c r="AF1065" s="10">
        <v>0</v>
      </c>
      <c r="AG1065" s="10">
        <v>58</v>
      </c>
      <c r="AH1065" s="10">
        <v>254</v>
      </c>
      <c r="AI1065" s="10">
        <v>0</v>
      </c>
      <c r="AJ1065" s="10">
        <v>27</v>
      </c>
      <c r="AK1065" s="10">
        <v>0</v>
      </c>
      <c r="AL1065" s="10">
        <v>0</v>
      </c>
      <c r="AM1065" s="10">
        <v>0</v>
      </c>
      <c r="AN1065" s="10">
        <v>1375</v>
      </c>
      <c r="AO1065" s="10">
        <v>0</v>
      </c>
      <c r="AP1065" s="10">
        <v>34</v>
      </c>
      <c r="AQ1065" s="10">
        <v>1748</v>
      </c>
      <c r="AR1065" s="10">
        <v>0</v>
      </c>
      <c r="AS1065" s="10">
        <v>0</v>
      </c>
      <c r="AT1065" s="10">
        <v>0</v>
      </c>
      <c r="AU1065" s="10">
        <v>0</v>
      </c>
      <c r="AV1065" s="10">
        <v>0</v>
      </c>
      <c r="AW1065" s="10">
        <v>0</v>
      </c>
      <c r="AX1065" s="10">
        <v>0</v>
      </c>
      <c r="AY1065" s="10">
        <v>0</v>
      </c>
      <c r="AZ1065" s="10">
        <v>0</v>
      </c>
      <c r="BA1065" s="10">
        <v>0</v>
      </c>
      <c r="BB1065" s="10">
        <v>0</v>
      </c>
      <c r="BC1065" s="10">
        <v>0</v>
      </c>
      <c r="BD1065" s="10">
        <v>0</v>
      </c>
      <c r="BE1065" s="10">
        <v>0</v>
      </c>
      <c r="BF1065" s="10">
        <v>0</v>
      </c>
      <c r="BG1065" s="10">
        <v>0</v>
      </c>
      <c r="BH1065" s="10">
        <v>0</v>
      </c>
      <c r="BI1065" s="10">
        <v>0</v>
      </c>
      <c r="BJ1065" s="10">
        <v>0</v>
      </c>
      <c r="BK1065" s="10">
        <v>0</v>
      </c>
      <c r="BL1065" s="10">
        <v>0</v>
      </c>
      <c r="BM1065" s="10">
        <v>0</v>
      </c>
      <c r="BN1065" s="10">
        <v>0</v>
      </c>
      <c r="BO1065" s="10">
        <v>0</v>
      </c>
      <c r="BP1065" s="10">
        <v>0</v>
      </c>
      <c r="BQ1065" s="10">
        <v>0</v>
      </c>
      <c r="BR1065" s="10">
        <v>0</v>
      </c>
      <c r="BS1065" s="10">
        <v>0</v>
      </c>
      <c r="BT1065" s="10">
        <v>0</v>
      </c>
      <c r="BU1065" s="10">
        <v>0</v>
      </c>
      <c r="BV1065" s="10">
        <v>0</v>
      </c>
      <c r="BW1065" s="10">
        <v>0</v>
      </c>
      <c r="BX1065" s="10">
        <v>0</v>
      </c>
      <c r="BY1065" s="10">
        <v>0</v>
      </c>
      <c r="BZ1065" s="10">
        <v>0</v>
      </c>
      <c r="CA1065" s="10">
        <v>0</v>
      </c>
      <c r="CB1065" s="10">
        <v>0</v>
      </c>
      <c r="CC1065" s="10">
        <v>0</v>
      </c>
      <c r="CD1065" s="10">
        <v>0</v>
      </c>
      <c r="CE1065" s="10">
        <v>0</v>
      </c>
      <c r="CF1065" s="10">
        <v>0</v>
      </c>
      <c r="CG1065" s="10">
        <v>0</v>
      </c>
      <c r="CH1065" s="10">
        <v>0</v>
      </c>
      <c r="CI1065" s="10">
        <v>0</v>
      </c>
      <c r="CJ1065" s="10">
        <v>0</v>
      </c>
      <c r="CK1065" s="10">
        <v>0</v>
      </c>
      <c r="CL1065" s="10">
        <v>0</v>
      </c>
      <c r="CM1065" s="10">
        <v>0</v>
      </c>
      <c r="CN1065" s="10">
        <v>0</v>
      </c>
      <c r="CO1065" s="10">
        <v>0</v>
      </c>
      <c r="CP1065" s="10">
        <v>0</v>
      </c>
      <c r="CQ1065" s="10">
        <v>0</v>
      </c>
      <c r="CR1065" s="10">
        <v>0</v>
      </c>
      <c r="CS1065" s="10">
        <v>0</v>
      </c>
      <c r="CT1065" s="10">
        <v>0</v>
      </c>
      <c r="CU1065" s="10">
        <v>0</v>
      </c>
      <c r="CV1065" s="10">
        <v>0</v>
      </c>
      <c r="CW1065" s="10">
        <v>0</v>
      </c>
      <c r="CX1065" s="10">
        <v>0</v>
      </c>
      <c r="CY1065" s="10">
        <v>0</v>
      </c>
      <c r="CZ1065" s="10">
        <v>0</v>
      </c>
      <c r="DA1065" s="10">
        <v>0</v>
      </c>
      <c r="DB1065" s="10">
        <v>0</v>
      </c>
      <c r="DC1065" s="10">
        <v>0</v>
      </c>
      <c r="DD1065" s="10">
        <v>0</v>
      </c>
      <c r="DE1065" s="10">
        <v>0</v>
      </c>
      <c r="DF1065" s="10">
        <v>0</v>
      </c>
      <c r="DG1065" s="10">
        <v>0</v>
      </c>
      <c r="DH1065" s="10">
        <v>2902140</v>
      </c>
      <c r="DI1065" s="10">
        <v>0</v>
      </c>
      <c r="DJ1065" s="10">
        <v>0</v>
      </c>
      <c r="DK1065" s="10">
        <v>0</v>
      </c>
      <c r="DL1065" s="10">
        <v>0</v>
      </c>
      <c r="DM1065" s="10">
        <v>0</v>
      </c>
      <c r="DN1065" s="10">
        <v>0</v>
      </c>
      <c r="DO1065" s="10">
        <v>170307</v>
      </c>
      <c r="DP1065" s="10">
        <v>14351421</v>
      </c>
      <c r="DQ1065" s="10">
        <v>0</v>
      </c>
      <c r="DR1065" s="10">
        <v>0</v>
      </c>
      <c r="DS1065" s="10">
        <v>0</v>
      </c>
      <c r="DT1065" s="10">
        <v>0</v>
      </c>
      <c r="DU1065" s="10">
        <v>0</v>
      </c>
      <c r="DV1065" s="10">
        <v>0</v>
      </c>
      <c r="DW1065" s="10">
        <v>0</v>
      </c>
      <c r="DX1065" s="10">
        <v>0</v>
      </c>
      <c r="DY1065" s="10">
        <v>0</v>
      </c>
      <c r="DZ1065" s="10">
        <v>0</v>
      </c>
      <c r="EA1065" s="10">
        <v>0</v>
      </c>
      <c r="EB1065" s="10">
        <v>0</v>
      </c>
      <c r="EC1065" s="10">
        <v>0</v>
      </c>
    </row>
    <row r="1066" spans="1:133" x14ac:dyDescent="0.3">
      <c r="A1066" s="9">
        <v>106540734</v>
      </c>
      <c r="B1066" s="9" t="s">
        <v>966</v>
      </c>
      <c r="C1066" s="9">
        <v>20182</v>
      </c>
      <c r="D1066" s="11">
        <v>43191</v>
      </c>
      <c r="E1066" s="9" t="s">
        <v>2129</v>
      </c>
      <c r="F1066" s="9" t="s">
        <v>134</v>
      </c>
      <c r="G1066" s="9" t="s">
        <v>967</v>
      </c>
      <c r="H1066" s="9" t="s">
        <v>2130</v>
      </c>
      <c r="I1066" s="9">
        <v>611</v>
      </c>
      <c r="J1066" s="9" t="s">
        <v>183</v>
      </c>
      <c r="K1066" s="9" t="s">
        <v>137</v>
      </c>
      <c r="L1066" s="9" t="s">
        <v>138</v>
      </c>
      <c r="M1066" s="9" t="s">
        <v>968</v>
      </c>
      <c r="N1066" s="9" t="s">
        <v>969</v>
      </c>
      <c r="O1066" s="9" t="s">
        <v>970</v>
      </c>
      <c r="P1066" s="9">
        <v>93291</v>
      </c>
      <c r="Q1066" s="9" t="s">
        <v>971</v>
      </c>
      <c r="R1066" s="9">
        <v>581</v>
      </c>
      <c r="S1066" s="9">
        <v>576</v>
      </c>
      <c r="T1066" s="9">
        <v>491</v>
      </c>
      <c r="U1066" s="9">
        <v>2244</v>
      </c>
      <c r="V1066" s="9">
        <v>491</v>
      </c>
      <c r="W1066" s="9">
        <v>806</v>
      </c>
      <c r="X1066" s="9">
        <v>1749</v>
      </c>
      <c r="Y1066" s="9">
        <v>14</v>
      </c>
      <c r="Z1066" s="9">
        <v>0</v>
      </c>
      <c r="AA1066" s="9">
        <v>165</v>
      </c>
      <c r="AB1066" s="9">
        <v>1131</v>
      </c>
      <c r="AC1066" s="9">
        <v>94</v>
      </c>
      <c r="AD1066" s="9">
        <v>29</v>
      </c>
      <c r="AE1066" s="9">
        <v>6723</v>
      </c>
      <c r="AF1066" s="9">
        <v>196</v>
      </c>
      <c r="AG1066" s="9">
        <v>15031</v>
      </c>
      <c r="AH1066" s="9">
        <v>3148</v>
      </c>
      <c r="AI1066" s="9">
        <v>6804</v>
      </c>
      <c r="AJ1066" s="9">
        <v>8240</v>
      </c>
      <c r="AK1066" s="9">
        <v>88</v>
      </c>
      <c r="AL1066" s="9">
        <v>0</v>
      </c>
      <c r="AM1066" s="9">
        <v>704</v>
      </c>
      <c r="AN1066" s="9">
        <v>4579</v>
      </c>
      <c r="AO1066" s="9">
        <v>290</v>
      </c>
      <c r="AP1066" s="9">
        <v>79</v>
      </c>
      <c r="AQ1066" s="9">
        <v>38963</v>
      </c>
      <c r="AR1066" s="9">
        <v>5225</v>
      </c>
      <c r="AS1066" s="9">
        <v>28931</v>
      </c>
      <c r="AT1066" s="9">
        <v>5331</v>
      </c>
      <c r="AU1066" s="9">
        <v>15174</v>
      </c>
      <c r="AV1066" s="9">
        <v>37547</v>
      </c>
      <c r="AW1066" s="9">
        <v>250</v>
      </c>
      <c r="AX1066" s="9">
        <v>0</v>
      </c>
      <c r="AY1066" s="9">
        <v>2030</v>
      </c>
      <c r="AZ1066" s="9">
        <v>38514</v>
      </c>
      <c r="BA1066" s="9">
        <v>1076</v>
      </c>
      <c r="BB1066" s="9">
        <v>36800</v>
      </c>
      <c r="BC1066" s="9">
        <v>165653</v>
      </c>
      <c r="BD1066" s="9">
        <v>114708845</v>
      </c>
      <c r="BE1066" s="9">
        <v>26768298</v>
      </c>
      <c r="BF1066" s="9">
        <v>28070660</v>
      </c>
      <c r="BG1066" s="9">
        <v>61142528</v>
      </c>
      <c r="BH1066" s="9">
        <v>584359</v>
      </c>
      <c r="BI1066" s="9">
        <v>0</v>
      </c>
      <c r="BJ1066" s="9">
        <v>6341729</v>
      </c>
      <c r="BK1066" s="9">
        <v>37862050</v>
      </c>
      <c r="BL1066" s="9">
        <v>2008498</v>
      </c>
      <c r="BM1066" s="9">
        <v>1833646</v>
      </c>
      <c r="BN1066" s="9">
        <v>279320613</v>
      </c>
      <c r="BO1066" s="9">
        <v>72463918</v>
      </c>
      <c r="BP1066" s="9">
        <v>17520198</v>
      </c>
      <c r="BQ1066" s="9">
        <v>11326303</v>
      </c>
      <c r="BR1066" s="9">
        <v>61263259</v>
      </c>
      <c r="BS1066" s="9">
        <v>271065</v>
      </c>
      <c r="BT1066" s="9">
        <v>0</v>
      </c>
      <c r="BU1066" s="9">
        <v>6022383</v>
      </c>
      <c r="BV1066" s="9">
        <v>58135575</v>
      </c>
      <c r="BW1066" s="9">
        <v>2676082</v>
      </c>
      <c r="BX1066" s="9">
        <v>4411442</v>
      </c>
      <c r="BY1066" s="9">
        <v>234090225</v>
      </c>
      <c r="BZ1066" s="9">
        <v>1362376</v>
      </c>
      <c r="CA1066" s="9">
        <v>139652195</v>
      </c>
      <c r="CB1066" s="9">
        <v>28012120</v>
      </c>
      <c r="CC1066" s="9">
        <v>21091827</v>
      </c>
      <c r="CD1066" s="9">
        <v>84800434</v>
      </c>
      <c r="CE1066" s="9">
        <v>0</v>
      </c>
      <c r="CF1066" s="9">
        <v>504699</v>
      </c>
      <c r="CG1066" s="9">
        <v>0</v>
      </c>
      <c r="CH1066" s="9">
        <v>10479180</v>
      </c>
      <c r="CI1066" s="9">
        <v>73458447</v>
      </c>
      <c r="CJ1066" s="9">
        <v>0</v>
      </c>
      <c r="CK1066" s="9">
        <v>4684581</v>
      </c>
      <c r="CL1066" s="9">
        <v>0</v>
      </c>
      <c r="CM1066" s="9">
        <v>0</v>
      </c>
      <c r="CN1066" s="9">
        <v>0</v>
      </c>
      <c r="CO1066" s="9">
        <v>1776259</v>
      </c>
      <c r="CP1066" s="9">
        <v>365822118</v>
      </c>
      <c r="CQ1066" s="9">
        <v>9511482</v>
      </c>
      <c r="CR1066" s="9">
        <v>0</v>
      </c>
      <c r="CS1066" s="9">
        <v>0</v>
      </c>
      <c r="CT1066" s="9">
        <v>68478</v>
      </c>
      <c r="CU1066" s="9">
        <v>9579960</v>
      </c>
      <c r="CV1066" s="9">
        <v>47520568</v>
      </c>
      <c r="CW1066" s="9">
        <v>25787858</v>
      </c>
      <c r="CX1066" s="9">
        <v>18305136</v>
      </c>
      <c r="CY1066" s="9">
        <v>37605353</v>
      </c>
      <c r="CZ1066" s="9">
        <v>350725</v>
      </c>
      <c r="DA1066" s="9">
        <v>0</v>
      </c>
      <c r="DB1066" s="9">
        <v>1884933</v>
      </c>
      <c r="DC1066" s="9">
        <v>22607656</v>
      </c>
      <c r="DD1066" s="9">
        <v>0</v>
      </c>
      <c r="DE1066" s="9">
        <v>3106451</v>
      </c>
      <c r="DF1066" s="9">
        <v>157168680</v>
      </c>
      <c r="DG1066" s="9">
        <v>14361955</v>
      </c>
      <c r="DH1066" s="9">
        <v>167888529</v>
      </c>
      <c r="DI1066" s="9">
        <v>0</v>
      </c>
      <c r="DJ1066" s="9">
        <v>2113272</v>
      </c>
      <c r="DK1066" s="9">
        <v>0</v>
      </c>
      <c r="DL1066" s="9">
        <v>0</v>
      </c>
      <c r="DM1066" s="9">
        <v>0</v>
      </c>
      <c r="DN1066" s="9">
        <v>0</v>
      </c>
      <c r="DO1066" s="9">
        <v>20222789</v>
      </c>
      <c r="DP1066" s="9">
        <v>302028791</v>
      </c>
      <c r="DQ1066" s="9">
        <v>0</v>
      </c>
      <c r="DR1066" s="9">
        <v>0</v>
      </c>
      <c r="DS1066" s="9">
        <v>0</v>
      </c>
      <c r="DT1066" s="9">
        <v>0</v>
      </c>
      <c r="DU1066" s="9">
        <v>0</v>
      </c>
      <c r="DV1066" s="9">
        <v>0</v>
      </c>
      <c r="DW1066" s="9">
        <v>0</v>
      </c>
      <c r="DX1066" s="9">
        <v>0</v>
      </c>
      <c r="DY1066" s="9">
        <v>0</v>
      </c>
      <c r="DZ1066" s="9">
        <v>0</v>
      </c>
      <c r="EA1066" s="9">
        <v>0</v>
      </c>
      <c r="EB1066" s="9">
        <v>0</v>
      </c>
      <c r="EC1066" s="9">
        <v>0</v>
      </c>
    </row>
    <row r="1067" spans="1:133" x14ac:dyDescent="0.3">
      <c r="A1067" s="10">
        <v>106194219</v>
      </c>
      <c r="B1067" s="10" t="s">
        <v>972</v>
      </c>
      <c r="C1067" s="10">
        <v>20182</v>
      </c>
      <c r="D1067" s="12">
        <v>43191</v>
      </c>
      <c r="E1067" s="10" t="s">
        <v>2129</v>
      </c>
      <c r="F1067" s="10" t="s">
        <v>134</v>
      </c>
      <c r="G1067" s="10" t="s">
        <v>158</v>
      </c>
      <c r="H1067" s="10" t="s">
        <v>2132</v>
      </c>
      <c r="I1067" s="10">
        <v>925</v>
      </c>
      <c r="J1067" s="10" t="s">
        <v>255</v>
      </c>
      <c r="K1067" s="10" t="s">
        <v>137</v>
      </c>
      <c r="L1067" s="10" t="s">
        <v>220</v>
      </c>
      <c r="M1067" s="10" t="s">
        <v>973</v>
      </c>
      <c r="N1067" s="10" t="s">
        <v>974</v>
      </c>
      <c r="O1067" s="10" t="s">
        <v>223</v>
      </c>
      <c r="P1067" s="10">
        <v>90033</v>
      </c>
      <c r="Q1067" s="10" t="s">
        <v>975</v>
      </c>
      <c r="R1067" s="10">
        <v>401</v>
      </c>
      <c r="S1067" s="10">
        <v>350</v>
      </c>
      <c r="T1067" s="10">
        <v>235</v>
      </c>
      <c r="U1067" s="10">
        <v>1131</v>
      </c>
      <c r="V1067" s="10">
        <v>317</v>
      </c>
      <c r="W1067" s="10">
        <v>150</v>
      </c>
      <c r="X1067" s="10">
        <v>473</v>
      </c>
      <c r="Y1067" s="10">
        <v>0</v>
      </c>
      <c r="Z1067" s="10">
        <v>0</v>
      </c>
      <c r="AA1067" s="10">
        <v>29</v>
      </c>
      <c r="AB1067" s="10">
        <v>992</v>
      </c>
      <c r="AC1067" s="10">
        <v>0</v>
      </c>
      <c r="AD1067" s="10">
        <v>14</v>
      </c>
      <c r="AE1067" s="10">
        <v>3106</v>
      </c>
      <c r="AF1067" s="10">
        <v>0</v>
      </c>
      <c r="AG1067" s="10">
        <v>7640</v>
      </c>
      <c r="AH1067" s="10">
        <v>2196</v>
      </c>
      <c r="AI1067" s="10">
        <v>1520</v>
      </c>
      <c r="AJ1067" s="10">
        <v>3917</v>
      </c>
      <c r="AK1067" s="10">
        <v>0</v>
      </c>
      <c r="AL1067" s="10">
        <v>0</v>
      </c>
      <c r="AM1067" s="10">
        <v>178</v>
      </c>
      <c r="AN1067" s="10">
        <v>5738</v>
      </c>
      <c r="AO1067" s="10">
        <v>0</v>
      </c>
      <c r="AP1067" s="10">
        <v>123</v>
      </c>
      <c r="AQ1067" s="10">
        <v>21312</v>
      </c>
      <c r="AR1067" s="10">
        <v>0</v>
      </c>
      <c r="AS1067" s="10">
        <v>33757</v>
      </c>
      <c r="AT1067" s="10">
        <v>4658</v>
      </c>
      <c r="AU1067" s="10">
        <v>1474</v>
      </c>
      <c r="AV1067" s="10">
        <v>4035</v>
      </c>
      <c r="AW1067" s="10">
        <v>0</v>
      </c>
      <c r="AX1067" s="10">
        <v>0</v>
      </c>
      <c r="AY1067" s="10">
        <v>1676</v>
      </c>
      <c r="AZ1067" s="10">
        <v>41545</v>
      </c>
      <c r="BA1067" s="10">
        <v>0</v>
      </c>
      <c r="BB1067" s="10">
        <v>579</v>
      </c>
      <c r="BC1067" s="10">
        <v>87724</v>
      </c>
      <c r="BD1067" s="10">
        <v>202538152</v>
      </c>
      <c r="BE1067" s="10">
        <v>69612600</v>
      </c>
      <c r="BF1067" s="10">
        <v>31588996</v>
      </c>
      <c r="BG1067" s="10">
        <v>105123230</v>
      </c>
      <c r="BH1067" s="10">
        <v>0</v>
      </c>
      <c r="BI1067" s="10">
        <v>0</v>
      </c>
      <c r="BJ1067" s="10">
        <v>4011900</v>
      </c>
      <c r="BK1067" s="10">
        <v>173895074</v>
      </c>
      <c r="BL1067" s="10">
        <v>0</v>
      </c>
      <c r="BM1067" s="10">
        <v>3518670</v>
      </c>
      <c r="BN1067" s="10">
        <v>590288622</v>
      </c>
      <c r="BO1067" s="10">
        <v>124973661</v>
      </c>
      <c r="BP1067" s="10">
        <v>15473985</v>
      </c>
      <c r="BQ1067" s="10">
        <v>6734983</v>
      </c>
      <c r="BR1067" s="10">
        <v>19546042</v>
      </c>
      <c r="BS1067" s="10">
        <v>0</v>
      </c>
      <c r="BT1067" s="10">
        <v>0</v>
      </c>
      <c r="BU1067" s="10">
        <v>6005415</v>
      </c>
      <c r="BV1067" s="10">
        <v>126306120</v>
      </c>
      <c r="BW1067" s="10">
        <v>0</v>
      </c>
      <c r="BX1067" s="10">
        <v>1232816</v>
      </c>
      <c r="BY1067" s="10">
        <v>300273022</v>
      </c>
      <c r="BZ1067" s="10">
        <v>1403630</v>
      </c>
      <c r="CA1067" s="10">
        <v>268198075</v>
      </c>
      <c r="CB1067" s="10">
        <v>64820660</v>
      </c>
      <c r="CC1067" s="10">
        <v>32214132</v>
      </c>
      <c r="CD1067" s="10">
        <v>72873728</v>
      </c>
      <c r="CE1067" s="10">
        <v>0</v>
      </c>
      <c r="CF1067" s="10">
        <v>0</v>
      </c>
      <c r="CG1067" s="10">
        <v>0</v>
      </c>
      <c r="CH1067" s="10">
        <v>9474489</v>
      </c>
      <c r="CI1067" s="10">
        <v>178402858</v>
      </c>
      <c r="CJ1067" s="10">
        <v>0</v>
      </c>
      <c r="CK1067" s="10">
        <v>0</v>
      </c>
      <c r="CL1067" s="10">
        <v>0</v>
      </c>
      <c r="CM1067" s="10">
        <v>0</v>
      </c>
      <c r="CN1067" s="10">
        <v>0</v>
      </c>
      <c r="CO1067" s="10">
        <v>3957772</v>
      </c>
      <c r="CP1067" s="10">
        <v>631345344</v>
      </c>
      <c r="CQ1067" s="10">
        <v>0</v>
      </c>
      <c r="CR1067" s="10">
        <v>0</v>
      </c>
      <c r="CS1067" s="10">
        <v>0</v>
      </c>
      <c r="CT1067" s="10">
        <v>0</v>
      </c>
      <c r="CU1067" s="10">
        <v>0</v>
      </c>
      <c r="CV1067" s="10">
        <v>58797541</v>
      </c>
      <c r="CW1067" s="10">
        <v>20131818</v>
      </c>
      <c r="CX1067" s="10">
        <v>6049443</v>
      </c>
      <c r="CY1067" s="10">
        <v>51599050</v>
      </c>
      <c r="CZ1067" s="10">
        <v>0</v>
      </c>
      <c r="DA1067" s="10">
        <v>0</v>
      </c>
      <c r="DB1067" s="10">
        <v>527037</v>
      </c>
      <c r="DC1067" s="10">
        <v>121325183</v>
      </c>
      <c r="DD1067" s="10">
        <v>0</v>
      </c>
      <c r="DE1067" s="10">
        <v>786228</v>
      </c>
      <c r="DF1067" s="10">
        <v>259216300</v>
      </c>
      <c r="DG1067" s="10">
        <v>8313053</v>
      </c>
      <c r="DH1067" s="10">
        <v>228210763</v>
      </c>
      <c r="DI1067" s="10">
        <v>0</v>
      </c>
      <c r="DJ1067" s="10">
        <v>0</v>
      </c>
      <c r="DK1067" s="10">
        <v>0</v>
      </c>
      <c r="DL1067" s="10">
        <v>0</v>
      </c>
      <c r="DM1067" s="10">
        <v>0</v>
      </c>
      <c r="DN1067" s="10">
        <v>0</v>
      </c>
      <c r="DO1067" s="10">
        <v>6162533</v>
      </c>
      <c r="DP1067" s="10">
        <v>459639423</v>
      </c>
      <c r="DQ1067" s="10">
        <v>0</v>
      </c>
      <c r="DR1067" s="10">
        <v>0</v>
      </c>
      <c r="DS1067" s="10">
        <v>0</v>
      </c>
      <c r="DT1067" s="10">
        <v>0</v>
      </c>
      <c r="DU1067" s="10">
        <v>0</v>
      </c>
      <c r="DV1067" s="10">
        <v>0</v>
      </c>
      <c r="DW1067" s="10">
        <v>0</v>
      </c>
      <c r="DX1067" s="10">
        <v>0</v>
      </c>
      <c r="DY1067" s="10">
        <v>0</v>
      </c>
      <c r="DZ1067" s="10">
        <v>0</v>
      </c>
      <c r="EA1067" s="10">
        <v>0</v>
      </c>
      <c r="EB1067" s="10">
        <v>0</v>
      </c>
      <c r="EC1067" s="10">
        <v>0</v>
      </c>
    </row>
    <row r="1068" spans="1:133" x14ac:dyDescent="0.3">
      <c r="A1068" s="9">
        <v>106190150</v>
      </c>
      <c r="B1068" s="9" t="s">
        <v>976</v>
      </c>
      <c r="C1068" s="9">
        <v>20182</v>
      </c>
      <c r="D1068" s="11">
        <v>43191</v>
      </c>
      <c r="E1068" s="9" t="s">
        <v>2129</v>
      </c>
      <c r="F1068" s="9" t="s">
        <v>134</v>
      </c>
      <c r="G1068" s="9" t="s">
        <v>158</v>
      </c>
      <c r="H1068" s="9" t="s">
        <v>2132</v>
      </c>
      <c r="I1068" s="9">
        <v>935</v>
      </c>
      <c r="J1068" s="9" t="s">
        <v>136</v>
      </c>
      <c r="K1068" s="9" t="s">
        <v>137</v>
      </c>
      <c r="L1068" s="9" t="s">
        <v>138</v>
      </c>
      <c r="M1068" s="9" t="s">
        <v>977</v>
      </c>
      <c r="N1068" s="9" t="s">
        <v>978</v>
      </c>
      <c r="O1068" s="9" t="s">
        <v>223</v>
      </c>
      <c r="P1068" s="9">
        <v>90011</v>
      </c>
      <c r="Q1068" s="9" t="s">
        <v>979</v>
      </c>
      <c r="R1068" s="9">
        <v>72</v>
      </c>
      <c r="S1068" s="9">
        <v>72</v>
      </c>
      <c r="T1068" s="9">
        <v>72</v>
      </c>
      <c r="U1068" s="9">
        <v>0</v>
      </c>
      <c r="V1068" s="9">
        <v>0</v>
      </c>
      <c r="W1068" s="9">
        <v>0</v>
      </c>
      <c r="X1068" s="9">
        <v>0</v>
      </c>
      <c r="Y1068" s="9">
        <v>0</v>
      </c>
      <c r="Z1068" s="9">
        <v>0</v>
      </c>
      <c r="AA1068" s="9">
        <v>429</v>
      </c>
      <c r="AB1068" s="9">
        <v>0</v>
      </c>
      <c r="AC1068" s="9">
        <v>0</v>
      </c>
      <c r="AD1068" s="9">
        <v>0</v>
      </c>
      <c r="AE1068" s="9">
        <v>429</v>
      </c>
      <c r="AF1068" s="9">
        <v>0</v>
      </c>
      <c r="AG1068" s="9">
        <v>0</v>
      </c>
      <c r="AH1068" s="9">
        <v>0</v>
      </c>
      <c r="AI1068" s="9">
        <v>0</v>
      </c>
      <c r="AJ1068" s="9">
        <v>0</v>
      </c>
      <c r="AK1068" s="9">
        <v>0</v>
      </c>
      <c r="AL1068" s="9">
        <v>0</v>
      </c>
      <c r="AM1068" s="9">
        <v>4098</v>
      </c>
      <c r="AN1068" s="9">
        <v>0</v>
      </c>
      <c r="AO1068" s="9">
        <v>0</v>
      </c>
      <c r="AP1068" s="9">
        <v>0</v>
      </c>
      <c r="AQ1068" s="9">
        <v>4098</v>
      </c>
      <c r="AR1068" s="9">
        <v>0</v>
      </c>
      <c r="AS1068" s="9">
        <v>0</v>
      </c>
      <c r="AT1068" s="9">
        <v>0</v>
      </c>
      <c r="AU1068" s="9">
        <v>0</v>
      </c>
      <c r="AV1068" s="9">
        <v>0</v>
      </c>
      <c r="AW1068" s="9">
        <v>0</v>
      </c>
      <c r="AX1068" s="9">
        <v>0</v>
      </c>
      <c r="AY1068" s="9">
        <v>47224</v>
      </c>
      <c r="AZ1068" s="9">
        <v>0</v>
      </c>
      <c r="BA1068" s="9">
        <v>0</v>
      </c>
      <c r="BB1068" s="9">
        <v>0</v>
      </c>
      <c r="BC1068" s="9">
        <v>47224</v>
      </c>
      <c r="BD1068" s="9">
        <v>0</v>
      </c>
      <c r="BE1068" s="9">
        <v>0</v>
      </c>
      <c r="BF1068" s="9">
        <v>0</v>
      </c>
      <c r="BG1068" s="9">
        <v>0</v>
      </c>
      <c r="BH1068" s="9">
        <v>0</v>
      </c>
      <c r="BI1068" s="9">
        <v>0</v>
      </c>
      <c r="BJ1068" s="9">
        <v>2937291</v>
      </c>
      <c r="BK1068" s="9">
        <v>0</v>
      </c>
      <c r="BL1068" s="9">
        <v>0</v>
      </c>
      <c r="BM1068" s="9">
        <v>0</v>
      </c>
      <c r="BN1068" s="9">
        <v>2937291</v>
      </c>
      <c r="BO1068" s="9">
        <v>0</v>
      </c>
      <c r="BP1068" s="9">
        <v>0</v>
      </c>
      <c r="BQ1068" s="9">
        <v>0</v>
      </c>
      <c r="BR1068" s="9">
        <v>0</v>
      </c>
      <c r="BS1068" s="9">
        <v>0</v>
      </c>
      <c r="BT1068" s="9">
        <v>0</v>
      </c>
      <c r="BU1068" s="9">
        <v>5529564</v>
      </c>
      <c r="BV1068" s="9">
        <v>0</v>
      </c>
      <c r="BW1068" s="9">
        <v>0</v>
      </c>
      <c r="BX1068" s="9">
        <v>0</v>
      </c>
      <c r="BY1068" s="9">
        <v>5529564</v>
      </c>
      <c r="BZ1068" s="9">
        <v>0</v>
      </c>
      <c r="CA1068" s="9">
        <v>0</v>
      </c>
      <c r="CB1068" s="9">
        <v>0</v>
      </c>
      <c r="CC1068" s="9">
        <v>0</v>
      </c>
      <c r="CD1068" s="9">
        <v>0</v>
      </c>
      <c r="CE1068" s="9">
        <v>0</v>
      </c>
      <c r="CF1068" s="9">
        <v>0</v>
      </c>
      <c r="CG1068" s="9">
        <v>0</v>
      </c>
      <c r="CH1068" s="9">
        <v>0</v>
      </c>
      <c r="CI1068" s="9">
        <v>0</v>
      </c>
      <c r="CJ1068" s="9">
        <v>0</v>
      </c>
      <c r="CK1068" s="9">
        <v>0</v>
      </c>
      <c r="CL1068" s="9">
        <v>0</v>
      </c>
      <c r="CM1068" s="9">
        <v>0</v>
      </c>
      <c r="CN1068" s="9">
        <v>0</v>
      </c>
      <c r="CO1068" s="9">
        <v>0</v>
      </c>
      <c r="CP1068" s="9">
        <v>0</v>
      </c>
      <c r="CQ1068" s="9">
        <v>0</v>
      </c>
      <c r="CR1068" s="9">
        <v>0</v>
      </c>
      <c r="CS1068" s="9">
        <v>0</v>
      </c>
      <c r="CT1068" s="9">
        <v>0</v>
      </c>
      <c r="CU1068" s="9">
        <v>0</v>
      </c>
      <c r="CV1068" s="9">
        <v>0</v>
      </c>
      <c r="CW1068" s="9">
        <v>0</v>
      </c>
      <c r="CX1068" s="9">
        <v>0</v>
      </c>
      <c r="CY1068" s="9">
        <v>0</v>
      </c>
      <c r="CZ1068" s="9">
        <v>0</v>
      </c>
      <c r="DA1068" s="9">
        <v>0</v>
      </c>
      <c r="DB1068" s="9">
        <v>8466855</v>
      </c>
      <c r="DC1068" s="9">
        <v>0</v>
      </c>
      <c r="DD1068" s="9">
        <v>0</v>
      </c>
      <c r="DE1068" s="9">
        <v>0</v>
      </c>
      <c r="DF1068" s="9">
        <v>8466855</v>
      </c>
      <c r="DG1068" s="9">
        <v>0</v>
      </c>
      <c r="DH1068" s="9">
        <v>8511421</v>
      </c>
      <c r="DI1068" s="9">
        <v>0</v>
      </c>
      <c r="DJ1068" s="9">
        <v>0</v>
      </c>
      <c r="DK1068" s="9">
        <v>0</v>
      </c>
      <c r="DL1068" s="9">
        <v>0</v>
      </c>
      <c r="DM1068" s="9">
        <v>0</v>
      </c>
      <c r="DN1068" s="9">
        <v>0</v>
      </c>
      <c r="DO1068" s="9">
        <v>168872</v>
      </c>
      <c r="DP1068" s="9">
        <v>5538718</v>
      </c>
      <c r="DQ1068" s="9">
        <v>0</v>
      </c>
      <c r="DR1068" s="9">
        <v>0</v>
      </c>
      <c r="DS1068" s="9">
        <v>0</v>
      </c>
      <c r="DT1068" s="9">
        <v>0</v>
      </c>
      <c r="DU1068" s="9">
        <v>0</v>
      </c>
      <c r="DV1068" s="9">
        <v>0</v>
      </c>
      <c r="DW1068" s="9">
        <v>0</v>
      </c>
      <c r="DX1068" s="9">
        <v>0</v>
      </c>
      <c r="DY1068" s="9">
        <v>0</v>
      </c>
      <c r="DZ1068" s="9">
        <v>0</v>
      </c>
      <c r="EA1068" s="9">
        <v>0</v>
      </c>
      <c r="EB1068" s="9">
        <v>0</v>
      </c>
      <c r="EC1068" s="9">
        <v>0</v>
      </c>
    </row>
    <row r="1069" spans="1:133" x14ac:dyDescent="0.3">
      <c r="A1069" s="10">
        <v>106210993</v>
      </c>
      <c r="B1069" s="10" t="s">
        <v>980</v>
      </c>
      <c r="C1069" s="10">
        <v>20182</v>
      </c>
      <c r="D1069" s="12">
        <v>43191</v>
      </c>
      <c r="E1069" s="10" t="s">
        <v>2129</v>
      </c>
      <c r="F1069" s="10" t="s">
        <v>134</v>
      </c>
      <c r="G1069" s="10" t="s">
        <v>932</v>
      </c>
      <c r="H1069" s="10" t="s">
        <v>2148</v>
      </c>
      <c r="I1069" s="10">
        <v>405</v>
      </c>
      <c r="J1069" s="10" t="s">
        <v>255</v>
      </c>
      <c r="K1069" s="10" t="s">
        <v>137</v>
      </c>
      <c r="L1069" s="10" t="s">
        <v>138</v>
      </c>
      <c r="M1069" s="10" t="s">
        <v>981</v>
      </c>
      <c r="N1069" s="10" t="s">
        <v>2165</v>
      </c>
      <c r="O1069" s="10" t="s">
        <v>983</v>
      </c>
      <c r="P1069" s="10">
        <v>94904</v>
      </c>
      <c r="Q1069" s="10" t="s">
        <v>2106</v>
      </c>
      <c r="R1069" s="10">
        <v>120</v>
      </c>
      <c r="S1069" s="10">
        <v>100</v>
      </c>
      <c r="T1069" s="10">
        <v>100</v>
      </c>
      <c r="U1069" s="10">
        <v>59</v>
      </c>
      <c r="V1069" s="10">
        <v>16</v>
      </c>
      <c r="W1069" s="10">
        <v>1</v>
      </c>
      <c r="X1069" s="10">
        <v>20</v>
      </c>
      <c r="Y1069" s="10">
        <v>0</v>
      </c>
      <c r="Z1069" s="10">
        <v>0</v>
      </c>
      <c r="AA1069" s="10">
        <v>0</v>
      </c>
      <c r="AB1069" s="10">
        <v>25</v>
      </c>
      <c r="AC1069" s="10">
        <v>0</v>
      </c>
      <c r="AD1069" s="10">
        <v>0</v>
      </c>
      <c r="AE1069" s="10">
        <v>121</v>
      </c>
      <c r="AF1069" s="10">
        <v>0</v>
      </c>
      <c r="AG1069" s="10">
        <v>2715</v>
      </c>
      <c r="AH1069" s="10">
        <v>764</v>
      </c>
      <c r="AI1069" s="10">
        <v>70</v>
      </c>
      <c r="AJ1069" s="10">
        <v>2148</v>
      </c>
      <c r="AK1069" s="10">
        <v>0</v>
      </c>
      <c r="AL1069" s="10">
        <v>0</v>
      </c>
      <c r="AM1069" s="10">
        <v>0</v>
      </c>
      <c r="AN1069" s="10">
        <v>1626</v>
      </c>
      <c r="AO1069" s="10">
        <v>0</v>
      </c>
      <c r="AP1069" s="10">
        <v>0</v>
      </c>
      <c r="AQ1069" s="10">
        <v>7323</v>
      </c>
      <c r="AR1069" s="10">
        <v>0</v>
      </c>
      <c r="AS1069" s="10">
        <v>1917</v>
      </c>
      <c r="AT1069" s="10">
        <v>322</v>
      </c>
      <c r="AU1069" s="10">
        <v>0</v>
      </c>
      <c r="AV1069" s="10">
        <v>0</v>
      </c>
      <c r="AW1069" s="10">
        <v>0</v>
      </c>
      <c r="AX1069" s="10">
        <v>0</v>
      </c>
      <c r="AY1069" s="10">
        <v>37</v>
      </c>
      <c r="AZ1069" s="10">
        <v>3322</v>
      </c>
      <c r="BA1069" s="10">
        <v>0</v>
      </c>
      <c r="BB1069" s="10">
        <v>0</v>
      </c>
      <c r="BC1069" s="10">
        <v>5598</v>
      </c>
      <c r="BD1069" s="10">
        <v>14442274</v>
      </c>
      <c r="BE1069" s="10">
        <v>4383777</v>
      </c>
      <c r="BF1069" s="10">
        <v>2219014</v>
      </c>
      <c r="BG1069" s="10">
        <v>6881715</v>
      </c>
      <c r="BH1069" s="10">
        <v>0</v>
      </c>
      <c r="BI1069" s="10">
        <v>0</v>
      </c>
      <c r="BJ1069" s="10">
        <v>0</v>
      </c>
      <c r="BK1069" s="10">
        <v>8573827</v>
      </c>
      <c r="BL1069" s="10">
        <v>0</v>
      </c>
      <c r="BM1069" s="10">
        <v>0</v>
      </c>
      <c r="BN1069" s="10">
        <v>36500607</v>
      </c>
      <c r="BO1069" s="10">
        <v>699938</v>
      </c>
      <c r="BP1069" s="10">
        <v>67670</v>
      </c>
      <c r="BQ1069" s="10">
        <v>0</v>
      </c>
      <c r="BR1069" s="10">
        <v>0</v>
      </c>
      <c r="BS1069" s="10">
        <v>0</v>
      </c>
      <c r="BT1069" s="10">
        <v>0</v>
      </c>
      <c r="BU1069" s="10">
        <v>5296</v>
      </c>
      <c r="BV1069" s="10">
        <v>340717</v>
      </c>
      <c r="BW1069" s="10">
        <v>0</v>
      </c>
      <c r="BX1069" s="10">
        <v>0</v>
      </c>
      <c r="BY1069" s="10">
        <v>1113621</v>
      </c>
      <c r="BZ1069" s="10">
        <v>0</v>
      </c>
      <c r="CA1069" s="10">
        <v>9154622</v>
      </c>
      <c r="CB1069" s="10">
        <v>3072551</v>
      </c>
      <c r="CC1069" s="10">
        <v>2229372</v>
      </c>
      <c r="CD1069" s="10">
        <v>2167231</v>
      </c>
      <c r="CE1069" s="10">
        <v>0</v>
      </c>
      <c r="CF1069" s="10">
        <v>0</v>
      </c>
      <c r="CG1069" s="10">
        <v>0</v>
      </c>
      <c r="CH1069" s="10">
        <v>2558</v>
      </c>
      <c r="CI1069" s="10">
        <v>4815660</v>
      </c>
      <c r="CJ1069" s="10">
        <v>0</v>
      </c>
      <c r="CK1069" s="10">
        <v>0</v>
      </c>
      <c r="CL1069" s="10">
        <v>0</v>
      </c>
      <c r="CM1069" s="10">
        <v>0</v>
      </c>
      <c r="CN1069" s="10">
        <v>0</v>
      </c>
      <c r="CO1069" s="10">
        <v>0</v>
      </c>
      <c r="CP1069" s="10">
        <v>21441994</v>
      </c>
      <c r="CQ1069" s="10">
        <v>0</v>
      </c>
      <c r="CR1069" s="10">
        <v>0</v>
      </c>
      <c r="CS1069" s="10">
        <v>0</v>
      </c>
      <c r="CT1069" s="10">
        <v>0</v>
      </c>
      <c r="CU1069" s="10">
        <v>0</v>
      </c>
      <c r="CV1069" s="10">
        <v>5987589</v>
      </c>
      <c r="CW1069" s="10">
        <v>1378896</v>
      </c>
      <c r="CX1069" s="10">
        <v>-10358</v>
      </c>
      <c r="CY1069" s="10">
        <v>4714484</v>
      </c>
      <c r="CZ1069" s="10">
        <v>0</v>
      </c>
      <c r="DA1069" s="10">
        <v>0</v>
      </c>
      <c r="DB1069" s="10">
        <v>2738</v>
      </c>
      <c r="DC1069" s="10">
        <v>4098883</v>
      </c>
      <c r="DD1069" s="10">
        <v>0</v>
      </c>
      <c r="DE1069" s="10">
        <v>2</v>
      </c>
      <c r="DF1069" s="10">
        <v>16172234</v>
      </c>
      <c r="DG1069" s="10">
        <v>53095</v>
      </c>
      <c r="DH1069" s="10">
        <v>14145221</v>
      </c>
      <c r="DI1069" s="10">
        <v>0</v>
      </c>
      <c r="DJ1069" s="10">
        <v>0</v>
      </c>
      <c r="DK1069" s="10">
        <v>0</v>
      </c>
      <c r="DL1069" s="10">
        <v>0</v>
      </c>
      <c r="DM1069" s="10">
        <v>0</v>
      </c>
      <c r="DN1069" s="10">
        <v>0</v>
      </c>
      <c r="DO1069" s="10">
        <v>98237</v>
      </c>
      <c r="DP1069" s="10">
        <v>461540</v>
      </c>
      <c r="DQ1069" s="10">
        <v>0</v>
      </c>
      <c r="DR1069" s="10">
        <v>0</v>
      </c>
      <c r="DS1069" s="10">
        <v>0</v>
      </c>
      <c r="DT1069" s="10">
        <v>0</v>
      </c>
      <c r="DU1069" s="10">
        <v>0</v>
      </c>
      <c r="DV1069" s="10">
        <v>0</v>
      </c>
      <c r="DW1069" s="10">
        <v>0</v>
      </c>
      <c r="DX1069" s="10">
        <v>0</v>
      </c>
      <c r="DY1069" s="10">
        <v>0</v>
      </c>
      <c r="DZ1069" s="10">
        <v>0</v>
      </c>
      <c r="EA1069" s="10">
        <v>0</v>
      </c>
      <c r="EB1069" s="10">
        <v>0</v>
      </c>
      <c r="EC1069" s="10">
        <v>0</v>
      </c>
    </row>
    <row r="1070" spans="1:133" x14ac:dyDescent="0.3">
      <c r="A1070" s="9">
        <v>106150736</v>
      </c>
      <c r="B1070" s="9" t="s">
        <v>985</v>
      </c>
      <c r="C1070" s="9">
        <v>20182</v>
      </c>
      <c r="D1070" s="11">
        <v>43191</v>
      </c>
      <c r="E1070" s="9" t="s">
        <v>2129</v>
      </c>
      <c r="F1070" s="9" t="s">
        <v>134</v>
      </c>
      <c r="G1070" s="9" t="s">
        <v>135</v>
      </c>
      <c r="H1070" s="9" t="s">
        <v>2130</v>
      </c>
      <c r="I1070" s="9">
        <v>617</v>
      </c>
      <c r="J1070" s="9" t="s">
        <v>276</v>
      </c>
      <c r="K1070" s="9" t="s">
        <v>137</v>
      </c>
      <c r="L1070" s="9" t="s">
        <v>220</v>
      </c>
      <c r="M1070" s="9" t="s">
        <v>986</v>
      </c>
      <c r="N1070" s="9" t="s">
        <v>987</v>
      </c>
      <c r="O1070" s="9" t="s">
        <v>141</v>
      </c>
      <c r="P1070" s="9">
        <v>93306</v>
      </c>
      <c r="Q1070" s="9" t="s">
        <v>988</v>
      </c>
      <c r="R1070" s="9">
        <v>222</v>
      </c>
      <c r="S1070" s="9">
        <v>204</v>
      </c>
      <c r="T1070" s="9">
        <v>155</v>
      </c>
      <c r="U1070" s="9">
        <v>244</v>
      </c>
      <c r="V1070" s="9">
        <v>44</v>
      </c>
      <c r="W1070" s="9">
        <v>691</v>
      </c>
      <c r="X1070" s="9">
        <v>1068</v>
      </c>
      <c r="Y1070" s="9">
        <v>84</v>
      </c>
      <c r="Z1070" s="9">
        <v>0</v>
      </c>
      <c r="AA1070" s="9">
        <v>56</v>
      </c>
      <c r="AB1070" s="9">
        <v>172</v>
      </c>
      <c r="AC1070" s="9">
        <v>0</v>
      </c>
      <c r="AD1070" s="9">
        <v>0</v>
      </c>
      <c r="AE1070" s="9">
        <v>2359</v>
      </c>
      <c r="AF1070" s="9">
        <v>0</v>
      </c>
      <c r="AG1070" s="9">
        <v>1407</v>
      </c>
      <c r="AH1070" s="9">
        <v>226</v>
      </c>
      <c r="AI1070" s="9">
        <v>5183</v>
      </c>
      <c r="AJ1070" s="9">
        <v>3238</v>
      </c>
      <c r="AK1070" s="9">
        <v>289</v>
      </c>
      <c r="AL1070" s="9">
        <v>0</v>
      </c>
      <c r="AM1070" s="9">
        <v>339</v>
      </c>
      <c r="AN1070" s="9">
        <v>766</v>
      </c>
      <c r="AO1070" s="9">
        <v>0</v>
      </c>
      <c r="AP1070" s="9">
        <v>0</v>
      </c>
      <c r="AQ1070" s="9">
        <v>11448</v>
      </c>
      <c r="AR1070" s="9">
        <v>0</v>
      </c>
      <c r="AS1070" s="9">
        <v>4436</v>
      </c>
      <c r="AT1070" s="9">
        <v>892</v>
      </c>
      <c r="AU1070" s="9">
        <v>22571</v>
      </c>
      <c r="AV1070" s="9">
        <v>12887</v>
      </c>
      <c r="AW1070" s="9">
        <v>4414</v>
      </c>
      <c r="AX1070" s="9">
        <v>0</v>
      </c>
      <c r="AY1070" s="9">
        <v>1226</v>
      </c>
      <c r="AZ1070" s="9">
        <v>4515</v>
      </c>
      <c r="BA1070" s="9">
        <v>0</v>
      </c>
      <c r="BB1070" s="9">
        <v>0</v>
      </c>
      <c r="BC1070" s="9">
        <v>50941</v>
      </c>
      <c r="BD1070" s="9">
        <v>13778214</v>
      </c>
      <c r="BE1070" s="9">
        <v>2837722</v>
      </c>
      <c r="BF1070" s="9">
        <v>40085694</v>
      </c>
      <c r="BG1070" s="9">
        <v>40495342</v>
      </c>
      <c r="BH1070" s="9">
        <v>3556342</v>
      </c>
      <c r="BI1070" s="9">
        <v>0</v>
      </c>
      <c r="BJ1070" s="9">
        <v>2575920</v>
      </c>
      <c r="BK1070" s="9">
        <v>10495258</v>
      </c>
      <c r="BL1070" s="9">
        <v>0</v>
      </c>
      <c r="BM1070" s="9">
        <v>0</v>
      </c>
      <c r="BN1070" s="9">
        <v>113824492</v>
      </c>
      <c r="BO1070" s="9">
        <v>7189314</v>
      </c>
      <c r="BP1070" s="9">
        <v>1808047</v>
      </c>
      <c r="BQ1070" s="9">
        <v>45325534</v>
      </c>
      <c r="BR1070" s="9">
        <v>29744442</v>
      </c>
      <c r="BS1070" s="9">
        <v>8516318</v>
      </c>
      <c r="BT1070" s="9">
        <v>0</v>
      </c>
      <c r="BU1070" s="9">
        <v>2223175</v>
      </c>
      <c r="BV1070" s="9">
        <v>8560802</v>
      </c>
      <c r="BW1070" s="9">
        <v>0</v>
      </c>
      <c r="BX1070" s="9">
        <v>0</v>
      </c>
      <c r="BY1070" s="9">
        <v>103367632</v>
      </c>
      <c r="BZ1070" s="9">
        <v>18159124</v>
      </c>
      <c r="CA1070" s="9">
        <v>13857624</v>
      </c>
      <c r="CB1070" s="9">
        <v>2659077</v>
      </c>
      <c r="CC1070" s="9">
        <v>63563364</v>
      </c>
      <c r="CD1070" s="9">
        <v>57717456</v>
      </c>
      <c r="CE1070" s="9">
        <v>-9467760</v>
      </c>
      <c r="CF1070" s="9">
        <v>4193181</v>
      </c>
      <c r="CG1070" s="9">
        <v>0</v>
      </c>
      <c r="CH1070" s="9">
        <v>3119528</v>
      </c>
      <c r="CI1070" s="9">
        <v>6188573</v>
      </c>
      <c r="CJ1070" s="9">
        <v>0</v>
      </c>
      <c r="CK1070" s="9">
        <v>-5172270</v>
      </c>
      <c r="CL1070" s="9">
        <v>0</v>
      </c>
      <c r="CM1070" s="9">
        <v>0</v>
      </c>
      <c r="CN1070" s="9">
        <v>0</v>
      </c>
      <c r="CO1070" s="9">
        <v>0</v>
      </c>
      <c r="CP1070" s="9">
        <v>154817897</v>
      </c>
      <c r="CQ1070" s="9">
        <v>0</v>
      </c>
      <c r="CR1070" s="9">
        <v>0</v>
      </c>
      <c r="CS1070" s="9">
        <v>0</v>
      </c>
      <c r="CT1070" s="9">
        <v>0</v>
      </c>
      <c r="CU1070" s="9">
        <v>0</v>
      </c>
      <c r="CV1070" s="9">
        <v>7109904</v>
      </c>
      <c r="CW1070" s="9">
        <v>1986692</v>
      </c>
      <c r="CX1070" s="9">
        <v>21847864</v>
      </c>
      <c r="CY1070" s="9">
        <v>3830964</v>
      </c>
      <c r="CZ1070" s="9">
        <v>13051749</v>
      </c>
      <c r="DA1070" s="9">
        <v>0</v>
      </c>
      <c r="DB1070" s="9">
        <v>1679567</v>
      </c>
      <c r="DC1070" s="9">
        <v>12867487</v>
      </c>
      <c r="DD1070" s="9">
        <v>0</v>
      </c>
      <c r="DE1070" s="9">
        <v>0</v>
      </c>
      <c r="DF1070" s="9">
        <v>62374227</v>
      </c>
      <c r="DG1070" s="9">
        <v>3319594</v>
      </c>
      <c r="DH1070" s="9">
        <v>93454941</v>
      </c>
      <c r="DI1070" s="9">
        <v>0</v>
      </c>
      <c r="DJ1070" s="9">
        <v>7498141</v>
      </c>
      <c r="DK1070" s="9">
        <v>0</v>
      </c>
      <c r="DL1070" s="9">
        <v>0</v>
      </c>
      <c r="DM1070" s="9">
        <v>0</v>
      </c>
      <c r="DN1070" s="9">
        <v>0</v>
      </c>
      <c r="DO1070" s="9">
        <v>3183463</v>
      </c>
      <c r="DP1070" s="9">
        <v>62555433</v>
      </c>
      <c r="DQ1070" s="9">
        <v>0</v>
      </c>
      <c r="DR1070" s="9">
        <v>0</v>
      </c>
      <c r="DS1070" s="9">
        <v>0</v>
      </c>
      <c r="DT1070" s="9">
        <v>0</v>
      </c>
      <c r="DU1070" s="9">
        <v>0</v>
      </c>
      <c r="DV1070" s="9">
        <v>0</v>
      </c>
      <c r="DW1070" s="9">
        <v>0</v>
      </c>
      <c r="DX1070" s="9">
        <v>0</v>
      </c>
      <c r="DY1070" s="9">
        <v>0</v>
      </c>
      <c r="DZ1070" s="9">
        <v>0</v>
      </c>
      <c r="EA1070" s="9">
        <v>0</v>
      </c>
      <c r="EB1070" s="9">
        <v>0</v>
      </c>
      <c r="EC1070" s="9">
        <v>0</v>
      </c>
    </row>
    <row r="1071" spans="1:133" x14ac:dyDescent="0.3">
      <c r="A1071" s="10">
        <v>106150737</v>
      </c>
      <c r="B1071" s="10" t="s">
        <v>989</v>
      </c>
      <c r="C1071" s="10">
        <v>20182</v>
      </c>
      <c r="D1071" s="12">
        <v>43191</v>
      </c>
      <c r="E1071" s="10" t="s">
        <v>2129</v>
      </c>
      <c r="F1071" s="10" t="s">
        <v>134</v>
      </c>
      <c r="G1071" s="10" t="s">
        <v>135</v>
      </c>
      <c r="H1071" s="10" t="s">
        <v>2130</v>
      </c>
      <c r="I1071" s="10">
        <v>619</v>
      </c>
      <c r="J1071" s="10" t="s">
        <v>183</v>
      </c>
      <c r="K1071" s="10" t="s">
        <v>137</v>
      </c>
      <c r="L1071" s="10" t="s">
        <v>145</v>
      </c>
      <c r="M1071" s="10" t="s">
        <v>990</v>
      </c>
      <c r="N1071" s="10" t="s">
        <v>991</v>
      </c>
      <c r="O1071" s="10" t="s">
        <v>992</v>
      </c>
      <c r="P1071" s="10">
        <v>93240</v>
      </c>
      <c r="Q1071" s="10" t="s">
        <v>993</v>
      </c>
      <c r="R1071" s="10">
        <v>99</v>
      </c>
      <c r="S1071" s="10">
        <v>99</v>
      </c>
      <c r="T1071" s="10">
        <v>99</v>
      </c>
      <c r="U1071" s="10">
        <v>34</v>
      </c>
      <c r="V1071" s="10">
        <v>30</v>
      </c>
      <c r="W1071" s="10">
        <v>24</v>
      </c>
      <c r="X1071" s="10">
        <v>14</v>
      </c>
      <c r="Y1071" s="10">
        <v>0</v>
      </c>
      <c r="Z1071" s="10">
        <v>0</v>
      </c>
      <c r="AA1071" s="10">
        <v>2</v>
      </c>
      <c r="AB1071" s="10">
        <v>2</v>
      </c>
      <c r="AC1071" s="10">
        <v>0</v>
      </c>
      <c r="AD1071" s="10">
        <v>2</v>
      </c>
      <c r="AE1071" s="10">
        <v>108</v>
      </c>
      <c r="AF1071" s="10">
        <v>4</v>
      </c>
      <c r="AG1071" s="10">
        <v>292</v>
      </c>
      <c r="AH1071" s="10">
        <v>300</v>
      </c>
      <c r="AI1071" s="10">
        <v>4647</v>
      </c>
      <c r="AJ1071" s="10">
        <v>158</v>
      </c>
      <c r="AK1071" s="10">
        <v>0</v>
      </c>
      <c r="AL1071" s="10">
        <v>0</v>
      </c>
      <c r="AM1071" s="10">
        <v>46</v>
      </c>
      <c r="AN1071" s="10">
        <v>28</v>
      </c>
      <c r="AO1071" s="10">
        <v>0</v>
      </c>
      <c r="AP1071" s="10">
        <v>73</v>
      </c>
      <c r="AQ1071" s="10">
        <v>5544</v>
      </c>
      <c r="AR1071" s="10">
        <v>5062</v>
      </c>
      <c r="AS1071" s="10">
        <v>1552</v>
      </c>
      <c r="AT1071" s="10">
        <v>1227</v>
      </c>
      <c r="AU1071" s="10">
        <v>223</v>
      </c>
      <c r="AV1071" s="10">
        <v>2134</v>
      </c>
      <c r="AW1071" s="10">
        <v>0</v>
      </c>
      <c r="AX1071" s="10">
        <v>0</v>
      </c>
      <c r="AY1071" s="10">
        <v>643</v>
      </c>
      <c r="AZ1071" s="10">
        <v>298</v>
      </c>
      <c r="BA1071" s="10">
        <v>1</v>
      </c>
      <c r="BB1071" s="10">
        <v>237</v>
      </c>
      <c r="BC1071" s="10">
        <v>6315</v>
      </c>
      <c r="BD1071" s="10">
        <v>868563</v>
      </c>
      <c r="BE1071" s="10">
        <v>872653</v>
      </c>
      <c r="BF1071" s="10">
        <v>6302610</v>
      </c>
      <c r="BG1071" s="10">
        <v>387727</v>
      </c>
      <c r="BH1071" s="10">
        <v>0</v>
      </c>
      <c r="BI1071" s="10">
        <v>0</v>
      </c>
      <c r="BJ1071" s="10">
        <v>73897</v>
      </c>
      <c r="BK1071" s="10">
        <v>63794</v>
      </c>
      <c r="BL1071" s="10">
        <v>0</v>
      </c>
      <c r="BM1071" s="10">
        <v>115521</v>
      </c>
      <c r="BN1071" s="10">
        <v>8684765</v>
      </c>
      <c r="BO1071" s="10">
        <v>4346901</v>
      </c>
      <c r="BP1071" s="10">
        <v>3454154</v>
      </c>
      <c r="BQ1071" s="10">
        <v>515361</v>
      </c>
      <c r="BR1071" s="10">
        <v>5283022</v>
      </c>
      <c r="BS1071" s="10">
        <v>0</v>
      </c>
      <c r="BT1071" s="10">
        <v>0</v>
      </c>
      <c r="BU1071" s="10">
        <v>1375394</v>
      </c>
      <c r="BV1071" s="10">
        <v>763967</v>
      </c>
      <c r="BW1071" s="10">
        <v>1601</v>
      </c>
      <c r="BX1071" s="10">
        <v>505911</v>
      </c>
      <c r="BY1071" s="10">
        <v>16246311</v>
      </c>
      <c r="BZ1071" s="10">
        <v>518479</v>
      </c>
      <c r="CA1071" s="10">
        <v>4034574</v>
      </c>
      <c r="CB1071" s="10">
        <v>3470600</v>
      </c>
      <c r="CC1071" s="10">
        <v>4066013</v>
      </c>
      <c r="CD1071" s="10">
        <v>4657725</v>
      </c>
      <c r="CE1071" s="10">
        <v>-31945</v>
      </c>
      <c r="CF1071" s="10">
        <v>0</v>
      </c>
      <c r="CG1071" s="10">
        <v>0</v>
      </c>
      <c r="CH1071" s="10">
        <v>1119332</v>
      </c>
      <c r="CI1071" s="10">
        <v>417700</v>
      </c>
      <c r="CJ1071" s="10">
        <v>0</v>
      </c>
      <c r="CK1071" s="10">
        <v>1601</v>
      </c>
      <c r="CL1071" s="10">
        <v>0</v>
      </c>
      <c r="CM1071" s="10">
        <v>0</v>
      </c>
      <c r="CN1071" s="10">
        <v>0</v>
      </c>
      <c r="CO1071" s="10">
        <v>47037</v>
      </c>
      <c r="CP1071" s="10">
        <v>18301116</v>
      </c>
      <c r="CQ1071" s="10">
        <v>0</v>
      </c>
      <c r="CR1071" s="10">
        <v>0</v>
      </c>
      <c r="CS1071" s="10">
        <v>0</v>
      </c>
      <c r="CT1071" s="10">
        <v>0</v>
      </c>
      <c r="CU1071" s="10">
        <v>0</v>
      </c>
      <c r="CV1071" s="10">
        <v>1180890</v>
      </c>
      <c r="CW1071" s="10">
        <v>856207</v>
      </c>
      <c r="CX1071" s="10">
        <v>2783903</v>
      </c>
      <c r="CY1071" s="10">
        <v>1013024</v>
      </c>
      <c r="CZ1071" s="10">
        <v>0</v>
      </c>
      <c r="DA1071" s="10">
        <v>0</v>
      </c>
      <c r="DB1071" s="10">
        <v>329959</v>
      </c>
      <c r="DC1071" s="10">
        <v>410061</v>
      </c>
      <c r="DD1071" s="10">
        <v>0</v>
      </c>
      <c r="DE1071" s="10">
        <v>55916</v>
      </c>
      <c r="DF1071" s="10">
        <v>6629960</v>
      </c>
      <c r="DG1071" s="10">
        <v>69686</v>
      </c>
      <c r="DH1071" s="10">
        <v>6913989</v>
      </c>
      <c r="DI1071" s="10">
        <v>797282</v>
      </c>
      <c r="DJ1071" s="10">
        <v>77012</v>
      </c>
      <c r="DK1071" s="10">
        <v>0</v>
      </c>
      <c r="DL1071" s="10">
        <v>0</v>
      </c>
      <c r="DM1071" s="10">
        <v>0</v>
      </c>
      <c r="DN1071" s="10">
        <v>0</v>
      </c>
      <c r="DO1071" s="10">
        <v>383174</v>
      </c>
      <c r="DP1071" s="10">
        <v>4056793</v>
      </c>
      <c r="DQ1071" s="10">
        <v>0</v>
      </c>
      <c r="DR1071" s="10">
        <v>0</v>
      </c>
      <c r="DS1071" s="10">
        <v>0</v>
      </c>
      <c r="DT1071" s="10">
        <v>0</v>
      </c>
      <c r="DU1071" s="10">
        <v>0</v>
      </c>
      <c r="DV1071" s="10">
        <v>0</v>
      </c>
      <c r="DW1071" s="10">
        <v>0</v>
      </c>
      <c r="DX1071" s="10">
        <v>0</v>
      </c>
      <c r="DY1071" s="10">
        <v>0</v>
      </c>
      <c r="DZ1071" s="10">
        <v>0</v>
      </c>
      <c r="EA1071" s="10">
        <v>0</v>
      </c>
      <c r="EB1071" s="10">
        <v>0</v>
      </c>
      <c r="EC1071" s="10">
        <v>0</v>
      </c>
    </row>
    <row r="1072" spans="1:133" x14ac:dyDescent="0.3">
      <c r="A1072" s="9">
        <v>106190049</v>
      </c>
      <c r="B1072" s="9" t="s">
        <v>994</v>
      </c>
      <c r="C1072" s="9">
        <v>20182</v>
      </c>
      <c r="D1072" s="11">
        <v>43191</v>
      </c>
      <c r="E1072" s="9" t="s">
        <v>2129</v>
      </c>
      <c r="F1072" s="9" t="s">
        <v>134</v>
      </c>
      <c r="G1072" s="9" t="s">
        <v>158</v>
      </c>
      <c r="H1072" s="9" t="s">
        <v>2132</v>
      </c>
      <c r="I1072" s="9">
        <v>915</v>
      </c>
      <c r="J1072" s="9" t="s">
        <v>239</v>
      </c>
      <c r="K1072" s="9" t="s">
        <v>137</v>
      </c>
      <c r="L1072" s="9" t="s">
        <v>138</v>
      </c>
      <c r="M1072" s="9" t="s">
        <v>995</v>
      </c>
      <c r="N1072" s="9" t="s">
        <v>996</v>
      </c>
      <c r="O1072" s="9" t="s">
        <v>884</v>
      </c>
      <c r="P1072" s="9">
        <v>91706</v>
      </c>
      <c r="Q1072" s="9" t="s">
        <v>997</v>
      </c>
      <c r="R1072" s="9">
        <v>91</v>
      </c>
      <c r="S1072" s="9">
        <v>91</v>
      </c>
      <c r="T1072" s="9">
        <v>71</v>
      </c>
      <c r="U1072" s="9">
        <v>173</v>
      </c>
      <c r="V1072" s="9">
        <v>12</v>
      </c>
      <c r="W1072" s="9">
        <v>0</v>
      </c>
      <c r="X1072" s="9">
        <v>23</v>
      </c>
      <c r="Y1072" s="9">
        <v>0</v>
      </c>
      <c r="Z1072" s="9">
        <v>0</v>
      </c>
      <c r="AA1072" s="9">
        <v>17</v>
      </c>
      <c r="AB1072" s="9">
        <v>0</v>
      </c>
      <c r="AC1072" s="9">
        <v>0</v>
      </c>
      <c r="AD1072" s="9">
        <v>0</v>
      </c>
      <c r="AE1072" s="9">
        <v>225</v>
      </c>
      <c r="AF1072" s="9">
        <v>0</v>
      </c>
      <c r="AG1072" s="9">
        <v>4089</v>
      </c>
      <c r="AH1072" s="9">
        <v>276</v>
      </c>
      <c r="AI1072" s="9">
        <v>0</v>
      </c>
      <c r="AJ1072" s="9">
        <v>1043</v>
      </c>
      <c r="AK1072" s="9">
        <v>0</v>
      </c>
      <c r="AL1072" s="9">
        <v>0</v>
      </c>
      <c r="AM1072" s="9">
        <v>632</v>
      </c>
      <c r="AN1072" s="9">
        <v>0</v>
      </c>
      <c r="AO1072" s="9">
        <v>0</v>
      </c>
      <c r="AP1072" s="9">
        <v>0</v>
      </c>
      <c r="AQ1072" s="9">
        <v>6040</v>
      </c>
      <c r="AR1072" s="9">
        <v>0</v>
      </c>
      <c r="AS1072" s="9">
        <v>0</v>
      </c>
      <c r="AT1072" s="9">
        <v>0</v>
      </c>
      <c r="AU1072" s="9">
        <v>0</v>
      </c>
      <c r="AV1072" s="9">
        <v>0</v>
      </c>
      <c r="AW1072" s="9">
        <v>0</v>
      </c>
      <c r="AX1072" s="9">
        <v>0</v>
      </c>
      <c r="AY1072" s="9">
        <v>0</v>
      </c>
      <c r="AZ1072" s="9">
        <v>0</v>
      </c>
      <c r="BA1072" s="9">
        <v>0</v>
      </c>
      <c r="BB1072" s="9">
        <v>0</v>
      </c>
      <c r="BC1072" s="9">
        <v>0</v>
      </c>
      <c r="BD1072" s="9">
        <v>35349774</v>
      </c>
      <c r="BE1072" s="9">
        <v>2744786</v>
      </c>
      <c r="BF1072" s="9">
        <v>0</v>
      </c>
      <c r="BG1072" s="9">
        <v>9141669</v>
      </c>
      <c r="BH1072" s="9">
        <v>0</v>
      </c>
      <c r="BI1072" s="9">
        <v>0</v>
      </c>
      <c r="BJ1072" s="9">
        <v>4901739</v>
      </c>
      <c r="BK1072" s="9">
        <v>0</v>
      </c>
      <c r="BL1072" s="9">
        <v>0</v>
      </c>
      <c r="BM1072" s="9">
        <v>0</v>
      </c>
      <c r="BN1072" s="9">
        <v>52137968</v>
      </c>
      <c r="BO1072" s="9">
        <v>0</v>
      </c>
      <c r="BP1072" s="9">
        <v>0</v>
      </c>
      <c r="BQ1072" s="9">
        <v>0</v>
      </c>
      <c r="BR1072" s="9">
        <v>0</v>
      </c>
      <c r="BS1072" s="9">
        <v>0</v>
      </c>
      <c r="BT1072" s="9">
        <v>0</v>
      </c>
      <c r="BU1072" s="9">
        <v>0</v>
      </c>
      <c r="BV1072" s="9">
        <v>0</v>
      </c>
      <c r="BW1072" s="9">
        <v>0</v>
      </c>
      <c r="BX1072" s="9">
        <v>0</v>
      </c>
      <c r="BY1072" s="9">
        <v>0</v>
      </c>
      <c r="BZ1072" s="9">
        <v>238513</v>
      </c>
      <c r="CA1072" s="9">
        <v>26936787</v>
      </c>
      <c r="CB1072" s="9">
        <v>2312051</v>
      </c>
      <c r="CC1072" s="9">
        <v>0</v>
      </c>
      <c r="CD1072" s="9">
        <v>7249886</v>
      </c>
      <c r="CE1072" s="9">
        <v>0</v>
      </c>
      <c r="CF1072" s="9">
        <v>0</v>
      </c>
      <c r="CG1072" s="9">
        <v>0</v>
      </c>
      <c r="CH1072" s="9">
        <v>2640406</v>
      </c>
      <c r="CI1072" s="9">
        <v>0</v>
      </c>
      <c r="CJ1072" s="9">
        <v>0</v>
      </c>
      <c r="CK1072" s="9">
        <v>0</v>
      </c>
      <c r="CL1072" s="9">
        <v>0</v>
      </c>
      <c r="CM1072" s="9">
        <v>0</v>
      </c>
      <c r="CN1072" s="9">
        <v>0</v>
      </c>
      <c r="CO1072" s="9">
        <v>0</v>
      </c>
      <c r="CP1072" s="9">
        <v>39377643</v>
      </c>
      <c r="CQ1072" s="9">
        <v>0</v>
      </c>
      <c r="CR1072" s="9">
        <v>0</v>
      </c>
      <c r="CS1072" s="9">
        <v>0</v>
      </c>
      <c r="CT1072" s="9">
        <v>0</v>
      </c>
      <c r="CU1072" s="9">
        <v>0</v>
      </c>
      <c r="CV1072" s="9">
        <v>8412987</v>
      </c>
      <c r="CW1072" s="9">
        <v>432735</v>
      </c>
      <c r="CX1072" s="9">
        <v>0</v>
      </c>
      <c r="CY1072" s="9">
        <v>1891783</v>
      </c>
      <c r="CZ1072" s="9">
        <v>0</v>
      </c>
      <c r="DA1072" s="9">
        <v>0</v>
      </c>
      <c r="DB1072" s="9">
        <v>2022820</v>
      </c>
      <c r="DC1072" s="9">
        <v>0</v>
      </c>
      <c r="DD1072" s="9">
        <v>0</v>
      </c>
      <c r="DE1072" s="9">
        <v>0</v>
      </c>
      <c r="DF1072" s="9">
        <v>12760325</v>
      </c>
      <c r="DG1072" s="9">
        <v>56533</v>
      </c>
      <c r="DH1072" s="9">
        <v>9171995</v>
      </c>
      <c r="DI1072" s="9">
        <v>210968</v>
      </c>
      <c r="DJ1072" s="9">
        <v>0</v>
      </c>
      <c r="DK1072" s="9">
        <v>0</v>
      </c>
      <c r="DL1072" s="9">
        <v>0</v>
      </c>
      <c r="DM1072" s="9">
        <v>0</v>
      </c>
      <c r="DN1072" s="9">
        <v>0</v>
      </c>
      <c r="DO1072" s="9">
        <v>30584</v>
      </c>
      <c r="DP1072" s="9">
        <v>1481422</v>
      </c>
      <c r="DQ1072" s="9">
        <v>0</v>
      </c>
      <c r="DR1072" s="9">
        <v>0</v>
      </c>
      <c r="DS1072" s="9">
        <v>0</v>
      </c>
      <c r="DT1072" s="9">
        <v>0</v>
      </c>
      <c r="DU1072" s="9">
        <v>0</v>
      </c>
      <c r="DV1072" s="9">
        <v>0</v>
      </c>
      <c r="DW1072" s="9">
        <v>0</v>
      </c>
      <c r="DX1072" s="9">
        <v>0</v>
      </c>
      <c r="DY1072" s="9">
        <v>0</v>
      </c>
      <c r="DZ1072" s="9">
        <v>0</v>
      </c>
      <c r="EA1072" s="9">
        <v>0</v>
      </c>
      <c r="EB1072" s="9">
        <v>0</v>
      </c>
      <c r="EC1072" s="9">
        <v>0</v>
      </c>
    </row>
    <row r="1073" spans="1:133" x14ac:dyDescent="0.3">
      <c r="A1073" s="10">
        <v>106301127</v>
      </c>
      <c r="B1073" s="10" t="s">
        <v>998</v>
      </c>
      <c r="C1073" s="10">
        <v>20182</v>
      </c>
      <c r="D1073" s="12">
        <v>43191</v>
      </c>
      <c r="E1073" s="10" t="s">
        <v>2129</v>
      </c>
      <c r="F1073" s="10" t="s">
        <v>134</v>
      </c>
      <c r="G1073" s="10" t="s">
        <v>226</v>
      </c>
      <c r="H1073" s="10" t="s">
        <v>2137</v>
      </c>
      <c r="I1073" s="10">
        <v>1011</v>
      </c>
      <c r="J1073" s="10" t="s">
        <v>255</v>
      </c>
      <c r="K1073" s="10" t="s">
        <v>137</v>
      </c>
      <c r="L1073" s="10" t="s">
        <v>138</v>
      </c>
      <c r="M1073" s="10" t="s">
        <v>999</v>
      </c>
      <c r="N1073" s="10" t="s">
        <v>1000</v>
      </c>
      <c r="O1073" s="10" t="s">
        <v>1001</v>
      </c>
      <c r="P1073" s="10">
        <v>92821</v>
      </c>
      <c r="Q1073" s="10" t="s">
        <v>1002</v>
      </c>
      <c r="R1073" s="10">
        <v>86</v>
      </c>
      <c r="S1073" s="10">
        <v>86</v>
      </c>
      <c r="T1073" s="10">
        <v>86</v>
      </c>
      <c r="U1073" s="10">
        <v>66</v>
      </c>
      <c r="V1073" s="10">
        <v>23</v>
      </c>
      <c r="W1073" s="10">
        <v>1</v>
      </c>
      <c r="X1073" s="10">
        <v>8</v>
      </c>
      <c r="Y1073" s="10">
        <v>0</v>
      </c>
      <c r="Z1073" s="10">
        <v>0</v>
      </c>
      <c r="AA1073" s="10">
        <v>3</v>
      </c>
      <c r="AB1073" s="10">
        <v>8</v>
      </c>
      <c r="AC1073" s="10">
        <v>0</v>
      </c>
      <c r="AD1073" s="10">
        <v>4</v>
      </c>
      <c r="AE1073" s="10">
        <v>113</v>
      </c>
      <c r="AF1073" s="10">
        <v>0</v>
      </c>
      <c r="AG1073" s="10">
        <v>2008</v>
      </c>
      <c r="AH1073" s="10">
        <v>1253</v>
      </c>
      <c r="AI1073" s="10">
        <v>332</v>
      </c>
      <c r="AJ1073" s="10">
        <v>1421</v>
      </c>
      <c r="AK1073" s="10">
        <v>0</v>
      </c>
      <c r="AL1073" s="10">
        <v>0</v>
      </c>
      <c r="AM1073" s="10">
        <v>222</v>
      </c>
      <c r="AN1073" s="10">
        <v>473</v>
      </c>
      <c r="AO1073" s="10">
        <v>0</v>
      </c>
      <c r="AP1073" s="10">
        <v>76</v>
      </c>
      <c r="AQ1073" s="10">
        <v>5785</v>
      </c>
      <c r="AR1073" s="10">
        <v>0</v>
      </c>
      <c r="AS1073" s="10">
        <v>0</v>
      </c>
      <c r="AT1073" s="10">
        <v>0</v>
      </c>
      <c r="AU1073" s="10">
        <v>0</v>
      </c>
      <c r="AV1073" s="10">
        <v>0</v>
      </c>
      <c r="AW1073" s="10">
        <v>0</v>
      </c>
      <c r="AX1073" s="10">
        <v>0</v>
      </c>
      <c r="AY1073" s="10">
        <v>0</v>
      </c>
      <c r="AZ1073" s="10">
        <v>0</v>
      </c>
      <c r="BA1073" s="10">
        <v>0</v>
      </c>
      <c r="BB1073" s="10">
        <v>0</v>
      </c>
      <c r="BC1073" s="10">
        <v>0</v>
      </c>
      <c r="BD1073" s="10">
        <v>15630327</v>
      </c>
      <c r="BE1073" s="10">
        <v>7340651</v>
      </c>
      <c r="BF1073" s="10">
        <v>690939</v>
      </c>
      <c r="BG1073" s="10">
        <v>4001806</v>
      </c>
      <c r="BH1073" s="10">
        <v>0</v>
      </c>
      <c r="BI1073" s="10">
        <v>0</v>
      </c>
      <c r="BJ1073" s="10">
        <v>196692</v>
      </c>
      <c r="BK1073" s="10">
        <v>5142236</v>
      </c>
      <c r="BL1073" s="10">
        <v>0</v>
      </c>
      <c r="BM1073" s="10">
        <v>97821</v>
      </c>
      <c r="BN1073" s="10">
        <v>33100472</v>
      </c>
      <c r="BO1073" s="10">
        <v>0</v>
      </c>
      <c r="BP1073" s="10">
        <v>0</v>
      </c>
      <c r="BQ1073" s="10">
        <v>0</v>
      </c>
      <c r="BR1073" s="10">
        <v>0</v>
      </c>
      <c r="BS1073" s="10">
        <v>0</v>
      </c>
      <c r="BT1073" s="10">
        <v>0</v>
      </c>
      <c r="BU1073" s="10">
        <v>0</v>
      </c>
      <c r="BV1073" s="10">
        <v>0</v>
      </c>
      <c r="BW1073" s="10">
        <v>0</v>
      </c>
      <c r="BX1073" s="10">
        <v>0</v>
      </c>
      <c r="BY1073" s="10">
        <v>0</v>
      </c>
      <c r="BZ1073" s="10">
        <v>127971</v>
      </c>
      <c r="CA1073" s="10">
        <v>11997805</v>
      </c>
      <c r="CB1073" s="10">
        <v>5446224</v>
      </c>
      <c r="CC1073" s="10">
        <v>318846</v>
      </c>
      <c r="CD1073" s="10">
        <v>2549900</v>
      </c>
      <c r="CE1073" s="10">
        <v>0</v>
      </c>
      <c r="CF1073" s="10">
        <v>0</v>
      </c>
      <c r="CG1073" s="10">
        <v>0</v>
      </c>
      <c r="CH1073" s="10">
        <v>-4353</v>
      </c>
      <c r="CI1073" s="10">
        <v>3957244</v>
      </c>
      <c r="CJ1073" s="10">
        <v>0</v>
      </c>
      <c r="CK1073" s="10">
        <v>0</v>
      </c>
      <c r="CL1073" s="10">
        <v>0</v>
      </c>
      <c r="CM1073" s="10">
        <v>0</v>
      </c>
      <c r="CN1073" s="10">
        <v>0</v>
      </c>
      <c r="CO1073" s="10">
        <v>36033</v>
      </c>
      <c r="CP1073" s="10">
        <v>24429670</v>
      </c>
      <c r="CQ1073" s="10">
        <v>0</v>
      </c>
      <c r="CR1073" s="10">
        <v>0</v>
      </c>
      <c r="CS1073" s="10">
        <v>0</v>
      </c>
      <c r="CT1073" s="10">
        <v>0</v>
      </c>
      <c r="CU1073" s="10">
        <v>0</v>
      </c>
      <c r="CV1073" s="10">
        <v>3624938</v>
      </c>
      <c r="CW1073" s="10">
        <v>1885951</v>
      </c>
      <c r="CX1073" s="10">
        <v>367081</v>
      </c>
      <c r="CY1073" s="10">
        <v>1427277</v>
      </c>
      <c r="CZ1073" s="10">
        <v>0</v>
      </c>
      <c r="DA1073" s="10">
        <v>0</v>
      </c>
      <c r="DB1073" s="10">
        <v>195987</v>
      </c>
      <c r="DC1073" s="10">
        <v>1109616</v>
      </c>
      <c r="DD1073" s="10">
        <v>0</v>
      </c>
      <c r="DE1073" s="10">
        <v>59952</v>
      </c>
      <c r="DF1073" s="10">
        <v>8670802</v>
      </c>
      <c r="DG1073" s="10">
        <v>8597</v>
      </c>
      <c r="DH1073" s="10">
        <v>7202147</v>
      </c>
      <c r="DI1073" s="10">
        <v>0</v>
      </c>
      <c r="DJ1073" s="10">
        <v>0</v>
      </c>
      <c r="DK1073" s="10">
        <v>0</v>
      </c>
      <c r="DL1073" s="10">
        <v>0</v>
      </c>
      <c r="DM1073" s="10">
        <v>0</v>
      </c>
      <c r="DN1073" s="10">
        <v>0</v>
      </c>
      <c r="DO1073" s="10">
        <v>12656</v>
      </c>
      <c r="DP1073" s="10">
        <v>1692990</v>
      </c>
      <c r="DQ1073" s="10">
        <v>0</v>
      </c>
      <c r="DR1073" s="10">
        <v>0</v>
      </c>
      <c r="DS1073" s="10">
        <v>0</v>
      </c>
      <c r="DT1073" s="10">
        <v>0</v>
      </c>
      <c r="DU1073" s="10">
        <v>0</v>
      </c>
      <c r="DV1073" s="10">
        <v>0</v>
      </c>
      <c r="DW1073" s="10">
        <v>0</v>
      </c>
      <c r="DX1073" s="10">
        <v>0</v>
      </c>
      <c r="DY1073" s="10">
        <v>0</v>
      </c>
      <c r="DZ1073" s="10">
        <v>0</v>
      </c>
      <c r="EA1073" s="10">
        <v>0</v>
      </c>
      <c r="EB1073" s="10">
        <v>0</v>
      </c>
      <c r="EC1073" s="10">
        <v>0</v>
      </c>
    </row>
    <row r="1074" spans="1:133" x14ac:dyDescent="0.3">
      <c r="A1074" s="9">
        <v>106190449</v>
      </c>
      <c r="B1074" s="9" t="s">
        <v>1003</v>
      </c>
      <c r="C1074" s="9">
        <v>20182</v>
      </c>
      <c r="D1074" s="11">
        <v>43191</v>
      </c>
      <c r="E1074" s="9" t="s">
        <v>2129</v>
      </c>
      <c r="F1074" s="9" t="s">
        <v>134</v>
      </c>
      <c r="G1074" s="9" t="s">
        <v>158</v>
      </c>
      <c r="H1074" s="9" t="s">
        <v>2132</v>
      </c>
      <c r="I1074" s="9">
        <v>921</v>
      </c>
      <c r="J1074" s="9" t="s">
        <v>255</v>
      </c>
      <c r="K1074" s="9" t="s">
        <v>137</v>
      </c>
      <c r="L1074" s="9" t="s">
        <v>138</v>
      </c>
      <c r="M1074" s="9" t="s">
        <v>1004</v>
      </c>
      <c r="N1074" s="9" t="s">
        <v>1005</v>
      </c>
      <c r="O1074" s="9" t="s">
        <v>1006</v>
      </c>
      <c r="P1074" s="9">
        <v>90638</v>
      </c>
      <c r="Q1074" s="9" t="s">
        <v>1007</v>
      </c>
      <c r="R1074" s="9">
        <v>248</v>
      </c>
      <c r="S1074" s="9">
        <v>248</v>
      </c>
      <c r="T1074" s="9">
        <v>248</v>
      </c>
      <c r="U1074" s="9">
        <v>291</v>
      </c>
      <c r="V1074" s="9">
        <v>46</v>
      </c>
      <c r="W1074" s="9">
        <v>1</v>
      </c>
      <c r="X1074" s="9">
        <v>55</v>
      </c>
      <c r="Y1074" s="9">
        <v>0</v>
      </c>
      <c r="Z1074" s="9">
        <v>0</v>
      </c>
      <c r="AA1074" s="9">
        <v>51</v>
      </c>
      <c r="AB1074" s="9">
        <v>0</v>
      </c>
      <c r="AC1074" s="9">
        <v>0</v>
      </c>
      <c r="AD1074" s="9">
        <v>0</v>
      </c>
      <c r="AE1074" s="9">
        <v>444</v>
      </c>
      <c r="AF1074" s="9">
        <v>0</v>
      </c>
      <c r="AG1074" s="9">
        <v>7167</v>
      </c>
      <c r="AH1074" s="9">
        <v>1472</v>
      </c>
      <c r="AI1074" s="9">
        <v>174</v>
      </c>
      <c r="AJ1074" s="9">
        <v>2525</v>
      </c>
      <c r="AK1074" s="9">
        <v>0</v>
      </c>
      <c r="AL1074" s="9">
        <v>0</v>
      </c>
      <c r="AM1074" s="9">
        <v>1668</v>
      </c>
      <c r="AN1074" s="9">
        <v>0</v>
      </c>
      <c r="AO1074" s="9">
        <v>0</v>
      </c>
      <c r="AP1074" s="9">
        <v>0</v>
      </c>
      <c r="AQ1074" s="9">
        <v>13006</v>
      </c>
      <c r="AR1074" s="9">
        <v>0</v>
      </c>
      <c r="AS1074" s="9">
        <v>0</v>
      </c>
      <c r="AT1074" s="9">
        <v>0</v>
      </c>
      <c r="AU1074" s="9">
        <v>0</v>
      </c>
      <c r="AV1074" s="9">
        <v>0</v>
      </c>
      <c r="AW1074" s="9">
        <v>0</v>
      </c>
      <c r="AX1074" s="9">
        <v>0</v>
      </c>
      <c r="AY1074" s="9">
        <v>0</v>
      </c>
      <c r="AZ1074" s="9">
        <v>0</v>
      </c>
      <c r="BA1074" s="9">
        <v>0</v>
      </c>
      <c r="BB1074" s="9">
        <v>0</v>
      </c>
      <c r="BC1074" s="9">
        <v>0</v>
      </c>
      <c r="BD1074" s="9">
        <v>56471557</v>
      </c>
      <c r="BE1074" s="9">
        <v>13535949</v>
      </c>
      <c r="BF1074" s="9">
        <v>1281576</v>
      </c>
      <c r="BG1074" s="9">
        <v>21346511</v>
      </c>
      <c r="BH1074" s="9">
        <v>0</v>
      </c>
      <c r="BI1074" s="9">
        <v>0</v>
      </c>
      <c r="BJ1074" s="9">
        <v>11924474</v>
      </c>
      <c r="BK1074" s="9">
        <v>0</v>
      </c>
      <c r="BL1074" s="9">
        <v>0</v>
      </c>
      <c r="BM1074" s="9">
        <v>0</v>
      </c>
      <c r="BN1074" s="9">
        <v>104560067</v>
      </c>
      <c r="BO1074" s="9">
        <v>0</v>
      </c>
      <c r="BP1074" s="9">
        <v>0</v>
      </c>
      <c r="BQ1074" s="9">
        <v>0</v>
      </c>
      <c r="BR1074" s="9">
        <v>0</v>
      </c>
      <c r="BS1074" s="9">
        <v>0</v>
      </c>
      <c r="BT1074" s="9">
        <v>0</v>
      </c>
      <c r="BU1074" s="9">
        <v>0</v>
      </c>
      <c r="BV1074" s="9">
        <v>0</v>
      </c>
      <c r="BW1074" s="9">
        <v>0</v>
      </c>
      <c r="BX1074" s="9">
        <v>0</v>
      </c>
      <c r="BY1074" s="9">
        <v>0</v>
      </c>
      <c r="BZ1074" s="9">
        <v>411255</v>
      </c>
      <c r="CA1074" s="9">
        <v>43332717</v>
      </c>
      <c r="CB1074" s="9">
        <v>10583524</v>
      </c>
      <c r="CC1074" s="9">
        <v>1206438</v>
      </c>
      <c r="CD1074" s="9">
        <v>16687534</v>
      </c>
      <c r="CE1074" s="9">
        <v>0</v>
      </c>
      <c r="CF1074" s="9">
        <v>0</v>
      </c>
      <c r="CG1074" s="9">
        <v>0</v>
      </c>
      <c r="CH1074" s="9">
        <v>7015411</v>
      </c>
      <c r="CI1074" s="9">
        <v>0</v>
      </c>
      <c r="CJ1074" s="9">
        <v>0</v>
      </c>
      <c r="CK1074" s="9">
        <v>0</v>
      </c>
      <c r="CL1074" s="9">
        <v>0</v>
      </c>
      <c r="CM1074" s="9">
        <v>0</v>
      </c>
      <c r="CN1074" s="9">
        <v>0</v>
      </c>
      <c r="CO1074" s="9">
        <v>0</v>
      </c>
      <c r="CP1074" s="9">
        <v>79236879</v>
      </c>
      <c r="CQ1074" s="9">
        <v>0</v>
      </c>
      <c r="CR1074" s="9">
        <v>0</v>
      </c>
      <c r="CS1074" s="9">
        <v>0</v>
      </c>
      <c r="CT1074" s="9">
        <v>0</v>
      </c>
      <c r="CU1074" s="9">
        <v>0</v>
      </c>
      <c r="CV1074" s="9">
        <v>13138840</v>
      </c>
      <c r="CW1074" s="9">
        <v>2952425</v>
      </c>
      <c r="CX1074" s="9">
        <v>75138</v>
      </c>
      <c r="CY1074" s="9">
        <v>4658977</v>
      </c>
      <c r="CZ1074" s="9">
        <v>0</v>
      </c>
      <c r="DA1074" s="9">
        <v>0</v>
      </c>
      <c r="DB1074" s="9">
        <v>4497808</v>
      </c>
      <c r="DC1074" s="9">
        <v>0</v>
      </c>
      <c r="DD1074" s="9">
        <v>0</v>
      </c>
      <c r="DE1074" s="9">
        <v>0</v>
      </c>
      <c r="DF1074" s="9">
        <v>25323188</v>
      </c>
      <c r="DG1074" s="9">
        <v>45226</v>
      </c>
      <c r="DH1074" s="9">
        <v>20181948</v>
      </c>
      <c r="DI1074" s="9">
        <v>0</v>
      </c>
      <c r="DJ1074" s="9">
        <v>0</v>
      </c>
      <c r="DK1074" s="9">
        <v>0</v>
      </c>
      <c r="DL1074" s="9">
        <v>0</v>
      </c>
      <c r="DM1074" s="9">
        <v>0</v>
      </c>
      <c r="DN1074" s="9">
        <v>0</v>
      </c>
      <c r="DO1074" s="9">
        <v>823098</v>
      </c>
      <c r="DP1074" s="9">
        <v>14584379</v>
      </c>
      <c r="DQ1074" s="9">
        <v>0</v>
      </c>
      <c r="DR1074" s="9">
        <v>0</v>
      </c>
      <c r="DS1074" s="9">
        <v>0</v>
      </c>
      <c r="DT1074" s="9">
        <v>0</v>
      </c>
      <c r="DU1074" s="9">
        <v>0</v>
      </c>
      <c r="DV1074" s="9">
        <v>0</v>
      </c>
      <c r="DW1074" s="9">
        <v>0</v>
      </c>
      <c r="DX1074" s="9">
        <v>0</v>
      </c>
      <c r="DY1074" s="9">
        <v>0</v>
      </c>
      <c r="DZ1074" s="9">
        <v>0</v>
      </c>
      <c r="EA1074" s="9">
        <v>0</v>
      </c>
      <c r="EB1074" s="9">
        <v>0</v>
      </c>
      <c r="EC1074" s="9">
        <v>0</v>
      </c>
    </row>
    <row r="1075" spans="1:133" x14ac:dyDescent="0.3">
      <c r="A1075" s="10">
        <v>106190305</v>
      </c>
      <c r="B1075" s="10" t="s">
        <v>1008</v>
      </c>
      <c r="C1075" s="10">
        <v>20182</v>
      </c>
      <c r="D1075" s="12">
        <v>43191</v>
      </c>
      <c r="E1075" s="10" t="s">
        <v>2129</v>
      </c>
      <c r="F1075" s="10" t="s">
        <v>134</v>
      </c>
      <c r="G1075" s="10" t="s">
        <v>158</v>
      </c>
      <c r="H1075" s="10" t="s">
        <v>2132</v>
      </c>
      <c r="I1075" s="10">
        <v>929</v>
      </c>
      <c r="J1075" s="10" t="s">
        <v>255</v>
      </c>
      <c r="K1075" s="10" t="s">
        <v>137</v>
      </c>
      <c r="L1075" s="10" t="s">
        <v>138</v>
      </c>
      <c r="M1075" s="10" t="s">
        <v>1009</v>
      </c>
      <c r="N1075" s="10" t="s">
        <v>1010</v>
      </c>
      <c r="O1075" s="10" t="s">
        <v>223</v>
      </c>
      <c r="P1075" s="10">
        <v>90056</v>
      </c>
      <c r="Q1075" s="10" t="s">
        <v>1011</v>
      </c>
      <c r="R1075" s="10">
        <v>81</v>
      </c>
      <c r="S1075" s="10">
        <v>81</v>
      </c>
      <c r="T1075" s="10">
        <v>81</v>
      </c>
      <c r="U1075" s="10">
        <v>105</v>
      </c>
      <c r="V1075" s="10">
        <v>5</v>
      </c>
      <c r="W1075" s="10">
        <v>0</v>
      </c>
      <c r="X1075" s="10">
        <v>23</v>
      </c>
      <c r="Y1075" s="10">
        <v>0</v>
      </c>
      <c r="Z1075" s="10">
        <v>0</v>
      </c>
      <c r="AA1075" s="10">
        <v>13</v>
      </c>
      <c r="AB1075" s="10">
        <v>0</v>
      </c>
      <c r="AC1075" s="10">
        <v>0</v>
      </c>
      <c r="AD1075" s="10">
        <v>0</v>
      </c>
      <c r="AE1075" s="10">
        <v>146</v>
      </c>
      <c r="AF1075" s="10">
        <v>0</v>
      </c>
      <c r="AG1075" s="10">
        <v>3569</v>
      </c>
      <c r="AH1075" s="10">
        <v>251</v>
      </c>
      <c r="AI1075" s="10">
        <v>84</v>
      </c>
      <c r="AJ1075" s="10">
        <v>1720</v>
      </c>
      <c r="AK1075" s="10">
        <v>0</v>
      </c>
      <c r="AL1075" s="10">
        <v>0</v>
      </c>
      <c r="AM1075" s="10">
        <v>1243</v>
      </c>
      <c r="AN1075" s="10">
        <v>0</v>
      </c>
      <c r="AO1075" s="10">
        <v>0</v>
      </c>
      <c r="AP1075" s="10">
        <v>0</v>
      </c>
      <c r="AQ1075" s="10">
        <v>6867</v>
      </c>
      <c r="AR1075" s="10">
        <v>0</v>
      </c>
      <c r="AS1075" s="10">
        <v>0</v>
      </c>
      <c r="AT1075" s="10">
        <v>0</v>
      </c>
      <c r="AU1075" s="10">
        <v>0</v>
      </c>
      <c r="AV1075" s="10">
        <v>0</v>
      </c>
      <c r="AW1075" s="10">
        <v>0</v>
      </c>
      <c r="AX1075" s="10">
        <v>0</v>
      </c>
      <c r="AY1075" s="10">
        <v>0</v>
      </c>
      <c r="AZ1075" s="10">
        <v>0</v>
      </c>
      <c r="BA1075" s="10">
        <v>0</v>
      </c>
      <c r="BB1075" s="10">
        <v>0</v>
      </c>
      <c r="BC1075" s="10">
        <v>0</v>
      </c>
      <c r="BD1075" s="10">
        <v>39137710</v>
      </c>
      <c r="BE1075" s="10">
        <v>2834467</v>
      </c>
      <c r="BF1075" s="10">
        <v>147281</v>
      </c>
      <c r="BG1075" s="10">
        <v>17473249</v>
      </c>
      <c r="BH1075" s="10">
        <v>0</v>
      </c>
      <c r="BI1075" s="10">
        <v>0</v>
      </c>
      <c r="BJ1075" s="10">
        <v>12673778</v>
      </c>
      <c r="BK1075" s="10">
        <v>0</v>
      </c>
      <c r="BL1075" s="10">
        <v>0</v>
      </c>
      <c r="BM1075" s="10">
        <v>0</v>
      </c>
      <c r="BN1075" s="10">
        <v>72266485</v>
      </c>
      <c r="BO1075" s="10">
        <v>0</v>
      </c>
      <c r="BP1075" s="10">
        <v>0</v>
      </c>
      <c r="BQ1075" s="10">
        <v>0</v>
      </c>
      <c r="BR1075" s="10">
        <v>0</v>
      </c>
      <c r="BS1075" s="10">
        <v>0</v>
      </c>
      <c r="BT1075" s="10">
        <v>0</v>
      </c>
      <c r="BU1075" s="10">
        <v>0</v>
      </c>
      <c r="BV1075" s="10">
        <v>0</v>
      </c>
      <c r="BW1075" s="10">
        <v>0</v>
      </c>
      <c r="BX1075" s="10">
        <v>0</v>
      </c>
      <c r="BY1075" s="10">
        <v>0</v>
      </c>
      <c r="BZ1075" s="10">
        <v>932223</v>
      </c>
      <c r="CA1075" s="10">
        <v>32298435</v>
      </c>
      <c r="CB1075" s="10">
        <v>2219322</v>
      </c>
      <c r="CC1075" s="10">
        <v>-36552</v>
      </c>
      <c r="CD1075" s="10">
        <v>14102247</v>
      </c>
      <c r="CE1075" s="10">
        <v>0</v>
      </c>
      <c r="CF1075" s="10">
        <v>0</v>
      </c>
      <c r="CG1075" s="10">
        <v>0</v>
      </c>
      <c r="CH1075" s="10">
        <v>8251786</v>
      </c>
      <c r="CI1075" s="10">
        <v>0</v>
      </c>
      <c r="CJ1075" s="10">
        <v>0</v>
      </c>
      <c r="CK1075" s="10">
        <v>0</v>
      </c>
      <c r="CL1075" s="10">
        <v>0</v>
      </c>
      <c r="CM1075" s="10">
        <v>0</v>
      </c>
      <c r="CN1075" s="10">
        <v>0</v>
      </c>
      <c r="CO1075" s="10">
        <v>0</v>
      </c>
      <c r="CP1075" s="10">
        <v>57767461</v>
      </c>
      <c r="CQ1075" s="10">
        <v>0</v>
      </c>
      <c r="CR1075" s="10">
        <v>0</v>
      </c>
      <c r="CS1075" s="10">
        <v>0</v>
      </c>
      <c r="CT1075" s="10">
        <v>0</v>
      </c>
      <c r="CU1075" s="10">
        <v>0</v>
      </c>
      <c r="CV1075" s="10">
        <v>6839275</v>
      </c>
      <c r="CW1075" s="10">
        <v>615145</v>
      </c>
      <c r="CX1075" s="10">
        <v>183833</v>
      </c>
      <c r="CY1075" s="10">
        <v>3371002</v>
      </c>
      <c r="CZ1075" s="10">
        <v>0</v>
      </c>
      <c r="DA1075" s="10">
        <v>0</v>
      </c>
      <c r="DB1075" s="10">
        <v>3489769</v>
      </c>
      <c r="DC1075" s="10">
        <v>0</v>
      </c>
      <c r="DD1075" s="10">
        <v>0</v>
      </c>
      <c r="DE1075" s="10">
        <v>0</v>
      </c>
      <c r="DF1075" s="10">
        <v>14499024</v>
      </c>
      <c r="DG1075" s="10">
        <v>49508</v>
      </c>
      <c r="DH1075" s="10">
        <v>10867298</v>
      </c>
      <c r="DI1075" s="10">
        <v>0</v>
      </c>
      <c r="DJ1075" s="10">
        <v>0</v>
      </c>
      <c r="DK1075" s="10">
        <v>0</v>
      </c>
      <c r="DL1075" s="10">
        <v>0</v>
      </c>
      <c r="DM1075" s="10">
        <v>0</v>
      </c>
      <c r="DN1075" s="10">
        <v>0</v>
      </c>
      <c r="DO1075" s="10">
        <v>113715</v>
      </c>
      <c r="DP1075" s="10">
        <v>7186152</v>
      </c>
      <c r="DQ1075" s="10">
        <v>0</v>
      </c>
      <c r="DR1075" s="10">
        <v>0</v>
      </c>
      <c r="DS1075" s="10">
        <v>0</v>
      </c>
      <c r="DT1075" s="10">
        <v>0</v>
      </c>
      <c r="DU1075" s="10">
        <v>0</v>
      </c>
      <c r="DV1075" s="10">
        <v>0</v>
      </c>
      <c r="DW1075" s="10">
        <v>0</v>
      </c>
      <c r="DX1075" s="10">
        <v>0</v>
      </c>
      <c r="DY1075" s="10">
        <v>0</v>
      </c>
      <c r="DZ1075" s="10">
        <v>0</v>
      </c>
      <c r="EA1075" s="10">
        <v>0</v>
      </c>
      <c r="EB1075" s="10">
        <v>0</v>
      </c>
      <c r="EC1075" s="10">
        <v>0</v>
      </c>
    </row>
    <row r="1076" spans="1:133" x14ac:dyDescent="0.3">
      <c r="A1076" s="9">
        <v>106361274</v>
      </c>
      <c r="B1076" s="9" t="s">
        <v>1012</v>
      </c>
      <c r="C1076" s="9">
        <v>20182</v>
      </c>
      <c r="D1076" s="11">
        <v>43191</v>
      </c>
      <c r="E1076" s="9" t="s">
        <v>2129</v>
      </c>
      <c r="F1076" s="9" t="s">
        <v>134</v>
      </c>
      <c r="G1076" s="9" t="s">
        <v>275</v>
      </c>
      <c r="H1076" s="9" t="s">
        <v>2145</v>
      </c>
      <c r="I1076" s="9">
        <v>1207</v>
      </c>
      <c r="J1076" s="9" t="s">
        <v>255</v>
      </c>
      <c r="K1076" s="9" t="s">
        <v>137</v>
      </c>
      <c r="L1076" s="9" t="s">
        <v>138</v>
      </c>
      <c r="M1076" s="9" t="s">
        <v>1013</v>
      </c>
      <c r="N1076" s="9" t="s">
        <v>1014</v>
      </c>
      <c r="O1076" s="9" t="s">
        <v>1015</v>
      </c>
      <c r="P1076" s="9">
        <v>91764</v>
      </c>
      <c r="Q1076" s="9" t="s">
        <v>2107</v>
      </c>
      <c r="R1076" s="9">
        <v>91</v>
      </c>
      <c r="S1076" s="9">
        <v>91</v>
      </c>
      <c r="T1076" s="9">
        <v>91</v>
      </c>
      <c r="U1076" s="9">
        <v>70</v>
      </c>
      <c r="V1076" s="9">
        <v>21</v>
      </c>
      <c r="W1076" s="9">
        <v>1</v>
      </c>
      <c r="X1076" s="9">
        <v>42</v>
      </c>
      <c r="Y1076" s="9">
        <v>0</v>
      </c>
      <c r="Z1076" s="9">
        <v>0</v>
      </c>
      <c r="AA1076" s="9">
        <v>0</v>
      </c>
      <c r="AB1076" s="9">
        <v>0</v>
      </c>
      <c r="AC1076" s="9">
        <v>0</v>
      </c>
      <c r="AD1076" s="9">
        <v>11</v>
      </c>
      <c r="AE1076" s="9">
        <v>145</v>
      </c>
      <c r="AF1076" s="9">
        <v>0</v>
      </c>
      <c r="AG1076" s="9">
        <v>2273</v>
      </c>
      <c r="AH1076" s="9">
        <v>961</v>
      </c>
      <c r="AI1076" s="9">
        <v>112</v>
      </c>
      <c r="AJ1076" s="9">
        <v>2414</v>
      </c>
      <c r="AK1076" s="9">
        <v>0</v>
      </c>
      <c r="AL1076" s="9">
        <v>0</v>
      </c>
      <c r="AM1076" s="9">
        <v>0</v>
      </c>
      <c r="AN1076" s="9">
        <v>0</v>
      </c>
      <c r="AO1076" s="9">
        <v>0</v>
      </c>
      <c r="AP1076" s="9">
        <v>691</v>
      </c>
      <c r="AQ1076" s="9">
        <v>6451</v>
      </c>
      <c r="AR1076" s="9">
        <v>0</v>
      </c>
      <c r="AS1076" s="9">
        <v>0</v>
      </c>
      <c r="AT1076" s="9">
        <v>0</v>
      </c>
      <c r="AU1076" s="9">
        <v>0</v>
      </c>
      <c r="AV1076" s="9">
        <v>0</v>
      </c>
      <c r="AW1076" s="9">
        <v>0</v>
      </c>
      <c r="AX1076" s="9">
        <v>0</v>
      </c>
      <c r="AY1076" s="9">
        <v>0</v>
      </c>
      <c r="AZ1076" s="9">
        <v>0</v>
      </c>
      <c r="BA1076" s="9">
        <v>0</v>
      </c>
      <c r="BB1076" s="9">
        <v>0</v>
      </c>
      <c r="BC1076" s="9">
        <v>0</v>
      </c>
      <c r="BD1076" s="9">
        <v>23248905</v>
      </c>
      <c r="BE1076" s="9">
        <v>10143279</v>
      </c>
      <c r="BF1076" s="9">
        <v>110624</v>
      </c>
      <c r="BG1076" s="9">
        <v>24907956</v>
      </c>
      <c r="BH1076" s="9">
        <v>0</v>
      </c>
      <c r="BI1076" s="9">
        <v>0</v>
      </c>
      <c r="BJ1076" s="9">
        <v>0</v>
      </c>
      <c r="BK1076" s="9">
        <v>0</v>
      </c>
      <c r="BL1076" s="9">
        <v>0</v>
      </c>
      <c r="BM1076" s="9">
        <v>7972745</v>
      </c>
      <c r="BN1076" s="9">
        <v>66383509</v>
      </c>
      <c r="BO1076" s="9">
        <v>0</v>
      </c>
      <c r="BP1076" s="9">
        <v>0</v>
      </c>
      <c r="BQ1076" s="9">
        <v>0</v>
      </c>
      <c r="BR1076" s="9">
        <v>0</v>
      </c>
      <c r="BS1076" s="9">
        <v>0</v>
      </c>
      <c r="BT1076" s="9">
        <v>0</v>
      </c>
      <c r="BU1076" s="9">
        <v>0</v>
      </c>
      <c r="BV1076" s="9">
        <v>0</v>
      </c>
      <c r="BW1076" s="9">
        <v>0</v>
      </c>
      <c r="BX1076" s="9">
        <v>0</v>
      </c>
      <c r="BY1076" s="9">
        <v>0</v>
      </c>
      <c r="BZ1076" s="9">
        <v>271544</v>
      </c>
      <c r="CA1076" s="9">
        <v>18899383</v>
      </c>
      <c r="CB1076" s="9">
        <v>7935894</v>
      </c>
      <c r="CC1076" s="9">
        <v>110624</v>
      </c>
      <c r="CD1076" s="9">
        <v>20566548</v>
      </c>
      <c r="CE1076" s="9">
        <v>0</v>
      </c>
      <c r="CF1076" s="9">
        <v>0</v>
      </c>
      <c r="CG1076" s="9">
        <v>0</v>
      </c>
      <c r="CH1076" s="9">
        <v>0</v>
      </c>
      <c r="CI1076" s="9">
        <v>0</v>
      </c>
      <c r="CJ1076" s="9">
        <v>0</v>
      </c>
      <c r="CK1076" s="9">
        <v>0</v>
      </c>
      <c r="CL1076" s="9">
        <v>0</v>
      </c>
      <c r="CM1076" s="9">
        <v>0</v>
      </c>
      <c r="CN1076" s="9">
        <v>0</v>
      </c>
      <c r="CO1076" s="9">
        <v>5126598</v>
      </c>
      <c r="CP1076" s="9">
        <v>52910591</v>
      </c>
      <c r="CQ1076" s="9">
        <v>0</v>
      </c>
      <c r="CR1076" s="9">
        <v>0</v>
      </c>
      <c r="CS1076" s="9">
        <v>0</v>
      </c>
      <c r="CT1076" s="9">
        <v>0</v>
      </c>
      <c r="CU1076" s="9">
        <v>0</v>
      </c>
      <c r="CV1076" s="9">
        <v>4349522</v>
      </c>
      <c r="CW1076" s="9">
        <v>2207385</v>
      </c>
      <c r="CX1076" s="9">
        <v>0</v>
      </c>
      <c r="CY1076" s="9">
        <v>4341408</v>
      </c>
      <c r="CZ1076" s="9">
        <v>0</v>
      </c>
      <c r="DA1076" s="9">
        <v>0</v>
      </c>
      <c r="DB1076" s="9">
        <v>0</v>
      </c>
      <c r="DC1076" s="9">
        <v>0</v>
      </c>
      <c r="DD1076" s="9">
        <v>0</v>
      </c>
      <c r="DE1076" s="9">
        <v>2574603</v>
      </c>
      <c r="DF1076" s="9">
        <v>13472918</v>
      </c>
      <c r="DG1076" s="9">
        <v>32911</v>
      </c>
      <c r="DH1076" s="9">
        <v>10046321</v>
      </c>
      <c r="DI1076" s="9">
        <v>0</v>
      </c>
      <c r="DJ1076" s="9">
        <v>0</v>
      </c>
      <c r="DK1076" s="9">
        <v>0</v>
      </c>
      <c r="DL1076" s="9">
        <v>0</v>
      </c>
      <c r="DM1076" s="9">
        <v>0</v>
      </c>
      <c r="DN1076" s="9">
        <v>0</v>
      </c>
      <c r="DO1076" s="9">
        <v>249407</v>
      </c>
      <c r="DP1076" s="9">
        <v>2409381</v>
      </c>
      <c r="DQ1076" s="9">
        <v>0</v>
      </c>
      <c r="DR1076" s="9">
        <v>0</v>
      </c>
      <c r="DS1076" s="9">
        <v>0</v>
      </c>
      <c r="DT1076" s="9">
        <v>0</v>
      </c>
      <c r="DU1076" s="9">
        <v>0</v>
      </c>
      <c r="DV1076" s="9">
        <v>0</v>
      </c>
      <c r="DW1076" s="9">
        <v>0</v>
      </c>
      <c r="DX1076" s="9">
        <v>0</v>
      </c>
      <c r="DY1076" s="9">
        <v>0</v>
      </c>
      <c r="DZ1076" s="9">
        <v>0</v>
      </c>
      <c r="EA1076" s="9">
        <v>0</v>
      </c>
      <c r="EB1076" s="9">
        <v>0</v>
      </c>
      <c r="EC1076" s="9">
        <v>0</v>
      </c>
    </row>
    <row r="1077" spans="1:133" x14ac:dyDescent="0.3">
      <c r="A1077" s="10">
        <v>106364188</v>
      </c>
      <c r="B1077" s="10" t="s">
        <v>1017</v>
      </c>
      <c r="C1077" s="10">
        <v>20182</v>
      </c>
      <c r="D1077" s="12">
        <v>43191</v>
      </c>
      <c r="E1077" s="10" t="s">
        <v>2129</v>
      </c>
      <c r="F1077" s="10" t="s">
        <v>134</v>
      </c>
      <c r="G1077" s="10" t="s">
        <v>275</v>
      </c>
      <c r="H1077" s="10" t="s">
        <v>2145</v>
      </c>
      <c r="I1077" s="10">
        <v>1207</v>
      </c>
      <c r="J1077" s="10" t="s">
        <v>136</v>
      </c>
      <c r="K1077" s="10" t="s">
        <v>137</v>
      </c>
      <c r="L1077" s="10" t="s">
        <v>138</v>
      </c>
      <c r="M1077" s="10" t="s">
        <v>1018</v>
      </c>
      <c r="N1077" s="10" t="s">
        <v>1019</v>
      </c>
      <c r="O1077" s="10" t="s">
        <v>1020</v>
      </c>
      <c r="P1077" s="10">
        <v>91730</v>
      </c>
      <c r="Q1077" s="10" t="s">
        <v>1021</v>
      </c>
      <c r="R1077" s="10">
        <v>55</v>
      </c>
      <c r="S1077" s="10">
        <v>55</v>
      </c>
      <c r="T1077" s="10">
        <v>55</v>
      </c>
      <c r="U1077" s="10">
        <v>68</v>
      </c>
      <c r="V1077" s="10">
        <v>21</v>
      </c>
      <c r="W1077" s="10">
        <v>0</v>
      </c>
      <c r="X1077" s="10">
        <v>45</v>
      </c>
      <c r="Y1077" s="10">
        <v>0</v>
      </c>
      <c r="Z1077" s="10">
        <v>0</v>
      </c>
      <c r="AA1077" s="10">
        <v>2</v>
      </c>
      <c r="AB1077" s="10">
        <v>34</v>
      </c>
      <c r="AC1077" s="10">
        <v>0</v>
      </c>
      <c r="AD1077" s="10">
        <v>0</v>
      </c>
      <c r="AE1077" s="10">
        <v>170</v>
      </c>
      <c r="AF1077" s="10">
        <v>0</v>
      </c>
      <c r="AG1077" s="10">
        <v>2000</v>
      </c>
      <c r="AH1077" s="10">
        <v>530</v>
      </c>
      <c r="AI1077" s="10">
        <v>0</v>
      </c>
      <c r="AJ1077" s="10">
        <v>1222</v>
      </c>
      <c r="AK1077" s="10">
        <v>0</v>
      </c>
      <c r="AL1077" s="10">
        <v>0</v>
      </c>
      <c r="AM1077" s="10">
        <v>15</v>
      </c>
      <c r="AN1077" s="10">
        <v>705</v>
      </c>
      <c r="AO1077" s="10">
        <v>0</v>
      </c>
      <c r="AP1077" s="10">
        <v>0</v>
      </c>
      <c r="AQ1077" s="10">
        <v>4472</v>
      </c>
      <c r="AR1077" s="10">
        <v>0</v>
      </c>
      <c r="AS1077" s="10">
        <v>0</v>
      </c>
      <c r="AT1077" s="10">
        <v>0</v>
      </c>
      <c r="AU1077" s="10">
        <v>0</v>
      </c>
      <c r="AV1077" s="10">
        <v>0</v>
      </c>
      <c r="AW1077" s="10">
        <v>0</v>
      </c>
      <c r="AX1077" s="10">
        <v>0</v>
      </c>
      <c r="AY1077" s="10">
        <v>198</v>
      </c>
      <c r="AZ1077" s="10">
        <v>0</v>
      </c>
      <c r="BA1077" s="10">
        <v>0</v>
      </c>
      <c r="BB1077" s="10">
        <v>0</v>
      </c>
      <c r="BC1077" s="10">
        <v>198</v>
      </c>
      <c r="BD1077" s="10">
        <v>20789239</v>
      </c>
      <c r="BE1077" s="10">
        <v>5248901</v>
      </c>
      <c r="BF1077" s="10">
        <v>0</v>
      </c>
      <c r="BG1077" s="10">
        <v>11329593</v>
      </c>
      <c r="BH1077" s="10">
        <v>0</v>
      </c>
      <c r="BI1077" s="10">
        <v>0</v>
      </c>
      <c r="BJ1077" s="10">
        <v>263240</v>
      </c>
      <c r="BK1077" s="10">
        <v>7984448</v>
      </c>
      <c r="BL1077" s="10">
        <v>0</v>
      </c>
      <c r="BM1077" s="10">
        <v>0</v>
      </c>
      <c r="BN1077" s="10">
        <v>45615421</v>
      </c>
      <c r="BO1077" s="10">
        <v>0</v>
      </c>
      <c r="BP1077" s="10">
        <v>0</v>
      </c>
      <c r="BQ1077" s="10">
        <v>0</v>
      </c>
      <c r="BR1077" s="10">
        <v>0</v>
      </c>
      <c r="BS1077" s="10">
        <v>0</v>
      </c>
      <c r="BT1077" s="10">
        <v>0</v>
      </c>
      <c r="BU1077" s="10">
        <v>2005350</v>
      </c>
      <c r="BV1077" s="10">
        <v>0</v>
      </c>
      <c r="BW1077" s="10">
        <v>0</v>
      </c>
      <c r="BX1077" s="10">
        <v>0</v>
      </c>
      <c r="BY1077" s="10">
        <v>2005350</v>
      </c>
      <c r="BZ1077" s="10">
        <v>-357129</v>
      </c>
      <c r="CA1077" s="10">
        <v>16660326</v>
      </c>
      <c r="CB1077" s="10">
        <v>4041240</v>
      </c>
      <c r="CC1077" s="10">
        <v>-4925</v>
      </c>
      <c r="CD1077" s="10">
        <v>9546711</v>
      </c>
      <c r="CE1077" s="10">
        <v>0</v>
      </c>
      <c r="CF1077" s="10">
        <v>0</v>
      </c>
      <c r="CG1077" s="10">
        <v>0</v>
      </c>
      <c r="CH1077" s="10">
        <v>67486</v>
      </c>
      <c r="CI1077" s="10">
        <v>7845397</v>
      </c>
      <c r="CJ1077" s="10">
        <v>0</v>
      </c>
      <c r="CK1077" s="10">
        <v>0</v>
      </c>
      <c r="CL1077" s="10">
        <v>0</v>
      </c>
      <c r="CM1077" s="10">
        <v>0</v>
      </c>
      <c r="CN1077" s="10">
        <v>0</v>
      </c>
      <c r="CO1077" s="10">
        <v>1483</v>
      </c>
      <c r="CP1077" s="10">
        <v>37800589</v>
      </c>
      <c r="CQ1077" s="10">
        <v>0</v>
      </c>
      <c r="CR1077" s="10">
        <v>0</v>
      </c>
      <c r="CS1077" s="10">
        <v>0</v>
      </c>
      <c r="CT1077" s="10">
        <v>0</v>
      </c>
      <c r="CU1077" s="10">
        <v>0</v>
      </c>
      <c r="CV1077" s="10">
        <v>4128913</v>
      </c>
      <c r="CW1077" s="10">
        <v>1207661</v>
      </c>
      <c r="CX1077" s="10">
        <v>4925</v>
      </c>
      <c r="CY1077" s="10">
        <v>1782882</v>
      </c>
      <c r="CZ1077" s="10">
        <v>0</v>
      </c>
      <c r="DA1077" s="10">
        <v>0</v>
      </c>
      <c r="DB1077" s="10">
        <v>195754</v>
      </c>
      <c r="DC1077" s="10">
        <v>2501530</v>
      </c>
      <c r="DD1077" s="10">
        <v>0</v>
      </c>
      <c r="DE1077" s="10">
        <v>-1483</v>
      </c>
      <c r="DF1077" s="10">
        <v>9820182</v>
      </c>
      <c r="DG1077" s="10">
        <v>0</v>
      </c>
      <c r="DH1077" s="10">
        <v>10448798</v>
      </c>
      <c r="DI1077" s="10">
        <v>0</v>
      </c>
      <c r="DJ1077" s="10">
        <v>59993</v>
      </c>
      <c r="DK1077" s="10">
        <v>0</v>
      </c>
      <c r="DL1077" s="10">
        <v>0</v>
      </c>
      <c r="DM1077" s="10">
        <v>0</v>
      </c>
      <c r="DN1077" s="10">
        <v>0</v>
      </c>
      <c r="DO1077" s="10">
        <v>29897</v>
      </c>
      <c r="DP1077" s="10">
        <v>3469324</v>
      </c>
      <c r="DQ1077" s="10">
        <v>0</v>
      </c>
      <c r="DR1077" s="10">
        <v>0</v>
      </c>
      <c r="DS1077" s="10">
        <v>0</v>
      </c>
      <c r="DT1077" s="10">
        <v>0</v>
      </c>
      <c r="DU1077" s="10">
        <v>0</v>
      </c>
      <c r="DV1077" s="10">
        <v>0</v>
      </c>
      <c r="DW1077" s="10">
        <v>0</v>
      </c>
      <c r="DX1077" s="10">
        <v>0</v>
      </c>
      <c r="DY1077" s="10">
        <v>0</v>
      </c>
      <c r="DZ1077" s="10">
        <v>0</v>
      </c>
      <c r="EA1077" s="10">
        <v>0</v>
      </c>
      <c r="EB1077" s="10">
        <v>0</v>
      </c>
      <c r="EC1077" s="10">
        <v>0</v>
      </c>
    </row>
    <row r="1078" spans="1:133" x14ac:dyDescent="0.3">
      <c r="A1078" s="9">
        <v>106332172</v>
      </c>
      <c r="B1078" s="9" t="s">
        <v>1022</v>
      </c>
      <c r="C1078" s="9">
        <v>20182</v>
      </c>
      <c r="D1078" s="11">
        <v>43191</v>
      </c>
      <c r="E1078" s="9" t="s">
        <v>2129</v>
      </c>
      <c r="F1078" s="9" t="s">
        <v>134</v>
      </c>
      <c r="G1078" s="9" t="s">
        <v>548</v>
      </c>
      <c r="H1078" s="9" t="s">
        <v>2145</v>
      </c>
      <c r="I1078" s="9">
        <v>1109</v>
      </c>
      <c r="J1078" s="9" t="s">
        <v>255</v>
      </c>
      <c r="K1078" s="9" t="s">
        <v>137</v>
      </c>
      <c r="L1078" s="9" t="s">
        <v>138</v>
      </c>
      <c r="M1078" s="9" t="s">
        <v>1023</v>
      </c>
      <c r="N1078" s="9" t="s">
        <v>1024</v>
      </c>
      <c r="O1078" s="9" t="s">
        <v>1025</v>
      </c>
      <c r="P1078" s="9">
        <v>92571</v>
      </c>
      <c r="Q1078" s="9" t="s">
        <v>1026</v>
      </c>
      <c r="R1078" s="9">
        <v>40</v>
      </c>
      <c r="S1078" s="9">
        <v>40</v>
      </c>
      <c r="T1078" s="9">
        <v>40</v>
      </c>
      <c r="U1078" s="9">
        <v>52</v>
      </c>
      <c r="V1078" s="9">
        <v>14</v>
      </c>
      <c r="W1078" s="9">
        <v>1</v>
      </c>
      <c r="X1078" s="9">
        <v>27</v>
      </c>
      <c r="Y1078" s="9">
        <v>0</v>
      </c>
      <c r="Z1078" s="9">
        <v>0</v>
      </c>
      <c r="AA1078" s="9">
        <v>2</v>
      </c>
      <c r="AB1078" s="9">
        <v>6</v>
      </c>
      <c r="AC1078" s="9">
        <v>0</v>
      </c>
      <c r="AD1078" s="9">
        <v>0</v>
      </c>
      <c r="AE1078" s="9">
        <v>102</v>
      </c>
      <c r="AF1078" s="9">
        <v>0</v>
      </c>
      <c r="AG1078" s="9">
        <v>1324</v>
      </c>
      <c r="AH1078" s="9">
        <v>447</v>
      </c>
      <c r="AI1078" s="9">
        <v>114</v>
      </c>
      <c r="AJ1078" s="9">
        <v>909</v>
      </c>
      <c r="AK1078" s="9">
        <v>0</v>
      </c>
      <c r="AL1078" s="9">
        <v>0</v>
      </c>
      <c r="AM1078" s="9">
        <v>48</v>
      </c>
      <c r="AN1078" s="9">
        <v>315</v>
      </c>
      <c r="AO1078" s="9">
        <v>0</v>
      </c>
      <c r="AP1078" s="9">
        <v>0</v>
      </c>
      <c r="AQ1078" s="9">
        <v>3157</v>
      </c>
      <c r="AR1078" s="9">
        <v>0</v>
      </c>
      <c r="AS1078" s="9">
        <v>0</v>
      </c>
      <c r="AT1078" s="9">
        <v>0</v>
      </c>
      <c r="AU1078" s="9">
        <v>0</v>
      </c>
      <c r="AV1078" s="9">
        <v>0</v>
      </c>
      <c r="AW1078" s="9">
        <v>0</v>
      </c>
      <c r="AX1078" s="9">
        <v>0</v>
      </c>
      <c r="AY1078" s="9">
        <v>0</v>
      </c>
      <c r="AZ1078" s="9">
        <v>0</v>
      </c>
      <c r="BA1078" s="9">
        <v>0</v>
      </c>
      <c r="BB1078" s="9">
        <v>0</v>
      </c>
      <c r="BC1078" s="9">
        <v>0</v>
      </c>
      <c r="BD1078" s="9">
        <v>14060426</v>
      </c>
      <c r="BE1078" s="9">
        <v>5032967</v>
      </c>
      <c r="BF1078" s="9">
        <v>1504761</v>
      </c>
      <c r="BG1078" s="9">
        <v>9453431</v>
      </c>
      <c r="BH1078" s="9">
        <v>0</v>
      </c>
      <c r="BI1078" s="9">
        <v>0</v>
      </c>
      <c r="BJ1078" s="9">
        <v>405490</v>
      </c>
      <c r="BK1078" s="9">
        <v>2909423</v>
      </c>
      <c r="BL1078" s="9">
        <v>0</v>
      </c>
      <c r="BM1078" s="9">
        <v>0</v>
      </c>
      <c r="BN1078" s="9">
        <v>33366498</v>
      </c>
      <c r="BO1078" s="9">
        <v>0</v>
      </c>
      <c r="BP1078" s="9">
        <v>0</v>
      </c>
      <c r="BQ1078" s="9">
        <v>0</v>
      </c>
      <c r="BR1078" s="9">
        <v>0</v>
      </c>
      <c r="BS1078" s="9">
        <v>0</v>
      </c>
      <c r="BT1078" s="9">
        <v>0</v>
      </c>
      <c r="BU1078" s="9">
        <v>0</v>
      </c>
      <c r="BV1078" s="9">
        <v>0</v>
      </c>
      <c r="BW1078" s="9">
        <v>0</v>
      </c>
      <c r="BX1078" s="9">
        <v>0</v>
      </c>
      <c r="BY1078" s="9">
        <v>0</v>
      </c>
      <c r="BZ1078" s="9">
        <v>27303</v>
      </c>
      <c r="CA1078" s="9">
        <v>11339902</v>
      </c>
      <c r="CB1078" s="9">
        <v>4096832</v>
      </c>
      <c r="CC1078" s="9">
        <v>1312876</v>
      </c>
      <c r="CD1078" s="9">
        <v>7825900</v>
      </c>
      <c r="CE1078" s="9">
        <v>0</v>
      </c>
      <c r="CF1078" s="9">
        <v>0</v>
      </c>
      <c r="CG1078" s="9">
        <v>0</v>
      </c>
      <c r="CH1078" s="9">
        <v>38787</v>
      </c>
      <c r="CI1078" s="9">
        <v>2016393</v>
      </c>
      <c r="CJ1078" s="9">
        <v>0</v>
      </c>
      <c r="CK1078" s="9">
        <v>0</v>
      </c>
      <c r="CL1078" s="9">
        <v>0</v>
      </c>
      <c r="CM1078" s="9">
        <v>0</v>
      </c>
      <c r="CN1078" s="9">
        <v>0</v>
      </c>
      <c r="CO1078" s="9">
        <v>0</v>
      </c>
      <c r="CP1078" s="9">
        <v>26657993</v>
      </c>
      <c r="CQ1078" s="9">
        <v>0</v>
      </c>
      <c r="CR1078" s="9">
        <v>0</v>
      </c>
      <c r="CS1078" s="9">
        <v>0</v>
      </c>
      <c r="CT1078" s="9">
        <v>0</v>
      </c>
      <c r="CU1078" s="9">
        <v>0</v>
      </c>
      <c r="CV1078" s="9">
        <v>2720524</v>
      </c>
      <c r="CW1078" s="9">
        <v>936135</v>
      </c>
      <c r="CX1078" s="9">
        <v>191885</v>
      </c>
      <c r="CY1078" s="9">
        <v>1627531</v>
      </c>
      <c r="CZ1078" s="9">
        <v>0</v>
      </c>
      <c r="DA1078" s="9">
        <v>0</v>
      </c>
      <c r="DB1078" s="9">
        <v>366703</v>
      </c>
      <c r="DC1078" s="9">
        <v>865727</v>
      </c>
      <c r="DD1078" s="9">
        <v>0</v>
      </c>
      <c r="DE1078" s="9">
        <v>0</v>
      </c>
      <c r="DF1078" s="9">
        <v>6708505</v>
      </c>
      <c r="DG1078" s="9">
        <v>16168</v>
      </c>
      <c r="DH1078" s="9">
        <v>6588183</v>
      </c>
      <c r="DI1078" s="9">
        <v>0</v>
      </c>
      <c r="DJ1078" s="9">
        <v>0</v>
      </c>
      <c r="DK1078" s="9">
        <v>0</v>
      </c>
      <c r="DL1078" s="9">
        <v>0</v>
      </c>
      <c r="DM1078" s="9">
        <v>0</v>
      </c>
      <c r="DN1078" s="9">
        <v>0</v>
      </c>
      <c r="DO1078" s="9">
        <v>61405</v>
      </c>
      <c r="DP1078" s="9">
        <v>1412901</v>
      </c>
      <c r="DQ1078" s="9">
        <v>0</v>
      </c>
      <c r="DR1078" s="9">
        <v>0</v>
      </c>
      <c r="DS1078" s="9">
        <v>0</v>
      </c>
      <c r="DT1078" s="9">
        <v>0</v>
      </c>
      <c r="DU1078" s="9">
        <v>0</v>
      </c>
      <c r="DV1078" s="9">
        <v>0</v>
      </c>
      <c r="DW1078" s="9">
        <v>0</v>
      </c>
      <c r="DX1078" s="9">
        <v>0</v>
      </c>
      <c r="DY1078" s="9">
        <v>0</v>
      </c>
      <c r="DZ1078" s="9">
        <v>0</v>
      </c>
      <c r="EA1078" s="9">
        <v>0</v>
      </c>
      <c r="EB1078" s="9">
        <v>0</v>
      </c>
      <c r="EC1078" s="9">
        <v>0</v>
      </c>
    </row>
    <row r="1079" spans="1:133" x14ac:dyDescent="0.3">
      <c r="A1079" s="10">
        <v>106370721</v>
      </c>
      <c r="B1079" s="10" t="s">
        <v>1027</v>
      </c>
      <c r="C1079" s="10">
        <v>20182</v>
      </c>
      <c r="D1079" s="12">
        <v>43191</v>
      </c>
      <c r="E1079" s="10" t="s">
        <v>2129</v>
      </c>
      <c r="F1079" s="10" t="s">
        <v>134</v>
      </c>
      <c r="G1079" s="10" t="s">
        <v>254</v>
      </c>
      <c r="H1079" s="10" t="s">
        <v>2140</v>
      </c>
      <c r="I1079" s="10">
        <v>1418</v>
      </c>
      <c r="J1079" s="10" t="s">
        <v>255</v>
      </c>
      <c r="K1079" s="10" t="s">
        <v>137</v>
      </c>
      <c r="L1079" s="10" t="s">
        <v>138</v>
      </c>
      <c r="M1079" s="10" t="s">
        <v>1028</v>
      </c>
      <c r="N1079" s="10" t="s">
        <v>1029</v>
      </c>
      <c r="O1079" s="10" t="s">
        <v>308</v>
      </c>
      <c r="P1079" s="10">
        <v>92104</v>
      </c>
      <c r="Q1079" s="10" t="s">
        <v>1030</v>
      </c>
      <c r="R1079" s="10">
        <v>70</v>
      </c>
      <c r="S1079" s="10">
        <v>70</v>
      </c>
      <c r="T1079" s="10">
        <v>70</v>
      </c>
      <c r="U1079" s="10">
        <v>81</v>
      </c>
      <c r="V1079" s="10">
        <v>23</v>
      </c>
      <c r="W1079" s="10">
        <v>1</v>
      </c>
      <c r="X1079" s="10">
        <v>24</v>
      </c>
      <c r="Y1079" s="10">
        <v>0</v>
      </c>
      <c r="Z1079" s="10">
        <v>0</v>
      </c>
      <c r="AA1079" s="10">
        <v>25</v>
      </c>
      <c r="AB1079" s="10">
        <v>0</v>
      </c>
      <c r="AC1079" s="10">
        <v>0</v>
      </c>
      <c r="AD1079" s="10">
        <v>0</v>
      </c>
      <c r="AE1079" s="10">
        <v>154</v>
      </c>
      <c r="AF1079" s="10">
        <v>154</v>
      </c>
      <c r="AG1079" s="10">
        <v>2715</v>
      </c>
      <c r="AH1079" s="10">
        <v>781</v>
      </c>
      <c r="AI1079" s="10">
        <v>62</v>
      </c>
      <c r="AJ1079" s="10">
        <v>1188</v>
      </c>
      <c r="AK1079" s="10">
        <v>0</v>
      </c>
      <c r="AL1079" s="10">
        <v>0</v>
      </c>
      <c r="AM1079" s="10">
        <v>813</v>
      </c>
      <c r="AN1079" s="10">
        <v>0</v>
      </c>
      <c r="AO1079" s="10">
        <v>0</v>
      </c>
      <c r="AP1079" s="10">
        <v>0</v>
      </c>
      <c r="AQ1079" s="10">
        <v>5559</v>
      </c>
      <c r="AR1079" s="10">
        <v>5559</v>
      </c>
      <c r="AS1079" s="10">
        <v>0</v>
      </c>
      <c r="AT1079" s="10">
        <v>0</v>
      </c>
      <c r="AU1079" s="10">
        <v>0</v>
      </c>
      <c r="AV1079" s="10">
        <v>0</v>
      </c>
      <c r="AW1079" s="10">
        <v>0</v>
      </c>
      <c r="AX1079" s="10">
        <v>0</v>
      </c>
      <c r="AY1079" s="10">
        <v>0</v>
      </c>
      <c r="AZ1079" s="10">
        <v>0</v>
      </c>
      <c r="BA1079" s="10">
        <v>0</v>
      </c>
      <c r="BB1079" s="10">
        <v>0</v>
      </c>
      <c r="BC1079" s="10">
        <v>0</v>
      </c>
      <c r="BD1079" s="10">
        <v>18392597</v>
      </c>
      <c r="BE1079" s="10">
        <v>4806912</v>
      </c>
      <c r="BF1079" s="10">
        <v>209834</v>
      </c>
      <c r="BG1079" s="10">
        <v>6876083</v>
      </c>
      <c r="BH1079" s="10">
        <v>0</v>
      </c>
      <c r="BI1079" s="10">
        <v>0</v>
      </c>
      <c r="BJ1079" s="10">
        <v>5212214</v>
      </c>
      <c r="BK1079" s="10">
        <v>0</v>
      </c>
      <c r="BL1079" s="10">
        <v>0</v>
      </c>
      <c r="BM1079" s="10">
        <v>0</v>
      </c>
      <c r="BN1079" s="10">
        <v>35497640</v>
      </c>
      <c r="BO1079" s="10">
        <v>0</v>
      </c>
      <c r="BP1079" s="10">
        <v>0</v>
      </c>
      <c r="BQ1079" s="10">
        <v>0</v>
      </c>
      <c r="BR1079" s="10">
        <v>0</v>
      </c>
      <c r="BS1079" s="10">
        <v>0</v>
      </c>
      <c r="BT1079" s="10">
        <v>0</v>
      </c>
      <c r="BU1079" s="10">
        <v>0</v>
      </c>
      <c r="BV1079" s="10">
        <v>0</v>
      </c>
      <c r="BW1079" s="10">
        <v>0</v>
      </c>
      <c r="BX1079" s="10">
        <v>0</v>
      </c>
      <c r="BY1079" s="10">
        <v>0</v>
      </c>
      <c r="BZ1079" s="10">
        <v>307622</v>
      </c>
      <c r="CA1079" s="10">
        <v>13003474</v>
      </c>
      <c r="CB1079" s="10">
        <v>3582923</v>
      </c>
      <c r="CC1079" s="10">
        <v>175221</v>
      </c>
      <c r="CD1079" s="10">
        <v>4533651</v>
      </c>
      <c r="CE1079" s="10">
        <v>0</v>
      </c>
      <c r="CF1079" s="10">
        <v>0</v>
      </c>
      <c r="CG1079" s="10">
        <v>0</v>
      </c>
      <c r="CH1079" s="10">
        <v>2943056</v>
      </c>
      <c r="CI1079" s="10">
        <v>0</v>
      </c>
      <c r="CJ1079" s="10">
        <v>0</v>
      </c>
      <c r="CK1079" s="10">
        <v>0</v>
      </c>
      <c r="CL1079" s="10">
        <v>0</v>
      </c>
      <c r="CM1079" s="10">
        <v>0</v>
      </c>
      <c r="CN1079" s="10">
        <v>0</v>
      </c>
      <c r="CO1079" s="10">
        <v>0</v>
      </c>
      <c r="CP1079" s="10">
        <v>24545947</v>
      </c>
      <c r="CQ1079" s="10">
        <v>0</v>
      </c>
      <c r="CR1079" s="10">
        <v>0</v>
      </c>
      <c r="CS1079" s="10">
        <v>0</v>
      </c>
      <c r="CT1079" s="10">
        <v>0</v>
      </c>
      <c r="CU1079" s="10">
        <v>0</v>
      </c>
      <c r="CV1079" s="10">
        <v>5282702</v>
      </c>
      <c r="CW1079" s="10">
        <v>1223989</v>
      </c>
      <c r="CX1079" s="10">
        <v>34613</v>
      </c>
      <c r="CY1079" s="10">
        <v>2342432</v>
      </c>
      <c r="CZ1079" s="10">
        <v>0</v>
      </c>
      <c r="DA1079" s="10">
        <v>0</v>
      </c>
      <c r="DB1079" s="10">
        <v>2067957</v>
      </c>
      <c r="DC1079" s="10">
        <v>0</v>
      </c>
      <c r="DD1079" s="10">
        <v>0</v>
      </c>
      <c r="DE1079" s="10">
        <v>0</v>
      </c>
      <c r="DF1079" s="10">
        <v>10951693</v>
      </c>
      <c r="DG1079" s="10">
        <v>-39875</v>
      </c>
      <c r="DH1079" s="10">
        <v>8471215</v>
      </c>
      <c r="DI1079" s="10">
        <v>0</v>
      </c>
      <c r="DJ1079" s="10">
        <v>0</v>
      </c>
      <c r="DK1079" s="10">
        <v>0</v>
      </c>
      <c r="DL1079" s="10">
        <v>0</v>
      </c>
      <c r="DM1079" s="10">
        <v>0</v>
      </c>
      <c r="DN1079" s="10">
        <v>0</v>
      </c>
      <c r="DO1079" s="10">
        <v>8517</v>
      </c>
      <c r="DP1079" s="10">
        <v>1585080</v>
      </c>
      <c r="DQ1079" s="10">
        <v>0</v>
      </c>
      <c r="DR1079" s="10">
        <v>0</v>
      </c>
      <c r="DS1079" s="10">
        <v>0</v>
      </c>
      <c r="DT1079" s="10">
        <v>0</v>
      </c>
      <c r="DU1079" s="10">
        <v>0</v>
      </c>
      <c r="DV1079" s="10">
        <v>0</v>
      </c>
      <c r="DW1079" s="10">
        <v>0</v>
      </c>
      <c r="DX1079" s="10">
        <v>0</v>
      </c>
      <c r="DY1079" s="10">
        <v>0</v>
      </c>
      <c r="DZ1079" s="10">
        <v>0</v>
      </c>
      <c r="EA1079" s="10">
        <v>0</v>
      </c>
      <c r="EB1079" s="10">
        <v>0</v>
      </c>
      <c r="EC1079" s="10">
        <v>0</v>
      </c>
    </row>
    <row r="1080" spans="1:133" x14ac:dyDescent="0.3">
      <c r="A1080" s="9">
        <v>106010887</v>
      </c>
      <c r="B1080" s="9" t="s">
        <v>1031</v>
      </c>
      <c r="C1080" s="9">
        <v>20182</v>
      </c>
      <c r="D1080" s="11">
        <v>43191</v>
      </c>
      <c r="E1080" s="9" t="s">
        <v>2129</v>
      </c>
      <c r="F1080" s="9" t="s">
        <v>134</v>
      </c>
      <c r="G1080" s="9" t="s">
        <v>233</v>
      </c>
      <c r="H1080" s="9" t="s">
        <v>2138</v>
      </c>
      <c r="I1080" s="9">
        <v>421</v>
      </c>
      <c r="J1080" s="9" t="s">
        <v>255</v>
      </c>
      <c r="K1080" s="9" t="s">
        <v>137</v>
      </c>
      <c r="L1080" s="9" t="s">
        <v>138</v>
      </c>
      <c r="M1080" s="9" t="s">
        <v>1032</v>
      </c>
      <c r="N1080" s="9" t="s">
        <v>1033</v>
      </c>
      <c r="O1080" s="9" t="s">
        <v>930</v>
      </c>
      <c r="P1080" s="9">
        <v>94577</v>
      </c>
      <c r="Q1080" s="9" t="s">
        <v>2166</v>
      </c>
      <c r="R1080" s="9">
        <v>99</v>
      </c>
      <c r="S1080" s="9">
        <v>99</v>
      </c>
      <c r="T1080" s="9">
        <v>99</v>
      </c>
      <c r="U1080" s="9">
        <v>35</v>
      </c>
      <c r="V1080" s="9">
        <v>19</v>
      </c>
      <c r="W1080" s="9">
        <v>6</v>
      </c>
      <c r="X1080" s="9">
        <v>31</v>
      </c>
      <c r="Y1080" s="9">
        <v>0</v>
      </c>
      <c r="Z1080" s="9">
        <v>0</v>
      </c>
      <c r="AA1080" s="9">
        <v>0</v>
      </c>
      <c r="AB1080" s="9">
        <v>24</v>
      </c>
      <c r="AC1080" s="9">
        <v>0</v>
      </c>
      <c r="AD1080" s="9">
        <v>0</v>
      </c>
      <c r="AE1080" s="9">
        <v>115</v>
      </c>
      <c r="AF1080" s="9">
        <v>0</v>
      </c>
      <c r="AG1080" s="9">
        <v>1625</v>
      </c>
      <c r="AH1080" s="9">
        <v>1196</v>
      </c>
      <c r="AI1080" s="9">
        <v>778</v>
      </c>
      <c r="AJ1080" s="9">
        <v>2233</v>
      </c>
      <c r="AK1080" s="9">
        <v>0</v>
      </c>
      <c r="AL1080" s="9">
        <v>0</v>
      </c>
      <c r="AM1080" s="9">
        <v>0</v>
      </c>
      <c r="AN1080" s="9">
        <v>1309</v>
      </c>
      <c r="AO1080" s="9">
        <v>0</v>
      </c>
      <c r="AP1080" s="9">
        <v>0</v>
      </c>
      <c r="AQ1080" s="9">
        <v>7141</v>
      </c>
      <c r="AR1080" s="9">
        <v>0</v>
      </c>
      <c r="AS1080" s="9">
        <v>0</v>
      </c>
      <c r="AT1080" s="9">
        <v>0</v>
      </c>
      <c r="AU1080" s="9">
        <v>0</v>
      </c>
      <c r="AV1080" s="9">
        <v>0</v>
      </c>
      <c r="AW1080" s="9">
        <v>0</v>
      </c>
      <c r="AX1080" s="9">
        <v>0</v>
      </c>
      <c r="AY1080" s="9">
        <v>0</v>
      </c>
      <c r="AZ1080" s="9">
        <v>0</v>
      </c>
      <c r="BA1080" s="9">
        <v>0</v>
      </c>
      <c r="BB1080" s="9">
        <v>0</v>
      </c>
      <c r="BC1080" s="9">
        <v>0</v>
      </c>
      <c r="BD1080" s="9">
        <v>14879831</v>
      </c>
      <c r="BE1080" s="9">
        <v>10685579</v>
      </c>
      <c r="BF1080" s="9">
        <v>5923744</v>
      </c>
      <c r="BG1080" s="9">
        <v>17276153</v>
      </c>
      <c r="BH1080" s="9">
        <v>0</v>
      </c>
      <c r="BI1080" s="9">
        <v>0</v>
      </c>
      <c r="BJ1080" s="9">
        <v>0</v>
      </c>
      <c r="BK1080" s="9">
        <v>9896377</v>
      </c>
      <c r="BL1080" s="9">
        <v>0</v>
      </c>
      <c r="BM1080" s="9">
        <v>0</v>
      </c>
      <c r="BN1080" s="9">
        <v>58661684</v>
      </c>
      <c r="BO1080" s="9">
        <v>0</v>
      </c>
      <c r="BP1080" s="9">
        <v>0</v>
      </c>
      <c r="BQ1080" s="9">
        <v>0</v>
      </c>
      <c r="BR1080" s="9">
        <v>0</v>
      </c>
      <c r="BS1080" s="9">
        <v>0</v>
      </c>
      <c r="BT1080" s="9">
        <v>0</v>
      </c>
      <c r="BU1080" s="9">
        <v>0</v>
      </c>
      <c r="BV1080" s="9">
        <v>0</v>
      </c>
      <c r="BW1080" s="9">
        <v>0</v>
      </c>
      <c r="BX1080" s="9">
        <v>0</v>
      </c>
      <c r="BY1080" s="9">
        <v>0</v>
      </c>
      <c r="BZ1080" s="9">
        <v>47551</v>
      </c>
      <c r="CA1080" s="9">
        <v>11057276</v>
      </c>
      <c r="CB1080" s="9">
        <v>8043744</v>
      </c>
      <c r="CC1080" s="9">
        <v>4351646</v>
      </c>
      <c r="CD1080" s="9">
        <v>11933454</v>
      </c>
      <c r="CE1080" s="9">
        <v>0</v>
      </c>
      <c r="CF1080" s="9">
        <v>0</v>
      </c>
      <c r="CG1080" s="9">
        <v>0</v>
      </c>
      <c r="CH1080" s="9">
        <v>0</v>
      </c>
      <c r="CI1080" s="9">
        <v>6923391</v>
      </c>
      <c r="CJ1080" s="9">
        <v>0</v>
      </c>
      <c r="CK1080" s="9">
        <v>0</v>
      </c>
      <c r="CL1080" s="9">
        <v>0</v>
      </c>
      <c r="CM1080" s="9">
        <v>0</v>
      </c>
      <c r="CN1080" s="9">
        <v>0</v>
      </c>
      <c r="CO1080" s="9">
        <v>0</v>
      </c>
      <c r="CP1080" s="9">
        <v>42357062</v>
      </c>
      <c r="CQ1080" s="9">
        <v>0</v>
      </c>
      <c r="CR1080" s="9">
        <v>0</v>
      </c>
      <c r="CS1080" s="9">
        <v>0</v>
      </c>
      <c r="CT1080" s="9">
        <v>0</v>
      </c>
      <c r="CU1080" s="9">
        <v>0</v>
      </c>
      <c r="CV1080" s="9">
        <v>3822555</v>
      </c>
      <c r="CW1080" s="9">
        <v>2641835</v>
      </c>
      <c r="CX1080" s="9">
        <v>1572098</v>
      </c>
      <c r="CY1080" s="9">
        <v>5342699</v>
      </c>
      <c r="CZ1080" s="9">
        <v>0</v>
      </c>
      <c r="DA1080" s="9">
        <v>0</v>
      </c>
      <c r="DB1080" s="9">
        <v>0</v>
      </c>
      <c r="DC1080" s="9">
        <v>2925435</v>
      </c>
      <c r="DD1080" s="9">
        <v>0</v>
      </c>
      <c r="DE1080" s="9">
        <v>0</v>
      </c>
      <c r="DF1080" s="9">
        <v>16304622</v>
      </c>
      <c r="DG1080" s="9">
        <v>44471</v>
      </c>
      <c r="DH1080" s="9">
        <v>11373280</v>
      </c>
      <c r="DI1080" s="9">
        <v>0</v>
      </c>
      <c r="DJ1080" s="9">
        <v>0</v>
      </c>
      <c r="DK1080" s="9">
        <v>0</v>
      </c>
      <c r="DL1080" s="9">
        <v>0</v>
      </c>
      <c r="DM1080" s="9">
        <v>0</v>
      </c>
      <c r="DN1080" s="9">
        <v>0</v>
      </c>
      <c r="DO1080" s="9">
        <v>542514</v>
      </c>
      <c r="DP1080" s="9">
        <v>3766767</v>
      </c>
      <c r="DQ1080" s="9">
        <v>0</v>
      </c>
      <c r="DR1080" s="9">
        <v>0</v>
      </c>
      <c r="DS1080" s="9">
        <v>0</v>
      </c>
      <c r="DT1080" s="9">
        <v>0</v>
      </c>
      <c r="DU1080" s="9">
        <v>0</v>
      </c>
      <c r="DV1080" s="9">
        <v>0</v>
      </c>
      <c r="DW1080" s="9">
        <v>0</v>
      </c>
      <c r="DX1080" s="9">
        <v>0</v>
      </c>
      <c r="DY1080" s="9">
        <v>0</v>
      </c>
      <c r="DZ1080" s="9">
        <v>0</v>
      </c>
      <c r="EA1080" s="9">
        <v>0</v>
      </c>
      <c r="EB1080" s="9">
        <v>0</v>
      </c>
      <c r="EC1080" s="9">
        <v>0</v>
      </c>
    </row>
    <row r="1081" spans="1:133" x14ac:dyDescent="0.3">
      <c r="A1081" s="10">
        <v>106190196</v>
      </c>
      <c r="B1081" s="10" t="s">
        <v>1035</v>
      </c>
      <c r="C1081" s="10">
        <v>20182</v>
      </c>
      <c r="D1081" s="12">
        <v>43191</v>
      </c>
      <c r="E1081" s="10" t="s">
        <v>2129</v>
      </c>
      <c r="F1081" s="10" t="s">
        <v>134</v>
      </c>
      <c r="G1081" s="10" t="s">
        <v>158</v>
      </c>
      <c r="H1081" s="10" t="s">
        <v>2132</v>
      </c>
      <c r="I1081" s="10">
        <v>929</v>
      </c>
      <c r="J1081" s="10" t="s">
        <v>255</v>
      </c>
      <c r="K1081" s="10" t="s">
        <v>137</v>
      </c>
      <c r="L1081" s="10" t="s">
        <v>138</v>
      </c>
      <c r="M1081" s="10" t="s">
        <v>1036</v>
      </c>
      <c r="N1081" s="10" t="s">
        <v>1037</v>
      </c>
      <c r="O1081" s="10" t="s">
        <v>1038</v>
      </c>
      <c r="P1081" s="10">
        <v>90247</v>
      </c>
      <c r="Q1081" s="10" t="s">
        <v>1039</v>
      </c>
      <c r="R1081" s="10">
        <v>54</v>
      </c>
      <c r="S1081" s="10">
        <v>54</v>
      </c>
      <c r="T1081" s="10">
        <v>54</v>
      </c>
      <c r="U1081" s="10">
        <v>87</v>
      </c>
      <c r="V1081" s="10">
        <v>8</v>
      </c>
      <c r="W1081" s="10">
        <v>1</v>
      </c>
      <c r="X1081" s="10">
        <v>15</v>
      </c>
      <c r="Y1081" s="10">
        <v>0</v>
      </c>
      <c r="Z1081" s="10">
        <v>0</v>
      </c>
      <c r="AA1081" s="10">
        <v>7</v>
      </c>
      <c r="AB1081" s="10">
        <v>0</v>
      </c>
      <c r="AC1081" s="10">
        <v>0</v>
      </c>
      <c r="AD1081" s="10">
        <v>0</v>
      </c>
      <c r="AE1081" s="10">
        <v>118</v>
      </c>
      <c r="AF1081" s="10">
        <v>0</v>
      </c>
      <c r="AG1081" s="10">
        <v>2462</v>
      </c>
      <c r="AH1081" s="10">
        <v>229</v>
      </c>
      <c r="AI1081" s="10">
        <v>8</v>
      </c>
      <c r="AJ1081" s="10">
        <v>1228</v>
      </c>
      <c r="AK1081" s="10">
        <v>0</v>
      </c>
      <c r="AL1081" s="10">
        <v>0</v>
      </c>
      <c r="AM1081" s="10">
        <v>446</v>
      </c>
      <c r="AN1081" s="10">
        <v>0</v>
      </c>
      <c r="AO1081" s="10">
        <v>0</v>
      </c>
      <c r="AP1081" s="10">
        <v>0</v>
      </c>
      <c r="AQ1081" s="10">
        <v>4373</v>
      </c>
      <c r="AR1081" s="10">
        <v>0</v>
      </c>
      <c r="AS1081" s="10">
        <v>0</v>
      </c>
      <c r="AT1081" s="10">
        <v>0</v>
      </c>
      <c r="AU1081" s="10">
        <v>0</v>
      </c>
      <c r="AV1081" s="10">
        <v>0</v>
      </c>
      <c r="AW1081" s="10">
        <v>0</v>
      </c>
      <c r="AX1081" s="10">
        <v>0</v>
      </c>
      <c r="AY1081" s="10">
        <v>0</v>
      </c>
      <c r="AZ1081" s="10">
        <v>0</v>
      </c>
      <c r="BA1081" s="10">
        <v>0</v>
      </c>
      <c r="BB1081" s="10">
        <v>0</v>
      </c>
      <c r="BC1081" s="10">
        <v>0</v>
      </c>
      <c r="BD1081" s="10">
        <v>21106395</v>
      </c>
      <c r="BE1081" s="10">
        <v>2411686</v>
      </c>
      <c r="BF1081" s="10">
        <v>45596</v>
      </c>
      <c r="BG1081" s="10">
        <v>10665809</v>
      </c>
      <c r="BH1081" s="10">
        <v>0</v>
      </c>
      <c r="BI1081" s="10">
        <v>0</v>
      </c>
      <c r="BJ1081" s="10">
        <v>4253517</v>
      </c>
      <c r="BK1081" s="10">
        <v>0</v>
      </c>
      <c r="BL1081" s="10">
        <v>0</v>
      </c>
      <c r="BM1081" s="10">
        <v>0</v>
      </c>
      <c r="BN1081" s="10">
        <v>38483003</v>
      </c>
      <c r="BO1081" s="10">
        <v>0</v>
      </c>
      <c r="BP1081" s="10">
        <v>0</v>
      </c>
      <c r="BQ1081" s="10">
        <v>0</v>
      </c>
      <c r="BR1081" s="10">
        <v>0</v>
      </c>
      <c r="BS1081" s="10">
        <v>0</v>
      </c>
      <c r="BT1081" s="10">
        <v>0</v>
      </c>
      <c r="BU1081" s="10">
        <v>0</v>
      </c>
      <c r="BV1081" s="10">
        <v>0</v>
      </c>
      <c r="BW1081" s="10">
        <v>0</v>
      </c>
      <c r="BX1081" s="10">
        <v>0</v>
      </c>
      <c r="BY1081" s="10">
        <v>0</v>
      </c>
      <c r="BZ1081" s="10">
        <v>540727</v>
      </c>
      <c r="CA1081" s="10">
        <v>16125977</v>
      </c>
      <c r="CB1081" s="10">
        <v>1914016</v>
      </c>
      <c r="CC1081" s="10">
        <v>45596</v>
      </c>
      <c r="CD1081" s="10">
        <v>8336070</v>
      </c>
      <c r="CE1081" s="10">
        <v>0</v>
      </c>
      <c r="CF1081" s="10">
        <v>0</v>
      </c>
      <c r="CG1081" s="10">
        <v>0</v>
      </c>
      <c r="CH1081" s="10">
        <v>2708504</v>
      </c>
      <c r="CI1081" s="10">
        <v>0</v>
      </c>
      <c r="CJ1081" s="10">
        <v>0</v>
      </c>
      <c r="CK1081" s="10">
        <v>0</v>
      </c>
      <c r="CL1081" s="10">
        <v>0</v>
      </c>
      <c r="CM1081" s="10">
        <v>0</v>
      </c>
      <c r="CN1081" s="10">
        <v>0</v>
      </c>
      <c r="CO1081" s="10">
        <v>0</v>
      </c>
      <c r="CP1081" s="10">
        <v>29670890</v>
      </c>
      <c r="CQ1081" s="10">
        <v>0</v>
      </c>
      <c r="CR1081" s="10">
        <v>0</v>
      </c>
      <c r="CS1081" s="10">
        <v>0</v>
      </c>
      <c r="CT1081" s="10">
        <v>0</v>
      </c>
      <c r="CU1081" s="10">
        <v>0</v>
      </c>
      <c r="CV1081" s="10">
        <v>4439691</v>
      </c>
      <c r="CW1081" s="10">
        <v>497670</v>
      </c>
      <c r="CX1081" s="10">
        <v>0</v>
      </c>
      <c r="CY1081" s="10">
        <v>2329739</v>
      </c>
      <c r="CZ1081" s="10">
        <v>0</v>
      </c>
      <c r="DA1081" s="10">
        <v>0</v>
      </c>
      <c r="DB1081" s="10">
        <v>1545013</v>
      </c>
      <c r="DC1081" s="10">
        <v>0</v>
      </c>
      <c r="DD1081" s="10">
        <v>0</v>
      </c>
      <c r="DE1081" s="10">
        <v>0</v>
      </c>
      <c r="DF1081" s="10">
        <v>8812113</v>
      </c>
      <c r="DG1081" s="10">
        <v>102450</v>
      </c>
      <c r="DH1081" s="10">
        <v>6828164</v>
      </c>
      <c r="DI1081" s="10">
        <v>0</v>
      </c>
      <c r="DJ1081" s="10">
        <v>0</v>
      </c>
      <c r="DK1081" s="10">
        <v>0</v>
      </c>
      <c r="DL1081" s="10">
        <v>0</v>
      </c>
      <c r="DM1081" s="10">
        <v>0</v>
      </c>
      <c r="DN1081" s="10">
        <v>0</v>
      </c>
      <c r="DO1081" s="10">
        <v>89558</v>
      </c>
      <c r="DP1081" s="10">
        <v>1137535</v>
      </c>
      <c r="DQ1081" s="10">
        <v>0</v>
      </c>
      <c r="DR1081" s="10">
        <v>0</v>
      </c>
      <c r="DS1081" s="10">
        <v>0</v>
      </c>
      <c r="DT1081" s="10">
        <v>0</v>
      </c>
      <c r="DU1081" s="10">
        <v>0</v>
      </c>
      <c r="DV1081" s="10">
        <v>0</v>
      </c>
      <c r="DW1081" s="10">
        <v>0</v>
      </c>
      <c r="DX1081" s="10">
        <v>0</v>
      </c>
      <c r="DY1081" s="10">
        <v>0</v>
      </c>
      <c r="DZ1081" s="10">
        <v>0</v>
      </c>
      <c r="EA1081" s="10">
        <v>0</v>
      </c>
      <c r="EB1081" s="10">
        <v>0</v>
      </c>
      <c r="EC1081" s="10">
        <v>0</v>
      </c>
    </row>
    <row r="1082" spans="1:133" x14ac:dyDescent="0.3">
      <c r="A1082" s="9">
        <v>106301380</v>
      </c>
      <c r="B1082" s="9" t="s">
        <v>1040</v>
      </c>
      <c r="C1082" s="9">
        <v>20182</v>
      </c>
      <c r="D1082" s="11">
        <v>43191</v>
      </c>
      <c r="E1082" s="9" t="s">
        <v>2129</v>
      </c>
      <c r="F1082" s="9" t="s">
        <v>134</v>
      </c>
      <c r="G1082" s="9" t="s">
        <v>226</v>
      </c>
      <c r="H1082" s="9" t="s">
        <v>2137</v>
      </c>
      <c r="I1082" s="9">
        <v>1014</v>
      </c>
      <c r="J1082" s="9" t="s">
        <v>255</v>
      </c>
      <c r="K1082" s="9" t="s">
        <v>137</v>
      </c>
      <c r="L1082" s="9" t="s">
        <v>138</v>
      </c>
      <c r="M1082" s="9" t="s">
        <v>1041</v>
      </c>
      <c r="N1082" s="9" t="s">
        <v>1042</v>
      </c>
      <c r="O1082" s="9" t="s">
        <v>1043</v>
      </c>
      <c r="P1082" s="9">
        <v>92683</v>
      </c>
      <c r="Q1082" s="9" t="s">
        <v>1044</v>
      </c>
      <c r="R1082" s="9">
        <v>109</v>
      </c>
      <c r="S1082" s="9">
        <v>109</v>
      </c>
      <c r="T1082" s="9">
        <v>109</v>
      </c>
      <c r="U1082" s="9">
        <v>151</v>
      </c>
      <c r="V1082" s="9">
        <v>24</v>
      </c>
      <c r="W1082" s="9">
        <v>0</v>
      </c>
      <c r="X1082" s="9">
        <v>13</v>
      </c>
      <c r="Y1082" s="9">
        <v>0</v>
      </c>
      <c r="Z1082" s="9">
        <v>0</v>
      </c>
      <c r="AA1082" s="9">
        <v>0</v>
      </c>
      <c r="AB1082" s="9">
        <v>25</v>
      </c>
      <c r="AC1082" s="9">
        <v>0</v>
      </c>
      <c r="AD1082" s="9">
        <v>3</v>
      </c>
      <c r="AE1082" s="9">
        <v>216</v>
      </c>
      <c r="AF1082" s="9">
        <v>0</v>
      </c>
      <c r="AG1082" s="9">
        <v>5081</v>
      </c>
      <c r="AH1082" s="9">
        <v>1245</v>
      </c>
      <c r="AI1082" s="9">
        <v>0</v>
      </c>
      <c r="AJ1082" s="9">
        <v>913</v>
      </c>
      <c r="AK1082" s="9">
        <v>0</v>
      </c>
      <c r="AL1082" s="9">
        <v>0</v>
      </c>
      <c r="AM1082" s="9">
        <v>0</v>
      </c>
      <c r="AN1082" s="9">
        <v>1293</v>
      </c>
      <c r="AO1082" s="9">
        <v>0</v>
      </c>
      <c r="AP1082" s="9">
        <v>17</v>
      </c>
      <c r="AQ1082" s="9">
        <v>8549</v>
      </c>
      <c r="AR1082" s="9">
        <v>0</v>
      </c>
      <c r="AS1082" s="9">
        <v>0</v>
      </c>
      <c r="AT1082" s="9">
        <v>0</v>
      </c>
      <c r="AU1082" s="9">
        <v>0</v>
      </c>
      <c r="AV1082" s="9">
        <v>0</v>
      </c>
      <c r="AW1082" s="9">
        <v>0</v>
      </c>
      <c r="AX1082" s="9">
        <v>0</v>
      </c>
      <c r="AY1082" s="9">
        <v>0</v>
      </c>
      <c r="AZ1082" s="9">
        <v>0</v>
      </c>
      <c r="BA1082" s="9">
        <v>0</v>
      </c>
      <c r="BB1082" s="9">
        <v>0</v>
      </c>
      <c r="BC1082" s="9">
        <v>0</v>
      </c>
      <c r="BD1082" s="9">
        <v>60554958</v>
      </c>
      <c r="BE1082" s="9">
        <v>13187041</v>
      </c>
      <c r="BF1082" s="9">
        <v>0</v>
      </c>
      <c r="BG1082" s="9">
        <v>9044436</v>
      </c>
      <c r="BH1082" s="9">
        <v>0</v>
      </c>
      <c r="BI1082" s="9">
        <v>0</v>
      </c>
      <c r="BJ1082" s="9">
        <v>0</v>
      </c>
      <c r="BK1082" s="9">
        <v>14220390</v>
      </c>
      <c r="BL1082" s="9">
        <v>0</v>
      </c>
      <c r="BM1082" s="9">
        <v>125215</v>
      </c>
      <c r="BN1082" s="9">
        <v>97132040</v>
      </c>
      <c r="BO1082" s="9">
        <v>0</v>
      </c>
      <c r="BP1082" s="9">
        <v>0</v>
      </c>
      <c r="BQ1082" s="9">
        <v>0</v>
      </c>
      <c r="BR1082" s="9">
        <v>0</v>
      </c>
      <c r="BS1082" s="9">
        <v>0</v>
      </c>
      <c r="BT1082" s="9">
        <v>0</v>
      </c>
      <c r="BU1082" s="9">
        <v>0</v>
      </c>
      <c r="BV1082" s="9">
        <v>0</v>
      </c>
      <c r="BW1082" s="9">
        <v>0</v>
      </c>
      <c r="BX1082" s="9">
        <v>0</v>
      </c>
      <c r="BY1082" s="9">
        <v>0</v>
      </c>
      <c r="BZ1082" s="9">
        <v>0</v>
      </c>
      <c r="CA1082" s="9">
        <v>51240725</v>
      </c>
      <c r="CB1082" s="9">
        <v>10883551</v>
      </c>
      <c r="CC1082" s="9">
        <v>0</v>
      </c>
      <c r="CD1082" s="9">
        <v>7419749</v>
      </c>
      <c r="CE1082" s="9">
        <v>0</v>
      </c>
      <c r="CF1082" s="9">
        <v>0</v>
      </c>
      <c r="CG1082" s="9">
        <v>0</v>
      </c>
      <c r="CH1082" s="9">
        <v>0</v>
      </c>
      <c r="CI1082" s="9">
        <v>8150041</v>
      </c>
      <c r="CJ1082" s="9">
        <v>0</v>
      </c>
      <c r="CK1082" s="9">
        <v>125215</v>
      </c>
      <c r="CL1082" s="9">
        <v>0</v>
      </c>
      <c r="CM1082" s="9">
        <v>0</v>
      </c>
      <c r="CN1082" s="9">
        <v>0</v>
      </c>
      <c r="CO1082" s="9">
        <v>0</v>
      </c>
      <c r="CP1082" s="9">
        <v>77819281</v>
      </c>
      <c r="CQ1082" s="9">
        <v>0</v>
      </c>
      <c r="CR1082" s="9">
        <v>0</v>
      </c>
      <c r="CS1082" s="9">
        <v>0</v>
      </c>
      <c r="CT1082" s="9">
        <v>0</v>
      </c>
      <c r="CU1082" s="9">
        <v>0</v>
      </c>
      <c r="CV1082" s="9">
        <v>9314233</v>
      </c>
      <c r="CW1082" s="9">
        <v>2303490</v>
      </c>
      <c r="CX1082" s="9">
        <v>0</v>
      </c>
      <c r="CY1082" s="9">
        <v>1624687</v>
      </c>
      <c r="CZ1082" s="9">
        <v>0</v>
      </c>
      <c r="DA1082" s="9">
        <v>0</v>
      </c>
      <c r="DB1082" s="9">
        <v>0</v>
      </c>
      <c r="DC1082" s="9">
        <v>6070349</v>
      </c>
      <c r="DD1082" s="9">
        <v>0</v>
      </c>
      <c r="DE1082" s="9">
        <v>0</v>
      </c>
      <c r="DF1082" s="9">
        <v>19312759</v>
      </c>
      <c r="DG1082" s="9">
        <v>32998</v>
      </c>
      <c r="DH1082" s="9">
        <v>17117422</v>
      </c>
      <c r="DI1082" s="9">
        <v>0</v>
      </c>
      <c r="DJ1082" s="9">
        <v>0</v>
      </c>
      <c r="DK1082" s="9">
        <v>0</v>
      </c>
      <c r="DL1082" s="9">
        <v>0</v>
      </c>
      <c r="DM1082" s="9">
        <v>0</v>
      </c>
      <c r="DN1082" s="9">
        <v>0</v>
      </c>
      <c r="DO1082" s="9">
        <v>164992</v>
      </c>
      <c r="DP1082" s="9">
        <v>1469669</v>
      </c>
      <c r="DQ1082" s="9">
        <v>0</v>
      </c>
      <c r="DR1082" s="9">
        <v>0</v>
      </c>
      <c r="DS1082" s="9">
        <v>0</v>
      </c>
      <c r="DT1082" s="9">
        <v>0</v>
      </c>
      <c r="DU1082" s="9">
        <v>0</v>
      </c>
      <c r="DV1082" s="9">
        <v>0</v>
      </c>
      <c r="DW1082" s="9">
        <v>0</v>
      </c>
      <c r="DX1082" s="9">
        <v>0</v>
      </c>
      <c r="DY1082" s="9">
        <v>0</v>
      </c>
      <c r="DZ1082" s="9">
        <v>0</v>
      </c>
      <c r="EA1082" s="9">
        <v>0</v>
      </c>
      <c r="EB1082" s="9">
        <v>0</v>
      </c>
      <c r="EC1082" s="9">
        <v>0</v>
      </c>
    </row>
    <row r="1083" spans="1:133" x14ac:dyDescent="0.3">
      <c r="A1083" s="10">
        <v>106194981</v>
      </c>
      <c r="B1083" s="10" t="s">
        <v>1045</v>
      </c>
      <c r="C1083" s="10">
        <v>20182</v>
      </c>
      <c r="D1083" s="12">
        <v>43191</v>
      </c>
      <c r="E1083" s="10" t="s">
        <v>2129</v>
      </c>
      <c r="F1083" s="10" t="s">
        <v>134</v>
      </c>
      <c r="G1083" s="10" t="s">
        <v>158</v>
      </c>
      <c r="H1083" s="10" t="s">
        <v>2132</v>
      </c>
      <c r="I1083" s="10">
        <v>933</v>
      </c>
      <c r="J1083" s="10" t="s">
        <v>255</v>
      </c>
      <c r="K1083" s="10" t="s">
        <v>369</v>
      </c>
      <c r="L1083" s="10" t="s">
        <v>138</v>
      </c>
      <c r="M1083" s="10" t="s">
        <v>1046</v>
      </c>
      <c r="N1083" s="10" t="s">
        <v>2167</v>
      </c>
      <c r="O1083" s="10" t="s">
        <v>501</v>
      </c>
      <c r="P1083" s="10">
        <v>90805</v>
      </c>
      <c r="Q1083" s="10" t="s">
        <v>1048</v>
      </c>
      <c r="R1083" s="10">
        <v>16</v>
      </c>
      <c r="S1083" s="10">
        <v>16</v>
      </c>
      <c r="T1083" s="10">
        <v>16</v>
      </c>
      <c r="U1083" s="10">
        <v>0</v>
      </c>
      <c r="V1083" s="10">
        <v>0</v>
      </c>
      <c r="W1083" s="10">
        <v>0</v>
      </c>
      <c r="X1083" s="10">
        <v>0</v>
      </c>
      <c r="Y1083" s="10">
        <v>2</v>
      </c>
      <c r="Z1083" s="10">
        <v>0</v>
      </c>
      <c r="AA1083" s="10">
        <v>19</v>
      </c>
      <c r="AB1083" s="10">
        <v>0</v>
      </c>
      <c r="AC1083" s="10">
        <v>0</v>
      </c>
      <c r="AD1083" s="10">
        <v>0</v>
      </c>
      <c r="AE1083" s="10">
        <v>21</v>
      </c>
      <c r="AF1083" s="10">
        <v>0</v>
      </c>
      <c r="AG1083" s="10">
        <v>0</v>
      </c>
      <c r="AH1083" s="10">
        <v>0</v>
      </c>
      <c r="AI1083" s="10">
        <v>0</v>
      </c>
      <c r="AJ1083" s="10">
        <v>0</v>
      </c>
      <c r="AK1083" s="10">
        <v>70</v>
      </c>
      <c r="AL1083" s="10">
        <v>0</v>
      </c>
      <c r="AM1083" s="10">
        <v>1379</v>
      </c>
      <c r="AN1083" s="10">
        <v>0</v>
      </c>
      <c r="AO1083" s="10">
        <v>0</v>
      </c>
      <c r="AP1083" s="10">
        <v>0</v>
      </c>
      <c r="AQ1083" s="10">
        <v>1449</v>
      </c>
      <c r="AR1083" s="10">
        <v>0</v>
      </c>
      <c r="AS1083" s="10">
        <v>0</v>
      </c>
      <c r="AT1083" s="10">
        <v>0</v>
      </c>
      <c r="AU1083" s="10">
        <v>0</v>
      </c>
      <c r="AV1083" s="10">
        <v>0</v>
      </c>
      <c r="AW1083" s="10">
        <v>0</v>
      </c>
      <c r="AX1083" s="10">
        <v>0</v>
      </c>
      <c r="AY1083" s="10">
        <v>0</v>
      </c>
      <c r="AZ1083" s="10">
        <v>0</v>
      </c>
      <c r="BA1083" s="10">
        <v>0</v>
      </c>
      <c r="BB1083" s="10">
        <v>0</v>
      </c>
      <c r="BC1083" s="10">
        <v>0</v>
      </c>
      <c r="BD1083" s="10">
        <v>0</v>
      </c>
      <c r="BE1083" s="10">
        <v>0</v>
      </c>
      <c r="BF1083" s="10">
        <v>0</v>
      </c>
      <c r="BG1083" s="10">
        <v>0</v>
      </c>
      <c r="BH1083" s="10">
        <v>70000</v>
      </c>
      <c r="BI1083" s="10">
        <v>0</v>
      </c>
      <c r="BJ1083" s="10">
        <v>1379000</v>
      </c>
      <c r="BK1083" s="10">
        <v>0</v>
      </c>
      <c r="BL1083" s="10">
        <v>0</v>
      </c>
      <c r="BM1083" s="10">
        <v>0</v>
      </c>
      <c r="BN1083" s="10">
        <v>1449000</v>
      </c>
      <c r="BO1083" s="10">
        <v>0</v>
      </c>
      <c r="BP1083" s="10">
        <v>0</v>
      </c>
      <c r="BQ1083" s="10">
        <v>0</v>
      </c>
      <c r="BR1083" s="10">
        <v>0</v>
      </c>
      <c r="BS1083" s="10">
        <v>0</v>
      </c>
      <c r="BT1083" s="10">
        <v>0</v>
      </c>
      <c r="BU1083" s="10">
        <v>0</v>
      </c>
      <c r="BV1083" s="10">
        <v>0</v>
      </c>
      <c r="BW1083" s="10">
        <v>0</v>
      </c>
      <c r="BX1083" s="10">
        <v>0</v>
      </c>
      <c r="BY1083" s="10">
        <v>0</v>
      </c>
      <c r="BZ1083" s="10">
        <v>0</v>
      </c>
      <c r="CA1083" s="10">
        <v>0</v>
      </c>
      <c r="CB1083" s="10">
        <v>0</v>
      </c>
      <c r="CC1083" s="10">
        <v>0</v>
      </c>
      <c r="CD1083" s="10">
        <v>0</v>
      </c>
      <c r="CE1083" s="10">
        <v>0</v>
      </c>
      <c r="CF1083" s="10">
        <v>31257</v>
      </c>
      <c r="CG1083" s="10">
        <v>0</v>
      </c>
      <c r="CH1083" s="10">
        <v>615762</v>
      </c>
      <c r="CI1083" s="10">
        <v>0</v>
      </c>
      <c r="CJ1083" s="10">
        <v>0</v>
      </c>
      <c r="CK1083" s="10">
        <v>0</v>
      </c>
      <c r="CL1083" s="10">
        <v>0</v>
      </c>
      <c r="CM1083" s="10">
        <v>0</v>
      </c>
      <c r="CN1083" s="10">
        <v>0</v>
      </c>
      <c r="CO1083" s="10">
        <v>0</v>
      </c>
      <c r="CP1083" s="10">
        <v>647019</v>
      </c>
      <c r="CQ1083" s="10">
        <v>0</v>
      </c>
      <c r="CR1083" s="10">
        <v>0</v>
      </c>
      <c r="CS1083" s="10">
        <v>0</v>
      </c>
      <c r="CT1083" s="10">
        <v>0</v>
      </c>
      <c r="CU1083" s="10">
        <v>0</v>
      </c>
      <c r="CV1083" s="10">
        <v>0</v>
      </c>
      <c r="CW1083" s="10">
        <v>0</v>
      </c>
      <c r="CX1083" s="10">
        <v>0</v>
      </c>
      <c r="CY1083" s="10">
        <v>0</v>
      </c>
      <c r="CZ1083" s="10">
        <v>38743</v>
      </c>
      <c r="DA1083" s="10">
        <v>0</v>
      </c>
      <c r="DB1083" s="10">
        <v>763238</v>
      </c>
      <c r="DC1083" s="10">
        <v>0</v>
      </c>
      <c r="DD1083" s="10">
        <v>0</v>
      </c>
      <c r="DE1083" s="10">
        <v>0</v>
      </c>
      <c r="DF1083" s="10">
        <v>801981</v>
      </c>
      <c r="DG1083" s="10">
        <v>0</v>
      </c>
      <c r="DH1083" s="10">
        <v>800148</v>
      </c>
      <c r="DI1083" s="10">
        <v>0</v>
      </c>
      <c r="DJ1083" s="10">
        <v>0</v>
      </c>
      <c r="DK1083" s="10">
        <v>0</v>
      </c>
      <c r="DL1083" s="10">
        <v>0</v>
      </c>
      <c r="DM1083" s="10">
        <v>0</v>
      </c>
      <c r="DN1083" s="10">
        <v>0</v>
      </c>
      <c r="DO1083" s="10">
        <v>0</v>
      </c>
      <c r="DP1083" s="10">
        <v>4922</v>
      </c>
      <c r="DQ1083" s="10">
        <v>0</v>
      </c>
      <c r="DR1083" s="10">
        <v>0</v>
      </c>
      <c r="DS1083" s="10">
        <v>0</v>
      </c>
      <c r="DT1083" s="10">
        <v>0</v>
      </c>
      <c r="DU1083" s="10">
        <v>0</v>
      </c>
      <c r="DV1083" s="10">
        <v>0</v>
      </c>
      <c r="DW1083" s="10">
        <v>0</v>
      </c>
      <c r="DX1083" s="10">
        <v>0</v>
      </c>
      <c r="DY1083" s="10">
        <v>0</v>
      </c>
      <c r="DZ1083" s="10">
        <v>0</v>
      </c>
      <c r="EA1083" s="10">
        <v>0</v>
      </c>
      <c r="EB1083" s="10">
        <v>0</v>
      </c>
      <c r="EC1083" s="10">
        <v>0</v>
      </c>
    </row>
    <row r="1084" spans="1:133" x14ac:dyDescent="0.3">
      <c r="A1084" s="9">
        <v>106301234</v>
      </c>
      <c r="B1084" s="9" t="s">
        <v>1049</v>
      </c>
      <c r="C1084" s="9">
        <v>20182</v>
      </c>
      <c r="D1084" s="11">
        <v>43191</v>
      </c>
      <c r="E1084" s="9" t="s">
        <v>2129</v>
      </c>
      <c r="F1084" s="9" t="s">
        <v>134</v>
      </c>
      <c r="G1084" s="9" t="s">
        <v>226</v>
      </c>
      <c r="H1084" s="9" t="s">
        <v>2137</v>
      </c>
      <c r="I1084" s="9">
        <v>1013</v>
      </c>
      <c r="J1084" s="9" t="s">
        <v>255</v>
      </c>
      <c r="K1084" s="9" t="s">
        <v>137</v>
      </c>
      <c r="L1084" s="9" t="s">
        <v>138</v>
      </c>
      <c r="M1084" s="9" t="s">
        <v>1050</v>
      </c>
      <c r="N1084" s="9" t="s">
        <v>1051</v>
      </c>
      <c r="O1084" s="9" t="s">
        <v>1052</v>
      </c>
      <c r="P1084" s="9">
        <v>90623</v>
      </c>
      <c r="Q1084" s="9" t="s">
        <v>1053</v>
      </c>
      <c r="R1084" s="9">
        <v>141</v>
      </c>
      <c r="S1084" s="9">
        <v>141</v>
      </c>
      <c r="T1084" s="9">
        <v>141</v>
      </c>
      <c r="U1084" s="9">
        <v>359</v>
      </c>
      <c r="V1084" s="9">
        <v>108</v>
      </c>
      <c r="W1084" s="9">
        <v>77</v>
      </c>
      <c r="X1084" s="9">
        <v>138</v>
      </c>
      <c r="Y1084" s="9">
        <v>0</v>
      </c>
      <c r="Z1084" s="9">
        <v>0</v>
      </c>
      <c r="AA1084" s="9">
        <v>43</v>
      </c>
      <c r="AB1084" s="9">
        <v>43</v>
      </c>
      <c r="AC1084" s="9">
        <v>0</v>
      </c>
      <c r="AD1084" s="9">
        <v>19</v>
      </c>
      <c r="AE1084" s="9">
        <v>787</v>
      </c>
      <c r="AF1084" s="9">
        <v>0</v>
      </c>
      <c r="AG1084" s="9">
        <v>2041</v>
      </c>
      <c r="AH1084" s="9">
        <v>455</v>
      </c>
      <c r="AI1084" s="9">
        <v>378</v>
      </c>
      <c r="AJ1084" s="9">
        <v>410</v>
      </c>
      <c r="AK1084" s="9">
        <v>0</v>
      </c>
      <c r="AL1084" s="9">
        <v>0</v>
      </c>
      <c r="AM1084" s="9">
        <v>134</v>
      </c>
      <c r="AN1084" s="9">
        <v>127</v>
      </c>
      <c r="AO1084" s="9">
        <v>0</v>
      </c>
      <c r="AP1084" s="9">
        <v>7</v>
      </c>
      <c r="AQ1084" s="9">
        <v>3552</v>
      </c>
      <c r="AR1084" s="9">
        <v>0</v>
      </c>
      <c r="AS1084" s="9">
        <v>665</v>
      </c>
      <c r="AT1084" s="9">
        <v>407</v>
      </c>
      <c r="AU1084" s="9">
        <v>386</v>
      </c>
      <c r="AV1084" s="9">
        <v>1579</v>
      </c>
      <c r="AW1084" s="9">
        <v>0</v>
      </c>
      <c r="AX1084" s="9">
        <v>0</v>
      </c>
      <c r="AY1084" s="9">
        <v>477</v>
      </c>
      <c r="AZ1084" s="9">
        <v>637</v>
      </c>
      <c r="BA1084" s="9">
        <v>0</v>
      </c>
      <c r="BB1084" s="9">
        <v>284</v>
      </c>
      <c r="BC1084" s="9">
        <v>4435</v>
      </c>
      <c r="BD1084" s="9">
        <v>17612053</v>
      </c>
      <c r="BE1084" s="9">
        <v>6674546</v>
      </c>
      <c r="BF1084" s="9">
        <v>4162297</v>
      </c>
      <c r="BG1084" s="9">
        <v>4717528</v>
      </c>
      <c r="BH1084" s="9">
        <v>0</v>
      </c>
      <c r="BI1084" s="9">
        <v>0</v>
      </c>
      <c r="BJ1084" s="9">
        <v>1709364</v>
      </c>
      <c r="BK1084" s="9">
        <v>1290761</v>
      </c>
      <c r="BL1084" s="9">
        <v>0</v>
      </c>
      <c r="BM1084" s="9">
        <v>101599</v>
      </c>
      <c r="BN1084" s="9">
        <v>36268148</v>
      </c>
      <c r="BO1084" s="9">
        <v>2614565</v>
      </c>
      <c r="BP1084" s="9">
        <v>1694245</v>
      </c>
      <c r="BQ1084" s="9">
        <v>1125805</v>
      </c>
      <c r="BR1084" s="9">
        <v>4132495</v>
      </c>
      <c r="BS1084" s="9">
        <v>0</v>
      </c>
      <c r="BT1084" s="9">
        <v>0</v>
      </c>
      <c r="BU1084" s="9">
        <v>1523901</v>
      </c>
      <c r="BV1084" s="9">
        <v>1863737</v>
      </c>
      <c r="BW1084" s="9">
        <v>0</v>
      </c>
      <c r="BX1084" s="9">
        <v>700682</v>
      </c>
      <c r="BY1084" s="9">
        <v>13655430</v>
      </c>
      <c r="BZ1084" s="9">
        <v>776605</v>
      </c>
      <c r="CA1084" s="9">
        <v>15065128</v>
      </c>
      <c r="CB1084" s="9">
        <v>6864878</v>
      </c>
      <c r="CC1084" s="9">
        <v>3706203</v>
      </c>
      <c r="CD1084" s="9">
        <v>6263699</v>
      </c>
      <c r="CE1084" s="9">
        <v>0</v>
      </c>
      <c r="CF1084" s="9">
        <v>0</v>
      </c>
      <c r="CG1084" s="9">
        <v>0</v>
      </c>
      <c r="CH1084" s="9">
        <v>1087905</v>
      </c>
      <c r="CI1084" s="9">
        <v>2795475</v>
      </c>
      <c r="CJ1084" s="9">
        <v>0</v>
      </c>
      <c r="CK1084" s="9">
        <v>10929</v>
      </c>
      <c r="CL1084" s="9">
        <v>0</v>
      </c>
      <c r="CM1084" s="9">
        <v>0</v>
      </c>
      <c r="CN1084" s="9">
        <v>0</v>
      </c>
      <c r="CO1084" s="9">
        <v>0</v>
      </c>
      <c r="CP1084" s="9">
        <v>36570822</v>
      </c>
      <c r="CQ1084" s="9">
        <v>0</v>
      </c>
      <c r="CR1084" s="9">
        <v>0</v>
      </c>
      <c r="CS1084" s="9">
        <v>0</v>
      </c>
      <c r="CT1084" s="9">
        <v>0</v>
      </c>
      <c r="CU1084" s="9">
        <v>0</v>
      </c>
      <c r="CV1084" s="9">
        <v>5161488</v>
      </c>
      <c r="CW1084" s="9">
        <v>1503913</v>
      </c>
      <c r="CX1084" s="9">
        <v>1581899</v>
      </c>
      <c r="CY1084" s="9">
        <v>2586324</v>
      </c>
      <c r="CZ1084" s="9">
        <v>0</v>
      </c>
      <c r="DA1084" s="9">
        <v>0</v>
      </c>
      <c r="DB1084" s="9">
        <v>2145360</v>
      </c>
      <c r="DC1084" s="9">
        <v>359023</v>
      </c>
      <c r="DD1084" s="9">
        <v>0</v>
      </c>
      <c r="DE1084" s="9">
        <v>14749</v>
      </c>
      <c r="DF1084" s="9">
        <v>13352756</v>
      </c>
      <c r="DG1084" s="9">
        <v>-40488</v>
      </c>
      <c r="DH1084" s="9">
        <v>14689619</v>
      </c>
      <c r="DI1084" s="9">
        <v>0</v>
      </c>
      <c r="DJ1084" s="9">
        <v>0</v>
      </c>
      <c r="DK1084" s="9">
        <v>0</v>
      </c>
      <c r="DL1084" s="9">
        <v>0</v>
      </c>
      <c r="DM1084" s="9">
        <v>0</v>
      </c>
      <c r="DN1084" s="9">
        <v>0</v>
      </c>
      <c r="DO1084" s="9">
        <v>621827</v>
      </c>
      <c r="DP1084" s="9">
        <v>36080852</v>
      </c>
      <c r="DQ1084" s="9">
        <v>0</v>
      </c>
      <c r="DR1084" s="9">
        <v>0</v>
      </c>
      <c r="DS1084" s="9">
        <v>0</v>
      </c>
      <c r="DT1084" s="9">
        <v>0</v>
      </c>
      <c r="DU1084" s="9">
        <v>0</v>
      </c>
      <c r="DV1084" s="9">
        <v>0</v>
      </c>
      <c r="DW1084" s="9">
        <v>0</v>
      </c>
      <c r="DX1084" s="9">
        <v>0</v>
      </c>
      <c r="DY1084" s="9">
        <v>0</v>
      </c>
      <c r="DZ1084" s="9">
        <v>0</v>
      </c>
      <c r="EA1084" s="9">
        <v>0</v>
      </c>
      <c r="EB1084" s="9">
        <v>0</v>
      </c>
      <c r="EC1084" s="9">
        <v>0</v>
      </c>
    </row>
    <row r="1085" spans="1:133" x14ac:dyDescent="0.3">
      <c r="A1085" s="10">
        <v>106191227</v>
      </c>
      <c r="B1085" s="10" t="s">
        <v>1054</v>
      </c>
      <c r="C1085" s="10">
        <v>20182</v>
      </c>
      <c r="D1085" s="12">
        <v>43191</v>
      </c>
      <c r="E1085" s="10" t="s">
        <v>2129</v>
      </c>
      <c r="F1085" s="10" t="s">
        <v>134</v>
      </c>
      <c r="G1085" s="10" t="s">
        <v>158</v>
      </c>
      <c r="H1085" s="10" t="s">
        <v>2132</v>
      </c>
      <c r="I1085" s="10">
        <v>933</v>
      </c>
      <c r="J1085" s="10" t="s">
        <v>276</v>
      </c>
      <c r="K1085" s="10" t="s">
        <v>137</v>
      </c>
      <c r="L1085" s="10" t="s">
        <v>220</v>
      </c>
      <c r="M1085" s="10" t="s">
        <v>1055</v>
      </c>
      <c r="N1085" s="10" t="s">
        <v>1056</v>
      </c>
      <c r="O1085" s="10" t="s">
        <v>577</v>
      </c>
      <c r="P1085" s="10">
        <v>90502</v>
      </c>
      <c r="Q1085" s="10" t="s">
        <v>1057</v>
      </c>
      <c r="R1085" s="10">
        <v>453</v>
      </c>
      <c r="S1085" s="10">
        <v>426</v>
      </c>
      <c r="T1085" s="10">
        <v>373</v>
      </c>
      <c r="U1085" s="10">
        <v>462</v>
      </c>
      <c r="V1085" s="10">
        <v>150</v>
      </c>
      <c r="W1085" s="10">
        <v>1684</v>
      </c>
      <c r="X1085" s="10">
        <v>1577</v>
      </c>
      <c r="Y1085" s="10">
        <v>118</v>
      </c>
      <c r="Z1085" s="10">
        <v>0</v>
      </c>
      <c r="AA1085" s="10">
        <v>248</v>
      </c>
      <c r="AB1085" s="10">
        <v>161</v>
      </c>
      <c r="AC1085" s="10">
        <v>0</v>
      </c>
      <c r="AD1085" s="10">
        <v>35</v>
      </c>
      <c r="AE1085" s="10">
        <v>4435</v>
      </c>
      <c r="AF1085" s="10">
        <v>0</v>
      </c>
      <c r="AG1085" s="10">
        <v>2940</v>
      </c>
      <c r="AH1085" s="10">
        <v>878</v>
      </c>
      <c r="AI1085" s="10">
        <v>9568</v>
      </c>
      <c r="AJ1085" s="10">
        <v>9735</v>
      </c>
      <c r="AK1085" s="10">
        <v>397</v>
      </c>
      <c r="AL1085" s="10">
        <v>0</v>
      </c>
      <c r="AM1085" s="10">
        <v>1368</v>
      </c>
      <c r="AN1085" s="10">
        <v>509</v>
      </c>
      <c r="AO1085" s="10">
        <v>0</v>
      </c>
      <c r="AP1085" s="10">
        <v>153</v>
      </c>
      <c r="AQ1085" s="10">
        <v>25548</v>
      </c>
      <c r="AR1085" s="10">
        <v>0</v>
      </c>
      <c r="AS1085" s="10">
        <v>14433</v>
      </c>
      <c r="AT1085" s="10">
        <v>624</v>
      </c>
      <c r="AU1085" s="10">
        <v>37710</v>
      </c>
      <c r="AV1085" s="10">
        <v>46264</v>
      </c>
      <c r="AW1085" s="10">
        <v>12215</v>
      </c>
      <c r="AX1085" s="10">
        <v>0</v>
      </c>
      <c r="AY1085" s="10">
        <v>3974</v>
      </c>
      <c r="AZ1085" s="10">
        <v>4407</v>
      </c>
      <c r="BA1085" s="10">
        <v>0</v>
      </c>
      <c r="BB1085" s="10">
        <v>1695</v>
      </c>
      <c r="BC1085" s="10">
        <v>121322</v>
      </c>
      <c r="BD1085" s="10">
        <v>36631762</v>
      </c>
      <c r="BE1085" s="10">
        <v>12487103</v>
      </c>
      <c r="BF1085" s="10">
        <v>125736790</v>
      </c>
      <c r="BG1085" s="10">
        <v>114177631</v>
      </c>
      <c r="BH1085" s="10">
        <v>5059180</v>
      </c>
      <c r="BI1085" s="10">
        <v>0</v>
      </c>
      <c r="BJ1085" s="10">
        <v>17733453</v>
      </c>
      <c r="BK1085" s="10">
        <v>8444426</v>
      </c>
      <c r="BL1085" s="10">
        <v>0</v>
      </c>
      <c r="BM1085" s="10">
        <v>1977562</v>
      </c>
      <c r="BN1085" s="10">
        <v>322247907</v>
      </c>
      <c r="BO1085" s="10">
        <v>22888110</v>
      </c>
      <c r="BP1085" s="10">
        <v>2336355</v>
      </c>
      <c r="BQ1085" s="10">
        <v>69392925</v>
      </c>
      <c r="BR1085" s="10">
        <v>86313150</v>
      </c>
      <c r="BS1085" s="10">
        <v>22991057</v>
      </c>
      <c r="BT1085" s="10">
        <v>0</v>
      </c>
      <c r="BU1085" s="10">
        <v>9620100</v>
      </c>
      <c r="BV1085" s="10">
        <v>6259155</v>
      </c>
      <c r="BW1085" s="10">
        <v>0</v>
      </c>
      <c r="BX1085" s="10">
        <v>4748053</v>
      </c>
      <c r="BY1085" s="10">
        <v>224548905</v>
      </c>
      <c r="BZ1085" s="10">
        <v>525733</v>
      </c>
      <c r="CA1085" s="10">
        <v>40202545</v>
      </c>
      <c r="CB1085" s="10">
        <v>10012467</v>
      </c>
      <c r="CC1085" s="10">
        <v>131799865</v>
      </c>
      <c r="CD1085" s="10">
        <v>80363824</v>
      </c>
      <c r="CE1085" s="10">
        <v>-61516321</v>
      </c>
      <c r="CF1085" s="10">
        <v>18946460</v>
      </c>
      <c r="CG1085" s="10">
        <v>0</v>
      </c>
      <c r="CH1085" s="10">
        <v>18475887</v>
      </c>
      <c r="CI1085" s="10">
        <v>9931496</v>
      </c>
      <c r="CJ1085" s="10">
        <v>0</v>
      </c>
      <c r="CK1085" s="10">
        <v>0</v>
      </c>
      <c r="CL1085" s="10">
        <v>0</v>
      </c>
      <c r="CM1085" s="10">
        <v>0</v>
      </c>
      <c r="CN1085" s="10">
        <v>0</v>
      </c>
      <c r="CO1085" s="10">
        <v>4542799</v>
      </c>
      <c r="CP1085" s="10">
        <v>253284755</v>
      </c>
      <c r="CQ1085" s="10">
        <v>0</v>
      </c>
      <c r="CR1085" s="10">
        <v>20855621</v>
      </c>
      <c r="CS1085" s="10">
        <v>0</v>
      </c>
      <c r="CT1085" s="10">
        <v>4294943</v>
      </c>
      <c r="CU1085" s="10">
        <v>25150564</v>
      </c>
      <c r="CV1085" s="10">
        <v>19317327</v>
      </c>
      <c r="CW1085" s="10">
        <v>4810991</v>
      </c>
      <c r="CX1085" s="10">
        <v>124846171</v>
      </c>
      <c r="CY1085" s="10">
        <v>140982578</v>
      </c>
      <c r="CZ1085" s="10">
        <v>9103777</v>
      </c>
      <c r="DA1085" s="10">
        <v>0</v>
      </c>
      <c r="DB1085" s="10">
        <v>8877666</v>
      </c>
      <c r="DC1085" s="10">
        <v>9067028</v>
      </c>
      <c r="DD1085" s="10">
        <v>0</v>
      </c>
      <c r="DE1085" s="10">
        <v>1657083</v>
      </c>
      <c r="DF1085" s="10">
        <v>318662621</v>
      </c>
      <c r="DG1085" s="10">
        <v>32104791</v>
      </c>
      <c r="DH1085" s="10">
        <v>278229965</v>
      </c>
      <c r="DI1085" s="10">
        <v>11120207</v>
      </c>
      <c r="DJ1085" s="10">
        <v>1353005</v>
      </c>
      <c r="DK1085" s="10">
        <v>0</v>
      </c>
      <c r="DL1085" s="10">
        <v>0</v>
      </c>
      <c r="DM1085" s="10">
        <v>0</v>
      </c>
      <c r="DN1085" s="10">
        <v>0</v>
      </c>
      <c r="DO1085" s="10">
        <v>12984111</v>
      </c>
      <c r="DP1085" s="10">
        <v>417393514</v>
      </c>
      <c r="DQ1085" s="10">
        <v>76947084</v>
      </c>
      <c r="DR1085" s="10">
        <v>0</v>
      </c>
      <c r="DS1085" s="10">
        <v>0</v>
      </c>
      <c r="DT1085" s="10">
        <v>0</v>
      </c>
      <c r="DU1085" s="10">
        <v>0</v>
      </c>
      <c r="DV1085" s="10">
        <v>0</v>
      </c>
      <c r="DW1085" s="10">
        <v>0</v>
      </c>
      <c r="DX1085" s="10">
        <v>0</v>
      </c>
      <c r="DY1085" s="10">
        <v>0</v>
      </c>
      <c r="DZ1085" s="10">
        <v>0</v>
      </c>
      <c r="EA1085" s="10">
        <v>0</v>
      </c>
      <c r="EB1085" s="10">
        <v>0</v>
      </c>
      <c r="EC1085" s="10">
        <v>0</v>
      </c>
    </row>
    <row r="1086" spans="1:133" x14ac:dyDescent="0.3">
      <c r="A1086" s="9">
        <v>106191231</v>
      </c>
      <c r="B1086" s="9" t="s">
        <v>1058</v>
      </c>
      <c r="C1086" s="9">
        <v>20182</v>
      </c>
      <c r="D1086" s="11">
        <v>43191</v>
      </c>
      <c r="E1086" s="9" t="s">
        <v>2129</v>
      </c>
      <c r="F1086" s="9" t="s">
        <v>134</v>
      </c>
      <c r="G1086" s="9" t="s">
        <v>158</v>
      </c>
      <c r="H1086" s="9" t="s">
        <v>2132</v>
      </c>
      <c r="I1086" s="9">
        <v>903</v>
      </c>
      <c r="J1086" s="9" t="s">
        <v>276</v>
      </c>
      <c r="K1086" s="9" t="s">
        <v>137</v>
      </c>
      <c r="L1086" s="9" t="s">
        <v>220</v>
      </c>
      <c r="M1086" s="9" t="s">
        <v>1059</v>
      </c>
      <c r="N1086" s="9" t="s">
        <v>1060</v>
      </c>
      <c r="O1086" s="9" t="s">
        <v>1061</v>
      </c>
      <c r="P1086" s="9">
        <v>91342</v>
      </c>
      <c r="Q1086" s="9" t="s">
        <v>1062</v>
      </c>
      <c r="R1086" s="9">
        <v>355</v>
      </c>
      <c r="S1086" s="9">
        <v>260</v>
      </c>
      <c r="T1086" s="9">
        <v>198</v>
      </c>
      <c r="U1086" s="9">
        <v>402</v>
      </c>
      <c r="V1086" s="9">
        <v>83</v>
      </c>
      <c r="W1086" s="9">
        <v>1120</v>
      </c>
      <c r="X1086" s="9">
        <v>1015</v>
      </c>
      <c r="Y1086" s="9">
        <v>130</v>
      </c>
      <c r="Z1086" s="9">
        <v>0</v>
      </c>
      <c r="AA1086" s="9">
        <v>67</v>
      </c>
      <c r="AB1086" s="9">
        <v>34</v>
      </c>
      <c r="AC1086" s="9">
        <v>0</v>
      </c>
      <c r="AD1086" s="9">
        <v>1</v>
      </c>
      <c r="AE1086" s="9">
        <v>2852</v>
      </c>
      <c r="AF1086" s="9">
        <v>0</v>
      </c>
      <c r="AG1086" s="9">
        <v>2271</v>
      </c>
      <c r="AH1086" s="9">
        <v>472</v>
      </c>
      <c r="AI1086" s="9">
        <v>6329</v>
      </c>
      <c r="AJ1086" s="9">
        <v>5737</v>
      </c>
      <c r="AK1086" s="9">
        <v>736</v>
      </c>
      <c r="AL1086" s="9">
        <v>0</v>
      </c>
      <c r="AM1086" s="9">
        <v>378</v>
      </c>
      <c r="AN1086" s="9">
        <v>191</v>
      </c>
      <c r="AO1086" s="9">
        <v>0</v>
      </c>
      <c r="AP1086" s="9">
        <v>6</v>
      </c>
      <c r="AQ1086" s="9">
        <v>16120</v>
      </c>
      <c r="AR1086" s="9">
        <v>0</v>
      </c>
      <c r="AS1086" s="9">
        <v>7669</v>
      </c>
      <c r="AT1086" s="9">
        <v>189</v>
      </c>
      <c r="AU1086" s="9">
        <v>23135</v>
      </c>
      <c r="AV1086" s="9">
        <v>23182</v>
      </c>
      <c r="AW1086" s="9">
        <v>8445</v>
      </c>
      <c r="AX1086" s="9">
        <v>0</v>
      </c>
      <c r="AY1086" s="9">
        <v>2028</v>
      </c>
      <c r="AZ1086" s="9">
        <v>4592</v>
      </c>
      <c r="BA1086" s="9">
        <v>0</v>
      </c>
      <c r="BB1086" s="9">
        <v>77</v>
      </c>
      <c r="BC1086" s="9">
        <v>69317</v>
      </c>
      <c r="BD1086" s="9">
        <v>23521509</v>
      </c>
      <c r="BE1086" s="9">
        <v>5906852</v>
      </c>
      <c r="BF1086" s="9">
        <v>76877921</v>
      </c>
      <c r="BG1086" s="9">
        <v>61137779</v>
      </c>
      <c r="BH1086" s="9">
        <v>8419056</v>
      </c>
      <c r="BI1086" s="9">
        <v>0</v>
      </c>
      <c r="BJ1086" s="9">
        <v>3839864</v>
      </c>
      <c r="BK1086" s="9">
        <v>2239087</v>
      </c>
      <c r="BL1086" s="9">
        <v>0</v>
      </c>
      <c r="BM1086" s="9">
        <v>63381</v>
      </c>
      <c r="BN1086" s="9">
        <v>182005449</v>
      </c>
      <c r="BO1086" s="9">
        <v>16659210</v>
      </c>
      <c r="BP1086" s="9">
        <v>1064385</v>
      </c>
      <c r="BQ1086" s="9">
        <v>56258370</v>
      </c>
      <c r="BR1086" s="9">
        <v>53213635</v>
      </c>
      <c r="BS1086" s="9">
        <v>24628295</v>
      </c>
      <c r="BT1086" s="9">
        <v>0</v>
      </c>
      <c r="BU1086" s="9">
        <v>5173745</v>
      </c>
      <c r="BV1086" s="9">
        <v>8262515</v>
      </c>
      <c r="BW1086" s="9">
        <v>0</v>
      </c>
      <c r="BX1086" s="9">
        <v>263815</v>
      </c>
      <c r="BY1086" s="9">
        <v>165523970</v>
      </c>
      <c r="BZ1086" s="9">
        <v>31946</v>
      </c>
      <c r="CA1086" s="9">
        <v>34695998</v>
      </c>
      <c r="CB1086" s="9">
        <v>6019654</v>
      </c>
      <c r="CC1086" s="9">
        <v>120093262</v>
      </c>
      <c r="CD1086" s="9">
        <v>80887168</v>
      </c>
      <c r="CE1086" s="9">
        <v>-29259649</v>
      </c>
      <c r="CF1086" s="9">
        <v>32809847</v>
      </c>
      <c r="CG1086" s="9">
        <v>0</v>
      </c>
      <c r="CH1086" s="9">
        <v>4443410</v>
      </c>
      <c r="CI1086" s="9">
        <v>9537236</v>
      </c>
      <c r="CJ1086" s="9">
        <v>0</v>
      </c>
      <c r="CK1086" s="9">
        <v>0</v>
      </c>
      <c r="CL1086" s="9">
        <v>0</v>
      </c>
      <c r="CM1086" s="9">
        <v>0</v>
      </c>
      <c r="CN1086" s="9">
        <v>0</v>
      </c>
      <c r="CO1086" s="9">
        <v>0</v>
      </c>
      <c r="CP1086" s="9">
        <v>259258872</v>
      </c>
      <c r="CQ1086" s="9">
        <v>0</v>
      </c>
      <c r="CR1086" s="9">
        <v>7673157</v>
      </c>
      <c r="CS1086" s="9">
        <v>0</v>
      </c>
      <c r="CT1086" s="9">
        <v>5645870</v>
      </c>
      <c r="CU1086" s="9">
        <v>13319027</v>
      </c>
      <c r="CV1086" s="9">
        <v>5484721</v>
      </c>
      <c r="CW1086" s="9">
        <v>951583</v>
      </c>
      <c r="CX1086" s="9">
        <v>42302678</v>
      </c>
      <c r="CY1086" s="9">
        <v>41137403</v>
      </c>
      <c r="CZ1086" s="9">
        <v>237504</v>
      </c>
      <c r="DA1086" s="9">
        <v>0</v>
      </c>
      <c r="DB1086" s="9">
        <v>4570199</v>
      </c>
      <c r="DC1086" s="9">
        <v>6610236</v>
      </c>
      <c r="DD1086" s="9">
        <v>0</v>
      </c>
      <c r="DE1086" s="9">
        <v>295250</v>
      </c>
      <c r="DF1086" s="9">
        <v>101589574</v>
      </c>
      <c r="DG1086" s="9">
        <v>27462143</v>
      </c>
      <c r="DH1086" s="9">
        <v>167961742</v>
      </c>
      <c r="DI1086" s="9">
        <v>18217542</v>
      </c>
      <c r="DJ1086" s="9">
        <v>57440857</v>
      </c>
      <c r="DK1086" s="9">
        <v>0</v>
      </c>
      <c r="DL1086" s="9">
        <v>0</v>
      </c>
      <c r="DM1086" s="9">
        <v>0</v>
      </c>
      <c r="DN1086" s="9">
        <v>0</v>
      </c>
      <c r="DO1086" s="9">
        <v>7992336</v>
      </c>
      <c r="DP1086" s="9">
        <v>101619547</v>
      </c>
      <c r="DQ1086" s="9">
        <v>32772505</v>
      </c>
      <c r="DR1086" s="9">
        <v>0</v>
      </c>
      <c r="DS1086" s="9">
        <v>0</v>
      </c>
      <c r="DT1086" s="9">
        <v>0</v>
      </c>
      <c r="DU1086" s="9">
        <v>0</v>
      </c>
      <c r="DV1086" s="9">
        <v>0</v>
      </c>
      <c r="DW1086" s="9">
        <v>0</v>
      </c>
      <c r="DX1086" s="9">
        <v>0</v>
      </c>
      <c r="DY1086" s="9">
        <v>0</v>
      </c>
      <c r="DZ1086" s="9">
        <v>0</v>
      </c>
      <c r="EA1086" s="9">
        <v>0</v>
      </c>
      <c r="EB1086" s="9">
        <v>0</v>
      </c>
      <c r="EC1086" s="9">
        <v>0</v>
      </c>
    </row>
    <row r="1087" spans="1:133" x14ac:dyDescent="0.3">
      <c r="A1087" s="10">
        <v>106191306</v>
      </c>
      <c r="B1087" s="10" t="s">
        <v>1063</v>
      </c>
      <c r="C1087" s="10">
        <v>20182</v>
      </c>
      <c r="D1087" s="12">
        <v>43191</v>
      </c>
      <c r="E1087" s="10" t="s">
        <v>2129</v>
      </c>
      <c r="F1087" s="10" t="s">
        <v>134</v>
      </c>
      <c r="G1087" s="10" t="s">
        <v>158</v>
      </c>
      <c r="H1087" s="10" t="s">
        <v>2132</v>
      </c>
      <c r="I1087" s="10">
        <v>921</v>
      </c>
      <c r="J1087" s="10" t="s">
        <v>276</v>
      </c>
      <c r="K1087" s="10" t="s">
        <v>137</v>
      </c>
      <c r="L1087" s="10" t="s">
        <v>138</v>
      </c>
      <c r="M1087" s="10" t="s">
        <v>1064</v>
      </c>
      <c r="N1087" s="10" t="s">
        <v>1065</v>
      </c>
      <c r="O1087" s="10" t="s">
        <v>612</v>
      </c>
      <c r="P1087" s="10">
        <v>90242</v>
      </c>
      <c r="Q1087" s="10" t="s">
        <v>1066</v>
      </c>
      <c r="R1087" s="10">
        <v>239</v>
      </c>
      <c r="S1087" s="10">
        <v>189</v>
      </c>
      <c r="T1087" s="10">
        <v>135</v>
      </c>
      <c r="U1087" s="10">
        <v>114</v>
      </c>
      <c r="V1087" s="10">
        <v>11</v>
      </c>
      <c r="W1087" s="10">
        <v>316</v>
      </c>
      <c r="X1087" s="10">
        <v>258</v>
      </c>
      <c r="Y1087" s="10">
        <v>86</v>
      </c>
      <c r="Z1087" s="10">
        <v>0</v>
      </c>
      <c r="AA1087" s="10">
        <v>48</v>
      </c>
      <c r="AB1087" s="10">
        <v>11</v>
      </c>
      <c r="AC1087" s="10">
        <v>0</v>
      </c>
      <c r="AD1087" s="10">
        <v>1</v>
      </c>
      <c r="AE1087" s="10">
        <v>845</v>
      </c>
      <c r="AF1087" s="10">
        <v>0</v>
      </c>
      <c r="AG1087" s="10">
        <v>946</v>
      </c>
      <c r="AH1087" s="10">
        <v>103</v>
      </c>
      <c r="AI1087" s="10">
        <v>3672</v>
      </c>
      <c r="AJ1087" s="10">
        <v>3027</v>
      </c>
      <c r="AK1087" s="10">
        <v>825</v>
      </c>
      <c r="AL1087" s="10">
        <v>0</v>
      </c>
      <c r="AM1087" s="10">
        <v>848</v>
      </c>
      <c r="AN1087" s="10">
        <v>79</v>
      </c>
      <c r="AO1087" s="10">
        <v>0</v>
      </c>
      <c r="AP1087" s="10">
        <v>28</v>
      </c>
      <c r="AQ1087" s="10">
        <v>9528</v>
      </c>
      <c r="AR1087" s="10">
        <v>0</v>
      </c>
      <c r="AS1087" s="10">
        <v>3529</v>
      </c>
      <c r="AT1087" s="10">
        <v>18</v>
      </c>
      <c r="AU1087" s="10">
        <v>2673</v>
      </c>
      <c r="AV1087" s="10">
        <v>4398</v>
      </c>
      <c r="AW1087" s="10">
        <v>2965</v>
      </c>
      <c r="AX1087" s="10">
        <v>0</v>
      </c>
      <c r="AY1087" s="10">
        <v>124</v>
      </c>
      <c r="AZ1087" s="10">
        <v>198</v>
      </c>
      <c r="BA1087" s="10">
        <v>0</v>
      </c>
      <c r="BB1087" s="10">
        <v>30</v>
      </c>
      <c r="BC1087" s="10">
        <v>13935</v>
      </c>
      <c r="BD1087" s="10">
        <v>13004786</v>
      </c>
      <c r="BE1087" s="10">
        <v>1091294</v>
      </c>
      <c r="BF1087" s="10">
        <v>43080623</v>
      </c>
      <c r="BG1087" s="10">
        <v>36648595</v>
      </c>
      <c r="BH1087" s="10">
        <v>9810858</v>
      </c>
      <c r="BI1087" s="10">
        <v>0</v>
      </c>
      <c r="BJ1087" s="10">
        <v>9321322</v>
      </c>
      <c r="BK1087" s="10">
        <v>1045301</v>
      </c>
      <c r="BL1087" s="10">
        <v>0</v>
      </c>
      <c r="BM1087" s="10">
        <v>292880</v>
      </c>
      <c r="BN1087" s="10">
        <v>114295659</v>
      </c>
      <c r="BO1087" s="10">
        <v>8358895</v>
      </c>
      <c r="BP1087" s="10">
        <v>56875</v>
      </c>
      <c r="BQ1087" s="10">
        <v>6187685</v>
      </c>
      <c r="BR1087" s="10">
        <v>9078340</v>
      </c>
      <c r="BS1087" s="10">
        <v>6536805</v>
      </c>
      <c r="BT1087" s="10">
        <v>0</v>
      </c>
      <c r="BU1087" s="10">
        <v>346570</v>
      </c>
      <c r="BV1087" s="10">
        <v>458850</v>
      </c>
      <c r="BW1087" s="10">
        <v>0</v>
      </c>
      <c r="BX1087" s="10">
        <v>59010</v>
      </c>
      <c r="BY1087" s="10">
        <v>31083030</v>
      </c>
      <c r="BZ1087" s="10">
        <v>263103</v>
      </c>
      <c r="CA1087" s="10">
        <v>16851704</v>
      </c>
      <c r="CB1087" s="10">
        <v>1020511</v>
      </c>
      <c r="CC1087" s="10">
        <v>40318510</v>
      </c>
      <c r="CD1087" s="10">
        <v>17904023</v>
      </c>
      <c r="CE1087" s="10">
        <v>0</v>
      </c>
      <c r="CF1087" s="10">
        <v>16347663</v>
      </c>
      <c r="CG1087" s="10">
        <v>0</v>
      </c>
      <c r="CH1087" s="10">
        <v>8907370</v>
      </c>
      <c r="CI1087" s="10">
        <v>666249</v>
      </c>
      <c r="CJ1087" s="10">
        <v>0</v>
      </c>
      <c r="CK1087" s="10">
        <v>0</v>
      </c>
      <c r="CL1087" s="10">
        <v>0</v>
      </c>
      <c r="CM1087" s="10">
        <v>0</v>
      </c>
      <c r="CN1087" s="10">
        <v>0</v>
      </c>
      <c r="CO1087" s="10">
        <v>0</v>
      </c>
      <c r="CP1087" s="10">
        <v>102279133</v>
      </c>
      <c r="CQ1087" s="10">
        <v>0</v>
      </c>
      <c r="CR1087" s="10">
        <v>4636987</v>
      </c>
      <c r="CS1087" s="10">
        <v>0</v>
      </c>
      <c r="CT1087" s="10">
        <v>51363</v>
      </c>
      <c r="CU1087" s="10">
        <v>4688350</v>
      </c>
      <c r="CV1087" s="10">
        <v>4511977</v>
      </c>
      <c r="CW1087" s="10">
        <v>127658</v>
      </c>
      <c r="CX1087" s="10">
        <v>8949798</v>
      </c>
      <c r="CY1087" s="10">
        <v>32459899</v>
      </c>
      <c r="CZ1087" s="10">
        <v>0</v>
      </c>
      <c r="DA1087" s="10">
        <v>0</v>
      </c>
      <c r="DB1087" s="10">
        <v>760522</v>
      </c>
      <c r="DC1087" s="10">
        <v>889265</v>
      </c>
      <c r="DD1087" s="10">
        <v>0</v>
      </c>
      <c r="DE1087" s="10">
        <v>88787</v>
      </c>
      <c r="DF1087" s="10">
        <v>47787906</v>
      </c>
      <c r="DG1087" s="10">
        <v>8837975</v>
      </c>
      <c r="DH1087" s="10">
        <v>81310530</v>
      </c>
      <c r="DI1087" s="10">
        <v>0</v>
      </c>
      <c r="DJ1087" s="10">
        <v>23864727</v>
      </c>
      <c r="DK1087" s="10">
        <v>0</v>
      </c>
      <c r="DL1087" s="10">
        <v>0</v>
      </c>
      <c r="DM1087" s="10">
        <v>0</v>
      </c>
      <c r="DN1087" s="10">
        <v>0</v>
      </c>
      <c r="DO1087" s="10">
        <v>5791917</v>
      </c>
      <c r="DP1087" s="10">
        <v>97369851</v>
      </c>
      <c r="DQ1087" s="10">
        <v>34701126</v>
      </c>
      <c r="DR1087" s="10">
        <v>0</v>
      </c>
      <c r="DS1087" s="10">
        <v>0</v>
      </c>
      <c r="DT1087" s="10">
        <v>0</v>
      </c>
      <c r="DU1087" s="10">
        <v>0</v>
      </c>
      <c r="DV1087" s="10">
        <v>0</v>
      </c>
      <c r="DW1087" s="10">
        <v>0</v>
      </c>
      <c r="DX1087" s="10">
        <v>0</v>
      </c>
      <c r="DY1087" s="10">
        <v>0</v>
      </c>
      <c r="DZ1087" s="10">
        <v>0</v>
      </c>
      <c r="EA1087" s="10">
        <v>0</v>
      </c>
      <c r="EB1087" s="10">
        <v>0</v>
      </c>
      <c r="EC1087" s="10">
        <v>0</v>
      </c>
    </row>
    <row r="1088" spans="1:133" x14ac:dyDescent="0.3">
      <c r="A1088" s="9">
        <v>106191228</v>
      </c>
      <c r="B1088" s="9" t="s">
        <v>1067</v>
      </c>
      <c r="C1088" s="9">
        <v>20182</v>
      </c>
      <c r="D1088" s="11">
        <v>43191</v>
      </c>
      <c r="E1088" s="9" t="s">
        <v>2129</v>
      </c>
      <c r="F1088" s="9" t="s">
        <v>134</v>
      </c>
      <c r="G1088" s="9" t="s">
        <v>158</v>
      </c>
      <c r="H1088" s="9" t="s">
        <v>2132</v>
      </c>
      <c r="I1088" s="9">
        <v>925</v>
      </c>
      <c r="J1088" s="9" t="s">
        <v>276</v>
      </c>
      <c r="K1088" s="9" t="s">
        <v>137</v>
      </c>
      <c r="L1088" s="9" t="s">
        <v>220</v>
      </c>
      <c r="M1088" s="9" t="s">
        <v>1068</v>
      </c>
      <c r="N1088" s="9" t="s">
        <v>1069</v>
      </c>
      <c r="O1088" s="9" t="s">
        <v>223</v>
      </c>
      <c r="P1088" s="9">
        <v>90033</v>
      </c>
      <c r="Q1088" s="9" t="s">
        <v>1070</v>
      </c>
      <c r="R1088" s="9">
        <v>676</v>
      </c>
      <c r="S1088" s="9">
        <v>649</v>
      </c>
      <c r="T1088" s="9">
        <v>637</v>
      </c>
      <c r="U1088" s="9">
        <v>783</v>
      </c>
      <c r="V1088" s="9">
        <v>256</v>
      </c>
      <c r="W1088" s="9">
        <v>3231</v>
      </c>
      <c r="X1088" s="9">
        <v>2338</v>
      </c>
      <c r="Y1088" s="9">
        <v>144</v>
      </c>
      <c r="Z1088" s="9">
        <v>0</v>
      </c>
      <c r="AA1088" s="9">
        <v>418</v>
      </c>
      <c r="AB1088" s="9">
        <v>128</v>
      </c>
      <c r="AC1088" s="9">
        <v>0</v>
      </c>
      <c r="AD1088" s="9">
        <v>30</v>
      </c>
      <c r="AE1088" s="9">
        <v>7328</v>
      </c>
      <c r="AF1088" s="9">
        <v>0</v>
      </c>
      <c r="AG1088" s="9">
        <v>6005</v>
      </c>
      <c r="AH1088" s="9">
        <v>1650</v>
      </c>
      <c r="AI1088" s="9">
        <v>18287</v>
      </c>
      <c r="AJ1088" s="9">
        <v>16589</v>
      </c>
      <c r="AK1088" s="9">
        <v>394</v>
      </c>
      <c r="AL1088" s="9">
        <v>0</v>
      </c>
      <c r="AM1088" s="9">
        <v>2140</v>
      </c>
      <c r="AN1088" s="9">
        <v>757</v>
      </c>
      <c r="AO1088" s="9">
        <v>0</v>
      </c>
      <c r="AP1088" s="9">
        <v>93</v>
      </c>
      <c r="AQ1088" s="9">
        <v>45915</v>
      </c>
      <c r="AR1088" s="9">
        <v>0</v>
      </c>
      <c r="AS1088" s="9">
        <v>16060</v>
      </c>
      <c r="AT1088" s="9">
        <v>872</v>
      </c>
      <c r="AU1088" s="9">
        <v>53008</v>
      </c>
      <c r="AV1088" s="9">
        <v>56406</v>
      </c>
      <c r="AW1088" s="9">
        <v>14565</v>
      </c>
      <c r="AX1088" s="9">
        <v>0</v>
      </c>
      <c r="AY1088" s="9">
        <v>8666</v>
      </c>
      <c r="AZ1088" s="9">
        <v>4378</v>
      </c>
      <c r="BA1088" s="9">
        <v>0</v>
      </c>
      <c r="BB1088" s="9">
        <v>1002</v>
      </c>
      <c r="BC1088" s="9">
        <v>154957</v>
      </c>
      <c r="BD1088" s="9">
        <v>75979747</v>
      </c>
      <c r="BE1088" s="9">
        <v>24381939</v>
      </c>
      <c r="BF1088" s="9">
        <v>257992633</v>
      </c>
      <c r="BG1088" s="9">
        <v>200911865</v>
      </c>
      <c r="BH1088" s="9">
        <v>5257341</v>
      </c>
      <c r="BI1088" s="9">
        <v>0</v>
      </c>
      <c r="BJ1088" s="9">
        <v>25975695</v>
      </c>
      <c r="BK1088" s="9">
        <v>12949755</v>
      </c>
      <c r="BL1088" s="9">
        <v>0</v>
      </c>
      <c r="BM1088" s="9">
        <v>1300019</v>
      </c>
      <c r="BN1088" s="9">
        <v>604748994</v>
      </c>
      <c r="BO1088" s="9">
        <v>35196000</v>
      </c>
      <c r="BP1088" s="9">
        <v>3037860</v>
      </c>
      <c r="BQ1088" s="9">
        <v>129401180</v>
      </c>
      <c r="BR1088" s="9">
        <v>129667262</v>
      </c>
      <c r="BS1088" s="9">
        <v>30009861</v>
      </c>
      <c r="BT1088" s="9">
        <v>0</v>
      </c>
      <c r="BU1088" s="9">
        <v>27028260</v>
      </c>
      <c r="BV1088" s="9">
        <v>10211355</v>
      </c>
      <c r="BW1088" s="9">
        <v>0</v>
      </c>
      <c r="BX1088" s="9">
        <v>3428827</v>
      </c>
      <c r="BY1088" s="9">
        <v>367980605</v>
      </c>
      <c r="BZ1088" s="9">
        <v>4073782</v>
      </c>
      <c r="CA1088" s="9">
        <v>89246229</v>
      </c>
      <c r="CB1088" s="9">
        <v>24354852</v>
      </c>
      <c r="CC1088" s="9">
        <v>306364921</v>
      </c>
      <c r="CD1088" s="9">
        <v>227621234</v>
      </c>
      <c r="CE1088" s="9">
        <v>-113093871</v>
      </c>
      <c r="CF1088" s="9">
        <v>35267202</v>
      </c>
      <c r="CG1088" s="9">
        <v>0</v>
      </c>
      <c r="CH1088" s="9">
        <v>33530124</v>
      </c>
      <c r="CI1088" s="9">
        <v>23161110</v>
      </c>
      <c r="CJ1088" s="9">
        <v>0</v>
      </c>
      <c r="CK1088" s="9">
        <v>0</v>
      </c>
      <c r="CL1088" s="9">
        <v>0</v>
      </c>
      <c r="CM1088" s="9">
        <v>0</v>
      </c>
      <c r="CN1088" s="9">
        <v>0</v>
      </c>
      <c r="CO1088" s="9">
        <v>0</v>
      </c>
      <c r="CP1088" s="9">
        <v>630525583</v>
      </c>
      <c r="CQ1088" s="9">
        <v>0</v>
      </c>
      <c r="CR1088" s="9">
        <v>30265865</v>
      </c>
      <c r="CS1088" s="9">
        <v>0</v>
      </c>
      <c r="CT1088" s="9">
        <v>7268634</v>
      </c>
      <c r="CU1088" s="9">
        <v>37534499</v>
      </c>
      <c r="CV1088" s="9">
        <v>21929518</v>
      </c>
      <c r="CW1088" s="9">
        <v>3064947</v>
      </c>
      <c r="CX1088" s="9">
        <v>194122763</v>
      </c>
      <c r="CY1088" s="9">
        <v>133223758</v>
      </c>
      <c r="CZ1088" s="9">
        <v>0</v>
      </c>
      <c r="DA1088" s="9">
        <v>0</v>
      </c>
      <c r="DB1088" s="9">
        <v>19473831</v>
      </c>
      <c r="DC1088" s="9">
        <v>7268634</v>
      </c>
      <c r="DD1088" s="9">
        <v>0</v>
      </c>
      <c r="DE1088" s="9">
        <v>655064</v>
      </c>
      <c r="DF1088" s="9">
        <v>379738515</v>
      </c>
      <c r="DG1088" s="9">
        <v>16851641</v>
      </c>
      <c r="DH1088" s="9">
        <v>408924516</v>
      </c>
      <c r="DI1088" s="9">
        <v>56137169</v>
      </c>
      <c r="DJ1088" s="9">
        <v>32412245</v>
      </c>
      <c r="DK1088" s="9">
        <v>0</v>
      </c>
      <c r="DL1088" s="9">
        <v>0</v>
      </c>
      <c r="DM1088" s="9">
        <v>0</v>
      </c>
      <c r="DN1088" s="9">
        <v>0</v>
      </c>
      <c r="DO1088" s="9">
        <v>28612055</v>
      </c>
      <c r="DP1088" s="9">
        <v>805408571</v>
      </c>
      <c r="DQ1088" s="9">
        <v>94510322</v>
      </c>
      <c r="DR1088" s="9">
        <v>0</v>
      </c>
      <c r="DS1088" s="9">
        <v>0</v>
      </c>
      <c r="DT1088" s="9">
        <v>0</v>
      </c>
      <c r="DU1088" s="9">
        <v>0</v>
      </c>
      <c r="DV1088" s="9">
        <v>0</v>
      </c>
      <c r="DW1088" s="9">
        <v>0</v>
      </c>
      <c r="DX1088" s="9">
        <v>0</v>
      </c>
      <c r="DY1088" s="9">
        <v>0</v>
      </c>
      <c r="DZ1088" s="9">
        <v>0</v>
      </c>
      <c r="EA1088" s="9">
        <v>0</v>
      </c>
      <c r="EB1088" s="9">
        <v>0</v>
      </c>
      <c r="EC1088" s="9">
        <v>0</v>
      </c>
    </row>
    <row r="1089" spans="1:133" x14ac:dyDescent="0.3">
      <c r="A1089" s="10">
        <v>106380865</v>
      </c>
      <c r="B1089" s="10" t="s">
        <v>1071</v>
      </c>
      <c r="C1089" s="10">
        <v>20182</v>
      </c>
      <c r="D1089" s="12">
        <v>43191</v>
      </c>
      <c r="E1089" s="10" t="s">
        <v>2129</v>
      </c>
      <c r="F1089" s="10" t="s">
        <v>134</v>
      </c>
      <c r="G1089" s="10" t="s">
        <v>379</v>
      </c>
      <c r="H1089" s="10" t="s">
        <v>2148</v>
      </c>
      <c r="I1089" s="10">
        <v>423</v>
      </c>
      <c r="J1089" s="10" t="s">
        <v>276</v>
      </c>
      <c r="K1089" s="10" t="s">
        <v>844</v>
      </c>
      <c r="L1089" s="10" t="s">
        <v>138</v>
      </c>
      <c r="M1089" s="10" t="s">
        <v>1072</v>
      </c>
      <c r="N1089" s="10" t="s">
        <v>1073</v>
      </c>
      <c r="O1089" s="10" t="s">
        <v>382</v>
      </c>
      <c r="P1089" s="10">
        <v>94116</v>
      </c>
      <c r="Q1089" s="10" t="s">
        <v>1074</v>
      </c>
      <c r="R1089" s="10">
        <v>780</v>
      </c>
      <c r="S1089" s="10">
        <v>780</v>
      </c>
      <c r="T1089" s="10">
        <v>774</v>
      </c>
      <c r="U1089" s="10">
        <v>14</v>
      </c>
      <c r="V1089" s="10">
        <v>0</v>
      </c>
      <c r="W1089" s="10">
        <v>132</v>
      </c>
      <c r="X1089" s="10">
        <v>19</v>
      </c>
      <c r="Y1089" s="10">
        <v>0</v>
      </c>
      <c r="Z1089" s="10">
        <v>0</v>
      </c>
      <c r="AA1089" s="10">
        <v>1</v>
      </c>
      <c r="AB1089" s="10">
        <v>0</v>
      </c>
      <c r="AC1089" s="10">
        <v>0</v>
      </c>
      <c r="AD1089" s="10">
        <v>1</v>
      </c>
      <c r="AE1089" s="10">
        <v>167</v>
      </c>
      <c r="AF1089" s="10">
        <v>0</v>
      </c>
      <c r="AG1089" s="10">
        <v>736</v>
      </c>
      <c r="AH1089" s="10">
        <v>116</v>
      </c>
      <c r="AI1089" s="10">
        <v>67178</v>
      </c>
      <c r="AJ1089" s="10">
        <v>1352</v>
      </c>
      <c r="AK1089" s="10">
        <v>0</v>
      </c>
      <c r="AL1089" s="10">
        <v>0</v>
      </c>
      <c r="AM1089" s="10">
        <v>39</v>
      </c>
      <c r="AN1089" s="10">
        <v>0</v>
      </c>
      <c r="AO1089" s="10">
        <v>0</v>
      </c>
      <c r="AP1089" s="10">
        <v>51</v>
      </c>
      <c r="AQ1089" s="10">
        <v>69472</v>
      </c>
      <c r="AR1089" s="10">
        <v>0</v>
      </c>
      <c r="AS1089" s="10">
        <v>1185</v>
      </c>
      <c r="AT1089" s="10">
        <v>4</v>
      </c>
      <c r="AU1089" s="10">
        <v>803</v>
      </c>
      <c r="AV1089" s="10">
        <v>29</v>
      </c>
      <c r="AW1089" s="10">
        <v>0</v>
      </c>
      <c r="AX1089" s="10">
        <v>0</v>
      </c>
      <c r="AY1089" s="10">
        <v>39</v>
      </c>
      <c r="AZ1089" s="10">
        <v>0</v>
      </c>
      <c r="BA1089" s="10">
        <v>0</v>
      </c>
      <c r="BB1089" s="10">
        <v>0</v>
      </c>
      <c r="BC1089" s="10">
        <v>2060</v>
      </c>
      <c r="BD1089" s="10">
        <v>4113429</v>
      </c>
      <c r="BE1089" s="10">
        <v>164288</v>
      </c>
      <c r="BF1089" s="10">
        <v>96262157</v>
      </c>
      <c r="BG1089" s="10">
        <v>2748883</v>
      </c>
      <c r="BH1089" s="10">
        <v>0</v>
      </c>
      <c r="BI1089" s="10">
        <v>0</v>
      </c>
      <c r="BJ1089" s="10">
        <v>77331</v>
      </c>
      <c r="BK1089" s="10">
        <v>0</v>
      </c>
      <c r="BL1089" s="10">
        <v>0</v>
      </c>
      <c r="BM1089" s="10">
        <v>574312</v>
      </c>
      <c r="BN1089" s="10">
        <v>103940400</v>
      </c>
      <c r="BO1089" s="10">
        <v>598088</v>
      </c>
      <c r="BP1089" s="10">
        <v>545</v>
      </c>
      <c r="BQ1089" s="10">
        <v>398965</v>
      </c>
      <c r="BR1089" s="10">
        <v>23430</v>
      </c>
      <c r="BS1089" s="10">
        <v>0</v>
      </c>
      <c r="BT1089" s="10">
        <v>0</v>
      </c>
      <c r="BU1089" s="10">
        <v>27624</v>
      </c>
      <c r="BV1089" s="10">
        <v>0</v>
      </c>
      <c r="BW1089" s="10">
        <v>0</v>
      </c>
      <c r="BX1089" s="10">
        <v>0</v>
      </c>
      <c r="BY1089" s="10">
        <v>1048652</v>
      </c>
      <c r="BZ1089" s="10">
        <v>0</v>
      </c>
      <c r="CA1089" s="10">
        <v>2833195</v>
      </c>
      <c r="CB1089" s="10">
        <v>112830</v>
      </c>
      <c r="CC1089" s="10">
        <v>72556947</v>
      </c>
      <c r="CD1089" s="10">
        <v>2441706</v>
      </c>
      <c r="CE1089" s="10">
        <v>0</v>
      </c>
      <c r="CF1089" s="10">
        <v>0</v>
      </c>
      <c r="CG1089" s="10">
        <v>0</v>
      </c>
      <c r="CH1089" s="10">
        <v>0</v>
      </c>
      <c r="CI1089" s="10">
        <v>0</v>
      </c>
      <c r="CJ1089" s="10">
        <v>0</v>
      </c>
      <c r="CK1089" s="10">
        <v>0</v>
      </c>
      <c r="CL1089" s="10">
        <v>0</v>
      </c>
      <c r="CM1089" s="10">
        <v>0</v>
      </c>
      <c r="CN1089" s="10">
        <v>0</v>
      </c>
      <c r="CO1089" s="10">
        <v>402052</v>
      </c>
      <c r="CP1089" s="10">
        <v>78346730</v>
      </c>
      <c r="CQ1089" s="10">
        <v>0</v>
      </c>
      <c r="CR1089" s="10">
        <v>0</v>
      </c>
      <c r="CS1089" s="10">
        <v>0</v>
      </c>
      <c r="CT1089" s="10">
        <v>0</v>
      </c>
      <c r="CU1089" s="10">
        <v>0</v>
      </c>
      <c r="CV1089" s="10">
        <v>1878322</v>
      </c>
      <c r="CW1089" s="10">
        <v>52003</v>
      </c>
      <c r="CX1089" s="10">
        <v>24104175</v>
      </c>
      <c r="CY1089" s="10">
        <v>330606</v>
      </c>
      <c r="CZ1089" s="10">
        <v>0</v>
      </c>
      <c r="DA1089" s="10">
        <v>0</v>
      </c>
      <c r="DB1089" s="10">
        <v>104955</v>
      </c>
      <c r="DC1089" s="10">
        <v>0</v>
      </c>
      <c r="DD1089" s="10">
        <v>0</v>
      </c>
      <c r="DE1089" s="10">
        <v>172261</v>
      </c>
      <c r="DF1089" s="10">
        <v>26642322</v>
      </c>
      <c r="DG1089" s="10">
        <v>519243</v>
      </c>
      <c r="DH1089" s="10">
        <v>80842589</v>
      </c>
      <c r="DI1089" s="10">
        <v>0</v>
      </c>
      <c r="DJ1089" s="10">
        <v>32345362</v>
      </c>
      <c r="DK1089" s="10">
        <v>0</v>
      </c>
      <c r="DL1089" s="10">
        <v>0</v>
      </c>
      <c r="DM1089" s="10">
        <v>0</v>
      </c>
      <c r="DN1089" s="10">
        <v>0</v>
      </c>
      <c r="DO1089" s="10">
        <v>213369</v>
      </c>
      <c r="DP1089" s="10">
        <v>501032902</v>
      </c>
      <c r="DQ1089" s="10">
        <v>0</v>
      </c>
      <c r="DR1089" s="10">
        <v>0</v>
      </c>
      <c r="DS1089" s="10">
        <v>0</v>
      </c>
      <c r="DT1089" s="10">
        <v>0</v>
      </c>
      <c r="DU1089" s="10">
        <v>0</v>
      </c>
      <c r="DV1089" s="10">
        <v>0</v>
      </c>
      <c r="DW1089" s="10">
        <v>0</v>
      </c>
      <c r="DX1089" s="10">
        <v>0</v>
      </c>
      <c r="DY1089" s="10">
        <v>0</v>
      </c>
      <c r="DZ1089" s="10">
        <v>0</v>
      </c>
      <c r="EA1089" s="10">
        <v>0</v>
      </c>
      <c r="EB1089" s="10">
        <v>0</v>
      </c>
      <c r="EC1089" s="10">
        <v>0</v>
      </c>
    </row>
    <row r="1090" spans="1:133" x14ac:dyDescent="0.3">
      <c r="A1090" s="9">
        <v>106304583</v>
      </c>
      <c r="B1090" s="9" t="s">
        <v>1075</v>
      </c>
      <c r="C1090" s="9">
        <v>20182</v>
      </c>
      <c r="D1090" s="11">
        <v>43191</v>
      </c>
      <c r="E1090" s="9" t="s">
        <v>2129</v>
      </c>
      <c r="F1090" s="9" t="s">
        <v>134</v>
      </c>
      <c r="G1090" s="9" t="s">
        <v>226</v>
      </c>
      <c r="H1090" s="9" t="s">
        <v>2137</v>
      </c>
      <c r="I1090" s="9">
        <v>1017</v>
      </c>
      <c r="J1090" s="9" t="s">
        <v>136</v>
      </c>
      <c r="K1090" s="9" t="s">
        <v>137</v>
      </c>
      <c r="L1090" s="9" t="s">
        <v>138</v>
      </c>
      <c r="M1090" s="9" t="s">
        <v>1076</v>
      </c>
      <c r="N1090" s="9" t="s">
        <v>1077</v>
      </c>
      <c r="O1090" s="9" t="s">
        <v>1078</v>
      </c>
      <c r="P1090" s="9">
        <v>92656</v>
      </c>
      <c r="Q1090" s="9" t="s">
        <v>1079</v>
      </c>
      <c r="R1090" s="9">
        <v>93</v>
      </c>
      <c r="S1090" s="9">
        <v>93</v>
      </c>
      <c r="T1090" s="9">
        <v>93</v>
      </c>
      <c r="U1090" s="9">
        <v>0</v>
      </c>
      <c r="V1090" s="9">
        <v>0</v>
      </c>
      <c r="W1090" s="9">
        <v>0</v>
      </c>
      <c r="X1090" s="9">
        <v>0</v>
      </c>
      <c r="Y1090" s="9">
        <v>0</v>
      </c>
      <c r="Z1090" s="9">
        <v>0</v>
      </c>
      <c r="AA1090" s="9">
        <v>286</v>
      </c>
      <c r="AB1090" s="9">
        <v>0</v>
      </c>
      <c r="AC1090" s="9">
        <v>0</v>
      </c>
      <c r="AD1090" s="9">
        <v>0</v>
      </c>
      <c r="AE1090" s="9">
        <v>286</v>
      </c>
      <c r="AF1090" s="9">
        <v>0</v>
      </c>
      <c r="AG1090" s="9">
        <v>0</v>
      </c>
      <c r="AH1090" s="9">
        <v>0</v>
      </c>
      <c r="AI1090" s="9">
        <v>0</v>
      </c>
      <c r="AJ1090" s="9">
        <v>0</v>
      </c>
      <c r="AK1090" s="9">
        <v>0</v>
      </c>
      <c r="AL1090" s="9">
        <v>0</v>
      </c>
      <c r="AM1090" s="9">
        <v>5642</v>
      </c>
      <c r="AN1090" s="9">
        <v>0</v>
      </c>
      <c r="AO1090" s="9">
        <v>0</v>
      </c>
      <c r="AP1090" s="9">
        <v>0</v>
      </c>
      <c r="AQ1090" s="9">
        <v>5642</v>
      </c>
      <c r="AR1090" s="9">
        <v>0</v>
      </c>
      <c r="AS1090" s="9">
        <v>0</v>
      </c>
      <c r="AT1090" s="9">
        <v>0</v>
      </c>
      <c r="AU1090" s="9">
        <v>0</v>
      </c>
      <c r="AV1090" s="9">
        <v>0</v>
      </c>
      <c r="AW1090" s="9">
        <v>0</v>
      </c>
      <c r="AX1090" s="9">
        <v>0</v>
      </c>
      <c r="AY1090" s="9">
        <v>1057</v>
      </c>
      <c r="AZ1090" s="9">
        <v>0</v>
      </c>
      <c r="BA1090" s="9">
        <v>0</v>
      </c>
      <c r="BB1090" s="9">
        <v>0</v>
      </c>
      <c r="BC1090" s="9">
        <v>1057</v>
      </c>
      <c r="BD1090" s="9">
        <v>0</v>
      </c>
      <c r="BE1090" s="9">
        <v>0</v>
      </c>
      <c r="BF1090" s="9">
        <v>0</v>
      </c>
      <c r="BG1090" s="9">
        <v>0</v>
      </c>
      <c r="BH1090" s="9">
        <v>0</v>
      </c>
      <c r="BI1090" s="9">
        <v>0</v>
      </c>
      <c r="BJ1090" s="9">
        <v>9413128</v>
      </c>
      <c r="BK1090" s="9">
        <v>0</v>
      </c>
      <c r="BL1090" s="9">
        <v>0</v>
      </c>
      <c r="BM1090" s="9">
        <v>0</v>
      </c>
      <c r="BN1090" s="9">
        <v>9413128</v>
      </c>
      <c r="BO1090" s="9">
        <v>0</v>
      </c>
      <c r="BP1090" s="9">
        <v>0</v>
      </c>
      <c r="BQ1090" s="9">
        <v>0</v>
      </c>
      <c r="BR1090" s="9">
        <v>0</v>
      </c>
      <c r="BS1090" s="9">
        <v>0</v>
      </c>
      <c r="BT1090" s="9">
        <v>0</v>
      </c>
      <c r="BU1090" s="9">
        <v>433181</v>
      </c>
      <c r="BV1090" s="9">
        <v>0</v>
      </c>
      <c r="BW1090" s="9">
        <v>0</v>
      </c>
      <c r="BX1090" s="9">
        <v>0</v>
      </c>
      <c r="BY1090" s="9">
        <v>433181</v>
      </c>
      <c r="BZ1090" s="9">
        <v>0</v>
      </c>
      <c r="CA1090" s="9">
        <v>0</v>
      </c>
      <c r="CB1090" s="9">
        <v>0</v>
      </c>
      <c r="CC1090" s="9">
        <v>0</v>
      </c>
      <c r="CD1090" s="9">
        <v>0</v>
      </c>
      <c r="CE1090" s="9">
        <v>0</v>
      </c>
      <c r="CF1090" s="9">
        <v>0</v>
      </c>
      <c r="CG1090" s="9">
        <v>0</v>
      </c>
      <c r="CH1090" s="9">
        <v>0</v>
      </c>
      <c r="CI1090" s="9">
        <v>0</v>
      </c>
      <c r="CJ1090" s="9">
        <v>0</v>
      </c>
      <c r="CK1090" s="9">
        <v>0</v>
      </c>
      <c r="CL1090" s="9">
        <v>0</v>
      </c>
      <c r="CM1090" s="9">
        <v>0</v>
      </c>
      <c r="CN1090" s="9">
        <v>0</v>
      </c>
      <c r="CO1090" s="9">
        <v>0</v>
      </c>
      <c r="CP1090" s="9">
        <v>0</v>
      </c>
      <c r="CQ1090" s="9">
        <v>0</v>
      </c>
      <c r="CR1090" s="9">
        <v>0</v>
      </c>
      <c r="CS1090" s="9">
        <v>0</v>
      </c>
      <c r="CT1090" s="9">
        <v>0</v>
      </c>
      <c r="CU1090" s="9">
        <v>0</v>
      </c>
      <c r="CV1090" s="9">
        <v>0</v>
      </c>
      <c r="CW1090" s="9">
        <v>0</v>
      </c>
      <c r="CX1090" s="9">
        <v>0</v>
      </c>
      <c r="CY1090" s="9">
        <v>0</v>
      </c>
      <c r="CZ1090" s="9">
        <v>0</v>
      </c>
      <c r="DA1090" s="9">
        <v>0</v>
      </c>
      <c r="DB1090" s="9">
        <v>9846309</v>
      </c>
      <c r="DC1090" s="9">
        <v>0</v>
      </c>
      <c r="DD1090" s="9">
        <v>0</v>
      </c>
      <c r="DE1090" s="9">
        <v>0</v>
      </c>
      <c r="DF1090" s="9">
        <v>9846309</v>
      </c>
      <c r="DG1090" s="9">
        <v>0</v>
      </c>
      <c r="DH1090" s="9">
        <v>3393212</v>
      </c>
      <c r="DI1090" s="9">
        <v>0</v>
      </c>
      <c r="DJ1090" s="9">
        <v>0</v>
      </c>
      <c r="DK1090" s="9">
        <v>0</v>
      </c>
      <c r="DL1090" s="9">
        <v>0</v>
      </c>
      <c r="DM1090" s="9">
        <v>0</v>
      </c>
      <c r="DN1090" s="9">
        <v>0</v>
      </c>
      <c r="DO1090" s="9">
        <v>0</v>
      </c>
      <c r="DP1090" s="9">
        <v>838295</v>
      </c>
      <c r="DQ1090" s="9">
        <v>0</v>
      </c>
      <c r="DR1090" s="9">
        <v>0</v>
      </c>
      <c r="DS1090" s="9">
        <v>0</v>
      </c>
      <c r="DT1090" s="9">
        <v>0</v>
      </c>
      <c r="DU1090" s="9">
        <v>0</v>
      </c>
      <c r="DV1090" s="9">
        <v>0</v>
      </c>
      <c r="DW1090" s="9">
        <v>0</v>
      </c>
      <c r="DX1090" s="9">
        <v>0</v>
      </c>
      <c r="DY1090" s="9">
        <v>0</v>
      </c>
      <c r="DZ1090" s="9">
        <v>0</v>
      </c>
      <c r="EA1090" s="9">
        <v>0</v>
      </c>
      <c r="EB1090" s="9">
        <v>0</v>
      </c>
      <c r="EC1090" s="9">
        <v>0</v>
      </c>
    </row>
    <row r="1091" spans="1:133" x14ac:dyDescent="0.3">
      <c r="A1091" s="10">
        <v>106190240</v>
      </c>
      <c r="B1091" s="10" t="s">
        <v>1080</v>
      </c>
      <c r="C1091" s="10">
        <v>20182</v>
      </c>
      <c r="D1091" s="12">
        <v>43191</v>
      </c>
      <c r="E1091" s="10" t="s">
        <v>2129</v>
      </c>
      <c r="F1091" s="10" t="s">
        <v>134</v>
      </c>
      <c r="G1091" s="10" t="s">
        <v>158</v>
      </c>
      <c r="H1091" s="10" t="s">
        <v>2132</v>
      </c>
      <c r="I1091" s="10">
        <v>933</v>
      </c>
      <c r="J1091" s="10" t="s">
        <v>255</v>
      </c>
      <c r="K1091" s="10" t="s">
        <v>137</v>
      </c>
      <c r="L1091" s="10" t="s">
        <v>138</v>
      </c>
      <c r="M1091" s="10" t="s">
        <v>1081</v>
      </c>
      <c r="N1091" s="10" t="s">
        <v>1082</v>
      </c>
      <c r="O1091" s="10" t="s">
        <v>1083</v>
      </c>
      <c r="P1091" s="10">
        <v>90712</v>
      </c>
      <c r="Q1091" s="10" t="s">
        <v>2108</v>
      </c>
      <c r="R1091" s="10">
        <v>172</v>
      </c>
      <c r="S1091" s="10">
        <v>172</v>
      </c>
      <c r="T1091" s="10">
        <v>113</v>
      </c>
      <c r="U1091" s="10">
        <v>636</v>
      </c>
      <c r="V1091" s="10">
        <v>693</v>
      </c>
      <c r="W1091" s="10">
        <v>114</v>
      </c>
      <c r="X1091" s="10">
        <v>438</v>
      </c>
      <c r="Y1091" s="10">
        <v>0</v>
      </c>
      <c r="Z1091" s="10">
        <v>0</v>
      </c>
      <c r="AA1091" s="10">
        <v>9</v>
      </c>
      <c r="AB1091" s="10">
        <v>302</v>
      </c>
      <c r="AC1091" s="10">
        <v>9</v>
      </c>
      <c r="AD1091" s="10">
        <v>24</v>
      </c>
      <c r="AE1091" s="10">
        <v>2225</v>
      </c>
      <c r="AF1091" s="10">
        <v>0</v>
      </c>
      <c r="AG1091" s="10">
        <v>3283</v>
      </c>
      <c r="AH1091" s="10">
        <v>2965</v>
      </c>
      <c r="AI1091" s="10">
        <v>599</v>
      </c>
      <c r="AJ1091" s="10">
        <v>2149</v>
      </c>
      <c r="AK1091" s="10">
        <v>0</v>
      </c>
      <c r="AL1091" s="10">
        <v>0</v>
      </c>
      <c r="AM1091" s="10">
        <v>42</v>
      </c>
      <c r="AN1091" s="10">
        <v>1073</v>
      </c>
      <c r="AO1091" s="10">
        <v>25</v>
      </c>
      <c r="AP1091" s="10">
        <v>63</v>
      </c>
      <c r="AQ1091" s="10">
        <v>10199</v>
      </c>
      <c r="AR1091" s="10">
        <v>0</v>
      </c>
      <c r="AS1091" s="10">
        <v>1958</v>
      </c>
      <c r="AT1091" s="10">
        <v>1891</v>
      </c>
      <c r="AU1091" s="10">
        <v>758</v>
      </c>
      <c r="AV1091" s="10">
        <v>4937</v>
      </c>
      <c r="AW1091" s="10">
        <v>0</v>
      </c>
      <c r="AX1091" s="10">
        <v>0</v>
      </c>
      <c r="AY1091" s="10">
        <v>232</v>
      </c>
      <c r="AZ1091" s="10">
        <v>3078</v>
      </c>
      <c r="BA1091" s="10">
        <v>11</v>
      </c>
      <c r="BB1091" s="10">
        <v>1039</v>
      </c>
      <c r="BC1091" s="10">
        <v>13904</v>
      </c>
      <c r="BD1091" s="10">
        <v>74585895</v>
      </c>
      <c r="BE1091" s="10">
        <v>87851886</v>
      </c>
      <c r="BF1091" s="10">
        <v>12685690</v>
      </c>
      <c r="BG1091" s="10">
        <v>44240241</v>
      </c>
      <c r="BH1091" s="10">
        <v>0</v>
      </c>
      <c r="BI1091" s="10">
        <v>0</v>
      </c>
      <c r="BJ1091" s="10">
        <v>1745582</v>
      </c>
      <c r="BK1091" s="10">
        <v>30554579</v>
      </c>
      <c r="BL1091" s="10">
        <v>598488</v>
      </c>
      <c r="BM1091" s="10">
        <v>1088406</v>
      </c>
      <c r="BN1091" s="10">
        <v>253350767</v>
      </c>
      <c r="BO1091" s="10">
        <v>19713478</v>
      </c>
      <c r="BP1091" s="10">
        <v>32393392</v>
      </c>
      <c r="BQ1091" s="10">
        <v>5203598</v>
      </c>
      <c r="BR1091" s="10">
        <v>37189464</v>
      </c>
      <c r="BS1091" s="10">
        <v>0</v>
      </c>
      <c r="BT1091" s="10">
        <v>0</v>
      </c>
      <c r="BU1091" s="10">
        <v>2004702</v>
      </c>
      <c r="BV1091" s="10">
        <v>27727738</v>
      </c>
      <c r="BW1091" s="10">
        <v>88853</v>
      </c>
      <c r="BX1091" s="10">
        <v>5475104</v>
      </c>
      <c r="BY1091" s="10">
        <v>129796329</v>
      </c>
      <c r="BZ1091" s="10">
        <v>2283130</v>
      </c>
      <c r="CA1091" s="10">
        <v>83557959</v>
      </c>
      <c r="CB1091" s="10">
        <v>104099857</v>
      </c>
      <c r="CC1091" s="10">
        <v>5771340</v>
      </c>
      <c r="CD1091" s="10">
        <v>73112125</v>
      </c>
      <c r="CE1091" s="10">
        <v>0</v>
      </c>
      <c r="CF1091" s="10">
        <v>0</v>
      </c>
      <c r="CG1091" s="10">
        <v>0</v>
      </c>
      <c r="CH1091" s="10">
        <v>3162552</v>
      </c>
      <c r="CI1091" s="10">
        <v>40722860</v>
      </c>
      <c r="CJ1091" s="10">
        <v>0</v>
      </c>
      <c r="CK1091" s="10">
        <v>609355</v>
      </c>
      <c r="CL1091" s="10">
        <v>0</v>
      </c>
      <c r="CM1091" s="10">
        <v>0</v>
      </c>
      <c r="CN1091" s="10">
        <v>0</v>
      </c>
      <c r="CO1091" s="10">
        <v>5127615</v>
      </c>
      <c r="CP1091" s="10">
        <v>318446793</v>
      </c>
      <c r="CQ1091" s="10">
        <v>0</v>
      </c>
      <c r="CR1091" s="10">
        <v>0</v>
      </c>
      <c r="CS1091" s="10">
        <v>0</v>
      </c>
      <c r="CT1091" s="10">
        <v>0</v>
      </c>
      <c r="CU1091" s="10">
        <v>0</v>
      </c>
      <c r="CV1091" s="10">
        <v>10741414</v>
      </c>
      <c r="CW1091" s="10">
        <v>16145421</v>
      </c>
      <c r="CX1091" s="10">
        <v>12117948</v>
      </c>
      <c r="CY1091" s="10">
        <v>8317580</v>
      </c>
      <c r="CZ1091" s="10">
        <v>0</v>
      </c>
      <c r="DA1091" s="10">
        <v>0</v>
      </c>
      <c r="DB1091" s="10">
        <v>523305</v>
      </c>
      <c r="DC1091" s="10">
        <v>16662291</v>
      </c>
      <c r="DD1091" s="10">
        <v>77986</v>
      </c>
      <c r="DE1091" s="10">
        <v>114358</v>
      </c>
      <c r="DF1091" s="10">
        <v>64700303</v>
      </c>
      <c r="DG1091" s="10">
        <v>192446</v>
      </c>
      <c r="DH1091" s="10">
        <v>55127740</v>
      </c>
      <c r="DI1091" s="10">
        <v>0</v>
      </c>
      <c r="DJ1091" s="10">
        <v>93077</v>
      </c>
      <c r="DK1091" s="10">
        <v>0</v>
      </c>
      <c r="DL1091" s="10">
        <v>0</v>
      </c>
      <c r="DM1091" s="10">
        <v>0</v>
      </c>
      <c r="DN1091" s="10">
        <v>0</v>
      </c>
      <c r="DO1091" s="10">
        <v>1225111</v>
      </c>
      <c r="DP1091" s="10">
        <v>36781706</v>
      </c>
      <c r="DQ1091" s="10">
        <v>0</v>
      </c>
      <c r="DR1091" s="10">
        <v>0</v>
      </c>
      <c r="DS1091" s="10">
        <v>0</v>
      </c>
      <c r="DT1091" s="10">
        <v>0</v>
      </c>
      <c r="DU1091" s="10">
        <v>0</v>
      </c>
      <c r="DV1091" s="10">
        <v>0</v>
      </c>
      <c r="DW1091" s="10">
        <v>0</v>
      </c>
      <c r="DX1091" s="10">
        <v>0</v>
      </c>
      <c r="DY1091" s="10">
        <v>0</v>
      </c>
      <c r="DZ1091" s="10">
        <v>0</v>
      </c>
      <c r="EA1091" s="10">
        <v>9200604</v>
      </c>
      <c r="EB1091" s="10">
        <v>11049168</v>
      </c>
      <c r="EC1091" s="10">
        <v>2872645</v>
      </c>
    </row>
    <row r="1092" spans="1:133" x14ac:dyDescent="0.3">
      <c r="A1092" s="9">
        <v>106380868</v>
      </c>
      <c r="B1092" s="9" t="s">
        <v>1085</v>
      </c>
      <c r="C1092" s="9">
        <v>20182</v>
      </c>
      <c r="D1092" s="11">
        <v>43191</v>
      </c>
      <c r="E1092" s="9" t="s">
        <v>2129</v>
      </c>
      <c r="F1092" s="9" t="s">
        <v>134</v>
      </c>
      <c r="G1092" s="9" t="s">
        <v>379</v>
      </c>
      <c r="H1092" s="9" t="s">
        <v>2148</v>
      </c>
      <c r="I1092" s="9">
        <v>423</v>
      </c>
      <c r="J1092" s="9" t="s">
        <v>227</v>
      </c>
      <c r="K1092" s="9" t="s">
        <v>137</v>
      </c>
      <c r="L1092" s="9" t="s">
        <v>138</v>
      </c>
      <c r="M1092" s="9" t="s">
        <v>1086</v>
      </c>
      <c r="N1092" s="9" t="s">
        <v>1087</v>
      </c>
      <c r="O1092" s="9" t="s">
        <v>382</v>
      </c>
      <c r="P1092" s="9">
        <v>94143</v>
      </c>
      <c r="Q1092" s="9" t="s">
        <v>1088</v>
      </c>
      <c r="R1092" s="9">
        <v>67</v>
      </c>
      <c r="S1092" s="9">
        <v>22</v>
      </c>
      <c r="T1092" s="9">
        <v>22</v>
      </c>
      <c r="U1092" s="9">
        <v>43</v>
      </c>
      <c r="V1092" s="9">
        <v>11</v>
      </c>
      <c r="W1092" s="9">
        <v>4</v>
      </c>
      <c r="X1092" s="9">
        <v>11</v>
      </c>
      <c r="Y1092" s="9">
        <v>0</v>
      </c>
      <c r="Z1092" s="9">
        <v>0</v>
      </c>
      <c r="AA1092" s="9">
        <v>0</v>
      </c>
      <c r="AB1092" s="9">
        <v>76</v>
      </c>
      <c r="AC1092" s="9">
        <v>0</v>
      </c>
      <c r="AD1092" s="9">
        <v>6</v>
      </c>
      <c r="AE1092" s="9">
        <v>151</v>
      </c>
      <c r="AF1092" s="9">
        <v>0</v>
      </c>
      <c r="AG1092" s="9">
        <v>571</v>
      </c>
      <c r="AH1092" s="9">
        <v>89</v>
      </c>
      <c r="AI1092" s="9">
        <v>61</v>
      </c>
      <c r="AJ1092" s="9">
        <v>117</v>
      </c>
      <c r="AK1092" s="9">
        <v>0</v>
      </c>
      <c r="AL1092" s="9">
        <v>0</v>
      </c>
      <c r="AM1092" s="9">
        <v>0</v>
      </c>
      <c r="AN1092" s="9">
        <v>564</v>
      </c>
      <c r="AO1092" s="9">
        <v>0</v>
      </c>
      <c r="AP1092" s="9">
        <v>47</v>
      </c>
      <c r="AQ1092" s="9">
        <v>1449</v>
      </c>
      <c r="AR1092" s="9">
        <v>0</v>
      </c>
      <c r="AS1092" s="9">
        <v>1569</v>
      </c>
      <c r="AT1092" s="9">
        <v>75</v>
      </c>
      <c r="AU1092" s="9">
        <v>6</v>
      </c>
      <c r="AV1092" s="9">
        <v>4</v>
      </c>
      <c r="AW1092" s="9">
        <v>0</v>
      </c>
      <c r="AX1092" s="9">
        <v>0</v>
      </c>
      <c r="AY1092" s="9">
        <v>0</v>
      </c>
      <c r="AZ1092" s="9">
        <v>7320</v>
      </c>
      <c r="BA1092" s="9">
        <v>0</v>
      </c>
      <c r="BB1092" s="9">
        <v>263</v>
      </c>
      <c r="BC1092" s="9">
        <v>9237</v>
      </c>
      <c r="BD1092" s="9">
        <v>2396953</v>
      </c>
      <c r="BE1092" s="9">
        <v>353640</v>
      </c>
      <c r="BF1092" s="9">
        <v>143792</v>
      </c>
      <c r="BG1092" s="9">
        <v>405525</v>
      </c>
      <c r="BH1092" s="9">
        <v>0</v>
      </c>
      <c r="BI1092" s="9">
        <v>0</v>
      </c>
      <c r="BJ1092" s="9">
        <v>0</v>
      </c>
      <c r="BK1092" s="9">
        <v>2299665</v>
      </c>
      <c r="BL1092" s="9">
        <v>0</v>
      </c>
      <c r="BM1092" s="9">
        <v>253270</v>
      </c>
      <c r="BN1092" s="9">
        <v>5852845</v>
      </c>
      <c r="BO1092" s="9">
        <v>1317488</v>
      </c>
      <c r="BP1092" s="9">
        <v>18591</v>
      </c>
      <c r="BQ1092" s="9">
        <v>4302</v>
      </c>
      <c r="BR1092" s="9">
        <v>332</v>
      </c>
      <c r="BS1092" s="9">
        <v>0</v>
      </c>
      <c r="BT1092" s="9">
        <v>0</v>
      </c>
      <c r="BU1092" s="9">
        <v>0</v>
      </c>
      <c r="BV1092" s="9">
        <v>6521182</v>
      </c>
      <c r="BW1092" s="9">
        <v>0</v>
      </c>
      <c r="BX1092" s="9">
        <v>184146</v>
      </c>
      <c r="BY1092" s="9">
        <v>8046041</v>
      </c>
      <c r="BZ1092" s="9">
        <v>58705</v>
      </c>
      <c r="CA1092" s="9">
        <v>1963245</v>
      </c>
      <c r="CB1092" s="9">
        <v>175595</v>
      </c>
      <c r="CC1092" s="9">
        <v>148094</v>
      </c>
      <c r="CD1092" s="9">
        <v>405857</v>
      </c>
      <c r="CE1092" s="9">
        <v>0</v>
      </c>
      <c r="CF1092" s="9">
        <v>0</v>
      </c>
      <c r="CG1092" s="9">
        <v>0</v>
      </c>
      <c r="CH1092" s="9">
        <v>0</v>
      </c>
      <c r="CI1092" s="9">
        <v>5423407</v>
      </c>
      <c r="CJ1092" s="9">
        <v>0</v>
      </c>
      <c r="CK1092" s="9">
        <v>0</v>
      </c>
      <c r="CL1092" s="9">
        <v>0</v>
      </c>
      <c r="CM1092" s="9">
        <v>0</v>
      </c>
      <c r="CN1092" s="9">
        <v>0</v>
      </c>
      <c r="CO1092" s="9">
        <v>242975</v>
      </c>
      <c r="CP1092" s="9">
        <v>8417878</v>
      </c>
      <c r="CQ1092" s="9">
        <v>0</v>
      </c>
      <c r="CR1092" s="9">
        <v>0</v>
      </c>
      <c r="CS1092" s="9">
        <v>0</v>
      </c>
      <c r="CT1092" s="9">
        <v>0</v>
      </c>
      <c r="CU1092" s="9">
        <v>0</v>
      </c>
      <c r="CV1092" s="9">
        <v>1751197</v>
      </c>
      <c r="CW1092" s="9">
        <v>196636</v>
      </c>
      <c r="CX1092" s="9">
        <v>0</v>
      </c>
      <c r="CY1092" s="9">
        <v>0</v>
      </c>
      <c r="CZ1092" s="9">
        <v>0</v>
      </c>
      <c r="DA1092" s="9">
        <v>0</v>
      </c>
      <c r="DB1092" s="9">
        <v>0</v>
      </c>
      <c r="DC1092" s="9">
        <v>3338734</v>
      </c>
      <c r="DD1092" s="9">
        <v>0</v>
      </c>
      <c r="DE1092" s="9">
        <v>194441</v>
      </c>
      <c r="DF1092" s="9">
        <v>5481008</v>
      </c>
      <c r="DG1092" s="9">
        <v>553952</v>
      </c>
      <c r="DH1092" s="9">
        <v>7771784</v>
      </c>
      <c r="DI1092" s="9">
        <v>0</v>
      </c>
      <c r="DJ1092" s="9">
        <v>0</v>
      </c>
      <c r="DK1092" s="9">
        <v>0</v>
      </c>
      <c r="DL1092" s="9">
        <v>0</v>
      </c>
      <c r="DM1092" s="9">
        <v>0</v>
      </c>
      <c r="DN1092" s="9">
        <v>0</v>
      </c>
      <c r="DO1092" s="9">
        <v>33885</v>
      </c>
      <c r="DP1092" s="9">
        <v>1570320</v>
      </c>
      <c r="DQ1092" s="9">
        <v>0</v>
      </c>
      <c r="DR1092" s="9">
        <v>0</v>
      </c>
      <c r="DS1092" s="9">
        <v>0</v>
      </c>
      <c r="DT1092" s="9">
        <v>0</v>
      </c>
      <c r="DU1092" s="9">
        <v>0</v>
      </c>
      <c r="DV1092" s="9">
        <v>0</v>
      </c>
      <c r="DW1092" s="9">
        <v>0</v>
      </c>
      <c r="DX1092" s="9">
        <v>0</v>
      </c>
      <c r="DY1092" s="9">
        <v>0</v>
      </c>
      <c r="DZ1092" s="9">
        <v>0</v>
      </c>
      <c r="EA1092" s="9">
        <v>0</v>
      </c>
      <c r="EB1092" s="9">
        <v>0</v>
      </c>
      <c r="EC1092" s="9">
        <v>0</v>
      </c>
    </row>
    <row r="1093" spans="1:133" x14ac:dyDescent="0.3">
      <c r="A1093" s="10">
        <v>106364014</v>
      </c>
      <c r="B1093" s="10" t="s">
        <v>1089</v>
      </c>
      <c r="C1093" s="10">
        <v>20182</v>
      </c>
      <c r="D1093" s="12">
        <v>43191</v>
      </c>
      <c r="E1093" s="10" t="s">
        <v>2129</v>
      </c>
      <c r="F1093" s="10" t="s">
        <v>134</v>
      </c>
      <c r="G1093" s="10" t="s">
        <v>275</v>
      </c>
      <c r="H1093" s="10" t="s">
        <v>2145</v>
      </c>
      <c r="I1093" s="10">
        <v>1209</v>
      </c>
      <c r="J1093" s="10" t="s">
        <v>136</v>
      </c>
      <c r="K1093" s="10" t="s">
        <v>137</v>
      </c>
      <c r="L1093" s="10" t="s">
        <v>138</v>
      </c>
      <c r="M1093" s="10" t="s">
        <v>1090</v>
      </c>
      <c r="N1093" s="10" t="s">
        <v>1091</v>
      </c>
      <c r="O1093" s="10" t="s">
        <v>1092</v>
      </c>
      <c r="P1093" s="10">
        <v>92373</v>
      </c>
      <c r="Q1093" s="10" t="s">
        <v>1093</v>
      </c>
      <c r="R1093" s="10">
        <v>89</v>
      </c>
      <c r="S1093" s="10">
        <v>89</v>
      </c>
      <c r="T1093" s="10">
        <v>68</v>
      </c>
      <c r="U1093" s="10">
        <v>42</v>
      </c>
      <c r="V1093" s="10">
        <v>86</v>
      </c>
      <c r="W1093" s="10">
        <v>490</v>
      </c>
      <c r="X1093" s="10">
        <v>0</v>
      </c>
      <c r="Y1093" s="10">
        <v>0</v>
      </c>
      <c r="Z1093" s="10">
        <v>0</v>
      </c>
      <c r="AA1093" s="10">
        <v>286</v>
      </c>
      <c r="AB1093" s="10">
        <v>26</v>
      </c>
      <c r="AC1093" s="10">
        <v>0</v>
      </c>
      <c r="AD1093" s="10">
        <v>16</v>
      </c>
      <c r="AE1093" s="10">
        <v>946</v>
      </c>
      <c r="AF1093" s="10">
        <v>0</v>
      </c>
      <c r="AG1093" s="10">
        <v>436</v>
      </c>
      <c r="AH1093" s="10">
        <v>887</v>
      </c>
      <c r="AI1093" s="10">
        <v>3016</v>
      </c>
      <c r="AJ1093" s="10">
        <v>0</v>
      </c>
      <c r="AK1093" s="10">
        <v>0</v>
      </c>
      <c r="AL1093" s="10">
        <v>0</v>
      </c>
      <c r="AM1093" s="10">
        <v>1603</v>
      </c>
      <c r="AN1093" s="10">
        <v>153</v>
      </c>
      <c r="AO1093" s="10">
        <v>0</v>
      </c>
      <c r="AP1093" s="10">
        <v>60</v>
      </c>
      <c r="AQ1093" s="10">
        <v>6155</v>
      </c>
      <c r="AR1093" s="10">
        <v>0</v>
      </c>
      <c r="AS1093" s="10">
        <v>680</v>
      </c>
      <c r="AT1093" s="10">
        <v>935</v>
      </c>
      <c r="AU1093" s="10">
        <v>694</v>
      </c>
      <c r="AV1093" s="10">
        <v>0</v>
      </c>
      <c r="AW1093" s="10">
        <v>0</v>
      </c>
      <c r="AX1093" s="10">
        <v>0</v>
      </c>
      <c r="AY1093" s="10">
        <v>9804</v>
      </c>
      <c r="AZ1093" s="10">
        <v>1208</v>
      </c>
      <c r="BA1093" s="10">
        <v>0</v>
      </c>
      <c r="BB1093" s="10">
        <v>30</v>
      </c>
      <c r="BC1093" s="10">
        <v>13351</v>
      </c>
      <c r="BD1093" s="10">
        <v>1069618</v>
      </c>
      <c r="BE1093" s="10">
        <v>2171309</v>
      </c>
      <c r="BF1093" s="10">
        <v>6758896</v>
      </c>
      <c r="BG1093" s="10">
        <v>0</v>
      </c>
      <c r="BH1093" s="10">
        <v>0</v>
      </c>
      <c r="BI1093" s="10">
        <v>0</v>
      </c>
      <c r="BJ1093" s="10">
        <v>3841833</v>
      </c>
      <c r="BK1093" s="10">
        <v>383294</v>
      </c>
      <c r="BL1093" s="10">
        <v>0</v>
      </c>
      <c r="BM1093" s="10">
        <v>152461</v>
      </c>
      <c r="BN1093" s="10">
        <v>14377411</v>
      </c>
      <c r="BO1093" s="10">
        <v>521192</v>
      </c>
      <c r="BP1093" s="10">
        <v>820159</v>
      </c>
      <c r="BQ1093" s="10">
        <v>471205</v>
      </c>
      <c r="BR1093" s="10">
        <v>0</v>
      </c>
      <c r="BS1093" s="10">
        <v>0</v>
      </c>
      <c r="BT1093" s="10">
        <v>0</v>
      </c>
      <c r="BU1093" s="10">
        <v>7404336</v>
      </c>
      <c r="BV1093" s="10">
        <v>998943</v>
      </c>
      <c r="BW1093" s="10">
        <v>0</v>
      </c>
      <c r="BX1093" s="10">
        <v>29201</v>
      </c>
      <c r="BY1093" s="10">
        <v>10245036</v>
      </c>
      <c r="BZ1093" s="10">
        <v>14573</v>
      </c>
      <c r="CA1093" s="10">
        <v>1101509</v>
      </c>
      <c r="CB1093" s="10">
        <v>1960857</v>
      </c>
      <c r="CC1093" s="10">
        <v>4990390</v>
      </c>
      <c r="CD1093" s="10">
        <v>0</v>
      </c>
      <c r="CE1093" s="10">
        <v>0</v>
      </c>
      <c r="CF1093" s="10">
        <v>0</v>
      </c>
      <c r="CG1093" s="10">
        <v>0</v>
      </c>
      <c r="CH1093" s="10">
        <v>6848788</v>
      </c>
      <c r="CI1093" s="10">
        <v>723760</v>
      </c>
      <c r="CJ1093" s="10">
        <v>0</v>
      </c>
      <c r="CK1093" s="10">
        <v>79833</v>
      </c>
      <c r="CL1093" s="10">
        <v>0</v>
      </c>
      <c r="CM1093" s="10">
        <v>0</v>
      </c>
      <c r="CN1093" s="10">
        <v>0</v>
      </c>
      <c r="CO1093" s="10">
        <v>0</v>
      </c>
      <c r="CP1093" s="10">
        <v>15719710</v>
      </c>
      <c r="CQ1093" s="10">
        <v>0</v>
      </c>
      <c r="CR1093" s="10">
        <v>0</v>
      </c>
      <c r="CS1093" s="10">
        <v>0</v>
      </c>
      <c r="CT1093" s="10">
        <v>0</v>
      </c>
      <c r="CU1093" s="10">
        <v>0</v>
      </c>
      <c r="CV1093" s="10">
        <v>489301</v>
      </c>
      <c r="CW1093" s="10">
        <v>1030610</v>
      </c>
      <c r="CX1093" s="10">
        <v>2239711</v>
      </c>
      <c r="CY1093" s="10">
        <v>0</v>
      </c>
      <c r="CZ1093" s="10">
        <v>0</v>
      </c>
      <c r="DA1093" s="10">
        <v>0</v>
      </c>
      <c r="DB1093" s="10">
        <v>4397381</v>
      </c>
      <c r="DC1093" s="10">
        <v>658477</v>
      </c>
      <c r="DD1093" s="10">
        <v>0</v>
      </c>
      <c r="DE1093" s="10">
        <v>87257</v>
      </c>
      <c r="DF1093" s="10">
        <v>8902737</v>
      </c>
      <c r="DG1093" s="10">
        <v>1255438</v>
      </c>
      <c r="DH1093" s="10">
        <v>11975079</v>
      </c>
      <c r="DI1093" s="10">
        <v>69558</v>
      </c>
      <c r="DJ1093" s="10">
        <v>0</v>
      </c>
      <c r="DK1093" s="10">
        <v>0</v>
      </c>
      <c r="DL1093" s="10">
        <v>0</v>
      </c>
      <c r="DM1093" s="10">
        <v>0</v>
      </c>
      <c r="DN1093" s="10">
        <v>0</v>
      </c>
      <c r="DO1093" s="10">
        <v>68588</v>
      </c>
      <c r="DP1093" s="10">
        <v>24626395</v>
      </c>
      <c r="DQ1093" s="10">
        <v>0</v>
      </c>
      <c r="DR1093" s="10">
        <v>0</v>
      </c>
      <c r="DS1093" s="10">
        <v>0</v>
      </c>
      <c r="DT1093" s="10">
        <v>0</v>
      </c>
      <c r="DU1093" s="10">
        <v>0</v>
      </c>
      <c r="DV1093" s="10">
        <v>0</v>
      </c>
      <c r="DW1093" s="10">
        <v>0</v>
      </c>
      <c r="DX1093" s="10">
        <v>0</v>
      </c>
      <c r="DY1093" s="10">
        <v>0</v>
      </c>
      <c r="DZ1093" s="10">
        <v>0</v>
      </c>
      <c r="EA1093" s="10">
        <v>0</v>
      </c>
      <c r="EB1093" s="10">
        <v>0</v>
      </c>
      <c r="EC1093" s="10">
        <v>0</v>
      </c>
    </row>
    <row r="1094" spans="1:133" x14ac:dyDescent="0.3">
      <c r="A1094" s="9">
        <v>106364502</v>
      </c>
      <c r="B1094" s="9" t="s">
        <v>1094</v>
      </c>
      <c r="C1094" s="9">
        <v>20182</v>
      </c>
      <c r="D1094" s="11">
        <v>43191</v>
      </c>
      <c r="E1094" s="9" t="s">
        <v>2129</v>
      </c>
      <c r="F1094" s="9" t="s">
        <v>134</v>
      </c>
      <c r="G1094" s="9" t="s">
        <v>275</v>
      </c>
      <c r="H1094" s="9" t="s">
        <v>2145</v>
      </c>
      <c r="I1094" s="9">
        <v>1209</v>
      </c>
      <c r="J1094" s="9" t="s">
        <v>136</v>
      </c>
      <c r="K1094" s="9" t="s">
        <v>137</v>
      </c>
      <c r="L1094" s="9" t="s">
        <v>220</v>
      </c>
      <c r="M1094" s="9" t="s">
        <v>1095</v>
      </c>
      <c r="N1094" s="9" t="s">
        <v>2168</v>
      </c>
      <c r="O1094" s="9" t="s">
        <v>1097</v>
      </c>
      <c r="P1094" s="9">
        <v>92354</v>
      </c>
      <c r="Q1094" s="9" t="s">
        <v>1093</v>
      </c>
      <c r="R1094" s="9">
        <v>343</v>
      </c>
      <c r="S1094" s="9">
        <v>343</v>
      </c>
      <c r="T1094" s="9">
        <v>287</v>
      </c>
      <c r="U1094" s="9">
        <v>10</v>
      </c>
      <c r="V1094" s="9">
        <v>7</v>
      </c>
      <c r="W1094" s="9">
        <v>312</v>
      </c>
      <c r="X1094" s="9">
        <v>2227</v>
      </c>
      <c r="Y1094" s="9">
        <v>0</v>
      </c>
      <c r="Z1094" s="9">
        <v>0</v>
      </c>
      <c r="AA1094" s="9">
        <v>775</v>
      </c>
      <c r="AB1094" s="9">
        <v>162</v>
      </c>
      <c r="AC1094" s="9">
        <v>0</v>
      </c>
      <c r="AD1094" s="9">
        <v>19</v>
      </c>
      <c r="AE1094" s="9">
        <v>3512</v>
      </c>
      <c r="AF1094" s="9">
        <v>0</v>
      </c>
      <c r="AG1094" s="9">
        <v>41</v>
      </c>
      <c r="AH1094" s="9">
        <v>288</v>
      </c>
      <c r="AI1094" s="9">
        <v>4447</v>
      </c>
      <c r="AJ1094" s="9">
        <v>11469</v>
      </c>
      <c r="AK1094" s="9">
        <v>0</v>
      </c>
      <c r="AL1094" s="9">
        <v>0</v>
      </c>
      <c r="AM1094" s="9">
        <v>4376</v>
      </c>
      <c r="AN1094" s="9">
        <v>685</v>
      </c>
      <c r="AO1094" s="9">
        <v>0</v>
      </c>
      <c r="AP1094" s="9">
        <v>53</v>
      </c>
      <c r="AQ1094" s="9">
        <v>21359</v>
      </c>
      <c r="AR1094" s="9">
        <v>0</v>
      </c>
      <c r="AS1094" s="9">
        <v>306</v>
      </c>
      <c r="AT1094" s="9">
        <v>76</v>
      </c>
      <c r="AU1094" s="9">
        <v>1498</v>
      </c>
      <c r="AV1094" s="9">
        <v>12983</v>
      </c>
      <c r="AW1094" s="9">
        <v>0</v>
      </c>
      <c r="AX1094" s="9">
        <v>0</v>
      </c>
      <c r="AY1094" s="9">
        <v>6502</v>
      </c>
      <c r="AZ1094" s="9">
        <v>1120</v>
      </c>
      <c r="BA1094" s="9">
        <v>0</v>
      </c>
      <c r="BB1094" s="9">
        <v>130</v>
      </c>
      <c r="BC1094" s="9">
        <v>22615</v>
      </c>
      <c r="BD1094" s="9">
        <v>1060396</v>
      </c>
      <c r="BE1094" s="9">
        <v>6254549</v>
      </c>
      <c r="BF1094" s="9">
        <v>92540537</v>
      </c>
      <c r="BG1094" s="9">
        <v>246422887</v>
      </c>
      <c r="BH1094" s="9">
        <v>0</v>
      </c>
      <c r="BI1094" s="9">
        <v>0</v>
      </c>
      <c r="BJ1094" s="9">
        <v>89423982</v>
      </c>
      <c r="BK1094" s="9">
        <v>9045650</v>
      </c>
      <c r="BL1094" s="9">
        <v>0</v>
      </c>
      <c r="BM1094" s="9">
        <v>716658</v>
      </c>
      <c r="BN1094" s="9">
        <v>445464659</v>
      </c>
      <c r="BO1094" s="9">
        <v>476385</v>
      </c>
      <c r="BP1094" s="9">
        <v>476385</v>
      </c>
      <c r="BQ1094" s="9">
        <v>5374343</v>
      </c>
      <c r="BR1094" s="9">
        <v>35490807</v>
      </c>
      <c r="BS1094" s="9">
        <v>0</v>
      </c>
      <c r="BT1094" s="9">
        <v>0</v>
      </c>
      <c r="BU1094" s="9">
        <v>15074595</v>
      </c>
      <c r="BV1094" s="9">
        <v>2151828</v>
      </c>
      <c r="BW1094" s="9">
        <v>0</v>
      </c>
      <c r="BX1094" s="9">
        <v>367480</v>
      </c>
      <c r="BY1094" s="9">
        <v>59411823</v>
      </c>
      <c r="BZ1094" s="9">
        <v>1253693</v>
      </c>
      <c r="CA1094" s="9">
        <v>1356054</v>
      </c>
      <c r="CB1094" s="9">
        <v>5836460</v>
      </c>
      <c r="CC1094" s="9">
        <v>82893421</v>
      </c>
      <c r="CD1094" s="9">
        <v>238602172</v>
      </c>
      <c r="CE1094" s="9">
        <v>0</v>
      </c>
      <c r="CF1094" s="9">
        <v>0</v>
      </c>
      <c r="CG1094" s="9">
        <v>0</v>
      </c>
      <c r="CH1094" s="9">
        <v>71131694</v>
      </c>
      <c r="CI1094" s="9">
        <v>8957982</v>
      </c>
      <c r="CJ1094" s="9">
        <v>0</v>
      </c>
      <c r="CK1094" s="9">
        <v>0</v>
      </c>
      <c r="CL1094" s="9">
        <v>0</v>
      </c>
      <c r="CM1094" s="9">
        <v>0</v>
      </c>
      <c r="CN1094" s="9">
        <v>0</v>
      </c>
      <c r="CO1094" s="9">
        <v>563935</v>
      </c>
      <c r="CP1094" s="9">
        <v>410595411</v>
      </c>
      <c r="CQ1094" s="9">
        <v>0</v>
      </c>
      <c r="CR1094" s="9">
        <v>0</v>
      </c>
      <c r="CS1094" s="9">
        <v>0</v>
      </c>
      <c r="CT1094" s="9">
        <v>0</v>
      </c>
      <c r="CU1094" s="9">
        <v>0</v>
      </c>
      <c r="CV1094" s="9">
        <v>180727</v>
      </c>
      <c r="CW1094" s="9">
        <v>690939</v>
      </c>
      <c r="CX1094" s="9">
        <v>15021459</v>
      </c>
      <c r="CY1094" s="9">
        <v>42057829</v>
      </c>
      <c r="CZ1094" s="9">
        <v>0</v>
      </c>
      <c r="DA1094" s="9">
        <v>0</v>
      </c>
      <c r="DB1094" s="9">
        <v>33366883</v>
      </c>
      <c r="DC1094" s="9">
        <v>2239496</v>
      </c>
      <c r="DD1094" s="9">
        <v>0</v>
      </c>
      <c r="DE1094" s="9">
        <v>723738</v>
      </c>
      <c r="DF1094" s="9">
        <v>94281071</v>
      </c>
      <c r="DG1094" s="9">
        <v>2249408</v>
      </c>
      <c r="DH1094" s="9">
        <v>151265704</v>
      </c>
      <c r="DI1094" s="9">
        <v>0</v>
      </c>
      <c r="DJ1094" s="9">
        <v>407182</v>
      </c>
      <c r="DK1094" s="9">
        <v>0</v>
      </c>
      <c r="DL1094" s="9">
        <v>0</v>
      </c>
      <c r="DM1094" s="9">
        <v>0</v>
      </c>
      <c r="DN1094" s="9">
        <v>0</v>
      </c>
      <c r="DO1094" s="9">
        <v>5741247</v>
      </c>
      <c r="DP1094" s="9">
        <v>101562846</v>
      </c>
      <c r="DQ1094" s="9">
        <v>0</v>
      </c>
      <c r="DR1094" s="9">
        <v>0</v>
      </c>
      <c r="DS1094" s="9">
        <v>0</v>
      </c>
      <c r="DT1094" s="9">
        <v>0</v>
      </c>
      <c r="DU1094" s="9">
        <v>0</v>
      </c>
      <c r="DV1094" s="9">
        <v>0</v>
      </c>
      <c r="DW1094" s="9">
        <v>0</v>
      </c>
      <c r="DX1094" s="9">
        <v>0</v>
      </c>
      <c r="DY1094" s="9">
        <v>0</v>
      </c>
      <c r="DZ1094" s="9">
        <v>0</v>
      </c>
      <c r="EA1094" s="9">
        <v>0</v>
      </c>
      <c r="EB1094" s="9">
        <v>0</v>
      </c>
      <c r="EC1094" s="9">
        <v>0</v>
      </c>
    </row>
    <row r="1095" spans="1:133" x14ac:dyDescent="0.3">
      <c r="A1095" s="10">
        <v>106361246</v>
      </c>
      <c r="B1095" s="10" t="s">
        <v>1098</v>
      </c>
      <c r="C1095" s="10">
        <v>20182</v>
      </c>
      <c r="D1095" s="12">
        <v>43191</v>
      </c>
      <c r="E1095" s="10" t="s">
        <v>2129</v>
      </c>
      <c r="F1095" s="10" t="s">
        <v>134</v>
      </c>
      <c r="G1095" s="10" t="s">
        <v>275</v>
      </c>
      <c r="H1095" s="10" t="s">
        <v>2145</v>
      </c>
      <c r="I1095" s="10">
        <v>1209</v>
      </c>
      <c r="J1095" s="10" t="s">
        <v>136</v>
      </c>
      <c r="K1095" s="10" t="s">
        <v>137</v>
      </c>
      <c r="L1095" s="10" t="s">
        <v>220</v>
      </c>
      <c r="M1095" s="10" t="s">
        <v>1095</v>
      </c>
      <c r="N1095" s="10" t="s">
        <v>1096</v>
      </c>
      <c r="O1095" s="10" t="s">
        <v>1097</v>
      </c>
      <c r="P1095" s="10">
        <v>92354</v>
      </c>
      <c r="Q1095" s="10" t="s">
        <v>1093</v>
      </c>
      <c r="R1095" s="10">
        <v>533</v>
      </c>
      <c r="S1095" s="10">
        <v>533</v>
      </c>
      <c r="T1095" s="10">
        <v>441</v>
      </c>
      <c r="U1095" s="10">
        <v>1418</v>
      </c>
      <c r="V1095" s="10">
        <v>969</v>
      </c>
      <c r="W1095" s="10">
        <v>550</v>
      </c>
      <c r="X1095" s="10">
        <v>1428</v>
      </c>
      <c r="Y1095" s="10">
        <v>0</v>
      </c>
      <c r="Z1095" s="10">
        <v>0</v>
      </c>
      <c r="AA1095" s="10">
        <v>1120</v>
      </c>
      <c r="AB1095" s="10">
        <v>158</v>
      </c>
      <c r="AC1095" s="10">
        <v>0</v>
      </c>
      <c r="AD1095" s="10">
        <v>57</v>
      </c>
      <c r="AE1095" s="10">
        <v>5700</v>
      </c>
      <c r="AF1095" s="10">
        <v>0</v>
      </c>
      <c r="AG1095" s="10">
        <v>8116</v>
      </c>
      <c r="AH1095" s="10">
        <v>4786</v>
      </c>
      <c r="AI1095" s="10">
        <v>3340</v>
      </c>
      <c r="AJ1095" s="10">
        <v>7919</v>
      </c>
      <c r="AK1095" s="10">
        <v>0</v>
      </c>
      <c r="AL1095" s="10">
        <v>0</v>
      </c>
      <c r="AM1095" s="10">
        <v>5901</v>
      </c>
      <c r="AN1095" s="10">
        <v>1241</v>
      </c>
      <c r="AO1095" s="10">
        <v>0</v>
      </c>
      <c r="AP1095" s="10">
        <v>133</v>
      </c>
      <c r="AQ1095" s="10">
        <v>31436</v>
      </c>
      <c r="AR1095" s="10">
        <v>0</v>
      </c>
      <c r="AS1095" s="10">
        <v>34802</v>
      </c>
      <c r="AT1095" s="10">
        <v>18238</v>
      </c>
      <c r="AU1095" s="10">
        <v>13935</v>
      </c>
      <c r="AV1095" s="10">
        <v>51803</v>
      </c>
      <c r="AW1095" s="10">
        <v>0</v>
      </c>
      <c r="AX1095" s="10">
        <v>0</v>
      </c>
      <c r="AY1095" s="10">
        <v>33056</v>
      </c>
      <c r="AZ1095" s="10">
        <v>15902</v>
      </c>
      <c r="BA1095" s="10">
        <v>0</v>
      </c>
      <c r="BB1095" s="10">
        <v>2852</v>
      </c>
      <c r="BC1095" s="10">
        <v>170588</v>
      </c>
      <c r="BD1095" s="10">
        <v>215486993</v>
      </c>
      <c r="BE1095" s="10">
        <v>143216947</v>
      </c>
      <c r="BF1095" s="10">
        <v>87328417</v>
      </c>
      <c r="BG1095" s="10">
        <v>191596606</v>
      </c>
      <c r="BH1095" s="10">
        <v>0</v>
      </c>
      <c r="BI1095" s="10">
        <v>0</v>
      </c>
      <c r="BJ1095" s="10">
        <v>143015117</v>
      </c>
      <c r="BK1095" s="10">
        <v>34758617</v>
      </c>
      <c r="BL1095" s="10">
        <v>0</v>
      </c>
      <c r="BM1095" s="10">
        <v>2872517</v>
      </c>
      <c r="BN1095" s="10">
        <v>818275214</v>
      </c>
      <c r="BO1095" s="10">
        <v>142951489</v>
      </c>
      <c r="BP1095" s="10">
        <v>73877597</v>
      </c>
      <c r="BQ1095" s="10">
        <v>37453420</v>
      </c>
      <c r="BR1095" s="10">
        <v>132613196</v>
      </c>
      <c r="BS1095" s="10">
        <v>0</v>
      </c>
      <c r="BT1095" s="10">
        <v>0</v>
      </c>
      <c r="BU1095" s="10">
        <v>131479733</v>
      </c>
      <c r="BV1095" s="10">
        <v>39674133</v>
      </c>
      <c r="BW1095" s="10">
        <v>0</v>
      </c>
      <c r="BX1095" s="10">
        <v>6112435</v>
      </c>
      <c r="BY1095" s="10">
        <v>564162003</v>
      </c>
      <c r="BZ1095" s="10">
        <v>11214388</v>
      </c>
      <c r="CA1095" s="10">
        <v>298738434</v>
      </c>
      <c r="CB1095" s="10">
        <v>182263978</v>
      </c>
      <c r="CC1095" s="10">
        <v>112731188</v>
      </c>
      <c r="CD1095" s="10">
        <v>286897919</v>
      </c>
      <c r="CE1095" s="10">
        <v>0</v>
      </c>
      <c r="CF1095" s="10">
        <v>0</v>
      </c>
      <c r="CG1095" s="10">
        <v>0</v>
      </c>
      <c r="CH1095" s="10">
        <v>219595881</v>
      </c>
      <c r="CI1095" s="10">
        <v>59546200</v>
      </c>
      <c r="CJ1095" s="10">
        <v>0</v>
      </c>
      <c r="CK1095" s="10">
        <v>13281025</v>
      </c>
      <c r="CL1095" s="10">
        <v>0</v>
      </c>
      <c r="CM1095" s="10">
        <v>0</v>
      </c>
      <c r="CN1095" s="10">
        <v>0</v>
      </c>
      <c r="CO1095" s="10">
        <v>6857079</v>
      </c>
      <c r="CP1095" s="10">
        <v>1191126092</v>
      </c>
      <c r="CQ1095" s="10">
        <v>0</v>
      </c>
      <c r="CR1095" s="10">
        <v>0</v>
      </c>
      <c r="CS1095" s="10">
        <v>0</v>
      </c>
      <c r="CT1095" s="10">
        <v>3137619</v>
      </c>
      <c r="CU1095" s="10">
        <v>3137619</v>
      </c>
      <c r="CV1095" s="10">
        <v>48485660</v>
      </c>
      <c r="CW1095" s="10">
        <v>34830566</v>
      </c>
      <c r="CX1095" s="10">
        <v>12050649</v>
      </c>
      <c r="CY1095" s="10">
        <v>37311883</v>
      </c>
      <c r="CZ1095" s="10">
        <v>0</v>
      </c>
      <c r="DA1095" s="10">
        <v>0</v>
      </c>
      <c r="DB1095" s="10">
        <v>41617944</v>
      </c>
      <c r="DC1095" s="10">
        <v>18024169</v>
      </c>
      <c r="DD1095" s="10">
        <v>0</v>
      </c>
      <c r="DE1095" s="10">
        <v>2127873</v>
      </c>
      <c r="DF1095" s="10">
        <v>194448744</v>
      </c>
      <c r="DG1095" s="10">
        <v>2864688</v>
      </c>
      <c r="DH1095" s="10">
        <v>456968844</v>
      </c>
      <c r="DI1095" s="10">
        <v>0</v>
      </c>
      <c r="DJ1095" s="10">
        <v>-6709815</v>
      </c>
      <c r="DK1095" s="10">
        <v>0</v>
      </c>
      <c r="DL1095" s="10">
        <v>0</v>
      </c>
      <c r="DM1095" s="10">
        <v>0</v>
      </c>
      <c r="DN1095" s="10">
        <v>0</v>
      </c>
      <c r="DO1095" s="10">
        <v>61288314</v>
      </c>
      <c r="DP1095" s="10">
        <v>1181907682</v>
      </c>
      <c r="DQ1095" s="10">
        <v>0</v>
      </c>
      <c r="DR1095" s="10">
        <v>0</v>
      </c>
      <c r="DS1095" s="10">
        <v>0</v>
      </c>
      <c r="DT1095" s="10">
        <v>0</v>
      </c>
      <c r="DU1095" s="10">
        <v>0</v>
      </c>
      <c r="DV1095" s="10">
        <v>0</v>
      </c>
      <c r="DW1095" s="10">
        <v>0</v>
      </c>
      <c r="DX1095" s="10">
        <v>0</v>
      </c>
      <c r="DY1095" s="10">
        <v>0</v>
      </c>
      <c r="DZ1095" s="10">
        <v>0</v>
      </c>
      <c r="EA1095" s="10">
        <v>0</v>
      </c>
      <c r="EB1095" s="10">
        <v>0</v>
      </c>
      <c r="EC1095" s="10">
        <v>0</v>
      </c>
    </row>
    <row r="1096" spans="1:133" x14ac:dyDescent="0.3">
      <c r="A1096" s="9">
        <v>106334589</v>
      </c>
      <c r="B1096" s="9" t="s">
        <v>1099</v>
      </c>
      <c r="C1096" s="9">
        <v>20182</v>
      </c>
      <c r="D1096" s="11">
        <v>43191</v>
      </c>
      <c r="E1096" s="9" t="s">
        <v>2129</v>
      </c>
      <c r="F1096" s="9" t="s">
        <v>134</v>
      </c>
      <c r="G1096" s="9" t="s">
        <v>548</v>
      </c>
      <c r="H1096" s="9" t="s">
        <v>2145</v>
      </c>
      <c r="I1096" s="9">
        <v>1109</v>
      </c>
      <c r="J1096" s="9" t="s">
        <v>136</v>
      </c>
      <c r="K1096" s="9" t="s">
        <v>137</v>
      </c>
      <c r="L1096" s="9" t="s">
        <v>138</v>
      </c>
      <c r="M1096" s="9" t="s">
        <v>1100</v>
      </c>
      <c r="N1096" s="9" t="s">
        <v>1101</v>
      </c>
      <c r="O1096" s="9" t="s">
        <v>1102</v>
      </c>
      <c r="P1096" s="9">
        <v>92563</v>
      </c>
      <c r="Q1096" s="9" t="s">
        <v>1103</v>
      </c>
      <c r="R1096" s="9">
        <v>112</v>
      </c>
      <c r="S1096" s="9">
        <v>112</v>
      </c>
      <c r="T1096" s="9">
        <v>112</v>
      </c>
      <c r="U1096" s="9">
        <v>577</v>
      </c>
      <c r="V1096" s="9">
        <v>538</v>
      </c>
      <c r="W1096" s="9">
        <v>55</v>
      </c>
      <c r="X1096" s="9">
        <v>295</v>
      </c>
      <c r="Y1096" s="9">
        <v>0</v>
      </c>
      <c r="Z1096" s="9">
        <v>0</v>
      </c>
      <c r="AA1096" s="9">
        <v>95</v>
      </c>
      <c r="AB1096" s="9">
        <v>475</v>
      </c>
      <c r="AC1096" s="9">
        <v>0</v>
      </c>
      <c r="AD1096" s="9">
        <v>70</v>
      </c>
      <c r="AE1096" s="9">
        <v>2105</v>
      </c>
      <c r="AF1096" s="9">
        <v>0</v>
      </c>
      <c r="AG1096" s="9">
        <v>2242</v>
      </c>
      <c r="AH1096" s="9">
        <v>2096</v>
      </c>
      <c r="AI1096" s="9">
        <v>254</v>
      </c>
      <c r="AJ1096" s="9">
        <v>972</v>
      </c>
      <c r="AK1096" s="9">
        <v>0</v>
      </c>
      <c r="AL1096" s="9">
        <v>0</v>
      </c>
      <c r="AM1096" s="9">
        <v>272</v>
      </c>
      <c r="AN1096" s="9">
        <v>1313</v>
      </c>
      <c r="AO1096" s="9">
        <v>0</v>
      </c>
      <c r="AP1096" s="9">
        <v>216</v>
      </c>
      <c r="AQ1096" s="9">
        <v>7365</v>
      </c>
      <c r="AR1096" s="9">
        <v>0</v>
      </c>
      <c r="AS1096" s="9">
        <v>3117</v>
      </c>
      <c r="AT1096" s="9">
        <v>2909</v>
      </c>
      <c r="AU1096" s="9">
        <v>724</v>
      </c>
      <c r="AV1096" s="9">
        <v>4521</v>
      </c>
      <c r="AW1096" s="9">
        <v>0</v>
      </c>
      <c r="AX1096" s="9">
        <v>0</v>
      </c>
      <c r="AY1096" s="9">
        <v>2162</v>
      </c>
      <c r="AZ1096" s="9">
        <v>4614</v>
      </c>
      <c r="BA1096" s="9">
        <v>0</v>
      </c>
      <c r="BB1096" s="9">
        <v>1138</v>
      </c>
      <c r="BC1096" s="9">
        <v>19185</v>
      </c>
      <c r="BD1096" s="9">
        <v>46246272</v>
      </c>
      <c r="BE1096" s="9">
        <v>47474014</v>
      </c>
      <c r="BF1096" s="9">
        <v>6396344</v>
      </c>
      <c r="BG1096" s="9">
        <v>20376116</v>
      </c>
      <c r="BH1096" s="9">
        <v>0</v>
      </c>
      <c r="BI1096" s="9">
        <v>0</v>
      </c>
      <c r="BJ1096" s="9">
        <v>5169367</v>
      </c>
      <c r="BK1096" s="9">
        <v>23850288</v>
      </c>
      <c r="BL1096" s="9">
        <v>0</v>
      </c>
      <c r="BM1096" s="9">
        <v>3071768</v>
      </c>
      <c r="BN1096" s="9">
        <v>152584169</v>
      </c>
      <c r="BO1096" s="9">
        <v>23558508</v>
      </c>
      <c r="BP1096" s="9">
        <v>27419311</v>
      </c>
      <c r="BQ1096" s="9">
        <v>3040272</v>
      </c>
      <c r="BR1096" s="9">
        <v>20419562</v>
      </c>
      <c r="BS1096" s="9">
        <v>0</v>
      </c>
      <c r="BT1096" s="9">
        <v>0</v>
      </c>
      <c r="BU1096" s="9">
        <v>6785538</v>
      </c>
      <c r="BV1096" s="9">
        <v>27903420</v>
      </c>
      <c r="BW1096" s="9">
        <v>0</v>
      </c>
      <c r="BX1096" s="9">
        <v>2241534</v>
      </c>
      <c r="BY1096" s="9">
        <v>111368145</v>
      </c>
      <c r="BZ1096" s="9">
        <v>4743866</v>
      </c>
      <c r="CA1096" s="9">
        <v>57507531</v>
      </c>
      <c r="CB1096" s="9">
        <v>62033164</v>
      </c>
      <c r="CC1096" s="9">
        <v>7726429</v>
      </c>
      <c r="CD1096" s="9">
        <v>33280246</v>
      </c>
      <c r="CE1096" s="9">
        <v>0</v>
      </c>
      <c r="CF1096" s="9">
        <v>0</v>
      </c>
      <c r="CG1096" s="9">
        <v>0</v>
      </c>
      <c r="CH1096" s="9">
        <v>7959498</v>
      </c>
      <c r="CI1096" s="9">
        <v>37025726</v>
      </c>
      <c r="CJ1096" s="9">
        <v>0</v>
      </c>
      <c r="CK1096" s="9">
        <v>0</v>
      </c>
      <c r="CL1096" s="9">
        <v>0</v>
      </c>
      <c r="CM1096" s="9">
        <v>0</v>
      </c>
      <c r="CN1096" s="9">
        <v>0</v>
      </c>
      <c r="CO1096" s="9">
        <v>5239931</v>
      </c>
      <c r="CP1096" s="9">
        <v>215516391</v>
      </c>
      <c r="CQ1096" s="9">
        <v>0</v>
      </c>
      <c r="CR1096" s="9">
        <v>0</v>
      </c>
      <c r="CS1096" s="9">
        <v>0</v>
      </c>
      <c r="CT1096" s="9">
        <v>0</v>
      </c>
      <c r="CU1096" s="9">
        <v>0</v>
      </c>
      <c r="CV1096" s="9">
        <v>12140952</v>
      </c>
      <c r="CW1096" s="9">
        <v>12756534</v>
      </c>
      <c r="CX1096" s="9">
        <v>1703621</v>
      </c>
      <c r="CY1096" s="9">
        <v>7493288</v>
      </c>
      <c r="CZ1096" s="9">
        <v>0</v>
      </c>
      <c r="DA1096" s="9">
        <v>0</v>
      </c>
      <c r="DB1096" s="9">
        <v>3565840</v>
      </c>
      <c r="DC1096" s="9">
        <v>13621120</v>
      </c>
      <c r="DD1096" s="9">
        <v>0</v>
      </c>
      <c r="DE1096" s="9">
        <v>-2845432</v>
      </c>
      <c r="DF1096" s="9">
        <v>48435923</v>
      </c>
      <c r="DG1096" s="9">
        <v>3781485</v>
      </c>
      <c r="DH1096" s="9">
        <v>52871978</v>
      </c>
      <c r="DI1096" s="9">
        <v>0</v>
      </c>
      <c r="DJ1096" s="9">
        <v>0</v>
      </c>
      <c r="DK1096" s="9">
        <v>0</v>
      </c>
      <c r="DL1096" s="9">
        <v>0</v>
      </c>
      <c r="DM1096" s="9">
        <v>0</v>
      </c>
      <c r="DN1096" s="9">
        <v>0</v>
      </c>
      <c r="DO1096" s="9">
        <v>404907</v>
      </c>
      <c r="DP1096" s="9">
        <v>26632279</v>
      </c>
      <c r="DQ1096" s="9">
        <v>0</v>
      </c>
      <c r="DR1096" s="9">
        <v>0</v>
      </c>
      <c r="DS1096" s="9">
        <v>0</v>
      </c>
      <c r="DT1096" s="9">
        <v>0</v>
      </c>
      <c r="DU1096" s="9">
        <v>0</v>
      </c>
      <c r="DV1096" s="9">
        <v>0</v>
      </c>
      <c r="DW1096" s="9">
        <v>0</v>
      </c>
      <c r="DX1096" s="9">
        <v>0</v>
      </c>
      <c r="DY1096" s="9">
        <v>0</v>
      </c>
      <c r="DZ1096" s="9">
        <v>0</v>
      </c>
      <c r="EA1096" s="9">
        <v>0</v>
      </c>
      <c r="EB1096" s="9">
        <v>0</v>
      </c>
      <c r="EC1096" s="9">
        <v>0</v>
      </c>
    </row>
    <row r="1097" spans="1:133" x14ac:dyDescent="0.3">
      <c r="A1097" s="10">
        <v>106420491</v>
      </c>
      <c r="B1097" s="10" t="s">
        <v>1104</v>
      </c>
      <c r="C1097" s="10">
        <v>20182</v>
      </c>
      <c r="D1097" s="12">
        <v>43191</v>
      </c>
      <c r="E1097" s="10" t="s">
        <v>2129</v>
      </c>
      <c r="F1097" s="10" t="s">
        <v>134</v>
      </c>
      <c r="G1097" s="10" t="s">
        <v>745</v>
      </c>
      <c r="H1097" s="10" t="s">
        <v>2134</v>
      </c>
      <c r="I1097" s="10">
        <v>805</v>
      </c>
      <c r="J1097" s="10" t="s">
        <v>183</v>
      </c>
      <c r="K1097" s="10" t="s">
        <v>137</v>
      </c>
      <c r="L1097" s="10" t="s">
        <v>145</v>
      </c>
      <c r="M1097" s="10" t="s">
        <v>1105</v>
      </c>
      <c r="N1097" s="10" t="s">
        <v>1106</v>
      </c>
      <c r="O1097" s="10" t="s">
        <v>1107</v>
      </c>
      <c r="P1097" s="10">
        <v>93436</v>
      </c>
      <c r="Q1097" s="10" t="s">
        <v>1108</v>
      </c>
      <c r="R1097" s="10">
        <v>170</v>
      </c>
      <c r="S1097" s="10">
        <v>170</v>
      </c>
      <c r="T1097" s="10">
        <v>170</v>
      </c>
      <c r="U1097" s="10">
        <v>245</v>
      </c>
      <c r="V1097" s="10">
        <v>25</v>
      </c>
      <c r="W1097" s="10">
        <v>29</v>
      </c>
      <c r="X1097" s="10">
        <v>162</v>
      </c>
      <c r="Y1097" s="10">
        <v>0</v>
      </c>
      <c r="Z1097" s="10">
        <v>0</v>
      </c>
      <c r="AA1097" s="10">
        <v>61</v>
      </c>
      <c r="AB1097" s="10">
        <v>14</v>
      </c>
      <c r="AC1097" s="10">
        <v>0</v>
      </c>
      <c r="AD1097" s="10">
        <v>34</v>
      </c>
      <c r="AE1097" s="10">
        <v>570</v>
      </c>
      <c r="AF1097" s="10">
        <v>76</v>
      </c>
      <c r="AG1097" s="10">
        <v>1421</v>
      </c>
      <c r="AH1097" s="10">
        <v>173</v>
      </c>
      <c r="AI1097" s="10">
        <v>183</v>
      </c>
      <c r="AJ1097" s="10">
        <v>6207</v>
      </c>
      <c r="AK1097" s="10">
        <v>0</v>
      </c>
      <c r="AL1097" s="10">
        <v>0</v>
      </c>
      <c r="AM1097" s="10">
        <v>352</v>
      </c>
      <c r="AN1097" s="10">
        <v>44</v>
      </c>
      <c r="AO1097" s="10">
        <v>0</v>
      </c>
      <c r="AP1097" s="10">
        <v>875</v>
      </c>
      <c r="AQ1097" s="10">
        <v>9255</v>
      </c>
      <c r="AR1097" s="10">
        <v>7690</v>
      </c>
      <c r="AS1097" s="10">
        <v>4952</v>
      </c>
      <c r="AT1097" s="10">
        <v>271</v>
      </c>
      <c r="AU1097" s="10">
        <v>494</v>
      </c>
      <c r="AV1097" s="10">
        <v>5272</v>
      </c>
      <c r="AW1097" s="10">
        <v>0</v>
      </c>
      <c r="AX1097" s="10">
        <v>0</v>
      </c>
      <c r="AY1097" s="10">
        <v>3877</v>
      </c>
      <c r="AZ1097" s="10">
        <v>849</v>
      </c>
      <c r="BA1097" s="10">
        <v>0</v>
      </c>
      <c r="BB1097" s="10">
        <v>776</v>
      </c>
      <c r="BC1097" s="10">
        <v>16491</v>
      </c>
      <c r="BD1097" s="10">
        <v>6003093</v>
      </c>
      <c r="BE1097" s="10">
        <v>661286</v>
      </c>
      <c r="BF1097" s="10">
        <v>607663</v>
      </c>
      <c r="BG1097" s="10">
        <v>4778766</v>
      </c>
      <c r="BH1097" s="10">
        <v>0</v>
      </c>
      <c r="BI1097" s="10">
        <v>0</v>
      </c>
      <c r="BJ1097" s="10">
        <v>1559756</v>
      </c>
      <c r="BK1097" s="10">
        <v>362203</v>
      </c>
      <c r="BL1097" s="10">
        <v>0</v>
      </c>
      <c r="BM1097" s="10">
        <v>981455</v>
      </c>
      <c r="BN1097" s="10">
        <v>14954222</v>
      </c>
      <c r="BO1097" s="10">
        <v>10043267</v>
      </c>
      <c r="BP1097" s="10">
        <v>809909</v>
      </c>
      <c r="BQ1097" s="10">
        <v>849806</v>
      </c>
      <c r="BR1097" s="10">
        <v>7499701</v>
      </c>
      <c r="BS1097" s="10">
        <v>0</v>
      </c>
      <c r="BT1097" s="10">
        <v>0</v>
      </c>
      <c r="BU1097" s="10">
        <v>6675355</v>
      </c>
      <c r="BV1097" s="10">
        <v>1255706</v>
      </c>
      <c r="BW1097" s="10">
        <v>0</v>
      </c>
      <c r="BX1097" s="10">
        <v>1043882</v>
      </c>
      <c r="BY1097" s="10">
        <v>28177626</v>
      </c>
      <c r="BZ1097" s="10">
        <v>754188</v>
      </c>
      <c r="CA1097" s="10">
        <v>10185735</v>
      </c>
      <c r="CB1097" s="10">
        <v>950771</v>
      </c>
      <c r="CC1097" s="10">
        <v>721644</v>
      </c>
      <c r="CD1097" s="10">
        <v>3816483</v>
      </c>
      <c r="CE1097" s="10">
        <v>-207442</v>
      </c>
      <c r="CF1097" s="10">
        <v>0</v>
      </c>
      <c r="CG1097" s="10">
        <v>0</v>
      </c>
      <c r="CH1097" s="10">
        <v>3564879</v>
      </c>
      <c r="CI1097" s="10">
        <v>589993</v>
      </c>
      <c r="CJ1097" s="10">
        <v>0</v>
      </c>
      <c r="CK1097" s="10">
        <v>574180</v>
      </c>
      <c r="CL1097" s="10">
        <v>0</v>
      </c>
      <c r="CM1097" s="10">
        <v>0</v>
      </c>
      <c r="CN1097" s="10">
        <v>0</v>
      </c>
      <c r="CO1097" s="10">
        <v>137333</v>
      </c>
      <c r="CP1097" s="10">
        <v>21087764</v>
      </c>
      <c r="CQ1097" s="10">
        <v>0</v>
      </c>
      <c r="CR1097" s="10">
        <v>38583</v>
      </c>
      <c r="CS1097" s="10">
        <v>0</v>
      </c>
      <c r="CT1097" s="10">
        <v>1883</v>
      </c>
      <c r="CU1097" s="10">
        <v>40466</v>
      </c>
      <c r="CV1097" s="10">
        <v>5860625</v>
      </c>
      <c r="CW1097" s="10">
        <v>520424</v>
      </c>
      <c r="CX1097" s="10">
        <v>943267</v>
      </c>
      <c r="CY1097" s="10">
        <v>8500567</v>
      </c>
      <c r="CZ1097" s="10">
        <v>0</v>
      </c>
      <c r="DA1097" s="10">
        <v>0</v>
      </c>
      <c r="DB1097" s="10">
        <v>4670232</v>
      </c>
      <c r="DC1097" s="10">
        <v>1029799</v>
      </c>
      <c r="DD1097" s="10">
        <v>0</v>
      </c>
      <c r="DE1097" s="10">
        <v>559636</v>
      </c>
      <c r="DF1097" s="10">
        <v>22084550</v>
      </c>
      <c r="DG1097" s="10">
        <v>884056</v>
      </c>
      <c r="DH1097" s="10">
        <v>22656687</v>
      </c>
      <c r="DI1097" s="10">
        <v>0</v>
      </c>
      <c r="DJ1097" s="10">
        <v>919660</v>
      </c>
      <c r="DK1097" s="10">
        <v>0</v>
      </c>
      <c r="DL1097" s="10">
        <v>0</v>
      </c>
      <c r="DM1097" s="10">
        <v>0</v>
      </c>
      <c r="DN1097" s="10">
        <v>0</v>
      </c>
      <c r="DO1097" s="10">
        <v>1385378</v>
      </c>
      <c r="DP1097" s="10">
        <v>69723619</v>
      </c>
      <c r="DQ1097" s="10">
        <v>0</v>
      </c>
      <c r="DR1097" s="10">
        <v>0</v>
      </c>
      <c r="DS1097" s="10">
        <v>0</v>
      </c>
      <c r="DT1097" s="10">
        <v>0</v>
      </c>
      <c r="DU1097" s="10">
        <v>0</v>
      </c>
      <c r="DV1097" s="10">
        <v>0</v>
      </c>
      <c r="DW1097" s="10">
        <v>0</v>
      </c>
      <c r="DX1097" s="10">
        <v>0</v>
      </c>
      <c r="DY1097" s="10">
        <v>0</v>
      </c>
      <c r="DZ1097" s="10">
        <v>0</v>
      </c>
      <c r="EA1097" s="10">
        <v>0</v>
      </c>
      <c r="EB1097" s="10">
        <v>0</v>
      </c>
      <c r="EC1097" s="10">
        <v>0</v>
      </c>
    </row>
    <row r="1098" spans="1:133" x14ac:dyDescent="0.3">
      <c r="A1098" s="9">
        <v>106301248</v>
      </c>
      <c r="B1098" s="9" t="s">
        <v>1111</v>
      </c>
      <c r="C1098" s="9">
        <v>20182</v>
      </c>
      <c r="D1098" s="11">
        <v>43191</v>
      </c>
      <c r="E1098" s="9" t="s">
        <v>2129</v>
      </c>
      <c r="F1098" s="9" t="s">
        <v>134</v>
      </c>
      <c r="G1098" s="9" t="s">
        <v>226</v>
      </c>
      <c r="H1098" s="9" t="s">
        <v>2137</v>
      </c>
      <c r="I1098" s="9">
        <v>1013</v>
      </c>
      <c r="J1098" s="9" t="s">
        <v>255</v>
      </c>
      <c r="K1098" s="9" t="s">
        <v>137</v>
      </c>
      <c r="L1098" s="9" t="s">
        <v>138</v>
      </c>
      <c r="M1098" s="9" t="s">
        <v>1112</v>
      </c>
      <c r="N1098" s="9" t="s">
        <v>1113</v>
      </c>
      <c r="O1098" s="9" t="s">
        <v>1114</v>
      </c>
      <c r="P1098" s="9">
        <v>90720</v>
      </c>
      <c r="Q1098" s="9" t="s">
        <v>1115</v>
      </c>
      <c r="R1098" s="9">
        <v>163</v>
      </c>
      <c r="S1098" s="9">
        <v>146</v>
      </c>
      <c r="T1098" s="9">
        <v>108</v>
      </c>
      <c r="U1098" s="9">
        <v>686</v>
      </c>
      <c r="V1098" s="9">
        <v>729</v>
      </c>
      <c r="W1098" s="9">
        <v>85</v>
      </c>
      <c r="X1098" s="9">
        <v>193</v>
      </c>
      <c r="Y1098" s="9">
        <v>0</v>
      </c>
      <c r="Z1098" s="9">
        <v>0</v>
      </c>
      <c r="AA1098" s="9">
        <v>24</v>
      </c>
      <c r="AB1098" s="9">
        <v>581</v>
      </c>
      <c r="AC1098" s="9">
        <v>10</v>
      </c>
      <c r="AD1098" s="9">
        <v>15</v>
      </c>
      <c r="AE1098" s="9">
        <v>2323</v>
      </c>
      <c r="AF1098" s="9">
        <v>0</v>
      </c>
      <c r="AG1098" s="9">
        <v>3156</v>
      </c>
      <c r="AH1098" s="9">
        <v>2972</v>
      </c>
      <c r="AI1098" s="9">
        <v>496</v>
      </c>
      <c r="AJ1098" s="9">
        <v>675</v>
      </c>
      <c r="AK1098" s="9">
        <v>0</v>
      </c>
      <c r="AL1098" s="9">
        <v>0</v>
      </c>
      <c r="AM1098" s="9">
        <v>104</v>
      </c>
      <c r="AN1098" s="9">
        <v>1849</v>
      </c>
      <c r="AO1098" s="9">
        <v>17</v>
      </c>
      <c r="AP1098" s="9">
        <v>64</v>
      </c>
      <c r="AQ1098" s="9">
        <v>9333</v>
      </c>
      <c r="AR1098" s="9">
        <v>0</v>
      </c>
      <c r="AS1098" s="9">
        <v>5342</v>
      </c>
      <c r="AT1098" s="9">
        <v>5198</v>
      </c>
      <c r="AU1098" s="9">
        <v>350</v>
      </c>
      <c r="AV1098" s="9">
        <v>1918</v>
      </c>
      <c r="AW1098" s="9">
        <v>0</v>
      </c>
      <c r="AX1098" s="9">
        <v>0</v>
      </c>
      <c r="AY1098" s="9">
        <v>1105</v>
      </c>
      <c r="AZ1098" s="9">
        <v>7251</v>
      </c>
      <c r="BA1098" s="9">
        <v>14</v>
      </c>
      <c r="BB1098" s="9">
        <v>432</v>
      </c>
      <c r="BC1098" s="9">
        <v>21610</v>
      </c>
      <c r="BD1098" s="9">
        <v>87354512</v>
      </c>
      <c r="BE1098" s="9">
        <v>89253714</v>
      </c>
      <c r="BF1098" s="9">
        <v>11545511</v>
      </c>
      <c r="BG1098" s="9">
        <v>16248223</v>
      </c>
      <c r="BH1098" s="9">
        <v>0</v>
      </c>
      <c r="BI1098" s="9">
        <v>0</v>
      </c>
      <c r="BJ1098" s="9">
        <v>3863643</v>
      </c>
      <c r="BK1098" s="9">
        <v>57370450</v>
      </c>
      <c r="BL1098" s="9">
        <v>433747</v>
      </c>
      <c r="BM1098" s="9">
        <v>1383463</v>
      </c>
      <c r="BN1098" s="9">
        <v>267453263</v>
      </c>
      <c r="BO1098" s="9">
        <v>40952825</v>
      </c>
      <c r="BP1098" s="9">
        <v>41593134</v>
      </c>
      <c r="BQ1098" s="9">
        <v>2228332</v>
      </c>
      <c r="BR1098" s="9">
        <v>16279995</v>
      </c>
      <c r="BS1098" s="9">
        <v>0</v>
      </c>
      <c r="BT1098" s="9">
        <v>0</v>
      </c>
      <c r="BU1098" s="9">
        <v>2694308</v>
      </c>
      <c r="BV1098" s="9">
        <v>53736122</v>
      </c>
      <c r="BW1098" s="9">
        <v>140441</v>
      </c>
      <c r="BX1098" s="9">
        <v>2105094</v>
      </c>
      <c r="BY1098" s="9">
        <v>159730251</v>
      </c>
      <c r="BZ1098" s="9">
        <v>2507721</v>
      </c>
      <c r="CA1098" s="9">
        <v>116942527</v>
      </c>
      <c r="CB1098" s="9">
        <v>119367033</v>
      </c>
      <c r="CC1098" s="9">
        <v>9374342</v>
      </c>
      <c r="CD1098" s="9">
        <v>27756827</v>
      </c>
      <c r="CE1098" s="9">
        <v>0</v>
      </c>
      <c r="CF1098" s="9">
        <v>0</v>
      </c>
      <c r="CG1098" s="9">
        <v>0</v>
      </c>
      <c r="CH1098" s="9">
        <v>5235190</v>
      </c>
      <c r="CI1098" s="9">
        <v>83148811</v>
      </c>
      <c r="CJ1098" s="9">
        <v>0</v>
      </c>
      <c r="CK1098" s="9">
        <v>405268</v>
      </c>
      <c r="CL1098" s="9">
        <v>0</v>
      </c>
      <c r="CM1098" s="9">
        <v>0</v>
      </c>
      <c r="CN1098" s="9">
        <v>0</v>
      </c>
      <c r="CO1098" s="9">
        <v>2320758</v>
      </c>
      <c r="CP1098" s="9">
        <v>367058477</v>
      </c>
      <c r="CQ1098" s="9">
        <v>1405663</v>
      </c>
      <c r="CR1098" s="9">
        <v>0</v>
      </c>
      <c r="CS1098" s="9">
        <v>0</v>
      </c>
      <c r="CT1098" s="9">
        <v>0</v>
      </c>
      <c r="CU1098" s="9">
        <v>1405663</v>
      </c>
      <c r="CV1098" s="9">
        <v>11364810</v>
      </c>
      <c r="CW1098" s="9">
        <v>12885478</v>
      </c>
      <c r="CX1098" s="9">
        <v>4399501</v>
      </c>
      <c r="CY1098" s="9">
        <v>4771391</v>
      </c>
      <c r="CZ1098" s="9">
        <v>0</v>
      </c>
      <c r="DA1098" s="9">
        <v>0</v>
      </c>
      <c r="DB1098" s="9">
        <v>1238748</v>
      </c>
      <c r="DC1098" s="9">
        <v>26701852</v>
      </c>
      <c r="DD1098" s="9">
        <v>168920</v>
      </c>
      <c r="DE1098" s="9">
        <v>0</v>
      </c>
      <c r="DF1098" s="9">
        <v>61530700</v>
      </c>
      <c r="DG1098" s="9">
        <v>526844</v>
      </c>
      <c r="DH1098" s="9">
        <v>60939831</v>
      </c>
      <c r="DI1098" s="9">
        <v>0</v>
      </c>
      <c r="DJ1098" s="9">
        <v>196161</v>
      </c>
      <c r="DK1098" s="9">
        <v>0</v>
      </c>
      <c r="DL1098" s="9">
        <v>0</v>
      </c>
      <c r="DM1098" s="9">
        <v>0</v>
      </c>
      <c r="DN1098" s="9">
        <v>0</v>
      </c>
      <c r="DO1098" s="9">
        <v>1489443</v>
      </c>
      <c r="DP1098" s="9">
        <v>86310206</v>
      </c>
      <c r="DQ1098" s="9">
        <v>0</v>
      </c>
      <c r="DR1098" s="9">
        <v>0</v>
      </c>
      <c r="DS1098" s="9">
        <v>0</v>
      </c>
      <c r="DT1098" s="9">
        <v>0</v>
      </c>
      <c r="DU1098" s="9">
        <v>0</v>
      </c>
      <c r="DV1098" s="9">
        <v>0</v>
      </c>
      <c r="DW1098" s="9">
        <v>0</v>
      </c>
      <c r="DX1098" s="9">
        <v>0</v>
      </c>
      <c r="DY1098" s="9">
        <v>0</v>
      </c>
      <c r="DZ1098" s="9">
        <v>0</v>
      </c>
      <c r="EA1098" s="9">
        <v>9755124</v>
      </c>
      <c r="EB1098" s="9">
        <v>3775351</v>
      </c>
      <c r="EC1098" s="9">
        <v>3551997</v>
      </c>
    </row>
    <row r="1099" spans="1:133" x14ac:dyDescent="0.3">
      <c r="A1099" s="10">
        <v>106190198</v>
      </c>
      <c r="B1099" s="10" t="s">
        <v>1116</v>
      </c>
      <c r="C1099" s="10">
        <v>20182</v>
      </c>
      <c r="D1099" s="12">
        <v>43191</v>
      </c>
      <c r="E1099" s="10" t="s">
        <v>2129</v>
      </c>
      <c r="F1099" s="10" t="s">
        <v>134</v>
      </c>
      <c r="G1099" s="10" t="s">
        <v>158</v>
      </c>
      <c r="H1099" s="10" t="s">
        <v>2132</v>
      </c>
      <c r="I1099" s="10">
        <v>925</v>
      </c>
      <c r="J1099" s="10" t="s">
        <v>255</v>
      </c>
      <c r="K1099" s="10" t="s">
        <v>137</v>
      </c>
      <c r="L1099" s="10" t="s">
        <v>138</v>
      </c>
      <c r="M1099" s="10" t="s">
        <v>1117</v>
      </c>
      <c r="N1099" s="10" t="s">
        <v>1118</v>
      </c>
      <c r="O1099" s="10" t="s">
        <v>223</v>
      </c>
      <c r="P1099" s="10">
        <v>90023</v>
      </c>
      <c r="Q1099" s="10" t="s">
        <v>691</v>
      </c>
      <c r="R1099" s="10">
        <v>324</v>
      </c>
      <c r="S1099" s="10">
        <v>324</v>
      </c>
      <c r="T1099" s="10">
        <v>178</v>
      </c>
      <c r="U1099" s="10">
        <v>605</v>
      </c>
      <c r="V1099" s="10">
        <v>144</v>
      </c>
      <c r="W1099" s="10">
        <v>461</v>
      </c>
      <c r="X1099" s="10">
        <v>1403</v>
      </c>
      <c r="Y1099" s="10">
        <v>0</v>
      </c>
      <c r="Z1099" s="10">
        <v>0</v>
      </c>
      <c r="AA1099" s="10">
        <v>14</v>
      </c>
      <c r="AB1099" s="10">
        <v>52</v>
      </c>
      <c r="AC1099" s="10">
        <v>6</v>
      </c>
      <c r="AD1099" s="10">
        <v>2</v>
      </c>
      <c r="AE1099" s="10">
        <v>2687</v>
      </c>
      <c r="AF1099" s="10">
        <v>0</v>
      </c>
      <c r="AG1099" s="10">
        <v>3216</v>
      </c>
      <c r="AH1099" s="10">
        <v>903</v>
      </c>
      <c r="AI1099" s="10">
        <v>2946</v>
      </c>
      <c r="AJ1099" s="10">
        <v>8586</v>
      </c>
      <c r="AK1099" s="10">
        <v>0</v>
      </c>
      <c r="AL1099" s="10">
        <v>0</v>
      </c>
      <c r="AM1099" s="10">
        <v>43</v>
      </c>
      <c r="AN1099" s="10">
        <v>219</v>
      </c>
      <c r="AO1099" s="10">
        <v>29</v>
      </c>
      <c r="AP1099" s="10">
        <v>7</v>
      </c>
      <c r="AQ1099" s="10">
        <v>15949</v>
      </c>
      <c r="AR1099" s="10">
        <v>0</v>
      </c>
      <c r="AS1099" s="10">
        <v>418</v>
      </c>
      <c r="AT1099" s="10">
        <v>190</v>
      </c>
      <c r="AU1099" s="10">
        <v>519</v>
      </c>
      <c r="AV1099" s="10">
        <v>1577</v>
      </c>
      <c r="AW1099" s="10">
        <v>0</v>
      </c>
      <c r="AX1099" s="10">
        <v>0</v>
      </c>
      <c r="AY1099" s="10">
        <v>147</v>
      </c>
      <c r="AZ1099" s="10">
        <v>172</v>
      </c>
      <c r="BA1099" s="10">
        <v>2</v>
      </c>
      <c r="BB1099" s="10">
        <v>173</v>
      </c>
      <c r="BC1099" s="10">
        <v>3198</v>
      </c>
      <c r="BD1099" s="10">
        <v>26830648</v>
      </c>
      <c r="BE1099" s="10">
        <v>9364259</v>
      </c>
      <c r="BF1099" s="10">
        <v>14705610</v>
      </c>
      <c r="BG1099" s="10">
        <v>76558158</v>
      </c>
      <c r="BH1099" s="10">
        <v>0</v>
      </c>
      <c r="BI1099" s="10">
        <v>0</v>
      </c>
      <c r="BJ1099" s="10">
        <v>298714</v>
      </c>
      <c r="BK1099" s="10">
        <v>1968881</v>
      </c>
      <c r="BL1099" s="10">
        <v>36109</v>
      </c>
      <c r="BM1099" s="10">
        <v>18753</v>
      </c>
      <c r="BN1099" s="10">
        <v>129781132</v>
      </c>
      <c r="BO1099" s="10">
        <v>1710471</v>
      </c>
      <c r="BP1099" s="10">
        <v>1350343</v>
      </c>
      <c r="BQ1099" s="10">
        <v>1675840</v>
      </c>
      <c r="BR1099" s="10">
        <v>6656408</v>
      </c>
      <c r="BS1099" s="10">
        <v>0</v>
      </c>
      <c r="BT1099" s="10">
        <v>0</v>
      </c>
      <c r="BU1099" s="10">
        <v>698167</v>
      </c>
      <c r="BV1099" s="10">
        <v>742198</v>
      </c>
      <c r="BW1099" s="10">
        <v>2303</v>
      </c>
      <c r="BX1099" s="10">
        <v>370031</v>
      </c>
      <c r="BY1099" s="10">
        <v>13205761</v>
      </c>
      <c r="BZ1099" s="10">
        <v>1550720</v>
      </c>
      <c r="CA1099" s="10">
        <v>19518844</v>
      </c>
      <c r="CB1099" s="10">
        <v>7499824</v>
      </c>
      <c r="CC1099" s="10">
        <v>5815920</v>
      </c>
      <c r="CD1099" s="10">
        <v>60207970</v>
      </c>
      <c r="CE1099" s="10">
        <v>-3174647</v>
      </c>
      <c r="CF1099" s="10">
        <v>0</v>
      </c>
      <c r="CG1099" s="10">
        <v>0</v>
      </c>
      <c r="CH1099" s="10">
        <v>669568</v>
      </c>
      <c r="CI1099" s="10">
        <v>1393105</v>
      </c>
      <c r="CJ1099" s="10">
        <v>0</v>
      </c>
      <c r="CK1099" s="10">
        <v>0</v>
      </c>
      <c r="CL1099" s="10">
        <v>0</v>
      </c>
      <c r="CM1099" s="10">
        <v>0</v>
      </c>
      <c r="CN1099" s="10">
        <v>0</v>
      </c>
      <c r="CO1099" s="10">
        <v>-903514</v>
      </c>
      <c r="CP1099" s="10">
        <v>92577790</v>
      </c>
      <c r="CQ1099" s="10">
        <v>0</v>
      </c>
      <c r="CR1099" s="10">
        <v>0</v>
      </c>
      <c r="CS1099" s="10">
        <v>0</v>
      </c>
      <c r="CT1099" s="10">
        <v>0</v>
      </c>
      <c r="CU1099" s="10">
        <v>0</v>
      </c>
      <c r="CV1099" s="10">
        <v>9022275</v>
      </c>
      <c r="CW1099" s="10">
        <v>3091566</v>
      </c>
      <c r="CX1099" s="10">
        <v>10998191</v>
      </c>
      <c r="CY1099" s="10">
        <v>25317221</v>
      </c>
      <c r="CZ1099" s="10">
        <v>0</v>
      </c>
      <c r="DA1099" s="10">
        <v>0</v>
      </c>
      <c r="DB1099" s="10">
        <v>172431</v>
      </c>
      <c r="DC1099" s="10">
        <v>1117499</v>
      </c>
      <c r="DD1099" s="10">
        <v>38412</v>
      </c>
      <c r="DE1099" s="10">
        <v>651508</v>
      </c>
      <c r="DF1099" s="10">
        <v>50409103</v>
      </c>
      <c r="DG1099" s="10">
        <v>235596</v>
      </c>
      <c r="DH1099" s="10">
        <v>33737309</v>
      </c>
      <c r="DI1099" s="10">
        <v>0</v>
      </c>
      <c r="DJ1099" s="10">
        <v>0</v>
      </c>
      <c r="DK1099" s="10">
        <v>0</v>
      </c>
      <c r="DL1099" s="10">
        <v>0</v>
      </c>
      <c r="DM1099" s="10">
        <v>0</v>
      </c>
      <c r="DN1099" s="10">
        <v>0</v>
      </c>
      <c r="DO1099" s="10">
        <v>186714</v>
      </c>
      <c r="DP1099" s="10">
        <v>43874805</v>
      </c>
      <c r="DQ1099" s="10">
        <v>0</v>
      </c>
      <c r="DR1099" s="10">
        <v>0</v>
      </c>
      <c r="DS1099" s="10">
        <v>0</v>
      </c>
      <c r="DT1099" s="10">
        <v>0</v>
      </c>
      <c r="DU1099" s="10">
        <v>0</v>
      </c>
      <c r="DV1099" s="10">
        <v>0</v>
      </c>
      <c r="DW1099" s="10">
        <v>0</v>
      </c>
      <c r="DX1099" s="10">
        <v>0</v>
      </c>
      <c r="DY1099" s="10">
        <v>0</v>
      </c>
      <c r="DZ1099" s="10">
        <v>0</v>
      </c>
      <c r="EA1099" s="10">
        <v>0</v>
      </c>
      <c r="EB1099" s="10">
        <v>0</v>
      </c>
      <c r="EC1099" s="10">
        <v>0</v>
      </c>
    </row>
    <row r="1100" spans="1:133" x14ac:dyDescent="0.3">
      <c r="A1100" s="9">
        <v>106560492</v>
      </c>
      <c r="B1100" s="9" t="s">
        <v>1119</v>
      </c>
      <c r="C1100" s="9">
        <v>20182</v>
      </c>
      <c r="D1100" s="11">
        <v>43191</v>
      </c>
      <c r="E1100" s="9" t="s">
        <v>2129</v>
      </c>
      <c r="F1100" s="9" t="s">
        <v>134</v>
      </c>
      <c r="G1100" s="9" t="s">
        <v>187</v>
      </c>
      <c r="H1100" s="9" t="s">
        <v>2134</v>
      </c>
      <c r="I1100" s="9">
        <v>813</v>
      </c>
      <c r="J1100" s="9" t="s">
        <v>255</v>
      </c>
      <c r="K1100" s="9" t="s">
        <v>137</v>
      </c>
      <c r="L1100" s="9" t="s">
        <v>138</v>
      </c>
      <c r="M1100" s="9" t="s">
        <v>1120</v>
      </c>
      <c r="N1100" s="9" t="s">
        <v>1121</v>
      </c>
      <c r="O1100" s="9" t="s">
        <v>1122</v>
      </c>
      <c r="P1100" s="9">
        <v>91360</v>
      </c>
      <c r="Q1100" s="9" t="s">
        <v>1123</v>
      </c>
      <c r="R1100" s="9">
        <v>362</v>
      </c>
      <c r="S1100" s="9">
        <v>321</v>
      </c>
      <c r="T1100" s="9">
        <v>321</v>
      </c>
      <c r="U1100" s="9">
        <v>1835</v>
      </c>
      <c r="V1100" s="9">
        <v>251</v>
      </c>
      <c r="W1100" s="9">
        <v>117</v>
      </c>
      <c r="X1100" s="9">
        <v>322</v>
      </c>
      <c r="Y1100" s="9">
        <v>0</v>
      </c>
      <c r="Z1100" s="9">
        <v>0</v>
      </c>
      <c r="AA1100" s="9">
        <v>138</v>
      </c>
      <c r="AB1100" s="9">
        <v>1277</v>
      </c>
      <c r="AC1100" s="9">
        <v>10</v>
      </c>
      <c r="AD1100" s="9">
        <v>26</v>
      </c>
      <c r="AE1100" s="9">
        <v>3976</v>
      </c>
      <c r="AF1100" s="9">
        <v>0</v>
      </c>
      <c r="AG1100" s="9">
        <v>10511</v>
      </c>
      <c r="AH1100" s="9">
        <v>1202</v>
      </c>
      <c r="AI1100" s="9">
        <v>991</v>
      </c>
      <c r="AJ1100" s="9">
        <v>1438</v>
      </c>
      <c r="AK1100" s="9">
        <v>0</v>
      </c>
      <c r="AL1100" s="9">
        <v>0</v>
      </c>
      <c r="AM1100" s="9">
        <v>518</v>
      </c>
      <c r="AN1100" s="9">
        <v>4508</v>
      </c>
      <c r="AO1100" s="9">
        <v>96</v>
      </c>
      <c r="AP1100" s="9">
        <v>134</v>
      </c>
      <c r="AQ1100" s="9">
        <v>19398</v>
      </c>
      <c r="AR1100" s="9">
        <v>0</v>
      </c>
      <c r="AS1100" s="9">
        <v>10355</v>
      </c>
      <c r="AT1100" s="9">
        <v>1241</v>
      </c>
      <c r="AU1100" s="9">
        <v>449</v>
      </c>
      <c r="AV1100" s="9">
        <v>2963</v>
      </c>
      <c r="AW1100" s="9">
        <v>0</v>
      </c>
      <c r="AX1100" s="9">
        <v>0</v>
      </c>
      <c r="AY1100" s="9">
        <v>1080</v>
      </c>
      <c r="AZ1100" s="9">
        <v>10007</v>
      </c>
      <c r="BA1100" s="9">
        <v>176</v>
      </c>
      <c r="BB1100" s="9">
        <v>907</v>
      </c>
      <c r="BC1100" s="9">
        <v>27178</v>
      </c>
      <c r="BD1100" s="9">
        <v>290943186</v>
      </c>
      <c r="BE1100" s="9">
        <v>36085666</v>
      </c>
      <c r="BF1100" s="9">
        <v>22109541</v>
      </c>
      <c r="BG1100" s="9">
        <v>37272051</v>
      </c>
      <c r="BH1100" s="9">
        <v>0</v>
      </c>
      <c r="BI1100" s="9">
        <v>0</v>
      </c>
      <c r="BJ1100" s="9">
        <v>17086296</v>
      </c>
      <c r="BK1100" s="9">
        <v>135485039</v>
      </c>
      <c r="BL1100" s="9">
        <v>869165</v>
      </c>
      <c r="BM1100" s="9">
        <v>4850645</v>
      </c>
      <c r="BN1100" s="9">
        <v>544701589</v>
      </c>
      <c r="BO1100" s="9">
        <v>78127980</v>
      </c>
      <c r="BP1100" s="9">
        <v>16216053</v>
      </c>
      <c r="BQ1100" s="9">
        <v>4605672</v>
      </c>
      <c r="BR1100" s="9">
        <v>23122697</v>
      </c>
      <c r="BS1100" s="9">
        <v>0</v>
      </c>
      <c r="BT1100" s="9">
        <v>0</v>
      </c>
      <c r="BU1100" s="9">
        <v>9641822</v>
      </c>
      <c r="BV1100" s="9">
        <v>86371486</v>
      </c>
      <c r="BW1100" s="9">
        <v>1016568</v>
      </c>
      <c r="BX1100" s="9">
        <v>7918553</v>
      </c>
      <c r="BY1100" s="9">
        <v>227020831</v>
      </c>
      <c r="BZ1100" s="9">
        <v>0</v>
      </c>
      <c r="CA1100" s="9">
        <v>332977561</v>
      </c>
      <c r="CB1100" s="9">
        <v>47143888</v>
      </c>
      <c r="CC1100" s="9">
        <v>24973644</v>
      </c>
      <c r="CD1100" s="9">
        <v>56853351</v>
      </c>
      <c r="CE1100" s="9">
        <v>0</v>
      </c>
      <c r="CF1100" s="9">
        <v>0</v>
      </c>
      <c r="CG1100" s="9">
        <v>0</v>
      </c>
      <c r="CH1100" s="9">
        <v>20415427</v>
      </c>
      <c r="CI1100" s="9">
        <v>158327199</v>
      </c>
      <c r="CJ1100" s="9">
        <v>0</v>
      </c>
      <c r="CK1100" s="9">
        <v>1724721</v>
      </c>
      <c r="CL1100" s="9">
        <v>0</v>
      </c>
      <c r="CM1100" s="9">
        <v>0</v>
      </c>
      <c r="CN1100" s="9">
        <v>0</v>
      </c>
      <c r="CO1100" s="9">
        <v>12482553</v>
      </c>
      <c r="CP1100" s="9">
        <v>654898344</v>
      </c>
      <c r="CQ1100" s="9">
        <v>0</v>
      </c>
      <c r="CR1100" s="9">
        <v>0</v>
      </c>
      <c r="CS1100" s="9">
        <v>0</v>
      </c>
      <c r="CT1100" s="9">
        <v>0</v>
      </c>
      <c r="CU1100" s="9">
        <v>0</v>
      </c>
      <c r="CV1100" s="9">
        <v>36093605</v>
      </c>
      <c r="CW1100" s="9">
        <v>5157831</v>
      </c>
      <c r="CX1100" s="9">
        <v>1741569</v>
      </c>
      <c r="CY1100" s="9">
        <v>3541397</v>
      </c>
      <c r="CZ1100" s="9">
        <v>0</v>
      </c>
      <c r="DA1100" s="9">
        <v>0</v>
      </c>
      <c r="DB1100" s="9">
        <v>6312691</v>
      </c>
      <c r="DC1100" s="9">
        <v>63529326</v>
      </c>
      <c r="DD1100" s="9">
        <v>-10596820</v>
      </c>
      <c r="DE1100" s="9">
        <v>11044477</v>
      </c>
      <c r="DF1100" s="9">
        <v>116824076</v>
      </c>
      <c r="DG1100" s="9">
        <v>459515</v>
      </c>
      <c r="DH1100" s="9">
        <v>82177079</v>
      </c>
      <c r="DI1100" s="9">
        <v>0</v>
      </c>
      <c r="DJ1100" s="9">
        <v>123364</v>
      </c>
      <c r="DK1100" s="9">
        <v>0</v>
      </c>
      <c r="DL1100" s="9">
        <v>0</v>
      </c>
      <c r="DM1100" s="9">
        <v>0</v>
      </c>
      <c r="DN1100" s="9">
        <v>0</v>
      </c>
      <c r="DO1100" s="9">
        <v>5051612</v>
      </c>
      <c r="DP1100" s="9">
        <v>176663728</v>
      </c>
      <c r="DQ1100" s="9">
        <v>0</v>
      </c>
      <c r="DR1100" s="9">
        <v>0</v>
      </c>
      <c r="DS1100" s="9">
        <v>0</v>
      </c>
      <c r="DT1100" s="9">
        <v>0</v>
      </c>
      <c r="DU1100" s="9">
        <v>0</v>
      </c>
      <c r="DV1100" s="9">
        <v>0</v>
      </c>
      <c r="DW1100" s="9">
        <v>0</v>
      </c>
      <c r="DX1100" s="9">
        <v>0</v>
      </c>
      <c r="DY1100" s="9">
        <v>0</v>
      </c>
      <c r="DZ1100" s="9">
        <v>0</v>
      </c>
      <c r="EA1100" s="9">
        <v>0</v>
      </c>
      <c r="EB1100" s="9">
        <v>0</v>
      </c>
      <c r="EC1100" s="9">
        <v>0</v>
      </c>
    </row>
    <row r="1101" spans="1:133" x14ac:dyDescent="0.3">
      <c r="A1101" s="10">
        <v>106434040</v>
      </c>
      <c r="B1101" s="10" t="s">
        <v>1124</v>
      </c>
      <c r="C1101" s="10">
        <v>20182</v>
      </c>
      <c r="D1101" s="12">
        <v>43191</v>
      </c>
      <c r="E1101" s="10" t="s">
        <v>2129</v>
      </c>
      <c r="F1101" s="10" t="s">
        <v>134</v>
      </c>
      <c r="G1101" s="10" t="s">
        <v>446</v>
      </c>
      <c r="H1101" s="10" t="s">
        <v>2150</v>
      </c>
      <c r="I1101" s="10">
        <v>429</v>
      </c>
      <c r="J1101" s="10" t="s">
        <v>136</v>
      </c>
      <c r="K1101" s="10" t="s">
        <v>137</v>
      </c>
      <c r="L1101" s="10" t="s">
        <v>220</v>
      </c>
      <c r="M1101" s="10" t="s">
        <v>1125</v>
      </c>
      <c r="N1101" s="10" t="s">
        <v>1126</v>
      </c>
      <c r="O1101" s="10" t="s">
        <v>1127</v>
      </c>
      <c r="P1101" s="10">
        <v>94304</v>
      </c>
      <c r="Q1101" s="10" t="s">
        <v>2169</v>
      </c>
      <c r="R1101" s="10">
        <v>397</v>
      </c>
      <c r="S1101" s="10">
        <v>397</v>
      </c>
      <c r="T1101" s="10">
        <v>397</v>
      </c>
      <c r="U1101" s="10">
        <v>21</v>
      </c>
      <c r="V1101" s="10">
        <v>0</v>
      </c>
      <c r="W1101" s="10">
        <v>867</v>
      </c>
      <c r="X1101" s="10">
        <v>471</v>
      </c>
      <c r="Y1101" s="10">
        <v>0</v>
      </c>
      <c r="Z1101" s="10">
        <v>0</v>
      </c>
      <c r="AA1101" s="10">
        <v>46</v>
      </c>
      <c r="AB1101" s="10">
        <v>1913</v>
      </c>
      <c r="AC1101" s="10">
        <v>4</v>
      </c>
      <c r="AD1101" s="10">
        <v>0</v>
      </c>
      <c r="AE1101" s="10">
        <v>3322</v>
      </c>
      <c r="AF1101" s="10">
        <v>0</v>
      </c>
      <c r="AG1101" s="10">
        <v>173</v>
      </c>
      <c r="AH1101" s="10">
        <v>0</v>
      </c>
      <c r="AI1101" s="10">
        <v>8051</v>
      </c>
      <c r="AJ1101" s="10">
        <v>1654</v>
      </c>
      <c r="AK1101" s="10">
        <v>0</v>
      </c>
      <c r="AL1101" s="10">
        <v>0</v>
      </c>
      <c r="AM1101" s="10">
        <v>183</v>
      </c>
      <c r="AN1101" s="10">
        <v>11512</v>
      </c>
      <c r="AO1101" s="10">
        <v>26</v>
      </c>
      <c r="AP1101" s="10">
        <v>0</v>
      </c>
      <c r="AQ1101" s="10">
        <v>21599</v>
      </c>
      <c r="AR1101" s="10">
        <v>0</v>
      </c>
      <c r="AS1101" s="10">
        <v>1384</v>
      </c>
      <c r="AT1101" s="10">
        <v>0</v>
      </c>
      <c r="AU1101" s="10">
        <v>23347</v>
      </c>
      <c r="AV1101" s="10">
        <v>14748</v>
      </c>
      <c r="AW1101" s="10">
        <v>0</v>
      </c>
      <c r="AX1101" s="10">
        <v>0</v>
      </c>
      <c r="AY1101" s="10">
        <v>1894</v>
      </c>
      <c r="AZ1101" s="10">
        <v>53140</v>
      </c>
      <c r="BA1101" s="10">
        <v>0</v>
      </c>
      <c r="BB1101" s="10">
        <v>1937</v>
      </c>
      <c r="BC1101" s="10">
        <v>96450</v>
      </c>
      <c r="BD1101" s="10">
        <v>9245684</v>
      </c>
      <c r="BE1101" s="10">
        <v>0</v>
      </c>
      <c r="BF1101" s="10">
        <v>370958589</v>
      </c>
      <c r="BG1101" s="10">
        <v>55883743</v>
      </c>
      <c r="BH1101" s="10">
        <v>0</v>
      </c>
      <c r="BI1101" s="10">
        <v>0</v>
      </c>
      <c r="BJ1101" s="10">
        <v>9247712</v>
      </c>
      <c r="BK1101" s="10">
        <v>455393064</v>
      </c>
      <c r="BL1101" s="10">
        <v>1043838</v>
      </c>
      <c r="BM1101" s="10">
        <v>0</v>
      </c>
      <c r="BN1101" s="10">
        <v>901772630</v>
      </c>
      <c r="BO1101" s="10">
        <v>3936981</v>
      </c>
      <c r="BP1101" s="10">
        <v>0</v>
      </c>
      <c r="BQ1101" s="10">
        <v>66418239</v>
      </c>
      <c r="BR1101" s="10">
        <v>41954774</v>
      </c>
      <c r="BS1101" s="10">
        <v>0</v>
      </c>
      <c r="BT1101" s="10">
        <v>0</v>
      </c>
      <c r="BU1101" s="10">
        <v>5386905</v>
      </c>
      <c r="BV1101" s="10">
        <v>151173785</v>
      </c>
      <c r="BW1101" s="10">
        <v>0</v>
      </c>
      <c r="BX1101" s="10">
        <v>5511554</v>
      </c>
      <c r="BY1101" s="10">
        <v>274382238</v>
      </c>
      <c r="BZ1101" s="10">
        <v>2275860</v>
      </c>
      <c r="CA1101" s="10">
        <v>11377696</v>
      </c>
      <c r="CB1101" s="10">
        <v>0</v>
      </c>
      <c r="CC1101" s="10">
        <v>367370172</v>
      </c>
      <c r="CD1101" s="10">
        <v>90934162</v>
      </c>
      <c r="CE1101" s="10">
        <v>0</v>
      </c>
      <c r="CF1101" s="10">
        <v>0</v>
      </c>
      <c r="CG1101" s="10">
        <v>0</v>
      </c>
      <c r="CH1101" s="10">
        <v>11183916</v>
      </c>
      <c r="CI1101" s="10">
        <v>343962100</v>
      </c>
      <c r="CJ1101" s="10">
        <v>0</v>
      </c>
      <c r="CK1101" s="10">
        <v>1043838</v>
      </c>
      <c r="CL1101" s="10">
        <v>0</v>
      </c>
      <c r="CM1101" s="10">
        <v>0</v>
      </c>
      <c r="CN1101" s="10">
        <v>0</v>
      </c>
      <c r="CO1101" s="10">
        <v>2635396</v>
      </c>
      <c r="CP1101" s="10">
        <v>830783140</v>
      </c>
      <c r="CQ1101" s="10">
        <v>0</v>
      </c>
      <c r="CR1101" s="10">
        <v>0</v>
      </c>
      <c r="CS1101" s="10">
        <v>0</v>
      </c>
      <c r="CT1101" s="10">
        <v>0</v>
      </c>
      <c r="CU1101" s="10">
        <v>0</v>
      </c>
      <c r="CV1101" s="10">
        <v>1773676</v>
      </c>
      <c r="CW1101" s="10">
        <v>0</v>
      </c>
      <c r="CX1101" s="10">
        <v>68996239</v>
      </c>
      <c r="CY1101" s="10">
        <v>6654248</v>
      </c>
      <c r="CZ1101" s="10">
        <v>0</v>
      </c>
      <c r="DA1101" s="10">
        <v>0</v>
      </c>
      <c r="DB1101" s="10">
        <v>3419941</v>
      </c>
      <c r="DC1101" s="10">
        <v>261658714</v>
      </c>
      <c r="DD1101" s="10">
        <v>0</v>
      </c>
      <c r="DE1101" s="10">
        <v>2868910</v>
      </c>
      <c r="DF1101" s="10">
        <v>345371728</v>
      </c>
      <c r="DG1101" s="10">
        <v>19069916</v>
      </c>
      <c r="DH1101" s="10">
        <v>406960007</v>
      </c>
      <c r="DI1101" s="10">
        <v>0</v>
      </c>
      <c r="DJ1101" s="10">
        <v>3786988</v>
      </c>
      <c r="DK1101" s="10">
        <v>0</v>
      </c>
      <c r="DL1101" s="10">
        <v>0</v>
      </c>
      <c r="DM1101" s="10">
        <v>0</v>
      </c>
      <c r="DN1101" s="10">
        <v>0</v>
      </c>
      <c r="DO1101" s="10">
        <v>43645139</v>
      </c>
      <c r="DP1101" s="10">
        <v>1818611479</v>
      </c>
      <c r="DQ1101" s="10">
        <v>0</v>
      </c>
      <c r="DR1101" s="10">
        <v>0</v>
      </c>
      <c r="DS1101" s="10">
        <v>0</v>
      </c>
      <c r="DT1101" s="10">
        <v>0</v>
      </c>
      <c r="DU1101" s="10">
        <v>0</v>
      </c>
      <c r="DV1101" s="10">
        <v>0</v>
      </c>
      <c r="DW1101" s="10">
        <v>0</v>
      </c>
      <c r="DX1101" s="10">
        <v>0</v>
      </c>
      <c r="DY1101" s="10">
        <v>0</v>
      </c>
      <c r="DZ1101" s="10">
        <v>0</v>
      </c>
      <c r="EA1101" s="10">
        <v>0</v>
      </c>
      <c r="EB1101" s="10">
        <v>0</v>
      </c>
      <c r="EC1101" s="10">
        <v>0</v>
      </c>
    </row>
    <row r="1102" spans="1:133" x14ac:dyDescent="0.3">
      <c r="A1102" s="9">
        <v>106121002</v>
      </c>
      <c r="B1102" s="9" t="s">
        <v>1129</v>
      </c>
      <c r="C1102" s="9">
        <v>20182</v>
      </c>
      <c r="D1102" s="11">
        <v>43191</v>
      </c>
      <c r="E1102" s="9" t="s">
        <v>2129</v>
      </c>
      <c r="F1102" s="9" t="s">
        <v>134</v>
      </c>
      <c r="G1102" s="9" t="s">
        <v>838</v>
      </c>
      <c r="H1102" s="9" t="s">
        <v>2131</v>
      </c>
      <c r="I1102" s="9">
        <v>105</v>
      </c>
      <c r="J1102" s="9" t="s">
        <v>255</v>
      </c>
      <c r="K1102" s="9" t="s">
        <v>137</v>
      </c>
      <c r="L1102" s="9" t="s">
        <v>138</v>
      </c>
      <c r="M1102" s="9" t="s">
        <v>1130</v>
      </c>
      <c r="N1102" s="9" t="s">
        <v>1131</v>
      </c>
      <c r="O1102" s="9" t="s">
        <v>1132</v>
      </c>
      <c r="P1102" s="9">
        <v>95521</v>
      </c>
      <c r="Q1102" s="9" t="s">
        <v>1133</v>
      </c>
      <c r="R1102" s="9">
        <v>78</v>
      </c>
      <c r="S1102" s="9">
        <v>46</v>
      </c>
      <c r="T1102" s="9">
        <v>42</v>
      </c>
      <c r="U1102" s="9">
        <v>150</v>
      </c>
      <c r="V1102" s="9">
        <v>0</v>
      </c>
      <c r="W1102" s="9">
        <v>27</v>
      </c>
      <c r="X1102" s="9">
        <v>154</v>
      </c>
      <c r="Y1102" s="9">
        <v>0</v>
      </c>
      <c r="Z1102" s="9">
        <v>0</v>
      </c>
      <c r="AA1102" s="9">
        <v>115</v>
      </c>
      <c r="AB1102" s="9">
        <v>0</v>
      </c>
      <c r="AC1102" s="9">
        <v>0</v>
      </c>
      <c r="AD1102" s="9">
        <v>1</v>
      </c>
      <c r="AE1102" s="9">
        <v>447</v>
      </c>
      <c r="AF1102" s="9">
        <v>0</v>
      </c>
      <c r="AG1102" s="9">
        <v>876</v>
      </c>
      <c r="AH1102" s="9">
        <v>0</v>
      </c>
      <c r="AI1102" s="9">
        <v>97</v>
      </c>
      <c r="AJ1102" s="9">
        <v>542</v>
      </c>
      <c r="AK1102" s="9">
        <v>0</v>
      </c>
      <c r="AL1102" s="9">
        <v>0</v>
      </c>
      <c r="AM1102" s="9">
        <v>445</v>
      </c>
      <c r="AN1102" s="9">
        <v>0</v>
      </c>
      <c r="AO1102" s="9">
        <v>0</v>
      </c>
      <c r="AP1102" s="9">
        <v>1</v>
      </c>
      <c r="AQ1102" s="9">
        <v>1961</v>
      </c>
      <c r="AR1102" s="9">
        <v>0</v>
      </c>
      <c r="AS1102" s="9">
        <v>12169</v>
      </c>
      <c r="AT1102" s="9">
        <v>303</v>
      </c>
      <c r="AU1102" s="9">
        <v>2433</v>
      </c>
      <c r="AV1102" s="9">
        <v>3566</v>
      </c>
      <c r="AW1102" s="9">
        <v>0</v>
      </c>
      <c r="AX1102" s="9">
        <v>0</v>
      </c>
      <c r="AY1102" s="9">
        <v>8528</v>
      </c>
      <c r="AZ1102" s="9">
        <v>346</v>
      </c>
      <c r="BA1102" s="9">
        <v>0</v>
      </c>
      <c r="BB1102" s="9">
        <v>580</v>
      </c>
      <c r="BC1102" s="9">
        <v>27925</v>
      </c>
      <c r="BD1102" s="9">
        <v>7418433</v>
      </c>
      <c r="BE1102" s="9">
        <v>0</v>
      </c>
      <c r="BF1102" s="9">
        <v>852029</v>
      </c>
      <c r="BG1102" s="9">
        <v>4089556</v>
      </c>
      <c r="BH1102" s="9">
        <v>0</v>
      </c>
      <c r="BI1102" s="9">
        <v>0</v>
      </c>
      <c r="BJ1102" s="9">
        <v>3234475</v>
      </c>
      <c r="BK1102" s="9">
        <v>0</v>
      </c>
      <c r="BL1102" s="9">
        <v>0</v>
      </c>
      <c r="BM1102" s="9">
        <v>13289</v>
      </c>
      <c r="BN1102" s="9">
        <v>15607782</v>
      </c>
      <c r="BO1102" s="9">
        <v>14753266</v>
      </c>
      <c r="BP1102" s="9">
        <v>167095</v>
      </c>
      <c r="BQ1102" s="9">
        <v>1790385</v>
      </c>
      <c r="BR1102" s="9">
        <v>10650075</v>
      </c>
      <c r="BS1102" s="9">
        <v>0</v>
      </c>
      <c r="BT1102" s="9">
        <v>0</v>
      </c>
      <c r="BU1102" s="9">
        <v>12910019</v>
      </c>
      <c r="BV1102" s="9">
        <v>28575</v>
      </c>
      <c r="BW1102" s="9">
        <v>0</v>
      </c>
      <c r="BX1102" s="9">
        <v>838684</v>
      </c>
      <c r="BY1102" s="9">
        <v>41138099</v>
      </c>
      <c r="BZ1102" s="9">
        <v>1384565</v>
      </c>
      <c r="CA1102" s="9">
        <v>16589778</v>
      </c>
      <c r="CB1102" s="9">
        <v>0</v>
      </c>
      <c r="CC1102" s="9">
        <v>192492</v>
      </c>
      <c r="CD1102" s="9">
        <v>13354737</v>
      </c>
      <c r="CE1102" s="9">
        <v>-269587</v>
      </c>
      <c r="CF1102" s="9">
        <v>0</v>
      </c>
      <c r="CG1102" s="9">
        <v>0</v>
      </c>
      <c r="CH1102" s="9">
        <v>7294319</v>
      </c>
      <c r="CI1102" s="9">
        <v>0</v>
      </c>
      <c r="CJ1102" s="9">
        <v>0</v>
      </c>
      <c r="CK1102" s="9">
        <v>0</v>
      </c>
      <c r="CL1102" s="9">
        <v>0</v>
      </c>
      <c r="CM1102" s="9">
        <v>0</v>
      </c>
      <c r="CN1102" s="9">
        <v>0</v>
      </c>
      <c r="CO1102" s="9">
        <v>1265188</v>
      </c>
      <c r="CP1102" s="9">
        <v>39811492</v>
      </c>
      <c r="CQ1102" s="9">
        <v>0</v>
      </c>
      <c r="CR1102" s="9">
        <v>0</v>
      </c>
      <c r="CS1102" s="9">
        <v>0</v>
      </c>
      <c r="CT1102" s="9">
        <v>0</v>
      </c>
      <c r="CU1102" s="9">
        <v>0</v>
      </c>
      <c r="CV1102" s="9">
        <v>4433649</v>
      </c>
      <c r="CW1102" s="9">
        <v>0</v>
      </c>
      <c r="CX1102" s="9">
        <v>2355985</v>
      </c>
      <c r="CY1102" s="9">
        <v>868468</v>
      </c>
      <c r="CZ1102" s="9">
        <v>0</v>
      </c>
      <c r="DA1102" s="9">
        <v>0</v>
      </c>
      <c r="DB1102" s="9">
        <v>8449314</v>
      </c>
      <c r="DC1102" s="9">
        <v>0</v>
      </c>
      <c r="DD1102" s="9">
        <v>0</v>
      </c>
      <c r="DE1102" s="9">
        <v>826973</v>
      </c>
      <c r="DF1102" s="9">
        <v>16934389</v>
      </c>
      <c r="DG1102" s="9">
        <v>300173</v>
      </c>
      <c r="DH1102" s="9">
        <v>15810777</v>
      </c>
      <c r="DI1102" s="9">
        <v>0</v>
      </c>
      <c r="DJ1102" s="9">
        <v>0</v>
      </c>
      <c r="DK1102" s="9">
        <v>0</v>
      </c>
      <c r="DL1102" s="9">
        <v>0</v>
      </c>
      <c r="DM1102" s="9">
        <v>0</v>
      </c>
      <c r="DN1102" s="9">
        <v>0</v>
      </c>
      <c r="DO1102" s="9">
        <v>111203</v>
      </c>
      <c r="DP1102" s="9">
        <v>8958663</v>
      </c>
      <c r="DQ1102" s="9">
        <v>0</v>
      </c>
      <c r="DR1102" s="9">
        <v>0</v>
      </c>
      <c r="DS1102" s="9">
        <v>0</v>
      </c>
      <c r="DT1102" s="9">
        <v>0</v>
      </c>
      <c r="DU1102" s="9">
        <v>0</v>
      </c>
      <c r="DV1102" s="9">
        <v>0</v>
      </c>
      <c r="DW1102" s="9">
        <v>0</v>
      </c>
      <c r="DX1102" s="9">
        <v>0</v>
      </c>
      <c r="DY1102" s="9">
        <v>0</v>
      </c>
      <c r="DZ1102" s="9">
        <v>0</v>
      </c>
      <c r="EA1102" s="9">
        <v>0</v>
      </c>
      <c r="EB1102" s="9">
        <v>0</v>
      </c>
      <c r="EC1102" s="9">
        <v>0</v>
      </c>
    </row>
    <row r="1103" spans="1:133" x14ac:dyDescent="0.3">
      <c r="A1103" s="10">
        <v>106201281</v>
      </c>
      <c r="B1103" s="10" t="s">
        <v>1134</v>
      </c>
      <c r="C1103" s="10">
        <v>20182</v>
      </c>
      <c r="D1103" s="12">
        <v>43191</v>
      </c>
      <c r="E1103" s="10" t="s">
        <v>2129</v>
      </c>
      <c r="F1103" s="10" t="s">
        <v>134</v>
      </c>
      <c r="G1103" s="10" t="s">
        <v>1135</v>
      </c>
      <c r="H1103" s="10" t="s">
        <v>2130</v>
      </c>
      <c r="I1103" s="10">
        <v>601</v>
      </c>
      <c r="J1103" s="10" t="s">
        <v>136</v>
      </c>
      <c r="K1103" s="10" t="s">
        <v>137</v>
      </c>
      <c r="L1103" s="10" t="s">
        <v>138</v>
      </c>
      <c r="M1103" s="10" t="s">
        <v>1136</v>
      </c>
      <c r="N1103" s="10" t="s">
        <v>1137</v>
      </c>
      <c r="O1103" s="10" t="s">
        <v>1138</v>
      </c>
      <c r="P1103" s="10">
        <v>93637</v>
      </c>
      <c r="Q1103" s="10" t="s">
        <v>2109</v>
      </c>
      <c r="R1103" s="10">
        <v>106</v>
      </c>
      <c r="S1103" s="10">
        <v>106</v>
      </c>
      <c r="T1103" s="10">
        <v>43</v>
      </c>
      <c r="U1103" s="10">
        <v>282</v>
      </c>
      <c r="V1103" s="10">
        <v>65</v>
      </c>
      <c r="W1103" s="10">
        <v>147</v>
      </c>
      <c r="X1103" s="10">
        <v>320</v>
      </c>
      <c r="Y1103" s="10">
        <v>0</v>
      </c>
      <c r="Z1103" s="10">
        <v>0</v>
      </c>
      <c r="AA1103" s="10">
        <v>54</v>
      </c>
      <c r="AB1103" s="10">
        <v>70</v>
      </c>
      <c r="AC1103" s="10">
        <v>1</v>
      </c>
      <c r="AD1103" s="10">
        <v>10</v>
      </c>
      <c r="AE1103" s="10">
        <v>949</v>
      </c>
      <c r="AF1103" s="10">
        <v>0</v>
      </c>
      <c r="AG1103" s="10">
        <v>1105</v>
      </c>
      <c r="AH1103" s="10">
        <v>328</v>
      </c>
      <c r="AI1103" s="10">
        <v>525</v>
      </c>
      <c r="AJ1103" s="10">
        <v>1163</v>
      </c>
      <c r="AK1103" s="10">
        <v>0</v>
      </c>
      <c r="AL1103" s="10">
        <v>0</v>
      </c>
      <c r="AM1103" s="10">
        <v>175</v>
      </c>
      <c r="AN1103" s="10">
        <v>228</v>
      </c>
      <c r="AO1103" s="10">
        <v>4</v>
      </c>
      <c r="AP1103" s="10">
        <v>39</v>
      </c>
      <c r="AQ1103" s="10">
        <v>3567</v>
      </c>
      <c r="AR1103" s="10">
        <v>0</v>
      </c>
      <c r="AS1103" s="10">
        <v>5647</v>
      </c>
      <c r="AT1103" s="10">
        <v>1103</v>
      </c>
      <c r="AU1103" s="10">
        <v>3862</v>
      </c>
      <c r="AV1103" s="10">
        <v>16937</v>
      </c>
      <c r="AW1103" s="10">
        <v>2</v>
      </c>
      <c r="AX1103" s="10">
        <v>0</v>
      </c>
      <c r="AY1103" s="10">
        <v>2577</v>
      </c>
      <c r="AZ1103" s="10">
        <v>5141</v>
      </c>
      <c r="BA1103" s="10">
        <v>45</v>
      </c>
      <c r="BB1103" s="10">
        <v>1306</v>
      </c>
      <c r="BC1103" s="10">
        <v>36620</v>
      </c>
      <c r="BD1103" s="10">
        <v>7526014</v>
      </c>
      <c r="BE1103" s="10">
        <v>2182924</v>
      </c>
      <c r="BF1103" s="10">
        <v>3165816</v>
      </c>
      <c r="BG1103" s="10">
        <v>7311083</v>
      </c>
      <c r="BH1103" s="10">
        <v>0</v>
      </c>
      <c r="BI1103" s="10">
        <v>0</v>
      </c>
      <c r="BJ1103" s="10">
        <v>1099347</v>
      </c>
      <c r="BK1103" s="10">
        <v>1589863</v>
      </c>
      <c r="BL1103" s="10">
        <v>27413</v>
      </c>
      <c r="BM1103" s="10">
        <v>183457</v>
      </c>
      <c r="BN1103" s="10">
        <v>23085917</v>
      </c>
      <c r="BO1103" s="10">
        <v>5577046</v>
      </c>
      <c r="BP1103" s="10">
        <v>1053680</v>
      </c>
      <c r="BQ1103" s="10">
        <v>2770283</v>
      </c>
      <c r="BR1103" s="10">
        <v>11633372</v>
      </c>
      <c r="BS1103" s="10">
        <v>1280</v>
      </c>
      <c r="BT1103" s="10">
        <v>0</v>
      </c>
      <c r="BU1103" s="10">
        <v>2501570</v>
      </c>
      <c r="BV1103" s="10">
        <v>3922723</v>
      </c>
      <c r="BW1103" s="10">
        <v>30085</v>
      </c>
      <c r="BX1103" s="10">
        <v>722028</v>
      </c>
      <c r="BY1103" s="10">
        <v>28212067</v>
      </c>
      <c r="BZ1103" s="10">
        <v>528306</v>
      </c>
      <c r="CA1103" s="10">
        <v>8164219</v>
      </c>
      <c r="CB1103" s="10">
        <v>2387391</v>
      </c>
      <c r="CC1103" s="10">
        <v>2056627</v>
      </c>
      <c r="CD1103" s="10">
        <v>11407600</v>
      </c>
      <c r="CE1103" s="10">
        <v>-875001</v>
      </c>
      <c r="CF1103" s="10">
        <v>5429</v>
      </c>
      <c r="CG1103" s="10">
        <v>0</v>
      </c>
      <c r="CH1103" s="10">
        <v>1821613</v>
      </c>
      <c r="CI1103" s="10">
        <v>3280037</v>
      </c>
      <c r="CJ1103" s="10">
        <v>0</v>
      </c>
      <c r="CK1103" s="10">
        <v>269094</v>
      </c>
      <c r="CL1103" s="10">
        <v>0</v>
      </c>
      <c r="CM1103" s="10">
        <v>0</v>
      </c>
      <c r="CN1103" s="10">
        <v>0</v>
      </c>
      <c r="CO1103" s="10">
        <v>26731</v>
      </c>
      <c r="CP1103" s="10">
        <v>29072046</v>
      </c>
      <c r="CQ1103" s="10">
        <v>0</v>
      </c>
      <c r="CR1103" s="10">
        <v>0</v>
      </c>
      <c r="CS1103" s="10">
        <v>0</v>
      </c>
      <c r="CT1103" s="10">
        <v>0</v>
      </c>
      <c r="CU1103" s="10">
        <v>0</v>
      </c>
      <c r="CV1103" s="10">
        <v>4938841</v>
      </c>
      <c r="CW1103" s="10">
        <v>849213</v>
      </c>
      <c r="CX1103" s="10">
        <v>4754473</v>
      </c>
      <c r="CY1103" s="10">
        <v>7536855</v>
      </c>
      <c r="CZ1103" s="10">
        <v>-4149</v>
      </c>
      <c r="DA1103" s="10">
        <v>0</v>
      </c>
      <c r="DB1103" s="10">
        <v>1779304</v>
      </c>
      <c r="DC1103" s="10">
        <v>2232549</v>
      </c>
      <c r="DD1103" s="10">
        <v>57498</v>
      </c>
      <c r="DE1103" s="10">
        <v>81354</v>
      </c>
      <c r="DF1103" s="10">
        <v>22225938</v>
      </c>
      <c r="DG1103" s="10">
        <v>486463</v>
      </c>
      <c r="DH1103" s="10">
        <v>23024067</v>
      </c>
      <c r="DI1103" s="10">
        <v>1442787</v>
      </c>
      <c r="DJ1103" s="10">
        <v>75604</v>
      </c>
      <c r="DK1103" s="10">
        <v>0</v>
      </c>
      <c r="DL1103" s="10">
        <v>0</v>
      </c>
      <c r="DM1103" s="10">
        <v>0</v>
      </c>
      <c r="DN1103" s="10">
        <v>0</v>
      </c>
      <c r="DO1103" s="10">
        <v>2366241</v>
      </c>
      <c r="DP1103" s="10">
        <v>28437467</v>
      </c>
      <c r="DQ1103" s="10">
        <v>0</v>
      </c>
      <c r="DR1103" s="10">
        <v>0</v>
      </c>
      <c r="DS1103" s="10">
        <v>0</v>
      </c>
      <c r="DT1103" s="10">
        <v>0</v>
      </c>
      <c r="DU1103" s="10">
        <v>0</v>
      </c>
      <c r="DV1103" s="10">
        <v>0</v>
      </c>
      <c r="DW1103" s="10">
        <v>0</v>
      </c>
      <c r="DX1103" s="10">
        <v>0</v>
      </c>
      <c r="DY1103" s="10">
        <v>0</v>
      </c>
      <c r="DZ1103" s="10">
        <v>0</v>
      </c>
      <c r="EA1103" s="10">
        <v>0</v>
      </c>
      <c r="EB1103" s="10">
        <v>2242938</v>
      </c>
      <c r="EC1103" s="10">
        <v>2777124</v>
      </c>
    </row>
    <row r="1104" spans="1:133" x14ac:dyDescent="0.3">
      <c r="A1104" s="9">
        <v>106260011</v>
      </c>
      <c r="B1104" s="9" t="s">
        <v>1140</v>
      </c>
      <c r="C1104" s="9">
        <v>20182</v>
      </c>
      <c r="D1104" s="11">
        <v>43191</v>
      </c>
      <c r="E1104" s="9" t="s">
        <v>2129</v>
      </c>
      <c r="F1104" s="9" t="s">
        <v>134</v>
      </c>
      <c r="G1104" s="9" t="s">
        <v>1141</v>
      </c>
      <c r="H1104" s="9" t="s">
        <v>2145</v>
      </c>
      <c r="I1104" s="9">
        <v>1205</v>
      </c>
      <c r="J1104" s="9" t="s">
        <v>183</v>
      </c>
      <c r="K1104" s="9" t="s">
        <v>137</v>
      </c>
      <c r="L1104" s="9" t="s">
        <v>145</v>
      </c>
      <c r="M1104" s="9" t="s">
        <v>1142</v>
      </c>
      <c r="N1104" s="9" t="s">
        <v>1143</v>
      </c>
      <c r="O1104" s="9" t="s">
        <v>1144</v>
      </c>
      <c r="P1104" s="9">
        <v>93546</v>
      </c>
      <c r="Q1104" s="9" t="s">
        <v>1145</v>
      </c>
      <c r="R1104" s="9">
        <v>17</v>
      </c>
      <c r="S1104" s="9">
        <v>17</v>
      </c>
      <c r="T1104" s="9">
        <v>17</v>
      </c>
      <c r="U1104" s="9">
        <v>43</v>
      </c>
      <c r="V1104" s="9">
        <v>2</v>
      </c>
      <c r="W1104" s="9">
        <v>17</v>
      </c>
      <c r="X1104" s="9">
        <v>19</v>
      </c>
      <c r="Y1104" s="9">
        <v>0</v>
      </c>
      <c r="Z1104" s="9">
        <v>0</v>
      </c>
      <c r="AA1104" s="9">
        <v>79</v>
      </c>
      <c r="AB1104" s="9">
        <v>4</v>
      </c>
      <c r="AC1104" s="9">
        <v>0</v>
      </c>
      <c r="AD1104" s="9">
        <v>7</v>
      </c>
      <c r="AE1104" s="9">
        <v>171</v>
      </c>
      <c r="AF1104" s="9">
        <v>0</v>
      </c>
      <c r="AG1104" s="9">
        <v>83</v>
      </c>
      <c r="AH1104" s="9">
        <v>5</v>
      </c>
      <c r="AI1104" s="9">
        <v>48</v>
      </c>
      <c r="AJ1104" s="9">
        <v>33</v>
      </c>
      <c r="AK1104" s="9">
        <v>0</v>
      </c>
      <c r="AL1104" s="9">
        <v>0</v>
      </c>
      <c r="AM1104" s="9">
        <v>184</v>
      </c>
      <c r="AN1104" s="9">
        <v>19</v>
      </c>
      <c r="AO1104" s="9">
        <v>0</v>
      </c>
      <c r="AP1104" s="9">
        <v>7</v>
      </c>
      <c r="AQ1104" s="9">
        <v>379</v>
      </c>
      <c r="AR1104" s="9">
        <v>0</v>
      </c>
      <c r="AS1104" s="9">
        <v>1801</v>
      </c>
      <c r="AT1104" s="9">
        <v>146</v>
      </c>
      <c r="AU1104" s="9">
        <v>901</v>
      </c>
      <c r="AV1104" s="9">
        <v>1000</v>
      </c>
      <c r="AW1104" s="9">
        <v>0</v>
      </c>
      <c r="AX1104" s="9">
        <v>0</v>
      </c>
      <c r="AY1104" s="9">
        <v>4364</v>
      </c>
      <c r="AZ1104" s="9">
        <v>215</v>
      </c>
      <c r="BA1104" s="9">
        <v>0</v>
      </c>
      <c r="BB1104" s="9">
        <v>530</v>
      </c>
      <c r="BC1104" s="9">
        <v>8957</v>
      </c>
      <c r="BD1104" s="9">
        <v>1843298</v>
      </c>
      <c r="BE1104" s="9">
        <v>65737</v>
      </c>
      <c r="BF1104" s="9">
        <v>933678</v>
      </c>
      <c r="BG1104" s="9">
        <v>454355</v>
      </c>
      <c r="BH1104" s="9">
        <v>0</v>
      </c>
      <c r="BI1104" s="9">
        <v>0</v>
      </c>
      <c r="BJ1104" s="9">
        <v>3352057</v>
      </c>
      <c r="BK1104" s="9">
        <v>122066</v>
      </c>
      <c r="BL1104" s="9">
        <v>0</v>
      </c>
      <c r="BM1104" s="9">
        <v>462409</v>
      </c>
      <c r="BN1104" s="9">
        <v>7233600</v>
      </c>
      <c r="BO1104" s="9">
        <v>3146836</v>
      </c>
      <c r="BP1104" s="9">
        <v>201710</v>
      </c>
      <c r="BQ1104" s="9">
        <v>1423313</v>
      </c>
      <c r="BR1104" s="9">
        <v>3674277</v>
      </c>
      <c r="BS1104" s="9">
        <v>0</v>
      </c>
      <c r="BT1104" s="9">
        <v>0</v>
      </c>
      <c r="BU1104" s="9">
        <v>9378222</v>
      </c>
      <c r="BV1104" s="9">
        <v>431757</v>
      </c>
      <c r="BW1104" s="9">
        <v>0</v>
      </c>
      <c r="BX1104" s="9">
        <v>1752331</v>
      </c>
      <c r="BY1104" s="9">
        <v>20008446</v>
      </c>
      <c r="BZ1104" s="9">
        <v>791020</v>
      </c>
      <c r="CA1104" s="9">
        <v>2109257</v>
      </c>
      <c r="CB1104" s="9">
        <v>93182</v>
      </c>
      <c r="CC1104" s="9">
        <v>16552</v>
      </c>
      <c r="CD1104" s="9">
        <v>-716170</v>
      </c>
      <c r="CE1104" s="9">
        <v>0</v>
      </c>
      <c r="CF1104" s="9">
        <v>0</v>
      </c>
      <c r="CG1104" s="9">
        <v>0</v>
      </c>
      <c r="CH1104" s="9">
        <v>4774792</v>
      </c>
      <c r="CI1104" s="9">
        <v>195346</v>
      </c>
      <c r="CJ1104" s="9">
        <v>0</v>
      </c>
      <c r="CK1104" s="9">
        <v>540836</v>
      </c>
      <c r="CL1104" s="9">
        <v>0</v>
      </c>
      <c r="CM1104" s="9">
        <v>0</v>
      </c>
      <c r="CN1104" s="9">
        <v>0</v>
      </c>
      <c r="CO1104" s="9">
        <v>0</v>
      </c>
      <c r="CP1104" s="9">
        <v>7804815</v>
      </c>
      <c r="CQ1104" s="9">
        <v>0</v>
      </c>
      <c r="CR1104" s="9">
        <v>0</v>
      </c>
      <c r="CS1104" s="9">
        <v>0</v>
      </c>
      <c r="CT1104" s="9">
        <v>0</v>
      </c>
      <c r="CU1104" s="9">
        <v>0</v>
      </c>
      <c r="CV1104" s="9">
        <v>2880877</v>
      </c>
      <c r="CW1104" s="9">
        <v>174265</v>
      </c>
      <c r="CX1104" s="9">
        <v>2340438</v>
      </c>
      <c r="CY1104" s="9">
        <v>4844803</v>
      </c>
      <c r="CZ1104" s="9">
        <v>0</v>
      </c>
      <c r="DA1104" s="9">
        <v>0</v>
      </c>
      <c r="DB1104" s="9">
        <v>7955487</v>
      </c>
      <c r="DC1104" s="9">
        <v>358477</v>
      </c>
      <c r="DD1104" s="9">
        <v>0</v>
      </c>
      <c r="DE1104" s="9">
        <v>882884</v>
      </c>
      <c r="DF1104" s="9">
        <v>19437231</v>
      </c>
      <c r="DG1104" s="9">
        <v>1110425</v>
      </c>
      <c r="DH1104" s="9">
        <v>18087641</v>
      </c>
      <c r="DI1104" s="9">
        <v>0</v>
      </c>
      <c r="DJ1104" s="9">
        <v>1213502</v>
      </c>
      <c r="DK1104" s="9">
        <v>0</v>
      </c>
      <c r="DL1104" s="9">
        <v>0</v>
      </c>
      <c r="DM1104" s="9">
        <v>0</v>
      </c>
      <c r="DN1104" s="9">
        <v>0</v>
      </c>
      <c r="DO1104" s="9">
        <v>2707681</v>
      </c>
      <c r="DP1104" s="9">
        <v>40751898</v>
      </c>
      <c r="DQ1104" s="9">
        <v>0</v>
      </c>
      <c r="DR1104" s="9">
        <v>0</v>
      </c>
      <c r="DS1104" s="9">
        <v>0</v>
      </c>
      <c r="DT1104" s="9">
        <v>0</v>
      </c>
      <c r="DU1104" s="9">
        <v>0</v>
      </c>
      <c r="DV1104" s="9">
        <v>0</v>
      </c>
      <c r="DW1104" s="9">
        <v>0</v>
      </c>
      <c r="DX1104" s="9">
        <v>0</v>
      </c>
      <c r="DY1104" s="9">
        <v>0</v>
      </c>
      <c r="DZ1104" s="9">
        <v>0</v>
      </c>
      <c r="EA1104" s="9">
        <v>0</v>
      </c>
      <c r="EB1104" s="9">
        <v>0</v>
      </c>
      <c r="EC1104" s="9">
        <v>0</v>
      </c>
    </row>
    <row r="1105" spans="1:133" x14ac:dyDescent="0.3">
      <c r="A1105" s="10">
        <v>106420493</v>
      </c>
      <c r="B1105" s="10" t="s">
        <v>1146</v>
      </c>
      <c r="C1105" s="10">
        <v>20182</v>
      </c>
      <c r="D1105" s="12">
        <v>43191</v>
      </c>
      <c r="E1105" s="10" t="s">
        <v>2129</v>
      </c>
      <c r="F1105" s="10" t="s">
        <v>134</v>
      </c>
      <c r="G1105" s="10" t="s">
        <v>745</v>
      </c>
      <c r="H1105" s="10" t="s">
        <v>2134</v>
      </c>
      <c r="I1105" s="10">
        <v>803</v>
      </c>
      <c r="J1105" s="10" t="s">
        <v>136</v>
      </c>
      <c r="K1105" s="10" t="s">
        <v>137</v>
      </c>
      <c r="L1105" s="10" t="s">
        <v>138</v>
      </c>
      <c r="M1105" s="10" t="s">
        <v>1147</v>
      </c>
      <c r="N1105" s="10" t="s">
        <v>1148</v>
      </c>
      <c r="O1105" s="10" t="s">
        <v>1149</v>
      </c>
      <c r="P1105" s="10">
        <v>93454</v>
      </c>
      <c r="Q1105" s="10" t="s">
        <v>1150</v>
      </c>
      <c r="R1105" s="10">
        <v>353</v>
      </c>
      <c r="S1105" s="10">
        <v>353</v>
      </c>
      <c r="T1105" s="10">
        <v>267</v>
      </c>
      <c r="U1105" s="10">
        <v>1420</v>
      </c>
      <c r="V1105" s="10">
        <v>194</v>
      </c>
      <c r="W1105" s="10">
        <v>506</v>
      </c>
      <c r="X1105" s="10">
        <v>852</v>
      </c>
      <c r="Y1105" s="10">
        <v>0</v>
      </c>
      <c r="Z1105" s="10">
        <v>0</v>
      </c>
      <c r="AA1105" s="10">
        <v>120</v>
      </c>
      <c r="AB1105" s="10">
        <v>775</v>
      </c>
      <c r="AC1105" s="10">
        <v>0</v>
      </c>
      <c r="AD1105" s="10">
        <v>28</v>
      </c>
      <c r="AE1105" s="10">
        <v>3895</v>
      </c>
      <c r="AF1105" s="10">
        <v>164</v>
      </c>
      <c r="AG1105" s="10">
        <v>8930</v>
      </c>
      <c r="AH1105" s="10">
        <v>1264</v>
      </c>
      <c r="AI1105" s="10">
        <v>2459</v>
      </c>
      <c r="AJ1105" s="10">
        <v>6825</v>
      </c>
      <c r="AK1105" s="10">
        <v>0</v>
      </c>
      <c r="AL1105" s="10">
        <v>0</v>
      </c>
      <c r="AM1105" s="10">
        <v>736</v>
      </c>
      <c r="AN1105" s="10">
        <v>2967</v>
      </c>
      <c r="AO1105" s="10">
        <v>0</v>
      </c>
      <c r="AP1105" s="10">
        <v>196</v>
      </c>
      <c r="AQ1105" s="10">
        <v>23377</v>
      </c>
      <c r="AR1105" s="10">
        <v>7924</v>
      </c>
      <c r="AS1105" s="10">
        <v>61039</v>
      </c>
      <c r="AT1105" s="10">
        <v>6470</v>
      </c>
      <c r="AU1105" s="10">
        <v>5184</v>
      </c>
      <c r="AV1105" s="10">
        <v>33678</v>
      </c>
      <c r="AW1105" s="10">
        <v>0</v>
      </c>
      <c r="AX1105" s="10">
        <v>0</v>
      </c>
      <c r="AY1105" s="10">
        <v>3479</v>
      </c>
      <c r="AZ1105" s="10">
        <v>37531</v>
      </c>
      <c r="BA1105" s="10">
        <v>0</v>
      </c>
      <c r="BB1105" s="10">
        <v>7846</v>
      </c>
      <c r="BC1105" s="10">
        <v>155227</v>
      </c>
      <c r="BD1105" s="10">
        <v>120737471</v>
      </c>
      <c r="BE1105" s="10">
        <v>17032567</v>
      </c>
      <c r="BF1105" s="10">
        <v>34585123</v>
      </c>
      <c r="BG1105" s="10">
        <v>68094692</v>
      </c>
      <c r="BH1105" s="10">
        <v>0</v>
      </c>
      <c r="BI1105" s="10">
        <v>0</v>
      </c>
      <c r="BJ1105" s="10">
        <v>4931578</v>
      </c>
      <c r="BK1105" s="10">
        <v>54411305</v>
      </c>
      <c r="BL1105" s="10">
        <v>0</v>
      </c>
      <c r="BM1105" s="10">
        <v>1826875</v>
      </c>
      <c r="BN1105" s="10">
        <v>301619611</v>
      </c>
      <c r="BO1105" s="10">
        <v>112369140</v>
      </c>
      <c r="BP1105" s="10">
        <v>12811106</v>
      </c>
      <c r="BQ1105" s="10">
        <v>11569109</v>
      </c>
      <c r="BR1105" s="10">
        <v>53615593</v>
      </c>
      <c r="BS1105" s="10">
        <v>0</v>
      </c>
      <c r="BT1105" s="10">
        <v>0</v>
      </c>
      <c r="BU1105" s="10">
        <v>10431774</v>
      </c>
      <c r="BV1105" s="10">
        <v>83821887</v>
      </c>
      <c r="BW1105" s="10">
        <v>0</v>
      </c>
      <c r="BX1105" s="10">
        <v>5317219</v>
      </c>
      <c r="BY1105" s="10">
        <v>289935828</v>
      </c>
      <c r="BZ1105" s="10">
        <v>5439054</v>
      </c>
      <c r="CA1105" s="10">
        <v>194974115</v>
      </c>
      <c r="CB1105" s="10">
        <v>24870429</v>
      </c>
      <c r="CC1105" s="10">
        <v>29874702</v>
      </c>
      <c r="CD1105" s="10">
        <v>118105817</v>
      </c>
      <c r="CE1105" s="10">
        <v>0</v>
      </c>
      <c r="CF1105" s="10">
        <v>0</v>
      </c>
      <c r="CG1105" s="10">
        <v>0</v>
      </c>
      <c r="CH1105" s="10">
        <v>9769814</v>
      </c>
      <c r="CI1105" s="10">
        <v>72476122</v>
      </c>
      <c r="CJ1105" s="10">
        <v>0</v>
      </c>
      <c r="CK1105" s="10">
        <v>4230716</v>
      </c>
      <c r="CL1105" s="10">
        <v>0</v>
      </c>
      <c r="CM1105" s="10">
        <v>0</v>
      </c>
      <c r="CN1105" s="10">
        <v>0</v>
      </c>
      <c r="CO1105" s="10">
        <v>3891391</v>
      </c>
      <c r="CP1105" s="10">
        <v>463632160</v>
      </c>
      <c r="CQ1105" s="10">
        <v>0</v>
      </c>
      <c r="CR1105" s="10">
        <v>13103594</v>
      </c>
      <c r="CS1105" s="10">
        <v>0</v>
      </c>
      <c r="CT1105" s="10">
        <v>3316673</v>
      </c>
      <c r="CU1105" s="10">
        <v>16420267</v>
      </c>
      <c r="CV1105" s="10">
        <v>36864384</v>
      </c>
      <c r="CW1105" s="10">
        <v>4752850</v>
      </c>
      <c r="CX1105" s="10">
        <v>14554777</v>
      </c>
      <c r="CY1105" s="10">
        <v>16640366</v>
      </c>
      <c r="CZ1105" s="10">
        <v>0</v>
      </c>
      <c r="DA1105" s="10">
        <v>0</v>
      </c>
      <c r="DB1105" s="10">
        <v>4823893</v>
      </c>
      <c r="DC1105" s="10">
        <v>66250541</v>
      </c>
      <c r="DD1105" s="10">
        <v>0</v>
      </c>
      <c r="DE1105" s="10">
        <v>456735</v>
      </c>
      <c r="DF1105" s="10">
        <v>144343546</v>
      </c>
      <c r="DG1105" s="10">
        <v>4859596</v>
      </c>
      <c r="DH1105" s="10">
        <v>137716960</v>
      </c>
      <c r="DI1105" s="10">
        <v>0</v>
      </c>
      <c r="DJ1105" s="10">
        <v>633236</v>
      </c>
      <c r="DK1105" s="10">
        <v>0</v>
      </c>
      <c r="DL1105" s="10">
        <v>0</v>
      </c>
      <c r="DM1105" s="10">
        <v>0</v>
      </c>
      <c r="DN1105" s="10">
        <v>0</v>
      </c>
      <c r="DO1105" s="10">
        <v>4801094</v>
      </c>
      <c r="DP1105" s="10">
        <v>273928253</v>
      </c>
      <c r="DQ1105" s="10">
        <v>0</v>
      </c>
      <c r="DR1105" s="10">
        <v>0</v>
      </c>
      <c r="DS1105" s="10">
        <v>0</v>
      </c>
      <c r="DT1105" s="10">
        <v>0</v>
      </c>
      <c r="DU1105" s="10">
        <v>0</v>
      </c>
      <c r="DV1105" s="10">
        <v>0</v>
      </c>
      <c r="DW1105" s="10">
        <v>0</v>
      </c>
      <c r="DX1105" s="10">
        <v>0</v>
      </c>
      <c r="DY1105" s="10">
        <v>0</v>
      </c>
      <c r="DZ1105" s="10">
        <v>0</v>
      </c>
      <c r="EA1105" s="10">
        <v>0</v>
      </c>
      <c r="EB1105" s="10">
        <v>0</v>
      </c>
      <c r="EC1105" s="10">
        <v>0</v>
      </c>
    </row>
    <row r="1106" spans="1:133" x14ac:dyDescent="0.3">
      <c r="A1106" s="9">
        <v>106244027</v>
      </c>
      <c r="B1106" s="9" t="s">
        <v>1151</v>
      </c>
      <c r="C1106" s="9">
        <v>20182</v>
      </c>
      <c r="D1106" s="11">
        <v>43191</v>
      </c>
      <c r="E1106" s="9" t="s">
        <v>2129</v>
      </c>
      <c r="F1106" s="9" t="s">
        <v>134</v>
      </c>
      <c r="G1106" s="9" t="s">
        <v>1152</v>
      </c>
      <c r="H1106" s="9" t="s">
        <v>2133</v>
      </c>
      <c r="I1106" s="9">
        <v>515</v>
      </c>
      <c r="J1106" s="9" t="s">
        <v>276</v>
      </c>
      <c r="K1106" s="9" t="s">
        <v>369</v>
      </c>
      <c r="L1106" s="9" t="s">
        <v>138</v>
      </c>
      <c r="M1106" s="9" t="s">
        <v>1153</v>
      </c>
      <c r="N1106" s="9" t="s">
        <v>1154</v>
      </c>
      <c r="O1106" s="9" t="s">
        <v>1155</v>
      </c>
      <c r="P1106" s="9">
        <v>95340</v>
      </c>
      <c r="Q1106" s="9" t="s">
        <v>1156</v>
      </c>
      <c r="R1106" s="9">
        <v>16</v>
      </c>
      <c r="S1106" s="9">
        <v>16</v>
      </c>
      <c r="T1106" s="9">
        <v>16</v>
      </c>
      <c r="U1106" s="9">
        <v>0</v>
      </c>
      <c r="V1106" s="9">
        <v>0</v>
      </c>
      <c r="W1106" s="9">
        <v>0</v>
      </c>
      <c r="X1106" s="9">
        <v>153</v>
      </c>
      <c r="Y1106" s="9">
        <v>0</v>
      </c>
      <c r="Z1106" s="9">
        <v>0</v>
      </c>
      <c r="AA1106" s="9">
        <v>24</v>
      </c>
      <c r="AB1106" s="9">
        <v>0</v>
      </c>
      <c r="AC1106" s="9">
        <v>0</v>
      </c>
      <c r="AD1106" s="9">
        <v>0</v>
      </c>
      <c r="AE1106" s="9">
        <v>177</v>
      </c>
      <c r="AF1106" s="9">
        <v>0</v>
      </c>
      <c r="AG1106" s="9">
        <v>0</v>
      </c>
      <c r="AH1106" s="9">
        <v>0</v>
      </c>
      <c r="AI1106" s="9">
        <v>0</v>
      </c>
      <c r="AJ1106" s="9">
        <v>669</v>
      </c>
      <c r="AK1106" s="9">
        <v>0</v>
      </c>
      <c r="AL1106" s="9">
        <v>0</v>
      </c>
      <c r="AM1106" s="9">
        <v>129</v>
      </c>
      <c r="AN1106" s="9">
        <v>0</v>
      </c>
      <c r="AO1106" s="9">
        <v>0</v>
      </c>
      <c r="AP1106" s="9">
        <v>0</v>
      </c>
      <c r="AQ1106" s="9">
        <v>798</v>
      </c>
      <c r="AR1106" s="9">
        <v>0</v>
      </c>
      <c r="AS1106" s="9">
        <v>0</v>
      </c>
      <c r="AT1106" s="9">
        <v>0</v>
      </c>
      <c r="AU1106" s="9">
        <v>0</v>
      </c>
      <c r="AV1106" s="9">
        <v>0</v>
      </c>
      <c r="AW1106" s="9">
        <v>0</v>
      </c>
      <c r="AX1106" s="9">
        <v>0</v>
      </c>
      <c r="AY1106" s="9">
        <v>0</v>
      </c>
      <c r="AZ1106" s="9">
        <v>0</v>
      </c>
      <c r="BA1106" s="9">
        <v>0</v>
      </c>
      <c r="BB1106" s="9">
        <v>0</v>
      </c>
      <c r="BC1106" s="9">
        <v>0</v>
      </c>
      <c r="BD1106" s="9">
        <v>0</v>
      </c>
      <c r="BE1106" s="9">
        <v>0</v>
      </c>
      <c r="BF1106" s="9">
        <v>0</v>
      </c>
      <c r="BG1106" s="9">
        <v>1140454</v>
      </c>
      <c r="BH1106" s="9">
        <v>0</v>
      </c>
      <c r="BI1106" s="9">
        <v>0</v>
      </c>
      <c r="BJ1106" s="9">
        <v>219908</v>
      </c>
      <c r="BK1106" s="9">
        <v>0</v>
      </c>
      <c r="BL1106" s="9">
        <v>0</v>
      </c>
      <c r="BM1106" s="9">
        <v>0</v>
      </c>
      <c r="BN1106" s="9">
        <v>1360362</v>
      </c>
      <c r="BO1106" s="9">
        <v>0</v>
      </c>
      <c r="BP1106" s="9">
        <v>0</v>
      </c>
      <c r="BQ1106" s="9">
        <v>0</v>
      </c>
      <c r="BR1106" s="9">
        <v>0</v>
      </c>
      <c r="BS1106" s="9">
        <v>0</v>
      </c>
      <c r="BT1106" s="9">
        <v>0</v>
      </c>
      <c r="BU1106" s="9">
        <v>0</v>
      </c>
      <c r="BV1106" s="9">
        <v>0</v>
      </c>
      <c r="BW1106" s="9">
        <v>0</v>
      </c>
      <c r="BX1106" s="9">
        <v>0</v>
      </c>
      <c r="BY1106" s="9">
        <v>0</v>
      </c>
      <c r="BZ1106" s="9">
        <v>0</v>
      </c>
      <c r="CA1106" s="9">
        <v>0</v>
      </c>
      <c r="CB1106" s="9">
        <v>0</v>
      </c>
      <c r="CC1106" s="9">
        <v>0</v>
      </c>
      <c r="CD1106" s="9">
        <v>0</v>
      </c>
      <c r="CE1106" s="9">
        <v>0</v>
      </c>
      <c r="CF1106" s="9">
        <v>0</v>
      </c>
      <c r="CG1106" s="9">
        <v>0</v>
      </c>
      <c r="CH1106" s="9">
        <v>0</v>
      </c>
      <c r="CI1106" s="9">
        <v>0</v>
      </c>
      <c r="CJ1106" s="9">
        <v>0</v>
      </c>
      <c r="CK1106" s="9">
        <v>0</v>
      </c>
      <c r="CL1106" s="9">
        <v>0</v>
      </c>
      <c r="CM1106" s="9">
        <v>0</v>
      </c>
      <c r="CN1106" s="9">
        <v>0</v>
      </c>
      <c r="CO1106" s="9">
        <v>0</v>
      </c>
      <c r="CP1106" s="9">
        <v>0</v>
      </c>
      <c r="CQ1106" s="9">
        <v>0</v>
      </c>
      <c r="CR1106" s="9">
        <v>0</v>
      </c>
      <c r="CS1106" s="9">
        <v>0</v>
      </c>
      <c r="CT1106" s="9">
        <v>0</v>
      </c>
      <c r="CU1106" s="9">
        <v>0</v>
      </c>
      <c r="CV1106" s="9">
        <v>0</v>
      </c>
      <c r="CW1106" s="9">
        <v>0</v>
      </c>
      <c r="CX1106" s="9">
        <v>0</v>
      </c>
      <c r="CY1106" s="9">
        <v>1140454</v>
      </c>
      <c r="CZ1106" s="9">
        <v>0</v>
      </c>
      <c r="DA1106" s="9">
        <v>0</v>
      </c>
      <c r="DB1106" s="9">
        <v>219908</v>
      </c>
      <c r="DC1106" s="9">
        <v>0</v>
      </c>
      <c r="DD1106" s="9">
        <v>0</v>
      </c>
      <c r="DE1106" s="9">
        <v>0</v>
      </c>
      <c r="DF1106" s="9">
        <v>1360362</v>
      </c>
      <c r="DG1106" s="9">
        <v>0</v>
      </c>
      <c r="DH1106" s="9">
        <v>1360362</v>
      </c>
      <c r="DI1106" s="9">
        <v>0</v>
      </c>
      <c r="DJ1106" s="9">
        <v>0</v>
      </c>
      <c r="DK1106" s="9">
        <v>0</v>
      </c>
      <c r="DL1106" s="9">
        <v>0</v>
      </c>
      <c r="DM1106" s="9">
        <v>0</v>
      </c>
      <c r="DN1106" s="9">
        <v>0</v>
      </c>
      <c r="DO1106" s="9">
        <v>0</v>
      </c>
      <c r="DP1106" s="9">
        <v>0</v>
      </c>
      <c r="DQ1106" s="9">
        <v>0</v>
      </c>
      <c r="DR1106" s="9">
        <v>0</v>
      </c>
      <c r="DS1106" s="9">
        <v>0</v>
      </c>
      <c r="DT1106" s="9">
        <v>0</v>
      </c>
      <c r="DU1106" s="9">
        <v>0</v>
      </c>
      <c r="DV1106" s="9">
        <v>0</v>
      </c>
      <c r="DW1106" s="9">
        <v>0</v>
      </c>
      <c r="DX1106" s="9">
        <v>0</v>
      </c>
      <c r="DY1106" s="9">
        <v>0</v>
      </c>
      <c r="DZ1106" s="9">
        <v>0</v>
      </c>
      <c r="EA1106" s="9">
        <v>0</v>
      </c>
      <c r="EB1106" s="9">
        <v>0</v>
      </c>
      <c r="EC1106" s="9">
        <v>0</v>
      </c>
    </row>
    <row r="1107" spans="1:133" x14ac:dyDescent="0.3">
      <c r="A1107" s="10">
        <v>106211006</v>
      </c>
      <c r="B1107" s="10" t="s">
        <v>1157</v>
      </c>
      <c r="C1107" s="10">
        <v>20182</v>
      </c>
      <c r="D1107" s="12">
        <v>43191</v>
      </c>
      <c r="E1107" s="10" t="s">
        <v>2129</v>
      </c>
      <c r="F1107" s="10" t="s">
        <v>134</v>
      </c>
      <c r="G1107" s="10" t="s">
        <v>932</v>
      </c>
      <c r="H1107" s="10" t="s">
        <v>2148</v>
      </c>
      <c r="I1107" s="10">
        <v>405</v>
      </c>
      <c r="J1107" s="10" t="s">
        <v>227</v>
      </c>
      <c r="K1107" s="10" t="s">
        <v>137</v>
      </c>
      <c r="L1107" s="10" t="s">
        <v>138</v>
      </c>
      <c r="M1107" s="10" t="s">
        <v>1158</v>
      </c>
      <c r="N1107" s="10" t="s">
        <v>1159</v>
      </c>
      <c r="O1107" s="10" t="s">
        <v>1160</v>
      </c>
      <c r="P1107" s="10">
        <v>94904</v>
      </c>
      <c r="Q1107" s="10" t="s">
        <v>1161</v>
      </c>
      <c r="R1107" s="10">
        <v>235</v>
      </c>
      <c r="S1107" s="10">
        <v>176</v>
      </c>
      <c r="T1107" s="10">
        <v>176</v>
      </c>
      <c r="U1107" s="10">
        <v>1059</v>
      </c>
      <c r="V1107" s="10">
        <v>119</v>
      </c>
      <c r="W1107" s="10">
        <v>230</v>
      </c>
      <c r="X1107" s="10">
        <v>286</v>
      </c>
      <c r="Y1107" s="10">
        <v>0</v>
      </c>
      <c r="Z1107" s="10">
        <v>0</v>
      </c>
      <c r="AA1107" s="10">
        <v>94</v>
      </c>
      <c r="AB1107" s="10">
        <v>494</v>
      </c>
      <c r="AC1107" s="10">
        <v>0</v>
      </c>
      <c r="AD1107" s="10">
        <v>44</v>
      </c>
      <c r="AE1107" s="10">
        <v>2326</v>
      </c>
      <c r="AF1107" s="10">
        <v>0</v>
      </c>
      <c r="AG1107" s="10">
        <v>5222</v>
      </c>
      <c r="AH1107" s="10">
        <v>449</v>
      </c>
      <c r="AI1107" s="10">
        <v>1572</v>
      </c>
      <c r="AJ1107" s="10">
        <v>1214</v>
      </c>
      <c r="AK1107" s="10">
        <v>0</v>
      </c>
      <c r="AL1107" s="10">
        <v>0</v>
      </c>
      <c r="AM1107" s="10">
        <v>451</v>
      </c>
      <c r="AN1107" s="10">
        <v>1728</v>
      </c>
      <c r="AO1107" s="10">
        <v>0</v>
      </c>
      <c r="AP1107" s="10">
        <v>73</v>
      </c>
      <c r="AQ1107" s="10">
        <v>10709</v>
      </c>
      <c r="AR1107" s="10">
        <v>0</v>
      </c>
      <c r="AS1107" s="10">
        <v>20806</v>
      </c>
      <c r="AT1107" s="10">
        <v>2502</v>
      </c>
      <c r="AU1107" s="10">
        <v>1530</v>
      </c>
      <c r="AV1107" s="10">
        <v>5594</v>
      </c>
      <c r="AW1107" s="10">
        <v>4</v>
      </c>
      <c r="AX1107" s="10">
        <v>0</v>
      </c>
      <c r="AY1107" s="10">
        <v>1973</v>
      </c>
      <c r="AZ1107" s="10">
        <v>19499</v>
      </c>
      <c r="BA1107" s="10">
        <v>24</v>
      </c>
      <c r="BB1107" s="10">
        <v>1016</v>
      </c>
      <c r="BC1107" s="10">
        <v>52948</v>
      </c>
      <c r="BD1107" s="10">
        <v>159357052</v>
      </c>
      <c r="BE1107" s="10">
        <v>17228374</v>
      </c>
      <c r="BF1107" s="10">
        <v>22012835</v>
      </c>
      <c r="BG1107" s="10">
        <v>33567374</v>
      </c>
      <c r="BH1107" s="10">
        <v>0</v>
      </c>
      <c r="BI1107" s="10">
        <v>0</v>
      </c>
      <c r="BJ1107" s="10">
        <v>15747128</v>
      </c>
      <c r="BK1107" s="10">
        <v>55547515</v>
      </c>
      <c r="BL1107" s="10">
        <v>0</v>
      </c>
      <c r="BM1107" s="10">
        <v>3739018</v>
      </c>
      <c r="BN1107" s="10">
        <v>307199296</v>
      </c>
      <c r="BO1107" s="10">
        <v>108874963</v>
      </c>
      <c r="BP1107" s="10">
        <v>13329445</v>
      </c>
      <c r="BQ1107" s="10">
        <v>8531445</v>
      </c>
      <c r="BR1107" s="10">
        <v>34179300</v>
      </c>
      <c r="BS1107" s="10">
        <v>27644</v>
      </c>
      <c r="BT1107" s="10">
        <v>0</v>
      </c>
      <c r="BU1107" s="10">
        <v>10769466</v>
      </c>
      <c r="BV1107" s="10">
        <v>72974654</v>
      </c>
      <c r="BW1107" s="10">
        <v>201678</v>
      </c>
      <c r="BX1107" s="10">
        <v>4071895</v>
      </c>
      <c r="BY1107" s="10">
        <v>252960490</v>
      </c>
      <c r="BZ1107" s="10">
        <v>1497617</v>
      </c>
      <c r="CA1107" s="10">
        <v>240243434</v>
      </c>
      <c r="CB1107" s="10">
        <v>19602430</v>
      </c>
      <c r="CC1107" s="10">
        <v>11206556</v>
      </c>
      <c r="CD1107" s="10">
        <v>58535628</v>
      </c>
      <c r="CE1107" s="10">
        <v>0</v>
      </c>
      <c r="CF1107" s="10">
        <v>343065</v>
      </c>
      <c r="CG1107" s="10">
        <v>0</v>
      </c>
      <c r="CH1107" s="10">
        <v>19858492</v>
      </c>
      <c r="CI1107" s="10">
        <v>100871721</v>
      </c>
      <c r="CJ1107" s="10">
        <v>0</v>
      </c>
      <c r="CK1107" s="10">
        <v>2256452</v>
      </c>
      <c r="CL1107" s="10">
        <v>0</v>
      </c>
      <c r="CM1107" s="10">
        <v>0</v>
      </c>
      <c r="CN1107" s="10">
        <v>0</v>
      </c>
      <c r="CO1107" s="10">
        <v>3150063</v>
      </c>
      <c r="CP1107" s="10">
        <v>457565458</v>
      </c>
      <c r="CQ1107" s="10">
        <v>1228499</v>
      </c>
      <c r="CR1107" s="10">
        <v>7808598</v>
      </c>
      <c r="CS1107" s="10">
        <v>0</v>
      </c>
      <c r="CT1107" s="10">
        <v>33879</v>
      </c>
      <c r="CU1107" s="10">
        <v>9070976</v>
      </c>
      <c r="CV1107" s="10">
        <v>27988581</v>
      </c>
      <c r="CW1107" s="10">
        <v>12183888</v>
      </c>
      <c r="CX1107" s="10">
        <v>19337724</v>
      </c>
      <c r="CY1107" s="10">
        <v>17019644</v>
      </c>
      <c r="CZ1107" s="10">
        <v>-315421</v>
      </c>
      <c r="DA1107" s="10">
        <v>0</v>
      </c>
      <c r="DB1107" s="10">
        <v>6658102</v>
      </c>
      <c r="DC1107" s="10">
        <v>27684327</v>
      </c>
      <c r="DD1107" s="10">
        <v>0</v>
      </c>
      <c r="DE1107" s="10">
        <v>1108459</v>
      </c>
      <c r="DF1107" s="10">
        <v>111665304</v>
      </c>
      <c r="DG1107" s="10">
        <v>1457210</v>
      </c>
      <c r="DH1107" s="10">
        <v>101270036</v>
      </c>
      <c r="DI1107" s="10">
        <v>0</v>
      </c>
      <c r="DJ1107" s="10">
        <v>0</v>
      </c>
      <c r="DK1107" s="10">
        <v>0</v>
      </c>
      <c r="DL1107" s="10">
        <v>0</v>
      </c>
      <c r="DM1107" s="10">
        <v>0</v>
      </c>
      <c r="DN1107" s="10">
        <v>0</v>
      </c>
      <c r="DO1107" s="10">
        <v>5387091</v>
      </c>
      <c r="DP1107" s="10">
        <v>88119744</v>
      </c>
      <c r="DQ1107" s="10">
        <v>0</v>
      </c>
      <c r="DR1107" s="10">
        <v>0</v>
      </c>
      <c r="DS1107" s="10">
        <v>0</v>
      </c>
      <c r="DT1107" s="10">
        <v>0</v>
      </c>
      <c r="DU1107" s="10">
        <v>0</v>
      </c>
      <c r="DV1107" s="10">
        <v>0</v>
      </c>
      <c r="DW1107" s="10">
        <v>0</v>
      </c>
      <c r="DX1107" s="10">
        <v>0</v>
      </c>
      <c r="DY1107" s="10">
        <v>0</v>
      </c>
      <c r="DZ1107" s="10">
        <v>0</v>
      </c>
      <c r="EA1107" s="10">
        <v>0</v>
      </c>
      <c r="EB1107" s="10">
        <v>0</v>
      </c>
      <c r="EC1107" s="10">
        <v>0</v>
      </c>
    </row>
    <row r="1108" spans="1:133" x14ac:dyDescent="0.3">
      <c r="A1108" s="9">
        <v>106190500</v>
      </c>
      <c r="B1108" s="9" t="s">
        <v>1162</v>
      </c>
      <c r="C1108" s="9">
        <v>20182</v>
      </c>
      <c r="D1108" s="11">
        <v>43191</v>
      </c>
      <c r="E1108" s="9" t="s">
        <v>2129</v>
      </c>
      <c r="F1108" s="9" t="s">
        <v>134</v>
      </c>
      <c r="G1108" s="9" t="s">
        <v>158</v>
      </c>
      <c r="H1108" s="9" t="s">
        <v>2132</v>
      </c>
      <c r="I1108" s="9">
        <v>927</v>
      </c>
      <c r="J1108" s="9" t="s">
        <v>136</v>
      </c>
      <c r="K1108" s="9" t="s">
        <v>137</v>
      </c>
      <c r="L1108" s="9" t="s">
        <v>138</v>
      </c>
      <c r="M1108" s="9" t="s">
        <v>1163</v>
      </c>
      <c r="N1108" s="9" t="s">
        <v>1164</v>
      </c>
      <c r="O1108" s="9" t="s">
        <v>1165</v>
      </c>
      <c r="P1108" s="9">
        <v>90292</v>
      </c>
      <c r="Q1108" s="9" t="s">
        <v>1166</v>
      </c>
      <c r="R1108" s="9">
        <v>103</v>
      </c>
      <c r="S1108" s="9">
        <v>103</v>
      </c>
      <c r="T1108" s="9">
        <v>75</v>
      </c>
      <c r="U1108" s="9">
        <v>467</v>
      </c>
      <c r="V1108" s="9">
        <v>120</v>
      </c>
      <c r="W1108" s="9">
        <v>63</v>
      </c>
      <c r="X1108" s="9">
        <v>60</v>
      </c>
      <c r="Y1108" s="9">
        <v>0</v>
      </c>
      <c r="Z1108" s="9">
        <v>0</v>
      </c>
      <c r="AA1108" s="9">
        <v>83</v>
      </c>
      <c r="AB1108" s="9">
        <v>337</v>
      </c>
      <c r="AC1108" s="9">
        <v>0</v>
      </c>
      <c r="AD1108" s="9">
        <v>29</v>
      </c>
      <c r="AE1108" s="9">
        <v>1159</v>
      </c>
      <c r="AF1108" s="9">
        <v>0</v>
      </c>
      <c r="AG1108" s="9">
        <v>1569</v>
      </c>
      <c r="AH1108" s="9">
        <v>484</v>
      </c>
      <c r="AI1108" s="9">
        <v>307</v>
      </c>
      <c r="AJ1108" s="9">
        <v>244</v>
      </c>
      <c r="AK1108" s="9">
        <v>0</v>
      </c>
      <c r="AL1108" s="9">
        <v>0</v>
      </c>
      <c r="AM1108" s="9">
        <v>219</v>
      </c>
      <c r="AN1108" s="9">
        <v>758</v>
      </c>
      <c r="AO1108" s="9">
        <v>0</v>
      </c>
      <c r="AP1108" s="9">
        <v>93</v>
      </c>
      <c r="AQ1108" s="9">
        <v>3674</v>
      </c>
      <c r="AR1108" s="9">
        <v>0</v>
      </c>
      <c r="AS1108" s="9">
        <v>4094</v>
      </c>
      <c r="AT1108" s="9">
        <v>963</v>
      </c>
      <c r="AU1108" s="9">
        <v>1213</v>
      </c>
      <c r="AV1108" s="9">
        <v>4386</v>
      </c>
      <c r="AW1108" s="9">
        <v>0</v>
      </c>
      <c r="AX1108" s="9">
        <v>0</v>
      </c>
      <c r="AY1108" s="9">
        <v>1162</v>
      </c>
      <c r="AZ1108" s="9">
        <v>7521</v>
      </c>
      <c r="BA1108" s="9">
        <v>0</v>
      </c>
      <c r="BB1108" s="9">
        <v>1847</v>
      </c>
      <c r="BC1108" s="9">
        <v>21186</v>
      </c>
      <c r="BD1108" s="9">
        <v>32796760</v>
      </c>
      <c r="BE1108" s="9">
        <v>8575740</v>
      </c>
      <c r="BF1108" s="9">
        <v>4415241</v>
      </c>
      <c r="BG1108" s="9">
        <v>4357073</v>
      </c>
      <c r="BH1108" s="9">
        <v>0</v>
      </c>
      <c r="BI1108" s="9">
        <v>0</v>
      </c>
      <c r="BJ1108" s="9">
        <v>7280876</v>
      </c>
      <c r="BK1108" s="9">
        <v>24263040</v>
      </c>
      <c r="BL1108" s="9">
        <v>0</v>
      </c>
      <c r="BM1108" s="9">
        <v>1564138</v>
      </c>
      <c r="BN1108" s="9">
        <v>83252868</v>
      </c>
      <c r="BO1108" s="9">
        <v>13057795</v>
      </c>
      <c r="BP1108" s="9">
        <v>3620088</v>
      </c>
      <c r="BQ1108" s="9">
        <v>2161281</v>
      </c>
      <c r="BR1108" s="9">
        <v>7901415</v>
      </c>
      <c r="BS1108" s="9">
        <v>0</v>
      </c>
      <c r="BT1108" s="9">
        <v>0</v>
      </c>
      <c r="BU1108" s="9">
        <v>2815273</v>
      </c>
      <c r="BV1108" s="9">
        <v>21009745</v>
      </c>
      <c r="BW1108" s="9">
        <v>0</v>
      </c>
      <c r="BX1108" s="9">
        <v>2934890</v>
      </c>
      <c r="BY1108" s="9">
        <v>53500487</v>
      </c>
      <c r="BZ1108" s="9">
        <v>2287468</v>
      </c>
      <c r="CA1108" s="9">
        <v>36171164</v>
      </c>
      <c r="CB1108" s="9">
        <v>9564679</v>
      </c>
      <c r="CC1108" s="9">
        <v>4920802</v>
      </c>
      <c r="CD1108" s="9">
        <v>10535314</v>
      </c>
      <c r="CE1108" s="9">
        <v>0</v>
      </c>
      <c r="CF1108" s="9">
        <v>0</v>
      </c>
      <c r="CG1108" s="9">
        <v>0</v>
      </c>
      <c r="CH1108" s="9">
        <v>7056983</v>
      </c>
      <c r="CI1108" s="9">
        <v>31636728</v>
      </c>
      <c r="CJ1108" s="9">
        <v>0</v>
      </c>
      <c r="CK1108" s="9">
        <v>91653</v>
      </c>
      <c r="CL1108" s="9">
        <v>0</v>
      </c>
      <c r="CM1108" s="9">
        <v>0</v>
      </c>
      <c r="CN1108" s="9">
        <v>0</v>
      </c>
      <c r="CO1108" s="9">
        <v>6484023</v>
      </c>
      <c r="CP1108" s="9">
        <v>108748814</v>
      </c>
      <c r="CQ1108" s="9">
        <v>0</v>
      </c>
      <c r="CR1108" s="9">
        <v>0</v>
      </c>
      <c r="CS1108" s="9">
        <v>0</v>
      </c>
      <c r="CT1108" s="9">
        <v>0</v>
      </c>
      <c r="CU1108" s="9">
        <v>0</v>
      </c>
      <c r="CV1108" s="9">
        <v>8119608</v>
      </c>
      <c r="CW1108" s="9">
        <v>2171757</v>
      </c>
      <c r="CX1108" s="9">
        <v>1393027</v>
      </c>
      <c r="CY1108" s="9">
        <v>1086922</v>
      </c>
      <c r="CZ1108" s="9">
        <v>0</v>
      </c>
      <c r="DA1108" s="9">
        <v>0</v>
      </c>
      <c r="DB1108" s="9">
        <v>2725425</v>
      </c>
      <c r="DC1108" s="9">
        <v>11981760</v>
      </c>
      <c r="DD1108" s="9">
        <v>0</v>
      </c>
      <c r="DE1108" s="9">
        <v>526042</v>
      </c>
      <c r="DF1108" s="9">
        <v>28004541</v>
      </c>
      <c r="DG1108" s="9">
        <v>163750</v>
      </c>
      <c r="DH1108" s="9">
        <v>28651735</v>
      </c>
      <c r="DI1108" s="9">
        <v>0</v>
      </c>
      <c r="DJ1108" s="9">
        <v>236376</v>
      </c>
      <c r="DK1108" s="9">
        <v>0</v>
      </c>
      <c r="DL1108" s="9">
        <v>0</v>
      </c>
      <c r="DM1108" s="9">
        <v>0</v>
      </c>
      <c r="DN1108" s="9">
        <v>0</v>
      </c>
      <c r="DO1108" s="9">
        <v>1136532</v>
      </c>
      <c r="DP1108" s="9">
        <v>35098645</v>
      </c>
      <c r="DQ1108" s="9">
        <v>0</v>
      </c>
      <c r="DR1108" s="9">
        <v>0</v>
      </c>
      <c r="DS1108" s="9">
        <v>0</v>
      </c>
      <c r="DT1108" s="9">
        <v>0</v>
      </c>
      <c r="DU1108" s="9">
        <v>0</v>
      </c>
      <c r="DV1108" s="9">
        <v>0</v>
      </c>
      <c r="DW1108" s="9">
        <v>0</v>
      </c>
      <c r="DX1108" s="9">
        <v>0</v>
      </c>
      <c r="DY1108" s="9">
        <v>0</v>
      </c>
      <c r="DZ1108" s="9">
        <v>0</v>
      </c>
      <c r="EA1108" s="9">
        <v>1286130</v>
      </c>
      <c r="EB1108" s="9">
        <v>693309</v>
      </c>
      <c r="EC1108" s="9">
        <v>0</v>
      </c>
    </row>
    <row r="1109" spans="1:133" x14ac:dyDescent="0.3">
      <c r="A1109" s="10">
        <v>106050932</v>
      </c>
      <c r="B1109" s="10" t="s">
        <v>1167</v>
      </c>
      <c r="C1109" s="10">
        <v>20182</v>
      </c>
      <c r="D1109" s="12">
        <v>43191</v>
      </c>
      <c r="E1109" s="10" t="s">
        <v>2129</v>
      </c>
      <c r="F1109" s="10" t="s">
        <v>134</v>
      </c>
      <c r="G1109" s="10" t="s">
        <v>1168</v>
      </c>
      <c r="H1109" s="10" t="s">
        <v>2133</v>
      </c>
      <c r="I1109" s="10">
        <v>503</v>
      </c>
      <c r="J1109" s="10" t="s">
        <v>136</v>
      </c>
      <c r="K1109" s="10" t="s">
        <v>137</v>
      </c>
      <c r="L1109" s="10" t="s">
        <v>145</v>
      </c>
      <c r="M1109" s="10" t="s">
        <v>1169</v>
      </c>
      <c r="N1109" s="10" t="s">
        <v>1170</v>
      </c>
      <c r="O1109" s="10" t="s">
        <v>1171</v>
      </c>
      <c r="P1109" s="10">
        <v>95249</v>
      </c>
      <c r="Q1109" s="10" t="s">
        <v>1172</v>
      </c>
      <c r="R1109" s="10">
        <v>48</v>
      </c>
      <c r="S1109" s="10">
        <v>48</v>
      </c>
      <c r="T1109" s="10">
        <v>10</v>
      </c>
      <c r="U1109" s="10">
        <v>101</v>
      </c>
      <c r="V1109" s="10">
        <v>8</v>
      </c>
      <c r="W1109" s="10">
        <v>4</v>
      </c>
      <c r="X1109" s="10">
        <v>30</v>
      </c>
      <c r="Y1109" s="10">
        <v>0</v>
      </c>
      <c r="Z1109" s="10">
        <v>0</v>
      </c>
      <c r="AA1109" s="10">
        <v>9</v>
      </c>
      <c r="AB1109" s="10">
        <v>22</v>
      </c>
      <c r="AC1109" s="10">
        <v>0</v>
      </c>
      <c r="AD1109" s="10">
        <v>1</v>
      </c>
      <c r="AE1109" s="10">
        <v>175</v>
      </c>
      <c r="AF1109" s="10">
        <v>0</v>
      </c>
      <c r="AG1109" s="10">
        <v>402</v>
      </c>
      <c r="AH1109" s="10">
        <v>26</v>
      </c>
      <c r="AI1109" s="10">
        <v>13</v>
      </c>
      <c r="AJ1109" s="10">
        <v>112</v>
      </c>
      <c r="AK1109" s="10">
        <v>0</v>
      </c>
      <c r="AL1109" s="10">
        <v>0</v>
      </c>
      <c r="AM1109" s="10">
        <v>18</v>
      </c>
      <c r="AN1109" s="10">
        <v>56</v>
      </c>
      <c r="AO1109" s="10">
        <v>0</v>
      </c>
      <c r="AP1109" s="10">
        <v>3</v>
      </c>
      <c r="AQ1109" s="10">
        <v>630</v>
      </c>
      <c r="AR1109" s="10">
        <v>0</v>
      </c>
      <c r="AS1109" s="10">
        <v>8641</v>
      </c>
      <c r="AT1109" s="10">
        <v>977</v>
      </c>
      <c r="AU1109" s="10">
        <v>496</v>
      </c>
      <c r="AV1109" s="10">
        <v>5940</v>
      </c>
      <c r="AW1109" s="10">
        <v>36</v>
      </c>
      <c r="AX1109" s="10">
        <v>0</v>
      </c>
      <c r="AY1109" s="10">
        <v>805</v>
      </c>
      <c r="AZ1109" s="10">
        <v>4499</v>
      </c>
      <c r="BA1109" s="10">
        <v>36</v>
      </c>
      <c r="BB1109" s="10">
        <v>462</v>
      </c>
      <c r="BC1109" s="10">
        <v>21892</v>
      </c>
      <c r="BD1109" s="10">
        <v>6684624</v>
      </c>
      <c r="BE1109" s="10">
        <v>479058</v>
      </c>
      <c r="BF1109" s="10">
        <v>180534</v>
      </c>
      <c r="BG1109" s="10">
        <v>1800202</v>
      </c>
      <c r="BH1109" s="10">
        <v>0</v>
      </c>
      <c r="BI1109" s="10">
        <v>0</v>
      </c>
      <c r="BJ1109" s="10">
        <v>307173</v>
      </c>
      <c r="BK1109" s="10">
        <v>1637531</v>
      </c>
      <c r="BL1109" s="10">
        <v>0</v>
      </c>
      <c r="BM1109" s="10">
        <v>190582</v>
      </c>
      <c r="BN1109" s="10">
        <v>11279704</v>
      </c>
      <c r="BO1109" s="10">
        <v>11839907</v>
      </c>
      <c r="BP1109" s="10">
        <v>1651730</v>
      </c>
      <c r="BQ1109" s="10">
        <v>882736</v>
      </c>
      <c r="BR1109" s="10">
        <v>7920736</v>
      </c>
      <c r="BS1109" s="10">
        <v>49762</v>
      </c>
      <c r="BT1109" s="10">
        <v>0</v>
      </c>
      <c r="BU1109" s="10">
        <v>1338259</v>
      </c>
      <c r="BV1109" s="10">
        <v>6464486</v>
      </c>
      <c r="BW1109" s="10">
        <v>25094</v>
      </c>
      <c r="BX1109" s="10">
        <v>442669</v>
      </c>
      <c r="BY1109" s="10">
        <v>30615379</v>
      </c>
      <c r="BZ1109" s="10">
        <v>750306</v>
      </c>
      <c r="CA1109" s="10">
        <v>12825923</v>
      </c>
      <c r="CB1109" s="10">
        <v>1465521</v>
      </c>
      <c r="CC1109" s="10">
        <v>-45664</v>
      </c>
      <c r="CD1109" s="10">
        <v>7265216</v>
      </c>
      <c r="CE1109" s="10">
        <v>0</v>
      </c>
      <c r="CF1109" s="10">
        <v>48527</v>
      </c>
      <c r="CG1109" s="10">
        <v>0</v>
      </c>
      <c r="CH1109" s="10">
        <v>500277</v>
      </c>
      <c r="CI1109" s="10">
        <v>2256336</v>
      </c>
      <c r="CJ1109" s="10">
        <v>0</v>
      </c>
      <c r="CK1109" s="10">
        <v>46681</v>
      </c>
      <c r="CL1109" s="10">
        <v>0</v>
      </c>
      <c r="CM1109" s="10">
        <v>0</v>
      </c>
      <c r="CN1109" s="10">
        <v>0</v>
      </c>
      <c r="CO1109" s="10">
        <v>655264</v>
      </c>
      <c r="CP1109" s="10">
        <v>25768387</v>
      </c>
      <c r="CQ1109" s="10">
        <v>0</v>
      </c>
      <c r="CR1109" s="10">
        <v>0</v>
      </c>
      <c r="CS1109" s="10">
        <v>0</v>
      </c>
      <c r="CT1109" s="10">
        <v>0</v>
      </c>
      <c r="CU1109" s="10">
        <v>0</v>
      </c>
      <c r="CV1109" s="10">
        <v>5396712</v>
      </c>
      <c r="CW1109" s="10">
        <v>640734</v>
      </c>
      <c r="CX1109" s="10">
        <v>1098620</v>
      </c>
      <c r="CY1109" s="10">
        <v>2418649</v>
      </c>
      <c r="CZ1109" s="10">
        <v>1082</v>
      </c>
      <c r="DA1109" s="10">
        <v>0</v>
      </c>
      <c r="DB1109" s="10">
        <v>941601</v>
      </c>
      <c r="DC1109" s="10">
        <v>5561689</v>
      </c>
      <c r="DD1109" s="10">
        <v>0</v>
      </c>
      <c r="DE1109" s="10">
        <v>67609</v>
      </c>
      <c r="DF1109" s="10">
        <v>16126696</v>
      </c>
      <c r="DG1109" s="10">
        <v>106774</v>
      </c>
      <c r="DH1109" s="10">
        <v>16753618</v>
      </c>
      <c r="DI1109" s="10">
        <v>0</v>
      </c>
      <c r="DJ1109" s="10">
        <v>243468</v>
      </c>
      <c r="DK1109" s="10">
        <v>0</v>
      </c>
      <c r="DL1109" s="10">
        <v>0</v>
      </c>
      <c r="DM1109" s="10">
        <v>0</v>
      </c>
      <c r="DN1109" s="10">
        <v>0</v>
      </c>
      <c r="DO1109" s="10">
        <v>326444</v>
      </c>
      <c r="DP1109" s="10">
        <v>12759165</v>
      </c>
      <c r="DQ1109" s="10">
        <v>0</v>
      </c>
      <c r="DR1109" s="10">
        <v>0</v>
      </c>
      <c r="DS1109" s="10">
        <v>0</v>
      </c>
      <c r="DT1109" s="10">
        <v>0</v>
      </c>
      <c r="DU1109" s="10">
        <v>0</v>
      </c>
      <c r="DV1109" s="10">
        <v>0</v>
      </c>
      <c r="DW1109" s="10">
        <v>0</v>
      </c>
      <c r="DX1109" s="10">
        <v>0</v>
      </c>
      <c r="DY1109" s="10">
        <v>0</v>
      </c>
      <c r="DZ1109" s="10">
        <v>0</v>
      </c>
      <c r="EA1109" s="10">
        <v>0</v>
      </c>
      <c r="EB1109" s="10">
        <v>0</v>
      </c>
      <c r="EC1109" s="10">
        <v>0</v>
      </c>
    </row>
    <row r="1110" spans="1:133" x14ac:dyDescent="0.3">
      <c r="A1110" s="9">
        <v>106090933</v>
      </c>
      <c r="B1110" s="9" t="s">
        <v>1173</v>
      </c>
      <c r="C1110" s="9">
        <v>20182</v>
      </c>
      <c r="D1110" s="11">
        <v>43191</v>
      </c>
      <c r="E1110" s="9" t="s">
        <v>2129</v>
      </c>
      <c r="F1110" s="9" t="s">
        <v>134</v>
      </c>
      <c r="G1110" s="9" t="s">
        <v>348</v>
      </c>
      <c r="H1110" s="9" t="s">
        <v>2147</v>
      </c>
      <c r="I1110" s="9">
        <v>304</v>
      </c>
      <c r="J1110" s="9" t="s">
        <v>136</v>
      </c>
      <c r="K1110" s="9" t="s">
        <v>137</v>
      </c>
      <c r="L1110" s="9" t="s">
        <v>145</v>
      </c>
      <c r="M1110" s="9" t="s">
        <v>1174</v>
      </c>
      <c r="N1110" s="9" t="s">
        <v>1175</v>
      </c>
      <c r="O1110" s="9" t="s">
        <v>649</v>
      </c>
      <c r="P1110" s="9">
        <v>95667</v>
      </c>
      <c r="Q1110" s="9" t="s">
        <v>1176</v>
      </c>
      <c r="R1110" s="9">
        <v>125</v>
      </c>
      <c r="S1110" s="9">
        <v>117</v>
      </c>
      <c r="T1110" s="9">
        <v>117</v>
      </c>
      <c r="U1110" s="9">
        <v>651</v>
      </c>
      <c r="V1110" s="9">
        <v>104</v>
      </c>
      <c r="W1110" s="9">
        <v>71</v>
      </c>
      <c r="X1110" s="9">
        <v>247</v>
      </c>
      <c r="Y1110" s="9">
        <v>0</v>
      </c>
      <c r="Z1110" s="9">
        <v>0</v>
      </c>
      <c r="AA1110" s="9">
        <v>16</v>
      </c>
      <c r="AB1110" s="9">
        <v>211</v>
      </c>
      <c r="AC1110" s="9">
        <v>0</v>
      </c>
      <c r="AD1110" s="9">
        <v>7</v>
      </c>
      <c r="AE1110" s="9">
        <v>1307</v>
      </c>
      <c r="AF1110" s="9">
        <v>85</v>
      </c>
      <c r="AG1110" s="9">
        <v>3022</v>
      </c>
      <c r="AH1110" s="9">
        <v>541</v>
      </c>
      <c r="AI1110" s="9">
        <v>269</v>
      </c>
      <c r="AJ1110" s="9">
        <v>961</v>
      </c>
      <c r="AK1110" s="9">
        <v>0</v>
      </c>
      <c r="AL1110" s="9">
        <v>0</v>
      </c>
      <c r="AM1110" s="9">
        <v>94</v>
      </c>
      <c r="AN1110" s="9">
        <v>628</v>
      </c>
      <c r="AO1110" s="9">
        <v>0</v>
      </c>
      <c r="AP1110" s="9">
        <v>21</v>
      </c>
      <c r="AQ1110" s="9">
        <v>5536</v>
      </c>
      <c r="AR1110" s="9">
        <v>755</v>
      </c>
      <c r="AS1110" s="9">
        <v>43649</v>
      </c>
      <c r="AT1110" s="9">
        <v>7748</v>
      </c>
      <c r="AU1110" s="9">
        <v>2836</v>
      </c>
      <c r="AV1110" s="9">
        <v>13495</v>
      </c>
      <c r="AW1110" s="9">
        <v>0</v>
      </c>
      <c r="AX1110" s="9">
        <v>0</v>
      </c>
      <c r="AY1110" s="9">
        <v>584</v>
      </c>
      <c r="AZ1110" s="9">
        <v>22543</v>
      </c>
      <c r="BA1110" s="9">
        <v>0</v>
      </c>
      <c r="BB1110" s="9">
        <v>1397</v>
      </c>
      <c r="BC1110" s="9">
        <v>92252</v>
      </c>
      <c r="BD1110" s="9">
        <v>59275541</v>
      </c>
      <c r="BE1110" s="9">
        <v>13057113</v>
      </c>
      <c r="BF1110" s="9">
        <v>5831821</v>
      </c>
      <c r="BG1110" s="9">
        <v>25277690</v>
      </c>
      <c r="BH1110" s="9">
        <v>0</v>
      </c>
      <c r="BI1110" s="9">
        <v>0</v>
      </c>
      <c r="BJ1110" s="9">
        <v>1956028</v>
      </c>
      <c r="BK1110" s="9">
        <v>17240694</v>
      </c>
      <c r="BL1110" s="9">
        <v>0</v>
      </c>
      <c r="BM1110" s="9">
        <v>139576</v>
      </c>
      <c r="BN1110" s="9">
        <v>122778463</v>
      </c>
      <c r="BO1110" s="9">
        <v>70866827</v>
      </c>
      <c r="BP1110" s="9">
        <v>12401884</v>
      </c>
      <c r="BQ1110" s="9">
        <v>4773996</v>
      </c>
      <c r="BR1110" s="9">
        <v>27087636</v>
      </c>
      <c r="BS1110" s="9">
        <v>0</v>
      </c>
      <c r="BT1110" s="9">
        <v>0</v>
      </c>
      <c r="BU1110" s="9">
        <v>1365568</v>
      </c>
      <c r="BV1110" s="9">
        <v>39068408</v>
      </c>
      <c r="BW1110" s="9">
        <v>0</v>
      </c>
      <c r="BX1110" s="9">
        <v>2224573</v>
      </c>
      <c r="BY1110" s="9">
        <v>157788892</v>
      </c>
      <c r="BZ1110" s="9">
        <v>1062480</v>
      </c>
      <c r="CA1110" s="9">
        <v>110578121</v>
      </c>
      <c r="CB1110" s="9">
        <v>21117862</v>
      </c>
      <c r="CC1110" s="9">
        <v>7262598</v>
      </c>
      <c r="CD1110" s="9">
        <v>44524341</v>
      </c>
      <c r="CE1110" s="9">
        <v>0</v>
      </c>
      <c r="CF1110" s="9">
        <v>500</v>
      </c>
      <c r="CG1110" s="9">
        <v>0</v>
      </c>
      <c r="CH1110" s="9">
        <v>3979749</v>
      </c>
      <c r="CI1110" s="9">
        <v>27937850</v>
      </c>
      <c r="CJ1110" s="9">
        <v>0</v>
      </c>
      <c r="CK1110" s="9">
        <v>1836729</v>
      </c>
      <c r="CL1110" s="9">
        <v>0</v>
      </c>
      <c r="CM1110" s="9">
        <v>0</v>
      </c>
      <c r="CN1110" s="9">
        <v>0</v>
      </c>
      <c r="CO1110" s="9">
        <v>392348</v>
      </c>
      <c r="CP1110" s="9">
        <v>218692578</v>
      </c>
      <c r="CQ1110" s="9">
        <v>0</v>
      </c>
      <c r="CR1110" s="9">
        <v>0</v>
      </c>
      <c r="CS1110" s="9">
        <v>0</v>
      </c>
      <c r="CT1110" s="9">
        <v>28184</v>
      </c>
      <c r="CU1110" s="9">
        <v>28184</v>
      </c>
      <c r="CV1110" s="9">
        <v>18219432</v>
      </c>
      <c r="CW1110" s="9">
        <v>4078058</v>
      </c>
      <c r="CX1110" s="9">
        <v>3233626</v>
      </c>
      <c r="CY1110" s="9">
        <v>7299874</v>
      </c>
      <c r="CZ1110" s="9">
        <v>-500</v>
      </c>
      <c r="DA1110" s="9">
        <v>0</v>
      </c>
      <c r="DB1110" s="9">
        <v>-692473</v>
      </c>
      <c r="DC1110" s="9">
        <v>27817572</v>
      </c>
      <c r="DD1110" s="9">
        <v>0</v>
      </c>
      <c r="DE1110" s="9">
        <v>1947372</v>
      </c>
      <c r="DF1110" s="9">
        <v>61902961</v>
      </c>
      <c r="DG1110" s="9">
        <v>301117</v>
      </c>
      <c r="DH1110" s="9">
        <v>64217230</v>
      </c>
      <c r="DI1110" s="9">
        <v>11858519</v>
      </c>
      <c r="DJ1110" s="9">
        <v>696491</v>
      </c>
      <c r="DK1110" s="9">
        <v>0</v>
      </c>
      <c r="DL1110" s="9">
        <v>0</v>
      </c>
      <c r="DM1110" s="9">
        <v>0</v>
      </c>
      <c r="DN1110" s="9">
        <v>0</v>
      </c>
      <c r="DO1110" s="9">
        <v>1073918</v>
      </c>
      <c r="DP1110" s="9">
        <v>117287539</v>
      </c>
      <c r="DQ1110" s="9">
        <v>0</v>
      </c>
      <c r="DR1110" s="9">
        <v>0</v>
      </c>
      <c r="DS1110" s="9">
        <v>0</v>
      </c>
      <c r="DT1110" s="9">
        <v>0</v>
      </c>
      <c r="DU1110" s="9">
        <v>0</v>
      </c>
      <c r="DV1110" s="9">
        <v>0</v>
      </c>
      <c r="DW1110" s="9">
        <v>0</v>
      </c>
      <c r="DX1110" s="9">
        <v>0</v>
      </c>
      <c r="DY1110" s="9">
        <v>0</v>
      </c>
      <c r="DZ1110" s="9">
        <v>0</v>
      </c>
      <c r="EA1110" s="9">
        <v>0</v>
      </c>
      <c r="EB1110" s="9">
        <v>0</v>
      </c>
      <c r="EC1110" s="9">
        <v>0</v>
      </c>
    </row>
    <row r="1111" spans="1:133" x14ac:dyDescent="0.3">
      <c r="A1111" s="10">
        <v>106191230</v>
      </c>
      <c r="B1111" s="10" t="s">
        <v>1177</v>
      </c>
      <c r="C1111" s="10">
        <v>20182</v>
      </c>
      <c r="D1111" s="12">
        <v>43191</v>
      </c>
      <c r="E1111" s="10" t="s">
        <v>2129</v>
      </c>
      <c r="F1111" s="10" t="s">
        <v>134</v>
      </c>
      <c r="G1111" s="10" t="s">
        <v>158</v>
      </c>
      <c r="H1111" s="10" t="s">
        <v>2132</v>
      </c>
      <c r="I1111" s="10">
        <v>935</v>
      </c>
      <c r="J1111" s="10" t="s">
        <v>136</v>
      </c>
      <c r="K1111" s="10" t="s">
        <v>137</v>
      </c>
      <c r="L1111" s="10" t="s">
        <v>138</v>
      </c>
      <c r="M1111" s="10" t="s">
        <v>1178</v>
      </c>
      <c r="N1111" s="10" t="s">
        <v>1179</v>
      </c>
      <c r="O1111" s="10" t="s">
        <v>223</v>
      </c>
      <c r="P1111" s="10">
        <v>90059</v>
      </c>
      <c r="Q1111" s="10" t="s">
        <v>1180</v>
      </c>
      <c r="R1111" s="10">
        <v>131</v>
      </c>
      <c r="S1111" s="10">
        <v>126</v>
      </c>
      <c r="T1111" s="10">
        <v>126</v>
      </c>
      <c r="U1111" s="10">
        <v>333</v>
      </c>
      <c r="V1111" s="10">
        <v>117</v>
      </c>
      <c r="W1111" s="10">
        <v>522</v>
      </c>
      <c r="X1111" s="10">
        <v>938</v>
      </c>
      <c r="Y1111" s="10">
        <v>65</v>
      </c>
      <c r="Z1111" s="10">
        <v>0</v>
      </c>
      <c r="AA1111" s="10">
        <v>61</v>
      </c>
      <c r="AB1111" s="10">
        <v>0</v>
      </c>
      <c r="AC1111" s="10">
        <v>0</v>
      </c>
      <c r="AD1111" s="10">
        <v>0</v>
      </c>
      <c r="AE1111" s="10">
        <v>2036</v>
      </c>
      <c r="AF1111" s="10">
        <v>0</v>
      </c>
      <c r="AG1111" s="10">
        <v>1343</v>
      </c>
      <c r="AH1111" s="10">
        <v>472</v>
      </c>
      <c r="AI1111" s="10">
        <v>2104</v>
      </c>
      <c r="AJ1111" s="10">
        <v>3796</v>
      </c>
      <c r="AK1111" s="10">
        <v>265</v>
      </c>
      <c r="AL1111" s="10">
        <v>0</v>
      </c>
      <c r="AM1111" s="10">
        <v>247</v>
      </c>
      <c r="AN1111" s="10">
        <v>0</v>
      </c>
      <c r="AO1111" s="10">
        <v>0</v>
      </c>
      <c r="AP1111" s="10">
        <v>0</v>
      </c>
      <c r="AQ1111" s="10">
        <v>8227</v>
      </c>
      <c r="AR1111" s="10">
        <v>0</v>
      </c>
      <c r="AS1111" s="10">
        <v>1133</v>
      </c>
      <c r="AT1111" s="10">
        <v>642</v>
      </c>
      <c r="AU1111" s="10">
        <v>5503</v>
      </c>
      <c r="AV1111" s="10">
        <v>13324</v>
      </c>
      <c r="AW1111" s="10">
        <v>2644</v>
      </c>
      <c r="AX1111" s="10">
        <v>0</v>
      </c>
      <c r="AY1111" s="10">
        <v>866</v>
      </c>
      <c r="AZ1111" s="10">
        <v>0</v>
      </c>
      <c r="BA1111" s="10">
        <v>0</v>
      </c>
      <c r="BB1111" s="10">
        <v>0</v>
      </c>
      <c r="BC1111" s="10">
        <v>24112</v>
      </c>
      <c r="BD1111" s="10">
        <v>50761152</v>
      </c>
      <c r="BE1111" s="10">
        <v>16823266</v>
      </c>
      <c r="BF1111" s="10">
        <v>68726325</v>
      </c>
      <c r="BG1111" s="10">
        <v>114088486</v>
      </c>
      <c r="BH1111" s="10">
        <v>7783164</v>
      </c>
      <c r="BI1111" s="10">
        <v>0</v>
      </c>
      <c r="BJ1111" s="10">
        <v>9909483</v>
      </c>
      <c r="BK1111" s="10">
        <v>0</v>
      </c>
      <c r="BL1111" s="10">
        <v>0</v>
      </c>
      <c r="BM1111" s="10">
        <v>0</v>
      </c>
      <c r="BN1111" s="10">
        <v>268091876</v>
      </c>
      <c r="BO1111" s="10">
        <v>24909033</v>
      </c>
      <c r="BP1111" s="10">
        <v>14830152</v>
      </c>
      <c r="BQ1111" s="10">
        <v>66145704</v>
      </c>
      <c r="BR1111" s="10">
        <v>155978483</v>
      </c>
      <c r="BS1111" s="10">
        <v>31789901</v>
      </c>
      <c r="BT1111" s="10">
        <v>0</v>
      </c>
      <c r="BU1111" s="10">
        <v>14473352</v>
      </c>
      <c r="BV1111" s="10">
        <v>0</v>
      </c>
      <c r="BW1111" s="10">
        <v>0</v>
      </c>
      <c r="BX1111" s="10">
        <v>0</v>
      </c>
      <c r="BY1111" s="10">
        <v>308126625</v>
      </c>
      <c r="BZ1111" s="10">
        <v>0</v>
      </c>
      <c r="CA1111" s="10">
        <v>70662434</v>
      </c>
      <c r="CB1111" s="10">
        <v>26652944</v>
      </c>
      <c r="CC1111" s="10">
        <v>101348577</v>
      </c>
      <c r="CD1111" s="10">
        <v>259936748</v>
      </c>
      <c r="CE1111" s="10">
        <v>0</v>
      </c>
      <c r="CF1111" s="10">
        <v>29107279</v>
      </c>
      <c r="CG1111" s="10">
        <v>0</v>
      </c>
      <c r="CH1111" s="10">
        <v>19351885</v>
      </c>
      <c r="CI1111" s="10">
        <v>0</v>
      </c>
      <c r="CJ1111" s="10">
        <v>0</v>
      </c>
      <c r="CK1111" s="10">
        <v>5701103</v>
      </c>
      <c r="CL1111" s="10">
        <v>0</v>
      </c>
      <c r="CM1111" s="10">
        <v>0</v>
      </c>
      <c r="CN1111" s="10">
        <v>0</v>
      </c>
      <c r="CO1111" s="10">
        <v>0</v>
      </c>
      <c r="CP1111" s="10">
        <v>512760970</v>
      </c>
      <c r="CQ1111" s="10">
        <v>0</v>
      </c>
      <c r="CR1111" s="10">
        <v>0</v>
      </c>
      <c r="CS1111" s="10">
        <v>0</v>
      </c>
      <c r="CT1111" s="10">
        <v>0</v>
      </c>
      <c r="CU1111" s="10">
        <v>0</v>
      </c>
      <c r="CV1111" s="10">
        <v>5007751</v>
      </c>
      <c r="CW1111" s="10">
        <v>5000474</v>
      </c>
      <c r="CX1111" s="10">
        <v>33523452</v>
      </c>
      <c r="CY1111" s="10">
        <v>10130221</v>
      </c>
      <c r="CZ1111" s="10">
        <v>10465786</v>
      </c>
      <c r="DA1111" s="10">
        <v>0</v>
      </c>
      <c r="DB1111" s="10">
        <v>5030950</v>
      </c>
      <c r="DC1111" s="10">
        <v>0</v>
      </c>
      <c r="DD1111" s="10">
        <v>-5701103</v>
      </c>
      <c r="DE1111" s="10">
        <v>0</v>
      </c>
      <c r="DF1111" s="10">
        <v>63457531</v>
      </c>
      <c r="DG1111" s="10">
        <v>26145117</v>
      </c>
      <c r="DH1111" s="10">
        <v>87258162</v>
      </c>
      <c r="DI1111" s="10">
        <v>0</v>
      </c>
      <c r="DJ1111" s="10">
        <v>0</v>
      </c>
      <c r="DK1111" s="10">
        <v>0</v>
      </c>
      <c r="DL1111" s="10">
        <v>0</v>
      </c>
      <c r="DM1111" s="10">
        <v>0</v>
      </c>
      <c r="DN1111" s="10">
        <v>0</v>
      </c>
      <c r="DO1111" s="10">
        <v>1680006</v>
      </c>
      <c r="DP1111" s="10">
        <v>275682578</v>
      </c>
      <c r="DQ1111" s="10">
        <v>0</v>
      </c>
      <c r="DR1111" s="10">
        <v>0</v>
      </c>
      <c r="DS1111" s="10">
        <v>0</v>
      </c>
      <c r="DT1111" s="10">
        <v>0</v>
      </c>
      <c r="DU1111" s="10">
        <v>0</v>
      </c>
      <c r="DV1111" s="10">
        <v>0</v>
      </c>
      <c r="DW1111" s="10">
        <v>0</v>
      </c>
      <c r="DX1111" s="10">
        <v>0</v>
      </c>
      <c r="DY1111" s="10">
        <v>0</v>
      </c>
      <c r="DZ1111" s="10">
        <v>0</v>
      </c>
      <c r="EA1111" s="10">
        <v>0</v>
      </c>
      <c r="EB1111" s="10">
        <v>0</v>
      </c>
      <c r="EC1111" s="10">
        <v>0</v>
      </c>
    </row>
    <row r="1112" spans="1:133" x14ac:dyDescent="0.3">
      <c r="A1112" s="9">
        <v>106450936</v>
      </c>
      <c r="B1112" s="9" t="s">
        <v>1181</v>
      </c>
      <c r="C1112" s="9">
        <v>20182</v>
      </c>
      <c r="D1112" s="11">
        <v>43191</v>
      </c>
      <c r="E1112" s="9" t="s">
        <v>2129</v>
      </c>
      <c r="F1112" s="9" t="s">
        <v>134</v>
      </c>
      <c r="G1112" s="9" t="s">
        <v>1182</v>
      </c>
      <c r="H1112" s="9" t="s">
        <v>2131</v>
      </c>
      <c r="I1112" s="9">
        <v>210</v>
      </c>
      <c r="J1112" s="9" t="s">
        <v>183</v>
      </c>
      <c r="K1112" s="9" t="s">
        <v>137</v>
      </c>
      <c r="L1112" s="9" t="s">
        <v>145</v>
      </c>
      <c r="M1112" s="9" t="s">
        <v>2170</v>
      </c>
      <c r="N1112" s="9" t="s">
        <v>2112</v>
      </c>
      <c r="O1112" s="9" t="s">
        <v>1185</v>
      </c>
      <c r="P1112" s="9">
        <v>96028</v>
      </c>
      <c r="Q1112" s="9" t="s">
        <v>1186</v>
      </c>
      <c r="R1112" s="9">
        <v>121</v>
      </c>
      <c r="S1112" s="9">
        <v>115</v>
      </c>
      <c r="T1112" s="9">
        <v>115</v>
      </c>
      <c r="U1112" s="9">
        <v>61</v>
      </c>
      <c r="V1112" s="9">
        <v>0</v>
      </c>
      <c r="W1112" s="9">
        <v>125</v>
      </c>
      <c r="X1112" s="9">
        <v>0</v>
      </c>
      <c r="Y1112" s="9">
        <v>0</v>
      </c>
      <c r="Z1112" s="9">
        <v>0</v>
      </c>
      <c r="AA1112" s="9">
        <v>8</v>
      </c>
      <c r="AB1112" s="9">
        <v>0</v>
      </c>
      <c r="AC1112" s="9">
        <v>0</v>
      </c>
      <c r="AD1112" s="9">
        <v>18</v>
      </c>
      <c r="AE1112" s="9">
        <v>212</v>
      </c>
      <c r="AF1112" s="9">
        <v>133</v>
      </c>
      <c r="AG1112" s="9">
        <v>386</v>
      </c>
      <c r="AH1112" s="9">
        <v>0</v>
      </c>
      <c r="AI1112" s="9">
        <v>7159</v>
      </c>
      <c r="AJ1112" s="9">
        <v>0</v>
      </c>
      <c r="AK1112" s="9">
        <v>0</v>
      </c>
      <c r="AL1112" s="9">
        <v>0</v>
      </c>
      <c r="AM1112" s="9">
        <v>32</v>
      </c>
      <c r="AN1112" s="9">
        <v>0</v>
      </c>
      <c r="AO1112" s="9">
        <v>0</v>
      </c>
      <c r="AP1112" s="9">
        <v>200</v>
      </c>
      <c r="AQ1112" s="9">
        <v>7777</v>
      </c>
      <c r="AR1112" s="9">
        <v>7346</v>
      </c>
      <c r="AS1112" s="9">
        <v>1740</v>
      </c>
      <c r="AT1112" s="9">
        <v>0</v>
      </c>
      <c r="AU1112" s="9">
        <v>834</v>
      </c>
      <c r="AV1112" s="9">
        <v>0</v>
      </c>
      <c r="AW1112" s="9">
        <v>0</v>
      </c>
      <c r="AX1112" s="9">
        <v>0</v>
      </c>
      <c r="AY1112" s="9">
        <v>889</v>
      </c>
      <c r="AZ1112" s="9">
        <v>0</v>
      </c>
      <c r="BA1112" s="9">
        <v>0</v>
      </c>
      <c r="BB1112" s="9">
        <v>84</v>
      </c>
      <c r="BC1112" s="9">
        <v>3547</v>
      </c>
      <c r="BD1112" s="9">
        <v>1334738</v>
      </c>
      <c r="BE1112" s="9">
        <v>0</v>
      </c>
      <c r="BF1112" s="9">
        <v>2367061</v>
      </c>
      <c r="BG1112" s="9">
        <v>0</v>
      </c>
      <c r="BH1112" s="9">
        <v>0</v>
      </c>
      <c r="BI1112" s="9">
        <v>0</v>
      </c>
      <c r="BJ1112" s="9">
        <v>208408</v>
      </c>
      <c r="BK1112" s="9">
        <v>0</v>
      </c>
      <c r="BL1112" s="9">
        <v>0</v>
      </c>
      <c r="BM1112" s="9">
        <v>67256</v>
      </c>
      <c r="BN1112" s="9">
        <v>3977463</v>
      </c>
      <c r="BO1112" s="9">
        <v>2770175</v>
      </c>
      <c r="BP1112" s="9">
        <v>0</v>
      </c>
      <c r="BQ1112" s="9">
        <v>1376553</v>
      </c>
      <c r="BR1112" s="9">
        <v>0</v>
      </c>
      <c r="BS1112" s="9">
        <v>0</v>
      </c>
      <c r="BT1112" s="9">
        <v>0</v>
      </c>
      <c r="BU1112" s="9">
        <v>1400848</v>
      </c>
      <c r="BV1112" s="9">
        <v>0</v>
      </c>
      <c r="BW1112" s="9">
        <v>0</v>
      </c>
      <c r="BX1112" s="9">
        <v>109349</v>
      </c>
      <c r="BY1112" s="9">
        <v>5656925</v>
      </c>
      <c r="BZ1112" s="9">
        <v>224502</v>
      </c>
      <c r="CA1112" s="9">
        <v>2242749</v>
      </c>
      <c r="CB1112" s="9">
        <v>0</v>
      </c>
      <c r="CC1112" s="9">
        <v>525063</v>
      </c>
      <c r="CD1112" s="9">
        <v>0</v>
      </c>
      <c r="CE1112" s="9">
        <v>-258840</v>
      </c>
      <c r="CF1112" s="9">
        <v>0</v>
      </c>
      <c r="CG1112" s="9">
        <v>0</v>
      </c>
      <c r="CH1112" s="9">
        <v>110576</v>
      </c>
      <c r="CI1112" s="9">
        <v>0</v>
      </c>
      <c r="CJ1112" s="9">
        <v>0</v>
      </c>
      <c r="CK1112" s="9">
        <v>41384</v>
      </c>
      <c r="CL1112" s="9">
        <v>0</v>
      </c>
      <c r="CM1112" s="9">
        <v>0</v>
      </c>
      <c r="CN1112" s="9">
        <v>0</v>
      </c>
      <c r="CO1112" s="9">
        <v>285936</v>
      </c>
      <c r="CP1112" s="9">
        <v>3171370</v>
      </c>
      <c r="CQ1112" s="9">
        <v>0</v>
      </c>
      <c r="CR1112" s="9">
        <v>0</v>
      </c>
      <c r="CS1112" s="9">
        <v>0</v>
      </c>
      <c r="CT1112" s="9">
        <v>0</v>
      </c>
      <c r="CU1112" s="9">
        <v>0</v>
      </c>
      <c r="CV1112" s="9">
        <v>1862164</v>
      </c>
      <c r="CW1112" s="9">
        <v>0</v>
      </c>
      <c r="CX1112" s="9">
        <v>3477392</v>
      </c>
      <c r="CY1112" s="9">
        <v>0</v>
      </c>
      <c r="CZ1112" s="9">
        <v>0</v>
      </c>
      <c r="DA1112" s="9">
        <v>0</v>
      </c>
      <c r="DB1112" s="9">
        <v>1274178</v>
      </c>
      <c r="DC1112" s="9">
        <v>0</v>
      </c>
      <c r="DD1112" s="9">
        <v>0</v>
      </c>
      <c r="DE1112" s="9">
        <v>-150716</v>
      </c>
      <c r="DF1112" s="9">
        <v>6463018</v>
      </c>
      <c r="DG1112" s="9">
        <v>230337</v>
      </c>
      <c r="DH1112" s="9">
        <v>6508884</v>
      </c>
      <c r="DI1112" s="9">
        <v>424958</v>
      </c>
      <c r="DJ1112" s="9">
        <v>37260</v>
      </c>
      <c r="DK1112" s="9">
        <v>0</v>
      </c>
      <c r="DL1112" s="9">
        <v>0</v>
      </c>
      <c r="DM1112" s="9">
        <v>0</v>
      </c>
      <c r="DN1112" s="9">
        <v>0</v>
      </c>
      <c r="DO1112" s="9">
        <v>834457</v>
      </c>
      <c r="DP1112" s="9">
        <v>10133866</v>
      </c>
      <c r="DQ1112" s="9">
        <v>0</v>
      </c>
      <c r="DR1112" s="9">
        <v>0</v>
      </c>
      <c r="DS1112" s="9">
        <v>0</v>
      </c>
      <c r="DT1112" s="9">
        <v>0</v>
      </c>
      <c r="DU1112" s="9">
        <v>0</v>
      </c>
      <c r="DV1112" s="9">
        <v>0</v>
      </c>
      <c r="DW1112" s="9">
        <v>0</v>
      </c>
      <c r="DX1112" s="9">
        <v>0</v>
      </c>
      <c r="DY1112" s="9">
        <v>0</v>
      </c>
      <c r="DZ1112" s="9">
        <v>0</v>
      </c>
      <c r="EA1112" s="9">
        <v>0</v>
      </c>
      <c r="EB1112" s="9">
        <v>0</v>
      </c>
      <c r="EC1112" s="9">
        <v>0</v>
      </c>
    </row>
    <row r="1113" spans="1:133" x14ac:dyDescent="0.3">
      <c r="A1113" s="10">
        <v>106190521</v>
      </c>
      <c r="B1113" s="10" t="s">
        <v>2171</v>
      </c>
      <c r="C1113" s="10">
        <v>20182</v>
      </c>
      <c r="D1113" s="12">
        <v>43191</v>
      </c>
      <c r="E1113" s="10" t="s">
        <v>2129</v>
      </c>
      <c r="F1113" s="10" t="s">
        <v>134</v>
      </c>
      <c r="G1113" s="10" t="s">
        <v>158</v>
      </c>
      <c r="H1113" s="10" t="s">
        <v>2132</v>
      </c>
      <c r="I1113" s="10">
        <v>929</v>
      </c>
      <c r="J1113" s="10" t="s">
        <v>255</v>
      </c>
      <c r="K1113" s="10" t="s">
        <v>137</v>
      </c>
      <c r="L1113" s="10" t="s">
        <v>138</v>
      </c>
      <c r="M1113" s="10" t="s">
        <v>515</v>
      </c>
      <c r="N1113" s="10" t="s">
        <v>1197</v>
      </c>
      <c r="O1113" s="10" t="s">
        <v>1038</v>
      </c>
      <c r="P1113" s="10">
        <v>90247</v>
      </c>
      <c r="Q1113" s="10" t="s">
        <v>518</v>
      </c>
      <c r="R1113" s="10">
        <v>172</v>
      </c>
      <c r="S1113" s="10">
        <v>172</v>
      </c>
      <c r="T1113" s="10">
        <v>149</v>
      </c>
      <c r="U1113" s="10">
        <v>417</v>
      </c>
      <c r="V1113" s="10">
        <v>137</v>
      </c>
      <c r="W1113" s="10">
        <v>215</v>
      </c>
      <c r="X1113" s="10">
        <v>655</v>
      </c>
      <c r="Y1113" s="10">
        <v>0</v>
      </c>
      <c r="Z1113" s="10">
        <v>0</v>
      </c>
      <c r="AA1113" s="10">
        <v>30</v>
      </c>
      <c r="AB1113" s="10">
        <v>35</v>
      </c>
      <c r="AC1113" s="10">
        <v>14</v>
      </c>
      <c r="AD1113" s="10">
        <v>48</v>
      </c>
      <c r="AE1113" s="10">
        <v>1551</v>
      </c>
      <c r="AF1113" s="10">
        <v>17</v>
      </c>
      <c r="AG1113" s="10">
        <v>1646</v>
      </c>
      <c r="AH1113" s="10">
        <v>541</v>
      </c>
      <c r="AI1113" s="10">
        <v>806</v>
      </c>
      <c r="AJ1113" s="10">
        <v>2296</v>
      </c>
      <c r="AK1113" s="10">
        <v>0</v>
      </c>
      <c r="AL1113" s="10">
        <v>0</v>
      </c>
      <c r="AM1113" s="10">
        <v>106</v>
      </c>
      <c r="AN1113" s="10">
        <v>90</v>
      </c>
      <c r="AO1113" s="10">
        <v>25</v>
      </c>
      <c r="AP1113" s="10">
        <v>66</v>
      </c>
      <c r="AQ1113" s="10">
        <v>5576</v>
      </c>
      <c r="AR1113" s="10">
        <v>6056</v>
      </c>
      <c r="AS1113" s="10">
        <v>654</v>
      </c>
      <c r="AT1113" s="10">
        <v>541</v>
      </c>
      <c r="AU1113" s="10">
        <v>1223</v>
      </c>
      <c r="AV1113" s="10">
        <v>4718</v>
      </c>
      <c r="AW1113" s="10">
        <v>0</v>
      </c>
      <c r="AX1113" s="10">
        <v>0</v>
      </c>
      <c r="AY1113" s="10">
        <v>379</v>
      </c>
      <c r="AZ1113" s="10">
        <v>316</v>
      </c>
      <c r="BA1113" s="10">
        <v>604</v>
      </c>
      <c r="BB1113" s="10">
        <v>1146</v>
      </c>
      <c r="BC1113" s="10">
        <v>9581</v>
      </c>
      <c r="BD1113" s="10">
        <v>29415504</v>
      </c>
      <c r="BE1113" s="10">
        <v>10854482</v>
      </c>
      <c r="BF1113" s="10">
        <v>18301358</v>
      </c>
      <c r="BG1113" s="10">
        <v>57972007</v>
      </c>
      <c r="BH1113" s="10">
        <v>0</v>
      </c>
      <c r="BI1113" s="10">
        <v>0</v>
      </c>
      <c r="BJ1113" s="10">
        <v>2143308</v>
      </c>
      <c r="BK1113" s="10">
        <v>1869960</v>
      </c>
      <c r="BL1113" s="10">
        <v>628178</v>
      </c>
      <c r="BM1113" s="10">
        <v>1042909</v>
      </c>
      <c r="BN1113" s="10">
        <v>122227706</v>
      </c>
      <c r="BO1113" s="10">
        <v>3728747</v>
      </c>
      <c r="BP1113" s="10">
        <v>6171177</v>
      </c>
      <c r="BQ1113" s="10">
        <v>5008448</v>
      </c>
      <c r="BR1113" s="10">
        <v>21805008</v>
      </c>
      <c r="BS1113" s="10">
        <v>0</v>
      </c>
      <c r="BT1113" s="10">
        <v>0</v>
      </c>
      <c r="BU1113" s="10">
        <v>2172023</v>
      </c>
      <c r="BV1113" s="10">
        <v>2238896</v>
      </c>
      <c r="BW1113" s="10">
        <v>2589733</v>
      </c>
      <c r="BX1113" s="10">
        <v>3002737</v>
      </c>
      <c r="BY1113" s="10">
        <v>46716769</v>
      </c>
      <c r="BZ1113" s="10">
        <v>2688626</v>
      </c>
      <c r="CA1113" s="10">
        <v>24295074</v>
      </c>
      <c r="CB1113" s="10">
        <v>15796176</v>
      </c>
      <c r="CC1113" s="10">
        <v>21230404</v>
      </c>
      <c r="CD1113" s="10">
        <v>72985133</v>
      </c>
      <c r="CE1113" s="10">
        <v>-1638910</v>
      </c>
      <c r="CF1113" s="10">
        <v>0</v>
      </c>
      <c r="CG1113" s="10">
        <v>0</v>
      </c>
      <c r="CH1113" s="10">
        <v>2304518</v>
      </c>
      <c r="CI1113" s="10">
        <v>3828676</v>
      </c>
      <c r="CJ1113" s="10">
        <v>0</v>
      </c>
      <c r="CK1113" s="10">
        <v>596403</v>
      </c>
      <c r="CL1113" s="10">
        <v>0</v>
      </c>
      <c r="CM1113" s="10">
        <v>0</v>
      </c>
      <c r="CN1113" s="10">
        <v>0</v>
      </c>
      <c r="CO1113" s="10">
        <v>2378067</v>
      </c>
      <c r="CP1113" s="10">
        <v>144464167</v>
      </c>
      <c r="CQ1113" s="10">
        <v>0</v>
      </c>
      <c r="CR1113" s="10">
        <v>2047560</v>
      </c>
      <c r="CS1113" s="10">
        <v>0</v>
      </c>
      <c r="CT1113" s="10">
        <v>0</v>
      </c>
      <c r="CU1113" s="10">
        <v>2047560</v>
      </c>
      <c r="CV1113" s="10">
        <v>8849177</v>
      </c>
      <c r="CW1113" s="10">
        <v>1229483</v>
      </c>
      <c r="CX1113" s="10">
        <v>3718312</v>
      </c>
      <c r="CY1113" s="10">
        <v>8839442</v>
      </c>
      <c r="CZ1113" s="10">
        <v>0</v>
      </c>
      <c r="DA1113" s="10">
        <v>0</v>
      </c>
      <c r="DB1113" s="10">
        <v>2010813</v>
      </c>
      <c r="DC1113" s="10">
        <v>280180</v>
      </c>
      <c r="DD1113" s="10">
        <v>2621508</v>
      </c>
      <c r="DE1113" s="10">
        <v>-1021047</v>
      </c>
      <c r="DF1113" s="10">
        <v>26527868</v>
      </c>
      <c r="DG1113" s="10">
        <v>97818</v>
      </c>
      <c r="DH1113" s="10">
        <v>24119826</v>
      </c>
      <c r="DI1113" s="10">
        <v>0</v>
      </c>
      <c r="DJ1113" s="10">
        <v>-4637</v>
      </c>
      <c r="DK1113" s="10">
        <v>0</v>
      </c>
      <c r="DL1113" s="10">
        <v>0</v>
      </c>
      <c r="DM1113" s="10">
        <v>0</v>
      </c>
      <c r="DN1113" s="10">
        <v>0</v>
      </c>
      <c r="DO1113" s="10">
        <v>128552</v>
      </c>
      <c r="DP1113" s="10">
        <v>21685066</v>
      </c>
      <c r="DQ1113" s="10">
        <v>0</v>
      </c>
      <c r="DR1113" s="10">
        <v>0</v>
      </c>
      <c r="DS1113" s="10">
        <v>0</v>
      </c>
      <c r="DT1113" s="10">
        <v>0</v>
      </c>
      <c r="DU1113" s="10">
        <v>0</v>
      </c>
      <c r="DV1113" s="10">
        <v>0</v>
      </c>
      <c r="DW1113" s="10">
        <v>0</v>
      </c>
      <c r="DX1113" s="10">
        <v>0</v>
      </c>
      <c r="DY1113" s="10">
        <v>0</v>
      </c>
      <c r="DZ1113" s="10">
        <v>0</v>
      </c>
      <c r="EA1113" s="10">
        <v>0</v>
      </c>
      <c r="EB1113" s="10">
        <v>0</v>
      </c>
      <c r="EC1113" s="10">
        <v>0</v>
      </c>
    </row>
    <row r="1114" spans="1:133" x14ac:dyDescent="0.3">
      <c r="A1114" s="9">
        <v>106240924</v>
      </c>
      <c r="B1114" s="9" t="s">
        <v>2172</v>
      </c>
      <c r="C1114" s="9">
        <v>20182</v>
      </c>
      <c r="D1114" s="11">
        <v>43191</v>
      </c>
      <c r="E1114" s="9" t="s">
        <v>2129</v>
      </c>
      <c r="F1114" s="9" t="s">
        <v>134</v>
      </c>
      <c r="G1114" s="9" t="s">
        <v>1152</v>
      </c>
      <c r="H1114" s="9" t="s">
        <v>2133</v>
      </c>
      <c r="I1114" s="9">
        <v>517</v>
      </c>
      <c r="J1114" s="9" t="s">
        <v>136</v>
      </c>
      <c r="K1114" s="9" t="s">
        <v>137</v>
      </c>
      <c r="L1114" s="9" t="s">
        <v>145</v>
      </c>
      <c r="M1114" s="9" t="s">
        <v>1188</v>
      </c>
      <c r="N1114" s="9" t="s">
        <v>1189</v>
      </c>
      <c r="O1114" s="9" t="s">
        <v>1190</v>
      </c>
      <c r="P1114" s="9">
        <v>93635</v>
      </c>
      <c r="Q1114" s="9" t="s">
        <v>1191</v>
      </c>
      <c r="R1114" s="9">
        <v>40</v>
      </c>
      <c r="S1114" s="9">
        <v>40</v>
      </c>
      <c r="T1114" s="9">
        <v>14</v>
      </c>
      <c r="U1114" s="9">
        <v>103</v>
      </c>
      <c r="V1114" s="9">
        <v>17</v>
      </c>
      <c r="W1114" s="9">
        <v>35</v>
      </c>
      <c r="X1114" s="9">
        <v>176</v>
      </c>
      <c r="Y1114" s="9">
        <v>0</v>
      </c>
      <c r="Z1114" s="9">
        <v>0</v>
      </c>
      <c r="AA1114" s="9">
        <v>4</v>
      </c>
      <c r="AB1114" s="9">
        <v>64</v>
      </c>
      <c r="AC1114" s="9">
        <v>2</v>
      </c>
      <c r="AD1114" s="9">
        <v>8</v>
      </c>
      <c r="AE1114" s="9">
        <v>409</v>
      </c>
      <c r="AF1114" s="9">
        <v>0</v>
      </c>
      <c r="AG1114" s="9">
        <v>310</v>
      </c>
      <c r="AH1114" s="9">
        <v>51</v>
      </c>
      <c r="AI1114" s="9">
        <v>53</v>
      </c>
      <c r="AJ1114" s="9">
        <v>331</v>
      </c>
      <c r="AK1114" s="9">
        <v>0</v>
      </c>
      <c r="AL1114" s="9">
        <v>0</v>
      </c>
      <c r="AM1114" s="9">
        <v>9</v>
      </c>
      <c r="AN1114" s="9">
        <v>120</v>
      </c>
      <c r="AO1114" s="9">
        <v>4</v>
      </c>
      <c r="AP1114" s="9">
        <v>17</v>
      </c>
      <c r="AQ1114" s="9">
        <v>895</v>
      </c>
      <c r="AR1114" s="9">
        <v>0</v>
      </c>
      <c r="AS1114" s="9">
        <v>1576</v>
      </c>
      <c r="AT1114" s="9">
        <v>132</v>
      </c>
      <c r="AU1114" s="9">
        <v>451</v>
      </c>
      <c r="AV1114" s="9">
        <v>6802</v>
      </c>
      <c r="AW1114" s="9">
        <v>0</v>
      </c>
      <c r="AX1114" s="9">
        <v>0</v>
      </c>
      <c r="AY1114" s="9">
        <v>161</v>
      </c>
      <c r="AZ1114" s="9">
        <v>2095</v>
      </c>
      <c r="BA1114" s="9">
        <v>410</v>
      </c>
      <c r="BB1114" s="9">
        <v>183</v>
      </c>
      <c r="BC1114" s="9">
        <v>11810</v>
      </c>
      <c r="BD1114" s="9">
        <v>4285494</v>
      </c>
      <c r="BE1114" s="9">
        <v>935402</v>
      </c>
      <c r="BF1114" s="9">
        <v>1174853</v>
      </c>
      <c r="BG1114" s="9">
        <v>5603789</v>
      </c>
      <c r="BH1114" s="9">
        <v>0</v>
      </c>
      <c r="BI1114" s="9">
        <v>0</v>
      </c>
      <c r="BJ1114" s="9">
        <v>169955</v>
      </c>
      <c r="BK1114" s="9">
        <v>2058487</v>
      </c>
      <c r="BL1114" s="9">
        <v>60132</v>
      </c>
      <c r="BM1114" s="9">
        <v>257089</v>
      </c>
      <c r="BN1114" s="9">
        <v>14545201</v>
      </c>
      <c r="BO1114" s="9">
        <v>9448283</v>
      </c>
      <c r="BP1114" s="9">
        <v>1519667</v>
      </c>
      <c r="BQ1114" s="9">
        <v>2476866</v>
      </c>
      <c r="BR1114" s="9">
        <v>22044068</v>
      </c>
      <c r="BS1114" s="9">
        <v>0</v>
      </c>
      <c r="BT1114" s="9">
        <v>0</v>
      </c>
      <c r="BU1114" s="9">
        <v>1103041</v>
      </c>
      <c r="BV1114" s="9">
        <v>7547165</v>
      </c>
      <c r="BW1114" s="9">
        <v>1800675</v>
      </c>
      <c r="BX1114" s="9">
        <v>812980</v>
      </c>
      <c r="BY1114" s="9">
        <v>46752745</v>
      </c>
      <c r="BZ1114" s="9">
        <v>7921</v>
      </c>
      <c r="CA1114" s="9">
        <v>9343745</v>
      </c>
      <c r="CB1114" s="9">
        <v>1842911</v>
      </c>
      <c r="CC1114" s="9">
        <v>2301758</v>
      </c>
      <c r="CD1114" s="9">
        <v>24175282</v>
      </c>
      <c r="CE1114" s="9">
        <v>-214612</v>
      </c>
      <c r="CF1114" s="9">
        <v>0</v>
      </c>
      <c r="CG1114" s="9">
        <v>0</v>
      </c>
      <c r="CH1114" s="9">
        <v>896830</v>
      </c>
      <c r="CI1114" s="9">
        <v>3217517</v>
      </c>
      <c r="CJ1114" s="9">
        <v>0</v>
      </c>
      <c r="CK1114" s="9">
        <v>1860807</v>
      </c>
      <c r="CL1114" s="9">
        <v>0</v>
      </c>
      <c r="CM1114" s="9">
        <v>0</v>
      </c>
      <c r="CN1114" s="9">
        <v>0</v>
      </c>
      <c r="CO1114" s="9">
        <v>551311</v>
      </c>
      <c r="CP1114" s="9">
        <v>43983470</v>
      </c>
      <c r="CQ1114" s="9">
        <v>0</v>
      </c>
      <c r="CR1114" s="9">
        <v>0</v>
      </c>
      <c r="CS1114" s="9">
        <v>0</v>
      </c>
      <c r="CT1114" s="9">
        <v>0</v>
      </c>
      <c r="CU1114" s="9">
        <v>0</v>
      </c>
      <c r="CV1114" s="9">
        <v>4390032</v>
      </c>
      <c r="CW1114" s="9">
        <v>612158</v>
      </c>
      <c r="CX1114" s="9">
        <v>1564573</v>
      </c>
      <c r="CY1114" s="9">
        <v>3472575</v>
      </c>
      <c r="CZ1114" s="9">
        <v>0</v>
      </c>
      <c r="DA1114" s="9">
        <v>0</v>
      </c>
      <c r="DB1114" s="9">
        <v>376166</v>
      </c>
      <c r="DC1114" s="9">
        <v>6388135</v>
      </c>
      <c r="DD1114" s="9">
        <v>0</v>
      </c>
      <c r="DE1114" s="9">
        <v>510837</v>
      </c>
      <c r="DF1114" s="9">
        <v>17314476</v>
      </c>
      <c r="DG1114" s="9">
        <v>170528</v>
      </c>
      <c r="DH1114" s="9">
        <v>15908700</v>
      </c>
      <c r="DI1114" s="9">
        <v>0</v>
      </c>
      <c r="DJ1114" s="9">
        <v>1802</v>
      </c>
      <c r="DK1114" s="9">
        <v>0</v>
      </c>
      <c r="DL1114" s="9">
        <v>0</v>
      </c>
      <c r="DM1114" s="9">
        <v>0</v>
      </c>
      <c r="DN1114" s="9">
        <v>0</v>
      </c>
      <c r="DO1114" s="9">
        <v>765188</v>
      </c>
      <c r="DP1114" s="9">
        <v>12939110</v>
      </c>
      <c r="DQ1114" s="9">
        <v>0</v>
      </c>
      <c r="DR1114" s="9">
        <v>0</v>
      </c>
      <c r="DS1114" s="9">
        <v>0</v>
      </c>
      <c r="DT1114" s="9">
        <v>0</v>
      </c>
      <c r="DU1114" s="9">
        <v>0</v>
      </c>
      <c r="DV1114" s="9">
        <v>0</v>
      </c>
      <c r="DW1114" s="9">
        <v>0</v>
      </c>
      <c r="DX1114" s="9">
        <v>0</v>
      </c>
      <c r="DY1114" s="9">
        <v>0</v>
      </c>
      <c r="DZ1114" s="9">
        <v>0</v>
      </c>
      <c r="EA1114" s="9">
        <v>0</v>
      </c>
      <c r="EB1114" s="9">
        <v>0</v>
      </c>
      <c r="EC1114" s="9">
        <v>0</v>
      </c>
    </row>
    <row r="1115" spans="1:133" x14ac:dyDescent="0.3">
      <c r="A1115" s="10">
        <v>106500939</v>
      </c>
      <c r="B1115" s="10" t="s">
        <v>2173</v>
      </c>
      <c r="C1115" s="10">
        <v>20182</v>
      </c>
      <c r="D1115" s="12">
        <v>43191</v>
      </c>
      <c r="E1115" s="10" t="s">
        <v>2129</v>
      </c>
      <c r="F1115" s="10" t="s">
        <v>134</v>
      </c>
      <c r="G1115" s="10" t="s">
        <v>420</v>
      </c>
      <c r="H1115" s="10" t="s">
        <v>2133</v>
      </c>
      <c r="I1115" s="10">
        <v>511</v>
      </c>
      <c r="J1115" s="10" t="s">
        <v>136</v>
      </c>
      <c r="K1115" s="10" t="s">
        <v>137</v>
      </c>
      <c r="L1115" s="10" t="s">
        <v>138</v>
      </c>
      <c r="M1115" s="10" t="s">
        <v>1193</v>
      </c>
      <c r="N1115" s="10" t="s">
        <v>1194</v>
      </c>
      <c r="O1115" s="10" t="s">
        <v>423</v>
      </c>
      <c r="P1115" s="10">
        <v>95355</v>
      </c>
      <c r="Q1115" s="10" t="s">
        <v>1195</v>
      </c>
      <c r="R1115" s="10">
        <v>388</v>
      </c>
      <c r="S1115" s="10">
        <v>388</v>
      </c>
      <c r="T1115" s="10">
        <v>237</v>
      </c>
      <c r="U1115" s="10">
        <v>1428</v>
      </c>
      <c r="V1115" s="10">
        <v>630</v>
      </c>
      <c r="W1115" s="10">
        <v>231</v>
      </c>
      <c r="X1115" s="10">
        <v>891</v>
      </c>
      <c r="Y1115" s="10">
        <v>0</v>
      </c>
      <c r="Z1115" s="10">
        <v>0</v>
      </c>
      <c r="AA1115" s="10">
        <v>78</v>
      </c>
      <c r="AB1115" s="10">
        <v>950</v>
      </c>
      <c r="AC1115" s="10">
        <v>36</v>
      </c>
      <c r="AD1115" s="10">
        <v>12</v>
      </c>
      <c r="AE1115" s="10">
        <v>4256</v>
      </c>
      <c r="AF1115" s="10">
        <v>0</v>
      </c>
      <c r="AG1115" s="10">
        <v>6901</v>
      </c>
      <c r="AH1115" s="10">
        <v>2915</v>
      </c>
      <c r="AI1115" s="10">
        <v>1130</v>
      </c>
      <c r="AJ1115" s="10">
        <v>3407</v>
      </c>
      <c r="AK1115" s="10">
        <v>0</v>
      </c>
      <c r="AL1115" s="10">
        <v>0</v>
      </c>
      <c r="AM1115" s="10">
        <v>357</v>
      </c>
      <c r="AN1115" s="10">
        <v>3103</v>
      </c>
      <c r="AO1115" s="10">
        <v>141</v>
      </c>
      <c r="AP1115" s="10">
        <v>47</v>
      </c>
      <c r="AQ1115" s="10">
        <v>18001</v>
      </c>
      <c r="AR1115" s="10">
        <v>0</v>
      </c>
      <c r="AS1115" s="10">
        <v>4735</v>
      </c>
      <c r="AT1115" s="10">
        <v>2095</v>
      </c>
      <c r="AU1115" s="10">
        <v>846</v>
      </c>
      <c r="AV1115" s="10">
        <v>7791</v>
      </c>
      <c r="AW1115" s="10">
        <v>0</v>
      </c>
      <c r="AX1115" s="10">
        <v>0</v>
      </c>
      <c r="AY1115" s="10">
        <v>509</v>
      </c>
      <c r="AZ1115" s="10">
        <v>5094</v>
      </c>
      <c r="BA1115" s="10">
        <v>367</v>
      </c>
      <c r="BB1115" s="10">
        <v>491</v>
      </c>
      <c r="BC1115" s="10">
        <v>21928</v>
      </c>
      <c r="BD1115" s="10">
        <v>124617122</v>
      </c>
      <c r="BE1115" s="10">
        <v>55261757</v>
      </c>
      <c r="BF1115" s="10">
        <v>18797036</v>
      </c>
      <c r="BG1115" s="10">
        <v>61987358</v>
      </c>
      <c r="BH1115" s="10">
        <v>0</v>
      </c>
      <c r="BI1115" s="10">
        <v>0</v>
      </c>
      <c r="BJ1115" s="10">
        <v>7177047</v>
      </c>
      <c r="BK1115" s="10">
        <v>61904590</v>
      </c>
      <c r="BL1115" s="10">
        <v>2887660</v>
      </c>
      <c r="BM1115" s="10">
        <v>1025466</v>
      </c>
      <c r="BN1115" s="10">
        <v>333658036</v>
      </c>
      <c r="BO1115" s="10">
        <v>73873746</v>
      </c>
      <c r="BP1115" s="10">
        <v>38841073</v>
      </c>
      <c r="BQ1115" s="10">
        <v>5032929</v>
      </c>
      <c r="BR1115" s="10">
        <v>42858084</v>
      </c>
      <c r="BS1115" s="10">
        <v>0</v>
      </c>
      <c r="BT1115" s="10">
        <v>0</v>
      </c>
      <c r="BU1115" s="10">
        <v>5364268</v>
      </c>
      <c r="BV1115" s="10">
        <v>69324330</v>
      </c>
      <c r="BW1115" s="10">
        <v>3014142</v>
      </c>
      <c r="BX1115" s="10">
        <v>4463416</v>
      </c>
      <c r="BY1115" s="10">
        <v>242771988</v>
      </c>
      <c r="BZ1115" s="10">
        <v>546801</v>
      </c>
      <c r="CA1115" s="10">
        <v>168659178</v>
      </c>
      <c r="CB1115" s="10">
        <v>90237301</v>
      </c>
      <c r="CC1115" s="10">
        <v>14614952</v>
      </c>
      <c r="CD1115" s="10">
        <v>88406404</v>
      </c>
      <c r="CE1115" s="10">
        <v>0</v>
      </c>
      <c r="CF1115" s="10">
        <v>0</v>
      </c>
      <c r="CG1115" s="10">
        <v>0</v>
      </c>
      <c r="CH1115" s="10">
        <v>7993227</v>
      </c>
      <c r="CI1115" s="10">
        <v>67408693</v>
      </c>
      <c r="CJ1115" s="10">
        <v>0</v>
      </c>
      <c r="CK1115" s="10">
        <v>5901802</v>
      </c>
      <c r="CL1115" s="10">
        <v>0</v>
      </c>
      <c r="CM1115" s="10">
        <v>0</v>
      </c>
      <c r="CN1115" s="10">
        <v>0</v>
      </c>
      <c r="CO1115" s="10">
        <v>3667296</v>
      </c>
      <c r="CP1115" s="10">
        <v>447435654</v>
      </c>
      <c r="CQ1115" s="10">
        <v>12912599</v>
      </c>
      <c r="CR1115" s="10">
        <v>0</v>
      </c>
      <c r="CS1115" s="10">
        <v>0</v>
      </c>
      <c r="CT1115" s="10">
        <v>7536860</v>
      </c>
      <c r="CU1115" s="10">
        <v>20449459</v>
      </c>
      <c r="CV1115" s="10">
        <v>29831690</v>
      </c>
      <c r="CW1115" s="10">
        <v>16778128</v>
      </c>
      <c r="CX1115" s="10">
        <v>9215013</v>
      </c>
      <c r="CY1115" s="10">
        <v>16439038</v>
      </c>
      <c r="CZ1115" s="10">
        <v>0</v>
      </c>
      <c r="DA1115" s="10">
        <v>0</v>
      </c>
      <c r="DB1115" s="10">
        <v>4548088</v>
      </c>
      <c r="DC1115" s="10">
        <v>71357087</v>
      </c>
      <c r="DD1115" s="10">
        <v>0</v>
      </c>
      <c r="DE1115" s="10">
        <v>1274785</v>
      </c>
      <c r="DF1115" s="10">
        <v>149443829</v>
      </c>
      <c r="DG1115" s="10">
        <v>2601518</v>
      </c>
      <c r="DH1115" s="10">
        <v>138566201</v>
      </c>
      <c r="DI1115" s="10">
        <v>0</v>
      </c>
      <c r="DJ1115" s="10">
        <v>304346</v>
      </c>
      <c r="DK1115" s="10">
        <v>0</v>
      </c>
      <c r="DL1115" s="10">
        <v>0</v>
      </c>
      <c r="DM1115" s="10">
        <v>0</v>
      </c>
      <c r="DN1115" s="10">
        <v>0</v>
      </c>
      <c r="DO1115" s="10">
        <v>5631402</v>
      </c>
      <c r="DP1115" s="10">
        <v>195545785</v>
      </c>
      <c r="DQ1115" s="10">
        <v>0</v>
      </c>
      <c r="DR1115" s="10">
        <v>0</v>
      </c>
      <c r="DS1115" s="10">
        <v>0</v>
      </c>
      <c r="DT1115" s="10">
        <v>0</v>
      </c>
      <c r="DU1115" s="10">
        <v>0</v>
      </c>
      <c r="DV1115" s="10">
        <v>0</v>
      </c>
      <c r="DW1115" s="10">
        <v>0</v>
      </c>
      <c r="DX1115" s="10">
        <v>0</v>
      </c>
      <c r="DY1115" s="10">
        <v>0</v>
      </c>
      <c r="DZ1115" s="10">
        <v>0</v>
      </c>
      <c r="EA1115" s="10">
        <v>0</v>
      </c>
      <c r="EB1115" s="10">
        <v>0</v>
      </c>
      <c r="EC1115" s="10">
        <v>0</v>
      </c>
    </row>
    <row r="1116" spans="1:133" x14ac:dyDescent="0.3">
      <c r="A1116" s="9">
        <v>106190525</v>
      </c>
      <c r="B1116" s="9" t="s">
        <v>2174</v>
      </c>
      <c r="C1116" s="9">
        <v>20182</v>
      </c>
      <c r="D1116" s="11">
        <v>43191</v>
      </c>
      <c r="E1116" s="9" t="s">
        <v>2129</v>
      </c>
      <c r="F1116" s="9" t="s">
        <v>134</v>
      </c>
      <c r="G1116" s="9" t="s">
        <v>158</v>
      </c>
      <c r="H1116" s="9" t="s">
        <v>2132</v>
      </c>
      <c r="I1116" s="9">
        <v>933</v>
      </c>
      <c r="J1116" s="9" t="s">
        <v>136</v>
      </c>
      <c r="K1116" s="9" t="s">
        <v>137</v>
      </c>
      <c r="L1116" s="9" t="s">
        <v>220</v>
      </c>
      <c r="M1116" s="9" t="s">
        <v>1110</v>
      </c>
      <c r="N1116" s="9" t="s">
        <v>616</v>
      </c>
      <c r="O1116" s="9" t="s">
        <v>501</v>
      </c>
      <c r="P1116" s="9">
        <v>90806</v>
      </c>
      <c r="Q1116" s="9" t="s">
        <v>522</v>
      </c>
      <c r="R1116" s="9">
        <v>453</v>
      </c>
      <c r="S1116" s="9">
        <v>453</v>
      </c>
      <c r="T1116" s="9">
        <v>302</v>
      </c>
      <c r="U1116" s="9">
        <v>1559</v>
      </c>
      <c r="V1116" s="9">
        <v>950</v>
      </c>
      <c r="W1116" s="9">
        <v>402</v>
      </c>
      <c r="X1116" s="9">
        <v>1085</v>
      </c>
      <c r="Y1116" s="9">
        <v>1</v>
      </c>
      <c r="Z1116" s="9">
        <v>0</v>
      </c>
      <c r="AA1116" s="9">
        <v>63</v>
      </c>
      <c r="AB1116" s="9">
        <v>1204</v>
      </c>
      <c r="AC1116" s="9">
        <v>19</v>
      </c>
      <c r="AD1116" s="9">
        <v>44</v>
      </c>
      <c r="AE1116" s="9">
        <v>5327</v>
      </c>
      <c r="AF1116" s="9">
        <v>0</v>
      </c>
      <c r="AG1116" s="9">
        <v>8098</v>
      </c>
      <c r="AH1116" s="9">
        <v>4534</v>
      </c>
      <c r="AI1116" s="9">
        <v>1728</v>
      </c>
      <c r="AJ1116" s="9">
        <v>4953</v>
      </c>
      <c r="AK1116" s="9">
        <v>4</v>
      </c>
      <c r="AL1116" s="9">
        <v>0</v>
      </c>
      <c r="AM1116" s="9">
        <v>301</v>
      </c>
      <c r="AN1116" s="9">
        <v>5066</v>
      </c>
      <c r="AO1116" s="9">
        <v>67</v>
      </c>
      <c r="AP1116" s="9">
        <v>264</v>
      </c>
      <c r="AQ1116" s="9">
        <v>25015</v>
      </c>
      <c r="AR1116" s="9">
        <v>0</v>
      </c>
      <c r="AS1116" s="9">
        <v>8946</v>
      </c>
      <c r="AT1116" s="9">
        <v>4566</v>
      </c>
      <c r="AU1116" s="9">
        <v>4363</v>
      </c>
      <c r="AV1116" s="9">
        <v>14537</v>
      </c>
      <c r="AW1116" s="9">
        <v>34</v>
      </c>
      <c r="AX1116" s="9">
        <v>0</v>
      </c>
      <c r="AY1116" s="9">
        <v>398</v>
      </c>
      <c r="AZ1116" s="9">
        <v>16640</v>
      </c>
      <c r="BA1116" s="9">
        <v>635</v>
      </c>
      <c r="BB1116" s="9">
        <v>936</v>
      </c>
      <c r="BC1116" s="9">
        <v>51055</v>
      </c>
      <c r="BD1116" s="9">
        <v>120079501</v>
      </c>
      <c r="BE1116" s="9">
        <v>81269458</v>
      </c>
      <c r="BF1116" s="9">
        <v>26756630</v>
      </c>
      <c r="BG1116" s="9">
        <v>89496105</v>
      </c>
      <c r="BH1116" s="9">
        <v>80224</v>
      </c>
      <c r="BI1116" s="9">
        <v>0</v>
      </c>
      <c r="BJ1116" s="9">
        <v>4975821</v>
      </c>
      <c r="BK1116" s="9">
        <v>82724403</v>
      </c>
      <c r="BL1116" s="9">
        <v>1137662</v>
      </c>
      <c r="BM1116" s="9">
        <v>5607866</v>
      </c>
      <c r="BN1116" s="9">
        <v>412127670</v>
      </c>
      <c r="BO1116" s="9">
        <v>43287219</v>
      </c>
      <c r="BP1116" s="9">
        <v>23772329</v>
      </c>
      <c r="BQ1116" s="9">
        <v>16929051</v>
      </c>
      <c r="BR1116" s="9">
        <v>50991581</v>
      </c>
      <c r="BS1116" s="9">
        <v>166626</v>
      </c>
      <c r="BT1116" s="9">
        <v>0</v>
      </c>
      <c r="BU1116" s="9">
        <v>800257</v>
      </c>
      <c r="BV1116" s="9">
        <v>66499186</v>
      </c>
      <c r="BW1116" s="9">
        <v>1797165</v>
      </c>
      <c r="BX1116" s="9">
        <v>6063904</v>
      </c>
      <c r="BY1116" s="9">
        <v>210307318</v>
      </c>
      <c r="BZ1116" s="9">
        <v>2193381</v>
      </c>
      <c r="CA1116" s="9">
        <v>135062123</v>
      </c>
      <c r="CB1116" s="9">
        <v>84853820</v>
      </c>
      <c r="CC1116" s="9">
        <v>17815529</v>
      </c>
      <c r="CD1116" s="9">
        <v>126665602</v>
      </c>
      <c r="CE1116" s="9">
        <v>0</v>
      </c>
      <c r="CF1116" s="9">
        <v>236822</v>
      </c>
      <c r="CG1116" s="9">
        <v>0</v>
      </c>
      <c r="CH1116" s="9">
        <v>3438445</v>
      </c>
      <c r="CI1116" s="9">
        <v>78832632</v>
      </c>
      <c r="CJ1116" s="9">
        <v>0</v>
      </c>
      <c r="CK1116" s="9">
        <v>3255434</v>
      </c>
      <c r="CL1116" s="9">
        <v>0</v>
      </c>
      <c r="CM1116" s="9">
        <v>0</v>
      </c>
      <c r="CN1116" s="9">
        <v>0</v>
      </c>
      <c r="CO1116" s="9">
        <v>8569916</v>
      </c>
      <c r="CP1116" s="9">
        <v>460923704</v>
      </c>
      <c r="CQ1116" s="9">
        <v>2877611</v>
      </c>
      <c r="CR1116" s="9">
        <v>1882272</v>
      </c>
      <c r="CS1116" s="9">
        <v>0</v>
      </c>
      <c r="CT1116" s="9">
        <v>238866</v>
      </c>
      <c r="CU1116" s="9">
        <v>4998749</v>
      </c>
      <c r="CV1116" s="9">
        <v>28284290</v>
      </c>
      <c r="CW1116" s="9">
        <v>23071287</v>
      </c>
      <c r="CX1116" s="9">
        <v>25735326</v>
      </c>
      <c r="CY1116" s="9">
        <v>15699812</v>
      </c>
      <c r="CZ1116" s="9">
        <v>10027</v>
      </c>
      <c r="DA1116" s="9">
        <v>0</v>
      </c>
      <c r="DB1116" s="9">
        <v>2367046</v>
      </c>
      <c r="DC1116" s="9">
        <v>70293067</v>
      </c>
      <c r="DD1116" s="9">
        <v>116911</v>
      </c>
      <c r="DE1116" s="9">
        <v>932267</v>
      </c>
      <c r="DF1116" s="9">
        <v>166510033</v>
      </c>
      <c r="DG1116" s="9">
        <v>1358205</v>
      </c>
      <c r="DH1116" s="9">
        <v>156592919</v>
      </c>
      <c r="DI1116" s="9">
        <v>0</v>
      </c>
      <c r="DJ1116" s="9">
        <v>3023935</v>
      </c>
      <c r="DK1116" s="9">
        <v>0</v>
      </c>
      <c r="DL1116" s="9">
        <v>0</v>
      </c>
      <c r="DM1116" s="9">
        <v>0</v>
      </c>
      <c r="DN1116" s="9">
        <v>0</v>
      </c>
      <c r="DO1116" s="9">
        <v>15296636</v>
      </c>
      <c r="DP1116" s="9">
        <v>127401584</v>
      </c>
      <c r="DQ1116" s="9">
        <v>0</v>
      </c>
      <c r="DR1116" s="9">
        <v>0</v>
      </c>
      <c r="DS1116" s="9">
        <v>0</v>
      </c>
      <c r="DT1116" s="9">
        <v>0</v>
      </c>
      <c r="DU1116" s="9">
        <v>0</v>
      </c>
      <c r="DV1116" s="9">
        <v>0</v>
      </c>
      <c r="DW1116" s="9">
        <v>0</v>
      </c>
      <c r="DX1116" s="9">
        <v>0</v>
      </c>
      <c r="DY1116" s="9">
        <v>0</v>
      </c>
      <c r="DZ1116" s="9">
        <v>0</v>
      </c>
      <c r="EA1116" s="9">
        <v>0</v>
      </c>
      <c r="EB1116" s="9">
        <v>0</v>
      </c>
      <c r="EC1116" s="9">
        <v>0</v>
      </c>
    </row>
    <row r="1117" spans="1:133" x14ac:dyDescent="0.3">
      <c r="A1117" s="10">
        <v>106301317</v>
      </c>
      <c r="B1117" s="10" t="s">
        <v>2175</v>
      </c>
      <c r="C1117" s="10">
        <v>20182</v>
      </c>
      <c r="D1117" s="12">
        <v>43191</v>
      </c>
      <c r="E1117" s="10" t="s">
        <v>2129</v>
      </c>
      <c r="F1117" s="10" t="s">
        <v>134</v>
      </c>
      <c r="G1117" s="10" t="s">
        <v>226</v>
      </c>
      <c r="H1117" s="10" t="s">
        <v>2137</v>
      </c>
      <c r="I1117" s="10">
        <v>1017</v>
      </c>
      <c r="J1117" s="10" t="s">
        <v>136</v>
      </c>
      <c r="K1117" s="10" t="s">
        <v>137</v>
      </c>
      <c r="L1117" s="10" t="s">
        <v>138</v>
      </c>
      <c r="M1117" s="10" t="s">
        <v>1564</v>
      </c>
      <c r="N1117" s="10" t="s">
        <v>1565</v>
      </c>
      <c r="O1117" s="10" t="s">
        <v>1566</v>
      </c>
      <c r="P1117" s="10">
        <v>92653</v>
      </c>
      <c r="Q1117" s="10" t="s">
        <v>1366</v>
      </c>
      <c r="R1117" s="10">
        <v>252</v>
      </c>
      <c r="S1117" s="10">
        <v>252</v>
      </c>
      <c r="T1117" s="10">
        <v>127</v>
      </c>
      <c r="U1117" s="10">
        <v>795</v>
      </c>
      <c r="V1117" s="10">
        <v>957</v>
      </c>
      <c r="W1117" s="10">
        <v>79</v>
      </c>
      <c r="X1117" s="10">
        <v>97</v>
      </c>
      <c r="Y1117" s="10">
        <v>0</v>
      </c>
      <c r="Z1117" s="10">
        <v>0</v>
      </c>
      <c r="AA1117" s="10">
        <v>15</v>
      </c>
      <c r="AB1117" s="10">
        <v>1061</v>
      </c>
      <c r="AC1117" s="10">
        <v>15</v>
      </c>
      <c r="AD1117" s="10">
        <v>18</v>
      </c>
      <c r="AE1117" s="10">
        <v>3037</v>
      </c>
      <c r="AF1117" s="10">
        <v>0</v>
      </c>
      <c r="AG1117" s="10">
        <v>2913</v>
      </c>
      <c r="AH1117" s="10">
        <v>3368</v>
      </c>
      <c r="AI1117" s="10">
        <v>441</v>
      </c>
      <c r="AJ1117" s="10">
        <v>427</v>
      </c>
      <c r="AK1117" s="10">
        <v>0</v>
      </c>
      <c r="AL1117" s="10">
        <v>0</v>
      </c>
      <c r="AM1117" s="10">
        <v>23</v>
      </c>
      <c r="AN1117" s="10">
        <v>3269</v>
      </c>
      <c r="AO1117" s="10">
        <v>34</v>
      </c>
      <c r="AP1117" s="10">
        <v>21</v>
      </c>
      <c r="AQ1117" s="10">
        <v>10496</v>
      </c>
      <c r="AR1117" s="10">
        <v>0</v>
      </c>
      <c r="AS1117" s="10">
        <v>18787</v>
      </c>
      <c r="AT1117" s="10">
        <v>9631</v>
      </c>
      <c r="AU1117" s="10">
        <v>500</v>
      </c>
      <c r="AV1117" s="10">
        <v>2212</v>
      </c>
      <c r="AW1117" s="10">
        <v>0</v>
      </c>
      <c r="AX1117" s="10">
        <v>0</v>
      </c>
      <c r="AY1117" s="10">
        <v>644</v>
      </c>
      <c r="AZ1117" s="10">
        <v>19002</v>
      </c>
      <c r="BA1117" s="10">
        <v>216</v>
      </c>
      <c r="BB1117" s="10">
        <v>896</v>
      </c>
      <c r="BC1117" s="10">
        <v>51888</v>
      </c>
      <c r="BD1117" s="10">
        <v>50880578</v>
      </c>
      <c r="BE1117" s="10">
        <v>65140489</v>
      </c>
      <c r="BF1117" s="10">
        <v>6059433</v>
      </c>
      <c r="BG1117" s="10">
        <v>6778651</v>
      </c>
      <c r="BH1117" s="10">
        <v>0</v>
      </c>
      <c r="BI1117" s="10">
        <v>0</v>
      </c>
      <c r="BJ1117" s="10">
        <v>600612</v>
      </c>
      <c r="BK1117" s="10">
        <v>54263388</v>
      </c>
      <c r="BL1117" s="10">
        <v>465133</v>
      </c>
      <c r="BM1117" s="10">
        <v>394841</v>
      </c>
      <c r="BN1117" s="10">
        <v>184583125</v>
      </c>
      <c r="BO1117" s="10">
        <v>29741974</v>
      </c>
      <c r="BP1117" s="10">
        <v>35991931</v>
      </c>
      <c r="BQ1117" s="10">
        <v>1220180</v>
      </c>
      <c r="BR1117" s="10">
        <v>5992928</v>
      </c>
      <c r="BS1117" s="10">
        <v>0</v>
      </c>
      <c r="BT1117" s="10">
        <v>0</v>
      </c>
      <c r="BU1117" s="10">
        <v>1020053</v>
      </c>
      <c r="BV1117" s="10">
        <v>43766300</v>
      </c>
      <c r="BW1117" s="10">
        <v>744823</v>
      </c>
      <c r="BX1117" s="10">
        <v>1067725</v>
      </c>
      <c r="BY1117" s="10">
        <v>119545914</v>
      </c>
      <c r="BZ1117" s="10">
        <v>1236428</v>
      </c>
      <c r="CA1117" s="10">
        <v>65425662</v>
      </c>
      <c r="CB1117" s="10">
        <v>89705447</v>
      </c>
      <c r="CC1117" s="10">
        <v>5663504</v>
      </c>
      <c r="CD1117" s="10">
        <v>11392093</v>
      </c>
      <c r="CE1117" s="10">
        <v>0</v>
      </c>
      <c r="CF1117" s="10">
        <v>0</v>
      </c>
      <c r="CG1117" s="10">
        <v>0</v>
      </c>
      <c r="CH1117" s="10">
        <v>1259311</v>
      </c>
      <c r="CI1117" s="10">
        <v>55391807</v>
      </c>
      <c r="CJ1117" s="10">
        <v>0</v>
      </c>
      <c r="CK1117" s="10">
        <v>1358326</v>
      </c>
      <c r="CL1117" s="10">
        <v>0</v>
      </c>
      <c r="CM1117" s="10">
        <v>0</v>
      </c>
      <c r="CN1117" s="10">
        <v>0</v>
      </c>
      <c r="CO1117" s="10">
        <v>670536</v>
      </c>
      <c r="CP1117" s="10">
        <v>232103114</v>
      </c>
      <c r="CQ1117" s="10">
        <v>6252077</v>
      </c>
      <c r="CR1117" s="10">
        <v>0</v>
      </c>
      <c r="CS1117" s="10">
        <v>0</v>
      </c>
      <c r="CT1117" s="10">
        <v>0</v>
      </c>
      <c r="CU1117" s="10">
        <v>6252077</v>
      </c>
      <c r="CV1117" s="10">
        <v>15042386</v>
      </c>
      <c r="CW1117" s="10">
        <v>17486745</v>
      </c>
      <c r="CX1117" s="10">
        <v>1616108</v>
      </c>
      <c r="CY1117" s="10">
        <v>1355803</v>
      </c>
      <c r="CZ1117" s="10">
        <v>0</v>
      </c>
      <c r="DA1117" s="10">
        <v>0</v>
      </c>
      <c r="DB1117" s="10">
        <v>358349</v>
      </c>
      <c r="DC1117" s="10">
        <v>42269092</v>
      </c>
      <c r="DD1117" s="10">
        <v>49233</v>
      </c>
      <c r="DE1117" s="10">
        <v>100286</v>
      </c>
      <c r="DF1117" s="10">
        <v>78278002</v>
      </c>
      <c r="DG1117" s="10">
        <v>847431</v>
      </c>
      <c r="DH1117" s="10">
        <v>73957796</v>
      </c>
      <c r="DI1117" s="10">
        <v>0</v>
      </c>
      <c r="DJ1117" s="10">
        <v>443533</v>
      </c>
      <c r="DK1117" s="10">
        <v>0</v>
      </c>
      <c r="DL1117" s="10">
        <v>0</v>
      </c>
      <c r="DM1117" s="10">
        <v>0</v>
      </c>
      <c r="DN1117" s="10">
        <v>0</v>
      </c>
      <c r="DO1117" s="10">
        <v>6699083</v>
      </c>
      <c r="DP1117" s="10">
        <v>93575850</v>
      </c>
      <c r="DQ1117" s="10">
        <v>0</v>
      </c>
      <c r="DR1117" s="10">
        <v>0</v>
      </c>
      <c r="DS1117" s="10">
        <v>0</v>
      </c>
      <c r="DT1117" s="10">
        <v>0</v>
      </c>
      <c r="DU1117" s="10">
        <v>0</v>
      </c>
      <c r="DV1117" s="10">
        <v>0</v>
      </c>
      <c r="DW1117" s="10">
        <v>0</v>
      </c>
      <c r="DX1117" s="10">
        <v>0</v>
      </c>
      <c r="DY1117" s="10">
        <v>0</v>
      </c>
      <c r="DZ1117" s="10">
        <v>0</v>
      </c>
      <c r="EA1117" s="10">
        <v>0</v>
      </c>
      <c r="EB1117" s="10">
        <v>0</v>
      </c>
      <c r="EC1117" s="10">
        <v>0</v>
      </c>
    </row>
    <row r="1118" spans="1:133" x14ac:dyDescent="0.3">
      <c r="A1118" s="9">
        <v>106231013</v>
      </c>
      <c r="B1118" s="9" t="s">
        <v>1198</v>
      </c>
      <c r="C1118" s="9">
        <v>20182</v>
      </c>
      <c r="D1118" s="11">
        <v>43191</v>
      </c>
      <c r="E1118" s="9" t="s">
        <v>2129</v>
      </c>
      <c r="F1118" s="9" t="s">
        <v>134</v>
      </c>
      <c r="G1118" s="9" t="s">
        <v>170</v>
      </c>
      <c r="H1118" s="9" t="s">
        <v>2131</v>
      </c>
      <c r="I1118" s="9">
        <v>111</v>
      </c>
      <c r="J1118" s="9" t="s">
        <v>183</v>
      </c>
      <c r="K1118" s="9" t="s">
        <v>137</v>
      </c>
      <c r="L1118" s="9" t="s">
        <v>145</v>
      </c>
      <c r="M1118" s="9" t="s">
        <v>1199</v>
      </c>
      <c r="N1118" s="9" t="s">
        <v>1200</v>
      </c>
      <c r="O1118" s="9" t="s">
        <v>1201</v>
      </c>
      <c r="P1118" s="9">
        <v>95437</v>
      </c>
      <c r="Q1118" s="9" t="s">
        <v>1202</v>
      </c>
      <c r="R1118" s="9">
        <v>25</v>
      </c>
      <c r="S1118" s="9">
        <v>25</v>
      </c>
      <c r="T1118" s="9">
        <v>17</v>
      </c>
      <c r="U1118" s="9">
        <v>124</v>
      </c>
      <c r="V1118" s="9">
        <v>0</v>
      </c>
      <c r="W1118" s="9">
        <v>5</v>
      </c>
      <c r="X1118" s="9">
        <v>35</v>
      </c>
      <c r="Y1118" s="9">
        <v>0</v>
      </c>
      <c r="Z1118" s="9">
        <v>0</v>
      </c>
      <c r="AA1118" s="9">
        <v>25</v>
      </c>
      <c r="AB1118" s="9">
        <v>0</v>
      </c>
      <c r="AC1118" s="9">
        <v>0</v>
      </c>
      <c r="AD1118" s="9">
        <v>9</v>
      </c>
      <c r="AE1118" s="9">
        <v>198</v>
      </c>
      <c r="AF1118" s="9">
        <v>28</v>
      </c>
      <c r="AG1118" s="9">
        <v>437</v>
      </c>
      <c r="AH1118" s="9">
        <v>0</v>
      </c>
      <c r="AI1118" s="9">
        <v>35</v>
      </c>
      <c r="AJ1118" s="9">
        <v>94</v>
      </c>
      <c r="AK1118" s="9">
        <v>0</v>
      </c>
      <c r="AL1118" s="9">
        <v>0</v>
      </c>
      <c r="AM1118" s="9">
        <v>65</v>
      </c>
      <c r="AN1118" s="9">
        <v>0</v>
      </c>
      <c r="AO1118" s="9">
        <v>0</v>
      </c>
      <c r="AP1118" s="9">
        <v>31</v>
      </c>
      <c r="AQ1118" s="9">
        <v>662</v>
      </c>
      <c r="AR1118" s="9">
        <v>316</v>
      </c>
      <c r="AS1118" s="9">
        <v>7232</v>
      </c>
      <c r="AT1118" s="9">
        <v>0</v>
      </c>
      <c r="AU1118" s="9">
        <v>183</v>
      </c>
      <c r="AV1118" s="9">
        <v>2676</v>
      </c>
      <c r="AW1118" s="9">
        <v>0</v>
      </c>
      <c r="AX1118" s="9">
        <v>0</v>
      </c>
      <c r="AY1118" s="9">
        <v>2702</v>
      </c>
      <c r="AZ1118" s="9">
        <v>0</v>
      </c>
      <c r="BA1118" s="9">
        <v>0</v>
      </c>
      <c r="BB1118" s="9">
        <v>261</v>
      </c>
      <c r="BC1118" s="9">
        <v>13054</v>
      </c>
      <c r="BD1118" s="9">
        <v>4269328</v>
      </c>
      <c r="BE1118" s="9">
        <v>0</v>
      </c>
      <c r="BF1118" s="9">
        <v>99410</v>
      </c>
      <c r="BG1118" s="9">
        <v>994224</v>
      </c>
      <c r="BH1118" s="9">
        <v>0</v>
      </c>
      <c r="BI1118" s="9">
        <v>0</v>
      </c>
      <c r="BJ1118" s="9">
        <v>443663</v>
      </c>
      <c r="BK1118" s="9">
        <v>0</v>
      </c>
      <c r="BL1118" s="9">
        <v>0</v>
      </c>
      <c r="BM1118" s="9">
        <v>178696</v>
      </c>
      <c r="BN1118" s="9">
        <v>5985321</v>
      </c>
      <c r="BO1118" s="9">
        <v>13499267</v>
      </c>
      <c r="BP1118" s="9">
        <v>0</v>
      </c>
      <c r="BQ1118" s="9">
        <v>392410</v>
      </c>
      <c r="BR1118" s="9">
        <v>4346621</v>
      </c>
      <c r="BS1118" s="9">
        <v>0</v>
      </c>
      <c r="BT1118" s="9">
        <v>0</v>
      </c>
      <c r="BU1118" s="9">
        <v>4357944</v>
      </c>
      <c r="BV1118" s="9">
        <v>0</v>
      </c>
      <c r="BW1118" s="9">
        <v>0</v>
      </c>
      <c r="BX1118" s="9">
        <v>363381</v>
      </c>
      <c r="BY1118" s="9">
        <v>22959623</v>
      </c>
      <c r="BZ1118" s="9">
        <v>468947</v>
      </c>
      <c r="CA1118" s="9">
        <v>8899682</v>
      </c>
      <c r="CB1118" s="9">
        <v>0</v>
      </c>
      <c r="CC1118" s="9">
        <v>476438</v>
      </c>
      <c r="CD1118" s="9">
        <v>3978393</v>
      </c>
      <c r="CE1118" s="9">
        <v>0</v>
      </c>
      <c r="CF1118" s="9">
        <v>0</v>
      </c>
      <c r="CG1118" s="9">
        <v>0</v>
      </c>
      <c r="CH1118" s="9">
        <v>1628857</v>
      </c>
      <c r="CI1118" s="9">
        <v>0</v>
      </c>
      <c r="CJ1118" s="9">
        <v>0</v>
      </c>
      <c r="CK1118" s="9">
        <v>136330</v>
      </c>
      <c r="CL1118" s="9">
        <v>0</v>
      </c>
      <c r="CM1118" s="9">
        <v>0</v>
      </c>
      <c r="CN1118" s="9">
        <v>0</v>
      </c>
      <c r="CO1118" s="9">
        <v>0</v>
      </c>
      <c r="CP1118" s="9">
        <v>15588647</v>
      </c>
      <c r="CQ1118" s="9">
        <v>0</v>
      </c>
      <c r="CR1118" s="9">
        <v>0</v>
      </c>
      <c r="CS1118" s="9">
        <v>0</v>
      </c>
      <c r="CT1118" s="9">
        <v>0</v>
      </c>
      <c r="CU1118" s="9">
        <v>0</v>
      </c>
      <c r="CV1118" s="9">
        <v>8868913</v>
      </c>
      <c r="CW1118" s="9">
        <v>0</v>
      </c>
      <c r="CX1118" s="9">
        <v>15382</v>
      </c>
      <c r="CY1118" s="9">
        <v>1362452</v>
      </c>
      <c r="CZ1118" s="9">
        <v>0</v>
      </c>
      <c r="DA1118" s="9">
        <v>0</v>
      </c>
      <c r="DB1118" s="9">
        <v>3172750</v>
      </c>
      <c r="DC1118" s="9">
        <v>0</v>
      </c>
      <c r="DD1118" s="9">
        <v>0</v>
      </c>
      <c r="DE1118" s="9">
        <v>-63200</v>
      </c>
      <c r="DF1118" s="9">
        <v>13356297</v>
      </c>
      <c r="DG1118" s="9">
        <v>574907</v>
      </c>
      <c r="DH1118" s="9">
        <v>14606629</v>
      </c>
      <c r="DI1118" s="9">
        <v>0</v>
      </c>
      <c r="DJ1118" s="9">
        <v>392648</v>
      </c>
      <c r="DK1118" s="9">
        <v>0</v>
      </c>
      <c r="DL1118" s="9">
        <v>0</v>
      </c>
      <c r="DM1118" s="9">
        <v>0</v>
      </c>
      <c r="DN1118" s="9">
        <v>0</v>
      </c>
      <c r="DO1118" s="9">
        <v>29898</v>
      </c>
      <c r="DP1118" s="9">
        <v>14572282</v>
      </c>
      <c r="DQ1118" s="9">
        <v>0</v>
      </c>
      <c r="DR1118" s="9">
        <v>0</v>
      </c>
      <c r="DS1118" s="9">
        <v>0</v>
      </c>
      <c r="DT1118" s="9">
        <v>0</v>
      </c>
      <c r="DU1118" s="9">
        <v>0</v>
      </c>
      <c r="DV1118" s="9">
        <v>0</v>
      </c>
      <c r="DW1118" s="9">
        <v>0</v>
      </c>
      <c r="DX1118" s="9">
        <v>0</v>
      </c>
      <c r="DY1118" s="9">
        <v>0</v>
      </c>
      <c r="DZ1118" s="9">
        <v>0</v>
      </c>
      <c r="EA1118" s="9">
        <v>0</v>
      </c>
      <c r="EB1118" s="9">
        <v>0</v>
      </c>
      <c r="EC1118" s="9">
        <v>0</v>
      </c>
    </row>
    <row r="1119" spans="1:133" x14ac:dyDescent="0.3">
      <c r="A1119" s="10">
        <v>106334018</v>
      </c>
      <c r="B1119" s="10" t="s">
        <v>1203</v>
      </c>
      <c r="C1119" s="10">
        <v>20182</v>
      </c>
      <c r="D1119" s="12">
        <v>43191</v>
      </c>
      <c r="E1119" s="10" t="s">
        <v>2129</v>
      </c>
      <c r="F1119" s="10" t="s">
        <v>134</v>
      </c>
      <c r="G1119" s="10" t="s">
        <v>548</v>
      </c>
      <c r="H1119" s="10" t="s">
        <v>2145</v>
      </c>
      <c r="I1119" s="10">
        <v>1109</v>
      </c>
      <c r="J1119" s="10" t="s">
        <v>183</v>
      </c>
      <c r="K1119" s="10" t="s">
        <v>137</v>
      </c>
      <c r="L1119" s="10" t="s">
        <v>138</v>
      </c>
      <c r="M1119" s="10" t="s">
        <v>1204</v>
      </c>
      <c r="N1119" s="10" t="s">
        <v>1205</v>
      </c>
      <c r="O1119" s="10" t="s">
        <v>1206</v>
      </c>
      <c r="P1119" s="10">
        <v>92585</v>
      </c>
      <c r="Q1119" s="10" t="s">
        <v>798</v>
      </c>
      <c r="R1119" s="10">
        <v>84</v>
      </c>
      <c r="S1119" s="10">
        <v>84</v>
      </c>
      <c r="T1119" s="10">
        <v>48</v>
      </c>
      <c r="U1119" s="10">
        <v>140</v>
      </c>
      <c r="V1119" s="10">
        <v>299</v>
      </c>
      <c r="W1119" s="10">
        <v>11</v>
      </c>
      <c r="X1119" s="10">
        <v>158</v>
      </c>
      <c r="Y1119" s="10">
        <v>0</v>
      </c>
      <c r="Z1119" s="10">
        <v>0</v>
      </c>
      <c r="AA1119" s="10">
        <v>15</v>
      </c>
      <c r="AB1119" s="10">
        <v>54</v>
      </c>
      <c r="AC1119" s="10">
        <v>0</v>
      </c>
      <c r="AD1119" s="10">
        <v>5</v>
      </c>
      <c r="AE1119" s="10">
        <v>682</v>
      </c>
      <c r="AF1119" s="10">
        <v>0</v>
      </c>
      <c r="AG1119" s="10">
        <v>685</v>
      </c>
      <c r="AH1119" s="10">
        <v>1128</v>
      </c>
      <c r="AI1119" s="10">
        <v>48</v>
      </c>
      <c r="AJ1119" s="10">
        <v>695</v>
      </c>
      <c r="AK1119" s="10">
        <v>0</v>
      </c>
      <c r="AL1119" s="10">
        <v>0</v>
      </c>
      <c r="AM1119" s="10">
        <v>51</v>
      </c>
      <c r="AN1119" s="10">
        <v>190</v>
      </c>
      <c r="AO1119" s="10">
        <v>0</v>
      </c>
      <c r="AP1119" s="10">
        <v>20</v>
      </c>
      <c r="AQ1119" s="10">
        <v>2817</v>
      </c>
      <c r="AR1119" s="10">
        <v>0</v>
      </c>
      <c r="AS1119" s="10">
        <v>540</v>
      </c>
      <c r="AT1119" s="10">
        <v>1136</v>
      </c>
      <c r="AU1119" s="10">
        <v>329</v>
      </c>
      <c r="AV1119" s="10">
        <v>2133</v>
      </c>
      <c r="AW1119" s="10">
        <v>0</v>
      </c>
      <c r="AX1119" s="10">
        <v>0</v>
      </c>
      <c r="AY1119" s="10">
        <v>156</v>
      </c>
      <c r="AZ1119" s="10">
        <v>606</v>
      </c>
      <c r="BA1119" s="10">
        <v>0</v>
      </c>
      <c r="BB1119" s="10">
        <v>362</v>
      </c>
      <c r="BC1119" s="10">
        <v>5262</v>
      </c>
      <c r="BD1119" s="10">
        <v>7485841</v>
      </c>
      <c r="BE1119" s="10">
        <v>14759247</v>
      </c>
      <c r="BF1119" s="10">
        <v>2141830</v>
      </c>
      <c r="BG1119" s="10">
        <v>5952150</v>
      </c>
      <c r="BH1119" s="10">
        <v>0</v>
      </c>
      <c r="BI1119" s="10">
        <v>0</v>
      </c>
      <c r="BJ1119" s="10">
        <v>1856770</v>
      </c>
      <c r="BK1119" s="10">
        <v>2124031</v>
      </c>
      <c r="BL1119" s="10">
        <v>0</v>
      </c>
      <c r="BM1119" s="10">
        <v>223929</v>
      </c>
      <c r="BN1119" s="10">
        <v>34543798</v>
      </c>
      <c r="BO1119" s="10">
        <v>2806858</v>
      </c>
      <c r="BP1119" s="10">
        <v>7223632</v>
      </c>
      <c r="BQ1119" s="10">
        <v>1159703</v>
      </c>
      <c r="BR1119" s="10">
        <v>7149528</v>
      </c>
      <c r="BS1119" s="10">
        <v>0</v>
      </c>
      <c r="BT1119" s="10">
        <v>0</v>
      </c>
      <c r="BU1119" s="10">
        <v>1039858</v>
      </c>
      <c r="BV1119" s="10">
        <v>2593736</v>
      </c>
      <c r="BW1119" s="10">
        <v>0</v>
      </c>
      <c r="BX1119" s="10">
        <v>736501</v>
      </c>
      <c r="BY1119" s="10">
        <v>22709816</v>
      </c>
      <c r="BZ1119" s="10">
        <v>665024</v>
      </c>
      <c r="CA1119" s="10">
        <v>7587715</v>
      </c>
      <c r="CB1119" s="10">
        <v>19157727</v>
      </c>
      <c r="CC1119" s="10">
        <v>2682392</v>
      </c>
      <c r="CD1119" s="10">
        <v>12001910</v>
      </c>
      <c r="CE1119" s="10">
        <v>0</v>
      </c>
      <c r="CF1119" s="10">
        <v>0</v>
      </c>
      <c r="CG1119" s="10">
        <v>0</v>
      </c>
      <c r="CH1119" s="10">
        <v>1357185</v>
      </c>
      <c r="CI1119" s="10">
        <v>3069434</v>
      </c>
      <c r="CJ1119" s="10">
        <v>0</v>
      </c>
      <c r="CK1119" s="10">
        <v>0</v>
      </c>
      <c r="CL1119" s="10">
        <v>0</v>
      </c>
      <c r="CM1119" s="10">
        <v>0</v>
      </c>
      <c r="CN1119" s="10">
        <v>0</v>
      </c>
      <c r="CO1119" s="10">
        <v>0</v>
      </c>
      <c r="CP1119" s="10">
        <v>46521387</v>
      </c>
      <c r="CQ1119" s="10">
        <v>0</v>
      </c>
      <c r="CR1119" s="10">
        <v>0</v>
      </c>
      <c r="CS1119" s="10">
        <v>0</v>
      </c>
      <c r="CT1119" s="10">
        <v>0</v>
      </c>
      <c r="CU1119" s="10">
        <v>0</v>
      </c>
      <c r="CV1119" s="10">
        <v>2704984</v>
      </c>
      <c r="CW1119" s="10">
        <v>2825152</v>
      </c>
      <c r="CX1119" s="10">
        <v>619141</v>
      </c>
      <c r="CY1119" s="10">
        <v>1099768</v>
      </c>
      <c r="CZ1119" s="10">
        <v>0</v>
      </c>
      <c r="DA1119" s="10">
        <v>0</v>
      </c>
      <c r="DB1119" s="10">
        <v>1539443</v>
      </c>
      <c r="DC1119" s="10">
        <v>1648333</v>
      </c>
      <c r="DD1119" s="10">
        <v>0</v>
      </c>
      <c r="DE1119" s="10">
        <v>295406</v>
      </c>
      <c r="DF1119" s="10">
        <v>10732227</v>
      </c>
      <c r="DG1119" s="10">
        <v>27608</v>
      </c>
      <c r="DH1119" s="10">
        <v>12855670</v>
      </c>
      <c r="DI1119" s="10">
        <v>0</v>
      </c>
      <c r="DJ1119" s="10">
        <v>0</v>
      </c>
      <c r="DK1119" s="10">
        <v>0</v>
      </c>
      <c r="DL1119" s="10">
        <v>0</v>
      </c>
      <c r="DM1119" s="10">
        <v>0</v>
      </c>
      <c r="DN1119" s="10">
        <v>0</v>
      </c>
      <c r="DO1119" s="10">
        <v>426398</v>
      </c>
      <c r="DP1119" s="10">
        <v>4019216</v>
      </c>
      <c r="DQ1119" s="10">
        <v>0</v>
      </c>
      <c r="DR1119" s="10">
        <v>0</v>
      </c>
      <c r="DS1119" s="10">
        <v>0</v>
      </c>
      <c r="DT1119" s="10">
        <v>0</v>
      </c>
      <c r="DU1119" s="10">
        <v>0</v>
      </c>
      <c r="DV1119" s="10">
        <v>0</v>
      </c>
      <c r="DW1119" s="10">
        <v>0</v>
      </c>
      <c r="DX1119" s="10">
        <v>0</v>
      </c>
      <c r="DY1119" s="10">
        <v>0</v>
      </c>
      <c r="DZ1119" s="10">
        <v>0</v>
      </c>
      <c r="EA1119" s="10">
        <v>0</v>
      </c>
      <c r="EB1119" s="10">
        <v>0</v>
      </c>
      <c r="EC1119" s="10">
        <v>0</v>
      </c>
    </row>
    <row r="1120" spans="1:133" x14ac:dyDescent="0.3">
      <c r="A1120" s="9">
        <v>106414018</v>
      </c>
      <c r="B1120" s="9" t="s">
        <v>1207</v>
      </c>
      <c r="C1120" s="9">
        <v>20182</v>
      </c>
      <c r="D1120" s="11">
        <v>43191</v>
      </c>
      <c r="E1120" s="9" t="s">
        <v>2129</v>
      </c>
      <c r="F1120" s="9" t="s">
        <v>134</v>
      </c>
      <c r="G1120" s="9" t="s">
        <v>910</v>
      </c>
      <c r="H1120" s="9" t="s">
        <v>2148</v>
      </c>
      <c r="I1120" s="9">
        <v>428</v>
      </c>
      <c r="J1120" s="9" t="s">
        <v>255</v>
      </c>
      <c r="K1120" s="9" t="s">
        <v>137</v>
      </c>
      <c r="L1120" s="9" t="s">
        <v>138</v>
      </c>
      <c r="M1120" s="9" t="s">
        <v>1208</v>
      </c>
      <c r="N1120" s="9" t="s">
        <v>1209</v>
      </c>
      <c r="O1120" s="9" t="s">
        <v>1210</v>
      </c>
      <c r="P1120" s="9">
        <v>94025</v>
      </c>
      <c r="Q1120" s="9" t="s">
        <v>1211</v>
      </c>
      <c r="R1120" s="9">
        <v>16</v>
      </c>
      <c r="S1120" s="9">
        <v>16</v>
      </c>
      <c r="T1120" s="9">
        <v>3</v>
      </c>
      <c r="U1120" s="9">
        <v>18</v>
      </c>
      <c r="V1120" s="9">
        <v>1</v>
      </c>
      <c r="W1120" s="9">
        <v>0</v>
      </c>
      <c r="X1120" s="9">
        <v>2</v>
      </c>
      <c r="Y1120" s="9">
        <v>0</v>
      </c>
      <c r="Z1120" s="9">
        <v>0</v>
      </c>
      <c r="AA1120" s="9">
        <v>0</v>
      </c>
      <c r="AB1120" s="9">
        <v>40</v>
      </c>
      <c r="AC1120" s="9">
        <v>0</v>
      </c>
      <c r="AD1120" s="9">
        <v>1</v>
      </c>
      <c r="AE1120" s="9">
        <v>62</v>
      </c>
      <c r="AF1120" s="9">
        <v>0</v>
      </c>
      <c r="AG1120" s="9">
        <v>27</v>
      </c>
      <c r="AH1120" s="9">
        <v>1</v>
      </c>
      <c r="AI1120" s="9">
        <v>0</v>
      </c>
      <c r="AJ1120" s="9">
        <v>4</v>
      </c>
      <c r="AK1120" s="9">
        <v>0</v>
      </c>
      <c r="AL1120" s="9">
        <v>0</v>
      </c>
      <c r="AM1120" s="9">
        <v>0</v>
      </c>
      <c r="AN1120" s="9">
        <v>76</v>
      </c>
      <c r="AO1120" s="9">
        <v>0</v>
      </c>
      <c r="AP1120" s="9">
        <v>1</v>
      </c>
      <c r="AQ1120" s="9">
        <v>109</v>
      </c>
      <c r="AR1120" s="9">
        <v>0</v>
      </c>
      <c r="AS1120" s="9">
        <v>252</v>
      </c>
      <c r="AT1120" s="9">
        <v>54</v>
      </c>
      <c r="AU1120" s="9">
        <v>1</v>
      </c>
      <c r="AV1120" s="9">
        <v>5</v>
      </c>
      <c r="AW1120" s="9">
        <v>0</v>
      </c>
      <c r="AX1120" s="9">
        <v>0</v>
      </c>
      <c r="AY1120" s="9">
        <v>4</v>
      </c>
      <c r="AZ1120" s="9">
        <v>444</v>
      </c>
      <c r="BA1120" s="9">
        <v>1</v>
      </c>
      <c r="BB1120" s="9">
        <v>4</v>
      </c>
      <c r="BC1120" s="9">
        <v>765</v>
      </c>
      <c r="BD1120" s="9">
        <v>1152199</v>
      </c>
      <c r="BE1120" s="9">
        <v>69843</v>
      </c>
      <c r="BF1120" s="9">
        <v>0</v>
      </c>
      <c r="BG1120" s="9">
        <v>171775</v>
      </c>
      <c r="BH1120" s="9">
        <v>0</v>
      </c>
      <c r="BI1120" s="9">
        <v>0</v>
      </c>
      <c r="BJ1120" s="9">
        <v>0</v>
      </c>
      <c r="BK1120" s="9">
        <v>3653622</v>
      </c>
      <c r="BL1120" s="9">
        <v>0</v>
      </c>
      <c r="BM1120" s="9">
        <v>69688</v>
      </c>
      <c r="BN1120" s="9">
        <v>5117127</v>
      </c>
      <c r="BO1120" s="9">
        <v>2170229</v>
      </c>
      <c r="BP1120" s="9">
        <v>520159</v>
      </c>
      <c r="BQ1120" s="9">
        <v>49867</v>
      </c>
      <c r="BR1120" s="9">
        <v>115937</v>
      </c>
      <c r="BS1120" s="9">
        <v>0</v>
      </c>
      <c r="BT1120" s="9">
        <v>0</v>
      </c>
      <c r="BU1120" s="9">
        <v>86062</v>
      </c>
      <c r="BV1120" s="9">
        <v>6158141</v>
      </c>
      <c r="BW1120" s="9">
        <v>3330</v>
      </c>
      <c r="BX1120" s="9">
        <v>208502</v>
      </c>
      <c r="BY1120" s="9">
        <v>9312227</v>
      </c>
      <c r="BZ1120" s="9">
        <v>0</v>
      </c>
      <c r="CA1120" s="9">
        <v>2509748</v>
      </c>
      <c r="CB1120" s="9">
        <v>473361</v>
      </c>
      <c r="CC1120" s="9">
        <v>45515</v>
      </c>
      <c r="CD1120" s="9">
        <v>234408</v>
      </c>
      <c r="CE1120" s="9">
        <v>0</v>
      </c>
      <c r="CF1120" s="9">
        <v>0</v>
      </c>
      <c r="CG1120" s="9">
        <v>0</v>
      </c>
      <c r="CH1120" s="9">
        <v>61770</v>
      </c>
      <c r="CI1120" s="9">
        <v>5571974</v>
      </c>
      <c r="CJ1120" s="9">
        <v>0</v>
      </c>
      <c r="CK1120" s="9">
        <v>3330</v>
      </c>
      <c r="CL1120" s="9">
        <v>0</v>
      </c>
      <c r="CM1120" s="9">
        <v>0</v>
      </c>
      <c r="CN1120" s="9">
        <v>0</v>
      </c>
      <c r="CO1120" s="9">
        <v>278190</v>
      </c>
      <c r="CP1120" s="9">
        <v>9178296</v>
      </c>
      <c r="CQ1120" s="9">
        <v>0</v>
      </c>
      <c r="CR1120" s="9">
        <v>0</v>
      </c>
      <c r="CS1120" s="9">
        <v>0</v>
      </c>
      <c r="CT1120" s="9">
        <v>0</v>
      </c>
      <c r="CU1120" s="9">
        <v>0</v>
      </c>
      <c r="CV1120" s="9">
        <v>812680</v>
      </c>
      <c r="CW1120" s="9">
        <v>116641</v>
      </c>
      <c r="CX1120" s="9">
        <v>4352</v>
      </c>
      <c r="CY1120" s="9">
        <v>53304</v>
      </c>
      <c r="CZ1120" s="9">
        <v>0</v>
      </c>
      <c r="DA1120" s="9">
        <v>0</v>
      </c>
      <c r="DB1120" s="9">
        <v>24292</v>
      </c>
      <c r="DC1120" s="9">
        <v>4239789</v>
      </c>
      <c r="DD1120" s="9">
        <v>0</v>
      </c>
      <c r="DE1120" s="9">
        <v>0</v>
      </c>
      <c r="DF1120" s="9">
        <v>5251058</v>
      </c>
      <c r="DG1120" s="9">
        <v>4162</v>
      </c>
      <c r="DH1120" s="9">
        <v>3861322</v>
      </c>
      <c r="DI1120" s="9">
        <v>0</v>
      </c>
      <c r="DJ1120" s="9">
        <v>22416</v>
      </c>
      <c r="DK1120" s="9">
        <v>0</v>
      </c>
      <c r="DL1120" s="9">
        <v>0</v>
      </c>
      <c r="DM1120" s="9">
        <v>0</v>
      </c>
      <c r="DN1120" s="9">
        <v>0</v>
      </c>
      <c r="DO1120" s="9">
        <v>241180</v>
      </c>
      <c r="DP1120" s="9">
        <v>7274764</v>
      </c>
      <c r="DQ1120" s="9">
        <v>0</v>
      </c>
      <c r="DR1120" s="9">
        <v>0</v>
      </c>
      <c r="DS1120" s="9">
        <v>0</v>
      </c>
      <c r="DT1120" s="9">
        <v>0</v>
      </c>
      <c r="DU1120" s="9">
        <v>0</v>
      </c>
      <c r="DV1120" s="9">
        <v>0</v>
      </c>
      <c r="DW1120" s="9">
        <v>0</v>
      </c>
      <c r="DX1120" s="9">
        <v>0</v>
      </c>
      <c r="DY1120" s="9">
        <v>0</v>
      </c>
      <c r="DZ1120" s="9">
        <v>0</v>
      </c>
      <c r="EA1120" s="9">
        <v>0</v>
      </c>
      <c r="EB1120" s="9">
        <v>0</v>
      </c>
      <c r="EC1120" s="9">
        <v>0</v>
      </c>
    </row>
    <row r="1121" spans="1:133" x14ac:dyDescent="0.3">
      <c r="A1121" s="10">
        <v>106340947</v>
      </c>
      <c r="B1121" s="10" t="s">
        <v>1212</v>
      </c>
      <c r="C1121" s="10">
        <v>20182</v>
      </c>
      <c r="D1121" s="12">
        <v>43191</v>
      </c>
      <c r="E1121" s="10" t="s">
        <v>2129</v>
      </c>
      <c r="F1121" s="10" t="s">
        <v>134</v>
      </c>
      <c r="G1121" s="10" t="s">
        <v>558</v>
      </c>
      <c r="H1121" s="10" t="s">
        <v>2147</v>
      </c>
      <c r="I1121" s="10">
        <v>311</v>
      </c>
      <c r="J1121" s="10" t="s">
        <v>152</v>
      </c>
      <c r="K1121" s="10" t="s">
        <v>137</v>
      </c>
      <c r="L1121" s="10" t="s">
        <v>138</v>
      </c>
      <c r="M1121" s="10" t="s">
        <v>1213</v>
      </c>
      <c r="N1121" s="10" t="s">
        <v>1214</v>
      </c>
      <c r="O1121" s="10" t="s">
        <v>563</v>
      </c>
      <c r="P1121" s="10">
        <v>95819</v>
      </c>
      <c r="Q1121" s="10" t="s">
        <v>1215</v>
      </c>
      <c r="R1121" s="10">
        <v>432</v>
      </c>
      <c r="S1121" s="10">
        <v>394</v>
      </c>
      <c r="T1121" s="10">
        <v>394</v>
      </c>
      <c r="U1121" s="10">
        <v>1014</v>
      </c>
      <c r="V1121" s="10">
        <v>742</v>
      </c>
      <c r="W1121" s="10">
        <v>275</v>
      </c>
      <c r="X1121" s="10">
        <v>875</v>
      </c>
      <c r="Y1121" s="10">
        <v>0</v>
      </c>
      <c r="Z1121" s="10">
        <v>0</v>
      </c>
      <c r="AA1121" s="10">
        <v>61</v>
      </c>
      <c r="AB1121" s="10">
        <v>878</v>
      </c>
      <c r="AC1121" s="10">
        <v>17</v>
      </c>
      <c r="AD1121" s="10">
        <v>11</v>
      </c>
      <c r="AE1121" s="10">
        <v>3873</v>
      </c>
      <c r="AF1121" s="10">
        <v>0</v>
      </c>
      <c r="AG1121" s="10">
        <v>4828</v>
      </c>
      <c r="AH1121" s="10">
        <v>3550</v>
      </c>
      <c r="AI1121" s="10">
        <v>1276</v>
      </c>
      <c r="AJ1121" s="10">
        <v>3305</v>
      </c>
      <c r="AK1121" s="10">
        <v>0</v>
      </c>
      <c r="AL1121" s="10">
        <v>0</v>
      </c>
      <c r="AM1121" s="10">
        <v>206</v>
      </c>
      <c r="AN1121" s="10">
        <v>3325</v>
      </c>
      <c r="AO1121" s="10">
        <v>79</v>
      </c>
      <c r="AP1121" s="10">
        <v>53</v>
      </c>
      <c r="AQ1121" s="10">
        <v>16622</v>
      </c>
      <c r="AR1121" s="10">
        <v>0</v>
      </c>
      <c r="AS1121" s="10">
        <v>5291</v>
      </c>
      <c r="AT1121" s="10">
        <v>3192</v>
      </c>
      <c r="AU1121" s="10">
        <v>987</v>
      </c>
      <c r="AV1121" s="10">
        <v>6642</v>
      </c>
      <c r="AW1121" s="10">
        <v>0</v>
      </c>
      <c r="AX1121" s="10">
        <v>0</v>
      </c>
      <c r="AY1121" s="10">
        <v>358</v>
      </c>
      <c r="AZ1121" s="10">
        <v>8559</v>
      </c>
      <c r="BA1121" s="10">
        <v>175</v>
      </c>
      <c r="BB1121" s="10">
        <v>549</v>
      </c>
      <c r="BC1121" s="10">
        <v>25753</v>
      </c>
      <c r="BD1121" s="10">
        <v>145688701</v>
      </c>
      <c r="BE1121" s="10">
        <v>133167274</v>
      </c>
      <c r="BF1121" s="10">
        <v>28438492</v>
      </c>
      <c r="BG1121" s="10">
        <v>70011214</v>
      </c>
      <c r="BH1121" s="10">
        <v>0</v>
      </c>
      <c r="BI1121" s="10">
        <v>0</v>
      </c>
      <c r="BJ1121" s="10">
        <v>10987987</v>
      </c>
      <c r="BK1121" s="10">
        <v>118067093</v>
      </c>
      <c r="BL1121" s="10">
        <v>2470947</v>
      </c>
      <c r="BM1121" s="10">
        <v>1678037</v>
      </c>
      <c r="BN1121" s="10">
        <v>510509745</v>
      </c>
      <c r="BO1121" s="10">
        <v>62722453</v>
      </c>
      <c r="BP1121" s="10">
        <v>29348099</v>
      </c>
      <c r="BQ1121" s="10">
        <v>6337529</v>
      </c>
      <c r="BR1121" s="10">
        <v>43081746</v>
      </c>
      <c r="BS1121" s="10">
        <v>0</v>
      </c>
      <c r="BT1121" s="10">
        <v>0</v>
      </c>
      <c r="BU1121" s="10">
        <v>3134849</v>
      </c>
      <c r="BV1121" s="10">
        <v>67282150</v>
      </c>
      <c r="BW1121" s="10">
        <v>1464644</v>
      </c>
      <c r="BX1121" s="10">
        <v>1970227</v>
      </c>
      <c r="BY1121" s="10">
        <v>215341697</v>
      </c>
      <c r="BZ1121" s="10">
        <v>3828014</v>
      </c>
      <c r="CA1121" s="10">
        <v>174621890</v>
      </c>
      <c r="CB1121" s="10">
        <v>135598714</v>
      </c>
      <c r="CC1121" s="10">
        <v>27513414</v>
      </c>
      <c r="CD1121" s="10">
        <v>89814649</v>
      </c>
      <c r="CE1121" s="10">
        <v>0</v>
      </c>
      <c r="CF1121" s="10">
        <v>0</v>
      </c>
      <c r="CG1121" s="10">
        <v>0</v>
      </c>
      <c r="CH1121" s="10">
        <v>11426266</v>
      </c>
      <c r="CI1121" s="10">
        <v>137799269</v>
      </c>
      <c r="CJ1121" s="10">
        <v>0</v>
      </c>
      <c r="CK1121" s="10">
        <v>5091225</v>
      </c>
      <c r="CL1121" s="10">
        <v>0</v>
      </c>
      <c r="CM1121" s="10">
        <v>0</v>
      </c>
      <c r="CN1121" s="10">
        <v>0</v>
      </c>
      <c r="CO1121" s="10">
        <v>3173059</v>
      </c>
      <c r="CP1121" s="10">
        <v>588866500</v>
      </c>
      <c r="CQ1121" s="10">
        <v>2527571</v>
      </c>
      <c r="CR1121" s="10">
        <v>0</v>
      </c>
      <c r="CS1121" s="10">
        <v>0</v>
      </c>
      <c r="CT1121" s="10">
        <v>19345636</v>
      </c>
      <c r="CU1121" s="10">
        <v>21873207</v>
      </c>
      <c r="CV1121" s="10">
        <v>32574498</v>
      </c>
      <c r="CW1121" s="10">
        <v>28938493</v>
      </c>
      <c r="CX1121" s="10">
        <v>6200159</v>
      </c>
      <c r="CY1121" s="10">
        <v>22730616</v>
      </c>
      <c r="CZ1121" s="10">
        <v>0</v>
      </c>
      <c r="DA1121" s="10">
        <v>0</v>
      </c>
      <c r="DB1121" s="10">
        <v>2653111</v>
      </c>
      <c r="DC1121" s="10">
        <v>65610475</v>
      </c>
      <c r="DD1121" s="10">
        <v>0</v>
      </c>
      <c r="DE1121" s="10">
        <v>150797</v>
      </c>
      <c r="DF1121" s="10">
        <v>158858149</v>
      </c>
      <c r="DG1121" s="10">
        <v>2681321</v>
      </c>
      <c r="DH1121" s="10">
        <v>151495187</v>
      </c>
      <c r="DI1121" s="10">
        <v>0</v>
      </c>
      <c r="DJ1121" s="10">
        <v>1501725</v>
      </c>
      <c r="DK1121" s="10">
        <v>0</v>
      </c>
      <c r="DL1121" s="10">
        <v>0</v>
      </c>
      <c r="DM1121" s="10">
        <v>0</v>
      </c>
      <c r="DN1121" s="10">
        <v>0</v>
      </c>
      <c r="DO1121" s="10">
        <v>2554925</v>
      </c>
      <c r="DP1121" s="10">
        <v>259293920</v>
      </c>
      <c r="DQ1121" s="10">
        <v>0</v>
      </c>
      <c r="DR1121" s="10">
        <v>0</v>
      </c>
      <c r="DS1121" s="10">
        <v>0</v>
      </c>
      <c r="DT1121" s="10">
        <v>0</v>
      </c>
      <c r="DU1121" s="10">
        <v>0</v>
      </c>
      <c r="DV1121" s="10">
        <v>0</v>
      </c>
      <c r="DW1121" s="10">
        <v>0</v>
      </c>
      <c r="DX1121" s="10">
        <v>0</v>
      </c>
      <c r="DY1121" s="10">
        <v>0</v>
      </c>
      <c r="DZ1121" s="10">
        <v>0</v>
      </c>
      <c r="EA1121" s="10">
        <v>0</v>
      </c>
      <c r="EB1121" s="10">
        <v>0</v>
      </c>
      <c r="EC1121" s="10">
        <v>0</v>
      </c>
    </row>
    <row r="1122" spans="1:133" x14ac:dyDescent="0.3">
      <c r="A1122" s="9">
        <v>106150761</v>
      </c>
      <c r="B1122" s="9" t="s">
        <v>1216</v>
      </c>
      <c r="C1122" s="9">
        <v>20182</v>
      </c>
      <c r="D1122" s="11">
        <v>43191</v>
      </c>
      <c r="E1122" s="9" t="s">
        <v>2129</v>
      </c>
      <c r="F1122" s="9" t="s">
        <v>134</v>
      </c>
      <c r="G1122" s="9" t="s">
        <v>135</v>
      </c>
      <c r="H1122" s="9" t="s">
        <v>2130</v>
      </c>
      <c r="I1122" s="9">
        <v>617</v>
      </c>
      <c r="J1122" s="9" t="s">
        <v>136</v>
      </c>
      <c r="K1122" s="9" t="s">
        <v>137</v>
      </c>
      <c r="L1122" s="9" t="s">
        <v>138</v>
      </c>
      <c r="M1122" s="9" t="s">
        <v>1217</v>
      </c>
      <c r="N1122" s="9" t="s">
        <v>1218</v>
      </c>
      <c r="O1122" s="9" t="s">
        <v>141</v>
      </c>
      <c r="P1122" s="9">
        <v>93301</v>
      </c>
      <c r="Q1122" s="9" t="s">
        <v>1219</v>
      </c>
      <c r="R1122" s="9">
        <v>222</v>
      </c>
      <c r="S1122" s="9">
        <v>218</v>
      </c>
      <c r="T1122" s="9">
        <v>107</v>
      </c>
      <c r="U1122" s="9">
        <v>502</v>
      </c>
      <c r="V1122" s="9">
        <v>185</v>
      </c>
      <c r="W1122" s="9">
        <v>195</v>
      </c>
      <c r="X1122" s="9">
        <v>716</v>
      </c>
      <c r="Y1122" s="9">
        <v>0</v>
      </c>
      <c r="Z1122" s="9">
        <v>0</v>
      </c>
      <c r="AA1122" s="9">
        <v>101</v>
      </c>
      <c r="AB1122" s="9">
        <v>813</v>
      </c>
      <c r="AC1122" s="9">
        <v>11</v>
      </c>
      <c r="AD1122" s="9">
        <v>13</v>
      </c>
      <c r="AE1122" s="9">
        <v>2536</v>
      </c>
      <c r="AF1122" s="9">
        <v>0</v>
      </c>
      <c r="AG1122" s="9">
        <v>2148</v>
      </c>
      <c r="AH1122" s="9">
        <v>716</v>
      </c>
      <c r="AI1122" s="9">
        <v>642</v>
      </c>
      <c r="AJ1122" s="9">
        <v>2405</v>
      </c>
      <c r="AK1122" s="9">
        <v>0</v>
      </c>
      <c r="AL1122" s="9">
        <v>0</v>
      </c>
      <c r="AM1122" s="9">
        <v>348</v>
      </c>
      <c r="AN1122" s="9">
        <v>2520</v>
      </c>
      <c r="AO1122" s="9">
        <v>30</v>
      </c>
      <c r="AP1122" s="9">
        <v>32</v>
      </c>
      <c r="AQ1122" s="9">
        <v>8841</v>
      </c>
      <c r="AR1122" s="9">
        <v>0</v>
      </c>
      <c r="AS1122" s="9">
        <v>5169</v>
      </c>
      <c r="AT1122" s="9">
        <v>2201</v>
      </c>
      <c r="AU1122" s="9">
        <v>2779</v>
      </c>
      <c r="AV1122" s="9">
        <v>11739</v>
      </c>
      <c r="AW1122" s="9">
        <v>0</v>
      </c>
      <c r="AX1122" s="9">
        <v>0</v>
      </c>
      <c r="AY1122" s="9">
        <v>1512</v>
      </c>
      <c r="AZ1122" s="9">
        <v>6797</v>
      </c>
      <c r="BA1122" s="9">
        <v>673</v>
      </c>
      <c r="BB1122" s="9">
        <v>1403</v>
      </c>
      <c r="BC1122" s="9">
        <v>32273</v>
      </c>
      <c r="BD1122" s="9">
        <v>40642072</v>
      </c>
      <c r="BE1122" s="9">
        <v>13441163</v>
      </c>
      <c r="BF1122" s="9">
        <v>11090887</v>
      </c>
      <c r="BG1122" s="9">
        <v>40571411</v>
      </c>
      <c r="BH1122" s="9">
        <v>0</v>
      </c>
      <c r="BI1122" s="9">
        <v>0</v>
      </c>
      <c r="BJ1122" s="9">
        <v>5516408</v>
      </c>
      <c r="BK1122" s="9">
        <v>40093449</v>
      </c>
      <c r="BL1122" s="9">
        <v>527759</v>
      </c>
      <c r="BM1122" s="9">
        <v>616521</v>
      </c>
      <c r="BN1122" s="9">
        <v>152499670</v>
      </c>
      <c r="BO1122" s="9">
        <v>24385796</v>
      </c>
      <c r="BP1122" s="9">
        <v>11059792</v>
      </c>
      <c r="BQ1122" s="9">
        <v>9804463</v>
      </c>
      <c r="BR1122" s="9">
        <v>52577850</v>
      </c>
      <c r="BS1122" s="9">
        <v>0</v>
      </c>
      <c r="BT1122" s="9">
        <v>0</v>
      </c>
      <c r="BU1122" s="9">
        <v>6800195</v>
      </c>
      <c r="BV1122" s="9">
        <v>38072804</v>
      </c>
      <c r="BW1122" s="9">
        <v>1705468</v>
      </c>
      <c r="BX1122" s="9">
        <v>2870814</v>
      </c>
      <c r="BY1122" s="9">
        <v>147277182</v>
      </c>
      <c r="BZ1122" s="9">
        <v>3836111</v>
      </c>
      <c r="CA1122" s="9">
        <v>54648519</v>
      </c>
      <c r="CB1122" s="9">
        <v>21429762</v>
      </c>
      <c r="CC1122" s="9">
        <v>11544180</v>
      </c>
      <c r="CD1122" s="9">
        <v>82698772</v>
      </c>
      <c r="CE1122" s="9">
        <v>0</v>
      </c>
      <c r="CF1122" s="9">
        <v>0</v>
      </c>
      <c r="CG1122" s="9">
        <v>0</v>
      </c>
      <c r="CH1122" s="9">
        <v>8711045</v>
      </c>
      <c r="CI1122" s="9">
        <v>48442276</v>
      </c>
      <c r="CJ1122" s="9">
        <v>0</v>
      </c>
      <c r="CK1122" s="9">
        <v>2651316</v>
      </c>
      <c r="CL1122" s="9">
        <v>0</v>
      </c>
      <c r="CM1122" s="9">
        <v>0</v>
      </c>
      <c r="CN1122" s="9">
        <v>0</v>
      </c>
      <c r="CO1122" s="9">
        <v>1993337</v>
      </c>
      <c r="CP1122" s="9">
        <v>235955318</v>
      </c>
      <c r="CQ1122" s="9">
        <v>3470154</v>
      </c>
      <c r="CR1122" s="9">
        <v>0</v>
      </c>
      <c r="CS1122" s="9">
        <v>0</v>
      </c>
      <c r="CT1122" s="9">
        <v>5651876</v>
      </c>
      <c r="CU1122" s="9">
        <v>9122030</v>
      </c>
      <c r="CV1122" s="9">
        <v>10053800</v>
      </c>
      <c r="CW1122" s="9">
        <v>6465157</v>
      </c>
      <c r="CX1122" s="9">
        <v>8632710</v>
      </c>
      <c r="CY1122" s="9">
        <v>10356952</v>
      </c>
      <c r="CZ1122" s="9">
        <v>0</v>
      </c>
      <c r="DA1122" s="9">
        <v>0</v>
      </c>
      <c r="DB1122" s="9">
        <v>3473342</v>
      </c>
      <c r="DC1122" s="9">
        <v>33771064</v>
      </c>
      <c r="DD1122" s="9">
        <v>0</v>
      </c>
      <c r="DE1122" s="9">
        <v>190539</v>
      </c>
      <c r="DF1122" s="9">
        <v>72943564</v>
      </c>
      <c r="DG1122" s="9">
        <v>471708</v>
      </c>
      <c r="DH1122" s="9">
        <v>75923878</v>
      </c>
      <c r="DI1122" s="9">
        <v>0</v>
      </c>
      <c r="DJ1122" s="9">
        <v>2248123</v>
      </c>
      <c r="DK1122" s="9">
        <v>0</v>
      </c>
      <c r="DL1122" s="9">
        <v>0</v>
      </c>
      <c r="DM1122" s="9">
        <v>0</v>
      </c>
      <c r="DN1122" s="9">
        <v>0</v>
      </c>
      <c r="DO1122" s="9">
        <v>1649106</v>
      </c>
      <c r="DP1122" s="9">
        <v>71409840</v>
      </c>
      <c r="DQ1122" s="9">
        <v>0</v>
      </c>
      <c r="DR1122" s="9">
        <v>0</v>
      </c>
      <c r="DS1122" s="9">
        <v>0</v>
      </c>
      <c r="DT1122" s="9">
        <v>0</v>
      </c>
      <c r="DU1122" s="9">
        <v>0</v>
      </c>
      <c r="DV1122" s="9">
        <v>0</v>
      </c>
      <c r="DW1122" s="9">
        <v>0</v>
      </c>
      <c r="DX1122" s="9">
        <v>0</v>
      </c>
      <c r="DY1122" s="9">
        <v>0</v>
      </c>
      <c r="DZ1122" s="9">
        <v>0</v>
      </c>
      <c r="EA1122" s="9">
        <v>0</v>
      </c>
      <c r="EB1122" s="9">
        <v>0</v>
      </c>
      <c r="EC1122" s="9">
        <v>0</v>
      </c>
    </row>
    <row r="1123" spans="1:133" x14ac:dyDescent="0.3">
      <c r="A1123" s="10">
        <v>106344029</v>
      </c>
      <c r="B1123" s="10" t="s">
        <v>1220</v>
      </c>
      <c r="C1123" s="10">
        <v>20182</v>
      </c>
      <c r="D1123" s="12">
        <v>43191</v>
      </c>
      <c r="E1123" s="10" t="s">
        <v>2129</v>
      </c>
      <c r="F1123" s="10" t="s">
        <v>134</v>
      </c>
      <c r="G1123" s="10" t="s">
        <v>558</v>
      </c>
      <c r="H1123" s="10" t="s">
        <v>2147</v>
      </c>
      <c r="I1123" s="10">
        <v>309</v>
      </c>
      <c r="J1123" s="10" t="s">
        <v>152</v>
      </c>
      <c r="K1123" s="10" t="s">
        <v>137</v>
      </c>
      <c r="L1123" s="10" t="s">
        <v>138</v>
      </c>
      <c r="M1123" s="10" t="s">
        <v>1221</v>
      </c>
      <c r="N1123" s="10" t="s">
        <v>1222</v>
      </c>
      <c r="O1123" s="10" t="s">
        <v>1223</v>
      </c>
      <c r="P1123" s="10">
        <v>95630</v>
      </c>
      <c r="Q1123" s="10" t="s">
        <v>1215</v>
      </c>
      <c r="R1123" s="10">
        <v>106</v>
      </c>
      <c r="S1123" s="10">
        <v>106</v>
      </c>
      <c r="T1123" s="10">
        <v>106</v>
      </c>
      <c r="U1123" s="10">
        <v>568</v>
      </c>
      <c r="V1123" s="10">
        <v>223</v>
      </c>
      <c r="W1123" s="10">
        <v>71</v>
      </c>
      <c r="X1123" s="10">
        <v>204</v>
      </c>
      <c r="Y1123" s="10">
        <v>0</v>
      </c>
      <c r="Z1123" s="10">
        <v>0</v>
      </c>
      <c r="AA1123" s="10">
        <v>35</v>
      </c>
      <c r="AB1123" s="10">
        <v>537</v>
      </c>
      <c r="AC1123" s="10">
        <v>2</v>
      </c>
      <c r="AD1123" s="10">
        <v>12</v>
      </c>
      <c r="AE1123" s="10">
        <v>1652</v>
      </c>
      <c r="AF1123" s="10">
        <v>0</v>
      </c>
      <c r="AG1123" s="10">
        <v>2352</v>
      </c>
      <c r="AH1123" s="10">
        <v>875</v>
      </c>
      <c r="AI1123" s="10">
        <v>353</v>
      </c>
      <c r="AJ1123" s="10">
        <v>827</v>
      </c>
      <c r="AK1123" s="10">
        <v>0</v>
      </c>
      <c r="AL1123" s="10">
        <v>0</v>
      </c>
      <c r="AM1123" s="10">
        <v>78</v>
      </c>
      <c r="AN1123" s="10">
        <v>1487</v>
      </c>
      <c r="AO1123" s="10">
        <v>5</v>
      </c>
      <c r="AP1123" s="10">
        <v>31</v>
      </c>
      <c r="AQ1123" s="10">
        <v>6008</v>
      </c>
      <c r="AR1123" s="10">
        <v>0</v>
      </c>
      <c r="AS1123" s="10">
        <v>2212</v>
      </c>
      <c r="AT1123" s="10">
        <v>1036</v>
      </c>
      <c r="AU1123" s="10">
        <v>714</v>
      </c>
      <c r="AV1123" s="10">
        <v>3769</v>
      </c>
      <c r="AW1123" s="10">
        <v>0</v>
      </c>
      <c r="AX1123" s="10">
        <v>0</v>
      </c>
      <c r="AY1123" s="10">
        <v>353</v>
      </c>
      <c r="AZ1123" s="10">
        <v>6467</v>
      </c>
      <c r="BA1123" s="10">
        <v>109</v>
      </c>
      <c r="BB1123" s="10">
        <v>470</v>
      </c>
      <c r="BC1123" s="10">
        <v>15130</v>
      </c>
      <c r="BD1123" s="10">
        <v>51104473</v>
      </c>
      <c r="BE1123" s="10">
        <v>20017415</v>
      </c>
      <c r="BF1123" s="10">
        <v>7060702</v>
      </c>
      <c r="BG1123" s="10">
        <v>18358552</v>
      </c>
      <c r="BH1123" s="10">
        <v>0</v>
      </c>
      <c r="BI1123" s="10">
        <v>0</v>
      </c>
      <c r="BJ1123" s="10">
        <v>1817680</v>
      </c>
      <c r="BK1123" s="10">
        <v>35585082</v>
      </c>
      <c r="BL1123" s="10">
        <v>128356</v>
      </c>
      <c r="BM1123" s="10">
        <v>881698</v>
      </c>
      <c r="BN1123" s="10">
        <v>134953958</v>
      </c>
      <c r="BO1123" s="10">
        <v>23648301</v>
      </c>
      <c r="BP1123" s="10">
        <v>12821029</v>
      </c>
      <c r="BQ1123" s="10">
        <v>5253802</v>
      </c>
      <c r="BR1123" s="10">
        <v>26495595</v>
      </c>
      <c r="BS1123" s="10">
        <v>0</v>
      </c>
      <c r="BT1123" s="10">
        <v>0</v>
      </c>
      <c r="BU1123" s="10">
        <v>2781518</v>
      </c>
      <c r="BV1123" s="10">
        <v>51151115</v>
      </c>
      <c r="BW1123" s="10">
        <v>903998</v>
      </c>
      <c r="BX1123" s="10">
        <v>2789180</v>
      </c>
      <c r="BY1123" s="10">
        <v>125844538</v>
      </c>
      <c r="BZ1123" s="10">
        <v>3840361</v>
      </c>
      <c r="CA1123" s="10">
        <v>64364852</v>
      </c>
      <c r="CB1123" s="10">
        <v>29483622</v>
      </c>
      <c r="CC1123" s="10">
        <v>10589718</v>
      </c>
      <c r="CD1123" s="10">
        <v>38353316</v>
      </c>
      <c r="CE1123" s="10">
        <v>0</v>
      </c>
      <c r="CF1123" s="10">
        <v>0</v>
      </c>
      <c r="CG1123" s="10">
        <v>0</v>
      </c>
      <c r="CH1123" s="10">
        <v>3780686</v>
      </c>
      <c r="CI1123" s="10">
        <v>49334574</v>
      </c>
      <c r="CJ1123" s="10">
        <v>0</v>
      </c>
      <c r="CK1123" s="10">
        <v>1542633</v>
      </c>
      <c r="CL1123" s="10">
        <v>0</v>
      </c>
      <c r="CM1123" s="10">
        <v>0</v>
      </c>
      <c r="CN1123" s="10">
        <v>0</v>
      </c>
      <c r="CO1123" s="10">
        <v>1912896</v>
      </c>
      <c r="CP1123" s="10">
        <v>203202658</v>
      </c>
      <c r="CQ1123" s="10">
        <v>993784</v>
      </c>
      <c r="CR1123" s="10">
        <v>0</v>
      </c>
      <c r="CS1123" s="10">
        <v>0</v>
      </c>
      <c r="CT1123" s="10">
        <v>7478173</v>
      </c>
      <c r="CU1123" s="10">
        <v>8471957</v>
      </c>
      <c r="CV1123" s="10">
        <v>9885810</v>
      </c>
      <c r="CW1123" s="10">
        <v>4254953</v>
      </c>
      <c r="CX1123" s="10">
        <v>1452740</v>
      </c>
      <c r="CY1123" s="10">
        <v>6259433</v>
      </c>
      <c r="CZ1123" s="10">
        <v>0</v>
      </c>
      <c r="DA1123" s="10">
        <v>0</v>
      </c>
      <c r="DB1123" s="10">
        <v>780292</v>
      </c>
      <c r="DC1123" s="10">
        <v>43122970</v>
      </c>
      <c r="DD1123" s="10">
        <v>0</v>
      </c>
      <c r="DE1123" s="10">
        <v>311597</v>
      </c>
      <c r="DF1123" s="10">
        <v>66067795</v>
      </c>
      <c r="DG1123" s="10">
        <v>211124</v>
      </c>
      <c r="DH1123" s="10">
        <v>52335353</v>
      </c>
      <c r="DI1123" s="10">
        <v>0</v>
      </c>
      <c r="DJ1123" s="10">
        <v>4985520</v>
      </c>
      <c r="DK1123" s="10">
        <v>0</v>
      </c>
      <c r="DL1123" s="10">
        <v>0</v>
      </c>
      <c r="DM1123" s="10">
        <v>0</v>
      </c>
      <c r="DN1123" s="10">
        <v>0</v>
      </c>
      <c r="DO1123" s="10">
        <v>1620722</v>
      </c>
      <c r="DP1123" s="10">
        <v>46134150</v>
      </c>
      <c r="DQ1123" s="10">
        <v>0</v>
      </c>
      <c r="DR1123" s="10">
        <v>0</v>
      </c>
      <c r="DS1123" s="10">
        <v>0</v>
      </c>
      <c r="DT1123" s="10">
        <v>0</v>
      </c>
      <c r="DU1123" s="10">
        <v>0</v>
      </c>
      <c r="DV1123" s="10">
        <v>0</v>
      </c>
      <c r="DW1123" s="10">
        <v>0</v>
      </c>
      <c r="DX1123" s="10">
        <v>0</v>
      </c>
      <c r="DY1123" s="10">
        <v>0</v>
      </c>
      <c r="DZ1123" s="10">
        <v>0</v>
      </c>
      <c r="EA1123" s="10">
        <v>0</v>
      </c>
      <c r="EB1123" s="10">
        <v>0</v>
      </c>
      <c r="EC1123" s="10">
        <v>0</v>
      </c>
    </row>
    <row r="1124" spans="1:133" x14ac:dyDescent="0.3">
      <c r="A1124" s="9">
        <v>106340950</v>
      </c>
      <c r="B1124" s="9" t="s">
        <v>2176</v>
      </c>
      <c r="C1124" s="9">
        <v>20182</v>
      </c>
      <c r="D1124" s="11">
        <v>43191</v>
      </c>
      <c r="E1124" s="9" t="s">
        <v>2129</v>
      </c>
      <c r="F1124" s="9" t="s">
        <v>134</v>
      </c>
      <c r="G1124" s="9" t="s">
        <v>558</v>
      </c>
      <c r="H1124" s="9" t="s">
        <v>2147</v>
      </c>
      <c r="I1124" s="9">
        <v>309</v>
      </c>
      <c r="J1124" s="9" t="s">
        <v>136</v>
      </c>
      <c r="K1124" s="9" t="s">
        <v>137</v>
      </c>
      <c r="L1124" s="9" t="s">
        <v>138</v>
      </c>
      <c r="M1124" s="9" t="s">
        <v>1237</v>
      </c>
      <c r="N1124" s="9" t="s">
        <v>1238</v>
      </c>
      <c r="O1124" s="9" t="s">
        <v>560</v>
      </c>
      <c r="P1124" s="9">
        <v>95608</v>
      </c>
      <c r="Q1124" s="9" t="s">
        <v>2114</v>
      </c>
      <c r="R1124" s="9">
        <v>370</v>
      </c>
      <c r="S1124" s="9">
        <v>370</v>
      </c>
      <c r="T1124" s="9">
        <v>370</v>
      </c>
      <c r="U1124" s="9">
        <v>1413</v>
      </c>
      <c r="V1124" s="9">
        <v>627</v>
      </c>
      <c r="W1124" s="9">
        <v>505</v>
      </c>
      <c r="X1124" s="9">
        <v>1277</v>
      </c>
      <c r="Y1124" s="9">
        <v>0</v>
      </c>
      <c r="Z1124" s="9">
        <v>0</v>
      </c>
      <c r="AA1124" s="9">
        <v>152</v>
      </c>
      <c r="AB1124" s="9">
        <v>824</v>
      </c>
      <c r="AC1124" s="9">
        <v>19</v>
      </c>
      <c r="AD1124" s="9">
        <v>45</v>
      </c>
      <c r="AE1124" s="9">
        <v>4862</v>
      </c>
      <c r="AF1124" s="9">
        <v>0</v>
      </c>
      <c r="AG1124" s="9">
        <v>6928</v>
      </c>
      <c r="AH1124" s="9">
        <v>2718</v>
      </c>
      <c r="AI1124" s="9">
        <v>3736</v>
      </c>
      <c r="AJ1124" s="9">
        <v>5078</v>
      </c>
      <c r="AK1124" s="9">
        <v>0</v>
      </c>
      <c r="AL1124" s="9">
        <v>0</v>
      </c>
      <c r="AM1124" s="9">
        <v>455</v>
      </c>
      <c r="AN1124" s="9">
        <v>3547</v>
      </c>
      <c r="AO1124" s="9">
        <v>68</v>
      </c>
      <c r="AP1124" s="9">
        <v>159</v>
      </c>
      <c r="AQ1124" s="9">
        <v>22689</v>
      </c>
      <c r="AR1124" s="9">
        <v>0</v>
      </c>
      <c r="AS1124" s="9">
        <v>16864</v>
      </c>
      <c r="AT1124" s="9">
        <v>5668</v>
      </c>
      <c r="AU1124" s="9">
        <v>3415</v>
      </c>
      <c r="AV1124" s="9">
        <v>10175</v>
      </c>
      <c r="AW1124" s="9">
        <v>0</v>
      </c>
      <c r="AX1124" s="9">
        <v>0</v>
      </c>
      <c r="AY1124" s="9">
        <v>1168</v>
      </c>
      <c r="AZ1124" s="9">
        <v>7707</v>
      </c>
      <c r="BA1124" s="9">
        <v>611</v>
      </c>
      <c r="BB1124" s="9">
        <v>715</v>
      </c>
      <c r="BC1124" s="9">
        <v>46323</v>
      </c>
      <c r="BD1124" s="9">
        <v>163483235</v>
      </c>
      <c r="BE1124" s="9">
        <v>72990987</v>
      </c>
      <c r="BF1124" s="9">
        <v>69110462</v>
      </c>
      <c r="BG1124" s="9">
        <v>112699570</v>
      </c>
      <c r="BH1124" s="9">
        <v>0</v>
      </c>
      <c r="BI1124" s="9">
        <v>0</v>
      </c>
      <c r="BJ1124" s="9">
        <v>13337288</v>
      </c>
      <c r="BK1124" s="9">
        <v>92406186</v>
      </c>
      <c r="BL1124" s="9">
        <v>1731460</v>
      </c>
      <c r="BM1124" s="9">
        <v>4048410</v>
      </c>
      <c r="BN1124" s="9">
        <v>529807598</v>
      </c>
      <c r="BO1124" s="9">
        <v>64513230</v>
      </c>
      <c r="BP1124" s="9">
        <v>26134098</v>
      </c>
      <c r="BQ1124" s="9">
        <v>14186840</v>
      </c>
      <c r="BR1124" s="9">
        <v>58533458</v>
      </c>
      <c r="BS1124" s="9">
        <v>0</v>
      </c>
      <c r="BT1124" s="9">
        <v>0</v>
      </c>
      <c r="BU1124" s="9">
        <v>4742015</v>
      </c>
      <c r="BV1124" s="9">
        <v>66500757</v>
      </c>
      <c r="BW1124" s="9">
        <v>3198643</v>
      </c>
      <c r="BX1124" s="9">
        <v>4711101</v>
      </c>
      <c r="BY1124" s="9">
        <v>242520142</v>
      </c>
      <c r="BZ1124" s="9">
        <v>8546479</v>
      </c>
      <c r="CA1124" s="9">
        <v>191517346</v>
      </c>
      <c r="CB1124" s="9">
        <v>86257125</v>
      </c>
      <c r="CC1124" s="9">
        <v>64485044</v>
      </c>
      <c r="CD1124" s="9">
        <v>132107985</v>
      </c>
      <c r="CE1124" s="9">
        <v>0</v>
      </c>
      <c r="CF1124" s="9">
        <v>0</v>
      </c>
      <c r="CG1124" s="9">
        <v>0</v>
      </c>
      <c r="CH1124" s="9">
        <v>14784369</v>
      </c>
      <c r="CI1124" s="9">
        <v>113540045</v>
      </c>
      <c r="CJ1124" s="9">
        <v>0</v>
      </c>
      <c r="CK1124" s="9">
        <v>7782782</v>
      </c>
      <c r="CL1124" s="9">
        <v>0</v>
      </c>
      <c r="CM1124" s="9">
        <v>0</v>
      </c>
      <c r="CN1124" s="9">
        <v>0</v>
      </c>
      <c r="CO1124" s="9">
        <v>6942419</v>
      </c>
      <c r="CP1124" s="9">
        <v>625963594</v>
      </c>
      <c r="CQ1124" s="9">
        <v>1935629</v>
      </c>
      <c r="CR1124" s="9">
        <v>0</v>
      </c>
      <c r="CS1124" s="9">
        <v>0</v>
      </c>
      <c r="CT1124" s="9">
        <v>16002619</v>
      </c>
      <c r="CU1124" s="9">
        <v>17938248</v>
      </c>
      <c r="CV1124" s="9">
        <v>34272456</v>
      </c>
      <c r="CW1124" s="9">
        <v>14102322</v>
      </c>
      <c r="CX1124" s="9">
        <v>15620358</v>
      </c>
      <c r="CY1124" s="9">
        <v>37433142</v>
      </c>
      <c r="CZ1124" s="9">
        <v>0</v>
      </c>
      <c r="DA1124" s="9">
        <v>0</v>
      </c>
      <c r="DB1124" s="9">
        <v>3181302</v>
      </c>
      <c r="DC1124" s="9">
        <v>58961357</v>
      </c>
      <c r="DD1124" s="9">
        <v>0</v>
      </c>
      <c r="DE1124" s="9">
        <v>731457</v>
      </c>
      <c r="DF1124" s="9">
        <v>164302394</v>
      </c>
      <c r="DG1124" s="9">
        <v>849774</v>
      </c>
      <c r="DH1124" s="9">
        <v>168983608</v>
      </c>
      <c r="DI1124" s="9">
        <v>0</v>
      </c>
      <c r="DJ1124" s="9">
        <v>1306694</v>
      </c>
      <c r="DK1124" s="9">
        <v>0</v>
      </c>
      <c r="DL1124" s="9">
        <v>0</v>
      </c>
      <c r="DM1124" s="9">
        <v>0</v>
      </c>
      <c r="DN1124" s="9">
        <v>0</v>
      </c>
      <c r="DO1124" s="9">
        <v>2652295</v>
      </c>
      <c r="DP1124" s="9">
        <v>142923298</v>
      </c>
      <c r="DQ1124" s="9">
        <v>0</v>
      </c>
      <c r="DR1124" s="9">
        <v>0</v>
      </c>
      <c r="DS1124" s="9">
        <v>0</v>
      </c>
      <c r="DT1124" s="9">
        <v>0</v>
      </c>
      <c r="DU1124" s="9">
        <v>0</v>
      </c>
      <c r="DV1124" s="9">
        <v>0</v>
      </c>
      <c r="DW1124" s="9">
        <v>0</v>
      </c>
      <c r="DX1124" s="9">
        <v>0</v>
      </c>
      <c r="DY1124" s="9">
        <v>0</v>
      </c>
      <c r="DZ1124" s="9">
        <v>0</v>
      </c>
      <c r="EA1124" s="9">
        <v>0</v>
      </c>
      <c r="EB1124" s="9">
        <v>0</v>
      </c>
      <c r="EC1124" s="9">
        <v>0</v>
      </c>
    </row>
    <row r="1125" spans="1:133" x14ac:dyDescent="0.3">
      <c r="A1125" s="10">
        <v>106240942</v>
      </c>
      <c r="B1125" s="10" t="s">
        <v>1224</v>
      </c>
      <c r="C1125" s="10">
        <v>20182</v>
      </c>
      <c r="D1125" s="12">
        <v>43191</v>
      </c>
      <c r="E1125" s="10" t="s">
        <v>2129</v>
      </c>
      <c r="F1125" s="10" t="s">
        <v>134</v>
      </c>
      <c r="G1125" s="10" t="s">
        <v>1152</v>
      </c>
      <c r="H1125" s="10" t="s">
        <v>2133</v>
      </c>
      <c r="I1125" s="10">
        <v>515</v>
      </c>
      <c r="J1125" s="10" t="s">
        <v>136</v>
      </c>
      <c r="K1125" s="10" t="s">
        <v>137</v>
      </c>
      <c r="L1125" s="10" t="s">
        <v>138</v>
      </c>
      <c r="M1125" s="10" t="s">
        <v>1225</v>
      </c>
      <c r="N1125" s="10" t="s">
        <v>1226</v>
      </c>
      <c r="O1125" s="10" t="s">
        <v>1155</v>
      </c>
      <c r="P1125" s="10">
        <v>95340</v>
      </c>
      <c r="Q1125" s="10" t="s">
        <v>1227</v>
      </c>
      <c r="R1125" s="10">
        <v>186</v>
      </c>
      <c r="S1125" s="10">
        <v>186</v>
      </c>
      <c r="T1125" s="10">
        <v>134</v>
      </c>
      <c r="U1125" s="10">
        <v>1251</v>
      </c>
      <c r="V1125" s="10">
        <v>129</v>
      </c>
      <c r="W1125" s="10">
        <v>239</v>
      </c>
      <c r="X1125" s="10">
        <v>1099</v>
      </c>
      <c r="Y1125" s="10">
        <v>0</v>
      </c>
      <c r="Z1125" s="10">
        <v>0</v>
      </c>
      <c r="AA1125" s="10">
        <v>66</v>
      </c>
      <c r="AB1125" s="10">
        <v>448</v>
      </c>
      <c r="AC1125" s="10">
        <v>8</v>
      </c>
      <c r="AD1125" s="10">
        <v>12</v>
      </c>
      <c r="AE1125" s="10">
        <v>3252</v>
      </c>
      <c r="AF1125" s="10">
        <v>0</v>
      </c>
      <c r="AG1125" s="10">
        <v>5628</v>
      </c>
      <c r="AH1125" s="10">
        <v>551</v>
      </c>
      <c r="AI1125" s="10">
        <v>777</v>
      </c>
      <c r="AJ1125" s="10">
        <v>3569</v>
      </c>
      <c r="AK1125" s="10">
        <v>0</v>
      </c>
      <c r="AL1125" s="10">
        <v>0</v>
      </c>
      <c r="AM1125" s="10">
        <v>197</v>
      </c>
      <c r="AN1125" s="10">
        <v>1309</v>
      </c>
      <c r="AO1125" s="10">
        <v>22</v>
      </c>
      <c r="AP1125" s="10">
        <v>25</v>
      </c>
      <c r="AQ1125" s="10">
        <v>12078</v>
      </c>
      <c r="AR1125" s="10">
        <v>0</v>
      </c>
      <c r="AS1125" s="10">
        <v>12411</v>
      </c>
      <c r="AT1125" s="10">
        <v>834</v>
      </c>
      <c r="AU1125" s="10">
        <v>2398</v>
      </c>
      <c r="AV1125" s="10">
        <v>20760</v>
      </c>
      <c r="AW1125" s="10">
        <v>0</v>
      </c>
      <c r="AX1125" s="10">
        <v>0</v>
      </c>
      <c r="AY1125" s="10">
        <v>1404</v>
      </c>
      <c r="AZ1125" s="10">
        <v>6236</v>
      </c>
      <c r="BA1125" s="10">
        <v>437</v>
      </c>
      <c r="BB1125" s="10">
        <v>1537</v>
      </c>
      <c r="BC1125" s="10">
        <v>46017</v>
      </c>
      <c r="BD1125" s="10">
        <v>101096558</v>
      </c>
      <c r="BE1125" s="10">
        <v>10125656</v>
      </c>
      <c r="BF1125" s="10">
        <v>13138235</v>
      </c>
      <c r="BG1125" s="10">
        <v>62771872</v>
      </c>
      <c r="BH1125" s="10">
        <v>0</v>
      </c>
      <c r="BI1125" s="10">
        <v>0</v>
      </c>
      <c r="BJ1125" s="10">
        <v>3702222</v>
      </c>
      <c r="BK1125" s="10">
        <v>25198910</v>
      </c>
      <c r="BL1125" s="10">
        <v>382255</v>
      </c>
      <c r="BM1125" s="10">
        <v>570583</v>
      </c>
      <c r="BN1125" s="10">
        <v>216986291</v>
      </c>
      <c r="BO1125" s="10">
        <v>37568574</v>
      </c>
      <c r="BP1125" s="10">
        <v>3583828</v>
      </c>
      <c r="BQ1125" s="10">
        <v>7127224</v>
      </c>
      <c r="BR1125" s="10">
        <v>63587685</v>
      </c>
      <c r="BS1125" s="10">
        <v>0</v>
      </c>
      <c r="BT1125" s="10">
        <v>0</v>
      </c>
      <c r="BU1125" s="10">
        <v>4214696</v>
      </c>
      <c r="BV1125" s="10">
        <v>22780751</v>
      </c>
      <c r="BW1125" s="10">
        <v>1262529</v>
      </c>
      <c r="BX1125" s="10">
        <v>2758513</v>
      </c>
      <c r="BY1125" s="10">
        <v>142883800</v>
      </c>
      <c r="BZ1125" s="10">
        <v>2375433</v>
      </c>
      <c r="CA1125" s="10">
        <v>116374808</v>
      </c>
      <c r="CB1125" s="10">
        <v>11689305</v>
      </c>
      <c r="CC1125" s="10">
        <v>7130431</v>
      </c>
      <c r="CD1125" s="10">
        <v>105511376</v>
      </c>
      <c r="CE1125" s="10">
        <v>-1722</v>
      </c>
      <c r="CF1125" s="10">
        <v>0</v>
      </c>
      <c r="CG1125" s="10">
        <v>0</v>
      </c>
      <c r="CH1125" s="10">
        <v>5428665</v>
      </c>
      <c r="CI1125" s="10">
        <v>21776475</v>
      </c>
      <c r="CJ1125" s="10">
        <v>0</v>
      </c>
      <c r="CK1125" s="10">
        <v>3096449</v>
      </c>
      <c r="CL1125" s="10">
        <v>0</v>
      </c>
      <c r="CM1125" s="10">
        <v>0</v>
      </c>
      <c r="CN1125" s="10">
        <v>0</v>
      </c>
      <c r="CO1125" s="10">
        <v>2879458</v>
      </c>
      <c r="CP1125" s="10">
        <v>276260678</v>
      </c>
      <c r="CQ1125" s="10">
        <v>0</v>
      </c>
      <c r="CR1125" s="10">
        <v>0</v>
      </c>
      <c r="CS1125" s="10">
        <v>0</v>
      </c>
      <c r="CT1125" s="10">
        <v>0</v>
      </c>
      <c r="CU1125" s="10">
        <v>0</v>
      </c>
      <c r="CV1125" s="10">
        <v>21686838</v>
      </c>
      <c r="CW1125" s="10">
        <v>1941699</v>
      </c>
      <c r="CX1125" s="10">
        <v>11729236</v>
      </c>
      <c r="CY1125" s="10">
        <v>20141116</v>
      </c>
      <c r="CZ1125" s="10">
        <v>0</v>
      </c>
      <c r="DA1125" s="10">
        <v>0</v>
      </c>
      <c r="DB1125" s="10">
        <v>2363544</v>
      </c>
      <c r="DC1125" s="10">
        <v>25554296</v>
      </c>
      <c r="DD1125" s="10">
        <v>0</v>
      </c>
      <c r="DE1125" s="10">
        <v>192684</v>
      </c>
      <c r="DF1125" s="10">
        <v>83609413</v>
      </c>
      <c r="DG1125" s="10">
        <v>900550</v>
      </c>
      <c r="DH1125" s="10">
        <v>76722340</v>
      </c>
      <c r="DI1125" s="10">
        <v>0</v>
      </c>
      <c r="DJ1125" s="10">
        <v>-149339</v>
      </c>
      <c r="DK1125" s="10">
        <v>0</v>
      </c>
      <c r="DL1125" s="10">
        <v>0</v>
      </c>
      <c r="DM1125" s="10">
        <v>0</v>
      </c>
      <c r="DN1125" s="10">
        <v>0</v>
      </c>
      <c r="DO1125" s="10">
        <v>2427353</v>
      </c>
      <c r="DP1125" s="10">
        <v>193638481</v>
      </c>
      <c r="DQ1125" s="10">
        <v>0</v>
      </c>
      <c r="DR1125" s="10">
        <v>0</v>
      </c>
      <c r="DS1125" s="10">
        <v>0</v>
      </c>
      <c r="DT1125" s="10">
        <v>0</v>
      </c>
      <c r="DU1125" s="10">
        <v>0</v>
      </c>
      <c r="DV1125" s="10">
        <v>0</v>
      </c>
      <c r="DW1125" s="10">
        <v>0</v>
      </c>
      <c r="DX1125" s="10">
        <v>0</v>
      </c>
      <c r="DY1125" s="10">
        <v>0</v>
      </c>
      <c r="DZ1125" s="10">
        <v>0</v>
      </c>
      <c r="EA1125" s="10">
        <v>0</v>
      </c>
      <c r="EB1125" s="10">
        <v>0</v>
      </c>
      <c r="EC1125" s="10">
        <v>0</v>
      </c>
    </row>
    <row r="1126" spans="1:133" x14ac:dyDescent="0.3">
      <c r="A1126" s="9">
        <v>106470871</v>
      </c>
      <c r="B1126" s="9" t="s">
        <v>1232</v>
      </c>
      <c r="C1126" s="9">
        <v>20182</v>
      </c>
      <c r="D1126" s="11">
        <v>43191</v>
      </c>
      <c r="E1126" s="9" t="s">
        <v>2129</v>
      </c>
      <c r="F1126" s="9" t="s">
        <v>134</v>
      </c>
      <c r="G1126" s="9" t="s">
        <v>673</v>
      </c>
      <c r="H1126" s="9" t="s">
        <v>2131</v>
      </c>
      <c r="I1126" s="9">
        <v>205</v>
      </c>
      <c r="J1126" s="9" t="s">
        <v>227</v>
      </c>
      <c r="K1126" s="9" t="s">
        <v>137</v>
      </c>
      <c r="L1126" s="9" t="s">
        <v>145</v>
      </c>
      <c r="M1126" s="9" t="s">
        <v>1229</v>
      </c>
      <c r="N1126" s="9" t="s">
        <v>1233</v>
      </c>
      <c r="O1126" s="9" t="s">
        <v>1234</v>
      </c>
      <c r="P1126" s="9">
        <v>96067</v>
      </c>
      <c r="Q1126" s="9" t="s">
        <v>1235</v>
      </c>
      <c r="R1126" s="9">
        <v>33</v>
      </c>
      <c r="S1126" s="9">
        <v>25</v>
      </c>
      <c r="T1126" s="9">
        <v>25</v>
      </c>
      <c r="U1126" s="9">
        <v>122</v>
      </c>
      <c r="V1126" s="9">
        <v>13</v>
      </c>
      <c r="W1126" s="9">
        <v>12</v>
      </c>
      <c r="X1126" s="9">
        <v>38</v>
      </c>
      <c r="Y1126" s="9">
        <v>0</v>
      </c>
      <c r="Z1126" s="9">
        <v>0</v>
      </c>
      <c r="AA1126" s="9">
        <v>8</v>
      </c>
      <c r="AB1126" s="9">
        <v>27</v>
      </c>
      <c r="AC1126" s="9">
        <v>0</v>
      </c>
      <c r="AD1126" s="9">
        <v>0</v>
      </c>
      <c r="AE1126" s="9">
        <v>220</v>
      </c>
      <c r="AF1126" s="9">
        <v>0</v>
      </c>
      <c r="AG1126" s="9">
        <v>455</v>
      </c>
      <c r="AH1126" s="9">
        <v>58</v>
      </c>
      <c r="AI1126" s="9">
        <v>34</v>
      </c>
      <c r="AJ1126" s="9">
        <v>114</v>
      </c>
      <c r="AK1126" s="9">
        <v>0</v>
      </c>
      <c r="AL1126" s="9">
        <v>0</v>
      </c>
      <c r="AM1126" s="9">
        <v>30</v>
      </c>
      <c r="AN1126" s="9">
        <v>89</v>
      </c>
      <c r="AO1126" s="9">
        <v>0</v>
      </c>
      <c r="AP1126" s="9">
        <v>0</v>
      </c>
      <c r="AQ1126" s="9">
        <v>780</v>
      </c>
      <c r="AR1126" s="9">
        <v>0</v>
      </c>
      <c r="AS1126" s="9">
        <v>8049</v>
      </c>
      <c r="AT1126" s="9">
        <v>436</v>
      </c>
      <c r="AU1126" s="9">
        <v>384</v>
      </c>
      <c r="AV1126" s="9">
        <v>4532</v>
      </c>
      <c r="AW1126" s="9">
        <v>0</v>
      </c>
      <c r="AX1126" s="9">
        <v>0</v>
      </c>
      <c r="AY1126" s="9">
        <v>909</v>
      </c>
      <c r="AZ1126" s="9">
        <v>3509</v>
      </c>
      <c r="BA1126" s="9">
        <v>90</v>
      </c>
      <c r="BB1126" s="9">
        <v>132</v>
      </c>
      <c r="BC1126" s="9">
        <v>18041</v>
      </c>
      <c r="BD1126" s="9">
        <v>6070674</v>
      </c>
      <c r="BE1126" s="9">
        <v>798987</v>
      </c>
      <c r="BF1126" s="9">
        <v>466407</v>
      </c>
      <c r="BG1126" s="9">
        <v>1815899</v>
      </c>
      <c r="BH1126" s="9">
        <v>0</v>
      </c>
      <c r="BI1126" s="9">
        <v>0</v>
      </c>
      <c r="BJ1126" s="9">
        <v>509251</v>
      </c>
      <c r="BK1126" s="9">
        <v>1068867</v>
      </c>
      <c r="BL1126" s="9">
        <v>0</v>
      </c>
      <c r="BM1126" s="9">
        <v>0</v>
      </c>
      <c r="BN1126" s="9">
        <v>10730085</v>
      </c>
      <c r="BO1126" s="9">
        <v>10311120</v>
      </c>
      <c r="BP1126" s="9">
        <v>822186</v>
      </c>
      <c r="BQ1126" s="9">
        <v>751907</v>
      </c>
      <c r="BR1126" s="9">
        <v>5131291</v>
      </c>
      <c r="BS1126" s="9">
        <v>0</v>
      </c>
      <c r="BT1126" s="9">
        <v>0</v>
      </c>
      <c r="BU1126" s="9">
        <v>1457422</v>
      </c>
      <c r="BV1126" s="9">
        <v>4210669</v>
      </c>
      <c r="BW1126" s="9">
        <v>63574</v>
      </c>
      <c r="BX1126" s="9">
        <v>141534</v>
      </c>
      <c r="BY1126" s="9">
        <v>22889703</v>
      </c>
      <c r="BZ1126" s="9">
        <v>614918</v>
      </c>
      <c r="CA1126" s="9">
        <v>9149204</v>
      </c>
      <c r="CB1126" s="9">
        <v>1014971</v>
      </c>
      <c r="CC1126" s="9">
        <v>334548</v>
      </c>
      <c r="CD1126" s="9">
        <v>4316038</v>
      </c>
      <c r="CE1126" s="9">
        <v>0</v>
      </c>
      <c r="CF1126" s="9">
        <v>0</v>
      </c>
      <c r="CG1126" s="9">
        <v>0</v>
      </c>
      <c r="CH1126" s="9">
        <v>640818</v>
      </c>
      <c r="CI1126" s="9">
        <v>808021</v>
      </c>
      <c r="CJ1126" s="9">
        <v>0</v>
      </c>
      <c r="CK1126" s="9">
        <v>243286</v>
      </c>
      <c r="CL1126" s="9">
        <v>0</v>
      </c>
      <c r="CM1126" s="9">
        <v>0</v>
      </c>
      <c r="CN1126" s="9">
        <v>0</v>
      </c>
      <c r="CO1126" s="9">
        <v>207358</v>
      </c>
      <c r="CP1126" s="9">
        <v>17329162</v>
      </c>
      <c r="CQ1126" s="9">
        <v>0</v>
      </c>
      <c r="CR1126" s="9">
        <v>64273</v>
      </c>
      <c r="CS1126" s="9">
        <v>0</v>
      </c>
      <c r="CT1126" s="9">
        <v>0</v>
      </c>
      <c r="CU1126" s="9">
        <v>64273</v>
      </c>
      <c r="CV1126" s="9">
        <v>6961938</v>
      </c>
      <c r="CW1126" s="9">
        <v>550499</v>
      </c>
      <c r="CX1126" s="9">
        <v>735670</v>
      </c>
      <c r="CY1126" s="9">
        <v>2615383</v>
      </c>
      <c r="CZ1126" s="9">
        <v>0</v>
      </c>
      <c r="DA1126" s="9">
        <v>0</v>
      </c>
      <c r="DB1126" s="9">
        <v>1237518</v>
      </c>
      <c r="DC1126" s="9">
        <v>4221578</v>
      </c>
      <c r="DD1126" s="9">
        <v>0</v>
      </c>
      <c r="DE1126" s="9">
        <v>32313</v>
      </c>
      <c r="DF1126" s="9">
        <v>16354899</v>
      </c>
      <c r="DG1126" s="9">
        <v>-991603</v>
      </c>
      <c r="DH1126" s="9">
        <v>14820689</v>
      </c>
      <c r="DI1126" s="9">
        <v>0</v>
      </c>
      <c r="DJ1126" s="9">
        <v>185937</v>
      </c>
      <c r="DK1126" s="9">
        <v>0</v>
      </c>
      <c r="DL1126" s="9">
        <v>0</v>
      </c>
      <c r="DM1126" s="9">
        <v>0</v>
      </c>
      <c r="DN1126" s="9">
        <v>0</v>
      </c>
      <c r="DO1126" s="9">
        <v>1127746</v>
      </c>
      <c r="DP1126" s="9">
        <v>16047372</v>
      </c>
      <c r="DQ1126" s="9">
        <v>0</v>
      </c>
      <c r="DR1126" s="9">
        <v>0</v>
      </c>
      <c r="DS1126" s="9">
        <v>0</v>
      </c>
      <c r="DT1126" s="9">
        <v>0</v>
      </c>
      <c r="DU1126" s="9">
        <v>0</v>
      </c>
      <c r="DV1126" s="9">
        <v>0</v>
      </c>
      <c r="DW1126" s="9">
        <v>0</v>
      </c>
      <c r="DX1126" s="9">
        <v>0</v>
      </c>
      <c r="DY1126" s="9">
        <v>0</v>
      </c>
      <c r="DZ1126" s="9">
        <v>0</v>
      </c>
      <c r="EA1126" s="9">
        <v>0</v>
      </c>
      <c r="EB1126" s="9">
        <v>0</v>
      </c>
      <c r="EC1126" s="9">
        <v>0</v>
      </c>
    </row>
    <row r="1127" spans="1:133" x14ac:dyDescent="0.3">
      <c r="A1127" s="10">
        <v>106450949</v>
      </c>
      <c r="B1127" s="10" t="s">
        <v>1228</v>
      </c>
      <c r="C1127" s="10">
        <v>20182</v>
      </c>
      <c r="D1127" s="12">
        <v>43191</v>
      </c>
      <c r="E1127" s="10" t="s">
        <v>2129</v>
      </c>
      <c r="F1127" s="10" t="s">
        <v>134</v>
      </c>
      <c r="G1127" s="10" t="s">
        <v>1182</v>
      </c>
      <c r="H1127" s="10" t="s">
        <v>2131</v>
      </c>
      <c r="I1127" s="10">
        <v>209</v>
      </c>
      <c r="J1127" s="10" t="s">
        <v>152</v>
      </c>
      <c r="K1127" s="10" t="s">
        <v>137</v>
      </c>
      <c r="L1127" s="10" t="s">
        <v>138</v>
      </c>
      <c r="M1127" s="10" t="s">
        <v>1229</v>
      </c>
      <c r="N1127" s="10" t="s">
        <v>1230</v>
      </c>
      <c r="O1127" s="10" t="s">
        <v>1231</v>
      </c>
      <c r="P1127" s="10">
        <v>96001</v>
      </c>
      <c r="Q1127" s="10" t="s">
        <v>299</v>
      </c>
      <c r="R1127" s="10">
        <v>267</v>
      </c>
      <c r="S1127" s="10">
        <v>267</v>
      </c>
      <c r="T1127" s="10">
        <v>267</v>
      </c>
      <c r="U1127" s="10">
        <v>1625</v>
      </c>
      <c r="V1127" s="10">
        <v>65</v>
      </c>
      <c r="W1127" s="10">
        <v>182</v>
      </c>
      <c r="X1127" s="10">
        <v>785</v>
      </c>
      <c r="Y1127" s="10">
        <v>0</v>
      </c>
      <c r="Z1127" s="10">
        <v>0</v>
      </c>
      <c r="AA1127" s="10">
        <v>183</v>
      </c>
      <c r="AB1127" s="10">
        <v>617</v>
      </c>
      <c r="AC1127" s="10">
        <v>6</v>
      </c>
      <c r="AD1127" s="10">
        <v>1</v>
      </c>
      <c r="AE1127" s="10">
        <v>3464</v>
      </c>
      <c r="AF1127" s="10">
        <v>0</v>
      </c>
      <c r="AG1127" s="10">
        <v>7231</v>
      </c>
      <c r="AH1127" s="10">
        <v>363</v>
      </c>
      <c r="AI1127" s="10">
        <v>1585</v>
      </c>
      <c r="AJ1127" s="10">
        <v>3193</v>
      </c>
      <c r="AK1127" s="10">
        <v>0</v>
      </c>
      <c r="AL1127" s="10">
        <v>0</v>
      </c>
      <c r="AM1127" s="10">
        <v>533</v>
      </c>
      <c r="AN1127" s="10">
        <v>2184</v>
      </c>
      <c r="AO1127" s="10">
        <v>22</v>
      </c>
      <c r="AP1127" s="10">
        <v>2</v>
      </c>
      <c r="AQ1127" s="10">
        <v>15113</v>
      </c>
      <c r="AR1127" s="10">
        <v>0</v>
      </c>
      <c r="AS1127" s="10">
        <v>23833</v>
      </c>
      <c r="AT1127" s="10">
        <v>407</v>
      </c>
      <c r="AU1127" s="10">
        <v>2397</v>
      </c>
      <c r="AV1127" s="10">
        <v>11754</v>
      </c>
      <c r="AW1127" s="10">
        <v>0</v>
      </c>
      <c r="AX1127" s="10">
        <v>0</v>
      </c>
      <c r="AY1127" s="10">
        <v>2274</v>
      </c>
      <c r="AZ1127" s="10">
        <v>9704</v>
      </c>
      <c r="BA1127" s="10">
        <v>269</v>
      </c>
      <c r="BB1127" s="10">
        <v>1304</v>
      </c>
      <c r="BC1127" s="10">
        <v>51942</v>
      </c>
      <c r="BD1127" s="10">
        <v>142073368</v>
      </c>
      <c r="BE1127" s="10">
        <v>6940513</v>
      </c>
      <c r="BF1127" s="10">
        <v>25072497</v>
      </c>
      <c r="BG1127" s="10">
        <v>50140755</v>
      </c>
      <c r="BH1127" s="10">
        <v>0</v>
      </c>
      <c r="BI1127" s="10">
        <v>0</v>
      </c>
      <c r="BJ1127" s="10">
        <v>12173348</v>
      </c>
      <c r="BK1127" s="10">
        <v>42994280</v>
      </c>
      <c r="BL1127" s="10">
        <v>416418</v>
      </c>
      <c r="BM1127" s="10">
        <v>26420</v>
      </c>
      <c r="BN1127" s="10">
        <v>279837599</v>
      </c>
      <c r="BO1127" s="10">
        <v>88274027</v>
      </c>
      <c r="BP1127" s="10">
        <v>2499427</v>
      </c>
      <c r="BQ1127" s="10">
        <v>8085735</v>
      </c>
      <c r="BR1127" s="10">
        <v>40992619</v>
      </c>
      <c r="BS1127" s="10">
        <v>0</v>
      </c>
      <c r="BT1127" s="10">
        <v>0</v>
      </c>
      <c r="BU1127" s="10">
        <v>10887432</v>
      </c>
      <c r="BV1127" s="10">
        <v>37482192</v>
      </c>
      <c r="BW1127" s="10">
        <v>991205</v>
      </c>
      <c r="BX1127" s="10">
        <v>2145022</v>
      </c>
      <c r="BY1127" s="10">
        <v>191357659</v>
      </c>
      <c r="BZ1127" s="10">
        <v>5334779</v>
      </c>
      <c r="CA1127" s="10">
        <v>186710223</v>
      </c>
      <c r="CB1127" s="10">
        <v>7792835</v>
      </c>
      <c r="CC1127" s="10">
        <v>22707962</v>
      </c>
      <c r="CD1127" s="10">
        <v>63197673</v>
      </c>
      <c r="CE1127" s="10">
        <v>0</v>
      </c>
      <c r="CF1127" s="10">
        <v>2292</v>
      </c>
      <c r="CG1127" s="10">
        <v>0</v>
      </c>
      <c r="CH1127" s="10">
        <v>16368180</v>
      </c>
      <c r="CI1127" s="10">
        <v>36330905</v>
      </c>
      <c r="CJ1127" s="10">
        <v>0</v>
      </c>
      <c r="CK1127" s="10">
        <v>4169606</v>
      </c>
      <c r="CL1127" s="10">
        <v>0</v>
      </c>
      <c r="CM1127" s="10">
        <v>0</v>
      </c>
      <c r="CN1127" s="10">
        <v>0</v>
      </c>
      <c r="CO1127" s="10">
        <v>1868903</v>
      </c>
      <c r="CP1127" s="10">
        <v>344483358</v>
      </c>
      <c r="CQ1127" s="10">
        <v>109125</v>
      </c>
      <c r="CR1127" s="10">
        <v>0</v>
      </c>
      <c r="CS1127" s="10">
        <v>0</v>
      </c>
      <c r="CT1127" s="10">
        <v>0</v>
      </c>
      <c r="CU1127" s="10">
        <v>109125</v>
      </c>
      <c r="CV1127" s="10">
        <v>41938044</v>
      </c>
      <c r="CW1127" s="10">
        <v>1716119</v>
      </c>
      <c r="CX1127" s="10">
        <v>7591860</v>
      </c>
      <c r="CY1127" s="10">
        <v>27461632</v>
      </c>
      <c r="CZ1127" s="10">
        <v>354</v>
      </c>
      <c r="DA1127" s="10">
        <v>0</v>
      </c>
      <c r="DB1127" s="10">
        <v>6236103</v>
      </c>
      <c r="DC1127" s="10">
        <v>41704790</v>
      </c>
      <c r="DD1127" s="10">
        <v>0</v>
      </c>
      <c r="DE1127" s="10">
        <v>172123</v>
      </c>
      <c r="DF1127" s="10">
        <v>126821025</v>
      </c>
      <c r="DG1127" s="10">
        <v>796826</v>
      </c>
      <c r="DH1127" s="10">
        <v>114102443</v>
      </c>
      <c r="DI1127" s="10">
        <v>0</v>
      </c>
      <c r="DJ1127" s="10">
        <v>9418997</v>
      </c>
      <c r="DK1127" s="10">
        <v>0</v>
      </c>
      <c r="DL1127" s="10">
        <v>0</v>
      </c>
      <c r="DM1127" s="10">
        <v>0</v>
      </c>
      <c r="DN1127" s="10">
        <v>0</v>
      </c>
      <c r="DO1127" s="10">
        <v>1842551</v>
      </c>
      <c r="DP1127" s="10">
        <v>91142164</v>
      </c>
      <c r="DQ1127" s="10">
        <v>0</v>
      </c>
      <c r="DR1127" s="10">
        <v>0</v>
      </c>
      <c r="DS1127" s="10">
        <v>0</v>
      </c>
      <c r="DT1127" s="10">
        <v>0</v>
      </c>
      <c r="DU1127" s="10">
        <v>0</v>
      </c>
      <c r="DV1127" s="10">
        <v>0</v>
      </c>
      <c r="DW1127" s="10">
        <v>0</v>
      </c>
      <c r="DX1127" s="10">
        <v>0</v>
      </c>
      <c r="DY1127" s="10">
        <v>0</v>
      </c>
      <c r="DZ1127" s="10">
        <v>0</v>
      </c>
      <c r="EA1127" s="10">
        <v>0</v>
      </c>
      <c r="EB1127" s="10">
        <v>0</v>
      </c>
      <c r="EC1127" s="10">
        <v>0</v>
      </c>
    </row>
    <row r="1128" spans="1:133" x14ac:dyDescent="0.3">
      <c r="A1128" s="9">
        <v>106013687</v>
      </c>
      <c r="B1128" s="9" t="s">
        <v>1240</v>
      </c>
      <c r="C1128" s="9">
        <v>20182</v>
      </c>
      <c r="D1128" s="11">
        <v>43191</v>
      </c>
      <c r="E1128" s="9" t="s">
        <v>2129</v>
      </c>
      <c r="F1128" s="9" t="s">
        <v>134</v>
      </c>
      <c r="G1128" s="9" t="s">
        <v>233</v>
      </c>
      <c r="H1128" s="9" t="s">
        <v>2138</v>
      </c>
      <c r="I1128" s="9">
        <v>417</v>
      </c>
      <c r="J1128" s="9" t="s">
        <v>136</v>
      </c>
      <c r="K1128" s="9" t="s">
        <v>137</v>
      </c>
      <c r="L1128" s="9" t="s">
        <v>138</v>
      </c>
      <c r="M1128" s="9" t="s">
        <v>1241</v>
      </c>
      <c r="N1128" s="9" t="s">
        <v>1242</v>
      </c>
      <c r="O1128" s="9" t="s">
        <v>252</v>
      </c>
      <c r="P1128" s="9">
        <v>94609</v>
      </c>
      <c r="Q1128" s="9" t="s">
        <v>2177</v>
      </c>
      <c r="R1128" s="9">
        <v>24</v>
      </c>
      <c r="S1128" s="9">
        <v>24</v>
      </c>
      <c r="T1128" s="9">
        <v>22</v>
      </c>
      <c r="U1128" s="9">
        <v>0</v>
      </c>
      <c r="V1128" s="9">
        <v>1</v>
      </c>
      <c r="W1128" s="9">
        <v>0</v>
      </c>
      <c r="X1128" s="9">
        <v>0</v>
      </c>
      <c r="Y1128" s="9">
        <v>0</v>
      </c>
      <c r="Z1128" s="9">
        <v>0</v>
      </c>
      <c r="AA1128" s="9">
        <v>9</v>
      </c>
      <c r="AB1128" s="9">
        <v>107</v>
      </c>
      <c r="AC1128" s="9">
        <v>1</v>
      </c>
      <c r="AD1128" s="9">
        <v>4</v>
      </c>
      <c r="AE1128" s="9">
        <v>122</v>
      </c>
      <c r="AF1128" s="9">
        <v>0</v>
      </c>
      <c r="AG1128" s="9">
        <v>0</v>
      </c>
      <c r="AH1128" s="9">
        <v>8</v>
      </c>
      <c r="AI1128" s="9">
        <v>0</v>
      </c>
      <c r="AJ1128" s="9">
        <v>0</v>
      </c>
      <c r="AK1128" s="9">
        <v>0</v>
      </c>
      <c r="AL1128" s="9">
        <v>0</v>
      </c>
      <c r="AM1128" s="9">
        <v>196</v>
      </c>
      <c r="AN1128" s="9">
        <v>1539</v>
      </c>
      <c r="AO1128" s="9">
        <v>19</v>
      </c>
      <c r="AP1128" s="9">
        <v>62</v>
      </c>
      <c r="AQ1128" s="9">
        <v>1824</v>
      </c>
      <c r="AR1128" s="9">
        <v>0</v>
      </c>
      <c r="AS1128" s="9">
        <v>0</v>
      </c>
      <c r="AT1128" s="9">
        <v>0</v>
      </c>
      <c r="AU1128" s="9">
        <v>0</v>
      </c>
      <c r="AV1128" s="9">
        <v>0</v>
      </c>
      <c r="AW1128" s="9">
        <v>0</v>
      </c>
      <c r="AX1128" s="9">
        <v>0</v>
      </c>
      <c r="AY1128" s="9">
        <v>29</v>
      </c>
      <c r="AZ1128" s="9">
        <v>697</v>
      </c>
      <c r="BA1128" s="9">
        <v>0</v>
      </c>
      <c r="BB1128" s="9">
        <v>12</v>
      </c>
      <c r="BC1128" s="9">
        <v>738</v>
      </c>
      <c r="BD1128" s="9">
        <v>0</v>
      </c>
      <c r="BE1128" s="9">
        <v>30318</v>
      </c>
      <c r="BF1128" s="9">
        <v>0</v>
      </c>
      <c r="BG1128" s="9">
        <v>0</v>
      </c>
      <c r="BH1128" s="9">
        <v>0</v>
      </c>
      <c r="BI1128" s="9">
        <v>0</v>
      </c>
      <c r="BJ1128" s="9">
        <v>401851</v>
      </c>
      <c r="BK1128" s="9">
        <v>3523883</v>
      </c>
      <c r="BL1128" s="9">
        <v>42018</v>
      </c>
      <c r="BM1128" s="9">
        <v>143072</v>
      </c>
      <c r="BN1128" s="9">
        <v>4141142</v>
      </c>
      <c r="BO1128" s="9">
        <v>0</v>
      </c>
      <c r="BP1128" s="9">
        <v>0</v>
      </c>
      <c r="BQ1128" s="9">
        <v>0</v>
      </c>
      <c r="BR1128" s="9">
        <v>0</v>
      </c>
      <c r="BS1128" s="9">
        <v>0</v>
      </c>
      <c r="BT1128" s="9">
        <v>0</v>
      </c>
      <c r="BU1128" s="9">
        <v>44311</v>
      </c>
      <c r="BV1128" s="9">
        <v>900537</v>
      </c>
      <c r="BW1128" s="9">
        <v>0</v>
      </c>
      <c r="BX1128" s="9">
        <v>20052</v>
      </c>
      <c r="BY1128" s="9">
        <v>964900</v>
      </c>
      <c r="BZ1128" s="9">
        <v>0</v>
      </c>
      <c r="CA1128" s="9">
        <v>0</v>
      </c>
      <c r="CB1128" s="9">
        <v>30318</v>
      </c>
      <c r="CC1128" s="9">
        <v>0</v>
      </c>
      <c r="CD1128" s="9">
        <v>0</v>
      </c>
      <c r="CE1128" s="9">
        <v>0</v>
      </c>
      <c r="CF1128" s="9">
        <v>0</v>
      </c>
      <c r="CG1128" s="9">
        <v>0</v>
      </c>
      <c r="CH1128" s="9">
        <v>369909</v>
      </c>
      <c r="CI1128" s="9">
        <v>4418728</v>
      </c>
      <c r="CJ1128" s="9">
        <v>0</v>
      </c>
      <c r="CK1128" s="9">
        <v>42018</v>
      </c>
      <c r="CL1128" s="9">
        <v>0</v>
      </c>
      <c r="CM1128" s="9">
        <v>0</v>
      </c>
      <c r="CN1128" s="9">
        <v>0</v>
      </c>
      <c r="CO1128" s="9">
        <v>64353</v>
      </c>
      <c r="CP1128" s="9">
        <v>4925326</v>
      </c>
      <c r="CQ1128" s="9">
        <v>0</v>
      </c>
      <c r="CR1128" s="9">
        <v>0</v>
      </c>
      <c r="CS1128" s="9">
        <v>0</v>
      </c>
      <c r="CT1128" s="9">
        <v>0</v>
      </c>
      <c r="CU1128" s="9">
        <v>0</v>
      </c>
      <c r="CV1128" s="9">
        <v>0</v>
      </c>
      <c r="CW1128" s="9">
        <v>0</v>
      </c>
      <c r="CX1128" s="9">
        <v>0</v>
      </c>
      <c r="CY1128" s="9">
        <v>0</v>
      </c>
      <c r="CZ1128" s="9">
        <v>0</v>
      </c>
      <c r="DA1128" s="9">
        <v>0</v>
      </c>
      <c r="DB1128" s="9">
        <v>76253</v>
      </c>
      <c r="DC1128" s="9">
        <v>5692</v>
      </c>
      <c r="DD1128" s="9">
        <v>0</v>
      </c>
      <c r="DE1128" s="9">
        <v>98771</v>
      </c>
      <c r="DF1128" s="9">
        <v>180716</v>
      </c>
      <c r="DG1128" s="9">
        <v>75</v>
      </c>
      <c r="DH1128" s="9">
        <v>885989</v>
      </c>
      <c r="DI1128" s="9">
        <v>0</v>
      </c>
      <c r="DJ1128" s="9">
        <v>0</v>
      </c>
      <c r="DK1128" s="9">
        <v>0</v>
      </c>
      <c r="DL1128" s="9">
        <v>0</v>
      </c>
      <c r="DM1128" s="9">
        <v>0</v>
      </c>
      <c r="DN1128" s="9">
        <v>0</v>
      </c>
      <c r="DO1128" s="9">
        <v>0</v>
      </c>
      <c r="DP1128" s="9">
        <v>0</v>
      </c>
      <c r="DQ1128" s="9">
        <v>0</v>
      </c>
      <c r="DR1128" s="9">
        <v>0</v>
      </c>
      <c r="DS1128" s="9">
        <v>0</v>
      </c>
      <c r="DT1128" s="9">
        <v>0</v>
      </c>
      <c r="DU1128" s="9">
        <v>0</v>
      </c>
      <c r="DV1128" s="9">
        <v>0</v>
      </c>
      <c r="DW1128" s="9">
        <v>0</v>
      </c>
      <c r="DX1128" s="9">
        <v>0</v>
      </c>
      <c r="DY1128" s="9">
        <v>0</v>
      </c>
      <c r="DZ1128" s="9">
        <v>0</v>
      </c>
      <c r="EA1128" s="9">
        <v>0</v>
      </c>
      <c r="EB1128" s="9">
        <v>0</v>
      </c>
      <c r="EC1128" s="9">
        <v>0</v>
      </c>
    </row>
    <row r="1129" spans="1:133" x14ac:dyDescent="0.3">
      <c r="A1129" s="10">
        <v>106340951</v>
      </c>
      <c r="B1129" s="10" t="s">
        <v>1244</v>
      </c>
      <c r="C1129" s="10">
        <v>20182</v>
      </c>
      <c r="D1129" s="12">
        <v>43191</v>
      </c>
      <c r="E1129" s="10" t="s">
        <v>2129</v>
      </c>
      <c r="F1129" s="10" t="s">
        <v>134</v>
      </c>
      <c r="G1129" s="10" t="s">
        <v>558</v>
      </c>
      <c r="H1129" s="10" t="s">
        <v>2147</v>
      </c>
      <c r="I1129" s="10">
        <v>311</v>
      </c>
      <c r="J1129" s="10" t="s">
        <v>136</v>
      </c>
      <c r="K1129" s="10" t="s">
        <v>137</v>
      </c>
      <c r="L1129" s="10" t="s">
        <v>138</v>
      </c>
      <c r="M1129" s="10" t="s">
        <v>1245</v>
      </c>
      <c r="N1129" s="10" t="s">
        <v>1246</v>
      </c>
      <c r="O1129" s="10" t="s">
        <v>563</v>
      </c>
      <c r="P1129" s="10">
        <v>95823</v>
      </c>
      <c r="Q1129" s="10" t="s">
        <v>2115</v>
      </c>
      <c r="R1129" s="10">
        <v>329</v>
      </c>
      <c r="S1129" s="10">
        <v>329</v>
      </c>
      <c r="T1129" s="10">
        <v>329</v>
      </c>
      <c r="U1129" s="10">
        <v>627</v>
      </c>
      <c r="V1129" s="10">
        <v>286</v>
      </c>
      <c r="W1129" s="10">
        <v>399</v>
      </c>
      <c r="X1129" s="10">
        <v>878</v>
      </c>
      <c r="Y1129" s="10">
        <v>0</v>
      </c>
      <c r="Z1129" s="10">
        <v>0</v>
      </c>
      <c r="AA1129" s="10">
        <v>42</v>
      </c>
      <c r="AB1129" s="10">
        <v>350</v>
      </c>
      <c r="AC1129" s="10">
        <v>13</v>
      </c>
      <c r="AD1129" s="10">
        <v>17</v>
      </c>
      <c r="AE1129" s="10">
        <v>2612</v>
      </c>
      <c r="AF1129" s="10">
        <v>133</v>
      </c>
      <c r="AG1129" s="10">
        <v>3331</v>
      </c>
      <c r="AH1129" s="10">
        <v>1515</v>
      </c>
      <c r="AI1129" s="10">
        <v>13596</v>
      </c>
      <c r="AJ1129" s="10">
        <v>3401</v>
      </c>
      <c r="AK1129" s="10">
        <v>0</v>
      </c>
      <c r="AL1129" s="10">
        <v>0</v>
      </c>
      <c r="AM1129" s="10">
        <v>106</v>
      </c>
      <c r="AN1129" s="10">
        <v>1025</v>
      </c>
      <c r="AO1129" s="10">
        <v>106</v>
      </c>
      <c r="AP1129" s="10">
        <v>130</v>
      </c>
      <c r="AQ1129" s="10">
        <v>23210</v>
      </c>
      <c r="AR1129" s="10">
        <v>14256</v>
      </c>
      <c r="AS1129" s="10">
        <v>4129</v>
      </c>
      <c r="AT1129" s="10">
        <v>1449</v>
      </c>
      <c r="AU1129" s="10">
        <v>3119</v>
      </c>
      <c r="AV1129" s="10">
        <v>10549</v>
      </c>
      <c r="AW1129" s="10">
        <v>0</v>
      </c>
      <c r="AX1129" s="10">
        <v>0</v>
      </c>
      <c r="AY1129" s="10">
        <v>1382</v>
      </c>
      <c r="AZ1129" s="10">
        <v>4661</v>
      </c>
      <c r="BA1129" s="10">
        <v>455</v>
      </c>
      <c r="BB1129" s="10">
        <v>315</v>
      </c>
      <c r="BC1129" s="10">
        <v>26059</v>
      </c>
      <c r="BD1129" s="10">
        <v>55684444</v>
      </c>
      <c r="BE1129" s="10">
        <v>22626504</v>
      </c>
      <c r="BF1129" s="10">
        <v>43174989</v>
      </c>
      <c r="BG1129" s="10">
        <v>62043811</v>
      </c>
      <c r="BH1129" s="10">
        <v>0</v>
      </c>
      <c r="BI1129" s="10">
        <v>0</v>
      </c>
      <c r="BJ1129" s="10">
        <v>2106181</v>
      </c>
      <c r="BK1129" s="10">
        <v>23071572</v>
      </c>
      <c r="BL1129" s="10">
        <v>598752</v>
      </c>
      <c r="BM1129" s="10">
        <v>736915</v>
      </c>
      <c r="BN1129" s="10">
        <v>210043168</v>
      </c>
      <c r="BO1129" s="10">
        <v>23295480</v>
      </c>
      <c r="BP1129" s="10">
        <v>9660956</v>
      </c>
      <c r="BQ1129" s="10">
        <v>10722038</v>
      </c>
      <c r="BR1129" s="10">
        <v>56558666</v>
      </c>
      <c r="BS1129" s="10">
        <v>0</v>
      </c>
      <c r="BT1129" s="10">
        <v>0</v>
      </c>
      <c r="BU1129" s="10">
        <v>4107231</v>
      </c>
      <c r="BV1129" s="10">
        <v>22209509</v>
      </c>
      <c r="BW1129" s="10">
        <v>2285867</v>
      </c>
      <c r="BX1129" s="10">
        <v>2078023</v>
      </c>
      <c r="BY1129" s="10">
        <v>130917770</v>
      </c>
      <c r="BZ1129" s="10">
        <v>4124340</v>
      </c>
      <c r="CA1129" s="10">
        <v>66100701</v>
      </c>
      <c r="CB1129" s="10">
        <v>28052161</v>
      </c>
      <c r="CC1129" s="10">
        <v>38922114</v>
      </c>
      <c r="CD1129" s="10">
        <v>96932345</v>
      </c>
      <c r="CE1129" s="10">
        <v>0</v>
      </c>
      <c r="CF1129" s="10">
        <v>0</v>
      </c>
      <c r="CG1129" s="10">
        <v>0</v>
      </c>
      <c r="CH1129" s="10">
        <v>4841924</v>
      </c>
      <c r="CI1129" s="10">
        <v>29846516</v>
      </c>
      <c r="CJ1129" s="10">
        <v>0</v>
      </c>
      <c r="CK1129" s="10">
        <v>3697845</v>
      </c>
      <c r="CL1129" s="10">
        <v>0</v>
      </c>
      <c r="CM1129" s="10">
        <v>0</v>
      </c>
      <c r="CN1129" s="10">
        <v>0</v>
      </c>
      <c r="CO1129" s="10">
        <v>1837897</v>
      </c>
      <c r="CP1129" s="10">
        <v>274355843</v>
      </c>
      <c r="CQ1129" s="10">
        <v>961869</v>
      </c>
      <c r="CR1129" s="10">
        <v>0</v>
      </c>
      <c r="CS1129" s="10">
        <v>0</v>
      </c>
      <c r="CT1129" s="10">
        <v>6579925</v>
      </c>
      <c r="CU1129" s="10">
        <v>7541794</v>
      </c>
      <c r="CV1129" s="10">
        <v>11951503</v>
      </c>
      <c r="CW1129" s="10">
        <v>4956102</v>
      </c>
      <c r="CX1129" s="10">
        <v>14282437</v>
      </c>
      <c r="CY1129" s="10">
        <v>20707102</v>
      </c>
      <c r="CZ1129" s="10">
        <v>0</v>
      </c>
      <c r="DA1129" s="10">
        <v>0</v>
      </c>
      <c r="DB1129" s="10">
        <v>1340420</v>
      </c>
      <c r="DC1129" s="10">
        <v>20759589</v>
      </c>
      <c r="DD1129" s="10">
        <v>0</v>
      </c>
      <c r="DE1129" s="10">
        <v>149736</v>
      </c>
      <c r="DF1129" s="10">
        <v>74146889</v>
      </c>
      <c r="DG1129" s="10">
        <v>559391</v>
      </c>
      <c r="DH1129" s="10">
        <v>76179368</v>
      </c>
      <c r="DI1129" s="10">
        <v>0</v>
      </c>
      <c r="DJ1129" s="10">
        <v>252434</v>
      </c>
      <c r="DK1129" s="10">
        <v>0</v>
      </c>
      <c r="DL1129" s="10">
        <v>0</v>
      </c>
      <c r="DM1129" s="10">
        <v>0</v>
      </c>
      <c r="DN1129" s="10">
        <v>0</v>
      </c>
      <c r="DO1129" s="10">
        <v>1696082</v>
      </c>
      <c r="DP1129" s="10">
        <v>108739595</v>
      </c>
      <c r="DQ1129" s="10">
        <v>0</v>
      </c>
      <c r="DR1129" s="10">
        <v>0</v>
      </c>
      <c r="DS1129" s="10">
        <v>0</v>
      </c>
      <c r="DT1129" s="10">
        <v>0</v>
      </c>
      <c r="DU1129" s="10">
        <v>0</v>
      </c>
      <c r="DV1129" s="10">
        <v>0</v>
      </c>
      <c r="DW1129" s="10">
        <v>0</v>
      </c>
      <c r="DX1129" s="10">
        <v>0</v>
      </c>
      <c r="DY1129" s="10">
        <v>0</v>
      </c>
      <c r="DZ1129" s="10">
        <v>0</v>
      </c>
      <c r="EA1129" s="10">
        <v>0</v>
      </c>
      <c r="EB1129" s="10">
        <v>0</v>
      </c>
      <c r="EC1129" s="10">
        <v>0</v>
      </c>
    </row>
    <row r="1130" spans="1:133" x14ac:dyDescent="0.3">
      <c r="A1130" s="9">
        <v>106190529</v>
      </c>
      <c r="B1130" s="9" t="s">
        <v>1247</v>
      </c>
      <c r="C1130" s="9">
        <v>20182</v>
      </c>
      <c r="D1130" s="11">
        <v>43191</v>
      </c>
      <c r="E1130" s="9" t="s">
        <v>2129</v>
      </c>
      <c r="F1130" s="9" t="s">
        <v>134</v>
      </c>
      <c r="G1130" s="9" t="s">
        <v>158</v>
      </c>
      <c r="H1130" s="9" t="s">
        <v>2132</v>
      </c>
      <c r="I1130" s="9">
        <v>913</v>
      </c>
      <c r="J1130" s="9" t="s">
        <v>136</v>
      </c>
      <c r="K1130" s="9" t="s">
        <v>137</v>
      </c>
      <c r="L1130" s="9" t="s">
        <v>138</v>
      </c>
      <c r="M1130" s="9" t="s">
        <v>1248</v>
      </c>
      <c r="N1130" s="9" t="s">
        <v>1249</v>
      </c>
      <c r="O1130" s="9" t="s">
        <v>1250</v>
      </c>
      <c r="P1130" s="9">
        <v>91007</v>
      </c>
      <c r="Q1130" s="9" t="s">
        <v>1251</v>
      </c>
      <c r="R1130" s="9">
        <v>348</v>
      </c>
      <c r="S1130" s="9">
        <v>274</v>
      </c>
      <c r="T1130" s="9">
        <v>274</v>
      </c>
      <c r="U1130" s="9">
        <v>1358</v>
      </c>
      <c r="V1130" s="9">
        <v>756</v>
      </c>
      <c r="W1130" s="9">
        <v>166</v>
      </c>
      <c r="X1130" s="9">
        <v>419</v>
      </c>
      <c r="Y1130" s="9">
        <v>0</v>
      </c>
      <c r="Z1130" s="9">
        <v>0</v>
      </c>
      <c r="AA1130" s="9">
        <v>43</v>
      </c>
      <c r="AB1130" s="9">
        <v>901</v>
      </c>
      <c r="AC1130" s="9">
        <v>6</v>
      </c>
      <c r="AD1130" s="9">
        <v>95</v>
      </c>
      <c r="AE1130" s="9">
        <v>3744</v>
      </c>
      <c r="AF1130" s="9">
        <v>0</v>
      </c>
      <c r="AG1130" s="9">
        <v>8054</v>
      </c>
      <c r="AH1130" s="9">
        <v>3092</v>
      </c>
      <c r="AI1130" s="9">
        <v>1054</v>
      </c>
      <c r="AJ1130" s="9">
        <v>2000</v>
      </c>
      <c r="AK1130" s="9">
        <v>0</v>
      </c>
      <c r="AL1130" s="9">
        <v>0</v>
      </c>
      <c r="AM1130" s="9">
        <v>204</v>
      </c>
      <c r="AN1130" s="9">
        <v>3315</v>
      </c>
      <c r="AO1130" s="9">
        <v>54</v>
      </c>
      <c r="AP1130" s="9">
        <v>339</v>
      </c>
      <c r="AQ1130" s="9">
        <v>18112</v>
      </c>
      <c r="AR1130" s="9">
        <v>0</v>
      </c>
      <c r="AS1130" s="9">
        <v>3311</v>
      </c>
      <c r="AT1130" s="9">
        <v>2359</v>
      </c>
      <c r="AU1130" s="9">
        <v>1175</v>
      </c>
      <c r="AV1130" s="9">
        <v>4883</v>
      </c>
      <c r="AW1130" s="9">
        <v>0</v>
      </c>
      <c r="AX1130" s="9">
        <v>0</v>
      </c>
      <c r="AY1130" s="9">
        <v>375</v>
      </c>
      <c r="AZ1130" s="9">
        <v>5672</v>
      </c>
      <c r="BA1130" s="9">
        <v>37</v>
      </c>
      <c r="BB1130" s="9">
        <v>600</v>
      </c>
      <c r="BC1130" s="9">
        <v>18412</v>
      </c>
      <c r="BD1130" s="9">
        <v>136666069</v>
      </c>
      <c r="BE1130" s="9">
        <v>66190123</v>
      </c>
      <c r="BF1130" s="9">
        <v>18538963</v>
      </c>
      <c r="BG1130" s="9">
        <v>38826523</v>
      </c>
      <c r="BH1130" s="9">
        <v>0</v>
      </c>
      <c r="BI1130" s="9">
        <v>0</v>
      </c>
      <c r="BJ1130" s="9">
        <v>5045555</v>
      </c>
      <c r="BK1130" s="9">
        <v>56763711</v>
      </c>
      <c r="BL1130" s="9">
        <v>1066474</v>
      </c>
      <c r="BM1130" s="9">
        <v>4240071</v>
      </c>
      <c r="BN1130" s="9">
        <v>327337489</v>
      </c>
      <c r="BO1130" s="9">
        <v>27621030</v>
      </c>
      <c r="BP1130" s="9">
        <v>20166474</v>
      </c>
      <c r="BQ1130" s="9">
        <v>5576576</v>
      </c>
      <c r="BR1130" s="9">
        <v>21456927</v>
      </c>
      <c r="BS1130" s="9">
        <v>0</v>
      </c>
      <c r="BT1130" s="9">
        <v>0</v>
      </c>
      <c r="BU1130" s="9">
        <v>1950254</v>
      </c>
      <c r="BV1130" s="9">
        <v>34518195</v>
      </c>
      <c r="BW1130" s="9">
        <v>368118</v>
      </c>
      <c r="BX1130" s="9">
        <v>3127294</v>
      </c>
      <c r="BY1130" s="9">
        <v>114784868</v>
      </c>
      <c r="BZ1130" s="9">
        <v>1359067</v>
      </c>
      <c r="CA1130" s="9">
        <v>137810143</v>
      </c>
      <c r="CB1130" s="9">
        <v>70477472</v>
      </c>
      <c r="CC1130" s="9">
        <v>22012847</v>
      </c>
      <c r="CD1130" s="9">
        <v>53888972</v>
      </c>
      <c r="CE1130" s="9">
        <v>0</v>
      </c>
      <c r="CF1130" s="9">
        <v>0</v>
      </c>
      <c r="CG1130" s="9">
        <v>0</v>
      </c>
      <c r="CH1130" s="9">
        <v>6154765</v>
      </c>
      <c r="CI1130" s="9">
        <v>71288546</v>
      </c>
      <c r="CJ1130" s="9">
        <v>0</v>
      </c>
      <c r="CK1130" s="9">
        <v>1434592</v>
      </c>
      <c r="CL1130" s="9">
        <v>0</v>
      </c>
      <c r="CM1130" s="9">
        <v>0</v>
      </c>
      <c r="CN1130" s="9">
        <v>0</v>
      </c>
      <c r="CO1130" s="9">
        <v>6273037</v>
      </c>
      <c r="CP1130" s="9">
        <v>370699441</v>
      </c>
      <c r="CQ1130" s="9">
        <v>0</v>
      </c>
      <c r="CR1130" s="9">
        <v>0</v>
      </c>
      <c r="CS1130" s="9">
        <v>0</v>
      </c>
      <c r="CT1130" s="9">
        <v>0</v>
      </c>
      <c r="CU1130" s="9">
        <v>0</v>
      </c>
      <c r="CV1130" s="9">
        <v>25491233</v>
      </c>
      <c r="CW1130" s="9">
        <v>15015559</v>
      </c>
      <c r="CX1130" s="9">
        <v>1982114</v>
      </c>
      <c r="CY1130" s="9">
        <v>6093061</v>
      </c>
      <c r="CZ1130" s="9">
        <v>0</v>
      </c>
      <c r="DA1130" s="9">
        <v>0</v>
      </c>
      <c r="DB1130" s="9">
        <v>771085</v>
      </c>
      <c r="DC1130" s="9">
        <v>19080542</v>
      </c>
      <c r="DD1130" s="9">
        <v>0</v>
      </c>
      <c r="DE1130" s="9">
        <v>2989322</v>
      </c>
      <c r="DF1130" s="9">
        <v>71422916</v>
      </c>
      <c r="DG1130" s="9">
        <v>953849</v>
      </c>
      <c r="DH1130" s="9">
        <v>71384827</v>
      </c>
      <c r="DI1130" s="9">
        <v>0</v>
      </c>
      <c r="DJ1130" s="9">
        <v>537858</v>
      </c>
      <c r="DK1130" s="9">
        <v>0</v>
      </c>
      <c r="DL1130" s="9">
        <v>0</v>
      </c>
      <c r="DM1130" s="9">
        <v>0</v>
      </c>
      <c r="DN1130" s="9">
        <v>0</v>
      </c>
      <c r="DO1130" s="9">
        <v>1637670</v>
      </c>
      <c r="DP1130" s="9">
        <v>239490759</v>
      </c>
      <c r="DQ1130" s="9">
        <v>0</v>
      </c>
      <c r="DR1130" s="9">
        <v>0</v>
      </c>
      <c r="DS1130" s="9">
        <v>0</v>
      </c>
      <c r="DT1130" s="9">
        <v>0</v>
      </c>
      <c r="DU1130" s="9">
        <v>0</v>
      </c>
      <c r="DV1130" s="9">
        <v>0</v>
      </c>
      <c r="DW1130" s="9">
        <v>0</v>
      </c>
      <c r="DX1130" s="9">
        <v>0</v>
      </c>
      <c r="DY1130" s="9">
        <v>0</v>
      </c>
      <c r="DZ1130" s="9">
        <v>0</v>
      </c>
      <c r="EA1130" s="9">
        <v>4688955</v>
      </c>
      <c r="EB1130" s="9">
        <v>0</v>
      </c>
      <c r="EC1130" s="9">
        <v>0</v>
      </c>
    </row>
    <row r="1131" spans="1:133" x14ac:dyDescent="0.3">
      <c r="A1131" s="10">
        <v>106190958</v>
      </c>
      <c r="B1131" s="10" t="s">
        <v>1252</v>
      </c>
      <c r="C1131" s="10">
        <v>20182</v>
      </c>
      <c r="D1131" s="12">
        <v>43191</v>
      </c>
      <c r="E1131" s="10" t="s">
        <v>2129</v>
      </c>
      <c r="F1131" s="10" t="s">
        <v>134</v>
      </c>
      <c r="G1131" s="10" t="s">
        <v>158</v>
      </c>
      <c r="H1131" s="10" t="s">
        <v>2132</v>
      </c>
      <c r="I1131" s="10">
        <v>921</v>
      </c>
      <c r="J1131" s="10" t="s">
        <v>283</v>
      </c>
      <c r="K1131" s="10" t="s">
        <v>284</v>
      </c>
      <c r="L1131" s="10" t="s">
        <v>138</v>
      </c>
      <c r="M1131" s="10" t="s">
        <v>1253</v>
      </c>
      <c r="N1131" s="10" t="s">
        <v>1254</v>
      </c>
      <c r="O1131" s="10" t="s">
        <v>486</v>
      </c>
      <c r="P1131" s="10">
        <v>90650</v>
      </c>
      <c r="Q1131" s="10" t="s">
        <v>1255</v>
      </c>
      <c r="R1131" s="10">
        <v>1106</v>
      </c>
      <c r="S1131" s="10">
        <v>826</v>
      </c>
      <c r="T1131" s="10">
        <v>826</v>
      </c>
      <c r="U1131" s="10">
        <v>35</v>
      </c>
      <c r="V1131" s="10">
        <v>0</v>
      </c>
      <c r="W1131" s="10">
        <v>0</v>
      </c>
      <c r="X1131" s="10">
        <v>0</v>
      </c>
      <c r="Y1131" s="10">
        <v>0</v>
      </c>
      <c r="Z1131" s="10">
        <v>0</v>
      </c>
      <c r="AA1131" s="10">
        <v>14</v>
      </c>
      <c r="AB1131" s="10">
        <v>0</v>
      </c>
      <c r="AC1131" s="10">
        <v>0</v>
      </c>
      <c r="AD1131" s="10">
        <v>168</v>
      </c>
      <c r="AE1131" s="10">
        <v>217</v>
      </c>
      <c r="AF1131" s="10">
        <v>0</v>
      </c>
      <c r="AG1131" s="10">
        <v>20036</v>
      </c>
      <c r="AH1131" s="10">
        <v>0</v>
      </c>
      <c r="AI1131" s="10">
        <v>0</v>
      </c>
      <c r="AJ1131" s="10">
        <v>0</v>
      </c>
      <c r="AK1131" s="10">
        <v>0</v>
      </c>
      <c r="AL1131" s="10">
        <v>0</v>
      </c>
      <c r="AM1131" s="10">
        <v>244</v>
      </c>
      <c r="AN1131" s="10">
        <v>0</v>
      </c>
      <c r="AO1131" s="10">
        <v>0</v>
      </c>
      <c r="AP1131" s="10">
        <v>51389</v>
      </c>
      <c r="AQ1131" s="10">
        <v>71669</v>
      </c>
      <c r="AR1131" s="10">
        <v>0</v>
      </c>
      <c r="AS1131" s="10">
        <v>0</v>
      </c>
      <c r="AT1131" s="10">
        <v>0</v>
      </c>
      <c r="AU1131" s="10">
        <v>0</v>
      </c>
      <c r="AV1131" s="10">
        <v>0</v>
      </c>
      <c r="AW1131" s="10">
        <v>0</v>
      </c>
      <c r="AX1131" s="10">
        <v>0</v>
      </c>
      <c r="AY1131" s="10">
        <v>0</v>
      </c>
      <c r="AZ1131" s="10">
        <v>0</v>
      </c>
      <c r="BA1131" s="10">
        <v>0</v>
      </c>
      <c r="BB1131" s="10">
        <v>0</v>
      </c>
      <c r="BC1131" s="10">
        <v>0</v>
      </c>
      <c r="BD1131" s="10">
        <v>14065037</v>
      </c>
      <c r="BE1131" s="10">
        <v>0</v>
      </c>
      <c r="BF1131" s="10">
        <v>0</v>
      </c>
      <c r="BG1131" s="10">
        <v>0</v>
      </c>
      <c r="BH1131" s="10">
        <v>0</v>
      </c>
      <c r="BI1131" s="10">
        <v>0</v>
      </c>
      <c r="BJ1131" s="10">
        <v>171450</v>
      </c>
      <c r="BK1131" s="10">
        <v>0</v>
      </c>
      <c r="BL1131" s="10">
        <v>0</v>
      </c>
      <c r="BM1131" s="10">
        <v>36074329</v>
      </c>
      <c r="BN1131" s="10">
        <v>50310816</v>
      </c>
      <c r="BO1131" s="10">
        <v>0</v>
      </c>
      <c r="BP1131" s="10">
        <v>0</v>
      </c>
      <c r="BQ1131" s="10">
        <v>0</v>
      </c>
      <c r="BR1131" s="10">
        <v>0</v>
      </c>
      <c r="BS1131" s="10">
        <v>0</v>
      </c>
      <c r="BT1131" s="10">
        <v>0</v>
      </c>
      <c r="BU1131" s="10">
        <v>0</v>
      </c>
      <c r="BV1131" s="10">
        <v>0</v>
      </c>
      <c r="BW1131" s="10">
        <v>0</v>
      </c>
      <c r="BX1131" s="10">
        <v>0</v>
      </c>
      <c r="BY1131" s="10">
        <v>0</v>
      </c>
      <c r="BZ1131" s="10">
        <v>0</v>
      </c>
      <c r="CA1131" s="10">
        <v>1005</v>
      </c>
      <c r="CB1131" s="10">
        <v>0</v>
      </c>
      <c r="CC1131" s="10">
        <v>0</v>
      </c>
      <c r="CD1131" s="10">
        <v>0</v>
      </c>
      <c r="CE1131" s="10">
        <v>0</v>
      </c>
      <c r="CF1131" s="10">
        <v>0</v>
      </c>
      <c r="CG1131" s="10">
        <v>0</v>
      </c>
      <c r="CH1131" s="10">
        <v>0</v>
      </c>
      <c r="CI1131" s="10">
        <v>0</v>
      </c>
      <c r="CJ1131" s="10">
        <v>0</v>
      </c>
      <c r="CK1131" s="10">
        <v>0</v>
      </c>
      <c r="CL1131" s="10">
        <v>0</v>
      </c>
      <c r="CM1131" s="10">
        <v>0</v>
      </c>
      <c r="CN1131" s="10">
        <v>0</v>
      </c>
      <c r="CO1131" s="10">
        <v>3923</v>
      </c>
      <c r="CP1131" s="10">
        <v>4928</v>
      </c>
      <c r="CQ1131" s="10">
        <v>0</v>
      </c>
      <c r="CR1131" s="10">
        <v>0</v>
      </c>
      <c r="CS1131" s="10">
        <v>0</v>
      </c>
      <c r="CT1131" s="10">
        <v>0</v>
      </c>
      <c r="CU1131" s="10">
        <v>0</v>
      </c>
      <c r="CV1131" s="10">
        <v>14064032</v>
      </c>
      <c r="CW1131" s="10">
        <v>0</v>
      </c>
      <c r="CX1131" s="10">
        <v>0</v>
      </c>
      <c r="CY1131" s="10">
        <v>0</v>
      </c>
      <c r="CZ1131" s="10">
        <v>0</v>
      </c>
      <c r="DA1131" s="10">
        <v>0</v>
      </c>
      <c r="DB1131" s="10">
        <v>171450</v>
      </c>
      <c r="DC1131" s="10">
        <v>0</v>
      </c>
      <c r="DD1131" s="10">
        <v>0</v>
      </c>
      <c r="DE1131" s="10">
        <v>36070406</v>
      </c>
      <c r="DF1131" s="10">
        <v>50305888</v>
      </c>
      <c r="DG1131" s="10">
        <v>0</v>
      </c>
      <c r="DH1131" s="10">
        <v>55852196</v>
      </c>
      <c r="DI1131" s="10">
        <v>0</v>
      </c>
      <c r="DJ1131" s="10">
        <v>5546308</v>
      </c>
      <c r="DK1131" s="10">
        <v>0</v>
      </c>
      <c r="DL1131" s="10">
        <v>0</v>
      </c>
      <c r="DM1131" s="10">
        <v>0</v>
      </c>
      <c r="DN1131" s="10">
        <v>0</v>
      </c>
      <c r="DO1131" s="10">
        <v>0</v>
      </c>
      <c r="DP1131" s="10">
        <v>0</v>
      </c>
      <c r="DQ1131" s="10">
        <v>0</v>
      </c>
      <c r="DR1131" s="10">
        <v>0</v>
      </c>
      <c r="DS1131" s="10">
        <v>0</v>
      </c>
      <c r="DT1131" s="10">
        <v>0</v>
      </c>
      <c r="DU1131" s="10">
        <v>0</v>
      </c>
      <c r="DV1131" s="10">
        <v>0</v>
      </c>
      <c r="DW1131" s="10">
        <v>0</v>
      </c>
      <c r="DX1131" s="10">
        <v>0</v>
      </c>
      <c r="DY1131" s="10">
        <v>0</v>
      </c>
      <c r="DZ1131" s="10">
        <v>0</v>
      </c>
      <c r="EA1131" s="10">
        <v>0</v>
      </c>
      <c r="EB1131" s="10">
        <v>0</v>
      </c>
      <c r="EC1131" s="10">
        <v>0</v>
      </c>
    </row>
    <row r="1132" spans="1:133" x14ac:dyDescent="0.3">
      <c r="A1132" s="9">
        <v>106410852</v>
      </c>
      <c r="B1132" s="9" t="s">
        <v>1256</v>
      </c>
      <c r="C1132" s="9">
        <v>20182</v>
      </c>
      <c r="D1132" s="11">
        <v>43191</v>
      </c>
      <c r="E1132" s="9" t="s">
        <v>2129</v>
      </c>
      <c r="F1132" s="9" t="s">
        <v>134</v>
      </c>
      <c r="G1132" s="9" t="s">
        <v>910</v>
      </c>
      <c r="H1132" s="9" t="s">
        <v>2148</v>
      </c>
      <c r="I1132" s="9">
        <v>427</v>
      </c>
      <c r="J1132" s="9" t="s">
        <v>136</v>
      </c>
      <c r="K1132" s="9" t="s">
        <v>137</v>
      </c>
      <c r="L1132" s="9" t="s">
        <v>138</v>
      </c>
      <c r="M1132" s="9" t="s">
        <v>1257</v>
      </c>
      <c r="N1132" s="9" t="s">
        <v>1258</v>
      </c>
      <c r="O1132" s="9" t="s">
        <v>1259</v>
      </c>
      <c r="P1132" s="9">
        <v>94010</v>
      </c>
      <c r="Q1132" s="9" t="s">
        <v>1211</v>
      </c>
      <c r="R1132" s="9">
        <v>301</v>
      </c>
      <c r="S1132" s="9">
        <v>301</v>
      </c>
      <c r="T1132" s="9">
        <v>190</v>
      </c>
      <c r="U1132" s="9">
        <v>976</v>
      </c>
      <c r="V1132" s="9">
        <v>536</v>
      </c>
      <c r="W1132" s="9">
        <v>169</v>
      </c>
      <c r="X1132" s="9">
        <v>222</v>
      </c>
      <c r="Y1132" s="9">
        <v>0</v>
      </c>
      <c r="Z1132" s="9">
        <v>0</v>
      </c>
      <c r="AA1132" s="9">
        <v>58</v>
      </c>
      <c r="AB1132" s="9">
        <v>1277</v>
      </c>
      <c r="AC1132" s="9">
        <v>53</v>
      </c>
      <c r="AD1132" s="9">
        <v>25</v>
      </c>
      <c r="AE1132" s="9">
        <v>3316</v>
      </c>
      <c r="AF1132" s="9">
        <v>0</v>
      </c>
      <c r="AG1132" s="9">
        <v>4963</v>
      </c>
      <c r="AH1132" s="9">
        <v>2670</v>
      </c>
      <c r="AI1132" s="9">
        <v>1005</v>
      </c>
      <c r="AJ1132" s="9">
        <v>922</v>
      </c>
      <c r="AK1132" s="9">
        <v>0</v>
      </c>
      <c r="AL1132" s="9">
        <v>0</v>
      </c>
      <c r="AM1132" s="9">
        <v>221</v>
      </c>
      <c r="AN1132" s="9">
        <v>4568</v>
      </c>
      <c r="AO1132" s="9">
        <v>171</v>
      </c>
      <c r="AP1132" s="9">
        <v>75</v>
      </c>
      <c r="AQ1132" s="9">
        <v>14595</v>
      </c>
      <c r="AR1132" s="9">
        <v>0</v>
      </c>
      <c r="AS1132" s="9">
        <v>2590</v>
      </c>
      <c r="AT1132" s="9">
        <v>1347</v>
      </c>
      <c r="AU1132" s="9">
        <v>202</v>
      </c>
      <c r="AV1132" s="9">
        <v>2248</v>
      </c>
      <c r="AW1132" s="9">
        <v>0</v>
      </c>
      <c r="AX1132" s="9">
        <v>0</v>
      </c>
      <c r="AY1132" s="9">
        <v>315</v>
      </c>
      <c r="AZ1132" s="9">
        <v>6162</v>
      </c>
      <c r="BA1132" s="9">
        <v>268</v>
      </c>
      <c r="BB1132" s="9">
        <v>355</v>
      </c>
      <c r="BC1132" s="9">
        <v>13487</v>
      </c>
      <c r="BD1132" s="9">
        <v>90003122</v>
      </c>
      <c r="BE1132" s="9">
        <v>45086508</v>
      </c>
      <c r="BF1132" s="9">
        <v>8932348</v>
      </c>
      <c r="BG1132" s="9">
        <v>17422728</v>
      </c>
      <c r="BH1132" s="9">
        <v>0</v>
      </c>
      <c r="BI1132" s="9">
        <v>0</v>
      </c>
      <c r="BJ1132" s="9">
        <v>4733533</v>
      </c>
      <c r="BK1132" s="9">
        <v>65215816</v>
      </c>
      <c r="BL1132" s="9">
        <v>2599658</v>
      </c>
      <c r="BM1132" s="9">
        <v>1327192</v>
      </c>
      <c r="BN1132" s="9">
        <v>235320905</v>
      </c>
      <c r="BO1132" s="9">
        <v>57206172</v>
      </c>
      <c r="BP1132" s="9">
        <v>29531958</v>
      </c>
      <c r="BQ1132" s="9">
        <v>1424517</v>
      </c>
      <c r="BR1132" s="9">
        <v>16555924</v>
      </c>
      <c r="BS1132" s="9">
        <v>0</v>
      </c>
      <c r="BT1132" s="9">
        <v>0</v>
      </c>
      <c r="BU1132" s="9">
        <v>3172873</v>
      </c>
      <c r="BV1132" s="9">
        <v>90127061</v>
      </c>
      <c r="BW1132" s="9">
        <v>2073428</v>
      </c>
      <c r="BX1132" s="9">
        <v>2715321</v>
      </c>
      <c r="BY1132" s="9">
        <v>202807254</v>
      </c>
      <c r="BZ1132" s="9">
        <v>841969</v>
      </c>
      <c r="CA1132" s="9">
        <v>120740524</v>
      </c>
      <c r="CB1132" s="9">
        <v>65771764</v>
      </c>
      <c r="CC1132" s="9">
        <v>4212035</v>
      </c>
      <c r="CD1132" s="9">
        <v>29485448</v>
      </c>
      <c r="CE1132" s="9">
        <v>0</v>
      </c>
      <c r="CF1132" s="9">
        <v>0</v>
      </c>
      <c r="CG1132" s="9">
        <v>0</v>
      </c>
      <c r="CH1132" s="9">
        <v>4653079</v>
      </c>
      <c r="CI1132" s="9">
        <v>71616281</v>
      </c>
      <c r="CJ1132" s="9">
        <v>0</v>
      </c>
      <c r="CK1132" s="9">
        <v>4673086</v>
      </c>
      <c r="CL1132" s="9">
        <v>0</v>
      </c>
      <c r="CM1132" s="9">
        <v>0</v>
      </c>
      <c r="CN1132" s="9">
        <v>0</v>
      </c>
      <c r="CO1132" s="9">
        <v>3200544</v>
      </c>
      <c r="CP1132" s="9">
        <v>305194730</v>
      </c>
      <c r="CQ1132" s="9">
        <v>9825821</v>
      </c>
      <c r="CR1132" s="9">
        <v>0</v>
      </c>
      <c r="CS1132" s="9">
        <v>0</v>
      </c>
      <c r="CT1132" s="9">
        <v>10618678</v>
      </c>
      <c r="CU1132" s="9">
        <v>20444499</v>
      </c>
      <c r="CV1132" s="9">
        <v>26468770</v>
      </c>
      <c r="CW1132" s="9">
        <v>18672523</v>
      </c>
      <c r="CX1132" s="9">
        <v>6144830</v>
      </c>
      <c r="CY1132" s="9">
        <v>4493204</v>
      </c>
      <c r="CZ1132" s="9">
        <v>0</v>
      </c>
      <c r="DA1132" s="9">
        <v>0</v>
      </c>
      <c r="DB1132" s="9">
        <v>3253327</v>
      </c>
      <c r="DC1132" s="9">
        <v>94345274</v>
      </c>
      <c r="DD1132" s="9">
        <v>0</v>
      </c>
      <c r="DE1132" s="9">
        <v>0</v>
      </c>
      <c r="DF1132" s="9">
        <v>153377928</v>
      </c>
      <c r="DG1132" s="9">
        <v>1698212</v>
      </c>
      <c r="DH1132" s="9">
        <v>152825011</v>
      </c>
      <c r="DI1132" s="9">
        <v>0</v>
      </c>
      <c r="DJ1132" s="9">
        <v>4710122</v>
      </c>
      <c r="DK1132" s="9">
        <v>0</v>
      </c>
      <c r="DL1132" s="9">
        <v>0</v>
      </c>
      <c r="DM1132" s="9">
        <v>0</v>
      </c>
      <c r="DN1132" s="9">
        <v>0</v>
      </c>
      <c r="DO1132" s="9">
        <v>7734166</v>
      </c>
      <c r="DP1132" s="9">
        <v>529965525</v>
      </c>
      <c r="DQ1132" s="9">
        <v>0</v>
      </c>
      <c r="DR1132" s="9">
        <v>0</v>
      </c>
      <c r="DS1132" s="9">
        <v>0</v>
      </c>
      <c r="DT1132" s="9">
        <v>0</v>
      </c>
      <c r="DU1132" s="9">
        <v>0</v>
      </c>
      <c r="DV1132" s="9">
        <v>0</v>
      </c>
      <c r="DW1132" s="9">
        <v>0</v>
      </c>
      <c r="DX1132" s="9">
        <v>0</v>
      </c>
      <c r="DY1132" s="9">
        <v>0</v>
      </c>
      <c r="DZ1132" s="9">
        <v>0</v>
      </c>
      <c r="EA1132" s="9">
        <v>0</v>
      </c>
      <c r="EB1132" s="9">
        <v>0</v>
      </c>
      <c r="EC1132" s="9">
        <v>0</v>
      </c>
    </row>
    <row r="1133" spans="1:133" x14ac:dyDescent="0.3">
      <c r="A1133" s="10">
        <v>106190681</v>
      </c>
      <c r="B1133" s="10" t="s">
        <v>1260</v>
      </c>
      <c r="C1133" s="10">
        <v>20182</v>
      </c>
      <c r="D1133" s="12">
        <v>43191</v>
      </c>
      <c r="E1133" s="10" t="s">
        <v>2129</v>
      </c>
      <c r="F1133" s="10" t="s">
        <v>134</v>
      </c>
      <c r="G1133" s="10" t="s">
        <v>158</v>
      </c>
      <c r="H1133" s="10" t="s">
        <v>2132</v>
      </c>
      <c r="I1133" s="10">
        <v>925</v>
      </c>
      <c r="J1133" s="10" t="s">
        <v>255</v>
      </c>
      <c r="K1133" s="10" t="s">
        <v>137</v>
      </c>
      <c r="L1133" s="10" t="s">
        <v>138</v>
      </c>
      <c r="M1133" s="10" t="s">
        <v>1261</v>
      </c>
      <c r="N1133" s="10" t="s">
        <v>1262</v>
      </c>
      <c r="O1133" s="10" t="s">
        <v>223</v>
      </c>
      <c r="P1133" s="10">
        <v>90036</v>
      </c>
      <c r="Q1133" s="10" t="s">
        <v>1263</v>
      </c>
      <c r="R1133" s="10">
        <v>17</v>
      </c>
      <c r="S1133" s="10">
        <v>17</v>
      </c>
      <c r="T1133" s="10">
        <v>3</v>
      </c>
      <c r="U1133" s="10">
        <v>12</v>
      </c>
      <c r="V1133" s="10">
        <v>0</v>
      </c>
      <c r="W1133" s="10">
        <v>0</v>
      </c>
      <c r="X1133" s="10">
        <v>0</v>
      </c>
      <c r="Y1133" s="10">
        <v>0</v>
      </c>
      <c r="Z1133" s="10">
        <v>0</v>
      </c>
      <c r="AA1133" s="10">
        <v>0</v>
      </c>
      <c r="AB1133" s="10">
        <v>0</v>
      </c>
      <c r="AC1133" s="10">
        <v>0</v>
      </c>
      <c r="AD1133" s="10">
        <v>31</v>
      </c>
      <c r="AE1133" s="10">
        <v>43</v>
      </c>
      <c r="AF1133" s="10">
        <v>0</v>
      </c>
      <c r="AG1133" s="10">
        <v>29</v>
      </c>
      <c r="AH1133" s="10">
        <v>0</v>
      </c>
      <c r="AI1133" s="10">
        <v>0</v>
      </c>
      <c r="AJ1133" s="10">
        <v>0</v>
      </c>
      <c r="AK1133" s="10">
        <v>0</v>
      </c>
      <c r="AL1133" s="10">
        <v>0</v>
      </c>
      <c r="AM1133" s="10">
        <v>0</v>
      </c>
      <c r="AN1133" s="10">
        <v>0</v>
      </c>
      <c r="AO1133" s="10">
        <v>0</v>
      </c>
      <c r="AP1133" s="10">
        <v>50</v>
      </c>
      <c r="AQ1133" s="10">
        <v>79</v>
      </c>
      <c r="AR1133" s="10">
        <v>0</v>
      </c>
      <c r="AS1133" s="10">
        <v>7</v>
      </c>
      <c r="AT1133" s="10">
        <v>0</v>
      </c>
      <c r="AU1133" s="10">
        <v>0</v>
      </c>
      <c r="AV1133" s="10">
        <v>0</v>
      </c>
      <c r="AW1133" s="10">
        <v>0</v>
      </c>
      <c r="AX1133" s="10">
        <v>0</v>
      </c>
      <c r="AY1133" s="10">
        <v>0</v>
      </c>
      <c r="AZ1133" s="10">
        <v>0</v>
      </c>
      <c r="BA1133" s="10">
        <v>0</v>
      </c>
      <c r="BB1133" s="10">
        <v>58</v>
      </c>
      <c r="BC1133" s="10">
        <v>65</v>
      </c>
      <c r="BD1133" s="10">
        <v>1941537</v>
      </c>
      <c r="BE1133" s="10">
        <v>0</v>
      </c>
      <c r="BF1133" s="10">
        <v>0</v>
      </c>
      <c r="BG1133" s="10">
        <v>0</v>
      </c>
      <c r="BH1133" s="10">
        <v>0</v>
      </c>
      <c r="BI1133" s="10">
        <v>0</v>
      </c>
      <c r="BJ1133" s="10">
        <v>0</v>
      </c>
      <c r="BK1133" s="10">
        <v>0</v>
      </c>
      <c r="BL1133" s="10">
        <v>0</v>
      </c>
      <c r="BM1133" s="10">
        <v>4750447</v>
      </c>
      <c r="BN1133" s="10">
        <v>6691984</v>
      </c>
      <c r="BO1133" s="10">
        <v>71318</v>
      </c>
      <c r="BP1133" s="10">
        <v>0</v>
      </c>
      <c r="BQ1133" s="10">
        <v>0</v>
      </c>
      <c r="BR1133" s="10">
        <v>0</v>
      </c>
      <c r="BS1133" s="10">
        <v>0</v>
      </c>
      <c r="BT1133" s="10">
        <v>0</v>
      </c>
      <c r="BU1133" s="10">
        <v>0</v>
      </c>
      <c r="BV1133" s="10">
        <v>0</v>
      </c>
      <c r="BW1133" s="10">
        <v>0</v>
      </c>
      <c r="BX1133" s="10">
        <v>1248595</v>
      </c>
      <c r="BY1133" s="10">
        <v>1319913</v>
      </c>
      <c r="BZ1133" s="10">
        <v>400595</v>
      </c>
      <c r="CA1133" s="10">
        <v>1695110</v>
      </c>
      <c r="CB1133" s="10">
        <v>0</v>
      </c>
      <c r="CC1133" s="10">
        <v>0</v>
      </c>
      <c r="CD1133" s="10">
        <v>0</v>
      </c>
      <c r="CE1133" s="10">
        <v>0</v>
      </c>
      <c r="CF1133" s="10">
        <v>0</v>
      </c>
      <c r="CG1133" s="10">
        <v>0</v>
      </c>
      <c r="CH1133" s="10">
        <v>0</v>
      </c>
      <c r="CI1133" s="10">
        <v>0</v>
      </c>
      <c r="CJ1133" s="10">
        <v>0</v>
      </c>
      <c r="CK1133" s="10">
        <v>0</v>
      </c>
      <c r="CL1133" s="10">
        <v>0</v>
      </c>
      <c r="CM1133" s="10">
        <v>0</v>
      </c>
      <c r="CN1133" s="10">
        <v>0</v>
      </c>
      <c r="CO1133" s="10">
        <v>4132575</v>
      </c>
      <c r="CP1133" s="10">
        <v>6228280</v>
      </c>
      <c r="CQ1133" s="10">
        <v>0</v>
      </c>
      <c r="CR1133" s="10">
        <v>0</v>
      </c>
      <c r="CS1133" s="10">
        <v>0</v>
      </c>
      <c r="CT1133" s="10">
        <v>0</v>
      </c>
      <c r="CU1133" s="10">
        <v>0</v>
      </c>
      <c r="CV1133" s="10">
        <v>317745</v>
      </c>
      <c r="CW1133" s="10">
        <v>0</v>
      </c>
      <c r="CX1133" s="10">
        <v>0</v>
      </c>
      <c r="CY1133" s="10">
        <v>0</v>
      </c>
      <c r="CZ1133" s="10">
        <v>0</v>
      </c>
      <c r="DA1133" s="10">
        <v>0</v>
      </c>
      <c r="DB1133" s="10">
        <v>0</v>
      </c>
      <c r="DC1133" s="10">
        <v>0</v>
      </c>
      <c r="DD1133" s="10">
        <v>0</v>
      </c>
      <c r="DE1133" s="10">
        <v>1465872</v>
      </c>
      <c r="DF1133" s="10">
        <v>1783617</v>
      </c>
      <c r="DG1133" s="10">
        <v>0</v>
      </c>
      <c r="DH1133" s="10">
        <v>2160544</v>
      </c>
      <c r="DI1133" s="10">
        <v>0</v>
      </c>
      <c r="DJ1133" s="10">
        <v>0</v>
      </c>
      <c r="DK1133" s="10">
        <v>0</v>
      </c>
      <c r="DL1133" s="10">
        <v>0</v>
      </c>
      <c r="DM1133" s="10">
        <v>0</v>
      </c>
      <c r="DN1133" s="10">
        <v>0</v>
      </c>
      <c r="DO1133" s="10">
        <v>44088</v>
      </c>
      <c r="DP1133" s="10">
        <v>1613358</v>
      </c>
      <c r="DQ1133" s="10">
        <v>0</v>
      </c>
      <c r="DR1133" s="10">
        <v>0</v>
      </c>
      <c r="DS1133" s="10">
        <v>0</v>
      </c>
      <c r="DT1133" s="10">
        <v>0</v>
      </c>
      <c r="DU1133" s="10">
        <v>0</v>
      </c>
      <c r="DV1133" s="10">
        <v>0</v>
      </c>
      <c r="DW1133" s="10">
        <v>0</v>
      </c>
      <c r="DX1133" s="10">
        <v>0</v>
      </c>
      <c r="DY1133" s="10">
        <v>0</v>
      </c>
      <c r="DZ1133" s="10">
        <v>0</v>
      </c>
      <c r="EA1133" s="10">
        <v>0</v>
      </c>
      <c r="EB1133" s="10">
        <v>0</v>
      </c>
      <c r="EC1133" s="10">
        <v>0</v>
      </c>
    </row>
    <row r="1134" spans="1:133" x14ac:dyDescent="0.3">
      <c r="A1134" s="9">
        <v>106190524</v>
      </c>
      <c r="B1134" s="9" t="s">
        <v>1264</v>
      </c>
      <c r="C1134" s="9">
        <v>20182</v>
      </c>
      <c r="D1134" s="11">
        <v>43191</v>
      </c>
      <c r="E1134" s="9" t="s">
        <v>2129</v>
      </c>
      <c r="F1134" s="9" t="s">
        <v>134</v>
      </c>
      <c r="G1134" s="9" t="s">
        <v>158</v>
      </c>
      <c r="H1134" s="9" t="s">
        <v>2132</v>
      </c>
      <c r="I1134" s="9">
        <v>905</v>
      </c>
      <c r="J1134" s="9" t="s">
        <v>136</v>
      </c>
      <c r="K1134" s="9" t="s">
        <v>137</v>
      </c>
      <c r="L1134" s="9" t="s">
        <v>138</v>
      </c>
      <c r="M1134" s="9" t="s">
        <v>1265</v>
      </c>
      <c r="N1134" s="9" t="s">
        <v>1266</v>
      </c>
      <c r="O1134" s="9" t="s">
        <v>908</v>
      </c>
      <c r="P1134" s="9">
        <v>91402</v>
      </c>
      <c r="Q1134" s="9" t="s">
        <v>1267</v>
      </c>
      <c r="R1134" s="9">
        <v>145</v>
      </c>
      <c r="S1134" s="9">
        <v>145</v>
      </c>
      <c r="T1134" s="9">
        <v>135</v>
      </c>
      <c r="U1134" s="9">
        <v>668</v>
      </c>
      <c r="V1134" s="9">
        <v>128</v>
      </c>
      <c r="W1134" s="9">
        <v>326</v>
      </c>
      <c r="X1134" s="9">
        <v>348</v>
      </c>
      <c r="Y1134" s="9">
        <v>0</v>
      </c>
      <c r="Z1134" s="9">
        <v>0</v>
      </c>
      <c r="AA1134" s="9">
        <v>0</v>
      </c>
      <c r="AB1134" s="9">
        <v>0</v>
      </c>
      <c r="AC1134" s="9">
        <v>19</v>
      </c>
      <c r="AD1134" s="9">
        <v>300</v>
      </c>
      <c r="AE1134" s="9">
        <v>1789</v>
      </c>
      <c r="AF1134" s="9">
        <v>0</v>
      </c>
      <c r="AG1134" s="9">
        <v>2922</v>
      </c>
      <c r="AH1134" s="9">
        <v>518</v>
      </c>
      <c r="AI1134" s="9">
        <v>2428</v>
      </c>
      <c r="AJ1134" s="9">
        <v>2679</v>
      </c>
      <c r="AK1134" s="9">
        <v>0</v>
      </c>
      <c r="AL1134" s="9">
        <v>0</v>
      </c>
      <c r="AM1134" s="9">
        <v>0</v>
      </c>
      <c r="AN1134" s="9">
        <v>0</v>
      </c>
      <c r="AO1134" s="9">
        <v>80</v>
      </c>
      <c r="AP1134" s="9">
        <v>1053</v>
      </c>
      <c r="AQ1134" s="9">
        <v>9680</v>
      </c>
      <c r="AR1134" s="9">
        <v>0</v>
      </c>
      <c r="AS1134" s="9">
        <v>1089</v>
      </c>
      <c r="AT1134" s="9">
        <v>183</v>
      </c>
      <c r="AU1134" s="9">
        <v>548</v>
      </c>
      <c r="AV1134" s="9">
        <v>597</v>
      </c>
      <c r="AW1134" s="9">
        <v>0</v>
      </c>
      <c r="AX1134" s="9">
        <v>0</v>
      </c>
      <c r="AY1134" s="9">
        <v>0</v>
      </c>
      <c r="AZ1134" s="9">
        <v>0</v>
      </c>
      <c r="BA1134" s="9">
        <v>26</v>
      </c>
      <c r="BB1134" s="9">
        <v>220</v>
      </c>
      <c r="BC1134" s="9">
        <v>2663</v>
      </c>
      <c r="BD1134" s="9">
        <v>26408861</v>
      </c>
      <c r="BE1134" s="9">
        <v>3492239</v>
      </c>
      <c r="BF1134" s="9">
        <v>9041876</v>
      </c>
      <c r="BG1134" s="9">
        <v>13076565</v>
      </c>
      <c r="BH1134" s="9">
        <v>0</v>
      </c>
      <c r="BI1134" s="9">
        <v>0</v>
      </c>
      <c r="BJ1134" s="9">
        <v>0</v>
      </c>
      <c r="BK1134" s="9">
        <v>0</v>
      </c>
      <c r="BL1134" s="9">
        <v>409986</v>
      </c>
      <c r="BM1134" s="9">
        <v>6697867</v>
      </c>
      <c r="BN1134" s="9">
        <v>59127394</v>
      </c>
      <c r="BO1134" s="9">
        <v>4221744</v>
      </c>
      <c r="BP1134" s="9">
        <v>763733</v>
      </c>
      <c r="BQ1134" s="9">
        <v>2030514</v>
      </c>
      <c r="BR1134" s="9">
        <v>2305809</v>
      </c>
      <c r="BS1134" s="9">
        <v>0</v>
      </c>
      <c r="BT1134" s="9">
        <v>0</v>
      </c>
      <c r="BU1134" s="9">
        <v>0</v>
      </c>
      <c r="BV1134" s="9">
        <v>0</v>
      </c>
      <c r="BW1134" s="9">
        <v>82357</v>
      </c>
      <c r="BX1134" s="9">
        <v>1367174</v>
      </c>
      <c r="BY1134" s="9">
        <v>10771331</v>
      </c>
      <c r="BZ1134" s="9">
        <v>2127689</v>
      </c>
      <c r="CA1134" s="9">
        <v>18921431</v>
      </c>
      <c r="CB1134" s="9">
        <v>1971310</v>
      </c>
      <c r="CC1134" s="9">
        <v>9578809</v>
      </c>
      <c r="CD1134" s="9">
        <v>12538395</v>
      </c>
      <c r="CE1134" s="9">
        <v>-1222253</v>
      </c>
      <c r="CF1134" s="9">
        <v>0</v>
      </c>
      <c r="CG1134" s="9">
        <v>0</v>
      </c>
      <c r="CH1134" s="9">
        <v>0</v>
      </c>
      <c r="CI1134" s="9">
        <v>0</v>
      </c>
      <c r="CJ1134" s="9">
        <v>0</v>
      </c>
      <c r="CK1134" s="9">
        <v>492344</v>
      </c>
      <c r="CL1134" s="9">
        <v>0</v>
      </c>
      <c r="CM1134" s="9">
        <v>0</v>
      </c>
      <c r="CN1134" s="9">
        <v>0</v>
      </c>
      <c r="CO1134" s="9">
        <v>2313139</v>
      </c>
      <c r="CP1134" s="9">
        <v>46720864</v>
      </c>
      <c r="CQ1134" s="9">
        <v>0</v>
      </c>
      <c r="CR1134" s="9">
        <v>4480896</v>
      </c>
      <c r="CS1134" s="9">
        <v>0</v>
      </c>
      <c r="CT1134" s="9">
        <v>0</v>
      </c>
      <c r="CU1134" s="9">
        <v>4480896</v>
      </c>
      <c r="CV1134" s="9">
        <v>11709174</v>
      </c>
      <c r="CW1134" s="9">
        <v>2284662</v>
      </c>
      <c r="CX1134" s="9">
        <v>2715834</v>
      </c>
      <c r="CY1134" s="9">
        <v>7324875</v>
      </c>
      <c r="CZ1134" s="9">
        <v>0</v>
      </c>
      <c r="DA1134" s="9">
        <v>0</v>
      </c>
      <c r="DB1134" s="9">
        <v>0</v>
      </c>
      <c r="DC1134" s="9">
        <v>0</v>
      </c>
      <c r="DD1134" s="9">
        <v>0</v>
      </c>
      <c r="DE1134" s="9">
        <v>3624212</v>
      </c>
      <c r="DF1134" s="9">
        <v>27658757</v>
      </c>
      <c r="DG1134" s="9">
        <v>-1522092</v>
      </c>
      <c r="DH1134" s="9">
        <v>25090890</v>
      </c>
      <c r="DI1134" s="9">
        <v>0</v>
      </c>
      <c r="DJ1134" s="9">
        <v>0</v>
      </c>
      <c r="DK1134" s="9">
        <v>0</v>
      </c>
      <c r="DL1134" s="9">
        <v>0</v>
      </c>
      <c r="DM1134" s="9">
        <v>0</v>
      </c>
      <c r="DN1134" s="9">
        <v>0</v>
      </c>
      <c r="DO1134" s="9">
        <v>312712</v>
      </c>
      <c r="DP1134" s="9">
        <v>2921647</v>
      </c>
      <c r="DQ1134" s="9">
        <v>0</v>
      </c>
      <c r="DR1134" s="9">
        <v>0</v>
      </c>
      <c r="DS1134" s="9">
        <v>0</v>
      </c>
      <c r="DT1134" s="9">
        <v>0</v>
      </c>
      <c r="DU1134" s="9">
        <v>0</v>
      </c>
      <c r="DV1134" s="9">
        <v>0</v>
      </c>
      <c r="DW1134" s="9">
        <v>0</v>
      </c>
      <c r="DX1134" s="9">
        <v>0</v>
      </c>
      <c r="DY1134" s="9">
        <v>0</v>
      </c>
      <c r="DZ1134" s="9">
        <v>0</v>
      </c>
      <c r="EA1134" s="9">
        <v>0</v>
      </c>
      <c r="EB1134" s="9">
        <v>0</v>
      </c>
      <c r="EC1134" s="9">
        <v>0</v>
      </c>
    </row>
    <row r="1135" spans="1:133" x14ac:dyDescent="0.3">
      <c r="A1135" s="10">
        <v>106301262</v>
      </c>
      <c r="B1135" s="10" t="s">
        <v>1268</v>
      </c>
      <c r="C1135" s="10">
        <v>20182</v>
      </c>
      <c r="D1135" s="12">
        <v>43191</v>
      </c>
      <c r="E1135" s="10" t="s">
        <v>2129</v>
      </c>
      <c r="F1135" s="10" t="s">
        <v>134</v>
      </c>
      <c r="G1135" s="10" t="s">
        <v>226</v>
      </c>
      <c r="H1135" s="10" t="s">
        <v>2137</v>
      </c>
      <c r="I1135" s="10">
        <v>1017</v>
      </c>
      <c r="J1135" s="10" t="s">
        <v>136</v>
      </c>
      <c r="K1135" s="10" t="s">
        <v>137</v>
      </c>
      <c r="L1135" s="10" t="s">
        <v>138</v>
      </c>
      <c r="M1135" s="10" t="s">
        <v>1269</v>
      </c>
      <c r="N1135" s="10" t="s">
        <v>1270</v>
      </c>
      <c r="O1135" s="10" t="s">
        <v>436</v>
      </c>
      <c r="P1135" s="10">
        <v>92691</v>
      </c>
      <c r="Q1135" s="10" t="s">
        <v>1271</v>
      </c>
      <c r="R1135" s="10">
        <v>523</v>
      </c>
      <c r="S1135" s="10">
        <v>404</v>
      </c>
      <c r="T1135" s="10">
        <v>216</v>
      </c>
      <c r="U1135" s="10">
        <v>1402</v>
      </c>
      <c r="V1135" s="10">
        <v>773</v>
      </c>
      <c r="W1135" s="10">
        <v>234</v>
      </c>
      <c r="X1135" s="10">
        <v>494</v>
      </c>
      <c r="Y1135" s="10">
        <v>0</v>
      </c>
      <c r="Z1135" s="10">
        <v>0</v>
      </c>
      <c r="AA1135" s="10">
        <v>80</v>
      </c>
      <c r="AB1135" s="10">
        <v>1632</v>
      </c>
      <c r="AC1135" s="10">
        <v>3</v>
      </c>
      <c r="AD1135" s="10">
        <v>73</v>
      </c>
      <c r="AE1135" s="10">
        <v>4691</v>
      </c>
      <c r="AF1135" s="10">
        <v>0</v>
      </c>
      <c r="AG1135" s="10">
        <v>6336</v>
      </c>
      <c r="AH1135" s="10">
        <v>3328</v>
      </c>
      <c r="AI1135" s="10">
        <v>914</v>
      </c>
      <c r="AJ1135" s="10">
        <v>1922</v>
      </c>
      <c r="AK1135" s="10">
        <v>0</v>
      </c>
      <c r="AL1135" s="10">
        <v>0</v>
      </c>
      <c r="AM1135" s="10">
        <v>245</v>
      </c>
      <c r="AN1135" s="10">
        <v>6618</v>
      </c>
      <c r="AO1135" s="10">
        <v>44</v>
      </c>
      <c r="AP1135" s="10">
        <v>217</v>
      </c>
      <c r="AQ1135" s="10">
        <v>19624</v>
      </c>
      <c r="AR1135" s="10">
        <v>0</v>
      </c>
      <c r="AS1135" s="10">
        <v>12598</v>
      </c>
      <c r="AT1135" s="10">
        <v>8183</v>
      </c>
      <c r="AU1135" s="10">
        <v>1855</v>
      </c>
      <c r="AV1135" s="10">
        <v>5767</v>
      </c>
      <c r="AW1135" s="10">
        <v>0</v>
      </c>
      <c r="AX1135" s="10">
        <v>0</v>
      </c>
      <c r="AY1135" s="10">
        <v>803</v>
      </c>
      <c r="AZ1135" s="10">
        <v>26597</v>
      </c>
      <c r="BA1135" s="10">
        <v>34</v>
      </c>
      <c r="BB1135" s="10">
        <v>2384</v>
      </c>
      <c r="BC1135" s="10">
        <v>58221</v>
      </c>
      <c r="BD1135" s="10">
        <v>120536784</v>
      </c>
      <c r="BE1135" s="10">
        <v>72899715</v>
      </c>
      <c r="BF1135" s="10">
        <v>18183257</v>
      </c>
      <c r="BG1135" s="10">
        <v>33815385</v>
      </c>
      <c r="BH1135" s="10">
        <v>0</v>
      </c>
      <c r="BI1135" s="10">
        <v>0</v>
      </c>
      <c r="BJ1135" s="10">
        <v>5698264</v>
      </c>
      <c r="BK1135" s="10">
        <v>119126678</v>
      </c>
      <c r="BL1135" s="10">
        <v>16684</v>
      </c>
      <c r="BM1135" s="10">
        <v>7641583</v>
      </c>
      <c r="BN1135" s="10">
        <v>377918350</v>
      </c>
      <c r="BO1135" s="10">
        <v>70249522</v>
      </c>
      <c r="BP1135" s="10">
        <v>42269833</v>
      </c>
      <c r="BQ1135" s="10">
        <v>11424195</v>
      </c>
      <c r="BR1135" s="10">
        <v>27678278</v>
      </c>
      <c r="BS1135" s="10">
        <v>0</v>
      </c>
      <c r="BT1135" s="10">
        <v>0</v>
      </c>
      <c r="BU1135" s="10">
        <v>4241642</v>
      </c>
      <c r="BV1135" s="10">
        <v>129434638</v>
      </c>
      <c r="BW1135" s="10">
        <v>82888</v>
      </c>
      <c r="BX1135" s="10">
        <v>12356970</v>
      </c>
      <c r="BY1135" s="10">
        <v>297737966</v>
      </c>
      <c r="BZ1135" s="10">
        <v>3367368</v>
      </c>
      <c r="CA1135" s="10">
        <v>159038245</v>
      </c>
      <c r="CB1135" s="10">
        <v>106309439</v>
      </c>
      <c r="CC1135" s="10">
        <v>20867176</v>
      </c>
      <c r="CD1135" s="10">
        <v>54995663</v>
      </c>
      <c r="CE1135" s="10">
        <v>0</v>
      </c>
      <c r="CF1135" s="10">
        <v>0</v>
      </c>
      <c r="CG1135" s="10">
        <v>0</v>
      </c>
      <c r="CH1135" s="10">
        <v>3644046</v>
      </c>
      <c r="CI1135" s="10">
        <v>164446173</v>
      </c>
      <c r="CJ1135" s="10">
        <v>0</v>
      </c>
      <c r="CK1135" s="10">
        <v>10278974</v>
      </c>
      <c r="CL1135" s="10">
        <v>0</v>
      </c>
      <c r="CM1135" s="10">
        <v>0</v>
      </c>
      <c r="CN1135" s="10">
        <v>0</v>
      </c>
      <c r="CO1135" s="10">
        <v>5680783</v>
      </c>
      <c r="CP1135" s="10">
        <v>528627867</v>
      </c>
      <c r="CQ1135" s="10">
        <v>3915048</v>
      </c>
      <c r="CR1135" s="10">
        <v>0</v>
      </c>
      <c r="CS1135" s="10">
        <v>0</v>
      </c>
      <c r="CT1135" s="10">
        <v>4628404</v>
      </c>
      <c r="CU1135" s="10">
        <v>8543452</v>
      </c>
      <c r="CV1135" s="10">
        <v>31748061</v>
      </c>
      <c r="CW1135" s="10">
        <v>12775157</v>
      </c>
      <c r="CX1135" s="10">
        <v>8740276</v>
      </c>
      <c r="CY1135" s="10">
        <v>6498000</v>
      </c>
      <c r="CZ1135" s="10">
        <v>0</v>
      </c>
      <c r="DA1135" s="10">
        <v>0</v>
      </c>
      <c r="DB1135" s="10">
        <v>6295860</v>
      </c>
      <c r="DC1135" s="10">
        <v>88743547</v>
      </c>
      <c r="DD1135" s="10">
        <v>0</v>
      </c>
      <c r="DE1135" s="10">
        <v>771000</v>
      </c>
      <c r="DF1135" s="10">
        <v>155571901</v>
      </c>
      <c r="DG1135" s="10">
        <v>2283298</v>
      </c>
      <c r="DH1135" s="10">
        <v>144283729</v>
      </c>
      <c r="DI1135" s="10">
        <v>0</v>
      </c>
      <c r="DJ1135" s="10">
        <v>-1334361</v>
      </c>
      <c r="DK1135" s="10">
        <v>0</v>
      </c>
      <c r="DL1135" s="10">
        <v>0</v>
      </c>
      <c r="DM1135" s="10">
        <v>0</v>
      </c>
      <c r="DN1135" s="10">
        <v>0</v>
      </c>
      <c r="DO1135" s="10">
        <v>518594</v>
      </c>
      <c r="DP1135" s="10">
        <v>342631419</v>
      </c>
      <c r="DQ1135" s="10">
        <v>0</v>
      </c>
      <c r="DR1135" s="10">
        <v>0</v>
      </c>
      <c r="DS1135" s="10">
        <v>0</v>
      </c>
      <c r="DT1135" s="10">
        <v>0</v>
      </c>
      <c r="DU1135" s="10">
        <v>0</v>
      </c>
      <c r="DV1135" s="10">
        <v>0</v>
      </c>
      <c r="DW1135" s="10">
        <v>0</v>
      </c>
      <c r="DX1135" s="10">
        <v>0</v>
      </c>
      <c r="DY1135" s="10">
        <v>0</v>
      </c>
      <c r="DZ1135" s="10">
        <v>0</v>
      </c>
      <c r="EA1135" s="10">
        <v>0</v>
      </c>
      <c r="EB1135" s="10">
        <v>0</v>
      </c>
      <c r="EC1135" s="10">
        <v>0</v>
      </c>
    </row>
    <row r="1136" spans="1:133" x14ac:dyDescent="0.3">
      <c r="A1136" s="9">
        <v>106250956</v>
      </c>
      <c r="B1136" s="9" t="s">
        <v>1272</v>
      </c>
      <c r="C1136" s="9">
        <v>20182</v>
      </c>
      <c r="D1136" s="11">
        <v>43191</v>
      </c>
      <c r="E1136" s="9" t="s">
        <v>2129</v>
      </c>
      <c r="F1136" s="9" t="s">
        <v>134</v>
      </c>
      <c r="G1136" s="9" t="s">
        <v>1273</v>
      </c>
      <c r="H1136" s="9" t="s">
        <v>2131</v>
      </c>
      <c r="I1136" s="9">
        <v>201</v>
      </c>
      <c r="J1136" s="9" t="s">
        <v>276</v>
      </c>
      <c r="K1136" s="9" t="s">
        <v>137</v>
      </c>
      <c r="L1136" s="9" t="s">
        <v>145</v>
      </c>
      <c r="M1136" s="9" t="s">
        <v>1274</v>
      </c>
      <c r="N1136" s="9" t="s">
        <v>1275</v>
      </c>
      <c r="O1136" s="9" t="s">
        <v>1276</v>
      </c>
      <c r="P1136" s="9">
        <v>96101</v>
      </c>
      <c r="Q1136" s="9" t="s">
        <v>1277</v>
      </c>
      <c r="R1136" s="9">
        <v>87</v>
      </c>
      <c r="S1136" s="9">
        <v>87</v>
      </c>
      <c r="T1136" s="9">
        <v>49</v>
      </c>
      <c r="U1136" s="9">
        <v>27</v>
      </c>
      <c r="V1136" s="9">
        <v>2</v>
      </c>
      <c r="W1136" s="9">
        <v>1</v>
      </c>
      <c r="X1136" s="9">
        <v>17</v>
      </c>
      <c r="Y1136" s="9">
        <v>0</v>
      </c>
      <c r="Z1136" s="9">
        <v>0</v>
      </c>
      <c r="AA1136" s="9">
        <v>4</v>
      </c>
      <c r="AB1136" s="9">
        <v>0</v>
      </c>
      <c r="AC1136" s="9">
        <v>0</v>
      </c>
      <c r="AD1136" s="9">
        <v>3</v>
      </c>
      <c r="AE1136" s="9">
        <v>54</v>
      </c>
      <c r="AF1136" s="9">
        <v>18</v>
      </c>
      <c r="AG1136" s="9">
        <v>182</v>
      </c>
      <c r="AH1136" s="9">
        <v>6</v>
      </c>
      <c r="AI1136" s="9">
        <v>457</v>
      </c>
      <c r="AJ1136" s="9">
        <v>2273</v>
      </c>
      <c r="AK1136" s="9">
        <v>0</v>
      </c>
      <c r="AL1136" s="9">
        <v>0</v>
      </c>
      <c r="AM1136" s="9">
        <v>8</v>
      </c>
      <c r="AN1136" s="9">
        <v>0</v>
      </c>
      <c r="AO1136" s="9">
        <v>0</v>
      </c>
      <c r="AP1136" s="9">
        <v>280</v>
      </c>
      <c r="AQ1136" s="9">
        <v>3206</v>
      </c>
      <c r="AR1136" s="9">
        <v>3111</v>
      </c>
      <c r="AS1136" s="9">
        <v>2974</v>
      </c>
      <c r="AT1136" s="9">
        <v>255</v>
      </c>
      <c r="AU1136" s="9">
        <v>64</v>
      </c>
      <c r="AV1136" s="9">
        <v>2732</v>
      </c>
      <c r="AW1136" s="9">
        <v>0</v>
      </c>
      <c r="AX1136" s="9">
        <v>0</v>
      </c>
      <c r="AY1136" s="9">
        <v>1929</v>
      </c>
      <c r="AZ1136" s="9">
        <v>0</v>
      </c>
      <c r="BA1136" s="9">
        <v>0</v>
      </c>
      <c r="BB1136" s="9">
        <v>318</v>
      </c>
      <c r="BC1136" s="9">
        <v>8272</v>
      </c>
      <c r="BD1136" s="9">
        <v>387450</v>
      </c>
      <c r="BE1136" s="9">
        <v>22851</v>
      </c>
      <c r="BF1136" s="9">
        <v>114919</v>
      </c>
      <c r="BG1136" s="9">
        <v>815164</v>
      </c>
      <c r="BH1136" s="9">
        <v>0</v>
      </c>
      <c r="BI1136" s="9">
        <v>0</v>
      </c>
      <c r="BJ1136" s="9">
        <v>45591</v>
      </c>
      <c r="BK1136" s="9">
        <v>0</v>
      </c>
      <c r="BL1136" s="9">
        <v>0</v>
      </c>
      <c r="BM1136" s="9">
        <v>75158</v>
      </c>
      <c r="BN1136" s="9">
        <v>1461133</v>
      </c>
      <c r="BO1136" s="9">
        <v>1931138</v>
      </c>
      <c r="BP1136" s="9">
        <v>217187</v>
      </c>
      <c r="BQ1136" s="9">
        <v>83526</v>
      </c>
      <c r="BR1136" s="9">
        <v>1792885</v>
      </c>
      <c r="BS1136" s="9">
        <v>0</v>
      </c>
      <c r="BT1136" s="9">
        <v>0</v>
      </c>
      <c r="BU1136" s="9">
        <v>1140219</v>
      </c>
      <c r="BV1136" s="9">
        <v>0</v>
      </c>
      <c r="BW1136" s="9">
        <v>0</v>
      </c>
      <c r="BX1136" s="9">
        <v>309314</v>
      </c>
      <c r="BY1136" s="9">
        <v>5474269</v>
      </c>
      <c r="BZ1136" s="9">
        <v>106169</v>
      </c>
      <c r="CA1136" s="9">
        <v>968343</v>
      </c>
      <c r="CB1136" s="9">
        <v>100250</v>
      </c>
      <c r="CC1136" s="9">
        <v>-55707</v>
      </c>
      <c r="CD1136" s="9">
        <v>-732133</v>
      </c>
      <c r="CE1136" s="9">
        <v>-46786</v>
      </c>
      <c r="CF1136" s="9">
        <v>0</v>
      </c>
      <c r="CG1136" s="9">
        <v>0</v>
      </c>
      <c r="CH1136" s="9">
        <v>558891</v>
      </c>
      <c r="CI1136" s="9">
        <v>0</v>
      </c>
      <c r="CJ1136" s="9">
        <v>0</v>
      </c>
      <c r="CK1136" s="9">
        <v>0</v>
      </c>
      <c r="CL1136" s="9">
        <v>0</v>
      </c>
      <c r="CM1136" s="9">
        <v>0</v>
      </c>
      <c r="CN1136" s="9">
        <v>0</v>
      </c>
      <c r="CO1136" s="9">
        <v>79071</v>
      </c>
      <c r="CP1136" s="9">
        <v>978098</v>
      </c>
      <c r="CQ1136" s="9">
        <v>0</v>
      </c>
      <c r="CR1136" s="9">
        <v>40666</v>
      </c>
      <c r="CS1136" s="9">
        <v>0</v>
      </c>
      <c r="CT1136" s="9">
        <v>0</v>
      </c>
      <c r="CU1136" s="9">
        <v>40666</v>
      </c>
      <c r="CV1136" s="9">
        <v>1350245</v>
      </c>
      <c r="CW1136" s="9">
        <v>139788</v>
      </c>
      <c r="CX1136" s="9">
        <v>300938</v>
      </c>
      <c r="CY1136" s="9">
        <v>3380848</v>
      </c>
      <c r="CZ1136" s="9">
        <v>0</v>
      </c>
      <c r="DA1136" s="9">
        <v>0</v>
      </c>
      <c r="DB1136" s="9">
        <v>626919</v>
      </c>
      <c r="DC1136" s="9">
        <v>0</v>
      </c>
      <c r="DD1136" s="9">
        <v>0</v>
      </c>
      <c r="DE1136" s="9">
        <v>199232</v>
      </c>
      <c r="DF1136" s="9">
        <v>5997970</v>
      </c>
      <c r="DG1136" s="9">
        <v>88503</v>
      </c>
      <c r="DH1136" s="9">
        <v>4670239</v>
      </c>
      <c r="DI1136" s="9">
        <v>0</v>
      </c>
      <c r="DJ1136" s="9">
        <v>967088</v>
      </c>
      <c r="DK1136" s="9">
        <v>0</v>
      </c>
      <c r="DL1136" s="9">
        <v>0</v>
      </c>
      <c r="DM1136" s="9">
        <v>0</v>
      </c>
      <c r="DN1136" s="9">
        <v>0</v>
      </c>
      <c r="DO1136" s="9">
        <v>1052053</v>
      </c>
      <c r="DP1136" s="9">
        <v>7349848</v>
      </c>
      <c r="DQ1136" s="9">
        <v>0</v>
      </c>
      <c r="DR1136" s="9">
        <v>0</v>
      </c>
      <c r="DS1136" s="9">
        <v>0</v>
      </c>
      <c r="DT1136" s="9">
        <v>0</v>
      </c>
      <c r="DU1136" s="9">
        <v>0</v>
      </c>
      <c r="DV1136" s="9">
        <v>0</v>
      </c>
      <c r="DW1136" s="9">
        <v>0</v>
      </c>
      <c r="DX1136" s="9">
        <v>0</v>
      </c>
      <c r="DY1136" s="9">
        <v>0</v>
      </c>
      <c r="DZ1136" s="9">
        <v>0</v>
      </c>
      <c r="EA1136" s="9">
        <v>0</v>
      </c>
      <c r="EB1136" s="9">
        <v>0</v>
      </c>
      <c r="EC1136" s="9">
        <v>0</v>
      </c>
    </row>
    <row r="1137" spans="1:133" x14ac:dyDescent="0.3">
      <c r="A1137" s="10">
        <v>106190541</v>
      </c>
      <c r="B1137" s="10" t="s">
        <v>1278</v>
      </c>
      <c r="C1137" s="10">
        <v>20182</v>
      </c>
      <c r="D1137" s="12">
        <v>43191</v>
      </c>
      <c r="E1137" s="10" t="s">
        <v>2129</v>
      </c>
      <c r="F1137" s="10" t="s">
        <v>134</v>
      </c>
      <c r="G1137" s="10" t="s">
        <v>158</v>
      </c>
      <c r="H1137" s="10" t="s">
        <v>2132</v>
      </c>
      <c r="I1137" s="10">
        <v>913</v>
      </c>
      <c r="J1137" s="10" t="s">
        <v>255</v>
      </c>
      <c r="K1137" s="10" t="s">
        <v>137</v>
      </c>
      <c r="L1137" s="10" t="s">
        <v>138</v>
      </c>
      <c r="M1137" s="10" t="s">
        <v>1279</v>
      </c>
      <c r="N1137" s="10" t="s">
        <v>1280</v>
      </c>
      <c r="O1137" s="10" t="s">
        <v>1281</v>
      </c>
      <c r="P1137" s="10">
        <v>91016</v>
      </c>
      <c r="Q1137" s="10" t="s">
        <v>1282</v>
      </c>
      <c r="R1137" s="10">
        <v>49</v>
      </c>
      <c r="S1137" s="10">
        <v>49</v>
      </c>
      <c r="T1137" s="10">
        <v>49</v>
      </c>
      <c r="U1137" s="10">
        <v>84</v>
      </c>
      <c r="V1137" s="10">
        <v>0</v>
      </c>
      <c r="W1137" s="10">
        <v>0</v>
      </c>
      <c r="X1137" s="10">
        <v>0</v>
      </c>
      <c r="Y1137" s="10">
        <v>0</v>
      </c>
      <c r="Z1137" s="10">
        <v>0</v>
      </c>
      <c r="AA1137" s="10">
        <v>46</v>
      </c>
      <c r="AB1137" s="10">
        <v>0</v>
      </c>
      <c r="AC1137" s="10">
        <v>0</v>
      </c>
      <c r="AD1137" s="10">
        <v>0</v>
      </c>
      <c r="AE1137" s="10">
        <v>130</v>
      </c>
      <c r="AF1137" s="10">
        <v>0</v>
      </c>
      <c r="AG1137" s="10">
        <v>2586</v>
      </c>
      <c r="AH1137" s="10">
        <v>0</v>
      </c>
      <c r="AI1137" s="10">
        <v>0</v>
      </c>
      <c r="AJ1137" s="10">
        <v>0</v>
      </c>
      <c r="AK1137" s="10">
        <v>0</v>
      </c>
      <c r="AL1137" s="10">
        <v>0</v>
      </c>
      <c r="AM1137" s="10">
        <v>152</v>
      </c>
      <c r="AN1137" s="10">
        <v>0</v>
      </c>
      <c r="AO1137" s="10">
        <v>0</v>
      </c>
      <c r="AP1137" s="10">
        <v>0</v>
      </c>
      <c r="AQ1137" s="10">
        <v>2738</v>
      </c>
      <c r="AR1137" s="10">
        <v>2586</v>
      </c>
      <c r="AS1137" s="10">
        <v>0</v>
      </c>
      <c r="AT1137" s="10">
        <v>0</v>
      </c>
      <c r="AU1137" s="10">
        <v>0</v>
      </c>
      <c r="AV1137" s="10">
        <v>0</v>
      </c>
      <c r="AW1137" s="10">
        <v>0</v>
      </c>
      <c r="AX1137" s="10">
        <v>0</v>
      </c>
      <c r="AY1137" s="10">
        <v>80</v>
      </c>
      <c r="AZ1137" s="10">
        <v>0</v>
      </c>
      <c r="BA1137" s="10">
        <v>0</v>
      </c>
      <c r="BB1137" s="10">
        <v>0</v>
      </c>
      <c r="BC1137" s="10">
        <v>80</v>
      </c>
      <c r="BD1137" s="10">
        <v>26937568</v>
      </c>
      <c r="BE1137" s="10">
        <v>0</v>
      </c>
      <c r="BF1137" s="10">
        <v>0</v>
      </c>
      <c r="BG1137" s="10">
        <v>0</v>
      </c>
      <c r="BH1137" s="10">
        <v>0</v>
      </c>
      <c r="BI1137" s="10">
        <v>0</v>
      </c>
      <c r="BJ1137" s="10">
        <v>4889119</v>
      </c>
      <c r="BK1137" s="10">
        <v>0</v>
      </c>
      <c r="BL1137" s="10">
        <v>0</v>
      </c>
      <c r="BM1137" s="10">
        <v>0</v>
      </c>
      <c r="BN1137" s="10">
        <v>31826687</v>
      </c>
      <c r="BO1137" s="10">
        <v>0</v>
      </c>
      <c r="BP1137" s="10">
        <v>0</v>
      </c>
      <c r="BQ1137" s="10">
        <v>0</v>
      </c>
      <c r="BR1137" s="10">
        <v>0</v>
      </c>
      <c r="BS1137" s="10">
        <v>0</v>
      </c>
      <c r="BT1137" s="10">
        <v>0</v>
      </c>
      <c r="BU1137" s="10">
        <v>308150</v>
      </c>
      <c r="BV1137" s="10">
        <v>0</v>
      </c>
      <c r="BW1137" s="10">
        <v>0</v>
      </c>
      <c r="BX1137" s="10">
        <v>0</v>
      </c>
      <c r="BY1137" s="10">
        <v>308150</v>
      </c>
      <c r="BZ1137" s="10">
        <v>0</v>
      </c>
      <c r="CA1137" s="10">
        <v>21126830</v>
      </c>
      <c r="CB1137" s="10">
        <v>0</v>
      </c>
      <c r="CC1137" s="10">
        <v>0</v>
      </c>
      <c r="CD1137" s="10">
        <v>0</v>
      </c>
      <c r="CE1137" s="10">
        <v>0</v>
      </c>
      <c r="CF1137" s="10">
        <v>0</v>
      </c>
      <c r="CG1137" s="10">
        <v>0</v>
      </c>
      <c r="CH1137" s="10">
        <v>2429992</v>
      </c>
      <c r="CI1137" s="10">
        <v>0</v>
      </c>
      <c r="CJ1137" s="10">
        <v>0</v>
      </c>
      <c r="CK1137" s="10">
        <v>0</v>
      </c>
      <c r="CL1137" s="10">
        <v>0</v>
      </c>
      <c r="CM1137" s="10">
        <v>0</v>
      </c>
      <c r="CN1137" s="10">
        <v>0</v>
      </c>
      <c r="CO1137" s="10">
        <v>0</v>
      </c>
      <c r="CP1137" s="10">
        <v>23556822</v>
      </c>
      <c r="CQ1137" s="10">
        <v>0</v>
      </c>
      <c r="CR1137" s="10">
        <v>0</v>
      </c>
      <c r="CS1137" s="10">
        <v>0</v>
      </c>
      <c r="CT1137" s="10">
        <v>0</v>
      </c>
      <c r="CU1137" s="10">
        <v>0</v>
      </c>
      <c r="CV1137" s="10">
        <v>5810738</v>
      </c>
      <c r="CW1137" s="10">
        <v>0</v>
      </c>
      <c r="CX1137" s="10">
        <v>0</v>
      </c>
      <c r="CY1137" s="10">
        <v>0</v>
      </c>
      <c r="CZ1137" s="10">
        <v>0</v>
      </c>
      <c r="DA1137" s="10">
        <v>0</v>
      </c>
      <c r="DB1137" s="10">
        <v>2767277</v>
      </c>
      <c r="DC1137" s="10">
        <v>0</v>
      </c>
      <c r="DD1137" s="10">
        <v>0</v>
      </c>
      <c r="DE1137" s="10">
        <v>0</v>
      </c>
      <c r="DF1137" s="10">
        <v>8578015</v>
      </c>
      <c r="DG1137" s="10">
        <v>0</v>
      </c>
      <c r="DH1137" s="10">
        <v>5778494</v>
      </c>
      <c r="DI1137" s="10">
        <v>0</v>
      </c>
      <c r="DJ1137" s="10">
        <v>0</v>
      </c>
      <c r="DK1137" s="10">
        <v>0</v>
      </c>
      <c r="DL1137" s="10">
        <v>0</v>
      </c>
      <c r="DM1137" s="10">
        <v>0</v>
      </c>
      <c r="DN1137" s="10">
        <v>0</v>
      </c>
      <c r="DO1137" s="10">
        <v>2843</v>
      </c>
      <c r="DP1137" s="10">
        <v>6663380</v>
      </c>
      <c r="DQ1137" s="10">
        <v>0</v>
      </c>
      <c r="DR1137" s="10">
        <v>0</v>
      </c>
      <c r="DS1137" s="10">
        <v>0</v>
      </c>
      <c r="DT1137" s="10">
        <v>0</v>
      </c>
      <c r="DU1137" s="10">
        <v>0</v>
      </c>
      <c r="DV1137" s="10">
        <v>0</v>
      </c>
      <c r="DW1137" s="10">
        <v>0</v>
      </c>
      <c r="DX1137" s="10">
        <v>0</v>
      </c>
      <c r="DY1137" s="10">
        <v>0</v>
      </c>
      <c r="DZ1137" s="10">
        <v>0</v>
      </c>
      <c r="EA1137" s="10">
        <v>0</v>
      </c>
      <c r="EB1137" s="10">
        <v>0</v>
      </c>
      <c r="EC1137" s="10">
        <v>0</v>
      </c>
    </row>
    <row r="1138" spans="1:133" x14ac:dyDescent="0.3">
      <c r="A1138" s="9">
        <v>106361166</v>
      </c>
      <c r="B1138" s="9" t="s">
        <v>1283</v>
      </c>
      <c r="C1138" s="9">
        <v>20182</v>
      </c>
      <c r="D1138" s="11">
        <v>43191</v>
      </c>
      <c r="E1138" s="9" t="s">
        <v>2129</v>
      </c>
      <c r="F1138" s="9" t="s">
        <v>134</v>
      </c>
      <c r="G1138" s="9" t="s">
        <v>275</v>
      </c>
      <c r="H1138" s="9" t="s">
        <v>2145</v>
      </c>
      <c r="I1138" s="9">
        <v>1207</v>
      </c>
      <c r="J1138" s="9" t="s">
        <v>255</v>
      </c>
      <c r="K1138" s="9" t="s">
        <v>137</v>
      </c>
      <c r="L1138" s="9" t="s">
        <v>138</v>
      </c>
      <c r="M1138" s="9" t="s">
        <v>1284</v>
      </c>
      <c r="N1138" s="9" t="s">
        <v>1285</v>
      </c>
      <c r="O1138" s="9" t="s">
        <v>1286</v>
      </c>
      <c r="P1138" s="9">
        <v>91763</v>
      </c>
      <c r="Q1138" s="9" t="s">
        <v>1287</v>
      </c>
      <c r="R1138" s="9">
        <v>102</v>
      </c>
      <c r="S1138" s="9">
        <v>102</v>
      </c>
      <c r="T1138" s="9">
        <v>45</v>
      </c>
      <c r="U1138" s="9">
        <v>127</v>
      </c>
      <c r="V1138" s="9">
        <v>95</v>
      </c>
      <c r="W1138" s="9">
        <v>113</v>
      </c>
      <c r="X1138" s="9">
        <v>323</v>
      </c>
      <c r="Y1138" s="9">
        <v>0</v>
      </c>
      <c r="Z1138" s="9">
        <v>0</v>
      </c>
      <c r="AA1138" s="9">
        <v>60</v>
      </c>
      <c r="AB1138" s="9">
        <v>8</v>
      </c>
      <c r="AC1138" s="9">
        <v>0</v>
      </c>
      <c r="AD1138" s="9">
        <v>90</v>
      </c>
      <c r="AE1138" s="9">
        <v>816</v>
      </c>
      <c r="AF1138" s="9">
        <v>0</v>
      </c>
      <c r="AG1138" s="9">
        <v>615</v>
      </c>
      <c r="AH1138" s="9">
        <v>217</v>
      </c>
      <c r="AI1138" s="9">
        <v>352</v>
      </c>
      <c r="AJ1138" s="9">
        <v>846</v>
      </c>
      <c r="AK1138" s="9">
        <v>0</v>
      </c>
      <c r="AL1138" s="9">
        <v>0</v>
      </c>
      <c r="AM1138" s="9">
        <v>143</v>
      </c>
      <c r="AN1138" s="9">
        <v>21</v>
      </c>
      <c r="AO1138" s="9">
        <v>0</v>
      </c>
      <c r="AP1138" s="9">
        <v>200</v>
      </c>
      <c r="AQ1138" s="9">
        <v>2394</v>
      </c>
      <c r="AR1138" s="9">
        <v>0</v>
      </c>
      <c r="AS1138" s="9">
        <v>215</v>
      </c>
      <c r="AT1138" s="9">
        <v>245</v>
      </c>
      <c r="AU1138" s="9">
        <v>868</v>
      </c>
      <c r="AV1138" s="9">
        <v>3440</v>
      </c>
      <c r="AW1138" s="9">
        <v>0</v>
      </c>
      <c r="AX1138" s="9">
        <v>0</v>
      </c>
      <c r="AY1138" s="9">
        <v>621</v>
      </c>
      <c r="AZ1138" s="9">
        <v>30</v>
      </c>
      <c r="BA1138" s="9">
        <v>0</v>
      </c>
      <c r="BB1138" s="9">
        <v>487</v>
      </c>
      <c r="BC1138" s="9">
        <v>5906</v>
      </c>
      <c r="BD1138" s="9">
        <v>9677273</v>
      </c>
      <c r="BE1138" s="9">
        <v>4702413</v>
      </c>
      <c r="BF1138" s="9">
        <v>6002077</v>
      </c>
      <c r="BG1138" s="9">
        <v>12610110</v>
      </c>
      <c r="BH1138" s="9">
        <v>0</v>
      </c>
      <c r="BI1138" s="9">
        <v>0</v>
      </c>
      <c r="BJ1138" s="9">
        <v>2376078</v>
      </c>
      <c r="BK1138" s="9">
        <v>362383</v>
      </c>
      <c r="BL1138" s="9">
        <v>0</v>
      </c>
      <c r="BM1138" s="9">
        <v>2474395</v>
      </c>
      <c r="BN1138" s="9">
        <v>38204729</v>
      </c>
      <c r="BO1138" s="9">
        <v>1255747</v>
      </c>
      <c r="BP1138" s="9">
        <v>1613062</v>
      </c>
      <c r="BQ1138" s="9">
        <v>3596938</v>
      </c>
      <c r="BR1138" s="9">
        <v>13998377</v>
      </c>
      <c r="BS1138" s="9">
        <v>0</v>
      </c>
      <c r="BT1138" s="9">
        <v>0</v>
      </c>
      <c r="BU1138" s="9">
        <v>2480546</v>
      </c>
      <c r="BV1138" s="9">
        <v>189094</v>
      </c>
      <c r="BW1138" s="9">
        <v>0</v>
      </c>
      <c r="BX1138" s="9">
        <v>1746829</v>
      </c>
      <c r="BY1138" s="9">
        <v>24880593</v>
      </c>
      <c r="BZ1138" s="9">
        <v>2188546</v>
      </c>
      <c r="CA1138" s="9">
        <v>8511528</v>
      </c>
      <c r="CB1138" s="9">
        <v>4852691</v>
      </c>
      <c r="CC1138" s="9">
        <v>6642280</v>
      </c>
      <c r="CD1138" s="9">
        <v>22368344</v>
      </c>
      <c r="CE1138" s="9">
        <v>0</v>
      </c>
      <c r="CF1138" s="9">
        <v>0</v>
      </c>
      <c r="CG1138" s="9">
        <v>0</v>
      </c>
      <c r="CH1138" s="9">
        <v>2608648</v>
      </c>
      <c r="CI1138" s="9">
        <v>421464</v>
      </c>
      <c r="CJ1138" s="9">
        <v>0</v>
      </c>
      <c r="CK1138" s="9">
        <v>150069</v>
      </c>
      <c r="CL1138" s="9">
        <v>0</v>
      </c>
      <c r="CM1138" s="9">
        <v>0</v>
      </c>
      <c r="CN1138" s="9">
        <v>0</v>
      </c>
      <c r="CO1138" s="9">
        <v>1882609</v>
      </c>
      <c r="CP1138" s="9">
        <v>49626179</v>
      </c>
      <c r="CQ1138" s="9">
        <v>0</v>
      </c>
      <c r="CR1138" s="9">
        <v>0</v>
      </c>
      <c r="CS1138" s="9">
        <v>0</v>
      </c>
      <c r="CT1138" s="9">
        <v>0</v>
      </c>
      <c r="CU1138" s="9">
        <v>0</v>
      </c>
      <c r="CV1138" s="9">
        <v>2421492</v>
      </c>
      <c r="CW1138" s="9">
        <v>1462784</v>
      </c>
      <c r="CX1138" s="9">
        <v>2956735</v>
      </c>
      <c r="CY1138" s="9">
        <v>4240143</v>
      </c>
      <c r="CZ1138" s="9">
        <v>0</v>
      </c>
      <c r="DA1138" s="9">
        <v>0</v>
      </c>
      <c r="DB1138" s="9">
        <v>2247976</v>
      </c>
      <c r="DC1138" s="9">
        <v>130013</v>
      </c>
      <c r="DD1138" s="9">
        <v>0</v>
      </c>
      <c r="DE1138" s="9">
        <v>0</v>
      </c>
      <c r="DF1138" s="9">
        <v>13459143</v>
      </c>
      <c r="DG1138" s="9">
        <v>44148</v>
      </c>
      <c r="DH1138" s="9">
        <v>12422151</v>
      </c>
      <c r="DI1138" s="9">
        <v>0</v>
      </c>
      <c r="DJ1138" s="9">
        <v>0</v>
      </c>
      <c r="DK1138" s="9">
        <v>0</v>
      </c>
      <c r="DL1138" s="9">
        <v>0</v>
      </c>
      <c r="DM1138" s="9">
        <v>0</v>
      </c>
      <c r="DN1138" s="9">
        <v>0</v>
      </c>
      <c r="DO1138" s="9">
        <v>330158</v>
      </c>
      <c r="DP1138" s="9">
        <v>40121676</v>
      </c>
      <c r="DQ1138" s="9">
        <v>0</v>
      </c>
      <c r="DR1138" s="9">
        <v>0</v>
      </c>
      <c r="DS1138" s="9">
        <v>0</v>
      </c>
      <c r="DT1138" s="9">
        <v>0</v>
      </c>
      <c r="DU1138" s="9">
        <v>0</v>
      </c>
      <c r="DV1138" s="9">
        <v>0</v>
      </c>
      <c r="DW1138" s="9">
        <v>0</v>
      </c>
      <c r="DX1138" s="9">
        <v>0</v>
      </c>
      <c r="DY1138" s="9">
        <v>0</v>
      </c>
      <c r="DZ1138" s="9">
        <v>0</v>
      </c>
      <c r="EA1138" s="9">
        <v>0</v>
      </c>
      <c r="EB1138" s="9">
        <v>0</v>
      </c>
      <c r="EC1138" s="9">
        <v>0</v>
      </c>
    </row>
    <row r="1139" spans="1:133" x14ac:dyDescent="0.3">
      <c r="A1139" s="10">
        <v>106190547</v>
      </c>
      <c r="B1139" s="10" t="s">
        <v>1288</v>
      </c>
      <c r="C1139" s="10">
        <v>20182</v>
      </c>
      <c r="D1139" s="12">
        <v>43191</v>
      </c>
      <c r="E1139" s="10" t="s">
        <v>2129</v>
      </c>
      <c r="F1139" s="10" t="s">
        <v>134</v>
      </c>
      <c r="G1139" s="10" t="s">
        <v>158</v>
      </c>
      <c r="H1139" s="10" t="s">
        <v>2132</v>
      </c>
      <c r="I1139" s="10">
        <v>913</v>
      </c>
      <c r="J1139" s="10" t="s">
        <v>255</v>
      </c>
      <c r="K1139" s="10" t="s">
        <v>137</v>
      </c>
      <c r="L1139" s="10" t="s">
        <v>138</v>
      </c>
      <c r="M1139" s="10" t="s">
        <v>1289</v>
      </c>
      <c r="N1139" s="10" t="s">
        <v>1290</v>
      </c>
      <c r="O1139" s="10" t="s">
        <v>719</v>
      </c>
      <c r="P1139" s="10">
        <v>91754</v>
      </c>
      <c r="Q1139" s="10" t="s">
        <v>1291</v>
      </c>
      <c r="R1139" s="10">
        <v>101</v>
      </c>
      <c r="S1139" s="10">
        <v>101</v>
      </c>
      <c r="T1139" s="10">
        <v>50</v>
      </c>
      <c r="U1139" s="10">
        <v>171</v>
      </c>
      <c r="V1139" s="10">
        <v>172</v>
      </c>
      <c r="W1139" s="10">
        <v>153</v>
      </c>
      <c r="X1139" s="10">
        <v>527</v>
      </c>
      <c r="Y1139" s="10">
        <v>0</v>
      </c>
      <c r="Z1139" s="10">
        <v>0</v>
      </c>
      <c r="AA1139" s="10">
        <v>3</v>
      </c>
      <c r="AB1139" s="10">
        <v>84</v>
      </c>
      <c r="AC1139" s="10">
        <v>0</v>
      </c>
      <c r="AD1139" s="10">
        <v>110</v>
      </c>
      <c r="AE1139" s="10">
        <v>1220</v>
      </c>
      <c r="AF1139" s="10">
        <v>0</v>
      </c>
      <c r="AG1139" s="10">
        <v>844</v>
      </c>
      <c r="AH1139" s="10">
        <v>718</v>
      </c>
      <c r="AI1139" s="10">
        <v>500</v>
      </c>
      <c r="AJ1139" s="10">
        <v>1958</v>
      </c>
      <c r="AK1139" s="10">
        <v>0</v>
      </c>
      <c r="AL1139" s="10">
        <v>0</v>
      </c>
      <c r="AM1139" s="10">
        <v>8</v>
      </c>
      <c r="AN1139" s="10">
        <v>254</v>
      </c>
      <c r="AO1139" s="10">
        <v>0</v>
      </c>
      <c r="AP1139" s="10">
        <v>212</v>
      </c>
      <c r="AQ1139" s="10">
        <v>4494</v>
      </c>
      <c r="AR1139" s="10">
        <v>0</v>
      </c>
      <c r="AS1139" s="10">
        <v>717</v>
      </c>
      <c r="AT1139" s="10">
        <v>556</v>
      </c>
      <c r="AU1139" s="10">
        <v>943</v>
      </c>
      <c r="AV1139" s="10">
        <v>3608</v>
      </c>
      <c r="AW1139" s="10">
        <v>0</v>
      </c>
      <c r="AX1139" s="10">
        <v>0</v>
      </c>
      <c r="AY1139" s="10">
        <v>85</v>
      </c>
      <c r="AZ1139" s="10">
        <v>847</v>
      </c>
      <c r="BA1139" s="10">
        <v>0</v>
      </c>
      <c r="BB1139" s="10">
        <v>560</v>
      </c>
      <c r="BC1139" s="10">
        <v>7316</v>
      </c>
      <c r="BD1139" s="10">
        <v>19799881</v>
      </c>
      <c r="BE1139" s="10">
        <v>17492935</v>
      </c>
      <c r="BF1139" s="10">
        <v>9189363</v>
      </c>
      <c r="BG1139" s="10">
        <v>39763215</v>
      </c>
      <c r="BH1139" s="10">
        <v>0</v>
      </c>
      <c r="BI1139" s="10">
        <v>0</v>
      </c>
      <c r="BJ1139" s="10">
        <v>161964</v>
      </c>
      <c r="BK1139" s="10">
        <v>6205127</v>
      </c>
      <c r="BL1139" s="10">
        <v>0</v>
      </c>
      <c r="BM1139" s="10">
        <v>4344325</v>
      </c>
      <c r="BN1139" s="10">
        <v>96956810</v>
      </c>
      <c r="BO1139" s="10">
        <v>8235511</v>
      </c>
      <c r="BP1139" s="10">
        <v>9732178</v>
      </c>
      <c r="BQ1139" s="10">
        <v>5874102</v>
      </c>
      <c r="BR1139" s="10">
        <v>30924593</v>
      </c>
      <c r="BS1139" s="10">
        <v>0</v>
      </c>
      <c r="BT1139" s="10">
        <v>0</v>
      </c>
      <c r="BU1139" s="10">
        <v>439378</v>
      </c>
      <c r="BV1139" s="10">
        <v>9360221</v>
      </c>
      <c r="BW1139" s="10">
        <v>0</v>
      </c>
      <c r="BX1139" s="10">
        <v>3420515</v>
      </c>
      <c r="BY1139" s="10">
        <v>67986498</v>
      </c>
      <c r="BZ1139" s="10">
        <v>1339971</v>
      </c>
      <c r="CA1139" s="10">
        <v>25786524</v>
      </c>
      <c r="CB1139" s="10">
        <v>24710205</v>
      </c>
      <c r="CC1139" s="10">
        <v>8967078</v>
      </c>
      <c r="CD1139" s="10">
        <v>61307954</v>
      </c>
      <c r="CE1139" s="10">
        <v>-1298058</v>
      </c>
      <c r="CF1139" s="10">
        <v>0</v>
      </c>
      <c r="CG1139" s="10">
        <v>0</v>
      </c>
      <c r="CH1139" s="10">
        <v>463045</v>
      </c>
      <c r="CI1139" s="10">
        <v>12563742</v>
      </c>
      <c r="CJ1139" s="10">
        <v>0</v>
      </c>
      <c r="CK1139" s="10">
        <v>0</v>
      </c>
      <c r="CL1139" s="10">
        <v>0</v>
      </c>
      <c r="CM1139" s="10">
        <v>0</v>
      </c>
      <c r="CN1139" s="10">
        <v>0</v>
      </c>
      <c r="CO1139" s="10">
        <v>5946361</v>
      </c>
      <c r="CP1139" s="10">
        <v>139786822</v>
      </c>
      <c r="CQ1139" s="10">
        <v>588844</v>
      </c>
      <c r="CR1139" s="10">
        <v>9109762</v>
      </c>
      <c r="CS1139" s="10">
        <v>0</v>
      </c>
      <c r="CT1139" s="10">
        <v>0</v>
      </c>
      <c r="CU1139" s="10">
        <v>9698606</v>
      </c>
      <c r="CV1139" s="10">
        <v>2248868</v>
      </c>
      <c r="CW1139" s="10">
        <v>3103752</v>
      </c>
      <c r="CX1139" s="10">
        <v>7394445</v>
      </c>
      <c r="CY1139" s="10">
        <v>18489616</v>
      </c>
      <c r="CZ1139" s="10">
        <v>0</v>
      </c>
      <c r="DA1139" s="10">
        <v>0</v>
      </c>
      <c r="DB1139" s="10">
        <v>138297</v>
      </c>
      <c r="DC1139" s="10">
        <v>3001606</v>
      </c>
      <c r="DD1139" s="10">
        <v>0</v>
      </c>
      <c r="DE1139" s="10">
        <v>478508</v>
      </c>
      <c r="DF1139" s="10">
        <v>34855092</v>
      </c>
      <c r="DG1139" s="10">
        <v>-364774</v>
      </c>
      <c r="DH1139" s="10">
        <v>25779577</v>
      </c>
      <c r="DI1139" s="10">
        <v>0</v>
      </c>
      <c r="DJ1139" s="10">
        <v>-5980</v>
      </c>
      <c r="DK1139" s="10">
        <v>0</v>
      </c>
      <c r="DL1139" s="10">
        <v>0</v>
      </c>
      <c r="DM1139" s="10">
        <v>0</v>
      </c>
      <c r="DN1139" s="10">
        <v>0</v>
      </c>
      <c r="DO1139" s="10">
        <v>413802</v>
      </c>
      <c r="DP1139" s="10">
        <v>2130257</v>
      </c>
      <c r="DQ1139" s="10">
        <v>0</v>
      </c>
      <c r="DR1139" s="10">
        <v>0</v>
      </c>
      <c r="DS1139" s="10">
        <v>0</v>
      </c>
      <c r="DT1139" s="10">
        <v>0</v>
      </c>
      <c r="DU1139" s="10">
        <v>0</v>
      </c>
      <c r="DV1139" s="10">
        <v>0</v>
      </c>
      <c r="DW1139" s="10">
        <v>0</v>
      </c>
      <c r="DX1139" s="10">
        <v>0</v>
      </c>
      <c r="DY1139" s="10">
        <v>0</v>
      </c>
      <c r="DZ1139" s="10">
        <v>0</v>
      </c>
      <c r="EA1139" s="10">
        <v>0</v>
      </c>
      <c r="EB1139" s="10">
        <v>0</v>
      </c>
      <c r="EC1139" s="10">
        <v>0</v>
      </c>
    </row>
    <row r="1140" spans="1:133" x14ac:dyDescent="0.3">
      <c r="A1140" s="9">
        <v>106190552</v>
      </c>
      <c r="B1140" s="9" t="s">
        <v>1292</v>
      </c>
      <c r="C1140" s="9">
        <v>20182</v>
      </c>
      <c r="D1140" s="11">
        <v>43191</v>
      </c>
      <c r="E1140" s="9" t="s">
        <v>2129</v>
      </c>
      <c r="F1140" s="9" t="s">
        <v>134</v>
      </c>
      <c r="G1140" s="9" t="s">
        <v>158</v>
      </c>
      <c r="H1140" s="9" t="s">
        <v>2132</v>
      </c>
      <c r="I1140" s="9">
        <v>905</v>
      </c>
      <c r="J1140" s="9" t="s">
        <v>136</v>
      </c>
      <c r="K1140" s="9" t="s">
        <v>137</v>
      </c>
      <c r="L1140" s="9" t="s">
        <v>138</v>
      </c>
      <c r="M1140" s="9" t="s">
        <v>1293</v>
      </c>
      <c r="N1140" s="9" t="s">
        <v>1294</v>
      </c>
      <c r="O1140" s="9" t="s">
        <v>957</v>
      </c>
      <c r="P1140" s="9">
        <v>91364</v>
      </c>
      <c r="Q1140" s="9" t="s">
        <v>1295</v>
      </c>
      <c r="R1140" s="9">
        <v>277</v>
      </c>
      <c r="S1140" s="9">
        <v>190</v>
      </c>
      <c r="T1140" s="9">
        <v>184</v>
      </c>
      <c r="U1140" s="9">
        <v>24</v>
      </c>
      <c r="V1140" s="9">
        <v>0</v>
      </c>
      <c r="W1140" s="9">
        <v>11</v>
      </c>
      <c r="X1140" s="9">
        <v>0</v>
      </c>
      <c r="Y1140" s="9">
        <v>0</v>
      </c>
      <c r="Z1140" s="9">
        <v>0</v>
      </c>
      <c r="AA1140" s="9">
        <v>0</v>
      </c>
      <c r="AB1140" s="9">
        <v>0</v>
      </c>
      <c r="AC1140" s="9">
        <v>13</v>
      </c>
      <c r="AD1140" s="9">
        <v>7</v>
      </c>
      <c r="AE1140" s="9">
        <v>55</v>
      </c>
      <c r="AF1140" s="9">
        <v>0</v>
      </c>
      <c r="AG1140" s="9">
        <v>334</v>
      </c>
      <c r="AH1140" s="9">
        <v>0</v>
      </c>
      <c r="AI1140" s="9">
        <v>5265</v>
      </c>
      <c r="AJ1140" s="9">
        <v>0</v>
      </c>
      <c r="AK1140" s="9">
        <v>0</v>
      </c>
      <c r="AL1140" s="9">
        <v>0</v>
      </c>
      <c r="AM1140" s="9">
        <v>0</v>
      </c>
      <c r="AN1140" s="9">
        <v>0</v>
      </c>
      <c r="AO1140" s="9">
        <v>9406</v>
      </c>
      <c r="AP1140" s="9">
        <v>839</v>
      </c>
      <c r="AQ1140" s="9">
        <v>15844</v>
      </c>
      <c r="AR1140" s="9">
        <v>0</v>
      </c>
      <c r="AS1140" s="9">
        <v>0</v>
      </c>
      <c r="AT1140" s="9">
        <v>0</v>
      </c>
      <c r="AU1140" s="9">
        <v>0</v>
      </c>
      <c r="AV1140" s="9">
        <v>0</v>
      </c>
      <c r="AW1140" s="9">
        <v>0</v>
      </c>
      <c r="AX1140" s="9">
        <v>0</v>
      </c>
      <c r="AY1140" s="9">
        <v>0</v>
      </c>
      <c r="AZ1140" s="9">
        <v>0</v>
      </c>
      <c r="BA1140" s="9">
        <v>0</v>
      </c>
      <c r="BB1140" s="9">
        <v>0</v>
      </c>
      <c r="BC1140" s="9">
        <v>0</v>
      </c>
      <c r="BD1140" s="9">
        <v>970656</v>
      </c>
      <c r="BE1140" s="9">
        <v>0</v>
      </c>
      <c r="BF1140" s="9">
        <v>2728730</v>
      </c>
      <c r="BG1140" s="9">
        <v>0</v>
      </c>
      <c r="BH1140" s="9">
        <v>0</v>
      </c>
      <c r="BI1140" s="9">
        <v>0</v>
      </c>
      <c r="BJ1140" s="9">
        <v>0</v>
      </c>
      <c r="BK1140" s="9">
        <v>0</v>
      </c>
      <c r="BL1140" s="9">
        <v>1584475</v>
      </c>
      <c r="BM1140" s="9">
        <v>622103</v>
      </c>
      <c r="BN1140" s="9">
        <v>5905964</v>
      </c>
      <c r="BO1140" s="9">
        <v>0</v>
      </c>
      <c r="BP1140" s="9">
        <v>0</v>
      </c>
      <c r="BQ1140" s="9">
        <v>0</v>
      </c>
      <c r="BR1140" s="9">
        <v>0</v>
      </c>
      <c r="BS1140" s="9">
        <v>0</v>
      </c>
      <c r="BT1140" s="9">
        <v>0</v>
      </c>
      <c r="BU1140" s="9">
        <v>0</v>
      </c>
      <c r="BV1140" s="9">
        <v>0</v>
      </c>
      <c r="BW1140" s="9">
        <v>0</v>
      </c>
      <c r="BX1140" s="9">
        <v>0</v>
      </c>
      <c r="BY1140" s="9">
        <v>0</v>
      </c>
      <c r="BZ1140" s="9">
        <v>0</v>
      </c>
      <c r="CA1140" s="9">
        <v>548891</v>
      </c>
      <c r="CB1140" s="9">
        <v>0</v>
      </c>
      <c r="CC1140" s="9">
        <v>189639</v>
      </c>
      <c r="CD1140" s="9">
        <v>0</v>
      </c>
      <c r="CE1140" s="9">
        <v>0</v>
      </c>
      <c r="CF1140" s="9">
        <v>0</v>
      </c>
      <c r="CG1140" s="9">
        <v>0</v>
      </c>
      <c r="CH1140" s="9">
        <v>0</v>
      </c>
      <c r="CI1140" s="9">
        <v>0</v>
      </c>
      <c r="CJ1140" s="9">
        <v>0</v>
      </c>
      <c r="CK1140" s="9">
        <v>346558</v>
      </c>
      <c r="CL1140" s="9">
        <v>0</v>
      </c>
      <c r="CM1140" s="9">
        <v>0</v>
      </c>
      <c r="CN1140" s="9">
        <v>0</v>
      </c>
      <c r="CO1140" s="9">
        <v>206612</v>
      </c>
      <c r="CP1140" s="9">
        <v>1291700</v>
      </c>
      <c r="CQ1140" s="9">
        <v>0</v>
      </c>
      <c r="CR1140" s="9">
        <v>0</v>
      </c>
      <c r="CS1140" s="9">
        <v>0</v>
      </c>
      <c r="CT1140" s="9">
        <v>0</v>
      </c>
      <c r="CU1140" s="9">
        <v>0</v>
      </c>
      <c r="CV1140" s="9">
        <v>421765</v>
      </c>
      <c r="CW1140" s="9">
        <v>0</v>
      </c>
      <c r="CX1140" s="9">
        <v>2539091</v>
      </c>
      <c r="CY1140" s="9">
        <v>0</v>
      </c>
      <c r="CZ1140" s="9">
        <v>0</v>
      </c>
      <c r="DA1140" s="9">
        <v>0</v>
      </c>
      <c r="DB1140" s="9">
        <v>0</v>
      </c>
      <c r="DC1140" s="9">
        <v>0</v>
      </c>
      <c r="DD1140" s="9">
        <v>1237917</v>
      </c>
      <c r="DE1140" s="9">
        <v>415491</v>
      </c>
      <c r="DF1140" s="9">
        <v>4614264</v>
      </c>
      <c r="DG1140" s="9">
        <v>194767</v>
      </c>
      <c r="DH1140" s="9">
        <v>13849732</v>
      </c>
      <c r="DI1140" s="9">
        <v>0</v>
      </c>
      <c r="DJ1140" s="9">
        <v>3476872</v>
      </c>
      <c r="DK1140" s="9">
        <v>0</v>
      </c>
      <c r="DL1140" s="9">
        <v>0</v>
      </c>
      <c r="DM1140" s="9">
        <v>0</v>
      </c>
      <c r="DN1140" s="9">
        <v>0</v>
      </c>
      <c r="DO1140" s="9">
        <v>185200</v>
      </c>
      <c r="DP1140" s="9">
        <v>28580888</v>
      </c>
      <c r="DQ1140" s="9">
        <v>0</v>
      </c>
      <c r="DR1140" s="9">
        <v>0</v>
      </c>
      <c r="DS1140" s="9">
        <v>0</v>
      </c>
      <c r="DT1140" s="9">
        <v>0</v>
      </c>
      <c r="DU1140" s="9">
        <v>0</v>
      </c>
      <c r="DV1140" s="9">
        <v>0</v>
      </c>
      <c r="DW1140" s="9">
        <v>0</v>
      </c>
      <c r="DX1140" s="9">
        <v>0</v>
      </c>
      <c r="DY1140" s="9">
        <v>0</v>
      </c>
      <c r="DZ1140" s="9">
        <v>0</v>
      </c>
      <c r="EA1140" s="9">
        <v>0</v>
      </c>
      <c r="EB1140" s="9">
        <v>0</v>
      </c>
      <c r="EC1140" s="9">
        <v>0</v>
      </c>
    </row>
    <row r="1141" spans="1:133" x14ac:dyDescent="0.3">
      <c r="A1141" s="10">
        <v>106361266</v>
      </c>
      <c r="B1141" s="10" t="s">
        <v>1296</v>
      </c>
      <c r="C1141" s="10">
        <v>20182</v>
      </c>
      <c r="D1141" s="12">
        <v>43191</v>
      </c>
      <c r="E1141" s="10" t="s">
        <v>2129</v>
      </c>
      <c r="F1141" s="10" t="s">
        <v>134</v>
      </c>
      <c r="G1141" s="10" t="s">
        <v>275</v>
      </c>
      <c r="H1141" s="10" t="s">
        <v>2145</v>
      </c>
      <c r="I1141" s="10">
        <v>1209</v>
      </c>
      <c r="J1141" s="10" t="s">
        <v>183</v>
      </c>
      <c r="K1141" s="10" t="s">
        <v>137</v>
      </c>
      <c r="L1141" s="10" t="s">
        <v>145</v>
      </c>
      <c r="M1141" s="10" t="s">
        <v>1297</v>
      </c>
      <c r="N1141" s="10" t="s">
        <v>1298</v>
      </c>
      <c r="O1141" s="10" t="s">
        <v>1299</v>
      </c>
      <c r="P1141" s="10">
        <v>92352</v>
      </c>
      <c r="Q1141" s="10" t="s">
        <v>1300</v>
      </c>
      <c r="R1141" s="10">
        <v>37</v>
      </c>
      <c r="S1141" s="10">
        <v>37</v>
      </c>
      <c r="T1141" s="10">
        <v>30</v>
      </c>
      <c r="U1141" s="10">
        <v>21</v>
      </c>
      <c r="V1141" s="10">
        <v>15</v>
      </c>
      <c r="W1141" s="10">
        <v>12</v>
      </c>
      <c r="X1141" s="10">
        <v>12</v>
      </c>
      <c r="Y1141" s="10">
        <v>0</v>
      </c>
      <c r="Z1141" s="10">
        <v>0</v>
      </c>
      <c r="AA1141" s="10">
        <v>1</v>
      </c>
      <c r="AB1141" s="10">
        <v>8</v>
      </c>
      <c r="AC1141" s="10">
        <v>0</v>
      </c>
      <c r="AD1141" s="10">
        <v>1</v>
      </c>
      <c r="AE1141" s="10">
        <v>70</v>
      </c>
      <c r="AF1141" s="10">
        <v>5</v>
      </c>
      <c r="AG1141" s="10">
        <v>109</v>
      </c>
      <c r="AH1141" s="10">
        <v>34</v>
      </c>
      <c r="AI1141" s="10">
        <v>1277</v>
      </c>
      <c r="AJ1141" s="10">
        <v>584</v>
      </c>
      <c r="AK1141" s="10">
        <v>0</v>
      </c>
      <c r="AL1141" s="10">
        <v>0</v>
      </c>
      <c r="AM1141" s="10">
        <v>3</v>
      </c>
      <c r="AN1141" s="10">
        <v>17</v>
      </c>
      <c r="AO1141" s="10">
        <v>0</v>
      </c>
      <c r="AP1141" s="10">
        <v>1</v>
      </c>
      <c r="AQ1141" s="10">
        <v>2025</v>
      </c>
      <c r="AR1141" s="10">
        <v>1845</v>
      </c>
      <c r="AS1141" s="10">
        <v>1544</v>
      </c>
      <c r="AT1141" s="10">
        <v>697</v>
      </c>
      <c r="AU1141" s="10">
        <v>3589</v>
      </c>
      <c r="AV1141" s="10">
        <v>1834</v>
      </c>
      <c r="AW1141" s="10">
        <v>0</v>
      </c>
      <c r="AX1141" s="10">
        <v>0</v>
      </c>
      <c r="AY1141" s="10">
        <v>97</v>
      </c>
      <c r="AZ1141" s="10">
        <v>1312</v>
      </c>
      <c r="BA1141" s="10">
        <v>0</v>
      </c>
      <c r="BB1141" s="10">
        <v>285</v>
      </c>
      <c r="BC1141" s="10">
        <v>9358</v>
      </c>
      <c r="BD1141" s="10">
        <v>418033</v>
      </c>
      <c r="BE1141" s="10">
        <v>209662</v>
      </c>
      <c r="BF1141" s="10">
        <v>1066214</v>
      </c>
      <c r="BG1141" s="10">
        <v>602999</v>
      </c>
      <c r="BH1141" s="10">
        <v>0</v>
      </c>
      <c r="BI1141" s="10">
        <v>0</v>
      </c>
      <c r="BJ1141" s="10">
        <v>29014</v>
      </c>
      <c r="BK1141" s="10">
        <v>106461</v>
      </c>
      <c r="BL1141" s="10">
        <v>0</v>
      </c>
      <c r="BM1141" s="10">
        <v>4227</v>
      </c>
      <c r="BN1141" s="10">
        <v>2436610</v>
      </c>
      <c r="BO1141" s="10">
        <v>1717266</v>
      </c>
      <c r="BP1141" s="10">
        <v>1385330</v>
      </c>
      <c r="BQ1141" s="10">
        <v>2553778</v>
      </c>
      <c r="BR1141" s="10">
        <v>2030745</v>
      </c>
      <c r="BS1141" s="10">
        <v>0</v>
      </c>
      <c r="BT1141" s="10">
        <v>0</v>
      </c>
      <c r="BU1141" s="10">
        <v>184785</v>
      </c>
      <c r="BV1141" s="10">
        <v>2175296</v>
      </c>
      <c r="BW1141" s="10">
        <v>0</v>
      </c>
      <c r="BX1141" s="10">
        <v>246548</v>
      </c>
      <c r="BY1141" s="10">
        <v>10293748</v>
      </c>
      <c r="BZ1141" s="10">
        <v>246000</v>
      </c>
      <c r="CA1141" s="10">
        <v>841330</v>
      </c>
      <c r="CB1141" s="10">
        <v>865041</v>
      </c>
      <c r="CC1141" s="10">
        <v>1778917</v>
      </c>
      <c r="CD1141" s="10">
        <v>-1482401</v>
      </c>
      <c r="CE1141" s="10">
        <v>-81836</v>
      </c>
      <c r="CF1141" s="10">
        <v>0</v>
      </c>
      <c r="CG1141" s="10">
        <v>0</v>
      </c>
      <c r="CH1141" s="10">
        <v>137251</v>
      </c>
      <c r="CI1141" s="10">
        <v>1331661</v>
      </c>
      <c r="CJ1141" s="10">
        <v>0</v>
      </c>
      <c r="CK1141" s="10">
        <v>80000</v>
      </c>
      <c r="CL1141" s="10">
        <v>0</v>
      </c>
      <c r="CM1141" s="10">
        <v>0</v>
      </c>
      <c r="CN1141" s="10">
        <v>0</v>
      </c>
      <c r="CO1141" s="10">
        <v>99673</v>
      </c>
      <c r="CP1141" s="10">
        <v>3815636</v>
      </c>
      <c r="CQ1141" s="10">
        <v>0</v>
      </c>
      <c r="CR1141" s="10">
        <v>0</v>
      </c>
      <c r="CS1141" s="10">
        <v>0</v>
      </c>
      <c r="CT1141" s="10">
        <v>0</v>
      </c>
      <c r="CU1141" s="10">
        <v>0</v>
      </c>
      <c r="CV1141" s="10">
        <v>1293969</v>
      </c>
      <c r="CW1141" s="10">
        <v>729951</v>
      </c>
      <c r="CX1141" s="10">
        <v>1842911</v>
      </c>
      <c r="CY1141" s="10">
        <v>4116145</v>
      </c>
      <c r="CZ1141" s="10">
        <v>0</v>
      </c>
      <c r="DA1141" s="10">
        <v>0</v>
      </c>
      <c r="DB1141" s="10">
        <v>76548</v>
      </c>
      <c r="DC1141" s="10">
        <v>753296</v>
      </c>
      <c r="DD1141" s="10">
        <v>0</v>
      </c>
      <c r="DE1141" s="10">
        <v>101902</v>
      </c>
      <c r="DF1141" s="10">
        <v>8914722</v>
      </c>
      <c r="DG1141" s="10">
        <v>164022</v>
      </c>
      <c r="DH1141" s="10">
        <v>6304455</v>
      </c>
      <c r="DI1141" s="10">
        <v>0</v>
      </c>
      <c r="DJ1141" s="10">
        <v>1437440</v>
      </c>
      <c r="DK1141" s="10">
        <v>0</v>
      </c>
      <c r="DL1141" s="10">
        <v>0</v>
      </c>
      <c r="DM1141" s="10">
        <v>0</v>
      </c>
      <c r="DN1141" s="10">
        <v>0</v>
      </c>
      <c r="DO1141" s="10">
        <v>119335</v>
      </c>
      <c r="DP1141" s="10">
        <v>16695647</v>
      </c>
      <c r="DQ1141" s="10">
        <v>0</v>
      </c>
      <c r="DR1141" s="10">
        <v>0</v>
      </c>
      <c r="DS1141" s="10">
        <v>0</v>
      </c>
      <c r="DT1141" s="10">
        <v>0</v>
      </c>
      <c r="DU1141" s="10">
        <v>0</v>
      </c>
      <c r="DV1141" s="10">
        <v>0</v>
      </c>
      <c r="DW1141" s="10">
        <v>0</v>
      </c>
      <c r="DX1141" s="10">
        <v>0</v>
      </c>
      <c r="DY1141" s="10">
        <v>0</v>
      </c>
      <c r="DZ1141" s="10">
        <v>0</v>
      </c>
      <c r="EA1141" s="10">
        <v>0</v>
      </c>
      <c r="EB1141" s="10">
        <v>0</v>
      </c>
      <c r="EC1141" s="10">
        <v>0</v>
      </c>
    </row>
    <row r="1142" spans="1:133" x14ac:dyDescent="0.3">
      <c r="A1142" s="9">
        <v>106281266</v>
      </c>
      <c r="B1142" s="9" t="s">
        <v>1301</v>
      </c>
      <c r="C1142" s="9">
        <v>20182</v>
      </c>
      <c r="D1142" s="11">
        <v>43191</v>
      </c>
      <c r="E1142" s="9" t="s">
        <v>2129</v>
      </c>
      <c r="F1142" s="9" t="s">
        <v>134</v>
      </c>
      <c r="G1142" s="9" t="s">
        <v>199</v>
      </c>
      <c r="H1142" s="9" t="s">
        <v>2135</v>
      </c>
      <c r="I1142" s="9">
        <v>407</v>
      </c>
      <c r="J1142" s="9" t="s">
        <v>283</v>
      </c>
      <c r="K1142" s="9" t="s">
        <v>284</v>
      </c>
      <c r="L1142" s="9" t="s">
        <v>138</v>
      </c>
      <c r="M1142" s="9" t="s">
        <v>1302</v>
      </c>
      <c r="N1142" s="9" t="s">
        <v>1303</v>
      </c>
      <c r="O1142" s="9" t="s">
        <v>1304</v>
      </c>
      <c r="P1142" s="9">
        <v>94558</v>
      </c>
      <c r="Q1142" s="9" t="s">
        <v>1305</v>
      </c>
      <c r="R1142" s="9">
        <v>1418</v>
      </c>
      <c r="S1142" s="9">
        <v>1314</v>
      </c>
      <c r="T1142" s="9">
        <v>1314</v>
      </c>
      <c r="U1142" s="9">
        <v>28</v>
      </c>
      <c r="V1142" s="9">
        <v>0</v>
      </c>
      <c r="W1142" s="9">
        <v>0</v>
      </c>
      <c r="X1142" s="9">
        <v>0</v>
      </c>
      <c r="Y1142" s="9">
        <v>0</v>
      </c>
      <c r="Z1142" s="9">
        <v>0</v>
      </c>
      <c r="AA1142" s="9">
        <v>11</v>
      </c>
      <c r="AB1142" s="9">
        <v>0</v>
      </c>
      <c r="AC1142" s="9">
        <v>0</v>
      </c>
      <c r="AD1142" s="9">
        <v>190</v>
      </c>
      <c r="AE1142" s="9">
        <v>229</v>
      </c>
      <c r="AF1142" s="9">
        <v>0</v>
      </c>
      <c r="AG1142" s="9">
        <v>69065</v>
      </c>
      <c r="AH1142" s="9">
        <v>0</v>
      </c>
      <c r="AI1142" s="9">
        <v>0</v>
      </c>
      <c r="AJ1142" s="9">
        <v>0</v>
      </c>
      <c r="AK1142" s="9">
        <v>0</v>
      </c>
      <c r="AL1142" s="9">
        <v>0</v>
      </c>
      <c r="AM1142" s="9">
        <v>99</v>
      </c>
      <c r="AN1142" s="9">
        <v>0</v>
      </c>
      <c r="AO1142" s="9">
        <v>0</v>
      </c>
      <c r="AP1142" s="9">
        <v>44499</v>
      </c>
      <c r="AQ1142" s="9">
        <v>113663</v>
      </c>
      <c r="AR1142" s="9">
        <v>0</v>
      </c>
      <c r="AS1142" s="9">
        <v>0</v>
      </c>
      <c r="AT1142" s="9">
        <v>0</v>
      </c>
      <c r="AU1142" s="9">
        <v>0</v>
      </c>
      <c r="AV1142" s="9">
        <v>0</v>
      </c>
      <c r="AW1142" s="9">
        <v>0</v>
      </c>
      <c r="AX1142" s="9">
        <v>0</v>
      </c>
      <c r="AY1142" s="9">
        <v>0</v>
      </c>
      <c r="AZ1142" s="9">
        <v>0</v>
      </c>
      <c r="BA1142" s="9">
        <v>0</v>
      </c>
      <c r="BB1142" s="9">
        <v>0</v>
      </c>
      <c r="BC1142" s="9">
        <v>0</v>
      </c>
      <c r="BD1142" s="9">
        <v>40036277</v>
      </c>
      <c r="BE1142" s="9">
        <v>0</v>
      </c>
      <c r="BF1142" s="9">
        <v>0</v>
      </c>
      <c r="BG1142" s="9">
        <v>0</v>
      </c>
      <c r="BH1142" s="9">
        <v>0</v>
      </c>
      <c r="BI1142" s="9">
        <v>0</v>
      </c>
      <c r="BJ1142" s="9">
        <v>57131</v>
      </c>
      <c r="BK1142" s="9">
        <v>0</v>
      </c>
      <c r="BL1142" s="9">
        <v>0</v>
      </c>
      <c r="BM1142" s="9">
        <v>25795590</v>
      </c>
      <c r="BN1142" s="9">
        <v>65888998</v>
      </c>
      <c r="BO1142" s="9">
        <v>0</v>
      </c>
      <c r="BP1142" s="9">
        <v>0</v>
      </c>
      <c r="BQ1142" s="9">
        <v>0</v>
      </c>
      <c r="BR1142" s="9">
        <v>0</v>
      </c>
      <c r="BS1142" s="9">
        <v>0</v>
      </c>
      <c r="BT1142" s="9">
        <v>0</v>
      </c>
      <c r="BU1142" s="9">
        <v>0</v>
      </c>
      <c r="BV1142" s="9">
        <v>0</v>
      </c>
      <c r="BW1142" s="9">
        <v>0</v>
      </c>
      <c r="BX1142" s="9">
        <v>0</v>
      </c>
      <c r="BY1142" s="9">
        <v>0</v>
      </c>
      <c r="BZ1142" s="9">
        <v>0</v>
      </c>
      <c r="CA1142" s="9">
        <v>2423</v>
      </c>
      <c r="CB1142" s="9">
        <v>0</v>
      </c>
      <c r="CC1142" s="9">
        <v>0</v>
      </c>
      <c r="CD1142" s="9">
        <v>0</v>
      </c>
      <c r="CE1142" s="9">
        <v>0</v>
      </c>
      <c r="CF1142" s="9">
        <v>0</v>
      </c>
      <c r="CG1142" s="9">
        <v>0</v>
      </c>
      <c r="CH1142" s="9">
        <v>0</v>
      </c>
      <c r="CI1142" s="9">
        <v>0</v>
      </c>
      <c r="CJ1142" s="9">
        <v>0</v>
      </c>
      <c r="CK1142" s="9">
        <v>0</v>
      </c>
      <c r="CL1142" s="9">
        <v>0</v>
      </c>
      <c r="CM1142" s="9">
        <v>0</v>
      </c>
      <c r="CN1142" s="9">
        <v>0</v>
      </c>
      <c r="CO1142" s="9">
        <v>3439</v>
      </c>
      <c r="CP1142" s="9">
        <v>5862</v>
      </c>
      <c r="CQ1142" s="9">
        <v>0</v>
      </c>
      <c r="CR1142" s="9">
        <v>0</v>
      </c>
      <c r="CS1142" s="9">
        <v>0</v>
      </c>
      <c r="CT1142" s="9">
        <v>0</v>
      </c>
      <c r="CU1142" s="9">
        <v>0</v>
      </c>
      <c r="CV1142" s="9">
        <v>40033855</v>
      </c>
      <c r="CW1142" s="9">
        <v>0</v>
      </c>
      <c r="CX1142" s="9">
        <v>0</v>
      </c>
      <c r="CY1142" s="9">
        <v>0</v>
      </c>
      <c r="CZ1142" s="9">
        <v>0</v>
      </c>
      <c r="DA1142" s="9">
        <v>0</v>
      </c>
      <c r="DB1142" s="9">
        <v>57131</v>
      </c>
      <c r="DC1142" s="9">
        <v>0</v>
      </c>
      <c r="DD1142" s="9">
        <v>0</v>
      </c>
      <c r="DE1142" s="9">
        <v>25792150</v>
      </c>
      <c r="DF1142" s="9">
        <v>65883136</v>
      </c>
      <c r="DG1142" s="9">
        <v>0</v>
      </c>
      <c r="DH1142" s="9">
        <v>93528679</v>
      </c>
      <c r="DI1142" s="9">
        <v>0</v>
      </c>
      <c r="DJ1142" s="9">
        <v>27645543</v>
      </c>
      <c r="DK1142" s="9">
        <v>0</v>
      </c>
      <c r="DL1142" s="9">
        <v>0</v>
      </c>
      <c r="DM1142" s="9">
        <v>0</v>
      </c>
      <c r="DN1142" s="9">
        <v>0</v>
      </c>
      <c r="DO1142" s="9">
        <v>0</v>
      </c>
      <c r="DP1142" s="9">
        <v>0</v>
      </c>
      <c r="DQ1142" s="9">
        <v>0</v>
      </c>
      <c r="DR1142" s="9">
        <v>0</v>
      </c>
      <c r="DS1142" s="9">
        <v>0</v>
      </c>
      <c r="DT1142" s="9">
        <v>0</v>
      </c>
      <c r="DU1142" s="9">
        <v>0</v>
      </c>
      <c r="DV1142" s="9">
        <v>0</v>
      </c>
      <c r="DW1142" s="9">
        <v>0</v>
      </c>
      <c r="DX1142" s="9">
        <v>0</v>
      </c>
      <c r="DY1142" s="9">
        <v>0</v>
      </c>
      <c r="DZ1142" s="9">
        <v>0</v>
      </c>
      <c r="EA1142" s="9">
        <v>0</v>
      </c>
      <c r="EB1142" s="9">
        <v>0</v>
      </c>
      <c r="EC1142" s="9">
        <v>0</v>
      </c>
    </row>
    <row r="1143" spans="1:133" x14ac:dyDescent="0.3">
      <c r="A1143" s="10">
        <v>106274043</v>
      </c>
      <c r="B1143" s="10" t="s">
        <v>1306</v>
      </c>
      <c r="C1143" s="10">
        <v>20182</v>
      </c>
      <c r="D1143" s="12">
        <v>43191</v>
      </c>
      <c r="E1143" s="10" t="s">
        <v>2129</v>
      </c>
      <c r="F1143" s="10" t="s">
        <v>134</v>
      </c>
      <c r="G1143" s="10" t="s">
        <v>528</v>
      </c>
      <c r="H1143" s="10" t="s">
        <v>2146</v>
      </c>
      <c r="I1143" s="10">
        <v>705</v>
      </c>
      <c r="J1143" s="10" t="s">
        <v>276</v>
      </c>
      <c r="K1143" s="10" t="s">
        <v>137</v>
      </c>
      <c r="L1143" s="10" t="s">
        <v>138</v>
      </c>
      <c r="M1143" s="10" t="s">
        <v>1307</v>
      </c>
      <c r="N1143" s="10" t="s">
        <v>1308</v>
      </c>
      <c r="O1143" s="10" t="s">
        <v>1309</v>
      </c>
      <c r="P1143" s="10">
        <v>93906</v>
      </c>
      <c r="Q1143" s="10" t="s">
        <v>1310</v>
      </c>
      <c r="R1143" s="10">
        <v>172</v>
      </c>
      <c r="S1143" s="10">
        <v>116</v>
      </c>
      <c r="T1143" s="10">
        <v>116</v>
      </c>
      <c r="U1143" s="10">
        <v>430</v>
      </c>
      <c r="V1143" s="10">
        <v>0</v>
      </c>
      <c r="W1143" s="10">
        <v>669</v>
      </c>
      <c r="X1143" s="10">
        <v>692</v>
      </c>
      <c r="Y1143" s="10">
        <v>0</v>
      </c>
      <c r="Z1143" s="10">
        <v>0</v>
      </c>
      <c r="AA1143" s="10">
        <v>437</v>
      </c>
      <c r="AB1143" s="10">
        <v>0</v>
      </c>
      <c r="AC1143" s="10">
        <v>2</v>
      </c>
      <c r="AD1143" s="10">
        <v>64</v>
      </c>
      <c r="AE1143" s="10">
        <v>2294</v>
      </c>
      <c r="AF1143" s="10">
        <v>0</v>
      </c>
      <c r="AG1143" s="10">
        <v>2425</v>
      </c>
      <c r="AH1143" s="10">
        <v>0</v>
      </c>
      <c r="AI1143" s="10">
        <v>2927</v>
      </c>
      <c r="AJ1143" s="10">
        <v>2662</v>
      </c>
      <c r="AK1143" s="10">
        <v>0</v>
      </c>
      <c r="AL1143" s="10">
        <v>0</v>
      </c>
      <c r="AM1143" s="10">
        <v>2249</v>
      </c>
      <c r="AN1143" s="10">
        <v>0</v>
      </c>
      <c r="AO1143" s="10">
        <v>7</v>
      </c>
      <c r="AP1143" s="10">
        <v>157</v>
      </c>
      <c r="AQ1143" s="10">
        <v>10427</v>
      </c>
      <c r="AR1143" s="10">
        <v>0</v>
      </c>
      <c r="AS1143" s="10">
        <v>6473</v>
      </c>
      <c r="AT1143" s="10">
        <v>0</v>
      </c>
      <c r="AU1143" s="10">
        <v>8822</v>
      </c>
      <c r="AV1143" s="10">
        <v>19763</v>
      </c>
      <c r="AW1143" s="10">
        <v>0</v>
      </c>
      <c r="AX1143" s="10">
        <v>0</v>
      </c>
      <c r="AY1143" s="10">
        <v>7981</v>
      </c>
      <c r="AZ1143" s="10">
        <v>0</v>
      </c>
      <c r="BA1143" s="10">
        <v>786</v>
      </c>
      <c r="BB1143" s="10">
        <v>2207</v>
      </c>
      <c r="BC1143" s="10">
        <v>46032</v>
      </c>
      <c r="BD1143" s="10">
        <v>42935818</v>
      </c>
      <c r="BE1143" s="10">
        <v>0</v>
      </c>
      <c r="BF1143" s="10">
        <v>59372634</v>
      </c>
      <c r="BG1143" s="10">
        <v>54176947</v>
      </c>
      <c r="BH1143" s="10">
        <v>0</v>
      </c>
      <c r="BI1143" s="10">
        <v>0</v>
      </c>
      <c r="BJ1143" s="10">
        <v>51348616</v>
      </c>
      <c r="BK1143" s="10">
        <v>0</v>
      </c>
      <c r="BL1143" s="10">
        <v>230209</v>
      </c>
      <c r="BM1143" s="10">
        <v>32791</v>
      </c>
      <c r="BN1143" s="10">
        <v>208097015</v>
      </c>
      <c r="BO1143" s="10">
        <v>11694733</v>
      </c>
      <c r="BP1143" s="10">
        <v>0</v>
      </c>
      <c r="BQ1143" s="10">
        <v>14398201</v>
      </c>
      <c r="BR1143" s="10">
        <v>37022819</v>
      </c>
      <c r="BS1143" s="10">
        <v>0</v>
      </c>
      <c r="BT1143" s="10">
        <v>0</v>
      </c>
      <c r="BU1143" s="10">
        <v>23312654</v>
      </c>
      <c r="BV1143" s="10">
        <v>0</v>
      </c>
      <c r="BW1143" s="10">
        <v>1293563</v>
      </c>
      <c r="BX1143" s="10">
        <v>4790125</v>
      </c>
      <c r="BY1143" s="10">
        <v>92512095</v>
      </c>
      <c r="BZ1143" s="10">
        <v>4117078</v>
      </c>
      <c r="CA1143" s="10">
        <v>43778993</v>
      </c>
      <c r="CB1143" s="10">
        <v>0</v>
      </c>
      <c r="CC1143" s="10">
        <v>61446558</v>
      </c>
      <c r="CD1143" s="10">
        <v>74295907</v>
      </c>
      <c r="CE1143" s="10">
        <v>-9527481</v>
      </c>
      <c r="CF1143" s="10">
        <v>0</v>
      </c>
      <c r="CG1143" s="10">
        <v>0</v>
      </c>
      <c r="CH1143" s="10">
        <v>43679365</v>
      </c>
      <c r="CI1143" s="10">
        <v>0</v>
      </c>
      <c r="CJ1143" s="10">
        <v>0</v>
      </c>
      <c r="CK1143" s="10">
        <v>1523774</v>
      </c>
      <c r="CL1143" s="10">
        <v>0</v>
      </c>
      <c r="CM1143" s="10">
        <v>0</v>
      </c>
      <c r="CN1143" s="10">
        <v>0</v>
      </c>
      <c r="CO1143" s="10">
        <v>0</v>
      </c>
      <c r="CP1143" s="10">
        <v>219314194</v>
      </c>
      <c r="CQ1143" s="10">
        <v>0</v>
      </c>
      <c r="CR1143" s="10">
        <v>0</v>
      </c>
      <c r="CS1143" s="10">
        <v>0</v>
      </c>
      <c r="CT1143" s="10">
        <v>0</v>
      </c>
      <c r="CU1143" s="10">
        <v>0</v>
      </c>
      <c r="CV1143" s="10">
        <v>10851558</v>
      </c>
      <c r="CW1143" s="10">
        <v>0</v>
      </c>
      <c r="CX1143" s="10">
        <v>21851758</v>
      </c>
      <c r="CY1143" s="10">
        <v>16903858</v>
      </c>
      <c r="CZ1143" s="10">
        <v>0</v>
      </c>
      <c r="DA1143" s="10">
        <v>0</v>
      </c>
      <c r="DB1143" s="10">
        <v>30981905</v>
      </c>
      <c r="DC1143" s="10">
        <v>0</v>
      </c>
      <c r="DD1143" s="10">
        <v>0</v>
      </c>
      <c r="DE1143" s="10">
        <v>705837</v>
      </c>
      <c r="DF1143" s="10">
        <v>81294916</v>
      </c>
      <c r="DG1143" s="10">
        <v>2078916</v>
      </c>
      <c r="DH1143" s="10">
        <v>69601228</v>
      </c>
      <c r="DI1143" s="10">
        <v>0</v>
      </c>
      <c r="DJ1143" s="10">
        <v>-1966210</v>
      </c>
      <c r="DK1143" s="10">
        <v>0</v>
      </c>
      <c r="DL1143" s="10">
        <v>0</v>
      </c>
      <c r="DM1143" s="10">
        <v>0</v>
      </c>
      <c r="DN1143" s="10">
        <v>0</v>
      </c>
      <c r="DO1143" s="10">
        <v>1159057</v>
      </c>
      <c r="DP1143" s="10">
        <v>119638671</v>
      </c>
      <c r="DQ1143" s="10">
        <v>0</v>
      </c>
      <c r="DR1143" s="10">
        <v>0</v>
      </c>
      <c r="DS1143" s="10">
        <v>0</v>
      </c>
      <c r="DT1143" s="10">
        <v>0</v>
      </c>
      <c r="DU1143" s="10">
        <v>0</v>
      </c>
      <c r="DV1143" s="10">
        <v>0</v>
      </c>
      <c r="DW1143" s="10">
        <v>0</v>
      </c>
      <c r="DX1143" s="10">
        <v>0</v>
      </c>
      <c r="DY1143" s="10">
        <v>0</v>
      </c>
      <c r="DZ1143" s="10">
        <v>0</v>
      </c>
      <c r="EA1143" s="10">
        <v>0</v>
      </c>
      <c r="EB1143" s="10">
        <v>0</v>
      </c>
      <c r="EC1143" s="10">
        <v>0</v>
      </c>
    </row>
    <row r="1144" spans="1:133" x14ac:dyDescent="0.3">
      <c r="A1144" s="9">
        <v>106301304</v>
      </c>
      <c r="B1144" s="9" t="s">
        <v>1311</v>
      </c>
      <c r="C1144" s="9">
        <v>20182</v>
      </c>
      <c r="D1144" s="11">
        <v>43191</v>
      </c>
      <c r="E1144" s="9" t="s">
        <v>2129</v>
      </c>
      <c r="F1144" s="9" t="s">
        <v>134</v>
      </c>
      <c r="G1144" s="9" t="s">
        <v>226</v>
      </c>
      <c r="H1144" s="9" t="s">
        <v>2137</v>
      </c>
      <c r="I1144" s="9">
        <v>1016</v>
      </c>
      <c r="J1144" s="9" t="s">
        <v>255</v>
      </c>
      <c r="K1144" s="9" t="s">
        <v>137</v>
      </c>
      <c r="L1144" s="9" t="s">
        <v>138</v>
      </c>
      <c r="M1144" s="9" t="s">
        <v>1312</v>
      </c>
      <c r="N1144" s="9" t="s">
        <v>1313</v>
      </c>
      <c r="O1144" s="9" t="s">
        <v>818</v>
      </c>
      <c r="P1144" s="9">
        <v>92663</v>
      </c>
      <c r="Q1144" s="9" t="s">
        <v>1314</v>
      </c>
      <c r="R1144" s="9">
        <v>36</v>
      </c>
      <c r="S1144" s="9">
        <v>36</v>
      </c>
      <c r="T1144" s="9">
        <v>36</v>
      </c>
      <c r="U1144" s="9">
        <v>202</v>
      </c>
      <c r="V1144" s="9">
        <v>27</v>
      </c>
      <c r="W1144" s="9">
        <v>0</v>
      </c>
      <c r="X1144" s="9">
        <v>0</v>
      </c>
      <c r="Y1144" s="9">
        <v>0</v>
      </c>
      <c r="Z1144" s="9">
        <v>0</v>
      </c>
      <c r="AA1144" s="9">
        <v>0</v>
      </c>
      <c r="AB1144" s="9">
        <v>0</v>
      </c>
      <c r="AC1144" s="9">
        <v>0</v>
      </c>
      <c r="AD1144" s="9">
        <v>0</v>
      </c>
      <c r="AE1144" s="9">
        <v>229</v>
      </c>
      <c r="AF1144" s="9">
        <v>0</v>
      </c>
      <c r="AG1144" s="9">
        <v>2453</v>
      </c>
      <c r="AH1144" s="9">
        <v>327</v>
      </c>
      <c r="AI1144" s="9">
        <v>0</v>
      </c>
      <c r="AJ1144" s="9">
        <v>0</v>
      </c>
      <c r="AK1144" s="9">
        <v>0</v>
      </c>
      <c r="AL1144" s="9">
        <v>0</v>
      </c>
      <c r="AM1144" s="9">
        <v>0</v>
      </c>
      <c r="AN1144" s="9">
        <v>0</v>
      </c>
      <c r="AO1144" s="9">
        <v>0</v>
      </c>
      <c r="AP1144" s="9">
        <v>0</v>
      </c>
      <c r="AQ1144" s="9">
        <v>2780</v>
      </c>
      <c r="AR1144" s="9">
        <v>0</v>
      </c>
      <c r="AS1144" s="9">
        <v>0</v>
      </c>
      <c r="AT1144" s="9">
        <v>0</v>
      </c>
      <c r="AU1144" s="9">
        <v>0</v>
      </c>
      <c r="AV1144" s="9">
        <v>0</v>
      </c>
      <c r="AW1144" s="9">
        <v>0</v>
      </c>
      <c r="AX1144" s="9">
        <v>0</v>
      </c>
      <c r="AY1144" s="9">
        <v>0</v>
      </c>
      <c r="AZ1144" s="9">
        <v>0</v>
      </c>
      <c r="BA1144" s="9">
        <v>0</v>
      </c>
      <c r="BB1144" s="9">
        <v>0</v>
      </c>
      <c r="BC1144" s="9">
        <v>0</v>
      </c>
      <c r="BD1144" s="9">
        <v>3405332</v>
      </c>
      <c r="BE1144" s="9">
        <v>467226</v>
      </c>
      <c r="BF1144" s="9">
        <v>0</v>
      </c>
      <c r="BG1144" s="9">
        <v>0</v>
      </c>
      <c r="BH1144" s="9">
        <v>0</v>
      </c>
      <c r="BI1144" s="9">
        <v>0</v>
      </c>
      <c r="BJ1144" s="9">
        <v>0</v>
      </c>
      <c r="BK1144" s="9">
        <v>0</v>
      </c>
      <c r="BL1144" s="9">
        <v>0</v>
      </c>
      <c r="BM1144" s="9">
        <v>0</v>
      </c>
      <c r="BN1144" s="9">
        <v>3872558</v>
      </c>
      <c r="BO1144" s="9">
        <v>0</v>
      </c>
      <c r="BP1144" s="9">
        <v>0</v>
      </c>
      <c r="BQ1144" s="9">
        <v>0</v>
      </c>
      <c r="BR1144" s="9">
        <v>0</v>
      </c>
      <c r="BS1144" s="9">
        <v>0</v>
      </c>
      <c r="BT1144" s="9">
        <v>0</v>
      </c>
      <c r="BU1144" s="9">
        <v>0</v>
      </c>
      <c r="BV1144" s="9">
        <v>0</v>
      </c>
      <c r="BW1144" s="9">
        <v>0</v>
      </c>
      <c r="BX1144" s="9">
        <v>0</v>
      </c>
      <c r="BY1144" s="9">
        <v>0</v>
      </c>
      <c r="BZ1144" s="9">
        <v>0</v>
      </c>
      <c r="CA1144" s="9">
        <v>971409</v>
      </c>
      <c r="CB1144" s="9">
        <v>187421</v>
      </c>
      <c r="CC1144" s="9">
        <v>0</v>
      </c>
      <c r="CD1144" s="9">
        <v>0</v>
      </c>
      <c r="CE1144" s="9">
        <v>0</v>
      </c>
      <c r="CF1144" s="9">
        <v>0</v>
      </c>
      <c r="CG1144" s="9">
        <v>0</v>
      </c>
      <c r="CH1144" s="9">
        <v>0</v>
      </c>
      <c r="CI1144" s="9">
        <v>0</v>
      </c>
      <c r="CJ1144" s="9">
        <v>0</v>
      </c>
      <c r="CK1144" s="9">
        <v>0</v>
      </c>
      <c r="CL1144" s="9">
        <v>0</v>
      </c>
      <c r="CM1144" s="9">
        <v>0</v>
      </c>
      <c r="CN1144" s="9">
        <v>0</v>
      </c>
      <c r="CO1144" s="9">
        <v>0</v>
      </c>
      <c r="CP1144" s="9">
        <v>1158830</v>
      </c>
      <c r="CQ1144" s="9">
        <v>0</v>
      </c>
      <c r="CR1144" s="9">
        <v>0</v>
      </c>
      <c r="CS1144" s="9">
        <v>0</v>
      </c>
      <c r="CT1144" s="9">
        <v>0</v>
      </c>
      <c r="CU1144" s="9">
        <v>0</v>
      </c>
      <c r="CV1144" s="9">
        <v>2433923</v>
      </c>
      <c r="CW1144" s="9">
        <v>279805</v>
      </c>
      <c r="CX1144" s="9">
        <v>0</v>
      </c>
      <c r="CY1144" s="9">
        <v>0</v>
      </c>
      <c r="CZ1144" s="9">
        <v>0</v>
      </c>
      <c r="DA1144" s="9">
        <v>0</v>
      </c>
      <c r="DB1144" s="9">
        <v>0</v>
      </c>
      <c r="DC1144" s="9">
        <v>0</v>
      </c>
      <c r="DD1144" s="9">
        <v>0</v>
      </c>
      <c r="DE1144" s="9">
        <v>0</v>
      </c>
      <c r="DF1144" s="9">
        <v>2713728</v>
      </c>
      <c r="DG1144" s="9">
        <v>160</v>
      </c>
      <c r="DH1144" s="9">
        <v>2735278</v>
      </c>
      <c r="DI1144" s="9">
        <v>0</v>
      </c>
      <c r="DJ1144" s="9">
        <v>0</v>
      </c>
      <c r="DK1144" s="9">
        <v>0</v>
      </c>
      <c r="DL1144" s="9">
        <v>0</v>
      </c>
      <c r="DM1144" s="9">
        <v>0</v>
      </c>
      <c r="DN1144" s="9">
        <v>0</v>
      </c>
      <c r="DO1144" s="9">
        <v>0</v>
      </c>
      <c r="DP1144" s="9">
        <v>735</v>
      </c>
      <c r="DQ1144" s="9">
        <v>0</v>
      </c>
      <c r="DR1144" s="9">
        <v>0</v>
      </c>
      <c r="DS1144" s="9">
        <v>0</v>
      </c>
      <c r="DT1144" s="9">
        <v>0</v>
      </c>
      <c r="DU1144" s="9">
        <v>0</v>
      </c>
      <c r="DV1144" s="9">
        <v>0</v>
      </c>
      <c r="DW1144" s="9">
        <v>0</v>
      </c>
      <c r="DX1144" s="9">
        <v>0</v>
      </c>
      <c r="DY1144" s="9">
        <v>0</v>
      </c>
      <c r="DZ1144" s="9">
        <v>0</v>
      </c>
      <c r="EA1144" s="9">
        <v>0</v>
      </c>
      <c r="EB1144" s="9">
        <v>0</v>
      </c>
      <c r="EC1144" s="9">
        <v>0</v>
      </c>
    </row>
    <row r="1145" spans="1:133" x14ac:dyDescent="0.3">
      <c r="A1145" s="10">
        <v>106514033</v>
      </c>
      <c r="B1145" s="10" t="s">
        <v>1315</v>
      </c>
      <c r="C1145" s="10">
        <v>20182</v>
      </c>
      <c r="D1145" s="12">
        <v>43191</v>
      </c>
      <c r="E1145" s="10" t="s">
        <v>2129</v>
      </c>
      <c r="F1145" s="10" t="s">
        <v>134</v>
      </c>
      <c r="G1145" s="10" t="s">
        <v>1316</v>
      </c>
      <c r="H1145" s="10" t="s">
        <v>2147</v>
      </c>
      <c r="I1145" s="10">
        <v>227</v>
      </c>
      <c r="J1145" s="10" t="s">
        <v>255</v>
      </c>
      <c r="K1145" s="10" t="s">
        <v>369</v>
      </c>
      <c r="L1145" s="10" t="s">
        <v>138</v>
      </c>
      <c r="M1145" s="10" t="s">
        <v>1317</v>
      </c>
      <c r="N1145" s="10" t="s">
        <v>1318</v>
      </c>
      <c r="O1145" s="10" t="s">
        <v>2178</v>
      </c>
      <c r="P1145" s="10">
        <v>95993</v>
      </c>
      <c r="Q1145" s="10" t="s">
        <v>1320</v>
      </c>
      <c r="R1145" s="10">
        <v>16</v>
      </c>
      <c r="S1145" s="10">
        <v>16</v>
      </c>
      <c r="T1145" s="10">
        <v>16</v>
      </c>
      <c r="U1145" s="10">
        <v>0</v>
      </c>
      <c r="V1145" s="10">
        <v>0</v>
      </c>
      <c r="W1145" s="10">
        <v>0</v>
      </c>
      <c r="X1145" s="10">
        <v>0</v>
      </c>
      <c r="Y1145" s="10">
        <v>0</v>
      </c>
      <c r="Z1145" s="10">
        <v>0</v>
      </c>
      <c r="AA1145" s="10">
        <v>0</v>
      </c>
      <c r="AB1145" s="10">
        <v>0</v>
      </c>
      <c r="AC1145" s="10">
        <v>0</v>
      </c>
      <c r="AD1145" s="10">
        <v>106</v>
      </c>
      <c r="AE1145" s="10">
        <v>106</v>
      </c>
      <c r="AF1145" s="10">
        <v>0</v>
      </c>
      <c r="AG1145" s="10">
        <v>0</v>
      </c>
      <c r="AH1145" s="10">
        <v>0</v>
      </c>
      <c r="AI1145" s="10">
        <v>0</v>
      </c>
      <c r="AJ1145" s="10">
        <v>0</v>
      </c>
      <c r="AK1145" s="10">
        <v>0</v>
      </c>
      <c r="AL1145" s="10">
        <v>0</v>
      </c>
      <c r="AM1145" s="10">
        <v>0</v>
      </c>
      <c r="AN1145" s="10">
        <v>0</v>
      </c>
      <c r="AO1145" s="10">
        <v>0</v>
      </c>
      <c r="AP1145" s="10">
        <v>1396</v>
      </c>
      <c r="AQ1145" s="10">
        <v>1396</v>
      </c>
      <c r="AR1145" s="10">
        <v>0</v>
      </c>
      <c r="AS1145" s="10">
        <v>0</v>
      </c>
      <c r="AT1145" s="10">
        <v>0</v>
      </c>
      <c r="AU1145" s="10">
        <v>0</v>
      </c>
      <c r="AV1145" s="10">
        <v>0</v>
      </c>
      <c r="AW1145" s="10">
        <v>0</v>
      </c>
      <c r="AX1145" s="10">
        <v>0</v>
      </c>
      <c r="AY1145" s="10">
        <v>0</v>
      </c>
      <c r="AZ1145" s="10">
        <v>0</v>
      </c>
      <c r="BA1145" s="10">
        <v>0</v>
      </c>
      <c r="BB1145" s="10">
        <v>0</v>
      </c>
      <c r="BC1145" s="10">
        <v>0</v>
      </c>
      <c r="BD1145" s="10">
        <v>0</v>
      </c>
      <c r="BE1145" s="10">
        <v>0</v>
      </c>
      <c r="BF1145" s="10">
        <v>0</v>
      </c>
      <c r="BG1145" s="10">
        <v>0</v>
      </c>
      <c r="BH1145" s="10">
        <v>0</v>
      </c>
      <c r="BI1145" s="10">
        <v>0</v>
      </c>
      <c r="BJ1145" s="10">
        <v>0</v>
      </c>
      <c r="BK1145" s="10">
        <v>0</v>
      </c>
      <c r="BL1145" s="10">
        <v>0</v>
      </c>
      <c r="BM1145" s="10">
        <v>1301406</v>
      </c>
      <c r="BN1145" s="10">
        <v>1301406</v>
      </c>
      <c r="BO1145" s="10">
        <v>0</v>
      </c>
      <c r="BP1145" s="10">
        <v>0</v>
      </c>
      <c r="BQ1145" s="10">
        <v>0</v>
      </c>
      <c r="BR1145" s="10">
        <v>0</v>
      </c>
      <c r="BS1145" s="10">
        <v>0</v>
      </c>
      <c r="BT1145" s="10">
        <v>0</v>
      </c>
      <c r="BU1145" s="10">
        <v>0</v>
      </c>
      <c r="BV1145" s="10">
        <v>0</v>
      </c>
      <c r="BW1145" s="10">
        <v>0</v>
      </c>
      <c r="BX1145" s="10">
        <v>0</v>
      </c>
      <c r="BY1145" s="10">
        <v>0</v>
      </c>
      <c r="BZ1145" s="10">
        <v>0</v>
      </c>
      <c r="CA1145" s="10">
        <v>0</v>
      </c>
      <c r="CB1145" s="10">
        <v>0</v>
      </c>
      <c r="CC1145" s="10">
        <v>0</v>
      </c>
      <c r="CD1145" s="10">
        <v>0</v>
      </c>
      <c r="CE1145" s="10">
        <v>0</v>
      </c>
      <c r="CF1145" s="10">
        <v>0</v>
      </c>
      <c r="CG1145" s="10">
        <v>0</v>
      </c>
      <c r="CH1145" s="10">
        <v>0</v>
      </c>
      <c r="CI1145" s="10">
        <v>0</v>
      </c>
      <c r="CJ1145" s="10">
        <v>0</v>
      </c>
      <c r="CK1145" s="10">
        <v>0</v>
      </c>
      <c r="CL1145" s="10">
        <v>0</v>
      </c>
      <c r="CM1145" s="10">
        <v>0</v>
      </c>
      <c r="CN1145" s="10">
        <v>0</v>
      </c>
      <c r="CO1145" s="10">
        <v>0</v>
      </c>
      <c r="CP1145" s="10">
        <v>0</v>
      </c>
      <c r="CQ1145" s="10">
        <v>0</v>
      </c>
      <c r="CR1145" s="10">
        <v>0</v>
      </c>
      <c r="CS1145" s="10">
        <v>0</v>
      </c>
      <c r="CT1145" s="10">
        <v>0</v>
      </c>
      <c r="CU1145" s="10">
        <v>0</v>
      </c>
      <c r="CV1145" s="10">
        <v>0</v>
      </c>
      <c r="CW1145" s="10">
        <v>0</v>
      </c>
      <c r="CX1145" s="10">
        <v>0</v>
      </c>
      <c r="CY1145" s="10">
        <v>0</v>
      </c>
      <c r="CZ1145" s="10">
        <v>0</v>
      </c>
      <c r="DA1145" s="10">
        <v>0</v>
      </c>
      <c r="DB1145" s="10">
        <v>0</v>
      </c>
      <c r="DC1145" s="10">
        <v>0</v>
      </c>
      <c r="DD1145" s="10">
        <v>0</v>
      </c>
      <c r="DE1145" s="10">
        <v>1301406</v>
      </c>
      <c r="DF1145" s="10">
        <v>1301406</v>
      </c>
      <c r="DG1145" s="10">
        <v>0</v>
      </c>
      <c r="DH1145" s="10">
        <v>1166517</v>
      </c>
      <c r="DI1145" s="10">
        <v>0</v>
      </c>
      <c r="DJ1145" s="10">
        <v>0</v>
      </c>
      <c r="DK1145" s="10">
        <v>0</v>
      </c>
      <c r="DL1145" s="10">
        <v>0</v>
      </c>
      <c r="DM1145" s="10">
        <v>0</v>
      </c>
      <c r="DN1145" s="10">
        <v>0</v>
      </c>
      <c r="DO1145" s="10">
        <v>0</v>
      </c>
      <c r="DP1145" s="10">
        <v>0</v>
      </c>
      <c r="DQ1145" s="10">
        <v>0</v>
      </c>
      <c r="DR1145" s="10">
        <v>0</v>
      </c>
      <c r="DS1145" s="10">
        <v>0</v>
      </c>
      <c r="DT1145" s="10">
        <v>0</v>
      </c>
      <c r="DU1145" s="10">
        <v>0</v>
      </c>
      <c r="DV1145" s="10">
        <v>0</v>
      </c>
      <c r="DW1145" s="10">
        <v>0</v>
      </c>
      <c r="DX1145" s="10">
        <v>0</v>
      </c>
      <c r="DY1145" s="10">
        <v>0</v>
      </c>
      <c r="DZ1145" s="10">
        <v>0</v>
      </c>
      <c r="EA1145" s="10">
        <v>0</v>
      </c>
      <c r="EB1145" s="10">
        <v>0</v>
      </c>
      <c r="EC1145" s="10">
        <v>0</v>
      </c>
    </row>
    <row r="1146" spans="1:133" x14ac:dyDescent="0.3">
      <c r="A1146" s="9">
        <v>106481357</v>
      </c>
      <c r="B1146" s="9" t="s">
        <v>1321</v>
      </c>
      <c r="C1146" s="9">
        <v>20182</v>
      </c>
      <c r="D1146" s="11">
        <v>43191</v>
      </c>
      <c r="E1146" s="9" t="s">
        <v>2129</v>
      </c>
      <c r="F1146" s="9" t="s">
        <v>134</v>
      </c>
      <c r="G1146" s="9" t="s">
        <v>215</v>
      </c>
      <c r="H1146" s="9" t="s">
        <v>2135</v>
      </c>
      <c r="I1146" s="9">
        <v>408</v>
      </c>
      <c r="J1146" s="9" t="s">
        <v>136</v>
      </c>
      <c r="K1146" s="9" t="s">
        <v>137</v>
      </c>
      <c r="L1146" s="9" t="s">
        <v>138</v>
      </c>
      <c r="M1146" s="9" t="s">
        <v>1322</v>
      </c>
      <c r="N1146" s="9" t="s">
        <v>2179</v>
      </c>
      <c r="O1146" s="9" t="s">
        <v>1324</v>
      </c>
      <c r="P1146" s="9">
        <v>94533</v>
      </c>
      <c r="Q1146" s="9" t="s">
        <v>1325</v>
      </c>
      <c r="R1146" s="9">
        <v>182</v>
      </c>
      <c r="S1146" s="9">
        <v>182</v>
      </c>
      <c r="T1146" s="9">
        <v>182</v>
      </c>
      <c r="U1146" s="9">
        <v>1062</v>
      </c>
      <c r="V1146" s="9">
        <v>76</v>
      </c>
      <c r="W1146" s="9">
        <v>208</v>
      </c>
      <c r="X1146" s="9">
        <v>633</v>
      </c>
      <c r="Y1146" s="9">
        <v>0</v>
      </c>
      <c r="Z1146" s="9">
        <v>3</v>
      </c>
      <c r="AA1146" s="9">
        <v>76</v>
      </c>
      <c r="AB1146" s="9">
        <v>328</v>
      </c>
      <c r="AC1146" s="9">
        <v>8</v>
      </c>
      <c r="AD1146" s="9">
        <v>14</v>
      </c>
      <c r="AE1146" s="9">
        <v>2408</v>
      </c>
      <c r="AF1146" s="9">
        <v>0</v>
      </c>
      <c r="AG1146" s="9">
        <v>5271</v>
      </c>
      <c r="AH1146" s="9">
        <v>248</v>
      </c>
      <c r="AI1146" s="9">
        <v>1037</v>
      </c>
      <c r="AJ1146" s="9">
        <v>2521</v>
      </c>
      <c r="AK1146" s="9">
        <v>0</v>
      </c>
      <c r="AL1146" s="9">
        <v>9</v>
      </c>
      <c r="AM1146" s="9">
        <v>361</v>
      </c>
      <c r="AN1146" s="9">
        <v>1056</v>
      </c>
      <c r="AO1146" s="9">
        <v>27</v>
      </c>
      <c r="AP1146" s="9">
        <v>45</v>
      </c>
      <c r="AQ1146" s="9">
        <v>10575</v>
      </c>
      <c r="AR1146" s="9">
        <v>0</v>
      </c>
      <c r="AS1146" s="9">
        <v>30167</v>
      </c>
      <c r="AT1146" s="9">
        <v>1680</v>
      </c>
      <c r="AU1146" s="9">
        <v>2672</v>
      </c>
      <c r="AV1146" s="9">
        <v>26301</v>
      </c>
      <c r="AW1146" s="9">
        <v>0</v>
      </c>
      <c r="AX1146" s="9">
        <v>12</v>
      </c>
      <c r="AY1146" s="9">
        <v>10746</v>
      </c>
      <c r="AZ1146" s="9">
        <v>22034</v>
      </c>
      <c r="BA1146" s="9">
        <v>122</v>
      </c>
      <c r="BB1146" s="9">
        <v>3138</v>
      </c>
      <c r="BC1146" s="9">
        <v>96872</v>
      </c>
      <c r="BD1146" s="9">
        <v>243768767</v>
      </c>
      <c r="BE1146" s="9">
        <v>16595353</v>
      </c>
      <c r="BF1146" s="9">
        <v>41363663</v>
      </c>
      <c r="BG1146" s="9">
        <v>121908017</v>
      </c>
      <c r="BH1146" s="9">
        <v>0</v>
      </c>
      <c r="BI1146" s="9">
        <v>507865</v>
      </c>
      <c r="BJ1146" s="9">
        <v>15166120</v>
      </c>
      <c r="BK1146" s="9">
        <v>68483419</v>
      </c>
      <c r="BL1146" s="9">
        <v>3093787</v>
      </c>
      <c r="BM1146" s="9">
        <v>1449689</v>
      </c>
      <c r="BN1146" s="9">
        <v>512336680</v>
      </c>
      <c r="BO1146" s="9">
        <v>135774354</v>
      </c>
      <c r="BP1146" s="9">
        <v>8887669</v>
      </c>
      <c r="BQ1146" s="9">
        <v>29965703</v>
      </c>
      <c r="BR1146" s="9">
        <v>139565609</v>
      </c>
      <c r="BS1146" s="9">
        <v>0</v>
      </c>
      <c r="BT1146" s="9">
        <v>168191</v>
      </c>
      <c r="BU1146" s="9">
        <v>19179690</v>
      </c>
      <c r="BV1146" s="9">
        <v>87631262</v>
      </c>
      <c r="BW1146" s="9">
        <v>1098960</v>
      </c>
      <c r="BX1146" s="9">
        <v>11752281</v>
      </c>
      <c r="BY1146" s="9">
        <v>434023719</v>
      </c>
      <c r="BZ1146" s="9">
        <v>-11101944</v>
      </c>
      <c r="CA1146" s="9">
        <v>346306751</v>
      </c>
      <c r="CB1146" s="9">
        <v>21637142</v>
      </c>
      <c r="CC1146" s="9">
        <v>59446848</v>
      </c>
      <c r="CD1146" s="9">
        <v>247237702</v>
      </c>
      <c r="CE1146" s="9">
        <v>-1748065</v>
      </c>
      <c r="CF1146" s="9">
        <v>0</v>
      </c>
      <c r="CG1146" s="9">
        <v>280222</v>
      </c>
      <c r="CH1146" s="9">
        <v>23336056</v>
      </c>
      <c r="CI1146" s="9">
        <v>114374411</v>
      </c>
      <c r="CJ1146" s="9">
        <v>0</v>
      </c>
      <c r="CK1146" s="9">
        <v>18953911</v>
      </c>
      <c r="CL1146" s="9">
        <v>0</v>
      </c>
      <c r="CM1146" s="9">
        <v>0</v>
      </c>
      <c r="CN1146" s="9">
        <v>0</v>
      </c>
      <c r="CO1146" s="9">
        <v>5392717</v>
      </c>
      <c r="CP1146" s="9">
        <v>824115751</v>
      </c>
      <c r="CQ1146" s="9">
        <v>0</v>
      </c>
      <c r="CR1146" s="9">
        <v>12902180</v>
      </c>
      <c r="CS1146" s="9">
        <v>0</v>
      </c>
      <c r="CT1146" s="9">
        <v>9700151</v>
      </c>
      <c r="CU1146" s="9">
        <v>22602331</v>
      </c>
      <c r="CV1146" s="9">
        <v>33236370</v>
      </c>
      <c r="CW1146" s="9">
        <v>3845880</v>
      </c>
      <c r="CX1146" s="9">
        <v>13630583</v>
      </c>
      <c r="CY1146" s="9">
        <v>27138104</v>
      </c>
      <c r="CZ1146" s="9">
        <v>0</v>
      </c>
      <c r="DA1146" s="9">
        <v>395834</v>
      </c>
      <c r="DB1146" s="9">
        <v>11009754</v>
      </c>
      <c r="DC1146" s="9">
        <v>51440421</v>
      </c>
      <c r="DD1146" s="9">
        <v>0</v>
      </c>
      <c r="DE1146" s="9">
        <v>4150033</v>
      </c>
      <c r="DF1146" s="9">
        <v>144846979</v>
      </c>
      <c r="DG1146" s="9">
        <v>5451805</v>
      </c>
      <c r="DH1146" s="9">
        <v>136444269</v>
      </c>
      <c r="DI1146" s="9">
        <v>0</v>
      </c>
      <c r="DJ1146" s="9">
        <v>2986212</v>
      </c>
      <c r="DK1146" s="9">
        <v>0</v>
      </c>
      <c r="DL1146" s="9">
        <v>0</v>
      </c>
      <c r="DM1146" s="9">
        <v>0</v>
      </c>
      <c r="DN1146" s="9">
        <v>0</v>
      </c>
      <c r="DO1146" s="9">
        <v>15306921</v>
      </c>
      <c r="DP1146" s="9">
        <v>245714623</v>
      </c>
      <c r="DQ1146" s="9">
        <v>0</v>
      </c>
      <c r="DR1146" s="9">
        <v>0</v>
      </c>
      <c r="DS1146" s="9">
        <v>0</v>
      </c>
      <c r="DT1146" s="9">
        <v>0</v>
      </c>
      <c r="DU1146" s="9">
        <v>0</v>
      </c>
      <c r="DV1146" s="9">
        <v>0</v>
      </c>
      <c r="DW1146" s="9">
        <v>0</v>
      </c>
      <c r="DX1146" s="9">
        <v>0</v>
      </c>
      <c r="DY1146" s="9">
        <v>0</v>
      </c>
      <c r="DZ1146" s="9">
        <v>0</v>
      </c>
      <c r="EA1146" s="9">
        <v>0</v>
      </c>
      <c r="EB1146" s="9">
        <v>0</v>
      </c>
      <c r="EC1146" s="9">
        <v>0</v>
      </c>
    </row>
    <row r="1147" spans="1:133" x14ac:dyDescent="0.3">
      <c r="A1147" s="10">
        <v>106141273</v>
      </c>
      <c r="B1147" s="10" t="s">
        <v>1326</v>
      </c>
      <c r="C1147" s="10">
        <v>20182</v>
      </c>
      <c r="D1147" s="12">
        <v>43191</v>
      </c>
      <c r="E1147" s="10" t="s">
        <v>2129</v>
      </c>
      <c r="F1147" s="10" t="s">
        <v>134</v>
      </c>
      <c r="G1147" s="10" t="s">
        <v>1327</v>
      </c>
      <c r="H1147" s="10" t="s">
        <v>2145</v>
      </c>
      <c r="I1147" s="10">
        <v>1203</v>
      </c>
      <c r="J1147" s="10" t="s">
        <v>183</v>
      </c>
      <c r="K1147" s="10" t="s">
        <v>137</v>
      </c>
      <c r="L1147" s="10" t="s">
        <v>145</v>
      </c>
      <c r="M1147" s="10" t="s">
        <v>1328</v>
      </c>
      <c r="N1147" s="10" t="s">
        <v>1329</v>
      </c>
      <c r="O1147" s="10" t="s">
        <v>1330</v>
      </c>
      <c r="P1147" s="10">
        <v>93514</v>
      </c>
      <c r="Q1147" s="10" t="s">
        <v>1331</v>
      </c>
      <c r="R1147" s="10">
        <v>25</v>
      </c>
      <c r="S1147" s="10">
        <v>25</v>
      </c>
      <c r="T1147" s="10">
        <v>10</v>
      </c>
      <c r="U1147" s="10">
        <v>143</v>
      </c>
      <c r="V1147" s="10">
        <v>11</v>
      </c>
      <c r="W1147" s="10">
        <v>19</v>
      </c>
      <c r="X1147" s="10">
        <v>37</v>
      </c>
      <c r="Y1147" s="10">
        <v>0</v>
      </c>
      <c r="Z1147" s="10">
        <v>0</v>
      </c>
      <c r="AA1147" s="10">
        <v>18</v>
      </c>
      <c r="AB1147" s="10">
        <v>47</v>
      </c>
      <c r="AC1147" s="10">
        <v>0</v>
      </c>
      <c r="AD1147" s="10">
        <v>7</v>
      </c>
      <c r="AE1147" s="10">
        <v>282</v>
      </c>
      <c r="AF1147" s="10">
        <v>0</v>
      </c>
      <c r="AG1147" s="10">
        <v>475</v>
      </c>
      <c r="AH1147" s="10">
        <v>36</v>
      </c>
      <c r="AI1147" s="10">
        <v>46</v>
      </c>
      <c r="AJ1147" s="10">
        <v>85</v>
      </c>
      <c r="AK1147" s="10">
        <v>0</v>
      </c>
      <c r="AL1147" s="10">
        <v>0</v>
      </c>
      <c r="AM1147" s="10">
        <v>31</v>
      </c>
      <c r="AN1147" s="10">
        <v>126</v>
      </c>
      <c r="AO1147" s="10">
        <v>0</v>
      </c>
      <c r="AP1147" s="10">
        <v>23</v>
      </c>
      <c r="AQ1147" s="10">
        <v>822</v>
      </c>
      <c r="AR1147" s="10">
        <v>0</v>
      </c>
      <c r="AS1147" s="10">
        <v>6471</v>
      </c>
      <c r="AT1147" s="10">
        <v>209</v>
      </c>
      <c r="AU1147" s="10">
        <v>1238</v>
      </c>
      <c r="AV1147" s="10">
        <v>3290</v>
      </c>
      <c r="AW1147" s="10">
        <v>0</v>
      </c>
      <c r="AX1147" s="10">
        <v>0</v>
      </c>
      <c r="AY1147" s="10">
        <v>1365</v>
      </c>
      <c r="AZ1147" s="10">
        <v>5451</v>
      </c>
      <c r="BA1147" s="10">
        <v>123</v>
      </c>
      <c r="BB1147" s="10">
        <v>512</v>
      </c>
      <c r="BC1147" s="10">
        <v>18659</v>
      </c>
      <c r="BD1147" s="10">
        <v>5373830</v>
      </c>
      <c r="BE1147" s="10">
        <v>435886</v>
      </c>
      <c r="BF1147" s="10">
        <v>789437</v>
      </c>
      <c r="BG1147" s="10">
        <v>1405956</v>
      </c>
      <c r="BH1147" s="10">
        <v>0</v>
      </c>
      <c r="BI1147" s="10">
        <v>0</v>
      </c>
      <c r="BJ1147" s="10">
        <v>499989</v>
      </c>
      <c r="BK1147" s="10">
        <v>1938237</v>
      </c>
      <c r="BL1147" s="10">
        <v>0</v>
      </c>
      <c r="BM1147" s="10">
        <v>236246</v>
      </c>
      <c r="BN1147" s="10">
        <v>10679581</v>
      </c>
      <c r="BO1147" s="10">
        <v>10643905</v>
      </c>
      <c r="BP1147" s="10">
        <v>509948</v>
      </c>
      <c r="BQ1147" s="10">
        <v>2355566</v>
      </c>
      <c r="BR1147" s="10">
        <v>4169607</v>
      </c>
      <c r="BS1147" s="10">
        <v>0</v>
      </c>
      <c r="BT1147" s="10">
        <v>0</v>
      </c>
      <c r="BU1147" s="10">
        <v>1638848</v>
      </c>
      <c r="BV1147" s="10">
        <v>7608610</v>
      </c>
      <c r="BW1147" s="10">
        <v>110468</v>
      </c>
      <c r="BX1147" s="10">
        <v>435454</v>
      </c>
      <c r="BY1147" s="10">
        <v>27472406</v>
      </c>
      <c r="BZ1147" s="10">
        <v>791013</v>
      </c>
      <c r="CA1147" s="10">
        <v>8064386</v>
      </c>
      <c r="CB1147" s="10">
        <v>228424</v>
      </c>
      <c r="CC1147" s="10">
        <v>2574122</v>
      </c>
      <c r="CD1147" s="10">
        <v>3562449</v>
      </c>
      <c r="CE1147" s="10">
        <v>-3142669</v>
      </c>
      <c r="CF1147" s="10">
        <v>0</v>
      </c>
      <c r="CG1147" s="10">
        <v>0</v>
      </c>
      <c r="CH1147" s="10">
        <v>2800211</v>
      </c>
      <c r="CI1147" s="10">
        <v>1227086</v>
      </c>
      <c r="CJ1147" s="10">
        <v>0</v>
      </c>
      <c r="CK1147" s="10">
        <v>101989</v>
      </c>
      <c r="CL1147" s="10">
        <v>-1190</v>
      </c>
      <c r="CM1147" s="10">
        <v>0</v>
      </c>
      <c r="CN1147" s="10">
        <v>0</v>
      </c>
      <c r="CO1147" s="10">
        <v>74198</v>
      </c>
      <c r="CP1147" s="10">
        <v>16280019</v>
      </c>
      <c r="CQ1147" s="10">
        <v>0</v>
      </c>
      <c r="CR1147" s="10">
        <v>0</v>
      </c>
      <c r="CS1147" s="10">
        <v>0</v>
      </c>
      <c r="CT1147" s="10">
        <v>0</v>
      </c>
      <c r="CU1147" s="10">
        <v>0</v>
      </c>
      <c r="CV1147" s="10">
        <v>7953349</v>
      </c>
      <c r="CW1147" s="10">
        <v>717409</v>
      </c>
      <c r="CX1147" s="10">
        <v>3713550</v>
      </c>
      <c r="CY1147" s="10">
        <v>2013115</v>
      </c>
      <c r="CZ1147" s="10">
        <v>0</v>
      </c>
      <c r="DA1147" s="10">
        <v>499</v>
      </c>
      <c r="DB1147" s="10">
        <v>-661374</v>
      </c>
      <c r="DC1147" s="10">
        <v>8319761</v>
      </c>
      <c r="DD1147" s="10">
        <v>9171</v>
      </c>
      <c r="DE1147" s="10">
        <v>-193512</v>
      </c>
      <c r="DF1147" s="10">
        <v>21871968</v>
      </c>
      <c r="DG1147" s="10">
        <v>703677</v>
      </c>
      <c r="DH1147" s="10">
        <v>22050215</v>
      </c>
      <c r="DI1147" s="10">
        <v>0</v>
      </c>
      <c r="DJ1147" s="10">
        <v>-1377173</v>
      </c>
      <c r="DK1147" s="10">
        <v>0</v>
      </c>
      <c r="DL1147" s="10">
        <v>0</v>
      </c>
      <c r="DM1147" s="10">
        <v>0</v>
      </c>
      <c r="DN1147" s="10">
        <v>0</v>
      </c>
      <c r="DO1147" s="10">
        <v>360064</v>
      </c>
      <c r="DP1147" s="10">
        <v>76802723</v>
      </c>
      <c r="DQ1147" s="10">
        <v>0</v>
      </c>
      <c r="DR1147" s="10">
        <v>0</v>
      </c>
      <c r="DS1147" s="10">
        <v>0</v>
      </c>
      <c r="DT1147" s="10">
        <v>0</v>
      </c>
      <c r="DU1147" s="10">
        <v>0</v>
      </c>
      <c r="DV1147" s="10">
        <v>0</v>
      </c>
      <c r="DW1147" s="10">
        <v>0</v>
      </c>
      <c r="DX1147" s="10">
        <v>0</v>
      </c>
      <c r="DY1147" s="10">
        <v>0</v>
      </c>
      <c r="DZ1147" s="10">
        <v>0</v>
      </c>
      <c r="EA1147" s="10">
        <v>0</v>
      </c>
      <c r="EB1147" s="10">
        <v>0</v>
      </c>
      <c r="EC1147" s="10">
        <v>0</v>
      </c>
    </row>
    <row r="1148" spans="1:133" x14ac:dyDescent="0.3">
      <c r="A1148" s="9">
        <v>106190568</v>
      </c>
      <c r="B1148" s="9" t="s">
        <v>1332</v>
      </c>
      <c r="C1148" s="9">
        <v>20182</v>
      </c>
      <c r="D1148" s="11">
        <v>43191</v>
      </c>
      <c r="E1148" s="9" t="s">
        <v>2129</v>
      </c>
      <c r="F1148" s="9" t="s">
        <v>134</v>
      </c>
      <c r="G1148" s="9" t="s">
        <v>158</v>
      </c>
      <c r="H1148" s="9" t="s">
        <v>2132</v>
      </c>
      <c r="I1148" s="9">
        <v>905</v>
      </c>
      <c r="J1148" s="9" t="s">
        <v>136</v>
      </c>
      <c r="K1148" s="9" t="s">
        <v>137</v>
      </c>
      <c r="L1148" s="9" t="s">
        <v>138</v>
      </c>
      <c r="M1148" s="9" t="s">
        <v>1333</v>
      </c>
      <c r="N1148" s="9" t="s">
        <v>1334</v>
      </c>
      <c r="O1148" s="9" t="s">
        <v>1335</v>
      </c>
      <c r="P1148" s="9">
        <v>91325</v>
      </c>
      <c r="Q1148" s="9" t="s">
        <v>1336</v>
      </c>
      <c r="R1148" s="9">
        <v>412</v>
      </c>
      <c r="S1148" s="9">
        <v>412</v>
      </c>
      <c r="T1148" s="9">
        <v>192</v>
      </c>
      <c r="U1148" s="9">
        <v>992</v>
      </c>
      <c r="V1148" s="9">
        <v>533</v>
      </c>
      <c r="W1148" s="9">
        <v>395</v>
      </c>
      <c r="X1148" s="9">
        <v>661</v>
      </c>
      <c r="Y1148" s="9">
        <v>0</v>
      </c>
      <c r="Z1148" s="9">
        <v>0</v>
      </c>
      <c r="AA1148" s="9">
        <v>101</v>
      </c>
      <c r="AB1148" s="9">
        <v>828</v>
      </c>
      <c r="AC1148" s="9">
        <v>60</v>
      </c>
      <c r="AD1148" s="9">
        <v>61</v>
      </c>
      <c r="AE1148" s="9">
        <v>3631</v>
      </c>
      <c r="AF1148" s="9">
        <v>0</v>
      </c>
      <c r="AG1148" s="9">
        <v>5201</v>
      </c>
      <c r="AH1148" s="9">
        <v>2446</v>
      </c>
      <c r="AI1148" s="9">
        <v>1788</v>
      </c>
      <c r="AJ1148" s="9">
        <v>2099</v>
      </c>
      <c r="AK1148" s="9">
        <v>0</v>
      </c>
      <c r="AL1148" s="9">
        <v>0</v>
      </c>
      <c r="AM1148" s="9">
        <v>370</v>
      </c>
      <c r="AN1148" s="9">
        <v>3784</v>
      </c>
      <c r="AO1148" s="9">
        <v>97</v>
      </c>
      <c r="AP1148" s="9">
        <v>99</v>
      </c>
      <c r="AQ1148" s="9">
        <v>15884</v>
      </c>
      <c r="AR1148" s="9">
        <v>0</v>
      </c>
      <c r="AS1148" s="9">
        <v>5203</v>
      </c>
      <c r="AT1148" s="9">
        <v>1687</v>
      </c>
      <c r="AU1148" s="9">
        <v>3084</v>
      </c>
      <c r="AV1148" s="9">
        <v>7087</v>
      </c>
      <c r="AW1148" s="9">
        <v>0</v>
      </c>
      <c r="AX1148" s="9">
        <v>0</v>
      </c>
      <c r="AY1148" s="9">
        <v>1173</v>
      </c>
      <c r="AZ1148" s="9">
        <v>6432</v>
      </c>
      <c r="BA1148" s="9">
        <v>505</v>
      </c>
      <c r="BB1148" s="9">
        <v>539</v>
      </c>
      <c r="BC1148" s="9">
        <v>25710</v>
      </c>
      <c r="BD1148" s="9">
        <v>139986474</v>
      </c>
      <c r="BE1148" s="9">
        <v>65098210</v>
      </c>
      <c r="BF1148" s="9">
        <v>47051661</v>
      </c>
      <c r="BG1148" s="9">
        <v>52352878</v>
      </c>
      <c r="BH1148" s="9">
        <v>0</v>
      </c>
      <c r="BI1148" s="9">
        <v>0</v>
      </c>
      <c r="BJ1148" s="9">
        <v>14505113</v>
      </c>
      <c r="BK1148" s="9">
        <v>89213351</v>
      </c>
      <c r="BL1148" s="9">
        <v>1542016</v>
      </c>
      <c r="BM1148" s="9">
        <v>1567445</v>
      </c>
      <c r="BN1148" s="9">
        <v>411317148</v>
      </c>
      <c r="BO1148" s="9">
        <v>43444743</v>
      </c>
      <c r="BP1148" s="9">
        <v>15833967</v>
      </c>
      <c r="BQ1148" s="9">
        <v>15798389</v>
      </c>
      <c r="BR1148" s="9">
        <v>36843416</v>
      </c>
      <c r="BS1148" s="9">
        <v>0</v>
      </c>
      <c r="BT1148" s="9">
        <v>0</v>
      </c>
      <c r="BU1148" s="9">
        <v>2900228</v>
      </c>
      <c r="BV1148" s="9">
        <v>37610924</v>
      </c>
      <c r="BW1148" s="9">
        <v>2670533</v>
      </c>
      <c r="BX1148" s="9">
        <v>2852664</v>
      </c>
      <c r="BY1148" s="9">
        <v>157954864</v>
      </c>
      <c r="BZ1148" s="9">
        <v>10655145</v>
      </c>
      <c r="CA1148" s="9">
        <v>157735980</v>
      </c>
      <c r="CB1148" s="9">
        <v>66787758</v>
      </c>
      <c r="CC1148" s="9">
        <v>46832947</v>
      </c>
      <c r="CD1148" s="9">
        <v>78905572</v>
      </c>
      <c r="CE1148" s="9">
        <v>0</v>
      </c>
      <c r="CF1148" s="9">
        <v>0</v>
      </c>
      <c r="CG1148" s="9">
        <v>0</v>
      </c>
      <c r="CH1148" s="9">
        <v>12586921</v>
      </c>
      <c r="CI1148" s="9">
        <v>83417742</v>
      </c>
      <c r="CJ1148" s="9">
        <v>0</v>
      </c>
      <c r="CK1148" s="9">
        <v>4651427</v>
      </c>
      <c r="CL1148" s="9">
        <v>0</v>
      </c>
      <c r="CM1148" s="9">
        <v>0</v>
      </c>
      <c r="CN1148" s="9">
        <v>0</v>
      </c>
      <c r="CO1148" s="9">
        <v>3385026</v>
      </c>
      <c r="CP1148" s="9">
        <v>464958518</v>
      </c>
      <c r="CQ1148" s="9">
        <v>0</v>
      </c>
      <c r="CR1148" s="9">
        <v>0</v>
      </c>
      <c r="CS1148" s="9">
        <v>0</v>
      </c>
      <c r="CT1148" s="9">
        <v>0</v>
      </c>
      <c r="CU1148" s="9">
        <v>0</v>
      </c>
      <c r="CV1148" s="9">
        <v>22757596</v>
      </c>
      <c r="CW1148" s="9">
        <v>13547967</v>
      </c>
      <c r="CX1148" s="9">
        <v>15808951</v>
      </c>
      <c r="CY1148" s="9">
        <v>9226637</v>
      </c>
      <c r="CZ1148" s="9">
        <v>0</v>
      </c>
      <c r="DA1148" s="9">
        <v>0</v>
      </c>
      <c r="DB1148" s="9">
        <v>3585176</v>
      </c>
      <c r="DC1148" s="9">
        <v>39117136</v>
      </c>
      <c r="DD1148" s="9">
        <v>0</v>
      </c>
      <c r="DE1148" s="9">
        <v>270031</v>
      </c>
      <c r="DF1148" s="9">
        <v>104313494</v>
      </c>
      <c r="DG1148" s="9">
        <v>2771259</v>
      </c>
      <c r="DH1148" s="9">
        <v>103099380</v>
      </c>
      <c r="DI1148" s="9">
        <v>0</v>
      </c>
      <c r="DJ1148" s="9">
        <v>403127</v>
      </c>
      <c r="DK1148" s="9">
        <v>0</v>
      </c>
      <c r="DL1148" s="9">
        <v>0</v>
      </c>
      <c r="DM1148" s="9">
        <v>0</v>
      </c>
      <c r="DN1148" s="9">
        <v>0</v>
      </c>
      <c r="DO1148" s="9">
        <v>2598962</v>
      </c>
      <c r="DP1148" s="9">
        <v>178038964</v>
      </c>
      <c r="DQ1148" s="9">
        <v>0</v>
      </c>
      <c r="DR1148" s="9">
        <v>0</v>
      </c>
      <c r="DS1148" s="9">
        <v>0</v>
      </c>
      <c r="DT1148" s="9">
        <v>0</v>
      </c>
      <c r="DU1148" s="9">
        <v>0</v>
      </c>
      <c r="DV1148" s="9">
        <v>0</v>
      </c>
      <c r="DW1148" s="9">
        <v>0</v>
      </c>
      <c r="DX1148" s="9">
        <v>0</v>
      </c>
      <c r="DY1148" s="9">
        <v>0</v>
      </c>
      <c r="DZ1148" s="9">
        <v>0</v>
      </c>
      <c r="EA1148" s="9">
        <v>0</v>
      </c>
      <c r="EB1148" s="9">
        <v>0</v>
      </c>
      <c r="EC1148" s="9">
        <v>0</v>
      </c>
    </row>
    <row r="1149" spans="1:133" x14ac:dyDescent="0.3">
      <c r="A1149" s="10">
        <v>106214034</v>
      </c>
      <c r="B1149" s="10" t="s">
        <v>1337</v>
      </c>
      <c r="C1149" s="10">
        <v>20182</v>
      </c>
      <c r="D1149" s="12">
        <v>43191</v>
      </c>
      <c r="E1149" s="10" t="s">
        <v>2129</v>
      </c>
      <c r="F1149" s="10" t="s">
        <v>134</v>
      </c>
      <c r="G1149" s="10" t="s">
        <v>932</v>
      </c>
      <c r="H1149" s="10" t="s">
        <v>2148</v>
      </c>
      <c r="I1149" s="10">
        <v>405</v>
      </c>
      <c r="J1149" s="10" t="s">
        <v>136</v>
      </c>
      <c r="K1149" s="10" t="s">
        <v>137</v>
      </c>
      <c r="L1149" s="10" t="s">
        <v>138</v>
      </c>
      <c r="M1149" s="10" t="s">
        <v>1338</v>
      </c>
      <c r="N1149" s="10" t="s">
        <v>1339</v>
      </c>
      <c r="O1149" s="10" t="s">
        <v>1340</v>
      </c>
      <c r="P1149" s="10">
        <v>94945</v>
      </c>
      <c r="Q1149" s="10" t="s">
        <v>1341</v>
      </c>
      <c r="R1149" s="10">
        <v>47</v>
      </c>
      <c r="S1149" s="10">
        <v>47</v>
      </c>
      <c r="T1149" s="10">
        <v>20</v>
      </c>
      <c r="U1149" s="10">
        <v>280</v>
      </c>
      <c r="V1149" s="10">
        <v>24</v>
      </c>
      <c r="W1149" s="10">
        <v>15</v>
      </c>
      <c r="X1149" s="10">
        <v>63</v>
      </c>
      <c r="Y1149" s="10">
        <v>0</v>
      </c>
      <c r="Z1149" s="10">
        <v>0</v>
      </c>
      <c r="AA1149" s="10">
        <v>8</v>
      </c>
      <c r="AB1149" s="10">
        <v>72</v>
      </c>
      <c r="AC1149" s="10">
        <v>2</v>
      </c>
      <c r="AD1149" s="10">
        <v>4</v>
      </c>
      <c r="AE1149" s="10">
        <v>468</v>
      </c>
      <c r="AF1149" s="10">
        <v>0</v>
      </c>
      <c r="AG1149" s="10">
        <v>897</v>
      </c>
      <c r="AH1149" s="10">
        <v>71</v>
      </c>
      <c r="AI1149" s="10">
        <v>46</v>
      </c>
      <c r="AJ1149" s="10">
        <v>172</v>
      </c>
      <c r="AK1149" s="10">
        <v>0</v>
      </c>
      <c r="AL1149" s="10">
        <v>0</v>
      </c>
      <c r="AM1149" s="10">
        <v>16</v>
      </c>
      <c r="AN1149" s="10">
        <v>176</v>
      </c>
      <c r="AO1149" s="10">
        <v>3</v>
      </c>
      <c r="AP1149" s="10">
        <v>8</v>
      </c>
      <c r="AQ1149" s="10">
        <v>1389</v>
      </c>
      <c r="AR1149" s="10">
        <v>0</v>
      </c>
      <c r="AS1149" s="10">
        <v>1007</v>
      </c>
      <c r="AT1149" s="10">
        <v>95</v>
      </c>
      <c r="AU1149" s="10">
        <v>134</v>
      </c>
      <c r="AV1149" s="10">
        <v>1043</v>
      </c>
      <c r="AW1149" s="10">
        <v>0</v>
      </c>
      <c r="AX1149" s="10">
        <v>1</v>
      </c>
      <c r="AY1149" s="10">
        <v>83</v>
      </c>
      <c r="AZ1149" s="10">
        <v>840</v>
      </c>
      <c r="BA1149" s="10">
        <v>140</v>
      </c>
      <c r="BB1149" s="10">
        <v>99</v>
      </c>
      <c r="BC1149" s="10">
        <v>3442</v>
      </c>
      <c r="BD1149" s="10">
        <v>15394806</v>
      </c>
      <c r="BE1149" s="10">
        <v>1132502</v>
      </c>
      <c r="BF1149" s="10">
        <v>884238</v>
      </c>
      <c r="BG1149" s="10">
        <v>3010735</v>
      </c>
      <c r="BH1149" s="10">
        <v>0</v>
      </c>
      <c r="BI1149" s="10">
        <v>0</v>
      </c>
      <c r="BJ1149" s="10">
        <v>433840</v>
      </c>
      <c r="BK1149" s="10">
        <v>3160121</v>
      </c>
      <c r="BL1149" s="10">
        <v>120624</v>
      </c>
      <c r="BM1149" s="10">
        <v>207977</v>
      </c>
      <c r="BN1149" s="10">
        <v>24344843</v>
      </c>
      <c r="BO1149" s="10">
        <v>13026935</v>
      </c>
      <c r="BP1149" s="10">
        <v>1525276</v>
      </c>
      <c r="BQ1149" s="10">
        <v>830511</v>
      </c>
      <c r="BR1149" s="10">
        <v>5002078</v>
      </c>
      <c r="BS1149" s="10">
        <v>0</v>
      </c>
      <c r="BT1149" s="10">
        <v>1011</v>
      </c>
      <c r="BU1149" s="10">
        <v>978647</v>
      </c>
      <c r="BV1149" s="10">
        <v>9997530</v>
      </c>
      <c r="BW1149" s="10">
        <v>663522</v>
      </c>
      <c r="BX1149" s="10">
        <v>452320</v>
      </c>
      <c r="BY1149" s="10">
        <v>32477830</v>
      </c>
      <c r="BZ1149" s="10">
        <v>796522</v>
      </c>
      <c r="CA1149" s="10">
        <v>23382426</v>
      </c>
      <c r="CB1149" s="10">
        <v>2126601</v>
      </c>
      <c r="CC1149" s="10">
        <v>1433017</v>
      </c>
      <c r="CD1149" s="10">
        <v>6840347</v>
      </c>
      <c r="CE1149" s="10">
        <v>0</v>
      </c>
      <c r="CF1149" s="10">
        <v>0</v>
      </c>
      <c r="CG1149" s="10">
        <v>1011</v>
      </c>
      <c r="CH1149" s="10">
        <v>987832</v>
      </c>
      <c r="CI1149" s="10">
        <v>5668907</v>
      </c>
      <c r="CJ1149" s="10">
        <v>0</v>
      </c>
      <c r="CK1149" s="10">
        <v>784146</v>
      </c>
      <c r="CL1149" s="10">
        <v>0</v>
      </c>
      <c r="CM1149" s="10">
        <v>0</v>
      </c>
      <c r="CN1149" s="10">
        <v>0</v>
      </c>
      <c r="CO1149" s="10">
        <v>0</v>
      </c>
      <c r="CP1149" s="10">
        <v>42020809</v>
      </c>
      <c r="CQ1149" s="10">
        <v>0</v>
      </c>
      <c r="CR1149" s="10">
        <v>0</v>
      </c>
      <c r="CS1149" s="10">
        <v>0</v>
      </c>
      <c r="CT1149" s="10">
        <v>0</v>
      </c>
      <c r="CU1149" s="10">
        <v>0</v>
      </c>
      <c r="CV1149" s="10">
        <v>5039315</v>
      </c>
      <c r="CW1149" s="10">
        <v>531177</v>
      </c>
      <c r="CX1149" s="10">
        <v>281732</v>
      </c>
      <c r="CY1149" s="10">
        <v>1172466</v>
      </c>
      <c r="CZ1149" s="10">
        <v>0</v>
      </c>
      <c r="DA1149" s="10">
        <v>0</v>
      </c>
      <c r="DB1149" s="10">
        <v>424655</v>
      </c>
      <c r="DC1149" s="10">
        <v>7352519</v>
      </c>
      <c r="DD1149" s="10">
        <v>0</v>
      </c>
      <c r="DE1149" s="10">
        <v>0</v>
      </c>
      <c r="DF1149" s="10">
        <v>14801864</v>
      </c>
      <c r="DG1149" s="10">
        <v>320238</v>
      </c>
      <c r="DH1149" s="10">
        <v>25709095</v>
      </c>
      <c r="DI1149" s="10">
        <v>0</v>
      </c>
      <c r="DJ1149" s="10">
        <v>964397</v>
      </c>
      <c r="DK1149" s="10">
        <v>0</v>
      </c>
      <c r="DL1149" s="10">
        <v>0</v>
      </c>
      <c r="DM1149" s="10">
        <v>0</v>
      </c>
      <c r="DN1149" s="10">
        <v>0</v>
      </c>
      <c r="DO1149" s="10">
        <v>1547796</v>
      </c>
      <c r="DP1149" s="10">
        <v>35399528</v>
      </c>
      <c r="DQ1149" s="10">
        <v>0</v>
      </c>
      <c r="DR1149" s="10">
        <v>0</v>
      </c>
      <c r="DS1149" s="10">
        <v>0</v>
      </c>
      <c r="DT1149" s="10">
        <v>0</v>
      </c>
      <c r="DU1149" s="10">
        <v>0</v>
      </c>
      <c r="DV1149" s="10">
        <v>0</v>
      </c>
      <c r="DW1149" s="10">
        <v>0</v>
      </c>
      <c r="DX1149" s="10">
        <v>0</v>
      </c>
      <c r="DY1149" s="10">
        <v>0</v>
      </c>
      <c r="DZ1149" s="10">
        <v>0</v>
      </c>
      <c r="EA1149" s="10">
        <v>0</v>
      </c>
      <c r="EB1149" s="10">
        <v>0</v>
      </c>
      <c r="EC1149" s="10">
        <v>0</v>
      </c>
    </row>
    <row r="1150" spans="1:133" x14ac:dyDescent="0.3">
      <c r="A1150" s="9">
        <v>106500967</v>
      </c>
      <c r="B1150" s="9" t="s">
        <v>1342</v>
      </c>
      <c r="C1150" s="9">
        <v>20182</v>
      </c>
      <c r="D1150" s="11">
        <v>43191</v>
      </c>
      <c r="E1150" s="9" t="s">
        <v>2129</v>
      </c>
      <c r="F1150" s="9" t="s">
        <v>134</v>
      </c>
      <c r="G1150" s="9" t="s">
        <v>420</v>
      </c>
      <c r="H1150" s="9" t="s">
        <v>2133</v>
      </c>
      <c r="I1150" s="9">
        <v>511</v>
      </c>
      <c r="J1150" s="9" t="s">
        <v>183</v>
      </c>
      <c r="K1150" s="9" t="s">
        <v>137</v>
      </c>
      <c r="L1150" s="9" t="s">
        <v>145</v>
      </c>
      <c r="M1150" s="9" t="s">
        <v>1343</v>
      </c>
      <c r="N1150" s="9" t="s">
        <v>1344</v>
      </c>
      <c r="O1150" s="9" t="s">
        <v>1345</v>
      </c>
      <c r="P1150" s="9">
        <v>95361</v>
      </c>
      <c r="Q1150" s="9" t="s">
        <v>1346</v>
      </c>
      <c r="R1150" s="9">
        <v>150</v>
      </c>
      <c r="S1150" s="9">
        <v>144</v>
      </c>
      <c r="T1150" s="9">
        <v>144</v>
      </c>
      <c r="U1150" s="9">
        <v>89</v>
      </c>
      <c r="V1150" s="9">
        <v>50</v>
      </c>
      <c r="W1150" s="9">
        <v>21</v>
      </c>
      <c r="X1150" s="9">
        <v>54</v>
      </c>
      <c r="Y1150" s="9">
        <v>0</v>
      </c>
      <c r="Z1150" s="9">
        <v>0</v>
      </c>
      <c r="AA1150" s="9">
        <v>23</v>
      </c>
      <c r="AB1150" s="9">
        <v>3</v>
      </c>
      <c r="AC1150" s="9">
        <v>0</v>
      </c>
      <c r="AD1150" s="9">
        <v>1</v>
      </c>
      <c r="AE1150" s="9">
        <v>241</v>
      </c>
      <c r="AF1150" s="9">
        <v>0</v>
      </c>
      <c r="AG1150" s="9">
        <v>908</v>
      </c>
      <c r="AH1150" s="9">
        <v>419</v>
      </c>
      <c r="AI1150" s="9">
        <v>7117</v>
      </c>
      <c r="AJ1150" s="9">
        <v>401</v>
      </c>
      <c r="AK1150" s="9">
        <v>0</v>
      </c>
      <c r="AL1150" s="9">
        <v>0</v>
      </c>
      <c r="AM1150" s="9">
        <v>90</v>
      </c>
      <c r="AN1150" s="9">
        <v>34</v>
      </c>
      <c r="AO1150" s="9">
        <v>0</v>
      </c>
      <c r="AP1150" s="9">
        <v>39</v>
      </c>
      <c r="AQ1150" s="9">
        <v>9008</v>
      </c>
      <c r="AR1150" s="9">
        <v>0</v>
      </c>
      <c r="AS1150" s="9">
        <v>4010</v>
      </c>
      <c r="AT1150" s="9">
        <v>1209</v>
      </c>
      <c r="AU1150" s="9">
        <v>3428</v>
      </c>
      <c r="AV1150" s="9">
        <v>14860</v>
      </c>
      <c r="AW1150" s="9">
        <v>0</v>
      </c>
      <c r="AX1150" s="9">
        <v>0</v>
      </c>
      <c r="AY1150" s="9">
        <v>3603</v>
      </c>
      <c r="AZ1150" s="9">
        <v>225</v>
      </c>
      <c r="BA1150" s="9">
        <v>609</v>
      </c>
      <c r="BB1150" s="9">
        <v>1842</v>
      </c>
      <c r="BC1150" s="9">
        <v>29786</v>
      </c>
      <c r="BD1150" s="9">
        <v>3085090</v>
      </c>
      <c r="BE1150" s="9">
        <v>1592088</v>
      </c>
      <c r="BF1150" s="9">
        <v>4349439</v>
      </c>
      <c r="BG1150" s="9">
        <v>1701522</v>
      </c>
      <c r="BH1150" s="9">
        <v>0</v>
      </c>
      <c r="BI1150" s="9">
        <v>0</v>
      </c>
      <c r="BJ1150" s="9">
        <v>506479</v>
      </c>
      <c r="BK1150" s="9">
        <v>369869</v>
      </c>
      <c r="BL1150" s="9">
        <v>0</v>
      </c>
      <c r="BM1150" s="9">
        <v>45185</v>
      </c>
      <c r="BN1150" s="9">
        <v>11649672</v>
      </c>
      <c r="BO1150" s="9">
        <v>5268866</v>
      </c>
      <c r="BP1150" s="9">
        <v>2591378</v>
      </c>
      <c r="BQ1150" s="9">
        <v>2484355</v>
      </c>
      <c r="BR1150" s="9">
        <v>15645407</v>
      </c>
      <c r="BS1150" s="9">
        <v>0</v>
      </c>
      <c r="BT1150" s="9">
        <v>0</v>
      </c>
      <c r="BU1150" s="9">
        <v>4551982</v>
      </c>
      <c r="BV1150" s="9">
        <v>957409</v>
      </c>
      <c r="BW1150" s="9">
        <v>222109</v>
      </c>
      <c r="BX1150" s="9">
        <v>1737987</v>
      </c>
      <c r="BY1150" s="9">
        <v>33459493</v>
      </c>
      <c r="BZ1150" s="9">
        <v>802315</v>
      </c>
      <c r="CA1150" s="9">
        <v>5963232</v>
      </c>
      <c r="CB1150" s="9">
        <v>3963979</v>
      </c>
      <c r="CC1150" s="9">
        <v>3331376</v>
      </c>
      <c r="CD1150" s="9">
        <v>4370790</v>
      </c>
      <c r="CE1150" s="9">
        <v>0</v>
      </c>
      <c r="CF1150" s="9">
        <v>0</v>
      </c>
      <c r="CG1150" s="9">
        <v>0</v>
      </c>
      <c r="CH1150" s="9">
        <v>1501064</v>
      </c>
      <c r="CI1150" s="9">
        <v>1084701</v>
      </c>
      <c r="CJ1150" s="9">
        <v>0</v>
      </c>
      <c r="CK1150" s="9">
        <v>222109</v>
      </c>
      <c r="CL1150" s="9">
        <v>0</v>
      </c>
      <c r="CM1150" s="9">
        <v>0</v>
      </c>
      <c r="CN1150" s="9">
        <v>0</v>
      </c>
      <c r="CO1150" s="9">
        <v>784130</v>
      </c>
      <c r="CP1150" s="9">
        <v>22023696</v>
      </c>
      <c r="CQ1150" s="9">
        <v>0</v>
      </c>
      <c r="CR1150" s="9">
        <v>0</v>
      </c>
      <c r="CS1150" s="9">
        <v>0</v>
      </c>
      <c r="CT1150" s="9">
        <v>23321</v>
      </c>
      <c r="CU1150" s="9">
        <v>23321</v>
      </c>
      <c r="CV1150" s="9">
        <v>2390724</v>
      </c>
      <c r="CW1150" s="9">
        <v>219487</v>
      </c>
      <c r="CX1150" s="9">
        <v>3502418</v>
      </c>
      <c r="CY1150" s="9">
        <v>12976139</v>
      </c>
      <c r="CZ1150" s="9">
        <v>0</v>
      </c>
      <c r="DA1150" s="9">
        <v>0</v>
      </c>
      <c r="DB1150" s="9">
        <v>3557397</v>
      </c>
      <c r="DC1150" s="9">
        <v>265898</v>
      </c>
      <c r="DD1150" s="9">
        <v>0</v>
      </c>
      <c r="DE1150" s="9">
        <v>196727</v>
      </c>
      <c r="DF1150" s="9">
        <v>23108790</v>
      </c>
      <c r="DG1150" s="9">
        <v>2255524</v>
      </c>
      <c r="DH1150" s="9">
        <v>18415987</v>
      </c>
      <c r="DI1150" s="9">
        <v>0</v>
      </c>
      <c r="DJ1150" s="9">
        <v>604425</v>
      </c>
      <c r="DK1150" s="9">
        <v>0</v>
      </c>
      <c r="DL1150" s="9">
        <v>0</v>
      </c>
      <c r="DM1150" s="9">
        <v>0</v>
      </c>
      <c r="DN1150" s="9">
        <v>0</v>
      </c>
      <c r="DO1150" s="9">
        <v>315350</v>
      </c>
      <c r="DP1150" s="9">
        <v>83626801</v>
      </c>
      <c r="DQ1150" s="9">
        <v>0</v>
      </c>
      <c r="DR1150" s="9">
        <v>0</v>
      </c>
      <c r="DS1150" s="9">
        <v>0</v>
      </c>
      <c r="DT1150" s="9">
        <v>0</v>
      </c>
      <c r="DU1150" s="9">
        <v>0</v>
      </c>
      <c r="DV1150" s="9">
        <v>0</v>
      </c>
      <c r="DW1150" s="9">
        <v>0</v>
      </c>
      <c r="DX1150" s="9">
        <v>0</v>
      </c>
      <c r="DY1150" s="9">
        <v>0</v>
      </c>
      <c r="DZ1150" s="9">
        <v>0</v>
      </c>
      <c r="EA1150" s="9">
        <v>0</v>
      </c>
      <c r="EB1150" s="9">
        <v>0</v>
      </c>
      <c r="EC1150" s="9">
        <v>0</v>
      </c>
    </row>
    <row r="1151" spans="1:133" x14ac:dyDescent="0.3">
      <c r="A1151" s="10">
        <v>106198495</v>
      </c>
      <c r="B1151" s="10" t="s">
        <v>1347</v>
      </c>
      <c r="C1151" s="10">
        <v>20182</v>
      </c>
      <c r="D1151" s="12">
        <v>43191</v>
      </c>
      <c r="E1151" s="10" t="s">
        <v>2129</v>
      </c>
      <c r="F1151" s="10" t="s">
        <v>134</v>
      </c>
      <c r="G1151" s="10" t="s">
        <v>158</v>
      </c>
      <c r="H1151" s="10" t="s">
        <v>2132</v>
      </c>
      <c r="I1151" s="10">
        <v>933</v>
      </c>
      <c r="J1151" s="10" t="s">
        <v>255</v>
      </c>
      <c r="K1151" s="10" t="s">
        <v>369</v>
      </c>
      <c r="L1151" s="10" t="s">
        <v>138</v>
      </c>
      <c r="M1151" s="10" t="s">
        <v>1348</v>
      </c>
      <c r="N1151" s="10" t="s">
        <v>1349</v>
      </c>
      <c r="O1151" s="10" t="s">
        <v>501</v>
      </c>
      <c r="P1151" s="10">
        <v>90806</v>
      </c>
      <c r="Q1151" s="10" t="s">
        <v>1350</v>
      </c>
      <c r="R1151" s="10">
        <v>36</v>
      </c>
      <c r="S1151" s="10">
        <v>36</v>
      </c>
      <c r="T1151" s="10">
        <v>36</v>
      </c>
      <c r="U1151" s="10">
        <v>145</v>
      </c>
      <c r="V1151" s="10">
        <v>26</v>
      </c>
      <c r="W1151" s="10">
        <v>0</v>
      </c>
      <c r="X1151" s="10">
        <v>0</v>
      </c>
      <c r="Y1151" s="10">
        <v>0</v>
      </c>
      <c r="Z1151" s="10">
        <v>0</v>
      </c>
      <c r="AA1151" s="10">
        <v>85</v>
      </c>
      <c r="AB1151" s="10">
        <v>5</v>
      </c>
      <c r="AC1151" s="10">
        <v>0</v>
      </c>
      <c r="AD1151" s="10">
        <v>19</v>
      </c>
      <c r="AE1151" s="10">
        <v>280</v>
      </c>
      <c r="AF1151" s="10">
        <v>0</v>
      </c>
      <c r="AG1151" s="10">
        <v>1499</v>
      </c>
      <c r="AH1151" s="10">
        <v>191</v>
      </c>
      <c r="AI1151" s="10">
        <v>0</v>
      </c>
      <c r="AJ1151" s="10">
        <v>0</v>
      </c>
      <c r="AK1151" s="10">
        <v>0</v>
      </c>
      <c r="AL1151" s="10">
        <v>0</v>
      </c>
      <c r="AM1151" s="10">
        <v>492</v>
      </c>
      <c r="AN1151" s="10">
        <v>24</v>
      </c>
      <c r="AO1151" s="10">
        <v>0</v>
      </c>
      <c r="AP1151" s="10">
        <v>118</v>
      </c>
      <c r="AQ1151" s="10">
        <v>2324</v>
      </c>
      <c r="AR1151" s="10">
        <v>0</v>
      </c>
      <c r="AS1151" s="10">
        <v>0</v>
      </c>
      <c r="AT1151" s="10">
        <v>0</v>
      </c>
      <c r="AU1151" s="10">
        <v>0</v>
      </c>
      <c r="AV1151" s="10">
        <v>0</v>
      </c>
      <c r="AW1151" s="10">
        <v>0</v>
      </c>
      <c r="AX1151" s="10">
        <v>0</v>
      </c>
      <c r="AY1151" s="10">
        <v>0</v>
      </c>
      <c r="AZ1151" s="10">
        <v>0</v>
      </c>
      <c r="BA1151" s="10">
        <v>0</v>
      </c>
      <c r="BB1151" s="10">
        <v>0</v>
      </c>
      <c r="BC1151" s="10">
        <v>0</v>
      </c>
      <c r="BD1151" s="10">
        <v>2536375</v>
      </c>
      <c r="BE1151" s="10">
        <v>296800</v>
      </c>
      <c r="BF1151" s="10">
        <v>0</v>
      </c>
      <c r="BG1151" s="10">
        <v>0</v>
      </c>
      <c r="BH1151" s="10">
        <v>0</v>
      </c>
      <c r="BI1151" s="10">
        <v>0</v>
      </c>
      <c r="BJ1151" s="10">
        <v>604800</v>
      </c>
      <c r="BK1151" s="10">
        <v>42000</v>
      </c>
      <c r="BL1151" s="10">
        <v>0</v>
      </c>
      <c r="BM1151" s="10">
        <v>10225</v>
      </c>
      <c r="BN1151" s="10">
        <v>3490200</v>
      </c>
      <c r="BO1151" s="10">
        <v>0</v>
      </c>
      <c r="BP1151" s="10">
        <v>0</v>
      </c>
      <c r="BQ1151" s="10">
        <v>0</v>
      </c>
      <c r="BR1151" s="10">
        <v>0</v>
      </c>
      <c r="BS1151" s="10">
        <v>0</v>
      </c>
      <c r="BT1151" s="10">
        <v>0</v>
      </c>
      <c r="BU1151" s="10">
        <v>0</v>
      </c>
      <c r="BV1151" s="10">
        <v>0</v>
      </c>
      <c r="BW1151" s="10">
        <v>0</v>
      </c>
      <c r="BX1151" s="10">
        <v>0</v>
      </c>
      <c r="BY1151" s="10">
        <v>0</v>
      </c>
      <c r="BZ1151" s="10">
        <v>70258</v>
      </c>
      <c r="CA1151" s="10">
        <v>573853</v>
      </c>
      <c r="CB1151" s="10">
        <v>178817</v>
      </c>
      <c r="CC1151" s="10">
        <v>0</v>
      </c>
      <c r="CD1151" s="10">
        <v>0</v>
      </c>
      <c r="CE1151" s="10">
        <v>0</v>
      </c>
      <c r="CF1151" s="10">
        <v>0</v>
      </c>
      <c r="CG1151" s="10">
        <v>0</v>
      </c>
      <c r="CH1151" s="10">
        <v>171944</v>
      </c>
      <c r="CI1151" s="10">
        <v>17690</v>
      </c>
      <c r="CJ1151" s="10">
        <v>0</v>
      </c>
      <c r="CK1151" s="10">
        <v>0</v>
      </c>
      <c r="CL1151" s="10">
        <v>0</v>
      </c>
      <c r="CM1151" s="10">
        <v>0</v>
      </c>
      <c r="CN1151" s="10">
        <v>0</v>
      </c>
      <c r="CO1151" s="10">
        <v>-18375</v>
      </c>
      <c r="CP1151" s="10">
        <v>994187</v>
      </c>
      <c r="CQ1151" s="10">
        <v>0</v>
      </c>
      <c r="CR1151" s="10">
        <v>0</v>
      </c>
      <c r="CS1151" s="10">
        <v>0</v>
      </c>
      <c r="CT1151" s="10">
        <v>0</v>
      </c>
      <c r="CU1151" s="10">
        <v>0</v>
      </c>
      <c r="CV1151" s="10">
        <v>1923177</v>
      </c>
      <c r="CW1151" s="10">
        <v>96203</v>
      </c>
      <c r="CX1151" s="10">
        <v>0</v>
      </c>
      <c r="CY1151" s="10">
        <v>0</v>
      </c>
      <c r="CZ1151" s="10">
        <v>0</v>
      </c>
      <c r="DA1151" s="10">
        <v>0</v>
      </c>
      <c r="DB1151" s="10">
        <v>427938</v>
      </c>
      <c r="DC1151" s="10">
        <v>20095</v>
      </c>
      <c r="DD1151" s="10">
        <v>0</v>
      </c>
      <c r="DE1151" s="10">
        <v>28600</v>
      </c>
      <c r="DF1151" s="10">
        <v>2496013</v>
      </c>
      <c r="DG1151" s="10">
        <v>0</v>
      </c>
      <c r="DH1151" s="10">
        <v>1587514</v>
      </c>
      <c r="DI1151" s="10">
        <v>0</v>
      </c>
      <c r="DJ1151" s="10">
        <v>0</v>
      </c>
      <c r="DK1151" s="10">
        <v>0</v>
      </c>
      <c r="DL1151" s="10">
        <v>0</v>
      </c>
      <c r="DM1151" s="10">
        <v>0</v>
      </c>
      <c r="DN1151" s="10">
        <v>0</v>
      </c>
      <c r="DO1151" s="10">
        <v>7783</v>
      </c>
      <c r="DP1151" s="10">
        <v>447135</v>
      </c>
      <c r="DQ1151" s="10">
        <v>0</v>
      </c>
      <c r="DR1151" s="10">
        <v>0</v>
      </c>
      <c r="DS1151" s="10">
        <v>0</v>
      </c>
      <c r="DT1151" s="10">
        <v>0</v>
      </c>
      <c r="DU1151" s="10">
        <v>0</v>
      </c>
      <c r="DV1151" s="10">
        <v>0</v>
      </c>
      <c r="DW1151" s="10">
        <v>0</v>
      </c>
      <c r="DX1151" s="10">
        <v>0</v>
      </c>
      <c r="DY1151" s="10">
        <v>0</v>
      </c>
      <c r="DZ1151" s="10">
        <v>0</v>
      </c>
      <c r="EA1151" s="10">
        <v>0</v>
      </c>
      <c r="EB1151" s="10">
        <v>0</v>
      </c>
      <c r="EC1151" s="10">
        <v>0</v>
      </c>
    </row>
    <row r="1152" spans="1:133" x14ac:dyDescent="0.3">
      <c r="A1152" s="9">
        <v>106430837</v>
      </c>
      <c r="B1152" s="9" t="s">
        <v>1351</v>
      </c>
      <c r="C1152" s="9">
        <v>20182</v>
      </c>
      <c r="D1152" s="11">
        <v>43191</v>
      </c>
      <c r="E1152" s="9" t="s">
        <v>2129</v>
      </c>
      <c r="F1152" s="9" t="s">
        <v>134</v>
      </c>
      <c r="G1152" s="9" t="s">
        <v>446</v>
      </c>
      <c r="H1152" s="9" t="s">
        <v>2150</v>
      </c>
      <c r="I1152" s="9">
        <v>431</v>
      </c>
      <c r="J1152" s="9" t="s">
        <v>152</v>
      </c>
      <c r="K1152" s="9" t="s">
        <v>137</v>
      </c>
      <c r="L1152" s="9" t="s">
        <v>138</v>
      </c>
      <c r="M1152" s="9" t="s">
        <v>1352</v>
      </c>
      <c r="N1152" s="9" t="s">
        <v>1353</v>
      </c>
      <c r="O1152" s="9" t="s">
        <v>566</v>
      </c>
      <c r="P1152" s="9">
        <v>95128</v>
      </c>
      <c r="Q1152" s="9" t="s">
        <v>1354</v>
      </c>
      <c r="R1152" s="9">
        <v>358</v>
      </c>
      <c r="S1152" s="9">
        <v>260</v>
      </c>
      <c r="T1152" s="9">
        <v>202</v>
      </c>
      <c r="U1152" s="9">
        <v>563</v>
      </c>
      <c r="V1152" s="9">
        <v>192</v>
      </c>
      <c r="W1152" s="9">
        <v>397</v>
      </c>
      <c r="X1152" s="9">
        <v>437</v>
      </c>
      <c r="Y1152" s="9">
        <v>0</v>
      </c>
      <c r="Z1152" s="9">
        <v>0</v>
      </c>
      <c r="AA1152" s="9">
        <v>9</v>
      </c>
      <c r="AB1152" s="9">
        <v>461</v>
      </c>
      <c r="AC1152" s="9">
        <v>0</v>
      </c>
      <c r="AD1152" s="9">
        <v>36</v>
      </c>
      <c r="AE1152" s="9">
        <v>2095</v>
      </c>
      <c r="AF1152" s="9">
        <v>5</v>
      </c>
      <c r="AG1152" s="9">
        <v>3217</v>
      </c>
      <c r="AH1152" s="9">
        <v>841</v>
      </c>
      <c r="AI1152" s="9">
        <v>1700</v>
      </c>
      <c r="AJ1152" s="9">
        <v>2468</v>
      </c>
      <c r="AK1152" s="9">
        <v>0</v>
      </c>
      <c r="AL1152" s="9">
        <v>0</v>
      </c>
      <c r="AM1152" s="9">
        <v>36</v>
      </c>
      <c r="AN1152" s="9">
        <v>1772</v>
      </c>
      <c r="AO1152" s="9">
        <v>0</v>
      </c>
      <c r="AP1152" s="9">
        <v>85</v>
      </c>
      <c r="AQ1152" s="9">
        <v>10119</v>
      </c>
      <c r="AR1152" s="9">
        <v>2143</v>
      </c>
      <c r="AS1152" s="9">
        <v>7055</v>
      </c>
      <c r="AT1152" s="9">
        <v>1717</v>
      </c>
      <c r="AU1152" s="9">
        <v>3155</v>
      </c>
      <c r="AV1152" s="9">
        <v>9037</v>
      </c>
      <c r="AW1152" s="9">
        <v>0</v>
      </c>
      <c r="AX1152" s="9">
        <v>0</v>
      </c>
      <c r="AY1152" s="9">
        <v>492</v>
      </c>
      <c r="AZ1152" s="9">
        <v>7505</v>
      </c>
      <c r="BA1152" s="9">
        <v>0</v>
      </c>
      <c r="BB1152" s="9">
        <v>673</v>
      </c>
      <c r="BC1152" s="9">
        <v>29634</v>
      </c>
      <c r="BD1152" s="9">
        <v>83573455</v>
      </c>
      <c r="BE1152" s="9">
        <v>26496852</v>
      </c>
      <c r="BF1152" s="9">
        <v>26464920</v>
      </c>
      <c r="BG1152" s="9">
        <v>42454638</v>
      </c>
      <c r="BH1152" s="9">
        <v>0</v>
      </c>
      <c r="BI1152" s="9">
        <v>0</v>
      </c>
      <c r="BJ1152" s="9">
        <v>1952303</v>
      </c>
      <c r="BK1152" s="9">
        <v>41830635</v>
      </c>
      <c r="BL1152" s="9">
        <v>0</v>
      </c>
      <c r="BM1152" s="9">
        <v>1129521</v>
      </c>
      <c r="BN1152" s="9">
        <v>223902324</v>
      </c>
      <c r="BO1152" s="9">
        <v>36532742</v>
      </c>
      <c r="BP1152" s="9">
        <v>14349885</v>
      </c>
      <c r="BQ1152" s="9">
        <v>11618405</v>
      </c>
      <c r="BR1152" s="9">
        <v>33686867</v>
      </c>
      <c r="BS1152" s="9">
        <v>0</v>
      </c>
      <c r="BT1152" s="9">
        <v>0</v>
      </c>
      <c r="BU1152" s="9">
        <v>1740495</v>
      </c>
      <c r="BV1152" s="9">
        <v>39021408</v>
      </c>
      <c r="BW1152" s="9">
        <v>0</v>
      </c>
      <c r="BX1152" s="9">
        <v>2179886</v>
      </c>
      <c r="BY1152" s="9">
        <v>139129688</v>
      </c>
      <c r="BZ1152" s="9">
        <v>3555854</v>
      </c>
      <c r="CA1152" s="9">
        <v>102205739</v>
      </c>
      <c r="CB1152" s="9">
        <v>35529978</v>
      </c>
      <c r="CC1152" s="9">
        <v>30215745</v>
      </c>
      <c r="CD1152" s="9">
        <v>59260844</v>
      </c>
      <c r="CE1152" s="9">
        <v>0</v>
      </c>
      <c r="CF1152" s="9">
        <v>0</v>
      </c>
      <c r="CG1152" s="9">
        <v>0</v>
      </c>
      <c r="CH1152" s="9">
        <v>2939564</v>
      </c>
      <c r="CI1152" s="9">
        <v>56755000</v>
      </c>
      <c r="CJ1152" s="9">
        <v>0</v>
      </c>
      <c r="CK1152" s="9">
        <v>296746</v>
      </c>
      <c r="CL1152" s="9">
        <v>0</v>
      </c>
      <c r="CM1152" s="9">
        <v>0</v>
      </c>
      <c r="CN1152" s="9">
        <v>0</v>
      </c>
      <c r="CO1152" s="9">
        <v>2136707</v>
      </c>
      <c r="CP1152" s="9">
        <v>292896177</v>
      </c>
      <c r="CQ1152" s="9">
        <v>0</v>
      </c>
      <c r="CR1152" s="9">
        <v>0</v>
      </c>
      <c r="CS1152" s="9">
        <v>0</v>
      </c>
      <c r="CT1152" s="9">
        <v>0</v>
      </c>
      <c r="CU1152" s="9">
        <v>0</v>
      </c>
      <c r="CV1152" s="9">
        <v>17641339</v>
      </c>
      <c r="CW1152" s="9">
        <v>4659371</v>
      </c>
      <c r="CX1152" s="9">
        <v>7857687</v>
      </c>
      <c r="CY1152" s="9">
        <v>15635459</v>
      </c>
      <c r="CZ1152" s="9">
        <v>0</v>
      </c>
      <c r="DA1152" s="9">
        <v>0</v>
      </c>
      <c r="DB1152" s="9">
        <v>693802</v>
      </c>
      <c r="DC1152" s="9">
        <v>22795810</v>
      </c>
      <c r="DD1152" s="9">
        <v>0</v>
      </c>
      <c r="DE1152" s="9">
        <v>852367</v>
      </c>
      <c r="DF1152" s="9">
        <v>70135835</v>
      </c>
      <c r="DG1152" s="9">
        <v>913793</v>
      </c>
      <c r="DH1152" s="9">
        <v>81589541</v>
      </c>
      <c r="DI1152" s="9">
        <v>0</v>
      </c>
      <c r="DJ1152" s="9">
        <v>157436</v>
      </c>
      <c r="DK1152" s="9">
        <v>0</v>
      </c>
      <c r="DL1152" s="9">
        <v>0</v>
      </c>
      <c r="DM1152" s="9">
        <v>0</v>
      </c>
      <c r="DN1152" s="9">
        <v>0</v>
      </c>
      <c r="DO1152" s="9">
        <v>1847267</v>
      </c>
      <c r="DP1152" s="9">
        <v>29176110</v>
      </c>
      <c r="DQ1152" s="9">
        <v>0</v>
      </c>
      <c r="DR1152" s="9">
        <v>0</v>
      </c>
      <c r="DS1152" s="9">
        <v>0</v>
      </c>
      <c r="DT1152" s="9">
        <v>0</v>
      </c>
      <c r="DU1152" s="9">
        <v>0</v>
      </c>
      <c r="DV1152" s="9">
        <v>0</v>
      </c>
      <c r="DW1152" s="9">
        <v>0</v>
      </c>
      <c r="DX1152" s="9">
        <v>0</v>
      </c>
      <c r="DY1152" s="9">
        <v>0</v>
      </c>
      <c r="DZ1152" s="9">
        <v>0</v>
      </c>
      <c r="EA1152" s="9">
        <v>0</v>
      </c>
      <c r="EB1152" s="9">
        <v>0</v>
      </c>
      <c r="EC1152" s="9">
        <v>0</v>
      </c>
    </row>
    <row r="1153" spans="1:133" x14ac:dyDescent="0.3">
      <c r="A1153" s="10">
        <v>106560501</v>
      </c>
      <c r="B1153" s="10" t="s">
        <v>1355</v>
      </c>
      <c r="C1153" s="10">
        <v>20182</v>
      </c>
      <c r="D1153" s="12">
        <v>43191</v>
      </c>
      <c r="E1153" s="10" t="s">
        <v>2129</v>
      </c>
      <c r="F1153" s="10" t="s">
        <v>134</v>
      </c>
      <c r="G1153" s="10" t="s">
        <v>187</v>
      </c>
      <c r="H1153" s="10" t="s">
        <v>2134</v>
      </c>
      <c r="I1153" s="10">
        <v>809</v>
      </c>
      <c r="J1153" s="10" t="s">
        <v>136</v>
      </c>
      <c r="K1153" s="10" t="s">
        <v>137</v>
      </c>
      <c r="L1153" s="10" t="s">
        <v>145</v>
      </c>
      <c r="M1153" s="10" t="s">
        <v>1356</v>
      </c>
      <c r="N1153" s="10" t="s">
        <v>1357</v>
      </c>
      <c r="O1153" s="10" t="s">
        <v>1358</v>
      </c>
      <c r="P1153" s="10">
        <v>93023</v>
      </c>
      <c r="Q1153" s="10" t="s">
        <v>536</v>
      </c>
      <c r="R1153" s="10">
        <v>91</v>
      </c>
      <c r="S1153" s="10">
        <v>91</v>
      </c>
      <c r="T1153" s="10">
        <v>63</v>
      </c>
      <c r="U1153" s="10">
        <v>57</v>
      </c>
      <c r="V1153" s="10">
        <v>23</v>
      </c>
      <c r="W1153" s="10">
        <v>6</v>
      </c>
      <c r="X1153" s="10">
        <v>10</v>
      </c>
      <c r="Y1153" s="10">
        <v>0</v>
      </c>
      <c r="Z1153" s="10">
        <v>0</v>
      </c>
      <c r="AA1153" s="10">
        <v>0</v>
      </c>
      <c r="AB1153" s="10">
        <v>22</v>
      </c>
      <c r="AC1153" s="10">
        <v>3</v>
      </c>
      <c r="AD1153" s="10">
        <v>2</v>
      </c>
      <c r="AE1153" s="10">
        <v>123</v>
      </c>
      <c r="AF1153" s="10">
        <v>25</v>
      </c>
      <c r="AG1153" s="10">
        <v>753</v>
      </c>
      <c r="AH1153" s="10">
        <v>429</v>
      </c>
      <c r="AI1153" s="10">
        <v>123</v>
      </c>
      <c r="AJ1153" s="10">
        <v>3615</v>
      </c>
      <c r="AK1153" s="10">
        <v>0</v>
      </c>
      <c r="AL1153" s="10">
        <v>0</v>
      </c>
      <c r="AM1153" s="10">
        <v>1</v>
      </c>
      <c r="AN1153" s="10">
        <v>789</v>
      </c>
      <c r="AO1153" s="10">
        <v>3</v>
      </c>
      <c r="AP1153" s="10">
        <v>2</v>
      </c>
      <c r="AQ1153" s="10">
        <v>5715</v>
      </c>
      <c r="AR1153" s="10">
        <v>5108</v>
      </c>
      <c r="AS1153" s="10">
        <v>2315</v>
      </c>
      <c r="AT1153" s="10">
        <v>555</v>
      </c>
      <c r="AU1153" s="10">
        <v>350</v>
      </c>
      <c r="AV1153" s="10">
        <v>1891</v>
      </c>
      <c r="AW1153" s="10">
        <v>0</v>
      </c>
      <c r="AX1153" s="10">
        <v>0</v>
      </c>
      <c r="AY1153" s="10">
        <v>130</v>
      </c>
      <c r="AZ1153" s="10">
        <v>2602</v>
      </c>
      <c r="BA1153" s="10">
        <v>78</v>
      </c>
      <c r="BB1153" s="10">
        <v>394</v>
      </c>
      <c r="BC1153" s="10">
        <v>8315</v>
      </c>
      <c r="BD1153" s="10">
        <v>1920542</v>
      </c>
      <c r="BE1153" s="10">
        <v>736537</v>
      </c>
      <c r="BF1153" s="10">
        <v>257334</v>
      </c>
      <c r="BG1153" s="10">
        <v>2352977</v>
      </c>
      <c r="BH1153" s="10">
        <v>0</v>
      </c>
      <c r="BI1153" s="10">
        <v>0</v>
      </c>
      <c r="BJ1153" s="10">
        <v>8277</v>
      </c>
      <c r="BK1153" s="10">
        <v>615378</v>
      </c>
      <c r="BL1153" s="10">
        <v>24534</v>
      </c>
      <c r="BM1153" s="10">
        <v>5364</v>
      </c>
      <c r="BN1153" s="10">
        <v>5920943</v>
      </c>
      <c r="BO1153" s="10">
        <v>2210684</v>
      </c>
      <c r="BP1153" s="10">
        <v>612600</v>
      </c>
      <c r="BQ1153" s="10">
        <v>291283</v>
      </c>
      <c r="BR1153" s="10">
        <v>1400592</v>
      </c>
      <c r="BS1153" s="10">
        <v>0</v>
      </c>
      <c r="BT1153" s="10">
        <v>0</v>
      </c>
      <c r="BU1153" s="10">
        <v>121077</v>
      </c>
      <c r="BV1153" s="10">
        <v>2269227</v>
      </c>
      <c r="BW1153" s="10">
        <v>109031</v>
      </c>
      <c r="BX1153" s="10">
        <v>147778</v>
      </c>
      <c r="BY1153" s="10">
        <v>7162272</v>
      </c>
      <c r="BZ1153" s="10">
        <v>167697</v>
      </c>
      <c r="CA1153" s="10">
        <v>2438389</v>
      </c>
      <c r="CB1153" s="10">
        <v>997704</v>
      </c>
      <c r="CC1153" s="10">
        <v>124852</v>
      </c>
      <c r="CD1153" s="10">
        <v>1334919</v>
      </c>
      <c r="CE1153" s="10">
        <v>-15279</v>
      </c>
      <c r="CF1153" s="10">
        <v>0</v>
      </c>
      <c r="CG1153" s="10">
        <v>0</v>
      </c>
      <c r="CH1153" s="10">
        <v>76074</v>
      </c>
      <c r="CI1153" s="10">
        <v>1728294</v>
      </c>
      <c r="CJ1153" s="10">
        <v>0</v>
      </c>
      <c r="CK1153" s="10">
        <v>133565</v>
      </c>
      <c r="CL1153" s="10">
        <v>0</v>
      </c>
      <c r="CM1153" s="10">
        <v>0</v>
      </c>
      <c r="CN1153" s="10">
        <v>0</v>
      </c>
      <c r="CO1153" s="10">
        <v>100812</v>
      </c>
      <c r="CP1153" s="10">
        <v>7087027</v>
      </c>
      <c r="CQ1153" s="10">
        <v>0</v>
      </c>
      <c r="CR1153" s="10">
        <v>97539</v>
      </c>
      <c r="CS1153" s="10">
        <v>0</v>
      </c>
      <c r="CT1153" s="10">
        <v>0</v>
      </c>
      <c r="CU1153" s="10">
        <v>97539</v>
      </c>
      <c r="CV1153" s="10">
        <v>1641171</v>
      </c>
      <c r="CW1153" s="10">
        <v>341323</v>
      </c>
      <c r="CX1153" s="10">
        <v>426572</v>
      </c>
      <c r="CY1153" s="10">
        <v>2470370</v>
      </c>
      <c r="CZ1153" s="10">
        <v>0</v>
      </c>
      <c r="DA1153" s="10">
        <v>0</v>
      </c>
      <c r="DB1153" s="10">
        <v>48320</v>
      </c>
      <c r="DC1153" s="10">
        <v>1061423</v>
      </c>
      <c r="DD1153" s="10">
        <v>0</v>
      </c>
      <c r="DE1153" s="10">
        <v>104548</v>
      </c>
      <c r="DF1153" s="10">
        <v>6093727</v>
      </c>
      <c r="DG1153" s="10">
        <v>101356</v>
      </c>
      <c r="DH1153" s="10">
        <v>8222983</v>
      </c>
      <c r="DI1153" s="10">
        <v>0</v>
      </c>
      <c r="DJ1153" s="10">
        <v>125150</v>
      </c>
      <c r="DK1153" s="10">
        <v>0</v>
      </c>
      <c r="DL1153" s="10">
        <v>0</v>
      </c>
      <c r="DM1153" s="10">
        <v>0</v>
      </c>
      <c r="DN1153" s="10">
        <v>0</v>
      </c>
      <c r="DO1153" s="10">
        <v>1488723</v>
      </c>
      <c r="DP1153" s="10">
        <v>18207398</v>
      </c>
      <c r="DQ1153" s="10">
        <v>0</v>
      </c>
      <c r="DR1153" s="10">
        <v>0</v>
      </c>
      <c r="DS1153" s="10">
        <v>0</v>
      </c>
      <c r="DT1153" s="10">
        <v>0</v>
      </c>
      <c r="DU1153" s="10">
        <v>0</v>
      </c>
      <c r="DV1153" s="10">
        <v>0</v>
      </c>
      <c r="DW1153" s="10">
        <v>0</v>
      </c>
      <c r="DX1153" s="10">
        <v>0</v>
      </c>
      <c r="DY1153" s="10">
        <v>0</v>
      </c>
      <c r="DZ1153" s="10">
        <v>0</v>
      </c>
      <c r="EA1153" s="10">
        <v>0</v>
      </c>
      <c r="EB1153" s="10">
        <v>0</v>
      </c>
      <c r="EC1153" s="10">
        <v>0</v>
      </c>
    </row>
    <row r="1154" spans="1:133" x14ac:dyDescent="0.3">
      <c r="A1154" s="9">
        <v>106190534</v>
      </c>
      <c r="B1154" s="9" t="s">
        <v>1359</v>
      </c>
      <c r="C1154" s="9">
        <v>20182</v>
      </c>
      <c r="D1154" s="11">
        <v>43191</v>
      </c>
      <c r="E1154" s="9" t="s">
        <v>2129</v>
      </c>
      <c r="F1154" s="9" t="s">
        <v>134</v>
      </c>
      <c r="G1154" s="9" t="s">
        <v>158</v>
      </c>
      <c r="H1154" s="9" t="s">
        <v>2132</v>
      </c>
      <c r="I1154" s="9">
        <v>925</v>
      </c>
      <c r="J1154" s="9" t="s">
        <v>255</v>
      </c>
      <c r="K1154" s="9" t="s">
        <v>137</v>
      </c>
      <c r="L1154" s="9" t="s">
        <v>138</v>
      </c>
      <c r="M1154" s="9" t="s">
        <v>1360</v>
      </c>
      <c r="N1154" s="9" t="s">
        <v>1361</v>
      </c>
      <c r="O1154" s="9" t="s">
        <v>223</v>
      </c>
      <c r="P1154" s="9">
        <v>90036</v>
      </c>
      <c r="Q1154" s="9" t="s">
        <v>1362</v>
      </c>
      <c r="R1154" s="9">
        <v>204</v>
      </c>
      <c r="S1154" s="9">
        <v>204</v>
      </c>
      <c r="T1154" s="9">
        <v>64</v>
      </c>
      <c r="U1154" s="9">
        <v>512</v>
      </c>
      <c r="V1154" s="9">
        <v>93</v>
      </c>
      <c r="W1154" s="9">
        <v>118</v>
      </c>
      <c r="X1154" s="9">
        <v>171</v>
      </c>
      <c r="Y1154" s="9">
        <v>0</v>
      </c>
      <c r="Z1154" s="9">
        <v>0</v>
      </c>
      <c r="AA1154" s="9">
        <v>77</v>
      </c>
      <c r="AB1154" s="9">
        <v>43</v>
      </c>
      <c r="AC1154" s="9">
        <v>0</v>
      </c>
      <c r="AD1154" s="9">
        <v>98</v>
      </c>
      <c r="AE1154" s="9">
        <v>1112</v>
      </c>
      <c r="AF1154" s="9">
        <v>0</v>
      </c>
      <c r="AG1154" s="9">
        <v>2817</v>
      </c>
      <c r="AH1154" s="9">
        <v>466</v>
      </c>
      <c r="AI1154" s="9">
        <v>764</v>
      </c>
      <c r="AJ1154" s="9">
        <v>1006</v>
      </c>
      <c r="AK1154" s="9">
        <v>0</v>
      </c>
      <c r="AL1154" s="9">
        <v>0</v>
      </c>
      <c r="AM1154" s="9">
        <v>326</v>
      </c>
      <c r="AN1154" s="9">
        <v>193</v>
      </c>
      <c r="AO1154" s="9">
        <v>0</v>
      </c>
      <c r="AP1154" s="9">
        <v>202</v>
      </c>
      <c r="AQ1154" s="9">
        <v>5774</v>
      </c>
      <c r="AR1154" s="9">
        <v>0</v>
      </c>
      <c r="AS1154" s="9">
        <v>2481</v>
      </c>
      <c r="AT1154" s="9">
        <v>537</v>
      </c>
      <c r="AU1154" s="9">
        <v>434</v>
      </c>
      <c r="AV1154" s="9">
        <v>2220</v>
      </c>
      <c r="AW1154" s="9">
        <v>0</v>
      </c>
      <c r="AX1154" s="9">
        <v>0</v>
      </c>
      <c r="AY1154" s="9">
        <v>1243</v>
      </c>
      <c r="AZ1154" s="9">
        <v>885</v>
      </c>
      <c r="BA1154" s="9">
        <v>0</v>
      </c>
      <c r="BB1154" s="9">
        <v>998</v>
      </c>
      <c r="BC1154" s="9">
        <v>8798</v>
      </c>
      <c r="BD1154" s="9">
        <v>46119085</v>
      </c>
      <c r="BE1154" s="9">
        <v>7178802</v>
      </c>
      <c r="BF1154" s="9">
        <v>10366408</v>
      </c>
      <c r="BG1154" s="9">
        <v>17210152</v>
      </c>
      <c r="BH1154" s="9">
        <v>0</v>
      </c>
      <c r="BI1154" s="9">
        <v>0</v>
      </c>
      <c r="BJ1154" s="9">
        <v>7275941</v>
      </c>
      <c r="BK1154" s="9">
        <v>5128964</v>
      </c>
      <c r="BL1154" s="9">
        <v>0</v>
      </c>
      <c r="BM1154" s="9">
        <v>6603411</v>
      </c>
      <c r="BN1154" s="9">
        <v>99882763</v>
      </c>
      <c r="BO1154" s="9">
        <v>13650160</v>
      </c>
      <c r="BP1154" s="9">
        <v>2974355</v>
      </c>
      <c r="BQ1154" s="9">
        <v>2379670</v>
      </c>
      <c r="BR1154" s="9">
        <v>12418461</v>
      </c>
      <c r="BS1154" s="9">
        <v>0</v>
      </c>
      <c r="BT1154" s="9">
        <v>0</v>
      </c>
      <c r="BU1154" s="9">
        <v>6825381</v>
      </c>
      <c r="BV1154" s="9">
        <v>4976793</v>
      </c>
      <c r="BW1154" s="9">
        <v>0</v>
      </c>
      <c r="BX1154" s="9">
        <v>5463547</v>
      </c>
      <c r="BY1154" s="9">
        <v>48688367</v>
      </c>
      <c r="BZ1154" s="9">
        <v>10822877</v>
      </c>
      <c r="CA1154" s="9">
        <v>49924889</v>
      </c>
      <c r="CB1154" s="9">
        <v>7950139</v>
      </c>
      <c r="CC1154" s="9">
        <v>11725189</v>
      </c>
      <c r="CD1154" s="9">
        <v>24711039</v>
      </c>
      <c r="CE1154" s="9">
        <v>0</v>
      </c>
      <c r="CF1154" s="9">
        <v>0</v>
      </c>
      <c r="CG1154" s="9">
        <v>0</v>
      </c>
      <c r="CH1154" s="9">
        <v>10489873</v>
      </c>
      <c r="CI1154" s="9">
        <v>9418716</v>
      </c>
      <c r="CJ1154" s="9">
        <v>0</v>
      </c>
      <c r="CK1154" s="9">
        <v>0</v>
      </c>
      <c r="CL1154" s="9">
        <v>0</v>
      </c>
      <c r="CM1154" s="9">
        <v>0</v>
      </c>
      <c r="CN1154" s="9">
        <v>0</v>
      </c>
      <c r="CO1154" s="9">
        <v>5322367</v>
      </c>
      <c r="CP1154" s="9">
        <v>130365089</v>
      </c>
      <c r="CQ1154" s="9">
        <v>0</v>
      </c>
      <c r="CR1154" s="9">
        <v>0</v>
      </c>
      <c r="CS1154" s="9">
        <v>0</v>
      </c>
      <c r="CT1154" s="9">
        <v>0</v>
      </c>
      <c r="CU1154" s="9">
        <v>0</v>
      </c>
      <c r="CV1154" s="9">
        <v>5490378</v>
      </c>
      <c r="CW1154" s="9">
        <v>1713397</v>
      </c>
      <c r="CX1154" s="9">
        <v>342383</v>
      </c>
      <c r="CY1154" s="9">
        <v>1759235</v>
      </c>
      <c r="CZ1154" s="9">
        <v>0</v>
      </c>
      <c r="DA1154" s="9">
        <v>0</v>
      </c>
      <c r="DB1154" s="9">
        <v>2562231</v>
      </c>
      <c r="DC1154" s="9">
        <v>450872</v>
      </c>
      <c r="DD1154" s="9">
        <v>0</v>
      </c>
      <c r="DE1154" s="9">
        <v>5887545</v>
      </c>
      <c r="DF1154" s="9">
        <v>18206041</v>
      </c>
      <c r="DG1154" s="9">
        <v>155558</v>
      </c>
      <c r="DH1154" s="9">
        <v>18608044</v>
      </c>
      <c r="DI1154" s="9">
        <v>0</v>
      </c>
      <c r="DJ1154" s="9">
        <v>0</v>
      </c>
      <c r="DK1154" s="9">
        <v>0</v>
      </c>
      <c r="DL1154" s="9">
        <v>0</v>
      </c>
      <c r="DM1154" s="9">
        <v>0</v>
      </c>
      <c r="DN1154" s="9">
        <v>0</v>
      </c>
      <c r="DO1154" s="9">
        <v>963114</v>
      </c>
      <c r="DP1154" s="9">
        <v>48220351</v>
      </c>
      <c r="DQ1154" s="9">
        <v>0</v>
      </c>
      <c r="DR1154" s="9">
        <v>0</v>
      </c>
      <c r="DS1154" s="9">
        <v>0</v>
      </c>
      <c r="DT1154" s="9">
        <v>0</v>
      </c>
      <c r="DU1154" s="9">
        <v>0</v>
      </c>
      <c r="DV1154" s="9">
        <v>0</v>
      </c>
      <c r="DW1154" s="9">
        <v>0</v>
      </c>
      <c r="DX1154" s="9">
        <v>0</v>
      </c>
      <c r="DY1154" s="9">
        <v>0</v>
      </c>
      <c r="DZ1154" s="9">
        <v>0</v>
      </c>
      <c r="EA1154" s="9">
        <v>0</v>
      </c>
      <c r="EB1154" s="9">
        <v>0</v>
      </c>
      <c r="EC1154" s="9">
        <v>0</v>
      </c>
    </row>
    <row r="1155" spans="1:133" x14ac:dyDescent="0.3">
      <c r="A1155" s="10">
        <v>106300225</v>
      </c>
      <c r="B1155" s="10" t="s">
        <v>1363</v>
      </c>
      <c r="C1155" s="10">
        <v>20182</v>
      </c>
      <c r="D1155" s="12">
        <v>43191</v>
      </c>
      <c r="E1155" s="10" t="s">
        <v>2129</v>
      </c>
      <c r="F1155" s="10" t="s">
        <v>134</v>
      </c>
      <c r="G1155" s="10" t="s">
        <v>226</v>
      </c>
      <c r="H1155" s="10" t="s">
        <v>2137</v>
      </c>
      <c r="I1155" s="10">
        <v>1014</v>
      </c>
      <c r="J1155" s="10" t="s">
        <v>136</v>
      </c>
      <c r="K1155" s="10" t="s">
        <v>137</v>
      </c>
      <c r="L1155" s="10" t="s">
        <v>138</v>
      </c>
      <c r="M1155" s="10" t="s">
        <v>1364</v>
      </c>
      <c r="N1155" s="10" t="s">
        <v>1365</v>
      </c>
      <c r="O1155" s="10" t="s">
        <v>695</v>
      </c>
      <c r="P1155" s="10">
        <v>92708</v>
      </c>
      <c r="Q1155" s="10" t="s">
        <v>1366</v>
      </c>
      <c r="R1155" s="10">
        <v>218</v>
      </c>
      <c r="S1155" s="10">
        <v>218</v>
      </c>
      <c r="T1155" s="10">
        <v>125</v>
      </c>
      <c r="U1155" s="10">
        <v>646</v>
      </c>
      <c r="V1155" s="10">
        <v>724</v>
      </c>
      <c r="W1155" s="10">
        <v>58</v>
      </c>
      <c r="X1155" s="10">
        <v>333</v>
      </c>
      <c r="Y1155" s="10">
        <v>0</v>
      </c>
      <c r="Z1155" s="10">
        <v>0</v>
      </c>
      <c r="AA1155" s="10">
        <v>20</v>
      </c>
      <c r="AB1155" s="10">
        <v>964</v>
      </c>
      <c r="AC1155" s="10">
        <v>11</v>
      </c>
      <c r="AD1155" s="10">
        <v>30</v>
      </c>
      <c r="AE1155" s="10">
        <v>2786</v>
      </c>
      <c r="AF1155" s="10">
        <v>0</v>
      </c>
      <c r="AG1155" s="10">
        <v>2793</v>
      </c>
      <c r="AH1155" s="10">
        <v>2949</v>
      </c>
      <c r="AI1155" s="10">
        <v>353</v>
      </c>
      <c r="AJ1155" s="10">
        <v>1210</v>
      </c>
      <c r="AK1155" s="10">
        <v>0</v>
      </c>
      <c r="AL1155" s="10">
        <v>0</v>
      </c>
      <c r="AM1155" s="10">
        <v>59</v>
      </c>
      <c r="AN1155" s="10">
        <v>2857</v>
      </c>
      <c r="AO1155" s="10">
        <v>28</v>
      </c>
      <c r="AP1155" s="10">
        <v>55</v>
      </c>
      <c r="AQ1155" s="10">
        <v>10304</v>
      </c>
      <c r="AR1155" s="10">
        <v>0</v>
      </c>
      <c r="AS1155" s="10">
        <v>3552</v>
      </c>
      <c r="AT1155" s="10">
        <v>4970</v>
      </c>
      <c r="AU1155" s="10">
        <v>328</v>
      </c>
      <c r="AV1155" s="10">
        <v>3448</v>
      </c>
      <c r="AW1155" s="10">
        <v>0</v>
      </c>
      <c r="AX1155" s="10">
        <v>0</v>
      </c>
      <c r="AY1155" s="10">
        <v>215</v>
      </c>
      <c r="AZ1155" s="10">
        <v>11305</v>
      </c>
      <c r="BA1155" s="10">
        <v>154</v>
      </c>
      <c r="BB1155" s="10">
        <v>722</v>
      </c>
      <c r="BC1155" s="10">
        <v>24694</v>
      </c>
      <c r="BD1155" s="10">
        <v>48554164</v>
      </c>
      <c r="BE1155" s="10">
        <v>55201672</v>
      </c>
      <c r="BF1155" s="10">
        <v>5812136</v>
      </c>
      <c r="BG1155" s="10">
        <v>19608972</v>
      </c>
      <c r="BH1155" s="10">
        <v>0</v>
      </c>
      <c r="BI1155" s="10">
        <v>0</v>
      </c>
      <c r="BJ1155" s="10">
        <v>1374459</v>
      </c>
      <c r="BK1155" s="10">
        <v>50489231</v>
      </c>
      <c r="BL1155" s="10">
        <v>385524</v>
      </c>
      <c r="BM1155" s="10">
        <v>759430</v>
      </c>
      <c r="BN1155" s="10">
        <v>182185588</v>
      </c>
      <c r="BO1155" s="10">
        <v>21197185</v>
      </c>
      <c r="BP1155" s="10">
        <v>25099402</v>
      </c>
      <c r="BQ1155" s="10">
        <v>768556</v>
      </c>
      <c r="BR1155" s="10">
        <v>7718286</v>
      </c>
      <c r="BS1155" s="10">
        <v>0</v>
      </c>
      <c r="BT1155" s="10">
        <v>0</v>
      </c>
      <c r="BU1155" s="10">
        <v>1064684</v>
      </c>
      <c r="BV1155" s="10">
        <v>43590285</v>
      </c>
      <c r="BW1155" s="10">
        <v>589573</v>
      </c>
      <c r="BX1155" s="10">
        <v>1072454</v>
      </c>
      <c r="BY1155" s="10">
        <v>101100425</v>
      </c>
      <c r="BZ1155" s="10">
        <v>545621</v>
      </c>
      <c r="CA1155" s="10">
        <v>57498270</v>
      </c>
      <c r="CB1155" s="10">
        <v>71440601</v>
      </c>
      <c r="CC1155" s="10">
        <v>5613355</v>
      </c>
      <c r="CD1155" s="10">
        <v>23561080</v>
      </c>
      <c r="CE1155" s="10">
        <v>0</v>
      </c>
      <c r="CF1155" s="10">
        <v>0</v>
      </c>
      <c r="CG1155" s="10">
        <v>0</v>
      </c>
      <c r="CH1155" s="10">
        <v>1772106</v>
      </c>
      <c r="CI1155" s="10">
        <v>60178961</v>
      </c>
      <c r="CJ1155" s="10">
        <v>0</v>
      </c>
      <c r="CK1155" s="10">
        <v>1165243</v>
      </c>
      <c r="CL1155" s="10">
        <v>0</v>
      </c>
      <c r="CM1155" s="10">
        <v>0</v>
      </c>
      <c r="CN1155" s="10">
        <v>0</v>
      </c>
      <c r="CO1155" s="10">
        <v>947429</v>
      </c>
      <c r="CP1155" s="10">
        <v>222722666</v>
      </c>
      <c r="CQ1155" s="10">
        <v>8600229</v>
      </c>
      <c r="CR1155" s="10">
        <v>0</v>
      </c>
      <c r="CS1155" s="10">
        <v>0</v>
      </c>
      <c r="CT1155" s="10">
        <v>0</v>
      </c>
      <c r="CU1155" s="10">
        <v>8600229</v>
      </c>
      <c r="CV1155" s="10">
        <v>12234729</v>
      </c>
      <c r="CW1155" s="10">
        <v>17456101</v>
      </c>
      <c r="CX1155" s="10">
        <v>967337</v>
      </c>
      <c r="CY1155" s="10">
        <v>3765155</v>
      </c>
      <c r="CZ1155" s="10">
        <v>0</v>
      </c>
      <c r="DA1155" s="10">
        <v>0</v>
      </c>
      <c r="DB1155" s="10">
        <v>666918</v>
      </c>
      <c r="DC1155" s="10">
        <v>33668854</v>
      </c>
      <c r="DD1155" s="10">
        <v>55396</v>
      </c>
      <c r="DE1155" s="10">
        <v>349086</v>
      </c>
      <c r="DF1155" s="10">
        <v>69163576</v>
      </c>
      <c r="DG1155" s="10">
        <v>513864</v>
      </c>
      <c r="DH1155" s="10">
        <v>69787991</v>
      </c>
      <c r="DI1155" s="10">
        <v>0</v>
      </c>
      <c r="DJ1155" s="10">
        <v>654288</v>
      </c>
      <c r="DK1155" s="10">
        <v>0</v>
      </c>
      <c r="DL1155" s="10">
        <v>0</v>
      </c>
      <c r="DM1155" s="10">
        <v>0</v>
      </c>
      <c r="DN1155" s="10">
        <v>0</v>
      </c>
      <c r="DO1155" s="10">
        <v>7458272</v>
      </c>
      <c r="DP1155" s="10">
        <v>132244429</v>
      </c>
      <c r="DQ1155" s="10">
        <v>0</v>
      </c>
      <c r="DR1155" s="10">
        <v>0</v>
      </c>
      <c r="DS1155" s="10">
        <v>0</v>
      </c>
      <c r="DT1155" s="10">
        <v>0</v>
      </c>
      <c r="DU1155" s="10">
        <v>0</v>
      </c>
      <c r="DV1155" s="10">
        <v>0</v>
      </c>
      <c r="DW1155" s="10">
        <v>0</v>
      </c>
      <c r="DX1155" s="10">
        <v>0</v>
      </c>
      <c r="DY1155" s="10">
        <v>0</v>
      </c>
      <c r="DZ1155" s="10">
        <v>0</v>
      </c>
      <c r="EA1155" s="10">
        <v>0</v>
      </c>
      <c r="EB1155" s="10">
        <v>0</v>
      </c>
      <c r="EC1155" s="10">
        <v>0</v>
      </c>
    </row>
    <row r="1156" spans="1:133" x14ac:dyDescent="0.3">
      <c r="A1156" s="9">
        <v>106301566</v>
      </c>
      <c r="B1156" s="9" t="s">
        <v>1367</v>
      </c>
      <c r="C1156" s="9">
        <v>20182</v>
      </c>
      <c r="D1156" s="11">
        <v>43191</v>
      </c>
      <c r="E1156" s="9" t="s">
        <v>2129</v>
      </c>
      <c r="F1156" s="9" t="s">
        <v>134</v>
      </c>
      <c r="G1156" s="9" t="s">
        <v>226</v>
      </c>
      <c r="H1156" s="9" t="s">
        <v>2137</v>
      </c>
      <c r="I1156" s="9">
        <v>1015</v>
      </c>
      <c r="J1156" s="9" t="s">
        <v>255</v>
      </c>
      <c r="K1156" s="9" t="s">
        <v>137</v>
      </c>
      <c r="L1156" s="9" t="s">
        <v>138</v>
      </c>
      <c r="M1156" s="9" t="s">
        <v>266</v>
      </c>
      <c r="N1156" s="9" t="s">
        <v>1368</v>
      </c>
      <c r="O1156" s="9" t="s">
        <v>1369</v>
      </c>
      <c r="P1156" s="9">
        <v>92705</v>
      </c>
      <c r="Q1156" s="9" t="s">
        <v>2144</v>
      </c>
      <c r="R1156" s="9">
        <v>228</v>
      </c>
      <c r="S1156" s="9">
        <v>228</v>
      </c>
      <c r="T1156" s="9">
        <v>228</v>
      </c>
      <c r="U1156" s="9">
        <v>303</v>
      </c>
      <c r="V1156" s="9">
        <v>242</v>
      </c>
      <c r="W1156" s="9">
        <v>409</v>
      </c>
      <c r="X1156" s="9">
        <v>533</v>
      </c>
      <c r="Y1156" s="9">
        <v>0</v>
      </c>
      <c r="Z1156" s="9">
        <v>0</v>
      </c>
      <c r="AA1156" s="9">
        <v>0</v>
      </c>
      <c r="AB1156" s="9">
        <v>434</v>
      </c>
      <c r="AC1156" s="9">
        <v>0</v>
      </c>
      <c r="AD1156" s="9">
        <v>90</v>
      </c>
      <c r="AE1156" s="9">
        <v>2011</v>
      </c>
      <c r="AF1156" s="9">
        <v>0</v>
      </c>
      <c r="AG1156" s="9">
        <v>1633</v>
      </c>
      <c r="AH1156" s="9">
        <v>1259</v>
      </c>
      <c r="AI1156" s="9">
        <v>1668</v>
      </c>
      <c r="AJ1156" s="9">
        <v>2388</v>
      </c>
      <c r="AK1156" s="9">
        <v>0</v>
      </c>
      <c r="AL1156" s="9">
        <v>0</v>
      </c>
      <c r="AM1156" s="9">
        <v>0</v>
      </c>
      <c r="AN1156" s="9">
        <v>2330</v>
      </c>
      <c r="AO1156" s="9">
        <v>0</v>
      </c>
      <c r="AP1156" s="9">
        <v>444</v>
      </c>
      <c r="AQ1156" s="9">
        <v>9722</v>
      </c>
      <c r="AR1156" s="9">
        <v>0</v>
      </c>
      <c r="AS1156" s="9">
        <v>543</v>
      </c>
      <c r="AT1156" s="9">
        <v>731</v>
      </c>
      <c r="AU1156" s="9">
        <v>1836</v>
      </c>
      <c r="AV1156" s="9">
        <v>3458</v>
      </c>
      <c r="AW1156" s="9">
        <v>0</v>
      </c>
      <c r="AX1156" s="9">
        <v>0</v>
      </c>
      <c r="AY1156" s="9">
        <v>0</v>
      </c>
      <c r="AZ1156" s="9">
        <v>2197</v>
      </c>
      <c r="BA1156" s="9">
        <v>0</v>
      </c>
      <c r="BB1156" s="9">
        <v>732</v>
      </c>
      <c r="BC1156" s="9">
        <v>9497</v>
      </c>
      <c r="BD1156" s="9">
        <v>35151724</v>
      </c>
      <c r="BE1156" s="9">
        <v>20378329</v>
      </c>
      <c r="BF1156" s="9">
        <v>22457992</v>
      </c>
      <c r="BG1156" s="9">
        <v>37542740</v>
      </c>
      <c r="BH1156" s="9">
        <v>0</v>
      </c>
      <c r="BI1156" s="9">
        <v>0</v>
      </c>
      <c r="BJ1156" s="9">
        <v>0</v>
      </c>
      <c r="BK1156" s="9">
        <v>38016496</v>
      </c>
      <c r="BL1156" s="9">
        <v>0</v>
      </c>
      <c r="BM1156" s="9">
        <v>3568311</v>
      </c>
      <c r="BN1156" s="9">
        <v>157115592</v>
      </c>
      <c r="BO1156" s="9">
        <v>5190413</v>
      </c>
      <c r="BP1156" s="9">
        <v>10705219</v>
      </c>
      <c r="BQ1156" s="9">
        <v>8149550</v>
      </c>
      <c r="BR1156" s="9">
        <v>17809262</v>
      </c>
      <c r="BS1156" s="9">
        <v>0</v>
      </c>
      <c r="BT1156" s="9">
        <v>0</v>
      </c>
      <c r="BU1156" s="9">
        <v>0</v>
      </c>
      <c r="BV1156" s="9">
        <v>18973643</v>
      </c>
      <c r="BW1156" s="9">
        <v>0</v>
      </c>
      <c r="BX1156" s="9">
        <v>3153258</v>
      </c>
      <c r="BY1156" s="9">
        <v>63981345</v>
      </c>
      <c r="BZ1156" s="9">
        <v>2320781</v>
      </c>
      <c r="CA1156" s="9">
        <v>33130676</v>
      </c>
      <c r="CB1156" s="9">
        <v>23016567</v>
      </c>
      <c r="CC1156" s="9">
        <v>22749683</v>
      </c>
      <c r="CD1156" s="9">
        <v>48874323</v>
      </c>
      <c r="CE1156" s="9">
        <v>-607385</v>
      </c>
      <c r="CF1156" s="9">
        <v>0</v>
      </c>
      <c r="CG1156" s="9">
        <v>0</v>
      </c>
      <c r="CH1156" s="9">
        <v>0</v>
      </c>
      <c r="CI1156" s="9">
        <v>41696936</v>
      </c>
      <c r="CJ1156" s="9">
        <v>0</v>
      </c>
      <c r="CK1156" s="9">
        <v>0</v>
      </c>
      <c r="CL1156" s="9">
        <v>0</v>
      </c>
      <c r="CM1156" s="9">
        <v>0</v>
      </c>
      <c r="CN1156" s="9">
        <v>0</v>
      </c>
      <c r="CO1156" s="9">
        <v>3942982</v>
      </c>
      <c r="CP1156" s="9">
        <v>175124563</v>
      </c>
      <c r="CQ1156" s="9">
        <v>0</v>
      </c>
      <c r="CR1156" s="9">
        <v>0</v>
      </c>
      <c r="CS1156" s="9">
        <v>0</v>
      </c>
      <c r="CT1156" s="9">
        <v>0</v>
      </c>
      <c r="CU1156" s="9">
        <v>0</v>
      </c>
      <c r="CV1156" s="9">
        <v>7211461</v>
      </c>
      <c r="CW1156" s="9">
        <v>8066981</v>
      </c>
      <c r="CX1156" s="9">
        <v>8465244</v>
      </c>
      <c r="CY1156" s="9">
        <v>6477680</v>
      </c>
      <c r="CZ1156" s="9">
        <v>0</v>
      </c>
      <c r="DA1156" s="9">
        <v>0</v>
      </c>
      <c r="DB1156" s="9">
        <v>0</v>
      </c>
      <c r="DC1156" s="9">
        <v>15293202</v>
      </c>
      <c r="DD1156" s="9">
        <v>0</v>
      </c>
      <c r="DE1156" s="9">
        <v>457806</v>
      </c>
      <c r="DF1156" s="9">
        <v>45972374</v>
      </c>
      <c r="DG1156" s="9">
        <v>149538</v>
      </c>
      <c r="DH1156" s="9">
        <v>53683974</v>
      </c>
      <c r="DI1156" s="9">
        <v>1215806</v>
      </c>
      <c r="DJ1156" s="9">
        <v>0</v>
      </c>
      <c r="DK1156" s="9">
        <v>0</v>
      </c>
      <c r="DL1156" s="9">
        <v>0</v>
      </c>
      <c r="DM1156" s="9">
        <v>0</v>
      </c>
      <c r="DN1156" s="9">
        <v>0</v>
      </c>
      <c r="DO1156" s="9">
        <v>566283</v>
      </c>
      <c r="DP1156" s="9">
        <v>9254990</v>
      </c>
      <c r="DQ1156" s="9">
        <v>0</v>
      </c>
      <c r="DR1156" s="9">
        <v>0</v>
      </c>
      <c r="DS1156" s="9">
        <v>0</v>
      </c>
      <c r="DT1156" s="9">
        <v>0</v>
      </c>
      <c r="DU1156" s="9">
        <v>0</v>
      </c>
      <c r="DV1156" s="9">
        <v>0</v>
      </c>
      <c r="DW1156" s="9">
        <v>0</v>
      </c>
      <c r="DX1156" s="9">
        <v>0</v>
      </c>
      <c r="DY1156" s="9">
        <v>0</v>
      </c>
      <c r="DZ1156" s="9">
        <v>0</v>
      </c>
      <c r="EA1156" s="9">
        <v>0</v>
      </c>
      <c r="EB1156" s="9">
        <v>0</v>
      </c>
      <c r="EC1156" s="9">
        <v>0</v>
      </c>
    </row>
    <row r="1157" spans="1:133" x14ac:dyDescent="0.3">
      <c r="A1157" s="10">
        <v>106040802</v>
      </c>
      <c r="B1157" s="10" t="s">
        <v>1370</v>
      </c>
      <c r="C1157" s="10">
        <v>20182</v>
      </c>
      <c r="D1157" s="12">
        <v>43191</v>
      </c>
      <c r="E1157" s="10" t="s">
        <v>2129</v>
      </c>
      <c r="F1157" s="10" t="s">
        <v>134</v>
      </c>
      <c r="G1157" s="10" t="s">
        <v>151</v>
      </c>
      <c r="H1157" s="10" t="s">
        <v>2131</v>
      </c>
      <c r="I1157" s="10">
        <v>221</v>
      </c>
      <c r="J1157" s="10" t="s">
        <v>136</v>
      </c>
      <c r="K1157" s="10" t="s">
        <v>137</v>
      </c>
      <c r="L1157" s="10" t="s">
        <v>145</v>
      </c>
      <c r="M1157" s="10" t="s">
        <v>1371</v>
      </c>
      <c r="N1157" s="10" t="s">
        <v>1372</v>
      </c>
      <c r="O1157" s="10" t="s">
        <v>1373</v>
      </c>
      <c r="P1157" s="10">
        <v>95948</v>
      </c>
      <c r="Q1157" s="10" t="s">
        <v>1374</v>
      </c>
      <c r="R1157" s="10">
        <v>45</v>
      </c>
      <c r="S1157" s="10">
        <v>46</v>
      </c>
      <c r="T1157" s="10">
        <v>46</v>
      </c>
      <c r="U1157" s="10">
        <v>35</v>
      </c>
      <c r="V1157" s="10">
        <v>0</v>
      </c>
      <c r="W1157" s="10">
        <v>42</v>
      </c>
      <c r="X1157" s="10">
        <v>0</v>
      </c>
      <c r="Y1157" s="10">
        <v>0</v>
      </c>
      <c r="Z1157" s="10">
        <v>0</v>
      </c>
      <c r="AA1157" s="10">
        <v>10</v>
      </c>
      <c r="AB1157" s="10">
        <v>0</v>
      </c>
      <c r="AC1157" s="10">
        <v>0</v>
      </c>
      <c r="AD1157" s="10">
        <v>4</v>
      </c>
      <c r="AE1157" s="10">
        <v>91</v>
      </c>
      <c r="AF1157" s="10">
        <v>1</v>
      </c>
      <c r="AG1157" s="10">
        <v>1604</v>
      </c>
      <c r="AH1157" s="10">
        <v>0</v>
      </c>
      <c r="AI1157" s="10">
        <v>1899</v>
      </c>
      <c r="AJ1157" s="10">
        <v>0</v>
      </c>
      <c r="AK1157" s="10">
        <v>0</v>
      </c>
      <c r="AL1157" s="10">
        <v>0</v>
      </c>
      <c r="AM1157" s="10">
        <v>437</v>
      </c>
      <c r="AN1157" s="10">
        <v>0</v>
      </c>
      <c r="AO1157" s="10">
        <v>0</v>
      </c>
      <c r="AP1157" s="10">
        <v>197</v>
      </c>
      <c r="AQ1157" s="10">
        <v>4137</v>
      </c>
      <c r="AR1157" s="10">
        <v>3425</v>
      </c>
      <c r="AS1157" s="10">
        <v>5809</v>
      </c>
      <c r="AT1157" s="10">
        <v>0</v>
      </c>
      <c r="AU1157" s="10">
        <v>6874</v>
      </c>
      <c r="AV1157" s="10">
        <v>0</v>
      </c>
      <c r="AW1157" s="10">
        <v>0</v>
      </c>
      <c r="AX1157" s="10">
        <v>0</v>
      </c>
      <c r="AY1157" s="10">
        <v>1583</v>
      </c>
      <c r="AZ1157" s="10">
        <v>0</v>
      </c>
      <c r="BA1157" s="10">
        <v>0</v>
      </c>
      <c r="BB1157" s="10">
        <v>713</v>
      </c>
      <c r="BC1157" s="10">
        <v>14979</v>
      </c>
      <c r="BD1157" s="10">
        <v>885162</v>
      </c>
      <c r="BE1157" s="10">
        <v>0</v>
      </c>
      <c r="BF1157" s="10">
        <v>1047347</v>
      </c>
      <c r="BG1157" s="10">
        <v>0</v>
      </c>
      <c r="BH1157" s="10">
        <v>0</v>
      </c>
      <c r="BI1157" s="10">
        <v>0</v>
      </c>
      <c r="BJ1157" s="10">
        <v>241171</v>
      </c>
      <c r="BK1157" s="10">
        <v>0</v>
      </c>
      <c r="BL1157" s="10">
        <v>0</v>
      </c>
      <c r="BM1157" s="10">
        <v>108659</v>
      </c>
      <c r="BN1157" s="10">
        <v>2282339</v>
      </c>
      <c r="BO1157" s="10">
        <v>4114347</v>
      </c>
      <c r="BP1157" s="10">
        <v>0</v>
      </c>
      <c r="BQ1157" s="10">
        <v>4868201</v>
      </c>
      <c r="BR1157" s="10">
        <v>0</v>
      </c>
      <c r="BS1157" s="10">
        <v>0</v>
      </c>
      <c r="BT1157" s="10">
        <v>0</v>
      </c>
      <c r="BU1157" s="10">
        <v>1120995</v>
      </c>
      <c r="BV1157" s="10">
        <v>0</v>
      </c>
      <c r="BW1157" s="10">
        <v>0</v>
      </c>
      <c r="BX1157" s="10">
        <v>505063</v>
      </c>
      <c r="BY1157" s="10">
        <v>10608606</v>
      </c>
      <c r="BZ1157" s="10">
        <v>233774</v>
      </c>
      <c r="CA1157" s="10">
        <v>2559799</v>
      </c>
      <c r="CB1157" s="10">
        <v>0</v>
      </c>
      <c r="CC1157" s="10">
        <v>3092232</v>
      </c>
      <c r="CD1157" s="10">
        <v>0</v>
      </c>
      <c r="CE1157" s="10">
        <v>-109089</v>
      </c>
      <c r="CF1157" s="10">
        <v>0</v>
      </c>
      <c r="CG1157" s="10">
        <v>0</v>
      </c>
      <c r="CH1157" s="10">
        <v>903979</v>
      </c>
      <c r="CI1157" s="10">
        <v>0</v>
      </c>
      <c r="CJ1157" s="10">
        <v>0</v>
      </c>
      <c r="CK1157" s="10">
        <v>0</v>
      </c>
      <c r="CL1157" s="10">
        <v>0</v>
      </c>
      <c r="CM1157" s="10">
        <v>0</v>
      </c>
      <c r="CN1157" s="10">
        <v>0</v>
      </c>
      <c r="CO1157" s="10">
        <v>0</v>
      </c>
      <c r="CP1157" s="10">
        <v>6680695</v>
      </c>
      <c r="CQ1157" s="10">
        <v>0</v>
      </c>
      <c r="CR1157" s="10">
        <v>0</v>
      </c>
      <c r="CS1157" s="10">
        <v>0</v>
      </c>
      <c r="CT1157" s="10">
        <v>0</v>
      </c>
      <c r="CU1157" s="10">
        <v>0</v>
      </c>
      <c r="CV1157" s="10">
        <v>2439710</v>
      </c>
      <c r="CW1157" s="10">
        <v>0</v>
      </c>
      <c r="CX1157" s="10">
        <v>2932405</v>
      </c>
      <c r="CY1157" s="10">
        <v>0</v>
      </c>
      <c r="CZ1157" s="10">
        <v>0</v>
      </c>
      <c r="DA1157" s="10">
        <v>0</v>
      </c>
      <c r="DB1157" s="10">
        <v>458187</v>
      </c>
      <c r="DC1157" s="10">
        <v>0</v>
      </c>
      <c r="DD1157" s="10">
        <v>0</v>
      </c>
      <c r="DE1157" s="10">
        <v>379948</v>
      </c>
      <c r="DF1157" s="10">
        <v>6210250</v>
      </c>
      <c r="DG1157" s="10">
        <v>227252</v>
      </c>
      <c r="DH1157" s="10">
        <v>6853625</v>
      </c>
      <c r="DI1157" s="10">
        <v>809209</v>
      </c>
      <c r="DJ1157" s="10">
        <v>11969</v>
      </c>
      <c r="DK1157" s="10">
        <v>0</v>
      </c>
      <c r="DL1157" s="10">
        <v>0</v>
      </c>
      <c r="DM1157" s="10">
        <v>0</v>
      </c>
      <c r="DN1157" s="10">
        <v>0</v>
      </c>
      <c r="DO1157" s="10">
        <v>197526</v>
      </c>
      <c r="DP1157" s="10">
        <v>2719983</v>
      </c>
      <c r="DQ1157" s="10">
        <v>0</v>
      </c>
      <c r="DR1157" s="10">
        <v>0</v>
      </c>
      <c r="DS1157" s="10">
        <v>0</v>
      </c>
      <c r="DT1157" s="10">
        <v>0</v>
      </c>
      <c r="DU1157" s="10">
        <v>0</v>
      </c>
      <c r="DV1157" s="10">
        <v>0</v>
      </c>
      <c r="DW1157" s="10">
        <v>0</v>
      </c>
      <c r="DX1157" s="10">
        <v>0</v>
      </c>
      <c r="DY1157" s="10">
        <v>0</v>
      </c>
      <c r="DZ1157" s="10">
        <v>0</v>
      </c>
      <c r="EA1157" s="10">
        <v>0</v>
      </c>
      <c r="EB1157" s="10">
        <v>0</v>
      </c>
      <c r="EC1157" s="10">
        <v>0</v>
      </c>
    </row>
    <row r="1158" spans="1:133" x14ac:dyDescent="0.3">
      <c r="A1158" s="9">
        <v>106040937</v>
      </c>
      <c r="B1158" s="9" t="s">
        <v>1375</v>
      </c>
      <c r="C1158" s="9">
        <v>20182</v>
      </c>
      <c r="D1158" s="11">
        <v>43191</v>
      </c>
      <c r="E1158" s="9" t="s">
        <v>2129</v>
      </c>
      <c r="F1158" s="9" t="s">
        <v>134</v>
      </c>
      <c r="G1158" s="9" t="s">
        <v>151</v>
      </c>
      <c r="H1158" s="9" t="s">
        <v>2131</v>
      </c>
      <c r="I1158" s="9">
        <v>221</v>
      </c>
      <c r="J1158" s="9" t="s">
        <v>136</v>
      </c>
      <c r="K1158" s="9" t="s">
        <v>137</v>
      </c>
      <c r="L1158" s="9" t="s">
        <v>138</v>
      </c>
      <c r="M1158" s="9" t="s">
        <v>1376</v>
      </c>
      <c r="N1158" s="9" t="s">
        <v>1377</v>
      </c>
      <c r="O1158" s="9" t="s">
        <v>1378</v>
      </c>
      <c r="P1158" s="9">
        <v>95966</v>
      </c>
      <c r="Q1158" s="9" t="s">
        <v>1379</v>
      </c>
      <c r="R1158" s="9">
        <v>133</v>
      </c>
      <c r="S1158" s="9">
        <v>133</v>
      </c>
      <c r="T1158" s="9">
        <v>133</v>
      </c>
      <c r="U1158" s="9">
        <v>1438</v>
      </c>
      <c r="V1158" s="9">
        <v>32</v>
      </c>
      <c r="W1158" s="9">
        <v>250</v>
      </c>
      <c r="X1158" s="9">
        <v>1199</v>
      </c>
      <c r="Y1158" s="9">
        <v>0</v>
      </c>
      <c r="Z1158" s="9">
        <v>3</v>
      </c>
      <c r="AA1158" s="9">
        <v>302</v>
      </c>
      <c r="AB1158" s="9">
        <v>85</v>
      </c>
      <c r="AC1158" s="9">
        <v>2</v>
      </c>
      <c r="AD1158" s="9">
        <v>101</v>
      </c>
      <c r="AE1158" s="9">
        <v>3412</v>
      </c>
      <c r="AF1158" s="9">
        <v>0</v>
      </c>
      <c r="AG1158" s="9">
        <v>5042</v>
      </c>
      <c r="AH1158" s="9">
        <v>94</v>
      </c>
      <c r="AI1158" s="9">
        <v>750</v>
      </c>
      <c r="AJ1158" s="9">
        <v>3189</v>
      </c>
      <c r="AK1158" s="9">
        <v>0</v>
      </c>
      <c r="AL1158" s="9">
        <v>7</v>
      </c>
      <c r="AM1158" s="9">
        <v>834</v>
      </c>
      <c r="AN1158" s="9">
        <v>211</v>
      </c>
      <c r="AO1158" s="9">
        <v>6</v>
      </c>
      <c r="AP1158" s="9">
        <v>280</v>
      </c>
      <c r="AQ1158" s="9">
        <v>10413</v>
      </c>
      <c r="AR1158" s="9">
        <v>0</v>
      </c>
      <c r="AS1158" s="9">
        <v>63243</v>
      </c>
      <c r="AT1158" s="9">
        <v>1800</v>
      </c>
      <c r="AU1158" s="9">
        <v>5079</v>
      </c>
      <c r="AV1158" s="9">
        <v>49402</v>
      </c>
      <c r="AW1158" s="9">
        <v>0</v>
      </c>
      <c r="AX1158" s="9">
        <v>61</v>
      </c>
      <c r="AY1158" s="9">
        <v>7588</v>
      </c>
      <c r="AZ1158" s="9">
        <v>22623</v>
      </c>
      <c r="BA1158" s="9">
        <v>518</v>
      </c>
      <c r="BB1158" s="9">
        <v>3739</v>
      </c>
      <c r="BC1158" s="9">
        <v>154053</v>
      </c>
      <c r="BD1158" s="9">
        <v>51522590</v>
      </c>
      <c r="BE1158" s="9">
        <v>926742</v>
      </c>
      <c r="BF1158" s="9">
        <v>8528615</v>
      </c>
      <c r="BG1158" s="9">
        <v>35020259</v>
      </c>
      <c r="BH1158" s="9">
        <v>0</v>
      </c>
      <c r="BI1158" s="9">
        <v>72470</v>
      </c>
      <c r="BJ1158" s="9">
        <v>9580736</v>
      </c>
      <c r="BK1158" s="9">
        <v>2838038</v>
      </c>
      <c r="BL1158" s="9">
        <v>62384</v>
      </c>
      <c r="BM1158" s="9">
        <v>1882862</v>
      </c>
      <c r="BN1158" s="9">
        <v>110434696</v>
      </c>
      <c r="BO1158" s="9">
        <v>47748895</v>
      </c>
      <c r="BP1158" s="9">
        <v>1025179</v>
      </c>
      <c r="BQ1158" s="9">
        <v>3068510</v>
      </c>
      <c r="BR1158" s="9">
        <v>37340536</v>
      </c>
      <c r="BS1158" s="9">
        <v>0</v>
      </c>
      <c r="BT1158" s="9">
        <v>61007</v>
      </c>
      <c r="BU1158" s="9">
        <v>15844303</v>
      </c>
      <c r="BV1158" s="9">
        <v>6991223</v>
      </c>
      <c r="BW1158" s="9">
        <v>386946</v>
      </c>
      <c r="BX1158" s="9">
        <v>2531258</v>
      </c>
      <c r="BY1158" s="9">
        <v>114997857</v>
      </c>
      <c r="BZ1158" s="9">
        <v>4527980</v>
      </c>
      <c r="CA1158" s="9">
        <v>71060725</v>
      </c>
      <c r="CB1158" s="9">
        <v>1510982</v>
      </c>
      <c r="CC1158" s="9">
        <v>-1575788</v>
      </c>
      <c r="CD1158" s="9">
        <v>53876139</v>
      </c>
      <c r="CE1158" s="9">
        <v>-1266809</v>
      </c>
      <c r="CF1158" s="9">
        <v>0</v>
      </c>
      <c r="CG1158" s="9">
        <v>136946</v>
      </c>
      <c r="CH1158" s="9">
        <v>17404969</v>
      </c>
      <c r="CI1158" s="9">
        <v>5377650</v>
      </c>
      <c r="CJ1158" s="9">
        <v>0</v>
      </c>
      <c r="CK1158" s="9">
        <v>449330</v>
      </c>
      <c r="CL1158" s="9">
        <v>-61572</v>
      </c>
      <c r="CM1158" s="9">
        <v>0</v>
      </c>
      <c r="CN1158" s="9">
        <v>0</v>
      </c>
      <c r="CO1158" s="9">
        <v>1774699</v>
      </c>
      <c r="CP1158" s="9">
        <v>153215251</v>
      </c>
      <c r="CQ1158" s="9">
        <v>0</v>
      </c>
      <c r="CR1158" s="9">
        <v>0</v>
      </c>
      <c r="CS1158" s="9">
        <v>0</v>
      </c>
      <c r="CT1158" s="9">
        <v>0</v>
      </c>
      <c r="CU1158" s="9">
        <v>0</v>
      </c>
      <c r="CV1158" s="9">
        <v>28210760</v>
      </c>
      <c r="CW1158" s="9">
        <v>440939</v>
      </c>
      <c r="CX1158" s="9">
        <v>14439722</v>
      </c>
      <c r="CY1158" s="9">
        <v>18484656</v>
      </c>
      <c r="CZ1158" s="9">
        <v>0</v>
      </c>
      <c r="DA1158" s="9">
        <v>-3469</v>
      </c>
      <c r="DB1158" s="9">
        <v>8020070</v>
      </c>
      <c r="DC1158" s="9">
        <v>1697024</v>
      </c>
      <c r="DD1158" s="9">
        <v>61572</v>
      </c>
      <c r="DE1158" s="9">
        <v>866028</v>
      </c>
      <c r="DF1158" s="9">
        <v>72217302</v>
      </c>
      <c r="DG1158" s="9">
        <v>1532694</v>
      </c>
      <c r="DH1158" s="9">
        <v>71943287</v>
      </c>
      <c r="DI1158" s="9">
        <v>12325926</v>
      </c>
      <c r="DJ1158" s="9">
        <v>99487</v>
      </c>
      <c r="DK1158" s="9">
        <v>0</v>
      </c>
      <c r="DL1158" s="9">
        <v>0</v>
      </c>
      <c r="DM1158" s="9">
        <v>0</v>
      </c>
      <c r="DN1158" s="9">
        <v>0</v>
      </c>
      <c r="DO1158" s="9">
        <v>702058</v>
      </c>
      <c r="DP1158" s="9">
        <v>40593036</v>
      </c>
      <c r="DQ1158" s="9">
        <v>0</v>
      </c>
      <c r="DR1158" s="9">
        <v>0</v>
      </c>
      <c r="DS1158" s="9">
        <v>0</v>
      </c>
      <c r="DT1158" s="9">
        <v>0</v>
      </c>
      <c r="DU1158" s="9">
        <v>0</v>
      </c>
      <c r="DV1158" s="9">
        <v>0</v>
      </c>
      <c r="DW1158" s="9">
        <v>0</v>
      </c>
      <c r="DX1158" s="9">
        <v>0</v>
      </c>
      <c r="DY1158" s="9">
        <v>0</v>
      </c>
      <c r="DZ1158" s="9">
        <v>0</v>
      </c>
      <c r="EA1158" s="9">
        <v>4578850</v>
      </c>
      <c r="EB1158" s="9">
        <v>8979687</v>
      </c>
      <c r="EC1158" s="9">
        <v>59351</v>
      </c>
    </row>
    <row r="1159" spans="1:133" x14ac:dyDescent="0.3">
      <c r="A1159" s="10">
        <v>106331226</v>
      </c>
      <c r="B1159" s="10" t="s">
        <v>1385</v>
      </c>
      <c r="C1159" s="10">
        <v>20182</v>
      </c>
      <c r="D1159" s="12">
        <v>43191</v>
      </c>
      <c r="E1159" s="10" t="s">
        <v>2129</v>
      </c>
      <c r="F1159" s="10" t="s">
        <v>134</v>
      </c>
      <c r="G1159" s="10" t="s">
        <v>548</v>
      </c>
      <c r="H1159" s="10" t="s">
        <v>2145</v>
      </c>
      <c r="I1159" s="10">
        <v>1111</v>
      </c>
      <c r="J1159" s="10" t="s">
        <v>255</v>
      </c>
      <c r="K1159" s="10" t="s">
        <v>137</v>
      </c>
      <c r="L1159" s="10" t="s">
        <v>138</v>
      </c>
      <c r="M1159" s="10" t="s">
        <v>2180</v>
      </c>
      <c r="N1159" s="10" t="s">
        <v>1387</v>
      </c>
      <c r="O1159" s="10" t="s">
        <v>915</v>
      </c>
      <c r="P1159" s="10">
        <v>92506</v>
      </c>
      <c r="Q1159" s="10" t="s">
        <v>2181</v>
      </c>
      <c r="R1159" s="10">
        <v>68</v>
      </c>
      <c r="S1159" s="10">
        <v>68</v>
      </c>
      <c r="T1159" s="10">
        <v>62</v>
      </c>
      <c r="U1159" s="10">
        <v>98</v>
      </c>
      <c r="V1159" s="10">
        <v>143</v>
      </c>
      <c r="W1159" s="10">
        <v>61</v>
      </c>
      <c r="X1159" s="10">
        <v>0</v>
      </c>
      <c r="Y1159" s="10">
        <v>0</v>
      </c>
      <c r="Z1159" s="10">
        <v>0</v>
      </c>
      <c r="AA1159" s="10">
        <v>5</v>
      </c>
      <c r="AB1159" s="10">
        <v>198</v>
      </c>
      <c r="AC1159" s="10">
        <v>0</v>
      </c>
      <c r="AD1159" s="10">
        <v>38</v>
      </c>
      <c r="AE1159" s="10">
        <v>543</v>
      </c>
      <c r="AF1159" s="10">
        <v>0</v>
      </c>
      <c r="AG1159" s="10">
        <v>979</v>
      </c>
      <c r="AH1159" s="10">
        <v>1049</v>
      </c>
      <c r="AI1159" s="10">
        <v>251</v>
      </c>
      <c r="AJ1159" s="10">
        <v>0</v>
      </c>
      <c r="AK1159" s="10">
        <v>0</v>
      </c>
      <c r="AL1159" s="10">
        <v>0</v>
      </c>
      <c r="AM1159" s="10">
        <v>110</v>
      </c>
      <c r="AN1159" s="10">
        <v>1157</v>
      </c>
      <c r="AO1159" s="10">
        <v>0</v>
      </c>
      <c r="AP1159" s="10">
        <v>141</v>
      </c>
      <c r="AQ1159" s="10">
        <v>3687</v>
      </c>
      <c r="AR1159" s="10">
        <v>0</v>
      </c>
      <c r="AS1159" s="10">
        <v>209</v>
      </c>
      <c r="AT1159" s="10">
        <v>248</v>
      </c>
      <c r="AU1159" s="10">
        <v>0</v>
      </c>
      <c r="AV1159" s="10">
        <v>0</v>
      </c>
      <c r="AW1159" s="10">
        <v>0</v>
      </c>
      <c r="AX1159" s="10">
        <v>0</v>
      </c>
      <c r="AY1159" s="10">
        <v>0</v>
      </c>
      <c r="AZ1159" s="10">
        <v>456</v>
      </c>
      <c r="BA1159" s="10">
        <v>0</v>
      </c>
      <c r="BB1159" s="10">
        <v>8</v>
      </c>
      <c r="BC1159" s="10">
        <v>921</v>
      </c>
      <c r="BD1159" s="10">
        <v>1822000</v>
      </c>
      <c r="BE1159" s="10">
        <v>2268000</v>
      </c>
      <c r="BF1159" s="10">
        <v>498000</v>
      </c>
      <c r="BG1159" s="10">
        <v>0</v>
      </c>
      <c r="BH1159" s="10">
        <v>0</v>
      </c>
      <c r="BI1159" s="10">
        <v>0</v>
      </c>
      <c r="BJ1159" s="10">
        <v>140000</v>
      </c>
      <c r="BK1159" s="10">
        <v>2330000</v>
      </c>
      <c r="BL1159" s="10">
        <v>0</v>
      </c>
      <c r="BM1159" s="10">
        <v>400000</v>
      </c>
      <c r="BN1159" s="10">
        <v>7458000</v>
      </c>
      <c r="BO1159" s="10">
        <v>114250</v>
      </c>
      <c r="BP1159" s="10">
        <v>150500</v>
      </c>
      <c r="BQ1159" s="10">
        <v>0</v>
      </c>
      <c r="BR1159" s="10">
        <v>0</v>
      </c>
      <c r="BS1159" s="10">
        <v>0</v>
      </c>
      <c r="BT1159" s="10">
        <v>0</v>
      </c>
      <c r="BU1159" s="10">
        <v>0</v>
      </c>
      <c r="BV1159" s="10">
        <v>238750</v>
      </c>
      <c r="BW1159" s="10">
        <v>0</v>
      </c>
      <c r="BX1159" s="10">
        <v>5000</v>
      </c>
      <c r="BY1159" s="10">
        <v>508500</v>
      </c>
      <c r="BZ1159" s="10">
        <v>27888</v>
      </c>
      <c r="CA1159" s="10">
        <v>1049099</v>
      </c>
      <c r="CB1159" s="10">
        <v>1349339</v>
      </c>
      <c r="CC1159" s="10">
        <v>370601</v>
      </c>
      <c r="CD1159" s="10">
        <v>0</v>
      </c>
      <c r="CE1159" s="10">
        <v>0</v>
      </c>
      <c r="CF1159" s="10">
        <v>0</v>
      </c>
      <c r="CG1159" s="10">
        <v>0</v>
      </c>
      <c r="CH1159" s="10">
        <v>116397</v>
      </c>
      <c r="CI1159" s="10">
        <v>1406114</v>
      </c>
      <c r="CJ1159" s="10">
        <v>0</v>
      </c>
      <c r="CK1159" s="10">
        <v>18418</v>
      </c>
      <c r="CL1159" s="10">
        <v>0</v>
      </c>
      <c r="CM1159" s="10">
        <v>0</v>
      </c>
      <c r="CN1159" s="10">
        <v>0</v>
      </c>
      <c r="CO1159" s="10">
        <v>125843</v>
      </c>
      <c r="CP1159" s="10">
        <v>4463699</v>
      </c>
      <c r="CQ1159" s="10">
        <v>0</v>
      </c>
      <c r="CR1159" s="10">
        <v>0</v>
      </c>
      <c r="CS1159" s="10">
        <v>0</v>
      </c>
      <c r="CT1159" s="10">
        <v>0</v>
      </c>
      <c r="CU1159" s="10">
        <v>0</v>
      </c>
      <c r="CV1159" s="10">
        <v>887151</v>
      </c>
      <c r="CW1159" s="10">
        <v>1069161</v>
      </c>
      <c r="CX1159" s="10">
        <v>127399</v>
      </c>
      <c r="CY1159" s="10">
        <v>0</v>
      </c>
      <c r="CZ1159" s="10">
        <v>0</v>
      </c>
      <c r="DA1159" s="10">
        <v>0</v>
      </c>
      <c r="DB1159" s="10">
        <v>23603</v>
      </c>
      <c r="DC1159" s="10">
        <v>1131166</v>
      </c>
      <c r="DD1159" s="10">
        <v>0</v>
      </c>
      <c r="DE1159" s="10">
        <v>264321</v>
      </c>
      <c r="DF1159" s="10">
        <v>3502801</v>
      </c>
      <c r="DG1159" s="10">
        <v>6523</v>
      </c>
      <c r="DH1159" s="10">
        <v>2437009</v>
      </c>
      <c r="DI1159" s="10">
        <v>0</v>
      </c>
      <c r="DJ1159" s="10">
        <v>0</v>
      </c>
      <c r="DK1159" s="10">
        <v>0</v>
      </c>
      <c r="DL1159" s="10">
        <v>0</v>
      </c>
      <c r="DM1159" s="10">
        <v>0</v>
      </c>
      <c r="DN1159" s="10">
        <v>0</v>
      </c>
      <c r="DO1159" s="10">
        <v>328295</v>
      </c>
      <c r="DP1159" s="10">
        <v>9510827</v>
      </c>
      <c r="DQ1159" s="10">
        <v>0</v>
      </c>
      <c r="DR1159" s="10">
        <v>0</v>
      </c>
      <c r="DS1159" s="10">
        <v>0</v>
      </c>
      <c r="DT1159" s="10">
        <v>0</v>
      </c>
      <c r="DU1159" s="10">
        <v>0</v>
      </c>
      <c r="DV1159" s="10">
        <v>0</v>
      </c>
      <c r="DW1159" s="10">
        <v>0</v>
      </c>
      <c r="DX1159" s="10">
        <v>0</v>
      </c>
      <c r="DY1159" s="10">
        <v>0</v>
      </c>
      <c r="DZ1159" s="10">
        <v>0</v>
      </c>
      <c r="EA1159" s="10">
        <v>0</v>
      </c>
      <c r="EB1159" s="10">
        <v>0</v>
      </c>
      <c r="EC1159" s="10">
        <v>0</v>
      </c>
    </row>
    <row r="1160" spans="1:133" x14ac:dyDescent="0.3">
      <c r="A1160" s="9">
        <v>106190696</v>
      </c>
      <c r="B1160" s="9" t="s">
        <v>1389</v>
      </c>
      <c r="C1160" s="9">
        <v>20182</v>
      </c>
      <c r="D1160" s="11">
        <v>43191</v>
      </c>
      <c r="E1160" s="9" t="s">
        <v>2129</v>
      </c>
      <c r="F1160" s="9" t="s">
        <v>134</v>
      </c>
      <c r="G1160" s="9" t="s">
        <v>158</v>
      </c>
      <c r="H1160" s="9" t="s">
        <v>2132</v>
      </c>
      <c r="I1160" s="9">
        <v>907</v>
      </c>
      <c r="J1160" s="9" t="s">
        <v>255</v>
      </c>
      <c r="K1160" s="9" t="s">
        <v>137</v>
      </c>
      <c r="L1160" s="9" t="s">
        <v>138</v>
      </c>
      <c r="M1160" s="9" t="s">
        <v>1390</v>
      </c>
      <c r="N1160" s="9" t="s">
        <v>1391</v>
      </c>
      <c r="O1160" s="9" t="s">
        <v>1392</v>
      </c>
      <c r="P1160" s="9">
        <v>91352</v>
      </c>
      <c r="Q1160" s="9" t="s">
        <v>2182</v>
      </c>
      <c r="R1160" s="9">
        <v>231</v>
      </c>
      <c r="S1160" s="9">
        <v>231</v>
      </c>
      <c r="T1160" s="9">
        <v>231</v>
      </c>
      <c r="U1160" s="9">
        <v>132</v>
      </c>
      <c r="V1160" s="9">
        <v>21</v>
      </c>
      <c r="W1160" s="9">
        <v>509</v>
      </c>
      <c r="X1160" s="9">
        <v>204</v>
      </c>
      <c r="Y1160" s="9">
        <v>0</v>
      </c>
      <c r="Z1160" s="9">
        <v>0</v>
      </c>
      <c r="AA1160" s="9">
        <v>13</v>
      </c>
      <c r="AB1160" s="9">
        <v>41</v>
      </c>
      <c r="AC1160" s="9">
        <v>0</v>
      </c>
      <c r="AD1160" s="9">
        <v>9</v>
      </c>
      <c r="AE1160" s="9">
        <v>929</v>
      </c>
      <c r="AF1160" s="9">
        <v>0</v>
      </c>
      <c r="AG1160" s="9">
        <v>824</v>
      </c>
      <c r="AH1160" s="9">
        <v>198</v>
      </c>
      <c r="AI1160" s="9">
        <v>6197</v>
      </c>
      <c r="AJ1160" s="9">
        <v>3739</v>
      </c>
      <c r="AK1160" s="9">
        <v>0</v>
      </c>
      <c r="AL1160" s="9">
        <v>0</v>
      </c>
      <c r="AM1160" s="9">
        <v>111</v>
      </c>
      <c r="AN1160" s="9">
        <v>381</v>
      </c>
      <c r="AO1160" s="9">
        <v>0</v>
      </c>
      <c r="AP1160" s="9">
        <v>19</v>
      </c>
      <c r="AQ1160" s="9">
        <v>11469</v>
      </c>
      <c r="AR1160" s="9">
        <v>0</v>
      </c>
      <c r="AS1160" s="9">
        <v>169</v>
      </c>
      <c r="AT1160" s="9">
        <v>31</v>
      </c>
      <c r="AU1160" s="9">
        <v>500</v>
      </c>
      <c r="AV1160" s="9">
        <v>1207</v>
      </c>
      <c r="AW1160" s="9">
        <v>0</v>
      </c>
      <c r="AX1160" s="9">
        <v>0</v>
      </c>
      <c r="AY1160" s="9">
        <v>173</v>
      </c>
      <c r="AZ1160" s="9">
        <v>240</v>
      </c>
      <c r="BA1160" s="9">
        <v>9</v>
      </c>
      <c r="BB1160" s="9">
        <v>249</v>
      </c>
      <c r="BC1160" s="9">
        <v>2578</v>
      </c>
      <c r="BD1160" s="9">
        <v>3531724</v>
      </c>
      <c r="BE1160" s="9">
        <v>1074185</v>
      </c>
      <c r="BF1160" s="9">
        <v>16010540</v>
      </c>
      <c r="BG1160" s="9">
        <v>12112617</v>
      </c>
      <c r="BH1160" s="9">
        <v>0</v>
      </c>
      <c r="BI1160" s="9">
        <v>0</v>
      </c>
      <c r="BJ1160" s="9">
        <v>404913</v>
      </c>
      <c r="BK1160" s="9">
        <v>722092</v>
      </c>
      <c r="BL1160" s="9">
        <v>0</v>
      </c>
      <c r="BM1160" s="9">
        <v>146878</v>
      </c>
      <c r="BN1160" s="9">
        <v>34002949</v>
      </c>
      <c r="BO1160" s="9">
        <v>376171</v>
      </c>
      <c r="BP1160" s="9">
        <v>198431</v>
      </c>
      <c r="BQ1160" s="9">
        <v>912079</v>
      </c>
      <c r="BR1160" s="9">
        <v>2536598</v>
      </c>
      <c r="BS1160" s="9">
        <v>0</v>
      </c>
      <c r="BT1160" s="9">
        <v>0</v>
      </c>
      <c r="BU1160" s="9">
        <v>226370</v>
      </c>
      <c r="BV1160" s="9">
        <v>343193</v>
      </c>
      <c r="BW1160" s="9">
        <v>15176</v>
      </c>
      <c r="BX1160" s="9">
        <v>313618</v>
      </c>
      <c r="BY1160" s="9">
        <v>4921636</v>
      </c>
      <c r="BZ1160" s="9">
        <v>535415</v>
      </c>
      <c r="CA1160" s="9">
        <v>2517945</v>
      </c>
      <c r="CB1160" s="9">
        <v>374560</v>
      </c>
      <c r="CC1160" s="9">
        <v>12591827</v>
      </c>
      <c r="CD1160" s="9">
        <v>8781343</v>
      </c>
      <c r="CE1160" s="9">
        <v>-2617076</v>
      </c>
      <c r="CF1160" s="9">
        <v>0</v>
      </c>
      <c r="CG1160" s="9">
        <v>0</v>
      </c>
      <c r="CH1160" s="9">
        <v>303772</v>
      </c>
      <c r="CI1160" s="9">
        <v>455658</v>
      </c>
      <c r="CJ1160" s="9">
        <v>0</v>
      </c>
      <c r="CK1160" s="9">
        <v>77309</v>
      </c>
      <c r="CL1160" s="9">
        <v>0</v>
      </c>
      <c r="CM1160" s="9">
        <v>0</v>
      </c>
      <c r="CN1160" s="9">
        <v>0</v>
      </c>
      <c r="CO1160" s="9">
        <v>62943</v>
      </c>
      <c r="CP1160" s="9">
        <v>23083696</v>
      </c>
      <c r="CQ1160" s="9">
        <v>0</v>
      </c>
      <c r="CR1160" s="9">
        <v>0</v>
      </c>
      <c r="CS1160" s="9">
        <v>0</v>
      </c>
      <c r="CT1160" s="9">
        <v>5851352</v>
      </c>
      <c r="CU1160" s="9">
        <v>5851352</v>
      </c>
      <c r="CV1160" s="9">
        <v>1389950</v>
      </c>
      <c r="CW1160" s="9">
        <v>898056</v>
      </c>
      <c r="CX1160" s="9">
        <v>4330792</v>
      </c>
      <c r="CY1160" s="9">
        <v>8484948</v>
      </c>
      <c r="CZ1160" s="9">
        <v>0</v>
      </c>
      <c r="DA1160" s="9">
        <v>0</v>
      </c>
      <c r="DB1160" s="9">
        <v>327511</v>
      </c>
      <c r="DC1160" s="9">
        <v>6460979</v>
      </c>
      <c r="DD1160" s="9">
        <v>-62133</v>
      </c>
      <c r="DE1160" s="9">
        <v>-137862</v>
      </c>
      <c r="DF1160" s="9">
        <v>21692241</v>
      </c>
      <c r="DG1160" s="9">
        <v>46639</v>
      </c>
      <c r="DH1160" s="9">
        <v>18971628</v>
      </c>
      <c r="DI1160" s="9">
        <v>745434</v>
      </c>
      <c r="DJ1160" s="9">
        <v>91081</v>
      </c>
      <c r="DK1160" s="9">
        <v>0</v>
      </c>
      <c r="DL1160" s="9">
        <v>0</v>
      </c>
      <c r="DM1160" s="9">
        <v>0</v>
      </c>
      <c r="DN1160" s="9">
        <v>0</v>
      </c>
      <c r="DO1160" s="9">
        <v>32632</v>
      </c>
      <c r="DP1160" s="9">
        <v>14221132</v>
      </c>
      <c r="DQ1160" s="9">
        <v>0</v>
      </c>
      <c r="DR1160" s="9">
        <v>0</v>
      </c>
      <c r="DS1160" s="9">
        <v>0</v>
      </c>
      <c r="DT1160" s="9">
        <v>0</v>
      </c>
      <c r="DU1160" s="9">
        <v>0</v>
      </c>
      <c r="DV1160" s="9">
        <v>0</v>
      </c>
      <c r="DW1160" s="9">
        <v>0</v>
      </c>
      <c r="DX1160" s="9">
        <v>0</v>
      </c>
      <c r="DY1160" s="9">
        <v>0</v>
      </c>
      <c r="DZ1160" s="9">
        <v>0</v>
      </c>
      <c r="EA1160" s="9">
        <v>0</v>
      </c>
      <c r="EB1160" s="9">
        <v>0</v>
      </c>
      <c r="EC1160" s="9">
        <v>0</v>
      </c>
    </row>
    <row r="1161" spans="1:133" x14ac:dyDescent="0.3">
      <c r="A1161" s="10">
        <v>106196405</v>
      </c>
      <c r="B1161" s="10" t="s">
        <v>1394</v>
      </c>
      <c r="C1161" s="10">
        <v>20182</v>
      </c>
      <c r="D1161" s="12">
        <v>43191</v>
      </c>
      <c r="E1161" s="10" t="s">
        <v>2129</v>
      </c>
      <c r="F1161" s="10" t="s">
        <v>134</v>
      </c>
      <c r="G1161" s="10" t="s">
        <v>158</v>
      </c>
      <c r="H1161" s="10" t="s">
        <v>2132</v>
      </c>
      <c r="I1161" s="10">
        <v>901</v>
      </c>
      <c r="J1161" s="10" t="s">
        <v>255</v>
      </c>
      <c r="K1161" s="10" t="s">
        <v>137</v>
      </c>
      <c r="L1161" s="10" t="s">
        <v>138</v>
      </c>
      <c r="M1161" s="10" t="s">
        <v>1395</v>
      </c>
      <c r="N1161" s="10" t="s">
        <v>1396</v>
      </c>
      <c r="O1161" s="10" t="s">
        <v>1397</v>
      </c>
      <c r="P1161" s="10">
        <v>93551</v>
      </c>
      <c r="Q1161" s="10" t="s">
        <v>1398</v>
      </c>
      <c r="R1161" s="10">
        <v>184</v>
      </c>
      <c r="S1161" s="10">
        <v>125</v>
      </c>
      <c r="T1161" s="10">
        <v>125</v>
      </c>
      <c r="U1161" s="10">
        <v>558</v>
      </c>
      <c r="V1161" s="10">
        <v>375</v>
      </c>
      <c r="W1161" s="10">
        <v>173</v>
      </c>
      <c r="X1161" s="10">
        <v>494</v>
      </c>
      <c r="Y1161" s="10">
        <v>0</v>
      </c>
      <c r="Z1161" s="10">
        <v>0</v>
      </c>
      <c r="AA1161" s="10">
        <v>62</v>
      </c>
      <c r="AB1161" s="10">
        <v>323</v>
      </c>
      <c r="AC1161" s="10">
        <v>12</v>
      </c>
      <c r="AD1161" s="10">
        <v>31</v>
      </c>
      <c r="AE1161" s="10">
        <v>2028</v>
      </c>
      <c r="AF1161" s="10">
        <v>0</v>
      </c>
      <c r="AG1161" s="10">
        <v>2536</v>
      </c>
      <c r="AH1161" s="10">
        <v>1353</v>
      </c>
      <c r="AI1161" s="10">
        <v>718</v>
      </c>
      <c r="AJ1161" s="10">
        <v>1958</v>
      </c>
      <c r="AK1161" s="10">
        <v>0</v>
      </c>
      <c r="AL1161" s="10">
        <v>0</v>
      </c>
      <c r="AM1161" s="10">
        <v>150</v>
      </c>
      <c r="AN1161" s="10">
        <v>1096</v>
      </c>
      <c r="AO1161" s="10">
        <v>32</v>
      </c>
      <c r="AP1161" s="10">
        <v>1027</v>
      </c>
      <c r="AQ1161" s="10">
        <v>8870</v>
      </c>
      <c r="AR1161" s="10">
        <v>0</v>
      </c>
      <c r="AS1161" s="10">
        <v>1918</v>
      </c>
      <c r="AT1161" s="10">
        <v>1049</v>
      </c>
      <c r="AU1161" s="10">
        <v>1781</v>
      </c>
      <c r="AV1161" s="10">
        <v>8785</v>
      </c>
      <c r="AW1161" s="10">
        <v>0</v>
      </c>
      <c r="AX1161" s="10">
        <v>0</v>
      </c>
      <c r="AY1161" s="10">
        <v>580</v>
      </c>
      <c r="AZ1161" s="10">
        <v>2261</v>
      </c>
      <c r="BA1161" s="10">
        <v>1055</v>
      </c>
      <c r="BB1161" s="10">
        <v>496</v>
      </c>
      <c r="BC1161" s="10">
        <v>17925</v>
      </c>
      <c r="BD1161" s="10">
        <v>52184336</v>
      </c>
      <c r="BE1161" s="10">
        <v>36382839</v>
      </c>
      <c r="BF1161" s="10">
        <v>15670378</v>
      </c>
      <c r="BG1161" s="10">
        <v>40713928</v>
      </c>
      <c r="BH1161" s="10">
        <v>0</v>
      </c>
      <c r="BI1161" s="10">
        <v>0</v>
      </c>
      <c r="BJ1161" s="10">
        <v>3123202</v>
      </c>
      <c r="BK1161" s="10">
        <v>29155489</v>
      </c>
      <c r="BL1161" s="10">
        <v>929585</v>
      </c>
      <c r="BM1161" s="10">
        <v>16370600</v>
      </c>
      <c r="BN1161" s="10">
        <v>194530357</v>
      </c>
      <c r="BO1161" s="10">
        <v>24592428</v>
      </c>
      <c r="BP1161" s="10">
        <v>14260864</v>
      </c>
      <c r="BQ1161" s="10">
        <v>12024916</v>
      </c>
      <c r="BR1161" s="10">
        <v>55775632</v>
      </c>
      <c r="BS1161" s="10">
        <v>0</v>
      </c>
      <c r="BT1161" s="10">
        <v>0</v>
      </c>
      <c r="BU1161" s="10">
        <v>6310297</v>
      </c>
      <c r="BV1161" s="10">
        <v>24885493</v>
      </c>
      <c r="BW1161" s="10">
        <v>6559557</v>
      </c>
      <c r="BX1161" s="10">
        <v>5386630</v>
      </c>
      <c r="BY1161" s="10">
        <v>149795817</v>
      </c>
      <c r="BZ1161" s="10">
        <v>2723083</v>
      </c>
      <c r="CA1161" s="10">
        <v>75651312</v>
      </c>
      <c r="CB1161" s="10">
        <v>42416728</v>
      </c>
      <c r="CC1161" s="10">
        <v>25725011</v>
      </c>
      <c r="CD1161" s="10">
        <v>86463319</v>
      </c>
      <c r="CE1161" s="10">
        <v>0</v>
      </c>
      <c r="CF1161" s="10">
        <v>0</v>
      </c>
      <c r="CG1161" s="10">
        <v>0</v>
      </c>
      <c r="CH1161" s="10">
        <v>8284674</v>
      </c>
      <c r="CI1161" s="10">
        <v>41750992</v>
      </c>
      <c r="CJ1161" s="10">
        <v>0</v>
      </c>
      <c r="CK1161" s="10">
        <v>3833885</v>
      </c>
      <c r="CL1161" s="10">
        <v>0</v>
      </c>
      <c r="CM1161" s="10">
        <v>0</v>
      </c>
      <c r="CN1161" s="10">
        <v>0</v>
      </c>
      <c r="CO1161" s="10">
        <v>12959137</v>
      </c>
      <c r="CP1161" s="10">
        <v>299808141</v>
      </c>
      <c r="CQ1161" s="10">
        <v>0</v>
      </c>
      <c r="CR1161" s="10">
        <v>0</v>
      </c>
      <c r="CS1161" s="10">
        <v>0</v>
      </c>
      <c r="CT1161" s="10">
        <v>0</v>
      </c>
      <c r="CU1161" s="10">
        <v>0</v>
      </c>
      <c r="CV1161" s="10">
        <v>1125452</v>
      </c>
      <c r="CW1161" s="10">
        <v>8226975</v>
      </c>
      <c r="CX1161" s="10">
        <v>1970283</v>
      </c>
      <c r="CY1161" s="10">
        <v>10026241</v>
      </c>
      <c r="CZ1161" s="10">
        <v>0</v>
      </c>
      <c r="DA1161" s="10">
        <v>0</v>
      </c>
      <c r="DB1161" s="10">
        <v>1148825</v>
      </c>
      <c r="DC1161" s="10">
        <v>9566907</v>
      </c>
      <c r="DD1161" s="10">
        <v>3655257</v>
      </c>
      <c r="DE1161" s="10">
        <v>8798093</v>
      </c>
      <c r="DF1161" s="10">
        <v>44518033</v>
      </c>
      <c r="DG1161" s="10">
        <v>171881</v>
      </c>
      <c r="DH1161" s="10">
        <v>35059980</v>
      </c>
      <c r="DI1161" s="10">
        <v>0</v>
      </c>
      <c r="DJ1161" s="10">
        <v>0</v>
      </c>
      <c r="DK1161" s="10">
        <v>0</v>
      </c>
      <c r="DL1161" s="10">
        <v>0</v>
      </c>
      <c r="DM1161" s="10">
        <v>0</v>
      </c>
      <c r="DN1161" s="10">
        <v>0</v>
      </c>
      <c r="DO1161" s="10">
        <v>1181162</v>
      </c>
      <c r="DP1161" s="10">
        <v>187350470</v>
      </c>
      <c r="DQ1161" s="10">
        <v>0</v>
      </c>
      <c r="DR1161" s="10">
        <v>0</v>
      </c>
      <c r="DS1161" s="10">
        <v>0</v>
      </c>
      <c r="DT1161" s="10">
        <v>0</v>
      </c>
      <c r="DU1161" s="10">
        <v>0</v>
      </c>
      <c r="DV1161" s="10">
        <v>0</v>
      </c>
      <c r="DW1161" s="10">
        <v>0</v>
      </c>
      <c r="DX1161" s="10">
        <v>0</v>
      </c>
      <c r="DY1161" s="10">
        <v>0</v>
      </c>
      <c r="DZ1161" s="10">
        <v>0</v>
      </c>
      <c r="EA1161" s="10">
        <v>0</v>
      </c>
      <c r="EB1161" s="10">
        <v>0</v>
      </c>
      <c r="EC1161" s="10">
        <v>0</v>
      </c>
    </row>
    <row r="1162" spans="1:133" x14ac:dyDescent="0.3">
      <c r="A1162" s="9">
        <v>106331288</v>
      </c>
      <c r="B1162" s="9" t="s">
        <v>1399</v>
      </c>
      <c r="C1162" s="9">
        <v>20182</v>
      </c>
      <c r="D1162" s="11">
        <v>43191</v>
      </c>
      <c r="E1162" s="9" t="s">
        <v>2129</v>
      </c>
      <c r="F1162" s="9" t="s">
        <v>134</v>
      </c>
      <c r="G1162" s="9" t="s">
        <v>548</v>
      </c>
      <c r="H1162" s="9" t="s">
        <v>2145</v>
      </c>
      <c r="I1162" s="9">
        <v>1101</v>
      </c>
      <c r="J1162" s="9" t="s">
        <v>183</v>
      </c>
      <c r="K1162" s="9" t="s">
        <v>137</v>
      </c>
      <c r="L1162" s="9" t="s">
        <v>145</v>
      </c>
      <c r="M1162" s="9" t="s">
        <v>1400</v>
      </c>
      <c r="N1162" s="9" t="s">
        <v>1401</v>
      </c>
      <c r="O1162" s="9" t="s">
        <v>1402</v>
      </c>
      <c r="P1162" s="9">
        <v>92225</v>
      </c>
      <c r="Q1162" s="9" t="s">
        <v>1403</v>
      </c>
      <c r="R1162" s="9">
        <v>51</v>
      </c>
      <c r="S1162" s="9">
        <v>37</v>
      </c>
      <c r="T1162" s="9">
        <v>35</v>
      </c>
      <c r="U1162" s="9">
        <v>48</v>
      </c>
      <c r="V1162" s="9">
        <v>10</v>
      </c>
      <c r="W1162" s="9">
        <v>51</v>
      </c>
      <c r="X1162" s="9">
        <v>3</v>
      </c>
      <c r="Y1162" s="9">
        <v>0</v>
      </c>
      <c r="Z1162" s="9">
        <v>0</v>
      </c>
      <c r="AA1162" s="9">
        <v>56</v>
      </c>
      <c r="AB1162" s="9">
        <v>15</v>
      </c>
      <c r="AC1162" s="9">
        <v>0</v>
      </c>
      <c r="AD1162" s="9">
        <v>0</v>
      </c>
      <c r="AE1162" s="9">
        <v>183</v>
      </c>
      <c r="AF1162" s="9">
        <v>0</v>
      </c>
      <c r="AG1162" s="9">
        <v>130</v>
      </c>
      <c r="AH1162" s="9">
        <v>35</v>
      </c>
      <c r="AI1162" s="9">
        <v>102</v>
      </c>
      <c r="AJ1162" s="9">
        <v>12</v>
      </c>
      <c r="AK1162" s="9">
        <v>0</v>
      </c>
      <c r="AL1162" s="9">
        <v>0</v>
      </c>
      <c r="AM1162" s="9">
        <v>125</v>
      </c>
      <c r="AN1162" s="9">
        <v>31</v>
      </c>
      <c r="AO1162" s="9">
        <v>0</v>
      </c>
      <c r="AP1162" s="9">
        <v>0</v>
      </c>
      <c r="AQ1162" s="9">
        <v>435</v>
      </c>
      <c r="AR1162" s="9">
        <v>0</v>
      </c>
      <c r="AS1162" s="9">
        <v>956</v>
      </c>
      <c r="AT1162" s="9">
        <v>87</v>
      </c>
      <c r="AU1162" s="9">
        <v>2139</v>
      </c>
      <c r="AV1162" s="9">
        <v>106</v>
      </c>
      <c r="AW1162" s="9">
        <v>0</v>
      </c>
      <c r="AX1162" s="9">
        <v>0</v>
      </c>
      <c r="AY1162" s="9">
        <v>830</v>
      </c>
      <c r="AZ1162" s="9">
        <v>364</v>
      </c>
      <c r="BA1162" s="9">
        <v>0</v>
      </c>
      <c r="BB1162" s="9">
        <v>307</v>
      </c>
      <c r="BC1162" s="9">
        <v>4789</v>
      </c>
      <c r="BD1162" s="9">
        <v>1340563</v>
      </c>
      <c r="BE1162" s="9">
        <v>288537</v>
      </c>
      <c r="BF1162" s="9">
        <v>1152280</v>
      </c>
      <c r="BG1162" s="9">
        <v>79298</v>
      </c>
      <c r="BH1162" s="9">
        <v>0</v>
      </c>
      <c r="BI1162" s="9">
        <v>0</v>
      </c>
      <c r="BJ1162" s="9">
        <v>1291350</v>
      </c>
      <c r="BK1162" s="9">
        <v>332773</v>
      </c>
      <c r="BL1162" s="9">
        <v>0</v>
      </c>
      <c r="BM1162" s="9">
        <v>0</v>
      </c>
      <c r="BN1162" s="9">
        <v>4484801</v>
      </c>
      <c r="BO1162" s="9">
        <v>2509825</v>
      </c>
      <c r="BP1162" s="9">
        <v>365843</v>
      </c>
      <c r="BQ1162" s="9">
        <v>4745986</v>
      </c>
      <c r="BR1162" s="9">
        <v>121085</v>
      </c>
      <c r="BS1162" s="9">
        <v>0</v>
      </c>
      <c r="BT1162" s="9">
        <v>0</v>
      </c>
      <c r="BU1162" s="9">
        <v>1279871</v>
      </c>
      <c r="BV1162" s="9">
        <v>1309230</v>
      </c>
      <c r="BW1162" s="9">
        <v>0</v>
      </c>
      <c r="BX1162" s="9">
        <v>879268</v>
      </c>
      <c r="BY1162" s="9">
        <v>11211108</v>
      </c>
      <c r="BZ1162" s="9">
        <v>474999</v>
      </c>
      <c r="CA1162" s="9">
        <v>2896816</v>
      </c>
      <c r="CB1162" s="9">
        <v>465219</v>
      </c>
      <c r="CC1162" s="9">
        <v>4564644</v>
      </c>
      <c r="CD1162" s="9">
        <v>170151</v>
      </c>
      <c r="CE1162" s="9">
        <v>0</v>
      </c>
      <c r="CF1162" s="9">
        <v>0</v>
      </c>
      <c r="CG1162" s="9">
        <v>0</v>
      </c>
      <c r="CH1162" s="9">
        <v>1501274</v>
      </c>
      <c r="CI1162" s="9">
        <v>723366</v>
      </c>
      <c r="CJ1162" s="9">
        <v>0</v>
      </c>
      <c r="CK1162" s="9">
        <v>0</v>
      </c>
      <c r="CL1162" s="9">
        <v>0</v>
      </c>
      <c r="CM1162" s="9">
        <v>0</v>
      </c>
      <c r="CN1162" s="9">
        <v>0</v>
      </c>
      <c r="CO1162" s="9">
        <v>265657</v>
      </c>
      <c r="CP1162" s="9">
        <v>11062126</v>
      </c>
      <c r="CQ1162" s="9">
        <v>0</v>
      </c>
      <c r="CR1162" s="9">
        <v>0</v>
      </c>
      <c r="CS1162" s="9">
        <v>0</v>
      </c>
      <c r="CT1162" s="9">
        <v>0</v>
      </c>
      <c r="CU1162" s="9">
        <v>0</v>
      </c>
      <c r="CV1162" s="9">
        <v>953572</v>
      </c>
      <c r="CW1162" s="9">
        <v>189161</v>
      </c>
      <c r="CX1162" s="9">
        <v>1333622</v>
      </c>
      <c r="CY1162" s="9">
        <v>30232</v>
      </c>
      <c r="CZ1162" s="9">
        <v>0</v>
      </c>
      <c r="DA1162" s="9">
        <v>0</v>
      </c>
      <c r="DB1162" s="9">
        <v>1069947</v>
      </c>
      <c r="DC1162" s="9">
        <v>918637</v>
      </c>
      <c r="DD1162" s="9">
        <v>0</v>
      </c>
      <c r="DE1162" s="9">
        <v>138612</v>
      </c>
      <c r="DF1162" s="9">
        <v>4633783</v>
      </c>
      <c r="DG1162" s="9">
        <v>13836</v>
      </c>
      <c r="DH1162" s="9">
        <v>4790931</v>
      </c>
      <c r="DI1162" s="9">
        <v>0</v>
      </c>
      <c r="DJ1162" s="9">
        <v>0</v>
      </c>
      <c r="DK1162" s="9">
        <v>0</v>
      </c>
      <c r="DL1162" s="9">
        <v>0</v>
      </c>
      <c r="DM1162" s="9">
        <v>0</v>
      </c>
      <c r="DN1162" s="9">
        <v>0</v>
      </c>
      <c r="DO1162" s="9">
        <v>0</v>
      </c>
      <c r="DP1162" s="9">
        <v>1165959</v>
      </c>
      <c r="DQ1162" s="9">
        <v>0</v>
      </c>
      <c r="DR1162" s="9">
        <v>0</v>
      </c>
      <c r="DS1162" s="9">
        <v>0</v>
      </c>
      <c r="DT1162" s="9">
        <v>0</v>
      </c>
      <c r="DU1162" s="9">
        <v>0</v>
      </c>
      <c r="DV1162" s="9">
        <v>0</v>
      </c>
      <c r="DW1162" s="9">
        <v>0</v>
      </c>
      <c r="DX1162" s="9">
        <v>0</v>
      </c>
      <c r="DY1162" s="9">
        <v>0</v>
      </c>
      <c r="DZ1162" s="9">
        <v>0</v>
      </c>
      <c r="EA1162" s="9">
        <v>0</v>
      </c>
      <c r="EB1162" s="9">
        <v>0</v>
      </c>
      <c r="EC1162" s="9">
        <v>0</v>
      </c>
    </row>
    <row r="1163" spans="1:133" x14ac:dyDescent="0.3">
      <c r="A1163" s="10">
        <v>106370755</v>
      </c>
      <c r="B1163" s="10" t="s">
        <v>1404</v>
      </c>
      <c r="C1163" s="10">
        <v>20182</v>
      </c>
      <c r="D1163" s="12">
        <v>43191</v>
      </c>
      <c r="E1163" s="10" t="s">
        <v>2129</v>
      </c>
      <c r="F1163" s="10" t="s">
        <v>134</v>
      </c>
      <c r="G1163" s="10" t="s">
        <v>254</v>
      </c>
      <c r="H1163" s="10" t="s">
        <v>2140</v>
      </c>
      <c r="I1163" s="10">
        <v>1412</v>
      </c>
      <c r="J1163" s="10" t="s">
        <v>183</v>
      </c>
      <c r="K1163" s="10" t="s">
        <v>137</v>
      </c>
      <c r="L1163" s="10" t="s">
        <v>138</v>
      </c>
      <c r="M1163" s="10" t="s">
        <v>1405</v>
      </c>
      <c r="N1163" s="10" t="s">
        <v>1406</v>
      </c>
      <c r="O1163" s="10" t="s">
        <v>1407</v>
      </c>
      <c r="P1163" s="10">
        <v>92025</v>
      </c>
      <c r="Q1163" s="10" t="s">
        <v>1408</v>
      </c>
      <c r="R1163" s="10">
        <v>578</v>
      </c>
      <c r="S1163" s="10">
        <v>359</v>
      </c>
      <c r="T1163" s="10">
        <v>281</v>
      </c>
      <c r="U1163" s="10">
        <v>1180</v>
      </c>
      <c r="V1163" s="10">
        <v>1405</v>
      </c>
      <c r="W1163" s="10">
        <v>676</v>
      </c>
      <c r="X1163" s="10">
        <v>1079</v>
      </c>
      <c r="Y1163" s="10">
        <v>3</v>
      </c>
      <c r="Z1163" s="10">
        <v>0</v>
      </c>
      <c r="AA1163" s="10">
        <v>528</v>
      </c>
      <c r="AB1163" s="10">
        <v>1674</v>
      </c>
      <c r="AC1163" s="10">
        <v>113</v>
      </c>
      <c r="AD1163" s="10">
        <v>0</v>
      </c>
      <c r="AE1163" s="10">
        <v>6658</v>
      </c>
      <c r="AF1163" s="10">
        <v>0</v>
      </c>
      <c r="AG1163" s="10">
        <v>5451</v>
      </c>
      <c r="AH1163" s="10">
        <v>4881</v>
      </c>
      <c r="AI1163" s="10">
        <v>1931</v>
      </c>
      <c r="AJ1163" s="10">
        <v>3974</v>
      </c>
      <c r="AK1163" s="10">
        <v>10</v>
      </c>
      <c r="AL1163" s="10">
        <v>0</v>
      </c>
      <c r="AM1163" s="10">
        <v>1947</v>
      </c>
      <c r="AN1163" s="10">
        <v>4757</v>
      </c>
      <c r="AO1163" s="10">
        <v>259</v>
      </c>
      <c r="AP1163" s="10">
        <v>0</v>
      </c>
      <c r="AQ1163" s="10">
        <v>23210</v>
      </c>
      <c r="AR1163" s="10">
        <v>0</v>
      </c>
      <c r="AS1163" s="10">
        <v>11391</v>
      </c>
      <c r="AT1163" s="10">
        <v>14507</v>
      </c>
      <c r="AU1163" s="10">
        <v>2316</v>
      </c>
      <c r="AV1163" s="10">
        <v>7963</v>
      </c>
      <c r="AW1163" s="10">
        <v>1</v>
      </c>
      <c r="AX1163" s="10">
        <v>0</v>
      </c>
      <c r="AY1163" s="10">
        <v>5999</v>
      </c>
      <c r="AZ1163" s="10">
        <v>8920</v>
      </c>
      <c r="BA1163" s="10">
        <v>1101</v>
      </c>
      <c r="BB1163" s="10">
        <v>56</v>
      </c>
      <c r="BC1163" s="10">
        <v>52254</v>
      </c>
      <c r="BD1163" s="10">
        <v>112753489</v>
      </c>
      <c r="BE1163" s="10">
        <v>121438613</v>
      </c>
      <c r="BF1163" s="10">
        <v>30527268</v>
      </c>
      <c r="BG1163" s="10">
        <v>66010686</v>
      </c>
      <c r="BH1163" s="10">
        <v>140281</v>
      </c>
      <c r="BI1163" s="10">
        <v>0</v>
      </c>
      <c r="BJ1163" s="10">
        <v>55600946</v>
      </c>
      <c r="BK1163" s="10">
        <v>67650794</v>
      </c>
      <c r="BL1163" s="10">
        <v>2827004</v>
      </c>
      <c r="BM1163" s="10">
        <v>0</v>
      </c>
      <c r="BN1163" s="10">
        <v>456949081</v>
      </c>
      <c r="BO1163" s="10">
        <v>52657845</v>
      </c>
      <c r="BP1163" s="10">
        <v>64798582</v>
      </c>
      <c r="BQ1163" s="10">
        <v>15914306</v>
      </c>
      <c r="BR1163" s="10">
        <v>51583308</v>
      </c>
      <c r="BS1163" s="10">
        <v>7043</v>
      </c>
      <c r="BT1163" s="10">
        <v>0</v>
      </c>
      <c r="BU1163" s="10">
        <v>48139724</v>
      </c>
      <c r="BV1163" s="10">
        <v>57633502</v>
      </c>
      <c r="BW1163" s="10">
        <v>8811909</v>
      </c>
      <c r="BX1163" s="10">
        <v>450279</v>
      </c>
      <c r="BY1163" s="10">
        <v>299996498</v>
      </c>
      <c r="BZ1163" s="10">
        <v>9070941</v>
      </c>
      <c r="CA1163" s="10">
        <v>139676177</v>
      </c>
      <c r="CB1163" s="10">
        <v>141951271</v>
      </c>
      <c r="CC1163" s="10">
        <v>25329630</v>
      </c>
      <c r="CD1163" s="10">
        <v>97444606</v>
      </c>
      <c r="CE1163" s="10">
        <v>0</v>
      </c>
      <c r="CF1163" s="10">
        <v>68997</v>
      </c>
      <c r="CG1163" s="10">
        <v>0</v>
      </c>
      <c r="CH1163" s="10">
        <v>63763301</v>
      </c>
      <c r="CI1163" s="10">
        <v>121219692</v>
      </c>
      <c r="CJ1163" s="10">
        <v>0</v>
      </c>
      <c r="CK1163" s="10">
        <v>2567972</v>
      </c>
      <c r="CL1163" s="10">
        <v>0</v>
      </c>
      <c r="CM1163" s="10">
        <v>0</v>
      </c>
      <c r="CN1163" s="10">
        <v>0</v>
      </c>
      <c r="CO1163" s="10">
        <v>208526</v>
      </c>
      <c r="CP1163" s="10">
        <v>601301113</v>
      </c>
      <c r="CQ1163" s="10">
        <v>10181807</v>
      </c>
      <c r="CR1163" s="10">
        <v>0</v>
      </c>
      <c r="CS1163" s="10">
        <v>0</v>
      </c>
      <c r="CT1163" s="10">
        <v>11607377</v>
      </c>
      <c r="CU1163" s="10">
        <v>21789184</v>
      </c>
      <c r="CV1163" s="10">
        <v>25735157</v>
      </c>
      <c r="CW1163" s="10">
        <v>54467731</v>
      </c>
      <c r="CX1163" s="10">
        <v>21111944</v>
      </c>
      <c r="CY1163" s="10">
        <v>20149388</v>
      </c>
      <c r="CZ1163" s="10">
        <v>78327</v>
      </c>
      <c r="DA1163" s="10">
        <v>0</v>
      </c>
      <c r="DB1163" s="10">
        <v>39977369</v>
      </c>
      <c r="DC1163" s="10">
        <v>15671980</v>
      </c>
      <c r="DD1163" s="10">
        <v>0</v>
      </c>
      <c r="DE1163" s="10">
        <v>241754</v>
      </c>
      <c r="DF1163" s="10">
        <v>177433650</v>
      </c>
      <c r="DG1163" s="10">
        <v>1994736</v>
      </c>
      <c r="DH1163" s="10">
        <v>147866365</v>
      </c>
      <c r="DI1163" s="10">
        <v>0</v>
      </c>
      <c r="DJ1163" s="10">
        <v>4460885</v>
      </c>
      <c r="DK1163" s="10">
        <v>0</v>
      </c>
      <c r="DL1163" s="10">
        <v>0</v>
      </c>
      <c r="DM1163" s="10">
        <v>0</v>
      </c>
      <c r="DN1163" s="10">
        <v>0</v>
      </c>
      <c r="DO1163" s="10">
        <v>2968854</v>
      </c>
      <c r="DP1163" s="10">
        <v>925761022</v>
      </c>
      <c r="DQ1163" s="10">
        <v>0</v>
      </c>
      <c r="DR1163" s="10">
        <v>0</v>
      </c>
      <c r="DS1163" s="10">
        <v>0</v>
      </c>
      <c r="DT1163" s="10">
        <v>0</v>
      </c>
      <c r="DU1163" s="10">
        <v>0</v>
      </c>
      <c r="DV1163" s="10">
        <v>0</v>
      </c>
      <c r="DW1163" s="10">
        <v>0</v>
      </c>
      <c r="DX1163" s="10">
        <v>0</v>
      </c>
      <c r="DY1163" s="10">
        <v>0</v>
      </c>
      <c r="DZ1163" s="10">
        <v>0</v>
      </c>
      <c r="EA1163" s="10">
        <v>0</v>
      </c>
      <c r="EB1163" s="10">
        <v>0</v>
      </c>
      <c r="EC1163" s="10">
        <v>0</v>
      </c>
    </row>
    <row r="1164" spans="1:133" x14ac:dyDescent="0.3">
      <c r="A1164" s="9">
        <v>106370759</v>
      </c>
      <c r="B1164" s="9" t="s">
        <v>1409</v>
      </c>
      <c r="C1164" s="9">
        <v>20182</v>
      </c>
      <c r="D1164" s="11">
        <v>43191</v>
      </c>
      <c r="E1164" s="9" t="s">
        <v>2129</v>
      </c>
      <c r="F1164" s="9" t="s">
        <v>134</v>
      </c>
      <c r="G1164" s="9" t="s">
        <v>254</v>
      </c>
      <c r="H1164" s="9" t="s">
        <v>2140</v>
      </c>
      <c r="I1164" s="9">
        <v>1420</v>
      </c>
      <c r="J1164" s="9" t="s">
        <v>152</v>
      </c>
      <c r="K1164" s="9" t="s">
        <v>137</v>
      </c>
      <c r="L1164" s="9" t="s">
        <v>138</v>
      </c>
      <c r="M1164" s="9" t="s">
        <v>1410</v>
      </c>
      <c r="N1164" s="9" t="s">
        <v>1411</v>
      </c>
      <c r="O1164" s="9" t="s">
        <v>1412</v>
      </c>
      <c r="P1164" s="9">
        <v>91950</v>
      </c>
      <c r="Q1164" s="9" t="s">
        <v>2183</v>
      </c>
      <c r="R1164" s="9">
        <v>291</v>
      </c>
      <c r="S1164" s="9">
        <v>291</v>
      </c>
      <c r="T1164" s="9">
        <v>291</v>
      </c>
      <c r="U1164" s="9">
        <v>635</v>
      </c>
      <c r="V1164" s="9">
        <v>164</v>
      </c>
      <c r="W1164" s="9">
        <v>809</v>
      </c>
      <c r="X1164" s="9">
        <v>318</v>
      </c>
      <c r="Y1164" s="9">
        <v>0</v>
      </c>
      <c r="Z1164" s="9">
        <v>0</v>
      </c>
      <c r="AA1164" s="9">
        <v>136</v>
      </c>
      <c r="AB1164" s="9">
        <v>4</v>
      </c>
      <c r="AC1164" s="9">
        <v>0</v>
      </c>
      <c r="AD1164" s="9">
        <v>213</v>
      </c>
      <c r="AE1164" s="9">
        <v>2279</v>
      </c>
      <c r="AF1164" s="9">
        <v>0</v>
      </c>
      <c r="AG1164" s="9">
        <v>4232</v>
      </c>
      <c r="AH1164" s="9">
        <v>891</v>
      </c>
      <c r="AI1164" s="9">
        <v>5803</v>
      </c>
      <c r="AJ1164" s="9">
        <v>1299</v>
      </c>
      <c r="AK1164" s="9">
        <v>0</v>
      </c>
      <c r="AL1164" s="9">
        <v>0</v>
      </c>
      <c r="AM1164" s="9">
        <v>655</v>
      </c>
      <c r="AN1164" s="9">
        <v>16</v>
      </c>
      <c r="AO1164" s="9">
        <v>0</v>
      </c>
      <c r="AP1164" s="9">
        <v>524</v>
      </c>
      <c r="AQ1164" s="9">
        <v>13420</v>
      </c>
      <c r="AR1164" s="9">
        <v>0</v>
      </c>
      <c r="AS1164" s="9">
        <v>6458</v>
      </c>
      <c r="AT1164" s="9">
        <v>904</v>
      </c>
      <c r="AU1164" s="9">
        <v>1078</v>
      </c>
      <c r="AV1164" s="9">
        <v>3548</v>
      </c>
      <c r="AW1164" s="9">
        <v>0</v>
      </c>
      <c r="AX1164" s="9">
        <v>0</v>
      </c>
      <c r="AY1164" s="9">
        <v>1734</v>
      </c>
      <c r="AZ1164" s="9">
        <v>41</v>
      </c>
      <c r="BA1164" s="9">
        <v>2</v>
      </c>
      <c r="BB1164" s="9">
        <v>956</v>
      </c>
      <c r="BC1164" s="9">
        <v>14721</v>
      </c>
      <c r="BD1164" s="9">
        <v>25269580</v>
      </c>
      <c r="BE1164" s="9">
        <v>7301937</v>
      </c>
      <c r="BF1164" s="9">
        <v>28179215</v>
      </c>
      <c r="BG1164" s="9">
        <v>11913349</v>
      </c>
      <c r="BH1164" s="9">
        <v>0</v>
      </c>
      <c r="BI1164" s="9">
        <v>0</v>
      </c>
      <c r="BJ1164" s="9">
        <v>4804540</v>
      </c>
      <c r="BK1164" s="9">
        <v>119841</v>
      </c>
      <c r="BL1164" s="9">
        <v>0</v>
      </c>
      <c r="BM1164" s="9">
        <v>4509172</v>
      </c>
      <c r="BN1164" s="9">
        <v>82097634</v>
      </c>
      <c r="BO1164" s="9">
        <v>9036569</v>
      </c>
      <c r="BP1164" s="9">
        <v>2694428</v>
      </c>
      <c r="BQ1164" s="9">
        <v>2450502</v>
      </c>
      <c r="BR1164" s="9">
        <v>8176159</v>
      </c>
      <c r="BS1164" s="9">
        <v>0</v>
      </c>
      <c r="BT1164" s="9">
        <v>0</v>
      </c>
      <c r="BU1164" s="9">
        <v>2946150</v>
      </c>
      <c r="BV1164" s="9">
        <v>76955</v>
      </c>
      <c r="BW1164" s="9">
        <v>15953</v>
      </c>
      <c r="BX1164" s="9">
        <v>2418154</v>
      </c>
      <c r="BY1164" s="9">
        <v>27814870</v>
      </c>
      <c r="BZ1164" s="9">
        <v>2092953</v>
      </c>
      <c r="CA1164" s="9">
        <v>23918661</v>
      </c>
      <c r="CB1164" s="9">
        <v>8142296</v>
      </c>
      <c r="CC1164" s="9">
        <v>21408939</v>
      </c>
      <c r="CD1164" s="9">
        <v>10000239</v>
      </c>
      <c r="CE1164" s="9">
        <v>-2126969</v>
      </c>
      <c r="CF1164" s="9">
        <v>0</v>
      </c>
      <c r="CG1164" s="9">
        <v>0</v>
      </c>
      <c r="CH1164" s="9">
        <v>3322272</v>
      </c>
      <c r="CI1164" s="9">
        <v>104160</v>
      </c>
      <c r="CJ1164" s="9">
        <v>0</v>
      </c>
      <c r="CK1164" s="9">
        <v>15953</v>
      </c>
      <c r="CL1164" s="9">
        <v>0</v>
      </c>
      <c r="CM1164" s="9">
        <v>0</v>
      </c>
      <c r="CN1164" s="9">
        <v>0</v>
      </c>
      <c r="CO1164" s="9">
        <v>4660978</v>
      </c>
      <c r="CP1164" s="9">
        <v>71539482</v>
      </c>
      <c r="CQ1164" s="9">
        <v>0</v>
      </c>
      <c r="CR1164" s="9">
        <v>0</v>
      </c>
      <c r="CS1164" s="9">
        <v>0</v>
      </c>
      <c r="CT1164" s="9">
        <v>0</v>
      </c>
      <c r="CU1164" s="9">
        <v>0</v>
      </c>
      <c r="CV1164" s="9">
        <v>10387488</v>
      </c>
      <c r="CW1164" s="9">
        <v>1854069</v>
      </c>
      <c r="CX1164" s="9">
        <v>11347747</v>
      </c>
      <c r="CY1164" s="9">
        <v>10089269</v>
      </c>
      <c r="CZ1164" s="9">
        <v>0</v>
      </c>
      <c r="DA1164" s="9">
        <v>0</v>
      </c>
      <c r="DB1164" s="9">
        <v>4428418</v>
      </c>
      <c r="DC1164" s="9">
        <v>92636</v>
      </c>
      <c r="DD1164" s="9">
        <v>0</v>
      </c>
      <c r="DE1164" s="9">
        <v>173395</v>
      </c>
      <c r="DF1164" s="9">
        <v>38373022</v>
      </c>
      <c r="DG1164" s="9">
        <v>1164897</v>
      </c>
      <c r="DH1164" s="9">
        <v>36789612</v>
      </c>
      <c r="DI1164" s="9">
        <v>0</v>
      </c>
      <c r="DJ1164" s="9">
        <v>374510</v>
      </c>
      <c r="DK1164" s="9">
        <v>0</v>
      </c>
      <c r="DL1164" s="9">
        <v>0</v>
      </c>
      <c r="DM1164" s="9">
        <v>0</v>
      </c>
      <c r="DN1164" s="9">
        <v>0</v>
      </c>
      <c r="DO1164" s="9">
        <v>388313</v>
      </c>
      <c r="DP1164" s="9">
        <v>29788311</v>
      </c>
      <c r="DQ1164" s="9">
        <v>0</v>
      </c>
      <c r="DR1164" s="9">
        <v>0</v>
      </c>
      <c r="DS1164" s="9">
        <v>0</v>
      </c>
      <c r="DT1164" s="9">
        <v>0</v>
      </c>
      <c r="DU1164" s="9">
        <v>0</v>
      </c>
      <c r="DV1164" s="9">
        <v>0</v>
      </c>
      <c r="DW1164" s="9">
        <v>0</v>
      </c>
      <c r="DX1164" s="9">
        <v>0</v>
      </c>
      <c r="DY1164" s="9">
        <v>0</v>
      </c>
      <c r="DZ1164" s="9">
        <v>0</v>
      </c>
      <c r="EA1164" s="9">
        <v>0</v>
      </c>
      <c r="EB1164" s="9">
        <v>0</v>
      </c>
      <c r="EC1164" s="9">
        <v>0</v>
      </c>
    </row>
    <row r="1165" spans="1:133" x14ac:dyDescent="0.3">
      <c r="A1165" s="10">
        <v>106331293</v>
      </c>
      <c r="B1165" s="10" t="s">
        <v>1414</v>
      </c>
      <c r="C1165" s="10">
        <v>20182</v>
      </c>
      <c r="D1165" s="12">
        <v>43191</v>
      </c>
      <c r="E1165" s="10" t="s">
        <v>2129</v>
      </c>
      <c r="F1165" s="10" t="s">
        <v>134</v>
      </c>
      <c r="G1165" s="10" t="s">
        <v>548</v>
      </c>
      <c r="H1165" s="10" t="s">
        <v>2145</v>
      </c>
      <c r="I1165" s="10">
        <v>1111</v>
      </c>
      <c r="J1165" s="10" t="s">
        <v>136</v>
      </c>
      <c r="K1165" s="10" t="s">
        <v>137</v>
      </c>
      <c r="L1165" s="10" t="s">
        <v>138</v>
      </c>
      <c r="M1165" s="10" t="s">
        <v>1415</v>
      </c>
      <c r="N1165" s="10" t="s">
        <v>1416</v>
      </c>
      <c r="O1165" s="10" t="s">
        <v>915</v>
      </c>
      <c r="P1165" s="10">
        <v>92503</v>
      </c>
      <c r="Q1165" s="10" t="s">
        <v>1417</v>
      </c>
      <c r="R1165" s="10">
        <v>193</v>
      </c>
      <c r="S1165" s="10">
        <v>193</v>
      </c>
      <c r="T1165" s="10">
        <v>113</v>
      </c>
      <c r="U1165" s="10">
        <v>314</v>
      </c>
      <c r="V1165" s="10">
        <v>365</v>
      </c>
      <c r="W1165" s="10">
        <v>201</v>
      </c>
      <c r="X1165" s="10">
        <v>614</v>
      </c>
      <c r="Y1165" s="10">
        <v>0</v>
      </c>
      <c r="Z1165" s="10">
        <v>0</v>
      </c>
      <c r="AA1165" s="10">
        <v>35</v>
      </c>
      <c r="AB1165" s="10">
        <v>305</v>
      </c>
      <c r="AC1165" s="10">
        <v>0</v>
      </c>
      <c r="AD1165" s="10">
        <v>38</v>
      </c>
      <c r="AE1165" s="10">
        <v>1872</v>
      </c>
      <c r="AF1165" s="10">
        <v>0</v>
      </c>
      <c r="AG1165" s="10">
        <v>2031</v>
      </c>
      <c r="AH1165" s="10">
        <v>1317</v>
      </c>
      <c r="AI1165" s="10">
        <v>921</v>
      </c>
      <c r="AJ1165" s="10">
        <v>1778</v>
      </c>
      <c r="AK1165" s="10">
        <v>0</v>
      </c>
      <c r="AL1165" s="10">
        <v>0</v>
      </c>
      <c r="AM1165" s="10">
        <v>86</v>
      </c>
      <c r="AN1165" s="10">
        <v>847</v>
      </c>
      <c r="AO1165" s="10">
        <v>0</v>
      </c>
      <c r="AP1165" s="10">
        <v>92</v>
      </c>
      <c r="AQ1165" s="10">
        <v>7072</v>
      </c>
      <c r="AR1165" s="10">
        <v>0</v>
      </c>
      <c r="AS1165" s="10">
        <v>896</v>
      </c>
      <c r="AT1165" s="10">
        <v>973</v>
      </c>
      <c r="AU1165" s="10">
        <v>1576</v>
      </c>
      <c r="AV1165" s="10">
        <v>5415</v>
      </c>
      <c r="AW1165" s="10">
        <v>2</v>
      </c>
      <c r="AX1165" s="10">
        <v>0</v>
      </c>
      <c r="AY1165" s="10">
        <v>321</v>
      </c>
      <c r="AZ1165" s="10">
        <v>4581</v>
      </c>
      <c r="BA1165" s="10">
        <v>52</v>
      </c>
      <c r="BB1165" s="10">
        <v>750</v>
      </c>
      <c r="BC1165" s="10">
        <v>14566</v>
      </c>
      <c r="BD1165" s="10">
        <v>28991233</v>
      </c>
      <c r="BE1165" s="10">
        <v>24434166</v>
      </c>
      <c r="BF1165" s="10">
        <v>10776315</v>
      </c>
      <c r="BG1165" s="10">
        <v>28118298</v>
      </c>
      <c r="BH1165" s="10">
        <v>0</v>
      </c>
      <c r="BI1165" s="10">
        <v>0</v>
      </c>
      <c r="BJ1165" s="10">
        <v>1803727</v>
      </c>
      <c r="BK1165" s="10">
        <v>17517892</v>
      </c>
      <c r="BL1165" s="10">
        <v>0</v>
      </c>
      <c r="BM1165" s="10">
        <v>1541398</v>
      </c>
      <c r="BN1165" s="10">
        <v>113183029</v>
      </c>
      <c r="BO1165" s="10">
        <v>4362370</v>
      </c>
      <c r="BP1165" s="10">
        <v>9235833</v>
      </c>
      <c r="BQ1165" s="10">
        <v>5906993</v>
      </c>
      <c r="BR1165" s="10">
        <v>21023822</v>
      </c>
      <c r="BS1165" s="10">
        <v>5725</v>
      </c>
      <c r="BT1165" s="10">
        <v>0</v>
      </c>
      <c r="BU1165" s="10">
        <v>1281773</v>
      </c>
      <c r="BV1165" s="10">
        <v>13477131</v>
      </c>
      <c r="BW1165" s="10">
        <v>240846</v>
      </c>
      <c r="BX1165" s="10">
        <v>2442708</v>
      </c>
      <c r="BY1165" s="10">
        <v>57977201</v>
      </c>
      <c r="BZ1165" s="10">
        <v>190766</v>
      </c>
      <c r="CA1165" s="10">
        <v>28029569</v>
      </c>
      <c r="CB1165" s="10">
        <v>28174285</v>
      </c>
      <c r="CC1165" s="10">
        <v>9407975</v>
      </c>
      <c r="CD1165" s="10">
        <v>37460368</v>
      </c>
      <c r="CE1165" s="10">
        <v>-450000</v>
      </c>
      <c r="CF1165" s="10">
        <v>5725</v>
      </c>
      <c r="CG1165" s="10">
        <v>0</v>
      </c>
      <c r="CH1165" s="10">
        <v>2336619</v>
      </c>
      <c r="CI1165" s="10">
        <v>24804638</v>
      </c>
      <c r="CJ1165" s="10">
        <v>0</v>
      </c>
      <c r="CK1165" s="10">
        <v>693499</v>
      </c>
      <c r="CL1165" s="10">
        <v>0</v>
      </c>
      <c r="CM1165" s="10">
        <v>0</v>
      </c>
      <c r="CN1165" s="10">
        <v>0</v>
      </c>
      <c r="CO1165" s="10">
        <v>3177974</v>
      </c>
      <c r="CP1165" s="10">
        <v>133831418</v>
      </c>
      <c r="CQ1165" s="10">
        <v>0</v>
      </c>
      <c r="CR1165" s="10">
        <v>0</v>
      </c>
      <c r="CS1165" s="10">
        <v>0</v>
      </c>
      <c r="CT1165" s="10">
        <v>164600</v>
      </c>
      <c r="CU1165" s="10">
        <v>164600</v>
      </c>
      <c r="CV1165" s="10">
        <v>5324034</v>
      </c>
      <c r="CW1165" s="10">
        <v>5495714</v>
      </c>
      <c r="CX1165" s="10">
        <v>7725333</v>
      </c>
      <c r="CY1165" s="10">
        <v>11681752</v>
      </c>
      <c r="CZ1165" s="10">
        <v>0</v>
      </c>
      <c r="DA1165" s="10">
        <v>0</v>
      </c>
      <c r="DB1165" s="10">
        <v>748881</v>
      </c>
      <c r="DC1165" s="10">
        <v>6354985</v>
      </c>
      <c r="DD1165" s="10">
        <v>0</v>
      </c>
      <c r="DE1165" s="10">
        <v>162713</v>
      </c>
      <c r="DF1165" s="10">
        <v>37493412</v>
      </c>
      <c r="DG1165" s="10">
        <v>423275</v>
      </c>
      <c r="DH1165" s="10">
        <v>36922279</v>
      </c>
      <c r="DI1165" s="10">
        <v>0</v>
      </c>
      <c r="DJ1165" s="10">
        <v>26222</v>
      </c>
      <c r="DK1165" s="10">
        <v>0</v>
      </c>
      <c r="DL1165" s="10">
        <v>0</v>
      </c>
      <c r="DM1165" s="10">
        <v>0</v>
      </c>
      <c r="DN1165" s="10">
        <v>0</v>
      </c>
      <c r="DO1165" s="10">
        <v>2756458</v>
      </c>
      <c r="DP1165" s="10">
        <v>29801109</v>
      </c>
      <c r="DQ1165" s="10">
        <v>0</v>
      </c>
      <c r="DR1165" s="10">
        <v>0</v>
      </c>
      <c r="DS1165" s="10">
        <v>0</v>
      </c>
      <c r="DT1165" s="10">
        <v>0</v>
      </c>
      <c r="DU1165" s="10">
        <v>0</v>
      </c>
      <c r="DV1165" s="10">
        <v>0</v>
      </c>
      <c r="DW1165" s="10">
        <v>0</v>
      </c>
      <c r="DX1165" s="10">
        <v>0</v>
      </c>
      <c r="DY1165" s="10">
        <v>0</v>
      </c>
      <c r="DZ1165" s="10">
        <v>0</v>
      </c>
      <c r="EA1165" s="10">
        <v>4490815</v>
      </c>
      <c r="EB1165" s="10">
        <v>4767868</v>
      </c>
      <c r="EC1165" s="10">
        <v>6759798</v>
      </c>
    </row>
    <row r="1166" spans="1:133" x14ac:dyDescent="0.3">
      <c r="A1166" s="9">
        <v>106454013</v>
      </c>
      <c r="B1166" s="9" t="s">
        <v>1418</v>
      </c>
      <c r="C1166" s="9">
        <v>20182</v>
      </c>
      <c r="D1166" s="11">
        <v>43191</v>
      </c>
      <c r="E1166" s="9" t="s">
        <v>2129</v>
      </c>
      <c r="F1166" s="9" t="s">
        <v>134</v>
      </c>
      <c r="G1166" s="9" t="s">
        <v>1182</v>
      </c>
      <c r="H1166" s="9" t="s">
        <v>2131</v>
      </c>
      <c r="I1166" s="9">
        <v>209</v>
      </c>
      <c r="J1166" s="9" t="s">
        <v>1419</v>
      </c>
      <c r="K1166" s="9" t="s">
        <v>137</v>
      </c>
      <c r="L1166" s="9" t="s">
        <v>138</v>
      </c>
      <c r="M1166" s="9" t="s">
        <v>1420</v>
      </c>
      <c r="N1166" s="9" t="s">
        <v>1421</v>
      </c>
      <c r="O1166" s="9" t="s">
        <v>1231</v>
      </c>
      <c r="P1166" s="9">
        <v>96001</v>
      </c>
      <c r="Q1166" s="9" t="s">
        <v>1422</v>
      </c>
      <c r="R1166" s="9">
        <v>10</v>
      </c>
      <c r="S1166" s="9">
        <v>10</v>
      </c>
      <c r="T1166" s="9">
        <v>10</v>
      </c>
      <c r="U1166" s="9">
        <v>12</v>
      </c>
      <c r="V1166" s="9">
        <v>0</v>
      </c>
      <c r="W1166" s="9">
        <v>0</v>
      </c>
      <c r="X1166" s="9">
        <v>0</v>
      </c>
      <c r="Y1166" s="9">
        <v>0</v>
      </c>
      <c r="Z1166" s="9">
        <v>0</v>
      </c>
      <c r="AA1166" s="9">
        <v>5</v>
      </c>
      <c r="AB1166" s="9">
        <v>15</v>
      </c>
      <c r="AC1166" s="9">
        <v>0</v>
      </c>
      <c r="AD1166" s="9">
        <v>8</v>
      </c>
      <c r="AE1166" s="9">
        <v>40</v>
      </c>
      <c r="AF1166" s="9">
        <v>0</v>
      </c>
      <c r="AG1166" s="9">
        <v>25</v>
      </c>
      <c r="AH1166" s="9">
        <v>0</v>
      </c>
      <c r="AI1166" s="9">
        <v>0</v>
      </c>
      <c r="AJ1166" s="9">
        <v>0</v>
      </c>
      <c r="AK1166" s="9">
        <v>0</v>
      </c>
      <c r="AL1166" s="9">
        <v>0</v>
      </c>
      <c r="AM1166" s="9">
        <v>11</v>
      </c>
      <c r="AN1166" s="9">
        <v>31</v>
      </c>
      <c r="AO1166" s="9">
        <v>0</v>
      </c>
      <c r="AP1166" s="9">
        <v>8</v>
      </c>
      <c r="AQ1166" s="9">
        <v>75</v>
      </c>
      <c r="AR1166" s="9">
        <v>0</v>
      </c>
      <c r="AS1166" s="9">
        <v>173</v>
      </c>
      <c r="AT1166" s="9">
        <v>0</v>
      </c>
      <c r="AU1166" s="9">
        <v>0</v>
      </c>
      <c r="AV1166" s="9">
        <v>35</v>
      </c>
      <c r="AW1166" s="9">
        <v>0</v>
      </c>
      <c r="AX1166" s="9">
        <v>0</v>
      </c>
      <c r="AY1166" s="9">
        <v>31</v>
      </c>
      <c r="AZ1166" s="9">
        <v>106</v>
      </c>
      <c r="BA1166" s="9">
        <v>0</v>
      </c>
      <c r="BB1166" s="9">
        <v>15</v>
      </c>
      <c r="BC1166" s="9">
        <v>360</v>
      </c>
      <c r="BD1166" s="9">
        <v>975500</v>
      </c>
      <c r="BE1166" s="9">
        <v>0</v>
      </c>
      <c r="BF1166" s="9">
        <v>0</v>
      </c>
      <c r="BG1166" s="9">
        <v>0</v>
      </c>
      <c r="BH1166" s="9">
        <v>0</v>
      </c>
      <c r="BI1166" s="9">
        <v>0</v>
      </c>
      <c r="BJ1166" s="9">
        <v>173081</v>
      </c>
      <c r="BK1166" s="9">
        <v>829824</v>
      </c>
      <c r="BL1166" s="9">
        <v>0</v>
      </c>
      <c r="BM1166" s="9">
        <v>267504</v>
      </c>
      <c r="BN1166" s="9">
        <v>2245909</v>
      </c>
      <c r="BO1166" s="9">
        <v>2119562</v>
      </c>
      <c r="BP1166" s="9">
        <v>0</v>
      </c>
      <c r="BQ1166" s="9">
        <v>0</v>
      </c>
      <c r="BR1166" s="9">
        <v>192429</v>
      </c>
      <c r="BS1166" s="9">
        <v>0</v>
      </c>
      <c r="BT1166" s="9">
        <v>0</v>
      </c>
      <c r="BU1166" s="9">
        <v>370073</v>
      </c>
      <c r="BV1166" s="9">
        <v>1998607</v>
      </c>
      <c r="BW1166" s="9">
        <v>0</v>
      </c>
      <c r="BX1166" s="9">
        <v>232808</v>
      </c>
      <c r="BY1166" s="9">
        <v>4913479</v>
      </c>
      <c r="BZ1166" s="9">
        <v>0</v>
      </c>
      <c r="CA1166" s="9">
        <v>2433529</v>
      </c>
      <c r="CB1166" s="9">
        <v>0</v>
      </c>
      <c r="CC1166" s="9">
        <v>0</v>
      </c>
      <c r="CD1166" s="9">
        <v>175726</v>
      </c>
      <c r="CE1166" s="9">
        <v>0</v>
      </c>
      <c r="CF1166" s="9">
        <v>0</v>
      </c>
      <c r="CG1166" s="9">
        <v>0</v>
      </c>
      <c r="CH1166" s="9">
        <v>323906</v>
      </c>
      <c r="CI1166" s="9">
        <v>2342053</v>
      </c>
      <c r="CJ1166" s="9">
        <v>0</v>
      </c>
      <c r="CK1166" s="9">
        <v>0</v>
      </c>
      <c r="CL1166" s="9">
        <v>0</v>
      </c>
      <c r="CM1166" s="9">
        <v>0</v>
      </c>
      <c r="CN1166" s="9">
        <v>0</v>
      </c>
      <c r="CO1166" s="9">
        <v>464717</v>
      </c>
      <c r="CP1166" s="9">
        <v>5739931</v>
      </c>
      <c r="CQ1166" s="9">
        <v>0</v>
      </c>
      <c r="CR1166" s="9">
        <v>0</v>
      </c>
      <c r="CS1166" s="9">
        <v>0</v>
      </c>
      <c r="CT1166" s="9">
        <v>0</v>
      </c>
      <c r="CU1166" s="9">
        <v>0</v>
      </c>
      <c r="CV1166" s="9">
        <v>661533</v>
      </c>
      <c r="CW1166" s="9">
        <v>0</v>
      </c>
      <c r="CX1166" s="9">
        <v>0</v>
      </c>
      <c r="CY1166" s="9">
        <v>16703</v>
      </c>
      <c r="CZ1166" s="9">
        <v>0</v>
      </c>
      <c r="DA1166" s="9">
        <v>0</v>
      </c>
      <c r="DB1166" s="9">
        <v>219248</v>
      </c>
      <c r="DC1166" s="9">
        <v>486378</v>
      </c>
      <c r="DD1166" s="9">
        <v>0</v>
      </c>
      <c r="DE1166" s="9">
        <v>35595</v>
      </c>
      <c r="DF1166" s="9">
        <v>1419457</v>
      </c>
      <c r="DG1166" s="9">
        <v>21080</v>
      </c>
      <c r="DH1166" s="9">
        <v>1514481</v>
      </c>
      <c r="DI1166" s="9">
        <v>0</v>
      </c>
      <c r="DJ1166" s="9">
        <v>0</v>
      </c>
      <c r="DK1166" s="9">
        <v>0</v>
      </c>
      <c r="DL1166" s="9">
        <v>0</v>
      </c>
      <c r="DM1166" s="9">
        <v>0</v>
      </c>
      <c r="DN1166" s="9">
        <v>0</v>
      </c>
      <c r="DO1166" s="9">
        <v>25278</v>
      </c>
      <c r="DP1166" s="9">
        <v>841409</v>
      </c>
      <c r="DQ1166" s="9">
        <v>0</v>
      </c>
      <c r="DR1166" s="9">
        <v>0</v>
      </c>
      <c r="DS1166" s="9">
        <v>0</v>
      </c>
      <c r="DT1166" s="9">
        <v>0</v>
      </c>
      <c r="DU1166" s="9">
        <v>0</v>
      </c>
      <c r="DV1166" s="9">
        <v>0</v>
      </c>
      <c r="DW1166" s="9">
        <v>0</v>
      </c>
      <c r="DX1166" s="9">
        <v>0</v>
      </c>
      <c r="DY1166" s="9">
        <v>0</v>
      </c>
      <c r="DZ1166" s="9">
        <v>0</v>
      </c>
      <c r="EA1166" s="9">
        <v>0</v>
      </c>
      <c r="EB1166" s="9">
        <v>0</v>
      </c>
      <c r="EC1166" s="9">
        <v>0</v>
      </c>
    </row>
    <row r="1167" spans="1:133" x14ac:dyDescent="0.3">
      <c r="A1167" s="10">
        <v>106361768</v>
      </c>
      <c r="B1167" s="10" t="s">
        <v>1423</v>
      </c>
      <c r="C1167" s="10">
        <v>20182</v>
      </c>
      <c r="D1167" s="12">
        <v>43191</v>
      </c>
      <c r="E1167" s="10" t="s">
        <v>2129</v>
      </c>
      <c r="F1167" s="10" t="s">
        <v>134</v>
      </c>
      <c r="G1167" s="10" t="s">
        <v>275</v>
      </c>
      <c r="H1167" s="10" t="s">
        <v>2145</v>
      </c>
      <c r="I1167" s="10">
        <v>1209</v>
      </c>
      <c r="J1167" s="10" t="s">
        <v>283</v>
      </c>
      <c r="K1167" s="10" t="s">
        <v>284</v>
      </c>
      <c r="L1167" s="10" t="s">
        <v>138</v>
      </c>
      <c r="M1167" s="10" t="s">
        <v>1424</v>
      </c>
      <c r="N1167" s="10" t="s">
        <v>1425</v>
      </c>
      <c r="O1167" s="10" t="s">
        <v>1426</v>
      </c>
      <c r="P1167" s="10">
        <v>92369</v>
      </c>
      <c r="Q1167" s="10" t="s">
        <v>1427</v>
      </c>
      <c r="R1167" s="10">
        <v>1287</v>
      </c>
      <c r="S1167" s="10">
        <v>1514</v>
      </c>
      <c r="T1167" s="10">
        <v>1514</v>
      </c>
      <c r="U1167" s="10">
        <v>7</v>
      </c>
      <c r="V1167" s="10">
        <v>0</v>
      </c>
      <c r="W1167" s="10">
        <v>0</v>
      </c>
      <c r="X1167" s="10">
        <v>0</v>
      </c>
      <c r="Y1167" s="10">
        <v>0</v>
      </c>
      <c r="Z1167" s="10">
        <v>0</v>
      </c>
      <c r="AA1167" s="10">
        <v>5</v>
      </c>
      <c r="AB1167" s="10">
        <v>0</v>
      </c>
      <c r="AC1167" s="10">
        <v>0</v>
      </c>
      <c r="AD1167" s="10">
        <v>396</v>
      </c>
      <c r="AE1167" s="10">
        <v>408</v>
      </c>
      <c r="AF1167" s="10">
        <v>0</v>
      </c>
      <c r="AG1167" s="10">
        <v>18542</v>
      </c>
      <c r="AH1167" s="10">
        <v>0</v>
      </c>
      <c r="AI1167" s="10">
        <v>0</v>
      </c>
      <c r="AJ1167" s="10">
        <v>0</v>
      </c>
      <c r="AK1167" s="10">
        <v>0</v>
      </c>
      <c r="AL1167" s="10">
        <v>0</v>
      </c>
      <c r="AM1167" s="10">
        <v>9</v>
      </c>
      <c r="AN1167" s="10">
        <v>0</v>
      </c>
      <c r="AO1167" s="10">
        <v>0</v>
      </c>
      <c r="AP1167" s="10">
        <v>117189</v>
      </c>
      <c r="AQ1167" s="10">
        <v>135740</v>
      </c>
      <c r="AR1167" s="10">
        <v>0</v>
      </c>
      <c r="AS1167" s="10">
        <v>0</v>
      </c>
      <c r="AT1167" s="10">
        <v>0</v>
      </c>
      <c r="AU1167" s="10">
        <v>0</v>
      </c>
      <c r="AV1167" s="10">
        <v>0</v>
      </c>
      <c r="AW1167" s="10">
        <v>0</v>
      </c>
      <c r="AX1167" s="10">
        <v>0</v>
      </c>
      <c r="AY1167" s="10">
        <v>0</v>
      </c>
      <c r="AZ1167" s="10">
        <v>0</v>
      </c>
      <c r="BA1167" s="10">
        <v>0</v>
      </c>
      <c r="BB1167" s="10">
        <v>0</v>
      </c>
      <c r="BC1167" s="10">
        <v>0</v>
      </c>
      <c r="BD1167" s="10">
        <v>10069236</v>
      </c>
      <c r="BE1167" s="10">
        <v>0</v>
      </c>
      <c r="BF1167" s="10">
        <v>0</v>
      </c>
      <c r="BG1167" s="10">
        <v>0</v>
      </c>
      <c r="BH1167" s="10">
        <v>0</v>
      </c>
      <c r="BI1167" s="10">
        <v>0</v>
      </c>
      <c r="BJ1167" s="10">
        <v>5021</v>
      </c>
      <c r="BK1167" s="10">
        <v>0</v>
      </c>
      <c r="BL1167" s="10">
        <v>0</v>
      </c>
      <c r="BM1167" s="10">
        <v>63638796</v>
      </c>
      <c r="BN1167" s="10">
        <v>73713053</v>
      </c>
      <c r="BO1167" s="10">
        <v>0</v>
      </c>
      <c r="BP1167" s="10">
        <v>0</v>
      </c>
      <c r="BQ1167" s="10">
        <v>0</v>
      </c>
      <c r="BR1167" s="10">
        <v>0</v>
      </c>
      <c r="BS1167" s="10">
        <v>0</v>
      </c>
      <c r="BT1167" s="10">
        <v>0</v>
      </c>
      <c r="BU1167" s="10">
        <v>0</v>
      </c>
      <c r="BV1167" s="10">
        <v>0</v>
      </c>
      <c r="BW1167" s="10">
        <v>0</v>
      </c>
      <c r="BX1167" s="10">
        <v>0</v>
      </c>
      <c r="BY1167" s="10">
        <v>0</v>
      </c>
      <c r="BZ1167" s="10">
        <v>0</v>
      </c>
      <c r="CA1167" s="10">
        <v>677</v>
      </c>
      <c r="CB1167" s="10">
        <v>0</v>
      </c>
      <c r="CC1167" s="10">
        <v>0</v>
      </c>
      <c r="CD1167" s="10">
        <v>0</v>
      </c>
      <c r="CE1167" s="10">
        <v>0</v>
      </c>
      <c r="CF1167" s="10">
        <v>0</v>
      </c>
      <c r="CG1167" s="10">
        <v>0</v>
      </c>
      <c r="CH1167" s="10">
        <v>0</v>
      </c>
      <c r="CI1167" s="10">
        <v>0</v>
      </c>
      <c r="CJ1167" s="10">
        <v>0</v>
      </c>
      <c r="CK1167" s="10">
        <v>0</v>
      </c>
      <c r="CL1167" s="10">
        <v>0</v>
      </c>
      <c r="CM1167" s="10">
        <v>0</v>
      </c>
      <c r="CN1167" s="10">
        <v>0</v>
      </c>
      <c r="CO1167" s="10">
        <v>3893</v>
      </c>
      <c r="CP1167" s="10">
        <v>4570</v>
      </c>
      <c r="CQ1167" s="10">
        <v>0</v>
      </c>
      <c r="CR1167" s="10">
        <v>0</v>
      </c>
      <c r="CS1167" s="10">
        <v>0</v>
      </c>
      <c r="CT1167" s="10">
        <v>0</v>
      </c>
      <c r="CU1167" s="10">
        <v>0</v>
      </c>
      <c r="CV1167" s="10">
        <v>10068559</v>
      </c>
      <c r="CW1167" s="10">
        <v>0</v>
      </c>
      <c r="CX1167" s="10">
        <v>0</v>
      </c>
      <c r="CY1167" s="10">
        <v>0</v>
      </c>
      <c r="CZ1167" s="10">
        <v>0</v>
      </c>
      <c r="DA1167" s="10">
        <v>0</v>
      </c>
      <c r="DB1167" s="10">
        <v>5021</v>
      </c>
      <c r="DC1167" s="10">
        <v>0</v>
      </c>
      <c r="DD1167" s="10">
        <v>0</v>
      </c>
      <c r="DE1167" s="10">
        <v>63634903</v>
      </c>
      <c r="DF1167" s="10">
        <v>73708483</v>
      </c>
      <c r="DG1167" s="10">
        <v>0</v>
      </c>
      <c r="DH1167" s="10">
        <v>83865978</v>
      </c>
      <c r="DI1167" s="10">
        <v>0</v>
      </c>
      <c r="DJ1167" s="10">
        <v>10157495</v>
      </c>
      <c r="DK1167" s="10">
        <v>0</v>
      </c>
      <c r="DL1167" s="10">
        <v>0</v>
      </c>
      <c r="DM1167" s="10">
        <v>0</v>
      </c>
      <c r="DN1167" s="10">
        <v>0</v>
      </c>
      <c r="DO1167" s="10">
        <v>0</v>
      </c>
      <c r="DP1167" s="10">
        <v>0</v>
      </c>
      <c r="DQ1167" s="10">
        <v>0</v>
      </c>
      <c r="DR1167" s="10">
        <v>0</v>
      </c>
      <c r="DS1167" s="10">
        <v>0</v>
      </c>
      <c r="DT1167" s="10">
        <v>0</v>
      </c>
      <c r="DU1167" s="10">
        <v>0</v>
      </c>
      <c r="DV1167" s="10">
        <v>0</v>
      </c>
      <c r="DW1167" s="10">
        <v>0</v>
      </c>
      <c r="DX1167" s="10">
        <v>0</v>
      </c>
      <c r="DY1167" s="10">
        <v>0</v>
      </c>
      <c r="DZ1167" s="10">
        <v>0</v>
      </c>
      <c r="EA1167" s="10">
        <v>0</v>
      </c>
      <c r="EB1167" s="10">
        <v>0</v>
      </c>
      <c r="EC1167" s="10">
        <v>0</v>
      </c>
    </row>
    <row r="1168" spans="1:133" x14ac:dyDescent="0.3">
      <c r="A1168" s="9">
        <v>106491001</v>
      </c>
      <c r="B1168" s="9" t="s">
        <v>1428</v>
      </c>
      <c r="C1168" s="9">
        <v>20182</v>
      </c>
      <c r="D1168" s="11">
        <v>43191</v>
      </c>
      <c r="E1168" s="9" t="s">
        <v>2129</v>
      </c>
      <c r="F1168" s="9" t="s">
        <v>134</v>
      </c>
      <c r="G1168" s="9" t="s">
        <v>290</v>
      </c>
      <c r="H1168" s="9" t="s">
        <v>2135</v>
      </c>
      <c r="I1168" s="9">
        <v>403</v>
      </c>
      <c r="J1168" s="9" t="s">
        <v>136</v>
      </c>
      <c r="K1168" s="9" t="s">
        <v>137</v>
      </c>
      <c r="L1168" s="9" t="s">
        <v>138</v>
      </c>
      <c r="M1168" s="9" t="s">
        <v>1429</v>
      </c>
      <c r="N1168" s="9" t="s">
        <v>1430</v>
      </c>
      <c r="O1168" s="9" t="s">
        <v>1431</v>
      </c>
      <c r="P1168" s="9">
        <v>94954</v>
      </c>
      <c r="Q1168" s="9" t="s">
        <v>1432</v>
      </c>
      <c r="R1168" s="9">
        <v>80</v>
      </c>
      <c r="S1168" s="9">
        <v>59</v>
      </c>
      <c r="T1168" s="9">
        <v>31</v>
      </c>
      <c r="U1168" s="9">
        <v>285</v>
      </c>
      <c r="V1168" s="9">
        <v>51</v>
      </c>
      <c r="W1168" s="9">
        <v>55</v>
      </c>
      <c r="X1168" s="9">
        <v>110</v>
      </c>
      <c r="Y1168" s="9">
        <v>0</v>
      </c>
      <c r="Z1168" s="9">
        <v>0</v>
      </c>
      <c r="AA1168" s="9">
        <v>4</v>
      </c>
      <c r="AB1168" s="9">
        <v>99</v>
      </c>
      <c r="AC1168" s="9">
        <v>1</v>
      </c>
      <c r="AD1168" s="9">
        <v>0</v>
      </c>
      <c r="AE1168" s="9">
        <v>605</v>
      </c>
      <c r="AF1168" s="9">
        <v>0</v>
      </c>
      <c r="AG1168" s="9">
        <v>1088</v>
      </c>
      <c r="AH1168" s="9">
        <v>194</v>
      </c>
      <c r="AI1168" s="9">
        <v>209</v>
      </c>
      <c r="AJ1168" s="9">
        <v>422</v>
      </c>
      <c r="AK1168" s="9">
        <v>0</v>
      </c>
      <c r="AL1168" s="9">
        <v>0</v>
      </c>
      <c r="AM1168" s="9">
        <v>17</v>
      </c>
      <c r="AN1168" s="9">
        <v>377</v>
      </c>
      <c r="AO1168" s="9">
        <v>2</v>
      </c>
      <c r="AP1168" s="9">
        <v>0</v>
      </c>
      <c r="AQ1168" s="9">
        <v>2309</v>
      </c>
      <c r="AR1168" s="9">
        <v>0</v>
      </c>
      <c r="AS1168" s="9">
        <v>4222</v>
      </c>
      <c r="AT1168" s="9">
        <v>1501</v>
      </c>
      <c r="AU1168" s="9">
        <v>599</v>
      </c>
      <c r="AV1168" s="9">
        <v>3620</v>
      </c>
      <c r="AW1168" s="9">
        <v>0</v>
      </c>
      <c r="AX1168" s="9">
        <v>0</v>
      </c>
      <c r="AY1168" s="9">
        <v>710</v>
      </c>
      <c r="AZ1168" s="9">
        <v>3804</v>
      </c>
      <c r="BA1168" s="9">
        <v>78</v>
      </c>
      <c r="BB1168" s="9">
        <v>439</v>
      </c>
      <c r="BC1168" s="9">
        <v>14973</v>
      </c>
      <c r="BD1168" s="9">
        <v>22118818</v>
      </c>
      <c r="BE1168" s="9">
        <v>3944954</v>
      </c>
      <c r="BF1168" s="9">
        <v>4254899</v>
      </c>
      <c r="BG1168" s="9">
        <v>8566867</v>
      </c>
      <c r="BH1168" s="9">
        <v>0</v>
      </c>
      <c r="BI1168" s="9">
        <v>0</v>
      </c>
      <c r="BJ1168" s="9">
        <v>336802</v>
      </c>
      <c r="BK1168" s="9">
        <v>7668794</v>
      </c>
      <c r="BL1168" s="9">
        <v>28948</v>
      </c>
      <c r="BM1168" s="9">
        <v>0</v>
      </c>
      <c r="BN1168" s="9">
        <v>46920082</v>
      </c>
      <c r="BO1168" s="9">
        <v>20050699</v>
      </c>
      <c r="BP1168" s="9">
        <v>7127435</v>
      </c>
      <c r="BQ1168" s="9">
        <v>2842670</v>
      </c>
      <c r="BR1168" s="9">
        <v>17191573</v>
      </c>
      <c r="BS1168" s="9">
        <v>0</v>
      </c>
      <c r="BT1168" s="9">
        <v>0</v>
      </c>
      <c r="BU1168" s="9">
        <v>3374090</v>
      </c>
      <c r="BV1168" s="9">
        <v>18068687</v>
      </c>
      <c r="BW1168" s="9">
        <v>370075</v>
      </c>
      <c r="BX1168" s="9">
        <v>2087775</v>
      </c>
      <c r="BY1168" s="9">
        <v>71113004</v>
      </c>
      <c r="BZ1168" s="9">
        <v>639128</v>
      </c>
      <c r="CA1168" s="9">
        <v>35520838</v>
      </c>
      <c r="CB1168" s="9">
        <v>9209029</v>
      </c>
      <c r="CC1168" s="9">
        <v>6037435</v>
      </c>
      <c r="CD1168" s="9">
        <v>23258657</v>
      </c>
      <c r="CE1168" s="9">
        <v>0</v>
      </c>
      <c r="CF1168" s="9">
        <v>0</v>
      </c>
      <c r="CG1168" s="9">
        <v>0</v>
      </c>
      <c r="CH1168" s="9">
        <v>2882805</v>
      </c>
      <c r="CI1168" s="9">
        <v>18669619</v>
      </c>
      <c r="CJ1168" s="9">
        <v>0</v>
      </c>
      <c r="CK1168" s="9">
        <v>399023</v>
      </c>
      <c r="CL1168" s="9">
        <v>0</v>
      </c>
      <c r="CM1168" s="9">
        <v>0</v>
      </c>
      <c r="CN1168" s="9">
        <v>0</v>
      </c>
      <c r="CO1168" s="9">
        <v>1067245</v>
      </c>
      <c r="CP1168" s="9">
        <v>97683779</v>
      </c>
      <c r="CQ1168" s="9">
        <v>0</v>
      </c>
      <c r="CR1168" s="9">
        <v>0</v>
      </c>
      <c r="CS1168" s="9">
        <v>0</v>
      </c>
      <c r="CT1168" s="9">
        <v>0</v>
      </c>
      <c r="CU1168" s="9">
        <v>0</v>
      </c>
      <c r="CV1168" s="9">
        <v>6648679</v>
      </c>
      <c r="CW1168" s="9">
        <v>1863360</v>
      </c>
      <c r="CX1168" s="9">
        <v>1060134</v>
      </c>
      <c r="CY1168" s="9">
        <v>2499783</v>
      </c>
      <c r="CZ1168" s="9">
        <v>0</v>
      </c>
      <c r="DA1168" s="9">
        <v>0</v>
      </c>
      <c r="DB1168" s="9">
        <v>828087</v>
      </c>
      <c r="DC1168" s="9">
        <v>7067862</v>
      </c>
      <c r="DD1168" s="9">
        <v>0</v>
      </c>
      <c r="DE1168" s="9">
        <v>381402</v>
      </c>
      <c r="DF1168" s="9">
        <v>20349307</v>
      </c>
      <c r="DG1168" s="9">
        <v>73126</v>
      </c>
      <c r="DH1168" s="9">
        <v>18910825</v>
      </c>
      <c r="DI1168" s="9">
        <v>967587</v>
      </c>
      <c r="DJ1168" s="9">
        <v>15320</v>
      </c>
      <c r="DK1168" s="9">
        <v>0</v>
      </c>
      <c r="DL1168" s="9">
        <v>0</v>
      </c>
      <c r="DM1168" s="9">
        <v>0</v>
      </c>
      <c r="DN1168" s="9">
        <v>0</v>
      </c>
      <c r="DO1168" s="9">
        <v>689013</v>
      </c>
      <c r="DP1168" s="9">
        <v>11466754</v>
      </c>
      <c r="DQ1168" s="9">
        <v>0</v>
      </c>
      <c r="DR1168" s="9">
        <v>0</v>
      </c>
      <c r="DS1168" s="9">
        <v>0</v>
      </c>
      <c r="DT1168" s="9">
        <v>0</v>
      </c>
      <c r="DU1168" s="9">
        <v>0</v>
      </c>
      <c r="DV1168" s="9">
        <v>0</v>
      </c>
      <c r="DW1168" s="9">
        <v>0</v>
      </c>
      <c r="DX1168" s="9">
        <v>0</v>
      </c>
      <c r="DY1168" s="9">
        <v>0</v>
      </c>
      <c r="DZ1168" s="9">
        <v>0</v>
      </c>
      <c r="EA1168" s="9">
        <v>0</v>
      </c>
      <c r="EB1168" s="9">
        <v>0</v>
      </c>
      <c r="EC1168" s="9">
        <v>0</v>
      </c>
    </row>
    <row r="1169" spans="1:133" x14ac:dyDescent="0.3">
      <c r="A1169" s="10">
        <v>106130760</v>
      </c>
      <c r="B1169" s="10" t="s">
        <v>1433</v>
      </c>
      <c r="C1169" s="10">
        <v>20182</v>
      </c>
      <c r="D1169" s="12">
        <v>43191</v>
      </c>
      <c r="E1169" s="10" t="s">
        <v>2129</v>
      </c>
      <c r="F1169" s="10" t="s">
        <v>134</v>
      </c>
      <c r="G1169" s="10" t="s">
        <v>641</v>
      </c>
      <c r="H1169" s="10" t="s">
        <v>2140</v>
      </c>
      <c r="I1169" s="10">
        <v>1424</v>
      </c>
      <c r="J1169" s="10" t="s">
        <v>183</v>
      </c>
      <c r="K1169" s="10" t="s">
        <v>137</v>
      </c>
      <c r="L1169" s="10" t="s">
        <v>138</v>
      </c>
      <c r="M1169" s="10" t="s">
        <v>1434</v>
      </c>
      <c r="N1169" s="10" t="s">
        <v>1435</v>
      </c>
      <c r="O1169" s="10" t="s">
        <v>1436</v>
      </c>
      <c r="P1169" s="10">
        <v>92227</v>
      </c>
      <c r="Q1169" s="10" t="s">
        <v>1437</v>
      </c>
      <c r="R1169" s="10">
        <v>107</v>
      </c>
      <c r="S1169" s="10">
        <v>107</v>
      </c>
      <c r="T1169" s="10">
        <v>91</v>
      </c>
      <c r="U1169" s="10">
        <v>378</v>
      </c>
      <c r="V1169" s="10">
        <v>71</v>
      </c>
      <c r="W1169" s="10">
        <v>109</v>
      </c>
      <c r="X1169" s="10">
        <v>492</v>
      </c>
      <c r="Y1169" s="10">
        <v>0</v>
      </c>
      <c r="Z1169" s="10">
        <v>0</v>
      </c>
      <c r="AA1169" s="10">
        <v>30</v>
      </c>
      <c r="AB1169" s="10">
        <v>213</v>
      </c>
      <c r="AC1169" s="10">
        <v>0</v>
      </c>
      <c r="AD1169" s="10">
        <v>68</v>
      </c>
      <c r="AE1169" s="10">
        <v>1361</v>
      </c>
      <c r="AF1169" s="10">
        <v>0</v>
      </c>
      <c r="AG1169" s="10">
        <v>1898</v>
      </c>
      <c r="AH1169" s="10">
        <v>320</v>
      </c>
      <c r="AI1169" s="10">
        <v>334</v>
      </c>
      <c r="AJ1169" s="10">
        <v>1512</v>
      </c>
      <c r="AK1169" s="10">
        <v>0</v>
      </c>
      <c r="AL1169" s="10">
        <v>0</v>
      </c>
      <c r="AM1169" s="10">
        <v>240</v>
      </c>
      <c r="AN1169" s="10">
        <v>642</v>
      </c>
      <c r="AO1169" s="10">
        <v>0</v>
      </c>
      <c r="AP1169" s="10">
        <v>184</v>
      </c>
      <c r="AQ1169" s="10">
        <v>5130</v>
      </c>
      <c r="AR1169" s="10">
        <v>0</v>
      </c>
      <c r="AS1169" s="10">
        <v>10820</v>
      </c>
      <c r="AT1169" s="10">
        <v>1360</v>
      </c>
      <c r="AU1169" s="10">
        <v>1886</v>
      </c>
      <c r="AV1169" s="10">
        <v>21598</v>
      </c>
      <c r="AW1169" s="10">
        <v>0</v>
      </c>
      <c r="AX1169" s="10">
        <v>0</v>
      </c>
      <c r="AY1169" s="10">
        <v>1323</v>
      </c>
      <c r="AZ1169" s="10">
        <v>8796</v>
      </c>
      <c r="BA1169" s="10">
        <v>7</v>
      </c>
      <c r="BB1169" s="10">
        <v>728</v>
      </c>
      <c r="BC1169" s="10">
        <v>46518</v>
      </c>
      <c r="BD1169" s="10">
        <v>16182908</v>
      </c>
      <c r="BE1169" s="10">
        <v>2555656</v>
      </c>
      <c r="BF1169" s="10">
        <v>2261129</v>
      </c>
      <c r="BG1169" s="10">
        <v>11803546</v>
      </c>
      <c r="BH1169" s="10">
        <v>0</v>
      </c>
      <c r="BI1169" s="10">
        <v>0</v>
      </c>
      <c r="BJ1169" s="10">
        <v>1218219</v>
      </c>
      <c r="BK1169" s="10">
        <v>5654405</v>
      </c>
      <c r="BL1169" s="10">
        <v>0</v>
      </c>
      <c r="BM1169" s="10">
        <v>1612243</v>
      </c>
      <c r="BN1169" s="10">
        <v>41288106</v>
      </c>
      <c r="BO1169" s="10">
        <v>19403825</v>
      </c>
      <c r="BP1169" s="10">
        <v>2999894</v>
      </c>
      <c r="BQ1169" s="10">
        <v>3562984</v>
      </c>
      <c r="BR1169" s="10">
        <v>28520888</v>
      </c>
      <c r="BS1169" s="10">
        <v>0</v>
      </c>
      <c r="BT1169" s="10">
        <v>0</v>
      </c>
      <c r="BU1169" s="10">
        <v>3613077</v>
      </c>
      <c r="BV1169" s="10">
        <v>14692552</v>
      </c>
      <c r="BW1169" s="10">
        <v>117435</v>
      </c>
      <c r="BX1169" s="10">
        <v>1283932</v>
      </c>
      <c r="BY1169" s="10">
        <v>74194587</v>
      </c>
      <c r="BZ1169" s="10">
        <v>3044223</v>
      </c>
      <c r="CA1169" s="10">
        <v>25437426</v>
      </c>
      <c r="CB1169" s="10">
        <v>4446329</v>
      </c>
      <c r="CC1169" s="10">
        <v>5250078</v>
      </c>
      <c r="CD1169" s="10">
        <v>30705999</v>
      </c>
      <c r="CE1169" s="10">
        <v>-685362</v>
      </c>
      <c r="CF1169" s="10">
        <v>0</v>
      </c>
      <c r="CG1169" s="10">
        <v>0</v>
      </c>
      <c r="CH1169" s="10">
        <v>3258299</v>
      </c>
      <c r="CI1169" s="10">
        <v>9167724</v>
      </c>
      <c r="CJ1169" s="10">
        <v>0</v>
      </c>
      <c r="CK1169" s="10">
        <v>338669</v>
      </c>
      <c r="CL1169" s="10">
        <v>0</v>
      </c>
      <c r="CM1169" s="10">
        <v>0</v>
      </c>
      <c r="CN1169" s="10">
        <v>0</v>
      </c>
      <c r="CO1169" s="10">
        <v>1545229</v>
      </c>
      <c r="CP1169" s="10">
        <v>82508614</v>
      </c>
      <c r="CQ1169" s="10">
        <v>0</v>
      </c>
      <c r="CR1169" s="10">
        <v>0</v>
      </c>
      <c r="CS1169" s="10">
        <v>0</v>
      </c>
      <c r="CT1169" s="10">
        <v>0</v>
      </c>
      <c r="CU1169" s="10">
        <v>0</v>
      </c>
      <c r="CV1169" s="10">
        <v>9316550</v>
      </c>
      <c r="CW1169" s="10">
        <v>1034772</v>
      </c>
      <c r="CX1169" s="10">
        <v>1181349</v>
      </c>
      <c r="CY1169" s="10">
        <v>9077679</v>
      </c>
      <c r="CZ1169" s="10">
        <v>0</v>
      </c>
      <c r="DA1169" s="10">
        <v>0</v>
      </c>
      <c r="DB1169" s="10">
        <v>1328200</v>
      </c>
      <c r="DC1169" s="10">
        <v>10148268</v>
      </c>
      <c r="DD1169" s="10">
        <v>0</v>
      </c>
      <c r="DE1169" s="10">
        <v>887261</v>
      </c>
      <c r="DF1169" s="10">
        <v>32974079</v>
      </c>
      <c r="DG1169" s="10">
        <v>287876</v>
      </c>
      <c r="DH1169" s="10">
        <v>31481357</v>
      </c>
      <c r="DI1169" s="10">
        <v>2687600</v>
      </c>
      <c r="DJ1169" s="10">
        <v>664095</v>
      </c>
      <c r="DK1169" s="10">
        <v>0</v>
      </c>
      <c r="DL1169" s="10">
        <v>0</v>
      </c>
      <c r="DM1169" s="10">
        <v>0</v>
      </c>
      <c r="DN1169" s="10">
        <v>0</v>
      </c>
      <c r="DO1169" s="10">
        <v>1414327</v>
      </c>
      <c r="DP1169" s="10">
        <v>29383380</v>
      </c>
      <c r="DQ1169" s="10">
        <v>0</v>
      </c>
      <c r="DR1169" s="10">
        <v>0</v>
      </c>
      <c r="DS1169" s="10">
        <v>0</v>
      </c>
      <c r="DT1169" s="10">
        <v>0</v>
      </c>
      <c r="DU1169" s="10">
        <v>0</v>
      </c>
      <c r="DV1169" s="10">
        <v>0</v>
      </c>
      <c r="DW1169" s="10">
        <v>0</v>
      </c>
      <c r="DX1169" s="10">
        <v>0</v>
      </c>
      <c r="DY1169" s="10">
        <v>0</v>
      </c>
      <c r="DZ1169" s="10">
        <v>0</v>
      </c>
      <c r="EA1169" s="10">
        <v>0</v>
      </c>
      <c r="EB1169" s="10">
        <v>0</v>
      </c>
      <c r="EC1169" s="10">
        <v>0</v>
      </c>
    </row>
    <row r="1170" spans="1:133" x14ac:dyDescent="0.3">
      <c r="A1170" s="9">
        <v>106301297</v>
      </c>
      <c r="B1170" s="9" t="s">
        <v>1438</v>
      </c>
      <c r="C1170" s="9">
        <v>20182</v>
      </c>
      <c r="D1170" s="11">
        <v>43191</v>
      </c>
      <c r="E1170" s="9" t="s">
        <v>2129</v>
      </c>
      <c r="F1170" s="9" t="s">
        <v>134</v>
      </c>
      <c r="G1170" s="9" t="s">
        <v>226</v>
      </c>
      <c r="H1170" s="9" t="s">
        <v>2137</v>
      </c>
      <c r="I1170" s="9">
        <v>1011</v>
      </c>
      <c r="J1170" s="9" t="s">
        <v>255</v>
      </c>
      <c r="K1170" s="9" t="s">
        <v>137</v>
      </c>
      <c r="L1170" s="9" t="s">
        <v>138</v>
      </c>
      <c r="M1170" s="9" t="s">
        <v>1439</v>
      </c>
      <c r="N1170" s="9" t="s">
        <v>1440</v>
      </c>
      <c r="O1170" s="9" t="s">
        <v>1441</v>
      </c>
      <c r="P1170" s="9">
        <v>92870</v>
      </c>
      <c r="Q1170" s="9" t="s">
        <v>1442</v>
      </c>
      <c r="R1170" s="9">
        <v>114</v>
      </c>
      <c r="S1170" s="9">
        <v>94</v>
      </c>
      <c r="T1170" s="9">
        <v>24</v>
      </c>
      <c r="U1170" s="9">
        <v>186</v>
      </c>
      <c r="V1170" s="9">
        <v>195</v>
      </c>
      <c r="W1170" s="9">
        <v>21</v>
      </c>
      <c r="X1170" s="9">
        <v>122</v>
      </c>
      <c r="Y1170" s="9">
        <v>0</v>
      </c>
      <c r="Z1170" s="9">
        <v>0</v>
      </c>
      <c r="AA1170" s="9">
        <v>3</v>
      </c>
      <c r="AB1170" s="9">
        <v>183</v>
      </c>
      <c r="AC1170" s="9">
        <v>9</v>
      </c>
      <c r="AD1170" s="9">
        <v>8</v>
      </c>
      <c r="AE1170" s="9">
        <v>727</v>
      </c>
      <c r="AF1170" s="9">
        <v>0</v>
      </c>
      <c r="AG1170" s="9">
        <v>577</v>
      </c>
      <c r="AH1170" s="9">
        <v>621</v>
      </c>
      <c r="AI1170" s="9">
        <v>69</v>
      </c>
      <c r="AJ1170" s="9">
        <v>356</v>
      </c>
      <c r="AK1170" s="9">
        <v>0</v>
      </c>
      <c r="AL1170" s="9">
        <v>0</v>
      </c>
      <c r="AM1170" s="9">
        <v>11</v>
      </c>
      <c r="AN1170" s="9">
        <v>488</v>
      </c>
      <c r="AO1170" s="9">
        <v>32</v>
      </c>
      <c r="AP1170" s="9">
        <v>20</v>
      </c>
      <c r="AQ1170" s="9">
        <v>2174</v>
      </c>
      <c r="AR1170" s="9">
        <v>0</v>
      </c>
      <c r="AS1170" s="9">
        <v>1950</v>
      </c>
      <c r="AT1170" s="9">
        <v>1871</v>
      </c>
      <c r="AU1170" s="9">
        <v>308</v>
      </c>
      <c r="AV1170" s="9">
        <v>2786</v>
      </c>
      <c r="AW1170" s="9">
        <v>0</v>
      </c>
      <c r="AX1170" s="9">
        <v>0</v>
      </c>
      <c r="AY1170" s="9">
        <v>335</v>
      </c>
      <c r="AZ1170" s="9">
        <v>4743</v>
      </c>
      <c r="BA1170" s="9">
        <v>21</v>
      </c>
      <c r="BB1170" s="9">
        <v>464</v>
      </c>
      <c r="BC1170" s="9">
        <v>12478</v>
      </c>
      <c r="BD1170" s="9">
        <v>16050337</v>
      </c>
      <c r="BE1170" s="9">
        <v>19464914</v>
      </c>
      <c r="BF1170" s="9">
        <v>1995776</v>
      </c>
      <c r="BG1170" s="9">
        <v>10666208</v>
      </c>
      <c r="BH1170" s="9">
        <v>0</v>
      </c>
      <c r="BI1170" s="9">
        <v>0</v>
      </c>
      <c r="BJ1170" s="9">
        <v>289893</v>
      </c>
      <c r="BK1170" s="9">
        <v>17536987</v>
      </c>
      <c r="BL1170" s="9">
        <v>724088</v>
      </c>
      <c r="BM1170" s="9">
        <v>681796</v>
      </c>
      <c r="BN1170" s="9">
        <v>67409999</v>
      </c>
      <c r="BO1170" s="9">
        <v>16218929</v>
      </c>
      <c r="BP1170" s="9">
        <v>21235914</v>
      </c>
      <c r="BQ1170" s="9">
        <v>3313491</v>
      </c>
      <c r="BR1170" s="9">
        <v>28028905</v>
      </c>
      <c r="BS1170" s="9">
        <v>0</v>
      </c>
      <c r="BT1170" s="9">
        <v>0</v>
      </c>
      <c r="BU1170" s="9">
        <v>3091639</v>
      </c>
      <c r="BV1170" s="9">
        <v>48496459</v>
      </c>
      <c r="BW1170" s="9">
        <v>337400</v>
      </c>
      <c r="BX1170" s="9">
        <v>5511983</v>
      </c>
      <c r="BY1170" s="9">
        <v>126234720</v>
      </c>
      <c r="BZ1170" s="9">
        <v>1238652</v>
      </c>
      <c r="CA1170" s="9">
        <v>29133074</v>
      </c>
      <c r="CB1170" s="9">
        <v>36735961</v>
      </c>
      <c r="CC1170" s="9">
        <v>4272866</v>
      </c>
      <c r="CD1170" s="9">
        <v>35752714</v>
      </c>
      <c r="CE1170" s="9">
        <v>0</v>
      </c>
      <c r="CF1170" s="9">
        <v>0</v>
      </c>
      <c r="CG1170" s="9">
        <v>0</v>
      </c>
      <c r="CH1170" s="9">
        <v>3103497</v>
      </c>
      <c r="CI1170" s="9">
        <v>50545510</v>
      </c>
      <c r="CJ1170" s="9">
        <v>0</v>
      </c>
      <c r="CK1170" s="9">
        <v>1061488</v>
      </c>
      <c r="CL1170" s="9">
        <v>0</v>
      </c>
      <c r="CM1170" s="9">
        <v>0</v>
      </c>
      <c r="CN1170" s="9">
        <v>0</v>
      </c>
      <c r="CO1170" s="9">
        <v>5528429</v>
      </c>
      <c r="CP1170" s="9">
        <v>167372191</v>
      </c>
      <c r="CQ1170" s="9">
        <v>0</v>
      </c>
      <c r="CR1170" s="9">
        <v>0</v>
      </c>
      <c r="CS1170" s="9">
        <v>0</v>
      </c>
      <c r="CT1170" s="9">
        <v>0</v>
      </c>
      <c r="CU1170" s="9">
        <v>0</v>
      </c>
      <c r="CV1170" s="9">
        <v>3136192</v>
      </c>
      <c r="CW1170" s="9">
        <v>3964867</v>
      </c>
      <c r="CX1170" s="9">
        <v>1036401</v>
      </c>
      <c r="CY1170" s="9">
        <v>2942399</v>
      </c>
      <c r="CZ1170" s="9">
        <v>0</v>
      </c>
      <c r="DA1170" s="9">
        <v>0</v>
      </c>
      <c r="DB1170" s="9">
        <v>235261</v>
      </c>
      <c r="DC1170" s="9">
        <v>14784213</v>
      </c>
      <c r="DD1170" s="9">
        <v>0</v>
      </c>
      <c r="DE1170" s="9">
        <v>173195</v>
      </c>
      <c r="DF1170" s="9">
        <v>26272528</v>
      </c>
      <c r="DG1170" s="9">
        <v>53859</v>
      </c>
      <c r="DH1170" s="9">
        <v>22818426</v>
      </c>
      <c r="DI1170" s="9">
        <v>0</v>
      </c>
      <c r="DJ1170" s="9">
        <v>55328</v>
      </c>
      <c r="DK1170" s="9">
        <v>0</v>
      </c>
      <c r="DL1170" s="9">
        <v>0</v>
      </c>
      <c r="DM1170" s="9">
        <v>0</v>
      </c>
      <c r="DN1170" s="9">
        <v>0</v>
      </c>
      <c r="DO1170" s="9">
        <v>1287417</v>
      </c>
      <c r="DP1170" s="9">
        <v>39772222</v>
      </c>
      <c r="DQ1170" s="9">
        <v>0</v>
      </c>
      <c r="DR1170" s="9">
        <v>0</v>
      </c>
      <c r="DS1170" s="9">
        <v>0</v>
      </c>
      <c r="DT1170" s="9">
        <v>0</v>
      </c>
      <c r="DU1170" s="9">
        <v>0</v>
      </c>
      <c r="DV1170" s="9">
        <v>0</v>
      </c>
      <c r="DW1170" s="9">
        <v>0</v>
      </c>
      <c r="DX1170" s="9">
        <v>0</v>
      </c>
      <c r="DY1170" s="9">
        <v>0</v>
      </c>
      <c r="DZ1170" s="9">
        <v>0</v>
      </c>
      <c r="EA1170" s="9">
        <v>2514780</v>
      </c>
      <c r="EB1170" s="9">
        <v>869269</v>
      </c>
      <c r="EC1170" s="9">
        <v>1651260</v>
      </c>
    </row>
    <row r="1171" spans="1:133" x14ac:dyDescent="0.3">
      <c r="A1171" s="10">
        <v>106320986</v>
      </c>
      <c r="B1171" s="10" t="s">
        <v>1443</v>
      </c>
      <c r="C1171" s="10">
        <v>20182</v>
      </c>
      <c r="D1171" s="12">
        <v>43191</v>
      </c>
      <c r="E1171" s="10" t="s">
        <v>2129</v>
      </c>
      <c r="F1171" s="10" t="s">
        <v>134</v>
      </c>
      <c r="G1171" s="10" t="s">
        <v>621</v>
      </c>
      <c r="H1171" s="10" t="s">
        <v>2131</v>
      </c>
      <c r="I1171" s="10">
        <v>215</v>
      </c>
      <c r="J1171" s="10" t="s">
        <v>183</v>
      </c>
      <c r="K1171" s="10" t="s">
        <v>137</v>
      </c>
      <c r="L1171" s="10" t="s">
        <v>145</v>
      </c>
      <c r="M1171" s="10" t="s">
        <v>1444</v>
      </c>
      <c r="N1171" s="10" t="s">
        <v>1445</v>
      </c>
      <c r="O1171" s="10" t="s">
        <v>1446</v>
      </c>
      <c r="P1171" s="10">
        <v>95971</v>
      </c>
      <c r="Q1171" s="10" t="s">
        <v>2116</v>
      </c>
      <c r="R1171" s="10">
        <v>25</v>
      </c>
      <c r="S1171" s="10">
        <v>25</v>
      </c>
      <c r="T1171" s="10">
        <v>25</v>
      </c>
      <c r="U1171" s="10">
        <v>69</v>
      </c>
      <c r="V1171" s="10">
        <v>0</v>
      </c>
      <c r="W1171" s="10">
        <v>5</v>
      </c>
      <c r="X1171" s="10">
        <v>23</v>
      </c>
      <c r="Y1171" s="10">
        <v>0</v>
      </c>
      <c r="Z1171" s="10">
        <v>0</v>
      </c>
      <c r="AA1171" s="10">
        <v>34</v>
      </c>
      <c r="AB1171" s="10">
        <v>0</v>
      </c>
      <c r="AC1171" s="10">
        <v>0</v>
      </c>
      <c r="AD1171" s="10">
        <v>3</v>
      </c>
      <c r="AE1171" s="10">
        <v>134</v>
      </c>
      <c r="AF1171" s="10">
        <v>0</v>
      </c>
      <c r="AG1171" s="10">
        <v>306</v>
      </c>
      <c r="AH1171" s="10">
        <v>0</v>
      </c>
      <c r="AI1171" s="10">
        <v>10</v>
      </c>
      <c r="AJ1171" s="10">
        <v>67</v>
      </c>
      <c r="AK1171" s="10">
        <v>0</v>
      </c>
      <c r="AL1171" s="10">
        <v>0</v>
      </c>
      <c r="AM1171" s="10">
        <v>76</v>
      </c>
      <c r="AN1171" s="10">
        <v>0</v>
      </c>
      <c r="AO1171" s="10">
        <v>0</v>
      </c>
      <c r="AP1171" s="10">
        <v>28</v>
      </c>
      <c r="AQ1171" s="10">
        <v>487</v>
      </c>
      <c r="AR1171" s="10">
        <v>0</v>
      </c>
      <c r="AS1171" s="10">
        <v>5020</v>
      </c>
      <c r="AT1171" s="10">
        <v>0</v>
      </c>
      <c r="AU1171" s="10">
        <v>384</v>
      </c>
      <c r="AV1171" s="10">
        <v>2812</v>
      </c>
      <c r="AW1171" s="10">
        <v>1</v>
      </c>
      <c r="AX1171" s="10">
        <v>0</v>
      </c>
      <c r="AY1171" s="10">
        <v>4229</v>
      </c>
      <c r="AZ1171" s="10">
        <v>0</v>
      </c>
      <c r="BA1171" s="10">
        <v>0</v>
      </c>
      <c r="BB1171" s="10">
        <v>231</v>
      </c>
      <c r="BC1171" s="10">
        <v>12677</v>
      </c>
      <c r="BD1171" s="10">
        <v>1351565</v>
      </c>
      <c r="BE1171" s="10">
        <v>0</v>
      </c>
      <c r="BF1171" s="10">
        <v>67530</v>
      </c>
      <c r="BG1171" s="10">
        <v>305822</v>
      </c>
      <c r="BH1171" s="10">
        <v>0</v>
      </c>
      <c r="BI1171" s="10">
        <v>0</v>
      </c>
      <c r="BJ1171" s="10">
        <v>419151</v>
      </c>
      <c r="BK1171" s="10">
        <v>0</v>
      </c>
      <c r="BL1171" s="10">
        <v>0</v>
      </c>
      <c r="BM1171" s="10">
        <v>10290</v>
      </c>
      <c r="BN1171" s="10">
        <v>2154358</v>
      </c>
      <c r="BO1171" s="10">
        <v>3515258</v>
      </c>
      <c r="BP1171" s="10">
        <v>0</v>
      </c>
      <c r="BQ1171" s="10">
        <v>574000</v>
      </c>
      <c r="BR1171" s="10">
        <v>1841859</v>
      </c>
      <c r="BS1171" s="10">
        <v>1409</v>
      </c>
      <c r="BT1171" s="10">
        <v>0</v>
      </c>
      <c r="BU1171" s="10">
        <v>2745730</v>
      </c>
      <c r="BV1171" s="10">
        <v>0</v>
      </c>
      <c r="BW1171" s="10">
        <v>0</v>
      </c>
      <c r="BX1171" s="10">
        <v>117932</v>
      </c>
      <c r="BY1171" s="10">
        <v>8796188</v>
      </c>
      <c r="BZ1171" s="10">
        <v>-178267</v>
      </c>
      <c r="CA1171" s="10">
        <v>2001084</v>
      </c>
      <c r="CB1171" s="10">
        <v>0</v>
      </c>
      <c r="CC1171" s="10">
        <v>258779</v>
      </c>
      <c r="CD1171" s="10">
        <v>1059687</v>
      </c>
      <c r="CE1171" s="10">
        <v>0</v>
      </c>
      <c r="CF1171" s="10">
        <v>0</v>
      </c>
      <c r="CG1171" s="10">
        <v>0</v>
      </c>
      <c r="CH1171" s="10">
        <v>1062700</v>
      </c>
      <c r="CI1171" s="10">
        <v>0</v>
      </c>
      <c r="CJ1171" s="10">
        <v>0</v>
      </c>
      <c r="CK1171" s="10">
        <v>0</v>
      </c>
      <c r="CL1171" s="10">
        <v>0</v>
      </c>
      <c r="CM1171" s="10">
        <v>0</v>
      </c>
      <c r="CN1171" s="10">
        <v>0</v>
      </c>
      <c r="CO1171" s="10">
        <v>74047</v>
      </c>
      <c r="CP1171" s="10">
        <v>4278030</v>
      </c>
      <c r="CQ1171" s="10">
        <v>0</v>
      </c>
      <c r="CR1171" s="10">
        <v>0</v>
      </c>
      <c r="CS1171" s="10">
        <v>0</v>
      </c>
      <c r="CT1171" s="10">
        <v>0</v>
      </c>
      <c r="CU1171" s="10">
        <v>0</v>
      </c>
      <c r="CV1171" s="10">
        <v>2865739</v>
      </c>
      <c r="CW1171" s="10">
        <v>0</v>
      </c>
      <c r="CX1171" s="10">
        <v>382751</v>
      </c>
      <c r="CY1171" s="10">
        <v>1087994</v>
      </c>
      <c r="CZ1171" s="10">
        <v>1409</v>
      </c>
      <c r="DA1171" s="10">
        <v>0</v>
      </c>
      <c r="DB1171" s="10">
        <v>2102181</v>
      </c>
      <c r="DC1171" s="10">
        <v>0</v>
      </c>
      <c r="DD1171" s="10">
        <v>0</v>
      </c>
      <c r="DE1171" s="10">
        <v>232442</v>
      </c>
      <c r="DF1171" s="10">
        <v>6672516</v>
      </c>
      <c r="DG1171" s="10">
        <v>644823</v>
      </c>
      <c r="DH1171" s="10">
        <v>6201118</v>
      </c>
      <c r="DI1171" s="10">
        <v>0</v>
      </c>
      <c r="DJ1171" s="10">
        <v>169181</v>
      </c>
      <c r="DK1171" s="10">
        <v>0</v>
      </c>
      <c r="DL1171" s="10">
        <v>0</v>
      </c>
      <c r="DM1171" s="10">
        <v>0</v>
      </c>
      <c r="DN1171" s="10">
        <v>0</v>
      </c>
      <c r="DO1171" s="10">
        <v>3197740</v>
      </c>
      <c r="DP1171" s="10">
        <v>5672181</v>
      </c>
      <c r="DQ1171" s="10">
        <v>0</v>
      </c>
      <c r="DR1171" s="10">
        <v>0</v>
      </c>
      <c r="DS1171" s="10">
        <v>0</v>
      </c>
      <c r="DT1171" s="10">
        <v>0</v>
      </c>
      <c r="DU1171" s="10">
        <v>0</v>
      </c>
      <c r="DV1171" s="10">
        <v>0</v>
      </c>
      <c r="DW1171" s="10">
        <v>0</v>
      </c>
      <c r="DX1171" s="10">
        <v>0</v>
      </c>
      <c r="DY1171" s="10">
        <v>0</v>
      </c>
      <c r="DZ1171" s="10">
        <v>0</v>
      </c>
      <c r="EA1171" s="10">
        <v>0</v>
      </c>
      <c r="EB1171" s="10">
        <v>0</v>
      </c>
      <c r="EC1171" s="10">
        <v>0</v>
      </c>
    </row>
    <row r="1172" spans="1:133" x14ac:dyDescent="0.3">
      <c r="A1172" s="9">
        <v>106370977</v>
      </c>
      <c r="B1172" s="9" t="s">
        <v>1448</v>
      </c>
      <c r="C1172" s="9">
        <v>20182</v>
      </c>
      <c r="D1172" s="11">
        <v>43191</v>
      </c>
      <c r="E1172" s="9" t="s">
        <v>2129</v>
      </c>
      <c r="F1172" s="9" t="s">
        <v>134</v>
      </c>
      <c r="G1172" s="9" t="s">
        <v>254</v>
      </c>
      <c r="H1172" s="9" t="s">
        <v>2140</v>
      </c>
      <c r="I1172" s="9">
        <v>1412</v>
      </c>
      <c r="J1172" s="9" t="s">
        <v>183</v>
      </c>
      <c r="K1172" s="9" t="s">
        <v>137</v>
      </c>
      <c r="L1172" s="9" t="s">
        <v>138</v>
      </c>
      <c r="M1172" s="9" t="s">
        <v>1449</v>
      </c>
      <c r="N1172" s="9" t="s">
        <v>1450</v>
      </c>
      <c r="O1172" s="9" t="s">
        <v>1451</v>
      </c>
      <c r="P1172" s="9">
        <v>92064</v>
      </c>
      <c r="Q1172" s="9" t="s">
        <v>1408</v>
      </c>
      <c r="R1172" s="9">
        <v>236</v>
      </c>
      <c r="S1172" s="9">
        <v>236</v>
      </c>
      <c r="T1172" s="9">
        <v>163</v>
      </c>
      <c r="U1172" s="9">
        <v>523</v>
      </c>
      <c r="V1172" s="9">
        <v>368</v>
      </c>
      <c r="W1172" s="9">
        <v>136</v>
      </c>
      <c r="X1172" s="9">
        <v>253</v>
      </c>
      <c r="Y1172" s="9">
        <v>0</v>
      </c>
      <c r="Z1172" s="9">
        <v>0</v>
      </c>
      <c r="AA1172" s="9">
        <v>237</v>
      </c>
      <c r="AB1172" s="9">
        <v>210</v>
      </c>
      <c r="AC1172" s="9">
        <v>28</v>
      </c>
      <c r="AD1172" s="9">
        <v>0</v>
      </c>
      <c r="AE1172" s="9">
        <v>1755</v>
      </c>
      <c r="AF1172" s="9">
        <v>194</v>
      </c>
      <c r="AG1172" s="9">
        <v>3306</v>
      </c>
      <c r="AH1172" s="9">
        <v>1695</v>
      </c>
      <c r="AI1172" s="9">
        <v>1584</v>
      </c>
      <c r="AJ1172" s="9">
        <v>5037</v>
      </c>
      <c r="AK1172" s="9">
        <v>0</v>
      </c>
      <c r="AL1172" s="9">
        <v>0</v>
      </c>
      <c r="AM1172" s="9">
        <v>913</v>
      </c>
      <c r="AN1172" s="9">
        <v>919</v>
      </c>
      <c r="AO1172" s="9">
        <v>60</v>
      </c>
      <c r="AP1172" s="9">
        <v>0</v>
      </c>
      <c r="AQ1172" s="9">
        <v>13514</v>
      </c>
      <c r="AR1172" s="9">
        <v>8564</v>
      </c>
      <c r="AS1172" s="9">
        <v>3244</v>
      </c>
      <c r="AT1172" s="9">
        <v>2064</v>
      </c>
      <c r="AU1172" s="9">
        <v>432</v>
      </c>
      <c r="AV1172" s="9">
        <v>1982</v>
      </c>
      <c r="AW1172" s="9">
        <v>0</v>
      </c>
      <c r="AX1172" s="9">
        <v>0</v>
      </c>
      <c r="AY1172" s="9">
        <v>3343</v>
      </c>
      <c r="AZ1172" s="9">
        <v>1663</v>
      </c>
      <c r="BA1172" s="9">
        <v>190</v>
      </c>
      <c r="BB1172" s="9">
        <v>151</v>
      </c>
      <c r="BC1172" s="9">
        <v>13069</v>
      </c>
      <c r="BD1172" s="9">
        <v>36706133</v>
      </c>
      <c r="BE1172" s="9">
        <v>15211267</v>
      </c>
      <c r="BF1172" s="9">
        <v>5217059</v>
      </c>
      <c r="BG1172" s="9">
        <v>20285938</v>
      </c>
      <c r="BH1172" s="9">
        <v>0</v>
      </c>
      <c r="BI1172" s="9">
        <v>0</v>
      </c>
      <c r="BJ1172" s="9">
        <v>14744321</v>
      </c>
      <c r="BK1172" s="9">
        <v>5216810</v>
      </c>
      <c r="BL1172" s="9">
        <v>1746331</v>
      </c>
      <c r="BM1172" s="9">
        <v>0</v>
      </c>
      <c r="BN1172" s="9">
        <v>99127859</v>
      </c>
      <c r="BO1172" s="9">
        <v>23245995</v>
      </c>
      <c r="BP1172" s="9">
        <v>14789857</v>
      </c>
      <c r="BQ1172" s="9">
        <v>3095489</v>
      </c>
      <c r="BR1172" s="9">
        <v>14198434</v>
      </c>
      <c r="BS1172" s="9">
        <v>0</v>
      </c>
      <c r="BT1172" s="9">
        <v>0</v>
      </c>
      <c r="BU1172" s="9">
        <v>23954585</v>
      </c>
      <c r="BV1172" s="9">
        <v>11915719</v>
      </c>
      <c r="BW1172" s="9">
        <v>1362649</v>
      </c>
      <c r="BX1172" s="9">
        <v>1079230</v>
      </c>
      <c r="BY1172" s="9">
        <v>93641958</v>
      </c>
      <c r="BZ1172" s="9">
        <v>2696810</v>
      </c>
      <c r="CA1172" s="9">
        <v>52031478</v>
      </c>
      <c r="CB1172" s="9">
        <v>26717257</v>
      </c>
      <c r="CC1172" s="9">
        <v>3254081</v>
      </c>
      <c r="CD1172" s="9">
        <v>25784082</v>
      </c>
      <c r="CE1172" s="9">
        <v>0</v>
      </c>
      <c r="CF1172" s="9">
        <v>0</v>
      </c>
      <c r="CG1172" s="9">
        <v>0</v>
      </c>
      <c r="CH1172" s="9">
        <v>24401539</v>
      </c>
      <c r="CI1172" s="9">
        <v>10294650</v>
      </c>
      <c r="CJ1172" s="9">
        <v>0</v>
      </c>
      <c r="CK1172" s="9">
        <v>412170</v>
      </c>
      <c r="CL1172" s="9">
        <v>0</v>
      </c>
      <c r="CM1172" s="9">
        <v>0</v>
      </c>
      <c r="CN1172" s="9">
        <v>0</v>
      </c>
      <c r="CO1172" s="9">
        <v>954596</v>
      </c>
      <c r="CP1172" s="9">
        <v>146546663</v>
      </c>
      <c r="CQ1172" s="9">
        <v>4363632</v>
      </c>
      <c r="CR1172" s="9">
        <v>0</v>
      </c>
      <c r="CS1172" s="9">
        <v>0</v>
      </c>
      <c r="CT1172" s="9">
        <v>4974590</v>
      </c>
      <c r="CU1172" s="9">
        <v>9338222</v>
      </c>
      <c r="CV1172" s="9">
        <v>7920650</v>
      </c>
      <c r="CW1172" s="9">
        <v>7647499</v>
      </c>
      <c r="CX1172" s="9">
        <v>5058466</v>
      </c>
      <c r="CY1172" s="9">
        <v>8700290</v>
      </c>
      <c r="CZ1172" s="9">
        <v>0</v>
      </c>
      <c r="DA1172" s="9">
        <v>0</v>
      </c>
      <c r="DB1172" s="9">
        <v>14297367</v>
      </c>
      <c r="DC1172" s="9">
        <v>11812469</v>
      </c>
      <c r="DD1172" s="9">
        <v>0</v>
      </c>
      <c r="DE1172" s="9">
        <v>124635</v>
      </c>
      <c r="DF1172" s="9">
        <v>55561376</v>
      </c>
      <c r="DG1172" s="9">
        <v>231950</v>
      </c>
      <c r="DH1172" s="9">
        <v>44875300</v>
      </c>
      <c r="DI1172" s="9">
        <v>0</v>
      </c>
      <c r="DJ1172" s="9">
        <v>1267237</v>
      </c>
      <c r="DK1172" s="9">
        <v>0</v>
      </c>
      <c r="DL1172" s="9">
        <v>0</v>
      </c>
      <c r="DM1172" s="9">
        <v>0</v>
      </c>
      <c r="DN1172" s="9">
        <v>0</v>
      </c>
      <c r="DO1172" s="9">
        <v>2738952</v>
      </c>
      <c r="DP1172" s="9">
        <v>78868297</v>
      </c>
      <c r="DQ1172" s="9">
        <v>0</v>
      </c>
      <c r="DR1172" s="9">
        <v>0</v>
      </c>
      <c r="DS1172" s="9">
        <v>0</v>
      </c>
      <c r="DT1172" s="9">
        <v>0</v>
      </c>
      <c r="DU1172" s="9">
        <v>0</v>
      </c>
      <c r="DV1172" s="9">
        <v>0</v>
      </c>
      <c r="DW1172" s="9">
        <v>0</v>
      </c>
      <c r="DX1172" s="9">
        <v>0</v>
      </c>
      <c r="DY1172" s="9">
        <v>0</v>
      </c>
      <c r="DZ1172" s="9">
        <v>0</v>
      </c>
      <c r="EA1172" s="9">
        <v>0</v>
      </c>
      <c r="EB1172" s="9">
        <v>0</v>
      </c>
      <c r="EC1172" s="9">
        <v>0</v>
      </c>
    </row>
    <row r="1173" spans="1:133" x14ac:dyDescent="0.3">
      <c r="A1173" s="10">
        <v>106190630</v>
      </c>
      <c r="B1173" s="10" t="s">
        <v>1452</v>
      </c>
      <c r="C1173" s="10">
        <v>20182</v>
      </c>
      <c r="D1173" s="12">
        <v>43191</v>
      </c>
      <c r="E1173" s="10" t="s">
        <v>2129</v>
      </c>
      <c r="F1173" s="10" t="s">
        <v>134</v>
      </c>
      <c r="G1173" s="10" t="s">
        <v>158</v>
      </c>
      <c r="H1173" s="10" t="s">
        <v>2132</v>
      </c>
      <c r="I1173" s="10">
        <v>917</v>
      </c>
      <c r="J1173" s="10" t="s">
        <v>136</v>
      </c>
      <c r="K1173" s="10" t="s">
        <v>137</v>
      </c>
      <c r="L1173" s="10" t="s">
        <v>138</v>
      </c>
      <c r="M1173" s="10" t="s">
        <v>1453</v>
      </c>
      <c r="N1173" s="10" t="s">
        <v>1454</v>
      </c>
      <c r="O1173" s="10" t="s">
        <v>263</v>
      </c>
      <c r="P1173" s="10">
        <v>91767</v>
      </c>
      <c r="Q1173" s="10" t="s">
        <v>1455</v>
      </c>
      <c r="R1173" s="10">
        <v>412</v>
      </c>
      <c r="S1173" s="10">
        <v>390</v>
      </c>
      <c r="T1173" s="10">
        <v>300</v>
      </c>
      <c r="U1173" s="10">
        <v>771</v>
      </c>
      <c r="V1173" s="10">
        <v>956</v>
      </c>
      <c r="W1173" s="10">
        <v>836</v>
      </c>
      <c r="X1173" s="10">
        <v>1712</v>
      </c>
      <c r="Y1173" s="10">
        <v>0</v>
      </c>
      <c r="Z1173" s="10">
        <v>0</v>
      </c>
      <c r="AA1173" s="10">
        <v>28</v>
      </c>
      <c r="AB1173" s="10">
        <v>864</v>
      </c>
      <c r="AC1173" s="10">
        <v>66</v>
      </c>
      <c r="AD1173" s="10">
        <v>101</v>
      </c>
      <c r="AE1173" s="10">
        <v>5334</v>
      </c>
      <c r="AF1173" s="10">
        <v>0</v>
      </c>
      <c r="AG1173" s="10">
        <v>3534</v>
      </c>
      <c r="AH1173" s="10">
        <v>3735</v>
      </c>
      <c r="AI1173" s="10">
        <v>4640</v>
      </c>
      <c r="AJ1173" s="10">
        <v>6066</v>
      </c>
      <c r="AK1173" s="10">
        <v>0</v>
      </c>
      <c r="AL1173" s="10">
        <v>0</v>
      </c>
      <c r="AM1173" s="10">
        <v>163</v>
      </c>
      <c r="AN1173" s="10">
        <v>3003</v>
      </c>
      <c r="AO1173" s="10">
        <v>193</v>
      </c>
      <c r="AP1173" s="10">
        <v>290</v>
      </c>
      <c r="AQ1173" s="10">
        <v>21624</v>
      </c>
      <c r="AR1173" s="10">
        <v>0</v>
      </c>
      <c r="AS1173" s="10">
        <v>11742</v>
      </c>
      <c r="AT1173" s="10">
        <v>18136</v>
      </c>
      <c r="AU1173" s="10">
        <v>7568</v>
      </c>
      <c r="AV1173" s="10">
        <v>23318</v>
      </c>
      <c r="AW1173" s="10">
        <v>1365</v>
      </c>
      <c r="AX1173" s="10">
        <v>0</v>
      </c>
      <c r="AY1173" s="10">
        <v>1073</v>
      </c>
      <c r="AZ1173" s="10">
        <v>30221</v>
      </c>
      <c r="BA1173" s="10">
        <v>5848</v>
      </c>
      <c r="BB1173" s="10">
        <v>7324</v>
      </c>
      <c r="BC1173" s="10">
        <v>106595</v>
      </c>
      <c r="BD1173" s="10">
        <v>122207767</v>
      </c>
      <c r="BE1173" s="10">
        <v>114460308</v>
      </c>
      <c r="BF1173" s="10">
        <v>149895227</v>
      </c>
      <c r="BG1173" s="10">
        <v>180956471</v>
      </c>
      <c r="BH1173" s="10">
        <v>0</v>
      </c>
      <c r="BI1173" s="10">
        <v>0</v>
      </c>
      <c r="BJ1173" s="10">
        <v>5739369</v>
      </c>
      <c r="BK1173" s="10">
        <v>98055686</v>
      </c>
      <c r="BL1173" s="10">
        <v>6308478</v>
      </c>
      <c r="BM1173" s="10">
        <v>9485871</v>
      </c>
      <c r="BN1173" s="10">
        <v>687109177</v>
      </c>
      <c r="BO1173" s="10">
        <v>57480828</v>
      </c>
      <c r="BP1173" s="10">
        <v>82246876</v>
      </c>
      <c r="BQ1173" s="10">
        <v>46587129</v>
      </c>
      <c r="BR1173" s="10">
        <v>107173286</v>
      </c>
      <c r="BS1173" s="10">
        <v>3034434</v>
      </c>
      <c r="BT1173" s="10">
        <v>0</v>
      </c>
      <c r="BU1173" s="10">
        <v>3606547</v>
      </c>
      <c r="BV1173" s="10">
        <v>101620476</v>
      </c>
      <c r="BW1173" s="10">
        <v>4824318</v>
      </c>
      <c r="BX1173" s="10">
        <v>6415761</v>
      </c>
      <c r="BY1173" s="10">
        <v>412989655</v>
      </c>
      <c r="BZ1173" s="10">
        <v>9028178</v>
      </c>
      <c r="CA1173" s="10">
        <v>169182453</v>
      </c>
      <c r="CB1173" s="10">
        <v>158243062</v>
      </c>
      <c r="CC1173" s="10">
        <v>187330516</v>
      </c>
      <c r="CD1173" s="10">
        <v>276670201</v>
      </c>
      <c r="CE1173" s="10">
        <v>-2668458</v>
      </c>
      <c r="CF1173" s="10">
        <v>0</v>
      </c>
      <c r="CG1173" s="10">
        <v>0</v>
      </c>
      <c r="CH1173" s="10">
        <v>7746078</v>
      </c>
      <c r="CI1173" s="10">
        <v>170740255</v>
      </c>
      <c r="CJ1173" s="10">
        <v>0</v>
      </c>
      <c r="CK1173" s="10">
        <v>11132796</v>
      </c>
      <c r="CL1173" s="10">
        <v>0</v>
      </c>
      <c r="CM1173" s="10">
        <v>0</v>
      </c>
      <c r="CN1173" s="10">
        <v>0</v>
      </c>
      <c r="CO1173" s="10">
        <v>8198505</v>
      </c>
      <c r="CP1173" s="10">
        <v>995603586</v>
      </c>
      <c r="CQ1173" s="10">
        <v>11319779</v>
      </c>
      <c r="CR1173" s="10">
        <v>267205</v>
      </c>
      <c r="CS1173" s="10">
        <v>0</v>
      </c>
      <c r="CT1173" s="10">
        <v>0</v>
      </c>
      <c r="CU1173" s="10">
        <v>11586984</v>
      </c>
      <c r="CV1173" s="10">
        <v>10506142</v>
      </c>
      <c r="CW1173" s="10">
        <v>49783901</v>
      </c>
      <c r="CX1173" s="10">
        <v>11820298</v>
      </c>
      <c r="CY1173" s="10">
        <v>11726761</v>
      </c>
      <c r="CZ1173" s="10">
        <v>3034434</v>
      </c>
      <c r="DA1173" s="10">
        <v>0</v>
      </c>
      <c r="DB1173" s="10">
        <v>1599838</v>
      </c>
      <c r="DC1173" s="10">
        <v>19907729</v>
      </c>
      <c r="DD1173" s="10">
        <v>0</v>
      </c>
      <c r="DE1173" s="10">
        <v>7703127</v>
      </c>
      <c r="DF1173" s="10">
        <v>116082230</v>
      </c>
      <c r="DG1173" s="10">
        <v>709011</v>
      </c>
      <c r="DH1173" s="10">
        <v>0</v>
      </c>
      <c r="DI1173" s="10">
        <v>0</v>
      </c>
      <c r="DJ1173" s="10">
        <v>-1253041</v>
      </c>
      <c r="DK1173" s="10">
        <v>0</v>
      </c>
      <c r="DL1173" s="10">
        <v>0</v>
      </c>
      <c r="DM1173" s="10">
        <v>0</v>
      </c>
      <c r="DN1173" s="10">
        <v>0</v>
      </c>
      <c r="DO1173" s="10">
        <v>14500678</v>
      </c>
      <c r="DP1173" s="10">
        <v>296532544</v>
      </c>
      <c r="DQ1173" s="10">
        <v>0</v>
      </c>
      <c r="DR1173" s="10">
        <v>0</v>
      </c>
      <c r="DS1173" s="10">
        <v>0</v>
      </c>
      <c r="DT1173" s="10">
        <v>0</v>
      </c>
      <c r="DU1173" s="10">
        <v>0</v>
      </c>
      <c r="DV1173" s="10">
        <v>0</v>
      </c>
      <c r="DW1173" s="10">
        <v>0</v>
      </c>
      <c r="DX1173" s="10">
        <v>0</v>
      </c>
      <c r="DY1173" s="10">
        <v>0</v>
      </c>
      <c r="DZ1173" s="10">
        <v>0</v>
      </c>
      <c r="EA1173" s="10">
        <v>0</v>
      </c>
      <c r="EB1173" s="10">
        <v>0</v>
      </c>
      <c r="EC1173" s="10">
        <v>0</v>
      </c>
    </row>
    <row r="1174" spans="1:133" x14ac:dyDescent="0.3">
      <c r="A1174" s="9">
        <v>106541123</v>
      </c>
      <c r="B1174" s="9" t="s">
        <v>1456</v>
      </c>
      <c r="C1174" s="9">
        <v>20182</v>
      </c>
      <c r="D1174" s="11">
        <v>43191</v>
      </c>
      <c r="E1174" s="9" t="s">
        <v>2129</v>
      </c>
      <c r="F1174" s="9" t="s">
        <v>134</v>
      </c>
      <c r="G1174" s="9" t="s">
        <v>967</v>
      </c>
      <c r="H1174" s="9" t="s">
        <v>2130</v>
      </c>
      <c r="I1174" s="9">
        <v>613</v>
      </c>
      <c r="J1174" s="9" t="s">
        <v>283</v>
      </c>
      <c r="K1174" s="9" t="s">
        <v>284</v>
      </c>
      <c r="L1174" s="9" t="s">
        <v>138</v>
      </c>
      <c r="M1174" s="9" t="s">
        <v>1457</v>
      </c>
      <c r="N1174" s="9" t="s">
        <v>1458</v>
      </c>
      <c r="O1174" s="9" t="s">
        <v>1459</v>
      </c>
      <c r="P1174" s="9">
        <v>93258</v>
      </c>
      <c r="Q1174" s="9" t="s">
        <v>1460</v>
      </c>
      <c r="R1174" s="9">
        <v>1210</v>
      </c>
      <c r="S1174" s="9">
        <v>266</v>
      </c>
      <c r="T1174" s="9">
        <v>266</v>
      </c>
      <c r="U1174" s="9">
        <v>1</v>
      </c>
      <c r="V1174" s="9">
        <v>0</v>
      </c>
      <c r="W1174" s="9">
        <v>7</v>
      </c>
      <c r="X1174" s="9">
        <v>0</v>
      </c>
      <c r="Y1174" s="9">
        <v>0</v>
      </c>
      <c r="Z1174" s="9">
        <v>0</v>
      </c>
      <c r="AA1174" s="9">
        <v>6</v>
      </c>
      <c r="AB1174" s="9">
        <v>0</v>
      </c>
      <c r="AC1174" s="9">
        <v>0</v>
      </c>
      <c r="AD1174" s="9">
        <v>15</v>
      </c>
      <c r="AE1174" s="9">
        <v>29</v>
      </c>
      <c r="AF1174" s="9">
        <v>0</v>
      </c>
      <c r="AG1174" s="9">
        <v>216</v>
      </c>
      <c r="AH1174" s="9">
        <v>0</v>
      </c>
      <c r="AI1174" s="9">
        <v>5954</v>
      </c>
      <c r="AJ1174" s="9">
        <v>0</v>
      </c>
      <c r="AK1174" s="9">
        <v>0</v>
      </c>
      <c r="AL1174" s="9">
        <v>0</v>
      </c>
      <c r="AM1174" s="9">
        <v>4442</v>
      </c>
      <c r="AN1174" s="9">
        <v>0</v>
      </c>
      <c r="AO1174" s="9">
        <v>0</v>
      </c>
      <c r="AP1174" s="9">
        <v>13574</v>
      </c>
      <c r="AQ1174" s="9">
        <v>24186</v>
      </c>
      <c r="AR1174" s="9">
        <v>0</v>
      </c>
      <c r="AS1174" s="9">
        <v>0</v>
      </c>
      <c r="AT1174" s="9">
        <v>0</v>
      </c>
      <c r="AU1174" s="9">
        <v>0</v>
      </c>
      <c r="AV1174" s="9">
        <v>0</v>
      </c>
      <c r="AW1174" s="9">
        <v>0</v>
      </c>
      <c r="AX1174" s="9">
        <v>0</v>
      </c>
      <c r="AY1174" s="9">
        <v>0</v>
      </c>
      <c r="AZ1174" s="9">
        <v>0</v>
      </c>
      <c r="BA1174" s="9">
        <v>0</v>
      </c>
      <c r="BB1174" s="9">
        <v>0</v>
      </c>
      <c r="BC1174" s="9">
        <v>0</v>
      </c>
      <c r="BD1174" s="9">
        <v>1567365</v>
      </c>
      <c r="BE1174" s="9">
        <v>0</v>
      </c>
      <c r="BF1174" s="9">
        <v>29072610</v>
      </c>
      <c r="BG1174" s="9">
        <v>0</v>
      </c>
      <c r="BH1174" s="9">
        <v>0</v>
      </c>
      <c r="BI1174" s="9">
        <v>0</v>
      </c>
      <c r="BJ1174" s="9">
        <v>246409</v>
      </c>
      <c r="BK1174" s="9">
        <v>0</v>
      </c>
      <c r="BL1174" s="9">
        <v>0</v>
      </c>
      <c r="BM1174" s="9">
        <v>753079</v>
      </c>
      <c r="BN1174" s="9">
        <v>31639463</v>
      </c>
      <c r="BO1174" s="9">
        <v>0</v>
      </c>
      <c r="BP1174" s="9">
        <v>0</v>
      </c>
      <c r="BQ1174" s="9">
        <v>0</v>
      </c>
      <c r="BR1174" s="9">
        <v>0</v>
      </c>
      <c r="BS1174" s="9">
        <v>0</v>
      </c>
      <c r="BT1174" s="9">
        <v>0</v>
      </c>
      <c r="BU1174" s="9">
        <v>0</v>
      </c>
      <c r="BV1174" s="9">
        <v>0</v>
      </c>
      <c r="BW1174" s="9">
        <v>0</v>
      </c>
      <c r="BX1174" s="9">
        <v>0</v>
      </c>
      <c r="BY1174" s="9">
        <v>0</v>
      </c>
      <c r="BZ1174" s="9">
        <v>0</v>
      </c>
      <c r="CA1174" s="9">
        <v>45219</v>
      </c>
      <c r="CB1174" s="9">
        <v>0</v>
      </c>
      <c r="CC1174" s="9">
        <v>55948</v>
      </c>
      <c r="CD1174" s="9">
        <v>0</v>
      </c>
      <c r="CE1174" s="9">
        <v>0</v>
      </c>
      <c r="CF1174" s="9">
        <v>0</v>
      </c>
      <c r="CG1174" s="9">
        <v>0</v>
      </c>
      <c r="CH1174" s="9">
        <v>0</v>
      </c>
      <c r="CI1174" s="9">
        <v>0</v>
      </c>
      <c r="CJ1174" s="9">
        <v>0</v>
      </c>
      <c r="CK1174" s="9">
        <v>0</v>
      </c>
      <c r="CL1174" s="9">
        <v>0</v>
      </c>
      <c r="CM1174" s="9">
        <v>0</v>
      </c>
      <c r="CN1174" s="9">
        <v>0</v>
      </c>
      <c r="CO1174" s="9">
        <v>17097</v>
      </c>
      <c r="CP1174" s="9">
        <v>118264</v>
      </c>
      <c r="CQ1174" s="9">
        <v>0</v>
      </c>
      <c r="CR1174" s="9">
        <v>0</v>
      </c>
      <c r="CS1174" s="9">
        <v>0</v>
      </c>
      <c r="CT1174" s="9">
        <v>0</v>
      </c>
      <c r="CU1174" s="9">
        <v>0</v>
      </c>
      <c r="CV1174" s="9">
        <v>1522146</v>
      </c>
      <c r="CW1174" s="9">
        <v>0</v>
      </c>
      <c r="CX1174" s="9">
        <v>29016661</v>
      </c>
      <c r="CY1174" s="9">
        <v>0</v>
      </c>
      <c r="CZ1174" s="9">
        <v>0</v>
      </c>
      <c r="DA1174" s="9">
        <v>0</v>
      </c>
      <c r="DB1174" s="9">
        <v>246409</v>
      </c>
      <c r="DC1174" s="9">
        <v>0</v>
      </c>
      <c r="DD1174" s="9">
        <v>0</v>
      </c>
      <c r="DE1174" s="9">
        <v>735983</v>
      </c>
      <c r="DF1174" s="9">
        <v>31521199</v>
      </c>
      <c r="DG1174" s="9">
        <v>0</v>
      </c>
      <c r="DH1174" s="9">
        <v>39865790</v>
      </c>
      <c r="DI1174" s="9">
        <v>0</v>
      </c>
      <c r="DJ1174" s="9">
        <v>8344591</v>
      </c>
      <c r="DK1174" s="9">
        <v>0</v>
      </c>
      <c r="DL1174" s="9">
        <v>0</v>
      </c>
      <c r="DM1174" s="9">
        <v>0</v>
      </c>
      <c r="DN1174" s="9">
        <v>0</v>
      </c>
      <c r="DO1174" s="9">
        <v>0</v>
      </c>
      <c r="DP1174" s="9">
        <v>0</v>
      </c>
      <c r="DQ1174" s="9">
        <v>0</v>
      </c>
      <c r="DR1174" s="9">
        <v>0</v>
      </c>
      <c r="DS1174" s="9">
        <v>0</v>
      </c>
      <c r="DT1174" s="9">
        <v>0</v>
      </c>
      <c r="DU1174" s="9">
        <v>0</v>
      </c>
      <c r="DV1174" s="9">
        <v>0</v>
      </c>
      <c r="DW1174" s="9">
        <v>0</v>
      </c>
      <c r="DX1174" s="9">
        <v>0</v>
      </c>
      <c r="DY1174" s="9">
        <v>0</v>
      </c>
      <c r="DZ1174" s="9">
        <v>0</v>
      </c>
      <c r="EA1174" s="9">
        <v>0</v>
      </c>
      <c r="EB1174" s="9">
        <v>0</v>
      </c>
      <c r="EC1174" s="9">
        <v>0</v>
      </c>
    </row>
    <row r="1175" spans="1:133" x14ac:dyDescent="0.3">
      <c r="A1175" s="10">
        <v>106190631</v>
      </c>
      <c r="B1175" s="10" t="s">
        <v>1461</v>
      </c>
      <c r="C1175" s="10">
        <v>20182</v>
      </c>
      <c r="D1175" s="12">
        <v>43191</v>
      </c>
      <c r="E1175" s="10" t="s">
        <v>2129</v>
      </c>
      <c r="F1175" s="10" t="s">
        <v>134</v>
      </c>
      <c r="G1175" s="10" t="s">
        <v>158</v>
      </c>
      <c r="H1175" s="10" t="s">
        <v>2132</v>
      </c>
      <c r="I1175" s="10">
        <v>919</v>
      </c>
      <c r="J1175" s="10" t="s">
        <v>136</v>
      </c>
      <c r="K1175" s="10" t="s">
        <v>137</v>
      </c>
      <c r="L1175" s="10" t="s">
        <v>138</v>
      </c>
      <c r="M1175" s="10" t="s">
        <v>1462</v>
      </c>
      <c r="N1175" s="10" t="s">
        <v>2184</v>
      </c>
      <c r="O1175" s="10" t="s">
        <v>1464</v>
      </c>
      <c r="P1175" s="10">
        <v>90602</v>
      </c>
      <c r="Q1175" s="10" t="s">
        <v>1465</v>
      </c>
      <c r="R1175" s="10">
        <v>547</v>
      </c>
      <c r="S1175" s="10">
        <v>465</v>
      </c>
      <c r="T1175" s="10">
        <v>217</v>
      </c>
      <c r="U1175" s="10">
        <v>946</v>
      </c>
      <c r="V1175" s="10">
        <v>1399</v>
      </c>
      <c r="W1175" s="10">
        <v>317</v>
      </c>
      <c r="X1175" s="10">
        <v>440</v>
      </c>
      <c r="Y1175" s="10">
        <v>0</v>
      </c>
      <c r="Z1175" s="10">
        <v>0</v>
      </c>
      <c r="AA1175" s="10">
        <v>97</v>
      </c>
      <c r="AB1175" s="10">
        <v>935</v>
      </c>
      <c r="AC1175" s="10">
        <v>59</v>
      </c>
      <c r="AD1175" s="10">
        <v>37</v>
      </c>
      <c r="AE1175" s="10">
        <v>4230</v>
      </c>
      <c r="AF1175" s="10">
        <v>0</v>
      </c>
      <c r="AG1175" s="10">
        <v>5567</v>
      </c>
      <c r="AH1175" s="10">
        <v>6272</v>
      </c>
      <c r="AI1175" s="10">
        <v>1301</v>
      </c>
      <c r="AJ1175" s="10">
        <v>1604</v>
      </c>
      <c r="AK1175" s="10">
        <v>0</v>
      </c>
      <c r="AL1175" s="10">
        <v>0</v>
      </c>
      <c r="AM1175" s="10">
        <v>374</v>
      </c>
      <c r="AN1175" s="10">
        <v>4241</v>
      </c>
      <c r="AO1175" s="10">
        <v>228</v>
      </c>
      <c r="AP1175" s="10">
        <v>149</v>
      </c>
      <c r="AQ1175" s="10">
        <v>19736</v>
      </c>
      <c r="AR1175" s="10">
        <v>0</v>
      </c>
      <c r="AS1175" s="10">
        <v>22474</v>
      </c>
      <c r="AT1175" s="10">
        <v>17455</v>
      </c>
      <c r="AU1175" s="10">
        <v>2551</v>
      </c>
      <c r="AV1175" s="10">
        <v>7415</v>
      </c>
      <c r="AW1175" s="10">
        <v>0</v>
      </c>
      <c r="AX1175" s="10">
        <v>0</v>
      </c>
      <c r="AY1175" s="10">
        <v>5196</v>
      </c>
      <c r="AZ1175" s="10">
        <v>43600</v>
      </c>
      <c r="BA1175" s="10">
        <v>339</v>
      </c>
      <c r="BB1175" s="10">
        <v>1957</v>
      </c>
      <c r="BC1175" s="10">
        <v>100987</v>
      </c>
      <c r="BD1175" s="10">
        <v>106792875</v>
      </c>
      <c r="BE1175" s="10">
        <v>167146173</v>
      </c>
      <c r="BF1175" s="10">
        <v>37633638</v>
      </c>
      <c r="BG1175" s="10">
        <v>39182989</v>
      </c>
      <c r="BH1175" s="10">
        <v>0</v>
      </c>
      <c r="BI1175" s="10">
        <v>0</v>
      </c>
      <c r="BJ1175" s="10">
        <v>8539548</v>
      </c>
      <c r="BK1175" s="10">
        <v>99462953</v>
      </c>
      <c r="BL1175" s="10">
        <v>1745014</v>
      </c>
      <c r="BM1175" s="10">
        <v>7179729</v>
      </c>
      <c r="BN1175" s="10">
        <v>467682919</v>
      </c>
      <c r="BO1175" s="10">
        <v>77314283</v>
      </c>
      <c r="BP1175" s="10">
        <v>136207674</v>
      </c>
      <c r="BQ1175" s="10">
        <v>12494704</v>
      </c>
      <c r="BR1175" s="10">
        <v>38710650</v>
      </c>
      <c r="BS1175" s="10">
        <v>0</v>
      </c>
      <c r="BT1175" s="10">
        <v>0</v>
      </c>
      <c r="BU1175" s="10">
        <v>19206724</v>
      </c>
      <c r="BV1175" s="10">
        <v>151588035</v>
      </c>
      <c r="BW1175" s="10">
        <v>724637</v>
      </c>
      <c r="BX1175" s="10">
        <v>9670866</v>
      </c>
      <c r="BY1175" s="10">
        <v>445917573</v>
      </c>
      <c r="BZ1175" s="10">
        <v>2412807</v>
      </c>
      <c r="CA1175" s="10">
        <v>166762768</v>
      </c>
      <c r="CB1175" s="10">
        <v>282872414</v>
      </c>
      <c r="CC1175" s="10">
        <v>41157452</v>
      </c>
      <c r="CD1175" s="10">
        <v>70992183</v>
      </c>
      <c r="CE1175" s="10">
        <v>0</v>
      </c>
      <c r="CF1175" s="10">
        <v>0</v>
      </c>
      <c r="CG1175" s="10">
        <v>0</v>
      </c>
      <c r="CH1175" s="10">
        <v>21294972</v>
      </c>
      <c r="CI1175" s="10">
        <v>187918992</v>
      </c>
      <c r="CJ1175" s="10">
        <v>0</v>
      </c>
      <c r="CK1175" s="10">
        <v>2469651</v>
      </c>
      <c r="CL1175" s="10">
        <v>0</v>
      </c>
      <c r="CM1175" s="10">
        <v>0</v>
      </c>
      <c r="CN1175" s="10">
        <v>0</v>
      </c>
      <c r="CO1175" s="10">
        <v>6548505</v>
      </c>
      <c r="CP1175" s="10">
        <v>782429744</v>
      </c>
      <c r="CQ1175" s="10">
        <v>0</v>
      </c>
      <c r="CR1175" s="10">
        <v>0</v>
      </c>
      <c r="CS1175" s="10">
        <v>0</v>
      </c>
      <c r="CT1175" s="10">
        <v>0</v>
      </c>
      <c r="CU1175" s="10">
        <v>0</v>
      </c>
      <c r="CV1175" s="10">
        <v>17344390</v>
      </c>
      <c r="CW1175" s="10">
        <v>20481433</v>
      </c>
      <c r="CX1175" s="10">
        <v>8970890</v>
      </c>
      <c r="CY1175" s="10">
        <v>6901456</v>
      </c>
      <c r="CZ1175" s="10">
        <v>0</v>
      </c>
      <c r="DA1175" s="10">
        <v>0</v>
      </c>
      <c r="DB1175" s="10">
        <v>6451300</v>
      </c>
      <c r="DC1175" s="10">
        <v>63131996</v>
      </c>
      <c r="DD1175" s="10">
        <v>0</v>
      </c>
      <c r="DE1175" s="10">
        <v>7889283</v>
      </c>
      <c r="DF1175" s="10">
        <v>131170748</v>
      </c>
      <c r="DG1175" s="10">
        <v>13232341</v>
      </c>
      <c r="DH1175" s="10">
        <v>132855874</v>
      </c>
      <c r="DI1175" s="10">
        <v>7318275</v>
      </c>
      <c r="DJ1175" s="10">
        <v>1555087</v>
      </c>
      <c r="DK1175" s="10">
        <v>0</v>
      </c>
      <c r="DL1175" s="10">
        <v>0</v>
      </c>
      <c r="DM1175" s="10">
        <v>0</v>
      </c>
      <c r="DN1175" s="10">
        <v>0</v>
      </c>
      <c r="DO1175" s="10">
        <v>2211971</v>
      </c>
      <c r="DP1175" s="10">
        <v>352108922</v>
      </c>
      <c r="DQ1175" s="10">
        <v>0</v>
      </c>
      <c r="DR1175" s="10">
        <v>0</v>
      </c>
      <c r="DS1175" s="10">
        <v>0</v>
      </c>
      <c r="DT1175" s="10">
        <v>0</v>
      </c>
      <c r="DU1175" s="10">
        <v>0</v>
      </c>
      <c r="DV1175" s="10">
        <v>0</v>
      </c>
      <c r="DW1175" s="10">
        <v>0</v>
      </c>
      <c r="DX1175" s="10">
        <v>0</v>
      </c>
      <c r="DY1175" s="10">
        <v>0</v>
      </c>
      <c r="DZ1175" s="10">
        <v>0</v>
      </c>
      <c r="EA1175" s="10">
        <v>0</v>
      </c>
      <c r="EB1175" s="10">
        <v>0</v>
      </c>
      <c r="EC1175" s="10">
        <v>0</v>
      </c>
    </row>
    <row r="1176" spans="1:133" x14ac:dyDescent="0.3">
      <c r="A1176" s="9">
        <v>106190599</v>
      </c>
      <c r="B1176" s="9" t="s">
        <v>1470</v>
      </c>
      <c r="C1176" s="9">
        <v>20182</v>
      </c>
      <c r="D1176" s="11">
        <v>43191</v>
      </c>
      <c r="E1176" s="9" t="s">
        <v>2129</v>
      </c>
      <c r="F1176" s="9" t="s">
        <v>134</v>
      </c>
      <c r="G1176" s="9" t="s">
        <v>158</v>
      </c>
      <c r="H1176" s="9" t="s">
        <v>2132</v>
      </c>
      <c r="I1176" s="9">
        <v>921</v>
      </c>
      <c r="J1176" s="9" t="s">
        <v>255</v>
      </c>
      <c r="K1176" s="9" t="s">
        <v>137</v>
      </c>
      <c r="L1176" s="9" t="s">
        <v>138</v>
      </c>
      <c r="M1176" s="9" t="s">
        <v>1467</v>
      </c>
      <c r="N1176" s="9" t="s">
        <v>1471</v>
      </c>
      <c r="O1176" s="9" t="s">
        <v>1472</v>
      </c>
      <c r="P1176" s="9">
        <v>90723</v>
      </c>
      <c r="Q1176" s="9" t="s">
        <v>2185</v>
      </c>
      <c r="R1176" s="9">
        <v>177</v>
      </c>
      <c r="S1176" s="9">
        <v>177</v>
      </c>
      <c r="T1176" s="9">
        <v>120</v>
      </c>
      <c r="U1176" s="9">
        <v>88</v>
      </c>
      <c r="V1176" s="9">
        <v>7</v>
      </c>
      <c r="W1176" s="9">
        <v>1</v>
      </c>
      <c r="X1176" s="9">
        <v>30</v>
      </c>
      <c r="Y1176" s="9">
        <v>0</v>
      </c>
      <c r="Z1176" s="9">
        <v>0</v>
      </c>
      <c r="AA1176" s="9">
        <v>0</v>
      </c>
      <c r="AB1176" s="9">
        <v>8</v>
      </c>
      <c r="AC1176" s="9">
        <v>0</v>
      </c>
      <c r="AD1176" s="9">
        <v>0</v>
      </c>
      <c r="AE1176" s="9">
        <v>134</v>
      </c>
      <c r="AF1176" s="9">
        <v>0</v>
      </c>
      <c r="AG1176" s="9">
        <v>4365</v>
      </c>
      <c r="AH1176" s="9">
        <v>325</v>
      </c>
      <c r="AI1176" s="9">
        <v>283</v>
      </c>
      <c r="AJ1176" s="9">
        <v>3231</v>
      </c>
      <c r="AK1176" s="9">
        <v>0</v>
      </c>
      <c r="AL1176" s="9">
        <v>0</v>
      </c>
      <c r="AM1176" s="9">
        <v>0</v>
      </c>
      <c r="AN1176" s="9">
        <v>865</v>
      </c>
      <c r="AO1176" s="9">
        <v>0</v>
      </c>
      <c r="AP1176" s="9">
        <v>0</v>
      </c>
      <c r="AQ1176" s="9">
        <v>9069</v>
      </c>
      <c r="AR1176" s="9">
        <v>0</v>
      </c>
      <c r="AS1176" s="9">
        <v>1</v>
      </c>
      <c r="AT1176" s="9">
        <v>0</v>
      </c>
      <c r="AU1176" s="9">
        <v>0</v>
      </c>
      <c r="AV1176" s="9">
        <v>0</v>
      </c>
      <c r="AW1176" s="9">
        <v>0</v>
      </c>
      <c r="AX1176" s="9">
        <v>0</v>
      </c>
      <c r="AY1176" s="9">
        <v>0</v>
      </c>
      <c r="AZ1176" s="9">
        <v>1</v>
      </c>
      <c r="BA1176" s="9">
        <v>0</v>
      </c>
      <c r="BB1176" s="9">
        <v>0</v>
      </c>
      <c r="BC1176" s="9">
        <v>2</v>
      </c>
      <c r="BD1176" s="9">
        <v>38089439</v>
      </c>
      <c r="BE1176" s="9">
        <v>3761357</v>
      </c>
      <c r="BF1176" s="9">
        <v>1643785</v>
      </c>
      <c r="BG1176" s="9">
        <v>25267203</v>
      </c>
      <c r="BH1176" s="9">
        <v>0</v>
      </c>
      <c r="BI1176" s="9">
        <v>0</v>
      </c>
      <c r="BJ1176" s="9">
        <v>0</v>
      </c>
      <c r="BK1176" s="9">
        <v>6531487</v>
      </c>
      <c r="BL1176" s="9">
        <v>0</v>
      </c>
      <c r="BM1176" s="9">
        <v>0</v>
      </c>
      <c r="BN1176" s="9">
        <v>75293271</v>
      </c>
      <c r="BO1176" s="9">
        <v>544</v>
      </c>
      <c r="BP1176" s="9">
        <v>0</v>
      </c>
      <c r="BQ1176" s="9">
        <v>0</v>
      </c>
      <c r="BR1176" s="9">
        <v>0</v>
      </c>
      <c r="BS1176" s="9">
        <v>0</v>
      </c>
      <c r="BT1176" s="9">
        <v>0</v>
      </c>
      <c r="BU1176" s="9">
        <v>0</v>
      </c>
      <c r="BV1176" s="9">
        <v>1456</v>
      </c>
      <c r="BW1176" s="9">
        <v>0</v>
      </c>
      <c r="BX1176" s="9">
        <v>0</v>
      </c>
      <c r="BY1176" s="9">
        <v>2000</v>
      </c>
      <c r="BZ1176" s="9">
        <v>847782</v>
      </c>
      <c r="CA1176" s="9">
        <v>29311403</v>
      </c>
      <c r="CB1176" s="9">
        <v>3214308</v>
      </c>
      <c r="CC1176" s="9">
        <v>1220782</v>
      </c>
      <c r="CD1176" s="9">
        <v>19134152</v>
      </c>
      <c r="CE1176" s="9">
        <v>0</v>
      </c>
      <c r="CF1176" s="9">
        <v>0</v>
      </c>
      <c r="CG1176" s="9">
        <v>0</v>
      </c>
      <c r="CH1176" s="9">
        <v>0</v>
      </c>
      <c r="CI1176" s="9">
        <v>4124088</v>
      </c>
      <c r="CJ1176" s="9">
        <v>0</v>
      </c>
      <c r="CK1176" s="9">
        <v>0</v>
      </c>
      <c r="CL1176" s="9">
        <v>0</v>
      </c>
      <c r="CM1176" s="9">
        <v>0</v>
      </c>
      <c r="CN1176" s="9">
        <v>0</v>
      </c>
      <c r="CO1176" s="9">
        <v>0</v>
      </c>
      <c r="CP1176" s="9">
        <v>57852515</v>
      </c>
      <c r="CQ1176" s="9">
        <v>0</v>
      </c>
      <c r="CR1176" s="9">
        <v>0</v>
      </c>
      <c r="CS1176" s="9">
        <v>0</v>
      </c>
      <c r="CT1176" s="9">
        <v>0</v>
      </c>
      <c r="CU1176" s="9">
        <v>0</v>
      </c>
      <c r="CV1176" s="9">
        <v>8778580</v>
      </c>
      <c r="CW1176" s="9">
        <v>547048</v>
      </c>
      <c r="CX1176" s="9">
        <v>371219</v>
      </c>
      <c r="CY1176" s="9">
        <v>5337054</v>
      </c>
      <c r="CZ1176" s="9">
        <v>0</v>
      </c>
      <c r="DA1176" s="9">
        <v>0</v>
      </c>
      <c r="DB1176" s="9">
        <v>0</v>
      </c>
      <c r="DC1176" s="9">
        <v>2408855</v>
      </c>
      <c r="DD1176" s="9">
        <v>0</v>
      </c>
      <c r="DE1176" s="9">
        <v>0</v>
      </c>
      <c r="DF1176" s="9">
        <v>17442756</v>
      </c>
      <c r="DG1176" s="9">
        <v>40510</v>
      </c>
      <c r="DH1176" s="9">
        <v>16385345</v>
      </c>
      <c r="DI1176" s="9">
        <v>0</v>
      </c>
      <c r="DJ1176" s="9">
        <v>0</v>
      </c>
      <c r="DK1176" s="9">
        <v>0</v>
      </c>
      <c r="DL1176" s="9">
        <v>0</v>
      </c>
      <c r="DM1176" s="9">
        <v>0</v>
      </c>
      <c r="DN1176" s="9">
        <v>0</v>
      </c>
      <c r="DO1176" s="9">
        <v>26034</v>
      </c>
      <c r="DP1176" s="9">
        <v>2812109</v>
      </c>
      <c r="DQ1176" s="9">
        <v>0</v>
      </c>
      <c r="DR1176" s="9">
        <v>0</v>
      </c>
      <c r="DS1176" s="9">
        <v>0</v>
      </c>
      <c r="DT1176" s="9">
        <v>0</v>
      </c>
      <c r="DU1176" s="9">
        <v>0</v>
      </c>
      <c r="DV1176" s="9">
        <v>0</v>
      </c>
      <c r="DW1176" s="9">
        <v>0</v>
      </c>
      <c r="DX1176" s="9">
        <v>0</v>
      </c>
      <c r="DY1176" s="9">
        <v>0</v>
      </c>
      <c r="DZ1176" s="9">
        <v>0</v>
      </c>
      <c r="EA1176" s="9">
        <v>0</v>
      </c>
      <c r="EB1176" s="9">
        <v>0</v>
      </c>
      <c r="EC1176" s="9">
        <v>0</v>
      </c>
    </row>
    <row r="1177" spans="1:133" x14ac:dyDescent="0.3">
      <c r="A1177" s="10">
        <v>106190385</v>
      </c>
      <c r="B1177" s="10" t="s">
        <v>1473</v>
      </c>
      <c r="C1177" s="10">
        <v>20182</v>
      </c>
      <c r="D1177" s="12">
        <v>43191</v>
      </c>
      <c r="E1177" s="10" t="s">
        <v>2129</v>
      </c>
      <c r="F1177" s="10" t="s">
        <v>134</v>
      </c>
      <c r="G1177" s="10" t="s">
        <v>158</v>
      </c>
      <c r="H1177" s="10" t="s">
        <v>2132</v>
      </c>
      <c r="I1177" s="10">
        <v>903</v>
      </c>
      <c r="J1177" s="10" t="s">
        <v>152</v>
      </c>
      <c r="K1177" s="10" t="s">
        <v>137</v>
      </c>
      <c r="L1177" s="10" t="s">
        <v>138</v>
      </c>
      <c r="M1177" s="10" t="s">
        <v>1474</v>
      </c>
      <c r="N1177" s="10" t="s">
        <v>1475</v>
      </c>
      <c r="O1177" s="10" t="s">
        <v>1476</v>
      </c>
      <c r="P1177" s="10">
        <v>91345</v>
      </c>
      <c r="Q1177" s="10" t="s">
        <v>1477</v>
      </c>
      <c r="R1177" s="10">
        <v>377</v>
      </c>
      <c r="S1177" s="10">
        <v>377</v>
      </c>
      <c r="T1177" s="10">
        <v>315</v>
      </c>
      <c r="U1177" s="10">
        <v>909</v>
      </c>
      <c r="V1177" s="10">
        <v>574</v>
      </c>
      <c r="W1177" s="10">
        <v>515</v>
      </c>
      <c r="X1177" s="10">
        <v>1028</v>
      </c>
      <c r="Y1177" s="10">
        <v>0</v>
      </c>
      <c r="Z1177" s="10">
        <v>0</v>
      </c>
      <c r="AA1177" s="10">
        <v>47</v>
      </c>
      <c r="AB1177" s="10">
        <v>1502</v>
      </c>
      <c r="AC1177" s="10">
        <v>72</v>
      </c>
      <c r="AD1177" s="10">
        <v>0</v>
      </c>
      <c r="AE1177" s="10">
        <v>4647</v>
      </c>
      <c r="AF1177" s="10">
        <v>119</v>
      </c>
      <c r="AG1177" s="10">
        <v>7049</v>
      </c>
      <c r="AH1177" s="10">
        <v>2441</v>
      </c>
      <c r="AI1177" s="10">
        <v>2554</v>
      </c>
      <c r="AJ1177" s="10">
        <v>4468</v>
      </c>
      <c r="AK1177" s="10">
        <v>0</v>
      </c>
      <c r="AL1177" s="10">
        <v>0</v>
      </c>
      <c r="AM1177" s="10">
        <v>153</v>
      </c>
      <c r="AN1177" s="10">
        <v>6123</v>
      </c>
      <c r="AO1177" s="10">
        <v>199</v>
      </c>
      <c r="AP1177" s="10">
        <v>0</v>
      </c>
      <c r="AQ1177" s="10">
        <v>22987</v>
      </c>
      <c r="AR1177" s="10">
        <v>4186</v>
      </c>
      <c r="AS1177" s="10">
        <v>2937</v>
      </c>
      <c r="AT1177" s="10">
        <v>3636</v>
      </c>
      <c r="AU1177" s="10">
        <v>1844</v>
      </c>
      <c r="AV1177" s="10">
        <v>14426</v>
      </c>
      <c r="AW1177" s="10">
        <v>0</v>
      </c>
      <c r="AX1177" s="10">
        <v>0</v>
      </c>
      <c r="AY1177" s="10">
        <v>570</v>
      </c>
      <c r="AZ1177" s="10">
        <v>5653</v>
      </c>
      <c r="BA1177" s="10">
        <v>1728</v>
      </c>
      <c r="BB1177" s="10">
        <v>0</v>
      </c>
      <c r="BC1177" s="10">
        <v>30794</v>
      </c>
      <c r="BD1177" s="10">
        <v>124144582</v>
      </c>
      <c r="BE1177" s="10">
        <v>102203251</v>
      </c>
      <c r="BF1177" s="10">
        <v>42463906</v>
      </c>
      <c r="BG1177" s="10">
        <v>76263561</v>
      </c>
      <c r="BH1177" s="10">
        <v>0</v>
      </c>
      <c r="BI1177" s="10">
        <v>0</v>
      </c>
      <c r="BJ1177" s="10">
        <v>2162174</v>
      </c>
      <c r="BK1177" s="10">
        <v>86529364</v>
      </c>
      <c r="BL1177" s="10">
        <v>2812240</v>
      </c>
      <c r="BM1177" s="10">
        <v>0</v>
      </c>
      <c r="BN1177" s="10">
        <v>436579078</v>
      </c>
      <c r="BO1177" s="10">
        <v>25452593</v>
      </c>
      <c r="BP1177" s="10">
        <v>36510288</v>
      </c>
      <c r="BQ1177" s="10">
        <v>15779082</v>
      </c>
      <c r="BR1177" s="10">
        <v>50658695</v>
      </c>
      <c r="BS1177" s="10">
        <v>0</v>
      </c>
      <c r="BT1177" s="10">
        <v>0</v>
      </c>
      <c r="BU1177" s="10">
        <v>4675604</v>
      </c>
      <c r="BV1177" s="10">
        <v>46370507</v>
      </c>
      <c r="BW1177" s="10">
        <v>14174462</v>
      </c>
      <c r="BX1177" s="10">
        <v>0</v>
      </c>
      <c r="BY1177" s="10">
        <v>193621231</v>
      </c>
      <c r="BZ1177" s="10">
        <v>2153901</v>
      </c>
      <c r="CA1177" s="10">
        <v>131256266</v>
      </c>
      <c r="CB1177" s="10">
        <v>121097091</v>
      </c>
      <c r="CC1177" s="10">
        <v>39756706</v>
      </c>
      <c r="CD1177" s="10">
        <v>116799182</v>
      </c>
      <c r="CE1177" s="10">
        <v>-950004</v>
      </c>
      <c r="CF1177" s="10">
        <v>0</v>
      </c>
      <c r="CG1177" s="10">
        <v>0</v>
      </c>
      <c r="CH1177" s="10">
        <v>5521360</v>
      </c>
      <c r="CI1177" s="10">
        <v>104709530</v>
      </c>
      <c r="CJ1177" s="10">
        <v>0</v>
      </c>
      <c r="CK1177" s="10">
        <v>6671045</v>
      </c>
      <c r="CL1177" s="10">
        <v>0</v>
      </c>
      <c r="CM1177" s="10">
        <v>0</v>
      </c>
      <c r="CN1177" s="10">
        <v>0</v>
      </c>
      <c r="CO1177" s="10">
        <v>0</v>
      </c>
      <c r="CP1177" s="10">
        <v>527015077</v>
      </c>
      <c r="CQ1177" s="10">
        <v>6047819</v>
      </c>
      <c r="CR1177" s="10">
        <v>3596787</v>
      </c>
      <c r="CS1177" s="10">
        <v>0</v>
      </c>
      <c r="CT1177" s="10">
        <v>0</v>
      </c>
      <c r="CU1177" s="10">
        <v>9644606</v>
      </c>
      <c r="CV1177" s="10">
        <v>17829615</v>
      </c>
      <c r="CW1177" s="10">
        <v>23190171</v>
      </c>
      <c r="CX1177" s="10">
        <v>19237223</v>
      </c>
      <c r="CY1177" s="10">
        <v>13286066</v>
      </c>
      <c r="CZ1177" s="10">
        <v>0</v>
      </c>
      <c r="DA1177" s="10">
        <v>0</v>
      </c>
      <c r="DB1177" s="10">
        <v>1293048</v>
      </c>
      <c r="DC1177" s="10">
        <v>27736115</v>
      </c>
      <c r="DD1177" s="10">
        <v>10257600</v>
      </c>
      <c r="DE1177" s="10">
        <v>0</v>
      </c>
      <c r="DF1177" s="10">
        <v>112829838</v>
      </c>
      <c r="DG1177" s="10">
        <v>1661281</v>
      </c>
      <c r="DH1177" s="10">
        <v>98582684</v>
      </c>
      <c r="DI1177" s="10">
        <v>4140443</v>
      </c>
      <c r="DJ1177" s="10">
        <v>780430</v>
      </c>
      <c r="DK1177" s="10">
        <v>0</v>
      </c>
      <c r="DL1177" s="10">
        <v>0</v>
      </c>
      <c r="DM1177" s="10">
        <v>0</v>
      </c>
      <c r="DN1177" s="10">
        <v>0</v>
      </c>
      <c r="DO1177" s="10">
        <v>3734303</v>
      </c>
      <c r="DP1177" s="10">
        <v>201212196</v>
      </c>
      <c r="DQ1177" s="10">
        <v>0</v>
      </c>
      <c r="DR1177" s="10">
        <v>0</v>
      </c>
      <c r="DS1177" s="10">
        <v>0</v>
      </c>
      <c r="DT1177" s="10">
        <v>0</v>
      </c>
      <c r="DU1177" s="10">
        <v>0</v>
      </c>
      <c r="DV1177" s="10">
        <v>0</v>
      </c>
      <c r="DW1177" s="10">
        <v>0</v>
      </c>
      <c r="DX1177" s="10">
        <v>0</v>
      </c>
      <c r="DY1177" s="10">
        <v>0</v>
      </c>
      <c r="DZ1177" s="10">
        <v>0</v>
      </c>
      <c r="EA1177" s="10">
        <v>5164683</v>
      </c>
      <c r="EB1177" s="10">
        <v>9840663</v>
      </c>
      <c r="EC1177" s="10">
        <v>0</v>
      </c>
    </row>
    <row r="1178" spans="1:133" x14ac:dyDescent="0.3">
      <c r="A1178" s="9">
        <v>106190680</v>
      </c>
      <c r="B1178" s="9" t="s">
        <v>2118</v>
      </c>
      <c r="C1178" s="9">
        <v>20182</v>
      </c>
      <c r="D1178" s="11">
        <v>43191</v>
      </c>
      <c r="E1178" s="9" t="s">
        <v>2129</v>
      </c>
      <c r="F1178" s="9" t="s">
        <v>134</v>
      </c>
      <c r="G1178" s="9" t="s">
        <v>158</v>
      </c>
      <c r="H1178" s="9" t="s">
        <v>2132</v>
      </c>
      <c r="I1178" s="9">
        <v>933</v>
      </c>
      <c r="J1178" s="9" t="s">
        <v>136</v>
      </c>
      <c r="K1178" s="9" t="s">
        <v>137</v>
      </c>
      <c r="L1178" s="9" t="s">
        <v>138</v>
      </c>
      <c r="M1178" s="9" t="s">
        <v>1479</v>
      </c>
      <c r="N1178" s="9" t="s">
        <v>1480</v>
      </c>
      <c r="O1178" s="9" t="s">
        <v>1481</v>
      </c>
      <c r="P1178" s="9">
        <v>90732</v>
      </c>
      <c r="Q1178" s="9" t="s">
        <v>1482</v>
      </c>
      <c r="R1178" s="9">
        <v>356</v>
      </c>
      <c r="S1178" s="9">
        <v>324</v>
      </c>
      <c r="T1178" s="9">
        <v>324</v>
      </c>
      <c r="U1178" s="9">
        <v>421</v>
      </c>
      <c r="V1178" s="9">
        <v>416</v>
      </c>
      <c r="W1178" s="9">
        <v>223</v>
      </c>
      <c r="X1178" s="9">
        <v>422</v>
      </c>
      <c r="Y1178" s="9">
        <v>0</v>
      </c>
      <c r="Z1178" s="9">
        <v>0</v>
      </c>
      <c r="AA1178" s="9">
        <v>56</v>
      </c>
      <c r="AB1178" s="9">
        <v>368</v>
      </c>
      <c r="AC1178" s="9">
        <v>21</v>
      </c>
      <c r="AD1178" s="9">
        <v>0</v>
      </c>
      <c r="AE1178" s="9">
        <v>1927</v>
      </c>
      <c r="AF1178" s="9">
        <v>321</v>
      </c>
      <c r="AG1178" s="9">
        <v>4452</v>
      </c>
      <c r="AH1178" s="9">
        <v>3827</v>
      </c>
      <c r="AI1178" s="9">
        <v>2114</v>
      </c>
      <c r="AJ1178" s="9">
        <v>4346</v>
      </c>
      <c r="AK1178" s="9">
        <v>0</v>
      </c>
      <c r="AL1178" s="9">
        <v>0</v>
      </c>
      <c r="AM1178" s="9">
        <v>648</v>
      </c>
      <c r="AN1178" s="9">
        <v>3289</v>
      </c>
      <c r="AO1178" s="9">
        <v>104</v>
      </c>
      <c r="AP1178" s="9">
        <v>0</v>
      </c>
      <c r="AQ1178" s="9">
        <v>18780</v>
      </c>
      <c r="AR1178" s="9">
        <v>10592</v>
      </c>
      <c r="AS1178" s="9">
        <v>1987</v>
      </c>
      <c r="AT1178" s="9">
        <v>926</v>
      </c>
      <c r="AU1178" s="9">
        <v>959</v>
      </c>
      <c r="AV1178" s="9">
        <v>4573</v>
      </c>
      <c r="AW1178" s="9">
        <v>0</v>
      </c>
      <c r="AX1178" s="9">
        <v>0</v>
      </c>
      <c r="AY1178" s="9">
        <v>430</v>
      </c>
      <c r="AZ1178" s="9">
        <v>2476</v>
      </c>
      <c r="BA1178" s="9">
        <v>377</v>
      </c>
      <c r="BB1178" s="9">
        <v>259</v>
      </c>
      <c r="BC1178" s="9">
        <v>11987</v>
      </c>
      <c r="BD1178" s="9">
        <v>35930690</v>
      </c>
      <c r="BE1178" s="9">
        <v>30457263</v>
      </c>
      <c r="BF1178" s="9">
        <v>13257545</v>
      </c>
      <c r="BG1178" s="9">
        <v>29900988</v>
      </c>
      <c r="BH1178" s="9">
        <v>0</v>
      </c>
      <c r="BI1178" s="9">
        <v>0</v>
      </c>
      <c r="BJ1178" s="9">
        <v>3668331</v>
      </c>
      <c r="BK1178" s="9">
        <v>18619044</v>
      </c>
      <c r="BL1178" s="9">
        <v>588744</v>
      </c>
      <c r="BM1178" s="9">
        <v>0</v>
      </c>
      <c r="BN1178" s="9">
        <v>132422605</v>
      </c>
      <c r="BO1178" s="9">
        <v>11429876</v>
      </c>
      <c r="BP1178" s="9">
        <v>6032814</v>
      </c>
      <c r="BQ1178" s="9">
        <v>3277605</v>
      </c>
      <c r="BR1178" s="9">
        <v>12577220</v>
      </c>
      <c r="BS1178" s="9">
        <v>0</v>
      </c>
      <c r="BT1178" s="9">
        <v>0</v>
      </c>
      <c r="BU1178" s="9">
        <v>2173579</v>
      </c>
      <c r="BV1178" s="9">
        <v>12515772</v>
      </c>
      <c r="BW1178" s="9">
        <v>1905358</v>
      </c>
      <c r="BX1178" s="9">
        <v>1309517</v>
      </c>
      <c r="BY1178" s="9">
        <v>51221741</v>
      </c>
      <c r="BZ1178" s="9">
        <v>636042</v>
      </c>
      <c r="CA1178" s="9">
        <v>38583254</v>
      </c>
      <c r="CB1178" s="9">
        <v>29306627</v>
      </c>
      <c r="CC1178" s="9">
        <v>8942299</v>
      </c>
      <c r="CD1178" s="9">
        <v>35912087</v>
      </c>
      <c r="CE1178" s="9">
        <v>-212499</v>
      </c>
      <c r="CF1178" s="9">
        <v>0</v>
      </c>
      <c r="CG1178" s="9">
        <v>0</v>
      </c>
      <c r="CH1178" s="9">
        <v>4751151</v>
      </c>
      <c r="CI1178" s="9">
        <v>21914600</v>
      </c>
      <c r="CJ1178" s="9">
        <v>0</v>
      </c>
      <c r="CK1178" s="9">
        <v>863402</v>
      </c>
      <c r="CL1178" s="9">
        <v>0</v>
      </c>
      <c r="CM1178" s="9">
        <v>0</v>
      </c>
      <c r="CN1178" s="9">
        <v>0</v>
      </c>
      <c r="CO1178" s="9">
        <v>453326</v>
      </c>
      <c r="CP1178" s="9">
        <v>141150289</v>
      </c>
      <c r="CQ1178" s="9">
        <v>0</v>
      </c>
      <c r="CR1178" s="9">
        <v>0</v>
      </c>
      <c r="CS1178" s="9">
        <v>0</v>
      </c>
      <c r="CT1178" s="9">
        <v>0</v>
      </c>
      <c r="CU1178" s="9">
        <v>0</v>
      </c>
      <c r="CV1178" s="9">
        <v>8613281</v>
      </c>
      <c r="CW1178" s="9">
        <v>7057069</v>
      </c>
      <c r="CX1178" s="9">
        <v>7748081</v>
      </c>
      <c r="CY1178" s="9">
        <v>6419000</v>
      </c>
      <c r="CZ1178" s="9">
        <v>0</v>
      </c>
      <c r="DA1178" s="9">
        <v>0</v>
      </c>
      <c r="DB1178" s="9">
        <v>1070526</v>
      </c>
      <c r="DC1178" s="9">
        <v>9112382</v>
      </c>
      <c r="DD1178" s="9">
        <v>1622062</v>
      </c>
      <c r="DE1178" s="9">
        <v>851656</v>
      </c>
      <c r="DF1178" s="9">
        <v>42494057</v>
      </c>
      <c r="DG1178" s="9">
        <v>830151</v>
      </c>
      <c r="DH1178" s="9">
        <v>40632442</v>
      </c>
      <c r="DI1178" s="9">
        <v>1692899</v>
      </c>
      <c r="DJ1178" s="9">
        <v>317131</v>
      </c>
      <c r="DK1178" s="9">
        <v>0</v>
      </c>
      <c r="DL1178" s="9">
        <v>0</v>
      </c>
      <c r="DM1178" s="9">
        <v>0</v>
      </c>
      <c r="DN1178" s="9">
        <v>0</v>
      </c>
      <c r="DO1178" s="9">
        <v>2003629</v>
      </c>
      <c r="DP1178" s="9">
        <v>30368870</v>
      </c>
      <c r="DQ1178" s="9">
        <v>0</v>
      </c>
      <c r="DR1178" s="9">
        <v>0</v>
      </c>
      <c r="DS1178" s="9">
        <v>0</v>
      </c>
      <c r="DT1178" s="9">
        <v>0</v>
      </c>
      <c r="DU1178" s="9">
        <v>0</v>
      </c>
      <c r="DV1178" s="9">
        <v>0</v>
      </c>
      <c r="DW1178" s="9">
        <v>0</v>
      </c>
      <c r="DX1178" s="9">
        <v>0</v>
      </c>
      <c r="DY1178" s="9">
        <v>0</v>
      </c>
      <c r="DZ1178" s="9">
        <v>0</v>
      </c>
      <c r="EA1178" s="9">
        <v>2215935</v>
      </c>
      <c r="EB1178" s="9">
        <v>5352042</v>
      </c>
      <c r="EC1178" s="9">
        <v>0</v>
      </c>
    </row>
    <row r="1179" spans="1:133" x14ac:dyDescent="0.3">
      <c r="A1179" s="10">
        <v>106190470</v>
      </c>
      <c r="B1179" s="10" t="s">
        <v>2119</v>
      </c>
      <c r="C1179" s="10">
        <v>20182</v>
      </c>
      <c r="D1179" s="12">
        <v>43191</v>
      </c>
      <c r="E1179" s="10" t="s">
        <v>2129</v>
      </c>
      <c r="F1179" s="10" t="s">
        <v>134</v>
      </c>
      <c r="G1179" s="10" t="s">
        <v>158</v>
      </c>
      <c r="H1179" s="10" t="s">
        <v>2132</v>
      </c>
      <c r="I1179" s="10">
        <v>931</v>
      </c>
      <c r="J1179" s="10" t="s">
        <v>136</v>
      </c>
      <c r="K1179" s="10" t="s">
        <v>137</v>
      </c>
      <c r="L1179" s="10" t="s">
        <v>138</v>
      </c>
      <c r="M1179" s="10" t="s">
        <v>1484</v>
      </c>
      <c r="N1179" s="10" t="s">
        <v>1485</v>
      </c>
      <c r="O1179" s="10" t="s">
        <v>577</v>
      </c>
      <c r="P1179" s="10">
        <v>90503</v>
      </c>
      <c r="Q1179" s="10" t="s">
        <v>1482</v>
      </c>
      <c r="R1179" s="10">
        <v>442</v>
      </c>
      <c r="S1179" s="10">
        <v>418</v>
      </c>
      <c r="T1179" s="10">
        <v>418</v>
      </c>
      <c r="U1179" s="10">
        <v>1001</v>
      </c>
      <c r="V1179" s="10">
        <v>1320</v>
      </c>
      <c r="W1179" s="10">
        <v>335</v>
      </c>
      <c r="X1179" s="10">
        <v>659</v>
      </c>
      <c r="Y1179" s="10">
        <v>0</v>
      </c>
      <c r="Z1179" s="10">
        <v>0</v>
      </c>
      <c r="AA1179" s="10">
        <v>56</v>
      </c>
      <c r="AB1179" s="10">
        <v>1528</v>
      </c>
      <c r="AC1179" s="10">
        <v>42</v>
      </c>
      <c r="AD1179" s="10">
        <v>22</v>
      </c>
      <c r="AE1179" s="10">
        <v>4963</v>
      </c>
      <c r="AF1179" s="10">
        <v>553</v>
      </c>
      <c r="AG1179" s="10">
        <v>5652</v>
      </c>
      <c r="AH1179" s="10">
        <v>7833</v>
      </c>
      <c r="AI1179" s="10">
        <v>1581</v>
      </c>
      <c r="AJ1179" s="10">
        <v>2208</v>
      </c>
      <c r="AK1179" s="10">
        <v>0</v>
      </c>
      <c r="AL1179" s="10">
        <v>0</v>
      </c>
      <c r="AM1179" s="10">
        <v>164</v>
      </c>
      <c r="AN1179" s="10">
        <v>5528</v>
      </c>
      <c r="AO1179" s="10">
        <v>136</v>
      </c>
      <c r="AP1179" s="10">
        <v>70</v>
      </c>
      <c r="AQ1179" s="10">
        <v>23172</v>
      </c>
      <c r="AR1179" s="10">
        <v>6069</v>
      </c>
      <c r="AS1179" s="10">
        <v>9145</v>
      </c>
      <c r="AT1179" s="10">
        <v>4968</v>
      </c>
      <c r="AU1179" s="10">
        <v>1353</v>
      </c>
      <c r="AV1179" s="10">
        <v>7585</v>
      </c>
      <c r="AW1179" s="10">
        <v>0</v>
      </c>
      <c r="AX1179" s="10">
        <v>0</v>
      </c>
      <c r="AY1179" s="10">
        <v>815</v>
      </c>
      <c r="AZ1179" s="10">
        <v>10313</v>
      </c>
      <c r="BA1179" s="10">
        <v>447</v>
      </c>
      <c r="BB1179" s="10">
        <v>451</v>
      </c>
      <c r="BC1179" s="10">
        <v>35077</v>
      </c>
      <c r="BD1179" s="10">
        <v>87326825</v>
      </c>
      <c r="BE1179" s="10">
        <v>92136491</v>
      </c>
      <c r="BF1179" s="10">
        <v>23530872</v>
      </c>
      <c r="BG1179" s="10">
        <v>36109368</v>
      </c>
      <c r="BH1179" s="10">
        <v>0</v>
      </c>
      <c r="BI1179" s="10">
        <v>0</v>
      </c>
      <c r="BJ1179" s="10">
        <v>2436530</v>
      </c>
      <c r="BK1179" s="10">
        <v>82128897</v>
      </c>
      <c r="BL1179" s="10">
        <v>2020537</v>
      </c>
      <c r="BM1179" s="10">
        <v>1039982</v>
      </c>
      <c r="BN1179" s="10">
        <v>326729502</v>
      </c>
      <c r="BO1179" s="10">
        <v>38716852</v>
      </c>
      <c r="BP1179" s="10">
        <v>24954272</v>
      </c>
      <c r="BQ1179" s="10">
        <v>7858032</v>
      </c>
      <c r="BR1179" s="10">
        <v>30446435</v>
      </c>
      <c r="BS1179" s="10">
        <v>0</v>
      </c>
      <c r="BT1179" s="10">
        <v>0</v>
      </c>
      <c r="BU1179" s="10">
        <v>4966498</v>
      </c>
      <c r="BV1179" s="10">
        <v>62846009</v>
      </c>
      <c r="BW1179" s="10">
        <v>2720975</v>
      </c>
      <c r="BX1179" s="10">
        <v>2751314</v>
      </c>
      <c r="BY1179" s="10">
        <v>175260387</v>
      </c>
      <c r="BZ1179" s="10">
        <v>1982088</v>
      </c>
      <c r="CA1179" s="10">
        <v>107371945</v>
      </c>
      <c r="CB1179" s="10">
        <v>91672331</v>
      </c>
      <c r="CC1179" s="10">
        <v>22407139</v>
      </c>
      <c r="CD1179" s="10">
        <v>59357310</v>
      </c>
      <c r="CE1179" s="10">
        <v>0</v>
      </c>
      <c r="CF1179" s="10">
        <v>0</v>
      </c>
      <c r="CG1179" s="10">
        <v>0</v>
      </c>
      <c r="CH1179" s="10">
        <v>7183989</v>
      </c>
      <c r="CI1179" s="10">
        <v>98725366</v>
      </c>
      <c r="CJ1179" s="10">
        <v>0</v>
      </c>
      <c r="CK1179" s="10">
        <v>3337671</v>
      </c>
      <c r="CL1179" s="10">
        <v>0</v>
      </c>
      <c r="CM1179" s="10">
        <v>0</v>
      </c>
      <c r="CN1179" s="10">
        <v>0</v>
      </c>
      <c r="CO1179" s="10">
        <v>1852558</v>
      </c>
      <c r="CP1179" s="10">
        <v>393890397</v>
      </c>
      <c r="CQ1179" s="10">
        <v>256345</v>
      </c>
      <c r="CR1179" s="10">
        <v>0</v>
      </c>
      <c r="CS1179" s="10">
        <v>0</v>
      </c>
      <c r="CT1179" s="10">
        <v>0</v>
      </c>
      <c r="CU1179" s="10">
        <v>256345</v>
      </c>
      <c r="CV1179" s="10">
        <v>18174053</v>
      </c>
      <c r="CW1179" s="10">
        <v>25212449</v>
      </c>
      <c r="CX1179" s="10">
        <v>8857827</v>
      </c>
      <c r="CY1179" s="10">
        <v>6935700</v>
      </c>
      <c r="CZ1179" s="10">
        <v>0</v>
      </c>
      <c r="DA1179" s="10">
        <v>0</v>
      </c>
      <c r="DB1179" s="10">
        <v>189808</v>
      </c>
      <c r="DC1179" s="10">
        <v>45677113</v>
      </c>
      <c r="DD1179" s="10">
        <v>1385119</v>
      </c>
      <c r="DE1179" s="10">
        <v>1923768</v>
      </c>
      <c r="DF1179" s="10">
        <v>108355837</v>
      </c>
      <c r="DG1179" s="10">
        <v>1395641</v>
      </c>
      <c r="DH1179" s="10">
        <v>97864311</v>
      </c>
      <c r="DI1179" s="10">
        <v>2874770</v>
      </c>
      <c r="DJ1179" s="10">
        <v>-100344</v>
      </c>
      <c r="DK1179" s="10">
        <v>0</v>
      </c>
      <c r="DL1179" s="10">
        <v>0</v>
      </c>
      <c r="DM1179" s="10">
        <v>0</v>
      </c>
      <c r="DN1179" s="10">
        <v>0</v>
      </c>
      <c r="DO1179" s="10">
        <v>4733076</v>
      </c>
      <c r="DP1179" s="10">
        <v>116540291</v>
      </c>
      <c r="DQ1179" s="10">
        <v>0</v>
      </c>
      <c r="DR1179" s="10">
        <v>0</v>
      </c>
      <c r="DS1179" s="10">
        <v>0</v>
      </c>
      <c r="DT1179" s="10">
        <v>0</v>
      </c>
      <c r="DU1179" s="10">
        <v>0</v>
      </c>
      <c r="DV1179" s="10">
        <v>0</v>
      </c>
      <c r="DW1179" s="10">
        <v>0</v>
      </c>
      <c r="DX1179" s="10">
        <v>0</v>
      </c>
      <c r="DY1179" s="10">
        <v>0</v>
      </c>
      <c r="DZ1179" s="10">
        <v>0</v>
      </c>
      <c r="EA1179" s="10">
        <v>4320517</v>
      </c>
      <c r="EB1179" s="10">
        <v>4929352</v>
      </c>
      <c r="EC1179" s="10">
        <v>0</v>
      </c>
    </row>
    <row r="1180" spans="1:133" x14ac:dyDescent="0.3">
      <c r="A1180" s="9">
        <v>106190756</v>
      </c>
      <c r="B1180" s="9" t="s">
        <v>1486</v>
      </c>
      <c r="C1180" s="9">
        <v>20182</v>
      </c>
      <c r="D1180" s="11">
        <v>43191</v>
      </c>
      <c r="E1180" s="9" t="s">
        <v>2129</v>
      </c>
      <c r="F1180" s="9" t="s">
        <v>134</v>
      </c>
      <c r="G1180" s="9" t="s">
        <v>158</v>
      </c>
      <c r="H1180" s="9" t="s">
        <v>2132</v>
      </c>
      <c r="I1180" s="9">
        <v>927</v>
      </c>
      <c r="J1180" s="9" t="s">
        <v>152</v>
      </c>
      <c r="K1180" s="9" t="s">
        <v>137</v>
      </c>
      <c r="L1180" s="9" t="s">
        <v>138</v>
      </c>
      <c r="M1180" s="9" t="s">
        <v>1487</v>
      </c>
      <c r="N1180" s="9" t="s">
        <v>2186</v>
      </c>
      <c r="O1180" s="9" t="s">
        <v>1489</v>
      </c>
      <c r="P1180" s="9">
        <v>90404</v>
      </c>
      <c r="Q1180" s="9" t="s">
        <v>1490</v>
      </c>
      <c r="R1180" s="9">
        <v>266</v>
      </c>
      <c r="S1180" s="9">
        <v>234</v>
      </c>
      <c r="T1180" s="9">
        <v>234</v>
      </c>
      <c r="U1180" s="9">
        <v>1327</v>
      </c>
      <c r="V1180" s="9">
        <v>147</v>
      </c>
      <c r="W1180" s="9">
        <v>71</v>
      </c>
      <c r="X1180" s="9">
        <v>179</v>
      </c>
      <c r="Y1180" s="9">
        <v>0</v>
      </c>
      <c r="Z1180" s="9">
        <v>0</v>
      </c>
      <c r="AA1180" s="9">
        <v>23</v>
      </c>
      <c r="AB1180" s="9">
        <v>1255</v>
      </c>
      <c r="AC1180" s="9">
        <v>23</v>
      </c>
      <c r="AD1180" s="9">
        <v>2</v>
      </c>
      <c r="AE1180" s="9">
        <v>3027</v>
      </c>
      <c r="AF1180" s="9">
        <v>0</v>
      </c>
      <c r="AG1180" s="9">
        <v>6362</v>
      </c>
      <c r="AH1180" s="9">
        <v>894</v>
      </c>
      <c r="AI1180" s="9">
        <v>395</v>
      </c>
      <c r="AJ1180" s="9">
        <v>752</v>
      </c>
      <c r="AK1180" s="9">
        <v>0</v>
      </c>
      <c r="AL1180" s="9">
        <v>0</v>
      </c>
      <c r="AM1180" s="9">
        <v>165</v>
      </c>
      <c r="AN1180" s="9">
        <v>4514</v>
      </c>
      <c r="AO1180" s="9">
        <v>57</v>
      </c>
      <c r="AP1180" s="9">
        <v>4</v>
      </c>
      <c r="AQ1180" s="9">
        <v>13143</v>
      </c>
      <c r="AR1180" s="9">
        <v>0</v>
      </c>
      <c r="AS1180" s="9">
        <v>6852</v>
      </c>
      <c r="AT1180" s="9">
        <v>864</v>
      </c>
      <c r="AU1180" s="9">
        <v>481</v>
      </c>
      <c r="AV1180" s="9">
        <v>1435</v>
      </c>
      <c r="AW1180" s="9">
        <v>0</v>
      </c>
      <c r="AX1180" s="9">
        <v>0</v>
      </c>
      <c r="AY1180" s="9">
        <v>327</v>
      </c>
      <c r="AZ1180" s="9">
        <v>6698</v>
      </c>
      <c r="BA1180" s="9">
        <v>422</v>
      </c>
      <c r="BB1180" s="9">
        <v>78</v>
      </c>
      <c r="BC1180" s="9">
        <v>17157</v>
      </c>
      <c r="BD1180" s="9">
        <v>104723611</v>
      </c>
      <c r="BE1180" s="9">
        <v>17606050</v>
      </c>
      <c r="BF1180" s="9">
        <v>3929160</v>
      </c>
      <c r="BG1180" s="9">
        <v>8506038</v>
      </c>
      <c r="BH1180" s="9">
        <v>0</v>
      </c>
      <c r="BI1180" s="9">
        <v>0</v>
      </c>
      <c r="BJ1180" s="9">
        <v>2416680</v>
      </c>
      <c r="BK1180" s="9">
        <v>66114511</v>
      </c>
      <c r="BL1180" s="9">
        <v>834853</v>
      </c>
      <c r="BM1180" s="9">
        <v>58586</v>
      </c>
      <c r="BN1180" s="9">
        <v>204189489</v>
      </c>
      <c r="BO1180" s="9">
        <v>45696529</v>
      </c>
      <c r="BP1180" s="9">
        <v>5384971</v>
      </c>
      <c r="BQ1180" s="9">
        <v>2693627</v>
      </c>
      <c r="BR1180" s="9">
        <v>4241539</v>
      </c>
      <c r="BS1180" s="9">
        <v>0</v>
      </c>
      <c r="BT1180" s="9">
        <v>0</v>
      </c>
      <c r="BU1180" s="9">
        <v>2086966</v>
      </c>
      <c r="BV1180" s="9">
        <v>42747695</v>
      </c>
      <c r="BW1180" s="9">
        <v>2692666</v>
      </c>
      <c r="BX1180" s="9">
        <v>498413</v>
      </c>
      <c r="BY1180" s="9">
        <v>106042406</v>
      </c>
      <c r="BZ1180" s="9">
        <v>676725</v>
      </c>
      <c r="CA1180" s="9">
        <v>120264333</v>
      </c>
      <c r="CB1180" s="9">
        <v>20793464</v>
      </c>
      <c r="CC1180" s="9">
        <v>4594892</v>
      </c>
      <c r="CD1180" s="9">
        <v>11336687</v>
      </c>
      <c r="CE1180" s="9">
        <v>0</v>
      </c>
      <c r="CF1180" s="9">
        <v>0</v>
      </c>
      <c r="CG1180" s="9">
        <v>0</v>
      </c>
      <c r="CH1180" s="9">
        <v>3559544</v>
      </c>
      <c r="CI1180" s="9">
        <v>62733691</v>
      </c>
      <c r="CJ1180" s="9">
        <v>0</v>
      </c>
      <c r="CK1180" s="9">
        <v>1587280</v>
      </c>
      <c r="CL1180" s="9">
        <v>0</v>
      </c>
      <c r="CM1180" s="9">
        <v>0</v>
      </c>
      <c r="CN1180" s="9">
        <v>0</v>
      </c>
      <c r="CO1180" s="9">
        <v>250633</v>
      </c>
      <c r="CP1180" s="9">
        <v>225797249</v>
      </c>
      <c r="CQ1180" s="9">
        <v>0</v>
      </c>
      <c r="CR1180" s="9">
        <v>0</v>
      </c>
      <c r="CS1180" s="9">
        <v>0</v>
      </c>
      <c r="CT1180" s="9">
        <v>0</v>
      </c>
      <c r="CU1180" s="9">
        <v>0</v>
      </c>
      <c r="CV1180" s="9">
        <v>29827688</v>
      </c>
      <c r="CW1180" s="9">
        <v>2147405</v>
      </c>
      <c r="CX1180" s="9">
        <v>2013448</v>
      </c>
      <c r="CY1180" s="9">
        <v>1383083</v>
      </c>
      <c r="CZ1180" s="9">
        <v>0</v>
      </c>
      <c r="DA1180" s="9">
        <v>0</v>
      </c>
      <c r="DB1180" s="9">
        <v>934278</v>
      </c>
      <c r="DC1180" s="9">
        <v>45891049</v>
      </c>
      <c r="DD1180" s="9">
        <v>1932544</v>
      </c>
      <c r="DE1180" s="9">
        <v>305151</v>
      </c>
      <c r="DF1180" s="9">
        <v>84434646</v>
      </c>
      <c r="DG1180" s="9">
        <v>2247024</v>
      </c>
      <c r="DH1180" s="9">
        <v>87430031</v>
      </c>
      <c r="DI1180" s="9">
        <v>1170432</v>
      </c>
      <c r="DJ1180" s="9">
        <v>7036024</v>
      </c>
      <c r="DK1180" s="9">
        <v>0</v>
      </c>
      <c r="DL1180" s="9">
        <v>0</v>
      </c>
      <c r="DM1180" s="9">
        <v>0</v>
      </c>
      <c r="DN1180" s="9">
        <v>0</v>
      </c>
      <c r="DO1180" s="9">
        <v>200574</v>
      </c>
      <c r="DP1180" s="9">
        <v>285541244</v>
      </c>
      <c r="DQ1180" s="9">
        <v>0</v>
      </c>
      <c r="DR1180" s="9">
        <v>0</v>
      </c>
      <c r="DS1180" s="9">
        <v>0</v>
      </c>
      <c r="DT1180" s="9">
        <v>0</v>
      </c>
      <c r="DU1180" s="9">
        <v>0</v>
      </c>
      <c r="DV1180" s="9">
        <v>0</v>
      </c>
      <c r="DW1180" s="9">
        <v>0</v>
      </c>
      <c r="DX1180" s="9">
        <v>0</v>
      </c>
      <c r="DY1180" s="9">
        <v>0</v>
      </c>
      <c r="DZ1180" s="9">
        <v>0</v>
      </c>
      <c r="EA1180" s="9">
        <v>3224885</v>
      </c>
      <c r="EB1180" s="9">
        <v>528888</v>
      </c>
      <c r="EC1180" s="9">
        <v>0</v>
      </c>
    </row>
    <row r="1181" spans="1:133" x14ac:dyDescent="0.3">
      <c r="A1181" s="10">
        <v>106190758</v>
      </c>
      <c r="B1181" s="10" t="s">
        <v>1491</v>
      </c>
      <c r="C1181" s="10">
        <v>20182</v>
      </c>
      <c r="D1181" s="12">
        <v>43191</v>
      </c>
      <c r="E1181" s="10" t="s">
        <v>2129</v>
      </c>
      <c r="F1181" s="10" t="s">
        <v>134</v>
      </c>
      <c r="G1181" s="10" t="s">
        <v>158</v>
      </c>
      <c r="H1181" s="10" t="s">
        <v>2132</v>
      </c>
      <c r="I1181" s="10">
        <v>907</v>
      </c>
      <c r="J1181" s="10" t="s">
        <v>152</v>
      </c>
      <c r="K1181" s="10" t="s">
        <v>137</v>
      </c>
      <c r="L1181" s="10" t="s">
        <v>138</v>
      </c>
      <c r="M1181" s="10" t="s">
        <v>1492</v>
      </c>
      <c r="N1181" s="10" t="s">
        <v>1493</v>
      </c>
      <c r="O1181" s="10" t="s">
        <v>1494</v>
      </c>
      <c r="P1181" s="10">
        <v>91505</v>
      </c>
      <c r="Q1181" s="10" t="s">
        <v>1495</v>
      </c>
      <c r="R1181" s="10">
        <v>446</v>
      </c>
      <c r="S1181" s="10">
        <v>307</v>
      </c>
      <c r="T1181" s="10">
        <v>257</v>
      </c>
      <c r="U1181" s="10">
        <v>1542</v>
      </c>
      <c r="V1181" s="10">
        <v>321</v>
      </c>
      <c r="W1181" s="10">
        <v>305</v>
      </c>
      <c r="X1181" s="10">
        <v>687</v>
      </c>
      <c r="Y1181" s="10">
        <v>0</v>
      </c>
      <c r="Z1181" s="10">
        <v>0</v>
      </c>
      <c r="AA1181" s="10">
        <v>31</v>
      </c>
      <c r="AB1181" s="10">
        <v>1108</v>
      </c>
      <c r="AC1181" s="10">
        <v>38</v>
      </c>
      <c r="AD1181" s="10">
        <v>29</v>
      </c>
      <c r="AE1181" s="10">
        <v>4061</v>
      </c>
      <c r="AF1181" s="10">
        <v>0</v>
      </c>
      <c r="AG1181" s="10">
        <v>8257</v>
      </c>
      <c r="AH1181" s="10">
        <v>1267</v>
      </c>
      <c r="AI1181" s="10">
        <v>1309</v>
      </c>
      <c r="AJ1181" s="10">
        <v>2078</v>
      </c>
      <c r="AK1181" s="10">
        <v>0</v>
      </c>
      <c r="AL1181" s="10">
        <v>0</v>
      </c>
      <c r="AM1181" s="10">
        <v>90</v>
      </c>
      <c r="AN1181" s="10">
        <v>4255</v>
      </c>
      <c r="AO1181" s="10">
        <v>89</v>
      </c>
      <c r="AP1181" s="10">
        <v>68</v>
      </c>
      <c r="AQ1181" s="10">
        <v>17413</v>
      </c>
      <c r="AR1181" s="10">
        <v>0</v>
      </c>
      <c r="AS1181" s="10">
        <v>8549</v>
      </c>
      <c r="AT1181" s="10">
        <v>7754</v>
      </c>
      <c r="AU1181" s="10">
        <v>1341</v>
      </c>
      <c r="AV1181" s="10">
        <v>7236</v>
      </c>
      <c r="AW1181" s="10">
        <v>0</v>
      </c>
      <c r="AX1181" s="10">
        <v>0</v>
      </c>
      <c r="AY1181" s="10">
        <v>983</v>
      </c>
      <c r="AZ1181" s="10">
        <v>10471</v>
      </c>
      <c r="BA1181" s="10">
        <v>432</v>
      </c>
      <c r="BB1181" s="10">
        <v>658</v>
      </c>
      <c r="BC1181" s="10">
        <v>37424</v>
      </c>
      <c r="BD1181" s="10">
        <v>181669721</v>
      </c>
      <c r="BE1181" s="10">
        <v>40336141</v>
      </c>
      <c r="BF1181" s="10">
        <v>24222750</v>
      </c>
      <c r="BG1181" s="10">
        <v>48703747</v>
      </c>
      <c r="BH1181" s="10">
        <v>0</v>
      </c>
      <c r="BI1181" s="10">
        <v>0</v>
      </c>
      <c r="BJ1181" s="10">
        <v>2001583</v>
      </c>
      <c r="BK1181" s="10">
        <v>94630402</v>
      </c>
      <c r="BL1181" s="10">
        <v>1979343</v>
      </c>
      <c r="BM1181" s="10">
        <v>1512307</v>
      </c>
      <c r="BN1181" s="10">
        <v>395055994</v>
      </c>
      <c r="BO1181" s="10">
        <v>80882562</v>
      </c>
      <c r="BP1181" s="10">
        <v>19954862</v>
      </c>
      <c r="BQ1181" s="10">
        <v>7123901</v>
      </c>
      <c r="BR1181" s="10">
        <v>29582148</v>
      </c>
      <c r="BS1181" s="10">
        <v>0</v>
      </c>
      <c r="BT1181" s="10">
        <v>0</v>
      </c>
      <c r="BU1181" s="10">
        <v>6797630</v>
      </c>
      <c r="BV1181" s="10">
        <v>72408935</v>
      </c>
      <c r="BW1181" s="10">
        <v>2989136</v>
      </c>
      <c r="BX1181" s="10">
        <v>4548419</v>
      </c>
      <c r="BY1181" s="10">
        <v>224287593</v>
      </c>
      <c r="BZ1181" s="10">
        <v>2169400</v>
      </c>
      <c r="CA1181" s="10">
        <v>230623998</v>
      </c>
      <c r="CB1181" s="10">
        <v>49960328</v>
      </c>
      <c r="CC1181" s="10">
        <v>22438586</v>
      </c>
      <c r="CD1181" s="10">
        <v>71903022</v>
      </c>
      <c r="CE1181" s="10">
        <v>0</v>
      </c>
      <c r="CF1181" s="10">
        <v>0</v>
      </c>
      <c r="CG1181" s="10">
        <v>0</v>
      </c>
      <c r="CH1181" s="10">
        <v>7713820</v>
      </c>
      <c r="CI1181" s="10">
        <v>121645884</v>
      </c>
      <c r="CJ1181" s="10">
        <v>0</v>
      </c>
      <c r="CK1181" s="10">
        <v>3852033</v>
      </c>
      <c r="CL1181" s="10">
        <v>0</v>
      </c>
      <c r="CM1181" s="10">
        <v>0</v>
      </c>
      <c r="CN1181" s="10">
        <v>0</v>
      </c>
      <c r="CO1181" s="10">
        <v>2770234</v>
      </c>
      <c r="CP1181" s="10">
        <v>513077305</v>
      </c>
      <c r="CQ1181" s="10">
        <v>941619</v>
      </c>
      <c r="CR1181" s="10">
        <v>0</v>
      </c>
      <c r="CS1181" s="10">
        <v>0</v>
      </c>
      <c r="CT1181" s="10">
        <v>0</v>
      </c>
      <c r="CU1181" s="10">
        <v>941619</v>
      </c>
      <c r="CV1181" s="10">
        <v>31008632</v>
      </c>
      <c r="CW1181" s="10">
        <v>11061110</v>
      </c>
      <c r="CX1181" s="10">
        <v>8798266</v>
      </c>
      <c r="CY1181" s="10">
        <v>6108658</v>
      </c>
      <c r="CZ1181" s="10">
        <v>0</v>
      </c>
      <c r="DA1181" s="10">
        <v>0</v>
      </c>
      <c r="DB1181" s="10">
        <v>1054572</v>
      </c>
      <c r="DC1181" s="10">
        <v>44808357</v>
      </c>
      <c r="DD1181" s="10">
        <v>1099043</v>
      </c>
      <c r="DE1181" s="10">
        <v>3269263</v>
      </c>
      <c r="DF1181" s="10">
        <v>107207901</v>
      </c>
      <c r="DG1181" s="10">
        <v>2209354</v>
      </c>
      <c r="DH1181" s="10">
        <v>99885908</v>
      </c>
      <c r="DI1181" s="10">
        <v>1826608</v>
      </c>
      <c r="DJ1181" s="10">
        <v>-141898</v>
      </c>
      <c r="DK1181" s="10">
        <v>0</v>
      </c>
      <c r="DL1181" s="10">
        <v>0</v>
      </c>
      <c r="DM1181" s="10">
        <v>0</v>
      </c>
      <c r="DN1181" s="10">
        <v>0</v>
      </c>
      <c r="DO1181" s="10">
        <v>2064504</v>
      </c>
      <c r="DP1181" s="10">
        <v>186535302</v>
      </c>
      <c r="DQ1181" s="10">
        <v>0</v>
      </c>
      <c r="DR1181" s="10">
        <v>0</v>
      </c>
      <c r="DS1181" s="10">
        <v>0</v>
      </c>
      <c r="DT1181" s="10">
        <v>0</v>
      </c>
      <c r="DU1181" s="10">
        <v>0</v>
      </c>
      <c r="DV1181" s="10">
        <v>0</v>
      </c>
      <c r="DW1181" s="10">
        <v>0</v>
      </c>
      <c r="DX1181" s="10">
        <v>0</v>
      </c>
      <c r="DY1181" s="10">
        <v>0</v>
      </c>
      <c r="DZ1181" s="10">
        <v>0</v>
      </c>
      <c r="EA1181" s="10">
        <v>5518357</v>
      </c>
      <c r="EB1181" s="10">
        <v>6395860</v>
      </c>
      <c r="EC1181" s="10">
        <v>0</v>
      </c>
    </row>
    <row r="1182" spans="1:133" x14ac:dyDescent="0.3">
      <c r="A1182" s="9">
        <v>106190517</v>
      </c>
      <c r="B1182" s="9" t="s">
        <v>1496</v>
      </c>
      <c r="C1182" s="9">
        <v>20182</v>
      </c>
      <c r="D1182" s="11">
        <v>43191</v>
      </c>
      <c r="E1182" s="9" t="s">
        <v>2129</v>
      </c>
      <c r="F1182" s="9" t="s">
        <v>134</v>
      </c>
      <c r="G1182" s="9" t="s">
        <v>158</v>
      </c>
      <c r="H1182" s="9" t="s">
        <v>2132</v>
      </c>
      <c r="I1182" s="9">
        <v>905</v>
      </c>
      <c r="J1182" s="9" t="s">
        <v>255</v>
      </c>
      <c r="K1182" s="9" t="s">
        <v>137</v>
      </c>
      <c r="L1182" s="9" t="s">
        <v>138</v>
      </c>
      <c r="M1182" s="9" t="s">
        <v>1497</v>
      </c>
      <c r="N1182" s="9" t="s">
        <v>1498</v>
      </c>
      <c r="O1182" s="9" t="s">
        <v>1499</v>
      </c>
      <c r="P1182" s="9">
        <v>91356</v>
      </c>
      <c r="Q1182" s="9" t="s">
        <v>1500</v>
      </c>
      <c r="R1182" s="9">
        <v>249</v>
      </c>
      <c r="S1182" s="9">
        <v>249</v>
      </c>
      <c r="T1182" s="9">
        <v>201</v>
      </c>
      <c r="U1182" s="9">
        <v>1117</v>
      </c>
      <c r="V1182" s="9">
        <v>214</v>
      </c>
      <c r="W1182" s="9">
        <v>201</v>
      </c>
      <c r="X1182" s="9">
        <v>468</v>
      </c>
      <c r="Y1182" s="9">
        <v>0</v>
      </c>
      <c r="Z1182" s="9">
        <v>0</v>
      </c>
      <c r="AA1182" s="9">
        <v>17</v>
      </c>
      <c r="AB1182" s="9">
        <v>1110</v>
      </c>
      <c r="AC1182" s="9">
        <v>24</v>
      </c>
      <c r="AD1182" s="9">
        <v>25</v>
      </c>
      <c r="AE1182" s="9">
        <v>3176</v>
      </c>
      <c r="AF1182" s="9">
        <v>0</v>
      </c>
      <c r="AG1182" s="9">
        <v>4979</v>
      </c>
      <c r="AH1182" s="9">
        <v>726</v>
      </c>
      <c r="AI1182" s="9">
        <v>806</v>
      </c>
      <c r="AJ1182" s="9">
        <v>1389</v>
      </c>
      <c r="AK1182" s="9">
        <v>0</v>
      </c>
      <c r="AL1182" s="9">
        <v>0</v>
      </c>
      <c r="AM1182" s="9">
        <v>57</v>
      </c>
      <c r="AN1182" s="9">
        <v>3830</v>
      </c>
      <c r="AO1182" s="9">
        <v>57</v>
      </c>
      <c r="AP1182" s="9">
        <v>59</v>
      </c>
      <c r="AQ1182" s="9">
        <v>11903</v>
      </c>
      <c r="AR1182" s="9">
        <v>0</v>
      </c>
      <c r="AS1182" s="9">
        <v>5779</v>
      </c>
      <c r="AT1182" s="9">
        <v>940</v>
      </c>
      <c r="AU1182" s="9">
        <v>762</v>
      </c>
      <c r="AV1182" s="9">
        <v>6175</v>
      </c>
      <c r="AW1182" s="9">
        <v>0</v>
      </c>
      <c r="AX1182" s="9">
        <v>0</v>
      </c>
      <c r="AY1182" s="9">
        <v>320</v>
      </c>
      <c r="AZ1182" s="9">
        <v>6608</v>
      </c>
      <c r="BA1182" s="9">
        <v>562</v>
      </c>
      <c r="BB1182" s="9">
        <v>6</v>
      </c>
      <c r="BC1182" s="9">
        <v>21152</v>
      </c>
      <c r="BD1182" s="9">
        <v>102829979</v>
      </c>
      <c r="BE1182" s="9">
        <v>21250453</v>
      </c>
      <c r="BF1182" s="9">
        <v>13015247</v>
      </c>
      <c r="BG1182" s="9">
        <v>23904647</v>
      </c>
      <c r="BH1182" s="9">
        <v>0</v>
      </c>
      <c r="BI1182" s="9">
        <v>0</v>
      </c>
      <c r="BJ1182" s="9">
        <v>911825</v>
      </c>
      <c r="BK1182" s="9">
        <v>61268231</v>
      </c>
      <c r="BL1182" s="9">
        <v>911825</v>
      </c>
      <c r="BM1182" s="9">
        <v>943819</v>
      </c>
      <c r="BN1182" s="9">
        <v>225036026</v>
      </c>
      <c r="BO1182" s="9">
        <v>35323188</v>
      </c>
      <c r="BP1182" s="9">
        <v>6000071</v>
      </c>
      <c r="BQ1182" s="9">
        <v>3583541</v>
      </c>
      <c r="BR1182" s="9">
        <v>19262171</v>
      </c>
      <c r="BS1182" s="9">
        <v>0</v>
      </c>
      <c r="BT1182" s="9">
        <v>0</v>
      </c>
      <c r="BU1182" s="9">
        <v>1595303</v>
      </c>
      <c r="BV1182" s="9">
        <v>32942999</v>
      </c>
      <c r="BW1182" s="9">
        <v>2804209</v>
      </c>
      <c r="BX1182" s="9">
        <v>27453</v>
      </c>
      <c r="BY1182" s="9">
        <v>101538935</v>
      </c>
      <c r="BZ1182" s="9">
        <v>1181335</v>
      </c>
      <c r="CA1182" s="9">
        <v>119096181</v>
      </c>
      <c r="CB1182" s="9">
        <v>23282379</v>
      </c>
      <c r="CC1182" s="9">
        <v>11265291</v>
      </c>
      <c r="CD1182" s="9">
        <v>39230035</v>
      </c>
      <c r="CE1182" s="9">
        <v>0</v>
      </c>
      <c r="CF1182" s="9">
        <v>0</v>
      </c>
      <c r="CG1182" s="9">
        <v>0</v>
      </c>
      <c r="CH1182" s="9">
        <v>2154674</v>
      </c>
      <c r="CI1182" s="9">
        <v>64304087</v>
      </c>
      <c r="CJ1182" s="9">
        <v>0</v>
      </c>
      <c r="CK1182" s="9">
        <v>1864882</v>
      </c>
      <c r="CL1182" s="9">
        <v>0</v>
      </c>
      <c r="CM1182" s="9">
        <v>0</v>
      </c>
      <c r="CN1182" s="9">
        <v>0</v>
      </c>
      <c r="CO1182" s="9">
        <v>487430</v>
      </c>
      <c r="CP1182" s="9">
        <v>262866294</v>
      </c>
      <c r="CQ1182" s="9">
        <v>0</v>
      </c>
      <c r="CR1182" s="9">
        <v>0</v>
      </c>
      <c r="CS1182" s="9">
        <v>0</v>
      </c>
      <c r="CT1182" s="9">
        <v>0</v>
      </c>
      <c r="CU1182" s="9">
        <v>0</v>
      </c>
      <c r="CV1182" s="9">
        <v>18557238</v>
      </c>
      <c r="CW1182" s="9">
        <v>3869570</v>
      </c>
      <c r="CX1182" s="9">
        <v>5273453</v>
      </c>
      <c r="CY1182" s="9">
        <v>3780634</v>
      </c>
      <c r="CZ1182" s="9">
        <v>0</v>
      </c>
      <c r="DA1182" s="9">
        <v>0</v>
      </c>
      <c r="DB1182" s="9">
        <v>343385</v>
      </c>
      <c r="DC1182" s="9">
        <v>29566348</v>
      </c>
      <c r="DD1182" s="9">
        <v>1837710</v>
      </c>
      <c r="DE1182" s="9">
        <v>480329</v>
      </c>
      <c r="DF1182" s="9">
        <v>63708667</v>
      </c>
      <c r="DG1182" s="9">
        <v>273100</v>
      </c>
      <c r="DH1182" s="9">
        <v>66760977</v>
      </c>
      <c r="DI1182" s="9">
        <v>2041064</v>
      </c>
      <c r="DJ1182" s="9">
        <v>272832</v>
      </c>
      <c r="DK1182" s="9">
        <v>0</v>
      </c>
      <c r="DL1182" s="9">
        <v>0</v>
      </c>
      <c r="DM1182" s="9">
        <v>0</v>
      </c>
      <c r="DN1182" s="9">
        <v>0</v>
      </c>
      <c r="DO1182" s="9">
        <v>20899170</v>
      </c>
      <c r="DP1182" s="9">
        <v>162573945</v>
      </c>
      <c r="DQ1182" s="9">
        <v>0</v>
      </c>
      <c r="DR1182" s="9">
        <v>0</v>
      </c>
      <c r="DS1182" s="9">
        <v>0</v>
      </c>
      <c r="DT1182" s="9">
        <v>0</v>
      </c>
      <c r="DU1182" s="9">
        <v>0</v>
      </c>
      <c r="DV1182" s="9">
        <v>0</v>
      </c>
      <c r="DW1182" s="9">
        <v>0</v>
      </c>
      <c r="DX1182" s="9">
        <v>0</v>
      </c>
      <c r="DY1182" s="9">
        <v>0</v>
      </c>
      <c r="DZ1182" s="9">
        <v>0</v>
      </c>
      <c r="EA1182" s="9">
        <v>4281953</v>
      </c>
      <c r="EB1182" s="9">
        <v>3598606</v>
      </c>
      <c r="EC1182" s="9">
        <v>0</v>
      </c>
    </row>
    <row r="1183" spans="1:133" x14ac:dyDescent="0.3">
      <c r="A1183" s="10">
        <v>106281047</v>
      </c>
      <c r="B1183" s="10" t="s">
        <v>1501</v>
      </c>
      <c r="C1183" s="10">
        <v>20182</v>
      </c>
      <c r="D1183" s="12">
        <v>43191</v>
      </c>
      <c r="E1183" s="10" t="s">
        <v>2129</v>
      </c>
      <c r="F1183" s="10" t="s">
        <v>134</v>
      </c>
      <c r="G1183" s="10" t="s">
        <v>199</v>
      </c>
      <c r="H1183" s="10" t="s">
        <v>2135</v>
      </c>
      <c r="I1183" s="10">
        <v>407</v>
      </c>
      <c r="J1183" s="10" t="s">
        <v>152</v>
      </c>
      <c r="K1183" s="10" t="s">
        <v>137</v>
      </c>
      <c r="L1183" s="10" t="s">
        <v>138</v>
      </c>
      <c r="M1183" s="10" t="s">
        <v>1502</v>
      </c>
      <c r="N1183" s="10" t="s">
        <v>1503</v>
      </c>
      <c r="O1183" s="10" t="s">
        <v>1304</v>
      </c>
      <c r="P1183" s="10">
        <v>94558</v>
      </c>
      <c r="Q1183" s="10" t="s">
        <v>1504</v>
      </c>
      <c r="R1183" s="10">
        <v>208</v>
      </c>
      <c r="S1183" s="10">
        <v>153</v>
      </c>
      <c r="T1183" s="10">
        <v>125</v>
      </c>
      <c r="U1183" s="10">
        <v>782</v>
      </c>
      <c r="V1183" s="10">
        <v>101</v>
      </c>
      <c r="W1183" s="10">
        <v>117</v>
      </c>
      <c r="X1183" s="10">
        <v>340</v>
      </c>
      <c r="Y1183" s="10">
        <v>0</v>
      </c>
      <c r="Z1183" s="10">
        <v>0</v>
      </c>
      <c r="AA1183" s="10">
        <v>27</v>
      </c>
      <c r="AB1183" s="10">
        <v>289</v>
      </c>
      <c r="AC1183" s="10">
        <v>3</v>
      </c>
      <c r="AD1183" s="10">
        <v>13</v>
      </c>
      <c r="AE1183" s="10">
        <v>1672</v>
      </c>
      <c r="AF1183" s="10">
        <v>0</v>
      </c>
      <c r="AG1183" s="10">
        <v>4151</v>
      </c>
      <c r="AH1183" s="10">
        <v>305</v>
      </c>
      <c r="AI1183" s="10">
        <v>520</v>
      </c>
      <c r="AJ1183" s="10">
        <v>1569</v>
      </c>
      <c r="AK1183" s="10">
        <v>0</v>
      </c>
      <c r="AL1183" s="10">
        <v>0</v>
      </c>
      <c r="AM1183" s="10">
        <v>269</v>
      </c>
      <c r="AN1183" s="10">
        <v>939</v>
      </c>
      <c r="AO1183" s="10">
        <v>8</v>
      </c>
      <c r="AP1183" s="10">
        <v>43</v>
      </c>
      <c r="AQ1183" s="10">
        <v>7804</v>
      </c>
      <c r="AR1183" s="10">
        <v>0</v>
      </c>
      <c r="AS1183" s="10">
        <v>15515</v>
      </c>
      <c r="AT1183" s="10">
        <v>1449</v>
      </c>
      <c r="AU1183" s="10">
        <v>686</v>
      </c>
      <c r="AV1183" s="10">
        <v>6617</v>
      </c>
      <c r="AW1183" s="10">
        <v>0</v>
      </c>
      <c r="AX1183" s="10">
        <v>0</v>
      </c>
      <c r="AY1183" s="10">
        <v>1214</v>
      </c>
      <c r="AZ1183" s="10">
        <v>11741</v>
      </c>
      <c r="BA1183" s="10">
        <v>53</v>
      </c>
      <c r="BB1183" s="10">
        <v>1361</v>
      </c>
      <c r="BC1183" s="10">
        <v>38636</v>
      </c>
      <c r="BD1183" s="10">
        <v>86789726</v>
      </c>
      <c r="BE1183" s="10">
        <v>11819316</v>
      </c>
      <c r="BF1183" s="10">
        <v>10605122</v>
      </c>
      <c r="BG1183" s="10">
        <v>30405841</v>
      </c>
      <c r="BH1183" s="10">
        <v>0</v>
      </c>
      <c r="BI1183" s="10">
        <v>0</v>
      </c>
      <c r="BJ1183" s="10">
        <v>3183182</v>
      </c>
      <c r="BK1183" s="10">
        <v>30571706</v>
      </c>
      <c r="BL1183" s="10">
        <v>183525</v>
      </c>
      <c r="BM1183" s="10">
        <v>198768</v>
      </c>
      <c r="BN1183" s="10">
        <v>173757186</v>
      </c>
      <c r="BO1183" s="10">
        <v>68437290</v>
      </c>
      <c r="BP1183" s="10">
        <v>10274335</v>
      </c>
      <c r="BQ1183" s="10">
        <v>4618308</v>
      </c>
      <c r="BR1183" s="10">
        <v>33094242</v>
      </c>
      <c r="BS1183" s="10">
        <v>0</v>
      </c>
      <c r="BT1183" s="10">
        <v>0</v>
      </c>
      <c r="BU1183" s="10">
        <v>4547946</v>
      </c>
      <c r="BV1183" s="10">
        <v>63925537</v>
      </c>
      <c r="BW1183" s="10">
        <v>603427</v>
      </c>
      <c r="BX1183" s="10">
        <v>4309966</v>
      </c>
      <c r="BY1183" s="10">
        <v>189811051</v>
      </c>
      <c r="BZ1183" s="10">
        <v>2281162</v>
      </c>
      <c r="CA1183" s="10">
        <v>136587143</v>
      </c>
      <c r="CB1183" s="10">
        <v>19355212</v>
      </c>
      <c r="CC1183" s="10">
        <v>12799781</v>
      </c>
      <c r="CD1183" s="10">
        <v>59044834</v>
      </c>
      <c r="CE1183" s="10">
        <v>0</v>
      </c>
      <c r="CF1183" s="10">
        <v>0</v>
      </c>
      <c r="CG1183" s="10">
        <v>0</v>
      </c>
      <c r="CH1183" s="10">
        <v>6369561</v>
      </c>
      <c r="CI1183" s="10">
        <v>61533561</v>
      </c>
      <c r="CJ1183" s="10">
        <v>0</v>
      </c>
      <c r="CK1183" s="10">
        <v>3250816</v>
      </c>
      <c r="CL1183" s="10">
        <v>0</v>
      </c>
      <c r="CM1183" s="10">
        <v>0</v>
      </c>
      <c r="CN1183" s="10">
        <v>0</v>
      </c>
      <c r="CO1183" s="10">
        <v>3792468</v>
      </c>
      <c r="CP1183" s="10">
        <v>305014538</v>
      </c>
      <c r="CQ1183" s="10">
        <v>562785</v>
      </c>
      <c r="CR1183" s="10">
        <v>5195096</v>
      </c>
      <c r="CS1183" s="10">
        <v>0</v>
      </c>
      <c r="CT1183" s="10">
        <v>1059474</v>
      </c>
      <c r="CU1183" s="10">
        <v>6817355</v>
      </c>
      <c r="CV1183" s="10">
        <v>17552448</v>
      </c>
      <c r="CW1183" s="10">
        <v>3195144</v>
      </c>
      <c r="CX1183" s="10">
        <v>1877702</v>
      </c>
      <c r="CY1183" s="10">
        <v>9247664</v>
      </c>
      <c r="CZ1183" s="10">
        <v>0</v>
      </c>
      <c r="DA1183" s="10">
        <v>0</v>
      </c>
      <c r="DB1183" s="10">
        <v>1294142</v>
      </c>
      <c r="DC1183" s="10">
        <v>33116372</v>
      </c>
      <c r="DD1183" s="10">
        <v>0</v>
      </c>
      <c r="DE1183" s="10">
        <v>-912418</v>
      </c>
      <c r="DF1183" s="10">
        <v>65371054</v>
      </c>
      <c r="DG1183" s="10">
        <v>2222607</v>
      </c>
      <c r="DH1183" s="10">
        <v>66571231</v>
      </c>
      <c r="DI1183" s="10">
        <v>3640833</v>
      </c>
      <c r="DJ1183" s="10">
        <v>2220549</v>
      </c>
      <c r="DK1183" s="10">
        <v>0</v>
      </c>
      <c r="DL1183" s="10">
        <v>0</v>
      </c>
      <c r="DM1183" s="10">
        <v>0</v>
      </c>
      <c r="DN1183" s="10">
        <v>0</v>
      </c>
      <c r="DO1183" s="10">
        <v>1857494</v>
      </c>
      <c r="DP1183" s="10">
        <v>200185013</v>
      </c>
      <c r="DQ1183" s="10">
        <v>0</v>
      </c>
      <c r="DR1183" s="10">
        <v>0</v>
      </c>
      <c r="DS1183" s="10">
        <v>0</v>
      </c>
      <c r="DT1183" s="10">
        <v>0</v>
      </c>
      <c r="DU1183" s="10">
        <v>0</v>
      </c>
      <c r="DV1183" s="10">
        <v>0</v>
      </c>
      <c r="DW1183" s="10">
        <v>0</v>
      </c>
      <c r="DX1183" s="10">
        <v>0</v>
      </c>
      <c r="DY1183" s="10">
        <v>0</v>
      </c>
      <c r="DZ1183" s="10">
        <v>0</v>
      </c>
      <c r="EA1183" s="10">
        <v>0</v>
      </c>
      <c r="EB1183" s="10">
        <v>1004762</v>
      </c>
      <c r="EC1183" s="10">
        <v>0</v>
      </c>
    </row>
    <row r="1184" spans="1:133" x14ac:dyDescent="0.3">
      <c r="A1184" s="9">
        <v>106370673</v>
      </c>
      <c r="B1184" s="9" t="s">
        <v>1505</v>
      </c>
      <c r="C1184" s="9">
        <v>20182</v>
      </c>
      <c r="D1184" s="11">
        <v>43191</v>
      </c>
      <c r="E1184" s="9" t="s">
        <v>2129</v>
      </c>
      <c r="F1184" s="9" t="s">
        <v>134</v>
      </c>
      <c r="G1184" s="9" t="s">
        <v>254</v>
      </c>
      <c r="H1184" s="9" t="s">
        <v>2140</v>
      </c>
      <c r="I1184" s="9">
        <v>1416</v>
      </c>
      <c r="J1184" s="9" t="s">
        <v>136</v>
      </c>
      <c r="K1184" s="9" t="s">
        <v>137</v>
      </c>
      <c r="L1184" s="9" t="s">
        <v>220</v>
      </c>
      <c r="M1184" s="9" t="s">
        <v>1506</v>
      </c>
      <c r="N1184" s="9" t="s">
        <v>1507</v>
      </c>
      <c r="O1184" s="9" t="s">
        <v>308</v>
      </c>
      <c r="P1184" s="9">
        <v>92123</v>
      </c>
      <c r="Q1184" s="9" t="s">
        <v>1508</v>
      </c>
      <c r="R1184" s="9">
        <v>524</v>
      </c>
      <c r="S1184" s="9">
        <v>444</v>
      </c>
      <c r="T1184" s="9">
        <v>349</v>
      </c>
      <c r="U1184" s="9">
        <v>7</v>
      </c>
      <c r="V1184" s="9">
        <v>0</v>
      </c>
      <c r="W1184" s="9">
        <v>1438</v>
      </c>
      <c r="X1184" s="9">
        <v>1104</v>
      </c>
      <c r="Y1184" s="9">
        <v>106</v>
      </c>
      <c r="Z1184" s="9">
        <v>0</v>
      </c>
      <c r="AA1184" s="9">
        <v>328</v>
      </c>
      <c r="AB1184" s="9">
        <v>1804</v>
      </c>
      <c r="AC1184" s="9">
        <v>16</v>
      </c>
      <c r="AD1184" s="9">
        <v>62</v>
      </c>
      <c r="AE1184" s="9">
        <v>4865</v>
      </c>
      <c r="AF1184" s="9">
        <v>13</v>
      </c>
      <c r="AG1184" s="9">
        <v>2</v>
      </c>
      <c r="AH1184" s="9">
        <v>0</v>
      </c>
      <c r="AI1184" s="9">
        <v>10516</v>
      </c>
      <c r="AJ1184" s="9">
        <v>2013</v>
      </c>
      <c r="AK1184" s="9">
        <v>1572</v>
      </c>
      <c r="AL1184" s="9">
        <v>0</v>
      </c>
      <c r="AM1184" s="9">
        <v>1623</v>
      </c>
      <c r="AN1184" s="9">
        <v>9636</v>
      </c>
      <c r="AO1184" s="9">
        <v>82</v>
      </c>
      <c r="AP1184" s="9">
        <v>485</v>
      </c>
      <c r="AQ1184" s="9">
        <v>25929</v>
      </c>
      <c r="AR1184" s="9">
        <v>2942</v>
      </c>
      <c r="AS1184" s="9">
        <v>142</v>
      </c>
      <c r="AT1184" s="9">
        <v>0</v>
      </c>
      <c r="AU1184" s="9">
        <v>13999</v>
      </c>
      <c r="AV1184" s="9">
        <v>38153</v>
      </c>
      <c r="AW1184" s="9">
        <v>0</v>
      </c>
      <c r="AX1184" s="9">
        <v>0</v>
      </c>
      <c r="AY1184" s="9">
        <v>4089</v>
      </c>
      <c r="AZ1184" s="9">
        <v>25007</v>
      </c>
      <c r="BA1184" s="9">
        <v>16</v>
      </c>
      <c r="BB1184" s="9">
        <v>1895</v>
      </c>
      <c r="BC1184" s="9">
        <v>83301</v>
      </c>
      <c r="BD1184" s="9">
        <v>242953</v>
      </c>
      <c r="BE1184" s="9">
        <v>0</v>
      </c>
      <c r="BF1184" s="9">
        <v>183187025</v>
      </c>
      <c r="BG1184" s="9">
        <v>31259550</v>
      </c>
      <c r="BH1184" s="9">
        <v>4863657</v>
      </c>
      <c r="BI1184" s="9">
        <v>0</v>
      </c>
      <c r="BJ1184" s="9">
        <v>30536640</v>
      </c>
      <c r="BK1184" s="9">
        <v>163029781</v>
      </c>
      <c r="BL1184" s="9">
        <v>1281391</v>
      </c>
      <c r="BM1184" s="9">
        <v>3448449</v>
      </c>
      <c r="BN1184" s="9">
        <v>417849446</v>
      </c>
      <c r="BO1184" s="9">
        <v>1011827</v>
      </c>
      <c r="BP1184" s="9">
        <v>0</v>
      </c>
      <c r="BQ1184" s="9">
        <v>43969263</v>
      </c>
      <c r="BR1184" s="9">
        <v>71361368</v>
      </c>
      <c r="BS1184" s="9">
        <v>0</v>
      </c>
      <c r="BT1184" s="9">
        <v>0</v>
      </c>
      <c r="BU1184" s="9">
        <v>11786439</v>
      </c>
      <c r="BV1184" s="9">
        <v>83843432</v>
      </c>
      <c r="BW1184" s="9">
        <v>39172</v>
      </c>
      <c r="BX1184" s="9">
        <v>1902031</v>
      </c>
      <c r="BY1184" s="9">
        <v>213913532</v>
      </c>
      <c r="BZ1184" s="9">
        <v>6358714</v>
      </c>
      <c r="CA1184" s="9">
        <v>922107</v>
      </c>
      <c r="CB1184" s="9">
        <v>0</v>
      </c>
      <c r="CC1184" s="9">
        <v>166056341</v>
      </c>
      <c r="CD1184" s="9">
        <v>94746917</v>
      </c>
      <c r="CE1184" s="9">
        <v>-3282617</v>
      </c>
      <c r="CF1184" s="9">
        <v>3312229</v>
      </c>
      <c r="CG1184" s="9">
        <v>0</v>
      </c>
      <c r="CH1184" s="9">
        <v>30196360</v>
      </c>
      <c r="CI1184" s="9">
        <v>138490465</v>
      </c>
      <c r="CJ1184" s="9">
        <v>0</v>
      </c>
      <c r="CK1184" s="9">
        <v>1320563</v>
      </c>
      <c r="CL1184" s="9">
        <v>0</v>
      </c>
      <c r="CM1184" s="9">
        <v>0</v>
      </c>
      <c r="CN1184" s="9">
        <v>0</v>
      </c>
      <c r="CO1184" s="9">
        <v>4273899</v>
      </c>
      <c r="CP1184" s="9">
        <v>442394978</v>
      </c>
      <c r="CQ1184" s="9">
        <v>0</v>
      </c>
      <c r="CR1184" s="9">
        <v>4843947</v>
      </c>
      <c r="CS1184" s="9">
        <v>0</v>
      </c>
      <c r="CT1184" s="9">
        <v>14661202</v>
      </c>
      <c r="CU1184" s="9">
        <v>19505149</v>
      </c>
      <c r="CV1184" s="9">
        <v>332673</v>
      </c>
      <c r="CW1184" s="9">
        <v>0</v>
      </c>
      <c r="CX1184" s="9">
        <v>64382563</v>
      </c>
      <c r="CY1184" s="9">
        <v>12717948</v>
      </c>
      <c r="CZ1184" s="9">
        <v>1551428</v>
      </c>
      <c r="DA1184" s="9">
        <v>0</v>
      </c>
      <c r="DB1184" s="9">
        <v>12126719</v>
      </c>
      <c r="DC1184" s="9">
        <v>122408078</v>
      </c>
      <c r="DD1184" s="9">
        <v>0</v>
      </c>
      <c r="DE1184" s="9">
        <v>-4646260</v>
      </c>
      <c r="DF1184" s="9">
        <v>208873149</v>
      </c>
      <c r="DG1184" s="9">
        <v>18772182</v>
      </c>
      <c r="DH1184" s="9">
        <v>199482367</v>
      </c>
      <c r="DI1184" s="9">
        <v>0</v>
      </c>
      <c r="DJ1184" s="9">
        <v>-11059257</v>
      </c>
      <c r="DK1184" s="9">
        <v>0</v>
      </c>
      <c r="DL1184" s="9">
        <v>0</v>
      </c>
      <c r="DM1184" s="9">
        <v>0</v>
      </c>
      <c r="DN1184" s="9">
        <v>0</v>
      </c>
      <c r="DO1184" s="9">
        <v>13437347</v>
      </c>
      <c r="DP1184" s="9">
        <v>492765456</v>
      </c>
      <c r="DQ1184" s="9">
        <v>0</v>
      </c>
      <c r="DR1184" s="9">
        <v>0</v>
      </c>
      <c r="DS1184" s="9">
        <v>0</v>
      </c>
      <c r="DT1184" s="9">
        <v>0</v>
      </c>
      <c r="DU1184" s="9">
        <v>0</v>
      </c>
      <c r="DV1184" s="9">
        <v>0</v>
      </c>
      <c r="DW1184" s="9">
        <v>0</v>
      </c>
      <c r="DX1184" s="9">
        <v>0</v>
      </c>
      <c r="DY1184" s="9">
        <v>0</v>
      </c>
      <c r="DZ1184" s="9">
        <v>0</v>
      </c>
      <c r="EA1184" s="9">
        <v>0</v>
      </c>
      <c r="EB1184" s="9">
        <v>0</v>
      </c>
      <c r="EC1184" s="9">
        <v>0</v>
      </c>
    </row>
    <row r="1185" spans="1:133" x14ac:dyDescent="0.3">
      <c r="A1185" s="10">
        <v>106361308</v>
      </c>
      <c r="B1185" s="10" t="s">
        <v>1509</v>
      </c>
      <c r="C1185" s="10">
        <v>20182</v>
      </c>
      <c r="D1185" s="12">
        <v>43191</v>
      </c>
      <c r="E1185" s="10" t="s">
        <v>2129</v>
      </c>
      <c r="F1185" s="10" t="s">
        <v>134</v>
      </c>
      <c r="G1185" s="10" t="s">
        <v>275</v>
      </c>
      <c r="H1185" s="10" t="s">
        <v>2145</v>
      </c>
      <c r="I1185" s="10">
        <v>1209</v>
      </c>
      <c r="J1185" s="10" t="s">
        <v>136</v>
      </c>
      <c r="K1185" s="10" t="s">
        <v>137</v>
      </c>
      <c r="L1185" s="10" t="s">
        <v>138</v>
      </c>
      <c r="M1185" s="10" t="s">
        <v>1510</v>
      </c>
      <c r="N1185" s="10" t="s">
        <v>1511</v>
      </c>
      <c r="O1185" s="10" t="s">
        <v>1092</v>
      </c>
      <c r="P1185" s="10">
        <v>92373</v>
      </c>
      <c r="Q1185" s="10" t="s">
        <v>1512</v>
      </c>
      <c r="R1185" s="10">
        <v>229</v>
      </c>
      <c r="S1185" s="10">
        <v>197</v>
      </c>
      <c r="T1185" s="10">
        <v>140</v>
      </c>
      <c r="U1185" s="10">
        <v>513</v>
      </c>
      <c r="V1185" s="10">
        <v>950</v>
      </c>
      <c r="W1185" s="10">
        <v>196</v>
      </c>
      <c r="X1185" s="10">
        <v>485</v>
      </c>
      <c r="Y1185" s="10">
        <v>0</v>
      </c>
      <c r="Z1185" s="10">
        <v>0</v>
      </c>
      <c r="AA1185" s="10">
        <v>40</v>
      </c>
      <c r="AB1185" s="10">
        <v>867</v>
      </c>
      <c r="AC1185" s="10">
        <v>14</v>
      </c>
      <c r="AD1185" s="10">
        <v>14</v>
      </c>
      <c r="AE1185" s="10">
        <v>3079</v>
      </c>
      <c r="AF1185" s="10">
        <v>0</v>
      </c>
      <c r="AG1185" s="10">
        <v>2242</v>
      </c>
      <c r="AH1185" s="10">
        <v>4061</v>
      </c>
      <c r="AI1185" s="10">
        <v>1021</v>
      </c>
      <c r="AJ1185" s="10">
        <v>1484</v>
      </c>
      <c r="AK1185" s="10">
        <v>0</v>
      </c>
      <c r="AL1185" s="10">
        <v>0</v>
      </c>
      <c r="AM1185" s="10">
        <v>96</v>
      </c>
      <c r="AN1185" s="10">
        <v>2968</v>
      </c>
      <c r="AO1185" s="10">
        <v>38</v>
      </c>
      <c r="AP1185" s="10">
        <v>42</v>
      </c>
      <c r="AQ1185" s="10">
        <v>11952</v>
      </c>
      <c r="AR1185" s="10">
        <v>0</v>
      </c>
      <c r="AS1185" s="10">
        <v>8138</v>
      </c>
      <c r="AT1185" s="10">
        <v>11944</v>
      </c>
      <c r="AU1185" s="10">
        <v>1987</v>
      </c>
      <c r="AV1185" s="10">
        <v>9027</v>
      </c>
      <c r="AW1185" s="10">
        <v>0</v>
      </c>
      <c r="AX1185" s="10">
        <v>0</v>
      </c>
      <c r="AY1185" s="10">
        <v>278</v>
      </c>
      <c r="AZ1185" s="10">
        <v>9651</v>
      </c>
      <c r="BA1185" s="10">
        <v>1271</v>
      </c>
      <c r="BB1185" s="10">
        <v>1190</v>
      </c>
      <c r="BC1185" s="10">
        <v>43486</v>
      </c>
      <c r="BD1185" s="10">
        <v>44350574</v>
      </c>
      <c r="BE1185" s="10">
        <v>81212237</v>
      </c>
      <c r="BF1185" s="10">
        <v>13074823</v>
      </c>
      <c r="BG1185" s="10">
        <v>28515723</v>
      </c>
      <c r="BH1185" s="10">
        <v>0</v>
      </c>
      <c r="BI1185" s="10">
        <v>0</v>
      </c>
      <c r="BJ1185" s="10">
        <v>3613230</v>
      </c>
      <c r="BK1185" s="10">
        <v>47712037</v>
      </c>
      <c r="BL1185" s="10">
        <v>280739</v>
      </c>
      <c r="BM1185" s="10">
        <v>311577</v>
      </c>
      <c r="BN1185" s="10">
        <v>219070940</v>
      </c>
      <c r="BO1185" s="10">
        <v>21604722</v>
      </c>
      <c r="BP1185" s="10">
        <v>47239031</v>
      </c>
      <c r="BQ1185" s="10">
        <v>5387064</v>
      </c>
      <c r="BR1185" s="10">
        <v>24589486</v>
      </c>
      <c r="BS1185" s="10">
        <v>0</v>
      </c>
      <c r="BT1185" s="10">
        <v>0</v>
      </c>
      <c r="BU1185" s="10">
        <v>1537032</v>
      </c>
      <c r="BV1185" s="10">
        <v>55835211</v>
      </c>
      <c r="BW1185" s="10">
        <v>2039190</v>
      </c>
      <c r="BX1185" s="10">
        <v>1906640</v>
      </c>
      <c r="BY1185" s="10">
        <v>160138376</v>
      </c>
      <c r="BZ1185" s="10">
        <v>707650</v>
      </c>
      <c r="CA1185" s="10">
        <v>56535750</v>
      </c>
      <c r="CB1185" s="10">
        <v>115824798</v>
      </c>
      <c r="CC1185" s="10">
        <v>16013164</v>
      </c>
      <c r="CD1185" s="10">
        <v>49546652</v>
      </c>
      <c r="CE1185" s="10">
        <v>0</v>
      </c>
      <c r="CF1185" s="10">
        <v>0</v>
      </c>
      <c r="CG1185" s="10">
        <v>0</v>
      </c>
      <c r="CH1185" s="10">
        <v>3710613</v>
      </c>
      <c r="CI1185" s="10">
        <v>89500472</v>
      </c>
      <c r="CJ1185" s="10">
        <v>0</v>
      </c>
      <c r="CK1185" s="10">
        <v>2250330</v>
      </c>
      <c r="CL1185" s="10">
        <v>0</v>
      </c>
      <c r="CM1185" s="10">
        <v>0</v>
      </c>
      <c r="CN1185" s="10">
        <v>0</v>
      </c>
      <c r="CO1185" s="10">
        <v>860503</v>
      </c>
      <c r="CP1185" s="10">
        <v>334949932</v>
      </c>
      <c r="CQ1185" s="10">
        <v>15568688</v>
      </c>
      <c r="CR1185" s="10">
        <v>0</v>
      </c>
      <c r="CS1185" s="10">
        <v>0</v>
      </c>
      <c r="CT1185" s="10">
        <v>21767945</v>
      </c>
      <c r="CU1185" s="10">
        <v>37336633</v>
      </c>
      <c r="CV1185" s="10">
        <v>9419546</v>
      </c>
      <c r="CW1185" s="10">
        <v>28195158</v>
      </c>
      <c r="CX1185" s="10">
        <v>2448723</v>
      </c>
      <c r="CY1185" s="10">
        <v>3558557</v>
      </c>
      <c r="CZ1185" s="10">
        <v>0</v>
      </c>
      <c r="DA1185" s="10">
        <v>0</v>
      </c>
      <c r="DB1185" s="10">
        <v>1439649</v>
      </c>
      <c r="DC1185" s="10">
        <v>35814721</v>
      </c>
      <c r="DD1185" s="10">
        <v>69599</v>
      </c>
      <c r="DE1185" s="10">
        <v>650064</v>
      </c>
      <c r="DF1185" s="10">
        <v>81596017</v>
      </c>
      <c r="DG1185" s="10">
        <v>56918</v>
      </c>
      <c r="DH1185" s="10">
        <v>82420197</v>
      </c>
      <c r="DI1185" s="10">
        <v>1399665</v>
      </c>
      <c r="DJ1185" s="10">
        <v>6674365</v>
      </c>
      <c r="DK1185" s="10">
        <v>0</v>
      </c>
      <c r="DL1185" s="10">
        <v>0</v>
      </c>
      <c r="DM1185" s="10">
        <v>7434143</v>
      </c>
      <c r="DN1185" s="10">
        <v>16833451</v>
      </c>
      <c r="DO1185" s="10">
        <v>5783913</v>
      </c>
      <c r="DP1185" s="10">
        <v>121638716</v>
      </c>
      <c r="DQ1185" s="10">
        <v>0</v>
      </c>
      <c r="DR1185" s="10">
        <v>0</v>
      </c>
      <c r="DS1185" s="10">
        <v>0</v>
      </c>
      <c r="DT1185" s="10">
        <v>0</v>
      </c>
      <c r="DU1185" s="10">
        <v>0</v>
      </c>
      <c r="DV1185" s="10">
        <v>0</v>
      </c>
      <c r="DW1185" s="10">
        <v>0</v>
      </c>
      <c r="DX1185" s="10">
        <v>0</v>
      </c>
      <c r="DY1185" s="10">
        <v>0</v>
      </c>
      <c r="DZ1185" s="10">
        <v>0</v>
      </c>
      <c r="EA1185" s="10">
        <v>0</v>
      </c>
      <c r="EB1185" s="10">
        <v>0</v>
      </c>
      <c r="EC1185" s="10">
        <v>0</v>
      </c>
    </row>
    <row r="1186" spans="1:133" x14ac:dyDescent="0.3">
      <c r="A1186" s="9">
        <v>106121051</v>
      </c>
      <c r="B1186" s="9" t="s">
        <v>1513</v>
      </c>
      <c r="C1186" s="9">
        <v>20182</v>
      </c>
      <c r="D1186" s="11">
        <v>43191</v>
      </c>
      <c r="E1186" s="9" t="s">
        <v>2129</v>
      </c>
      <c r="F1186" s="9" t="s">
        <v>134</v>
      </c>
      <c r="G1186" s="9" t="s">
        <v>838</v>
      </c>
      <c r="H1186" s="9" t="s">
        <v>2131</v>
      </c>
      <c r="I1186" s="9">
        <v>107</v>
      </c>
      <c r="J1186" s="9" t="s">
        <v>152</v>
      </c>
      <c r="K1186" s="9" t="s">
        <v>137</v>
      </c>
      <c r="L1186" s="9" t="s">
        <v>145</v>
      </c>
      <c r="M1186" s="9" t="s">
        <v>1514</v>
      </c>
      <c r="N1186" s="9" t="s">
        <v>1515</v>
      </c>
      <c r="O1186" s="9" t="s">
        <v>1516</v>
      </c>
      <c r="P1186" s="9">
        <v>95540</v>
      </c>
      <c r="Q1186" s="9" t="s">
        <v>2121</v>
      </c>
      <c r="R1186" s="9">
        <v>35</v>
      </c>
      <c r="S1186" s="9">
        <v>25</v>
      </c>
      <c r="T1186" s="9">
        <v>25</v>
      </c>
      <c r="U1186" s="9">
        <v>142</v>
      </c>
      <c r="V1186" s="9">
        <v>3</v>
      </c>
      <c r="W1186" s="9">
        <v>27</v>
      </c>
      <c r="X1186" s="9">
        <v>107</v>
      </c>
      <c r="Y1186" s="9">
        <v>0</v>
      </c>
      <c r="Z1186" s="9">
        <v>0</v>
      </c>
      <c r="AA1186" s="9">
        <v>2</v>
      </c>
      <c r="AB1186" s="9">
        <v>55</v>
      </c>
      <c r="AC1186" s="9">
        <v>0</v>
      </c>
      <c r="AD1186" s="9">
        <v>10</v>
      </c>
      <c r="AE1186" s="9">
        <v>346</v>
      </c>
      <c r="AF1186" s="9">
        <v>0</v>
      </c>
      <c r="AG1186" s="9">
        <v>797</v>
      </c>
      <c r="AH1186" s="9">
        <v>15</v>
      </c>
      <c r="AI1186" s="9">
        <v>58</v>
      </c>
      <c r="AJ1186" s="9">
        <v>313</v>
      </c>
      <c r="AK1186" s="9">
        <v>0</v>
      </c>
      <c r="AL1186" s="9">
        <v>0</v>
      </c>
      <c r="AM1186" s="9">
        <v>6</v>
      </c>
      <c r="AN1186" s="9">
        <v>143</v>
      </c>
      <c r="AO1186" s="9">
        <v>0</v>
      </c>
      <c r="AP1186" s="9">
        <v>26</v>
      </c>
      <c r="AQ1186" s="9">
        <v>1358</v>
      </c>
      <c r="AR1186" s="9">
        <v>0</v>
      </c>
      <c r="AS1186" s="9">
        <v>4275</v>
      </c>
      <c r="AT1186" s="9">
        <v>232</v>
      </c>
      <c r="AU1186" s="9">
        <v>222</v>
      </c>
      <c r="AV1186" s="9">
        <v>3323</v>
      </c>
      <c r="AW1186" s="9">
        <v>0</v>
      </c>
      <c r="AX1186" s="9">
        <v>0</v>
      </c>
      <c r="AY1186" s="9">
        <v>235</v>
      </c>
      <c r="AZ1186" s="9">
        <v>2815</v>
      </c>
      <c r="BA1186" s="9">
        <v>0</v>
      </c>
      <c r="BB1186" s="9">
        <v>750</v>
      </c>
      <c r="BC1186" s="9">
        <v>11852</v>
      </c>
      <c r="BD1186" s="9">
        <v>11304533</v>
      </c>
      <c r="BE1186" s="9">
        <v>272859</v>
      </c>
      <c r="BF1186" s="9">
        <v>1036196</v>
      </c>
      <c r="BG1186" s="9">
        <v>5891245</v>
      </c>
      <c r="BH1186" s="9">
        <v>0</v>
      </c>
      <c r="BI1186" s="9">
        <v>0</v>
      </c>
      <c r="BJ1186" s="9">
        <v>336437</v>
      </c>
      <c r="BK1186" s="9">
        <v>2514096</v>
      </c>
      <c r="BL1186" s="9">
        <v>0</v>
      </c>
      <c r="BM1186" s="9">
        <v>550149</v>
      </c>
      <c r="BN1186" s="9">
        <v>21905515</v>
      </c>
      <c r="BO1186" s="9">
        <v>14442803</v>
      </c>
      <c r="BP1186" s="9">
        <v>579621</v>
      </c>
      <c r="BQ1186" s="9">
        <v>938243</v>
      </c>
      <c r="BR1186" s="9">
        <v>10614216</v>
      </c>
      <c r="BS1186" s="9">
        <v>0</v>
      </c>
      <c r="BT1186" s="9">
        <v>0</v>
      </c>
      <c r="BU1186" s="9">
        <v>1238845</v>
      </c>
      <c r="BV1186" s="9">
        <v>9119380</v>
      </c>
      <c r="BW1186" s="9">
        <v>0</v>
      </c>
      <c r="BX1186" s="9">
        <v>1259172</v>
      </c>
      <c r="BY1186" s="9">
        <v>38192280</v>
      </c>
      <c r="BZ1186" s="9">
        <v>286759</v>
      </c>
      <c r="CA1186" s="9">
        <v>19864910</v>
      </c>
      <c r="CB1186" s="9">
        <v>676699</v>
      </c>
      <c r="CC1186" s="9">
        <v>261006</v>
      </c>
      <c r="CD1186" s="9">
        <v>14311527</v>
      </c>
      <c r="CE1186" s="9">
        <v>0</v>
      </c>
      <c r="CF1186" s="9">
        <v>0</v>
      </c>
      <c r="CG1186" s="9">
        <v>0</v>
      </c>
      <c r="CH1186" s="9">
        <v>733068</v>
      </c>
      <c r="CI1186" s="9">
        <v>7200168</v>
      </c>
      <c r="CJ1186" s="9">
        <v>0</v>
      </c>
      <c r="CK1186" s="9">
        <v>1147836</v>
      </c>
      <c r="CL1186" s="9">
        <v>0</v>
      </c>
      <c r="CM1186" s="9">
        <v>0</v>
      </c>
      <c r="CN1186" s="9">
        <v>0</v>
      </c>
      <c r="CO1186" s="9">
        <v>758074</v>
      </c>
      <c r="CP1186" s="9">
        <v>45240047</v>
      </c>
      <c r="CQ1186" s="9">
        <v>0</v>
      </c>
      <c r="CR1186" s="9">
        <v>0</v>
      </c>
      <c r="CS1186" s="9">
        <v>0</v>
      </c>
      <c r="CT1186" s="9">
        <v>0</v>
      </c>
      <c r="CU1186" s="9">
        <v>0</v>
      </c>
      <c r="CV1186" s="9">
        <v>5735682</v>
      </c>
      <c r="CW1186" s="9">
        <v>175781</v>
      </c>
      <c r="CX1186" s="9">
        <v>1713433</v>
      </c>
      <c r="CY1186" s="9">
        <v>2175815</v>
      </c>
      <c r="CZ1186" s="9">
        <v>0</v>
      </c>
      <c r="DA1186" s="9">
        <v>0</v>
      </c>
      <c r="DB1186" s="9">
        <v>842214</v>
      </c>
      <c r="DC1186" s="9">
        <v>4309131</v>
      </c>
      <c r="DD1186" s="9">
        <v>0</v>
      </c>
      <c r="DE1186" s="9">
        <v>-94308</v>
      </c>
      <c r="DF1186" s="9">
        <v>14857748</v>
      </c>
      <c r="DG1186" s="9">
        <v>157000</v>
      </c>
      <c r="DH1186" s="9">
        <v>11139896</v>
      </c>
      <c r="DI1186" s="9">
        <v>0</v>
      </c>
      <c r="DJ1186" s="9">
        <v>1080000</v>
      </c>
      <c r="DK1186" s="9">
        <v>0</v>
      </c>
      <c r="DL1186" s="9">
        <v>0</v>
      </c>
      <c r="DM1186" s="9">
        <v>0</v>
      </c>
      <c r="DN1186" s="9">
        <v>0</v>
      </c>
      <c r="DO1186" s="9">
        <v>463000</v>
      </c>
      <c r="DP1186" s="9">
        <v>12436000</v>
      </c>
      <c r="DQ1186" s="9">
        <v>0</v>
      </c>
      <c r="DR1186" s="9">
        <v>0</v>
      </c>
      <c r="DS1186" s="9">
        <v>0</v>
      </c>
      <c r="DT1186" s="9">
        <v>0</v>
      </c>
      <c r="DU1186" s="9">
        <v>0</v>
      </c>
      <c r="DV1186" s="9">
        <v>0</v>
      </c>
      <c r="DW1186" s="9">
        <v>0</v>
      </c>
      <c r="DX1186" s="9">
        <v>0</v>
      </c>
      <c r="DY1186" s="9">
        <v>0</v>
      </c>
      <c r="DZ1186" s="9">
        <v>0</v>
      </c>
      <c r="EA1186" s="9">
        <v>72896</v>
      </c>
      <c r="EB1186" s="9">
        <v>1219907</v>
      </c>
      <c r="EC1186" s="9">
        <v>0</v>
      </c>
    </row>
    <row r="1187" spans="1:133" x14ac:dyDescent="0.3">
      <c r="A1187" s="10">
        <v>106430705</v>
      </c>
      <c r="B1187" s="10" t="s">
        <v>1518</v>
      </c>
      <c r="C1187" s="10">
        <v>20182</v>
      </c>
      <c r="D1187" s="12">
        <v>43191</v>
      </c>
      <c r="E1187" s="10" t="s">
        <v>2129</v>
      </c>
      <c r="F1187" s="10" t="s">
        <v>134</v>
      </c>
      <c r="G1187" s="10" t="s">
        <v>446</v>
      </c>
      <c r="H1187" s="10" t="s">
        <v>2150</v>
      </c>
      <c r="I1187" s="10">
        <v>431</v>
      </c>
      <c r="J1187" s="10" t="s">
        <v>255</v>
      </c>
      <c r="K1187" s="10" t="s">
        <v>137</v>
      </c>
      <c r="L1187" s="10" t="s">
        <v>138</v>
      </c>
      <c r="M1187" s="10" t="s">
        <v>1519</v>
      </c>
      <c r="N1187" s="10" t="s">
        <v>1520</v>
      </c>
      <c r="O1187" s="10" t="s">
        <v>566</v>
      </c>
      <c r="P1187" s="10">
        <v>95116</v>
      </c>
      <c r="Q1187" s="10" t="s">
        <v>1521</v>
      </c>
      <c r="R1187" s="10">
        <v>264</v>
      </c>
      <c r="S1187" s="10">
        <v>264</v>
      </c>
      <c r="T1187" s="10">
        <v>264</v>
      </c>
      <c r="U1187" s="10">
        <v>1242</v>
      </c>
      <c r="V1187" s="10">
        <v>650</v>
      </c>
      <c r="W1187" s="10">
        <v>338</v>
      </c>
      <c r="X1187" s="10">
        <v>662</v>
      </c>
      <c r="Y1187" s="10">
        <v>0</v>
      </c>
      <c r="Z1187" s="10">
        <v>0</v>
      </c>
      <c r="AA1187" s="10">
        <v>132</v>
      </c>
      <c r="AB1187" s="10">
        <v>434</v>
      </c>
      <c r="AC1187" s="10">
        <v>38</v>
      </c>
      <c r="AD1187" s="10">
        <v>89</v>
      </c>
      <c r="AE1187" s="10">
        <v>3585</v>
      </c>
      <c r="AF1187" s="10">
        <v>0</v>
      </c>
      <c r="AG1187" s="10">
        <v>7463</v>
      </c>
      <c r="AH1187" s="10">
        <v>3680</v>
      </c>
      <c r="AI1187" s="10">
        <v>1968</v>
      </c>
      <c r="AJ1187" s="10">
        <v>3362</v>
      </c>
      <c r="AK1187" s="10">
        <v>0</v>
      </c>
      <c r="AL1187" s="10">
        <v>0</v>
      </c>
      <c r="AM1187" s="10">
        <v>753</v>
      </c>
      <c r="AN1187" s="10">
        <v>1595</v>
      </c>
      <c r="AO1187" s="10">
        <v>175</v>
      </c>
      <c r="AP1187" s="10">
        <v>399</v>
      </c>
      <c r="AQ1187" s="10">
        <v>19395</v>
      </c>
      <c r="AR1187" s="10">
        <v>0</v>
      </c>
      <c r="AS1187" s="10">
        <v>4346</v>
      </c>
      <c r="AT1187" s="10">
        <v>2271</v>
      </c>
      <c r="AU1187" s="10">
        <v>2846</v>
      </c>
      <c r="AV1187" s="10">
        <v>10810</v>
      </c>
      <c r="AW1187" s="10">
        <v>0</v>
      </c>
      <c r="AX1187" s="10">
        <v>0</v>
      </c>
      <c r="AY1187" s="10">
        <v>726</v>
      </c>
      <c r="AZ1187" s="10">
        <v>3395</v>
      </c>
      <c r="BA1187" s="10">
        <v>201</v>
      </c>
      <c r="BB1187" s="10">
        <v>2808</v>
      </c>
      <c r="BC1187" s="10">
        <v>27403</v>
      </c>
      <c r="BD1187" s="10">
        <v>283201164</v>
      </c>
      <c r="BE1187" s="10">
        <v>145109867</v>
      </c>
      <c r="BF1187" s="10">
        <v>71320648</v>
      </c>
      <c r="BG1187" s="10">
        <v>130526160</v>
      </c>
      <c r="BH1187" s="10">
        <v>0</v>
      </c>
      <c r="BI1187" s="10">
        <v>0</v>
      </c>
      <c r="BJ1187" s="10">
        <v>28240927</v>
      </c>
      <c r="BK1187" s="10">
        <v>94881852</v>
      </c>
      <c r="BL1187" s="10">
        <v>7660280</v>
      </c>
      <c r="BM1187" s="10">
        <v>18259065</v>
      </c>
      <c r="BN1187" s="10">
        <v>779199963</v>
      </c>
      <c r="BO1187" s="10">
        <v>54919116</v>
      </c>
      <c r="BP1187" s="10">
        <v>32137905</v>
      </c>
      <c r="BQ1187" s="10">
        <v>23896664</v>
      </c>
      <c r="BR1187" s="10">
        <v>83565183</v>
      </c>
      <c r="BS1187" s="10">
        <v>0</v>
      </c>
      <c r="BT1187" s="10">
        <v>0</v>
      </c>
      <c r="BU1187" s="10">
        <v>9315364</v>
      </c>
      <c r="BV1187" s="10">
        <v>38000447</v>
      </c>
      <c r="BW1187" s="10">
        <v>3001721</v>
      </c>
      <c r="BX1187" s="10">
        <v>22100501</v>
      </c>
      <c r="BY1187" s="10">
        <v>266936901</v>
      </c>
      <c r="BZ1187" s="10">
        <v>6834106</v>
      </c>
      <c r="CA1187" s="10">
        <v>311442109</v>
      </c>
      <c r="CB1187" s="10">
        <v>163932742</v>
      </c>
      <c r="CC1187" s="10">
        <v>88595585</v>
      </c>
      <c r="CD1187" s="10">
        <v>212806908</v>
      </c>
      <c r="CE1187" s="10">
        <v>0</v>
      </c>
      <c r="CF1187" s="10">
        <v>0</v>
      </c>
      <c r="CG1187" s="10">
        <v>0</v>
      </c>
      <c r="CH1187" s="10">
        <v>24577529</v>
      </c>
      <c r="CI1187" s="10">
        <v>95751917</v>
      </c>
      <c r="CJ1187" s="10">
        <v>0</v>
      </c>
      <c r="CK1187" s="10">
        <v>10662001</v>
      </c>
      <c r="CL1187" s="10">
        <v>0</v>
      </c>
      <c r="CM1187" s="10">
        <v>0</v>
      </c>
      <c r="CN1187" s="10">
        <v>0</v>
      </c>
      <c r="CO1187" s="10">
        <v>34873724</v>
      </c>
      <c r="CP1187" s="10">
        <v>949476621</v>
      </c>
      <c r="CQ1187" s="10">
        <v>0</v>
      </c>
      <c r="CR1187" s="10">
        <v>0</v>
      </c>
      <c r="CS1187" s="10">
        <v>0</v>
      </c>
      <c r="CT1187" s="10">
        <v>0</v>
      </c>
      <c r="CU1187" s="10">
        <v>0</v>
      </c>
      <c r="CV1187" s="10">
        <v>26678171</v>
      </c>
      <c r="CW1187" s="10">
        <v>13315030</v>
      </c>
      <c r="CX1187" s="10">
        <v>6621727</v>
      </c>
      <c r="CY1187" s="10">
        <v>1284435</v>
      </c>
      <c r="CZ1187" s="10">
        <v>0</v>
      </c>
      <c r="DA1187" s="10">
        <v>0</v>
      </c>
      <c r="DB1187" s="10">
        <v>12978762</v>
      </c>
      <c r="DC1187" s="10">
        <v>37130382</v>
      </c>
      <c r="DD1187" s="10">
        <v>0</v>
      </c>
      <c r="DE1187" s="10">
        <v>-1348264</v>
      </c>
      <c r="DF1187" s="10">
        <v>96660243</v>
      </c>
      <c r="DG1187" s="10">
        <v>485153</v>
      </c>
      <c r="DH1187" s="10">
        <v>111292896</v>
      </c>
      <c r="DI1187" s="10">
        <v>4052864</v>
      </c>
      <c r="DJ1187" s="10">
        <v>60521</v>
      </c>
      <c r="DK1187" s="10">
        <v>0</v>
      </c>
      <c r="DL1187" s="10">
        <v>0</v>
      </c>
      <c r="DM1187" s="10">
        <v>0</v>
      </c>
      <c r="DN1187" s="10">
        <v>0</v>
      </c>
      <c r="DO1187" s="10">
        <v>1031425</v>
      </c>
      <c r="DP1187" s="10">
        <v>294068745</v>
      </c>
      <c r="DQ1187" s="10">
        <v>0</v>
      </c>
      <c r="DR1187" s="10">
        <v>0</v>
      </c>
      <c r="DS1187" s="10">
        <v>0</v>
      </c>
      <c r="DT1187" s="10">
        <v>0</v>
      </c>
      <c r="DU1187" s="10">
        <v>0</v>
      </c>
      <c r="DV1187" s="10">
        <v>0</v>
      </c>
      <c r="DW1187" s="10">
        <v>0</v>
      </c>
      <c r="DX1187" s="10">
        <v>0</v>
      </c>
      <c r="DY1187" s="10">
        <v>0</v>
      </c>
      <c r="DZ1187" s="10">
        <v>0</v>
      </c>
      <c r="EA1187" s="10">
        <v>0</v>
      </c>
      <c r="EB1187" s="10">
        <v>0</v>
      </c>
      <c r="EC1187" s="10">
        <v>0</v>
      </c>
    </row>
    <row r="1188" spans="1:133" x14ac:dyDescent="0.3">
      <c r="A1188" s="9">
        <v>106190930</v>
      </c>
      <c r="B1188" s="9" t="s">
        <v>1522</v>
      </c>
      <c r="C1188" s="9">
        <v>20182</v>
      </c>
      <c r="D1188" s="11">
        <v>43191</v>
      </c>
      <c r="E1188" s="9" t="s">
        <v>2129</v>
      </c>
      <c r="F1188" s="9" t="s">
        <v>134</v>
      </c>
      <c r="G1188" s="9" t="s">
        <v>158</v>
      </c>
      <c r="H1188" s="9" t="s">
        <v>2132</v>
      </c>
      <c r="I1188" s="9">
        <v>927</v>
      </c>
      <c r="J1188" s="9" t="s">
        <v>227</v>
      </c>
      <c r="K1188" s="9" t="s">
        <v>137</v>
      </c>
      <c r="L1188" s="9" t="s">
        <v>138</v>
      </c>
      <c r="M1188" s="9" t="s">
        <v>1523</v>
      </c>
      <c r="N1188" s="9" t="s">
        <v>1524</v>
      </c>
      <c r="O1188" s="9" t="s">
        <v>223</v>
      </c>
      <c r="P1188" s="9">
        <v>90095</v>
      </c>
      <c r="Q1188" s="9" t="s">
        <v>1525</v>
      </c>
      <c r="R1188" s="9">
        <v>74</v>
      </c>
      <c r="S1188" s="9">
        <v>74</v>
      </c>
      <c r="T1188" s="9">
        <v>74</v>
      </c>
      <c r="U1188" s="9">
        <v>89</v>
      </c>
      <c r="V1188" s="9">
        <v>7</v>
      </c>
      <c r="W1188" s="9">
        <v>47</v>
      </c>
      <c r="X1188" s="9">
        <v>0</v>
      </c>
      <c r="Y1188" s="9">
        <v>0</v>
      </c>
      <c r="Z1188" s="9">
        <v>0</v>
      </c>
      <c r="AA1188" s="9">
        <v>0</v>
      </c>
      <c r="AB1188" s="9">
        <v>321</v>
      </c>
      <c r="AC1188" s="9">
        <v>21</v>
      </c>
      <c r="AD1188" s="9">
        <v>14</v>
      </c>
      <c r="AE1188" s="9">
        <v>499</v>
      </c>
      <c r="AF1188" s="9">
        <v>0</v>
      </c>
      <c r="AG1188" s="9">
        <v>1400</v>
      </c>
      <c r="AH1188" s="9">
        <v>262</v>
      </c>
      <c r="AI1188" s="9">
        <v>811</v>
      </c>
      <c r="AJ1188" s="9">
        <v>0</v>
      </c>
      <c r="AK1188" s="9">
        <v>0</v>
      </c>
      <c r="AL1188" s="9">
        <v>0</v>
      </c>
      <c r="AM1188" s="9">
        <v>0</v>
      </c>
      <c r="AN1188" s="9">
        <v>3202</v>
      </c>
      <c r="AO1188" s="9">
        <v>175</v>
      </c>
      <c r="AP1188" s="9">
        <v>121</v>
      </c>
      <c r="AQ1188" s="9">
        <v>5971</v>
      </c>
      <c r="AR1188" s="9">
        <v>0</v>
      </c>
      <c r="AS1188" s="9">
        <v>338</v>
      </c>
      <c r="AT1188" s="9">
        <v>111</v>
      </c>
      <c r="AU1188" s="9">
        <v>0</v>
      </c>
      <c r="AV1188" s="9">
        <v>0</v>
      </c>
      <c r="AW1188" s="9">
        <v>0</v>
      </c>
      <c r="AX1188" s="9">
        <v>0</v>
      </c>
      <c r="AY1188" s="9">
        <v>0</v>
      </c>
      <c r="AZ1188" s="9">
        <v>4633</v>
      </c>
      <c r="BA1188" s="9">
        <v>0</v>
      </c>
      <c r="BB1188" s="9">
        <v>340</v>
      </c>
      <c r="BC1188" s="9">
        <v>5422</v>
      </c>
      <c r="BD1188" s="9">
        <v>5237469</v>
      </c>
      <c r="BE1188" s="9">
        <v>202998</v>
      </c>
      <c r="BF1188" s="9">
        <v>2736980</v>
      </c>
      <c r="BG1188" s="9">
        <v>0</v>
      </c>
      <c r="BH1188" s="9">
        <v>0</v>
      </c>
      <c r="BI1188" s="9">
        <v>0</v>
      </c>
      <c r="BJ1188" s="9">
        <v>0</v>
      </c>
      <c r="BK1188" s="9">
        <v>12832335</v>
      </c>
      <c r="BL1188" s="9">
        <v>2787778</v>
      </c>
      <c r="BM1188" s="9">
        <v>831105</v>
      </c>
      <c r="BN1188" s="9">
        <v>24628665</v>
      </c>
      <c r="BO1188" s="9">
        <v>453187</v>
      </c>
      <c r="BP1188" s="9">
        <v>12321</v>
      </c>
      <c r="BQ1188" s="9">
        <v>0</v>
      </c>
      <c r="BR1188" s="9">
        <v>0</v>
      </c>
      <c r="BS1188" s="9">
        <v>0</v>
      </c>
      <c r="BT1188" s="9">
        <v>0</v>
      </c>
      <c r="BU1188" s="9">
        <v>0</v>
      </c>
      <c r="BV1188" s="9">
        <v>4129847</v>
      </c>
      <c r="BW1188" s="9">
        <v>0</v>
      </c>
      <c r="BX1188" s="9">
        <v>40600</v>
      </c>
      <c r="BY1188" s="9">
        <v>4635955</v>
      </c>
      <c r="BZ1188" s="9">
        <v>436230</v>
      </c>
      <c r="CA1188" s="9">
        <v>3016102</v>
      </c>
      <c r="CB1188" s="9">
        <v>87002</v>
      </c>
      <c r="CC1188" s="9">
        <v>2389009</v>
      </c>
      <c r="CD1188" s="9">
        <v>0</v>
      </c>
      <c r="CE1188" s="9">
        <v>0</v>
      </c>
      <c r="CF1188" s="9">
        <v>0</v>
      </c>
      <c r="CG1188" s="9">
        <v>0</v>
      </c>
      <c r="CH1188" s="9">
        <v>0</v>
      </c>
      <c r="CI1188" s="9">
        <v>6164041</v>
      </c>
      <c r="CJ1188" s="9">
        <v>0</v>
      </c>
      <c r="CK1188" s="9">
        <v>1233986</v>
      </c>
      <c r="CL1188" s="9">
        <v>0</v>
      </c>
      <c r="CM1188" s="9">
        <v>2787778</v>
      </c>
      <c r="CN1188" s="9">
        <v>-2787778</v>
      </c>
      <c r="CO1188" s="9">
        <v>-505097</v>
      </c>
      <c r="CP1188" s="9">
        <v>12821273</v>
      </c>
      <c r="CQ1188" s="9">
        <v>0</v>
      </c>
      <c r="CR1188" s="9">
        <v>0</v>
      </c>
      <c r="CS1188" s="9">
        <v>0</v>
      </c>
      <c r="CT1188" s="9">
        <v>0</v>
      </c>
      <c r="CU1188" s="9">
        <v>0</v>
      </c>
      <c r="CV1188" s="9">
        <v>2591760</v>
      </c>
      <c r="CW1188" s="9">
        <v>114775</v>
      </c>
      <c r="CX1188" s="9">
        <v>337199</v>
      </c>
      <c r="CY1188" s="9">
        <v>0</v>
      </c>
      <c r="CZ1188" s="9">
        <v>0</v>
      </c>
      <c r="DA1188" s="9">
        <v>0</v>
      </c>
      <c r="DB1188" s="9">
        <v>0</v>
      </c>
      <c r="DC1188" s="9">
        <v>10473441</v>
      </c>
      <c r="DD1188" s="9">
        <v>2787778</v>
      </c>
      <c r="DE1188" s="9">
        <v>138394</v>
      </c>
      <c r="DF1188" s="9">
        <v>16443347</v>
      </c>
      <c r="DG1188" s="9">
        <v>11528</v>
      </c>
      <c r="DH1188" s="9">
        <v>17686547</v>
      </c>
      <c r="DI1188" s="9">
        <v>0</v>
      </c>
      <c r="DJ1188" s="9">
        <v>771021</v>
      </c>
      <c r="DK1188" s="9">
        <v>0</v>
      </c>
      <c r="DL1188" s="9">
        <v>0</v>
      </c>
      <c r="DM1188" s="9">
        <v>0</v>
      </c>
      <c r="DN1188" s="9">
        <v>0</v>
      </c>
      <c r="DO1188" s="9">
        <v>1111480</v>
      </c>
      <c r="DP1188" s="9">
        <v>10050472</v>
      </c>
      <c r="DQ1188" s="9">
        <v>0</v>
      </c>
      <c r="DR1188" s="9">
        <v>0</v>
      </c>
      <c r="DS1188" s="9">
        <v>0</v>
      </c>
      <c r="DT1188" s="9">
        <v>0</v>
      </c>
      <c r="DU1188" s="9">
        <v>0</v>
      </c>
      <c r="DV1188" s="9">
        <v>0</v>
      </c>
      <c r="DW1188" s="9">
        <v>0</v>
      </c>
      <c r="DX1188" s="9">
        <v>0</v>
      </c>
      <c r="DY1188" s="9">
        <v>0</v>
      </c>
      <c r="DZ1188" s="9">
        <v>0</v>
      </c>
      <c r="EA1188" s="9">
        <v>0</v>
      </c>
      <c r="EB1188" s="9">
        <v>0</v>
      </c>
      <c r="EC1188" s="9">
        <v>0</v>
      </c>
    </row>
    <row r="1189" spans="1:133" x14ac:dyDescent="0.3">
      <c r="A1189" s="10">
        <v>106454068</v>
      </c>
      <c r="B1189" s="10" t="s">
        <v>1526</v>
      </c>
      <c r="C1189" s="10">
        <v>20182</v>
      </c>
      <c r="D1189" s="12">
        <v>43191</v>
      </c>
      <c r="E1189" s="10" t="s">
        <v>2129</v>
      </c>
      <c r="F1189" s="10" t="s">
        <v>134</v>
      </c>
      <c r="G1189" s="10" t="s">
        <v>1182</v>
      </c>
      <c r="H1189" s="10" t="s">
        <v>2131</v>
      </c>
      <c r="I1189" s="10">
        <v>209</v>
      </c>
      <c r="J1189" s="10" t="s">
        <v>255</v>
      </c>
      <c r="K1189" s="10" t="s">
        <v>369</v>
      </c>
      <c r="L1189" s="10" t="s">
        <v>138</v>
      </c>
      <c r="M1189" s="10" t="s">
        <v>1527</v>
      </c>
      <c r="N1189" s="10" t="s">
        <v>1528</v>
      </c>
      <c r="O1189" s="10" t="s">
        <v>1231</v>
      </c>
      <c r="P1189" s="10">
        <v>96001</v>
      </c>
      <c r="Q1189" s="10" t="s">
        <v>1529</v>
      </c>
      <c r="R1189" s="10">
        <v>16</v>
      </c>
      <c r="S1189" s="10">
        <v>16</v>
      </c>
      <c r="T1189" s="10">
        <v>16</v>
      </c>
      <c r="U1189" s="10">
        <v>0</v>
      </c>
      <c r="V1189" s="10">
        <v>0</v>
      </c>
      <c r="W1189" s="10">
        <v>0</v>
      </c>
      <c r="X1189" s="10">
        <v>0</v>
      </c>
      <c r="Y1189" s="10">
        <v>113</v>
      </c>
      <c r="Z1189" s="10">
        <v>0</v>
      </c>
      <c r="AA1189" s="10">
        <v>0</v>
      </c>
      <c r="AB1189" s="10">
        <v>0</v>
      </c>
      <c r="AC1189" s="10">
        <v>0</v>
      </c>
      <c r="AD1189" s="10">
        <v>0</v>
      </c>
      <c r="AE1189" s="10">
        <v>113</v>
      </c>
      <c r="AF1189" s="10">
        <v>0</v>
      </c>
      <c r="AG1189" s="10">
        <v>0</v>
      </c>
      <c r="AH1189" s="10">
        <v>0</v>
      </c>
      <c r="AI1189" s="10">
        <v>0</v>
      </c>
      <c r="AJ1189" s="10">
        <v>0</v>
      </c>
      <c r="AK1189" s="10">
        <v>1261</v>
      </c>
      <c r="AL1189" s="10">
        <v>0</v>
      </c>
      <c r="AM1189" s="10">
        <v>0</v>
      </c>
      <c r="AN1189" s="10">
        <v>0</v>
      </c>
      <c r="AO1189" s="10">
        <v>0</v>
      </c>
      <c r="AP1189" s="10">
        <v>0</v>
      </c>
      <c r="AQ1189" s="10">
        <v>1261</v>
      </c>
      <c r="AR1189" s="10">
        <v>0</v>
      </c>
      <c r="AS1189" s="10">
        <v>0</v>
      </c>
      <c r="AT1189" s="10">
        <v>0</v>
      </c>
      <c r="AU1189" s="10">
        <v>0</v>
      </c>
      <c r="AV1189" s="10">
        <v>0</v>
      </c>
      <c r="AW1189" s="10">
        <v>0</v>
      </c>
      <c r="AX1189" s="10">
        <v>0</v>
      </c>
      <c r="AY1189" s="10">
        <v>0</v>
      </c>
      <c r="AZ1189" s="10">
        <v>0</v>
      </c>
      <c r="BA1189" s="10">
        <v>0</v>
      </c>
      <c r="BB1189" s="10">
        <v>0</v>
      </c>
      <c r="BC1189" s="10">
        <v>0</v>
      </c>
      <c r="BD1189" s="10">
        <v>0</v>
      </c>
      <c r="BE1189" s="10">
        <v>0</v>
      </c>
      <c r="BF1189" s="10">
        <v>0</v>
      </c>
      <c r="BG1189" s="10">
        <v>0</v>
      </c>
      <c r="BH1189" s="10">
        <v>1130800</v>
      </c>
      <c r="BI1189" s="10">
        <v>0</v>
      </c>
      <c r="BJ1189" s="10">
        <v>0</v>
      </c>
      <c r="BK1189" s="10">
        <v>0</v>
      </c>
      <c r="BL1189" s="10">
        <v>0</v>
      </c>
      <c r="BM1189" s="10">
        <v>0</v>
      </c>
      <c r="BN1189" s="10">
        <v>1130800</v>
      </c>
      <c r="BO1189" s="10">
        <v>0</v>
      </c>
      <c r="BP1189" s="10">
        <v>0</v>
      </c>
      <c r="BQ1189" s="10">
        <v>0</v>
      </c>
      <c r="BR1189" s="10">
        <v>0</v>
      </c>
      <c r="BS1189" s="10">
        <v>0</v>
      </c>
      <c r="BT1189" s="10">
        <v>0</v>
      </c>
      <c r="BU1189" s="10">
        <v>0</v>
      </c>
      <c r="BV1189" s="10">
        <v>0</v>
      </c>
      <c r="BW1189" s="10">
        <v>0</v>
      </c>
      <c r="BX1189" s="10">
        <v>0</v>
      </c>
      <c r="BY1189" s="10">
        <v>0</v>
      </c>
      <c r="BZ1189" s="10">
        <v>0</v>
      </c>
      <c r="CA1189" s="10">
        <v>0</v>
      </c>
      <c r="CB1189" s="10">
        <v>0</v>
      </c>
      <c r="CC1189" s="10">
        <v>0</v>
      </c>
      <c r="CD1189" s="10">
        <v>0</v>
      </c>
      <c r="CE1189" s="10">
        <v>0</v>
      </c>
      <c r="CF1189" s="10">
        <v>0</v>
      </c>
      <c r="CG1189" s="10">
        <v>0</v>
      </c>
      <c r="CH1189" s="10">
        <v>0</v>
      </c>
      <c r="CI1189" s="10">
        <v>0</v>
      </c>
      <c r="CJ1189" s="10">
        <v>0</v>
      </c>
      <c r="CK1189" s="10">
        <v>0</v>
      </c>
      <c r="CL1189" s="10">
        <v>0</v>
      </c>
      <c r="CM1189" s="10">
        <v>0</v>
      </c>
      <c r="CN1189" s="10">
        <v>0</v>
      </c>
      <c r="CO1189" s="10">
        <v>0</v>
      </c>
      <c r="CP1189" s="10">
        <v>0</v>
      </c>
      <c r="CQ1189" s="10">
        <v>0</v>
      </c>
      <c r="CR1189" s="10">
        <v>0</v>
      </c>
      <c r="CS1189" s="10">
        <v>0</v>
      </c>
      <c r="CT1189" s="10">
        <v>0</v>
      </c>
      <c r="CU1189" s="10">
        <v>0</v>
      </c>
      <c r="CV1189" s="10">
        <v>0</v>
      </c>
      <c r="CW1189" s="10">
        <v>0</v>
      </c>
      <c r="CX1189" s="10">
        <v>0</v>
      </c>
      <c r="CY1189" s="10">
        <v>0</v>
      </c>
      <c r="CZ1189" s="10">
        <v>1130800</v>
      </c>
      <c r="DA1189" s="10">
        <v>0</v>
      </c>
      <c r="DB1189" s="10">
        <v>0</v>
      </c>
      <c r="DC1189" s="10">
        <v>0</v>
      </c>
      <c r="DD1189" s="10">
        <v>0</v>
      </c>
      <c r="DE1189" s="10">
        <v>0</v>
      </c>
      <c r="DF1189" s="10">
        <v>1130800</v>
      </c>
      <c r="DG1189" s="10">
        <v>0</v>
      </c>
      <c r="DH1189" s="10">
        <v>1061184</v>
      </c>
      <c r="DI1189" s="10">
        <v>0</v>
      </c>
      <c r="DJ1189" s="10">
        <v>0</v>
      </c>
      <c r="DK1189" s="10">
        <v>0</v>
      </c>
      <c r="DL1189" s="10">
        <v>0</v>
      </c>
      <c r="DM1189" s="10">
        <v>0</v>
      </c>
      <c r="DN1189" s="10">
        <v>0</v>
      </c>
      <c r="DO1189" s="10">
        <v>13566</v>
      </c>
      <c r="DP1189" s="10">
        <v>75891</v>
      </c>
      <c r="DQ1189" s="10">
        <v>0</v>
      </c>
      <c r="DR1189" s="10">
        <v>0</v>
      </c>
      <c r="DS1189" s="10">
        <v>0</v>
      </c>
      <c r="DT1189" s="10">
        <v>0</v>
      </c>
      <c r="DU1189" s="10">
        <v>0</v>
      </c>
      <c r="DV1189" s="10">
        <v>0</v>
      </c>
      <c r="DW1189" s="10">
        <v>0</v>
      </c>
      <c r="DX1189" s="10">
        <v>0</v>
      </c>
      <c r="DY1189" s="10">
        <v>0</v>
      </c>
      <c r="DZ1189" s="10">
        <v>0</v>
      </c>
      <c r="EA1189" s="10">
        <v>0</v>
      </c>
      <c r="EB1189" s="10">
        <v>0</v>
      </c>
      <c r="EC1189" s="10">
        <v>0</v>
      </c>
    </row>
    <row r="1190" spans="1:133" x14ac:dyDescent="0.3">
      <c r="A1190" s="9">
        <v>106524017</v>
      </c>
      <c r="B1190" s="9" t="s">
        <v>1530</v>
      </c>
      <c r="C1190" s="9">
        <v>20182</v>
      </c>
      <c r="D1190" s="11">
        <v>43191</v>
      </c>
      <c r="E1190" s="9" t="s">
        <v>2129</v>
      </c>
      <c r="F1190" s="9" t="s">
        <v>134</v>
      </c>
      <c r="G1190" s="9" t="s">
        <v>1531</v>
      </c>
      <c r="H1190" s="9" t="s">
        <v>2131</v>
      </c>
      <c r="I1190" s="9">
        <v>211</v>
      </c>
      <c r="J1190" s="9" t="s">
        <v>255</v>
      </c>
      <c r="K1190" s="9" t="s">
        <v>369</v>
      </c>
      <c r="L1190" s="9" t="s">
        <v>138</v>
      </c>
      <c r="M1190" s="9" t="s">
        <v>1532</v>
      </c>
      <c r="N1190" s="9" t="s">
        <v>1533</v>
      </c>
      <c r="O1190" s="9" t="s">
        <v>1534</v>
      </c>
      <c r="P1190" s="9">
        <v>96080</v>
      </c>
      <c r="Q1190" s="9" t="s">
        <v>1535</v>
      </c>
      <c r="R1190" s="9">
        <v>16</v>
      </c>
      <c r="S1190" s="9">
        <v>16</v>
      </c>
      <c r="T1190" s="9">
        <v>16</v>
      </c>
      <c r="U1190" s="9">
        <v>0</v>
      </c>
      <c r="V1190" s="9">
        <v>0</v>
      </c>
      <c r="W1190" s="9">
        <v>0</v>
      </c>
      <c r="X1190" s="9">
        <v>0</v>
      </c>
      <c r="Y1190" s="9">
        <v>0</v>
      </c>
      <c r="Z1190" s="9">
        <v>0</v>
      </c>
      <c r="AA1190" s="9">
        <v>0</v>
      </c>
      <c r="AB1190" s="9">
        <v>0</v>
      </c>
      <c r="AC1190" s="9">
        <v>0</v>
      </c>
      <c r="AD1190" s="9">
        <v>162</v>
      </c>
      <c r="AE1190" s="9">
        <v>162</v>
      </c>
      <c r="AF1190" s="9">
        <v>0</v>
      </c>
      <c r="AG1190" s="9">
        <v>0</v>
      </c>
      <c r="AH1190" s="9">
        <v>0</v>
      </c>
      <c r="AI1190" s="9">
        <v>0</v>
      </c>
      <c r="AJ1190" s="9">
        <v>0</v>
      </c>
      <c r="AK1190" s="9">
        <v>0</v>
      </c>
      <c r="AL1190" s="9">
        <v>0</v>
      </c>
      <c r="AM1190" s="9">
        <v>0</v>
      </c>
      <c r="AN1190" s="9">
        <v>0</v>
      </c>
      <c r="AO1190" s="9">
        <v>0</v>
      </c>
      <c r="AP1190" s="9">
        <v>1263</v>
      </c>
      <c r="AQ1190" s="9">
        <v>1263</v>
      </c>
      <c r="AR1190" s="9">
        <v>0</v>
      </c>
      <c r="AS1190" s="9">
        <v>0</v>
      </c>
      <c r="AT1190" s="9">
        <v>0</v>
      </c>
      <c r="AU1190" s="9">
        <v>0</v>
      </c>
      <c r="AV1190" s="9">
        <v>0</v>
      </c>
      <c r="AW1190" s="9">
        <v>0</v>
      </c>
      <c r="AX1190" s="9">
        <v>0</v>
      </c>
      <c r="AY1190" s="9">
        <v>0</v>
      </c>
      <c r="AZ1190" s="9">
        <v>0</v>
      </c>
      <c r="BA1190" s="9">
        <v>0</v>
      </c>
      <c r="BB1190" s="9">
        <v>0</v>
      </c>
      <c r="BC1190" s="9">
        <v>0</v>
      </c>
      <c r="BD1190" s="9">
        <v>0</v>
      </c>
      <c r="BE1190" s="9">
        <v>0</v>
      </c>
      <c r="BF1190" s="9">
        <v>0</v>
      </c>
      <c r="BG1190" s="9">
        <v>0</v>
      </c>
      <c r="BH1190" s="9">
        <v>0</v>
      </c>
      <c r="BI1190" s="9">
        <v>0</v>
      </c>
      <c r="BJ1190" s="9">
        <v>0</v>
      </c>
      <c r="BK1190" s="9">
        <v>0</v>
      </c>
      <c r="BL1190" s="9">
        <v>0</v>
      </c>
      <c r="BM1190" s="9">
        <v>1252040</v>
      </c>
      <c r="BN1190" s="9">
        <v>1252040</v>
      </c>
      <c r="BO1190" s="9">
        <v>0</v>
      </c>
      <c r="BP1190" s="9">
        <v>0</v>
      </c>
      <c r="BQ1190" s="9">
        <v>0</v>
      </c>
      <c r="BR1190" s="9">
        <v>0</v>
      </c>
      <c r="BS1190" s="9">
        <v>0</v>
      </c>
      <c r="BT1190" s="9">
        <v>0</v>
      </c>
      <c r="BU1190" s="9">
        <v>0</v>
      </c>
      <c r="BV1190" s="9">
        <v>0</v>
      </c>
      <c r="BW1190" s="9">
        <v>0</v>
      </c>
      <c r="BX1190" s="9">
        <v>0</v>
      </c>
      <c r="BY1190" s="9">
        <v>0</v>
      </c>
      <c r="BZ1190" s="9">
        <v>0</v>
      </c>
      <c r="CA1190" s="9">
        <v>0</v>
      </c>
      <c r="CB1190" s="9">
        <v>0</v>
      </c>
      <c r="CC1190" s="9">
        <v>0</v>
      </c>
      <c r="CD1190" s="9">
        <v>0</v>
      </c>
      <c r="CE1190" s="9">
        <v>0</v>
      </c>
      <c r="CF1190" s="9">
        <v>0</v>
      </c>
      <c r="CG1190" s="9">
        <v>0</v>
      </c>
      <c r="CH1190" s="9">
        <v>0</v>
      </c>
      <c r="CI1190" s="9">
        <v>0</v>
      </c>
      <c r="CJ1190" s="9">
        <v>0</v>
      </c>
      <c r="CK1190" s="9">
        <v>0</v>
      </c>
      <c r="CL1190" s="9">
        <v>0</v>
      </c>
      <c r="CM1190" s="9">
        <v>0</v>
      </c>
      <c r="CN1190" s="9">
        <v>0</v>
      </c>
      <c r="CO1190" s="9">
        <v>0</v>
      </c>
      <c r="CP1190" s="9">
        <v>0</v>
      </c>
      <c r="CQ1190" s="9">
        <v>0</v>
      </c>
      <c r="CR1190" s="9">
        <v>0</v>
      </c>
      <c r="CS1190" s="9">
        <v>0</v>
      </c>
      <c r="CT1190" s="9">
        <v>0</v>
      </c>
      <c r="CU1190" s="9">
        <v>0</v>
      </c>
      <c r="CV1190" s="9">
        <v>0</v>
      </c>
      <c r="CW1190" s="9">
        <v>0</v>
      </c>
      <c r="CX1190" s="9">
        <v>0</v>
      </c>
      <c r="CY1190" s="9">
        <v>0</v>
      </c>
      <c r="CZ1190" s="9">
        <v>0</v>
      </c>
      <c r="DA1190" s="9">
        <v>0</v>
      </c>
      <c r="DB1190" s="9">
        <v>0</v>
      </c>
      <c r="DC1190" s="9">
        <v>0</v>
      </c>
      <c r="DD1190" s="9">
        <v>0</v>
      </c>
      <c r="DE1190" s="9">
        <v>1252040</v>
      </c>
      <c r="DF1190" s="9">
        <v>1252040</v>
      </c>
      <c r="DG1190" s="9">
        <v>0</v>
      </c>
      <c r="DH1190" s="9">
        <v>1116804</v>
      </c>
      <c r="DI1190" s="9">
        <v>0</v>
      </c>
      <c r="DJ1190" s="9">
        <v>0</v>
      </c>
      <c r="DK1190" s="9">
        <v>0</v>
      </c>
      <c r="DL1190" s="9">
        <v>0</v>
      </c>
      <c r="DM1190" s="9">
        <v>0</v>
      </c>
      <c r="DN1190" s="9">
        <v>0</v>
      </c>
      <c r="DO1190" s="9">
        <v>3382</v>
      </c>
      <c r="DP1190" s="9">
        <v>125618</v>
      </c>
      <c r="DQ1190" s="9">
        <v>0</v>
      </c>
      <c r="DR1190" s="9">
        <v>0</v>
      </c>
      <c r="DS1190" s="9">
        <v>0</v>
      </c>
      <c r="DT1190" s="9">
        <v>0</v>
      </c>
      <c r="DU1190" s="9">
        <v>0</v>
      </c>
      <c r="DV1190" s="9">
        <v>0</v>
      </c>
      <c r="DW1190" s="9">
        <v>0</v>
      </c>
      <c r="DX1190" s="9">
        <v>0</v>
      </c>
      <c r="DY1190" s="9">
        <v>0</v>
      </c>
      <c r="DZ1190" s="9">
        <v>0</v>
      </c>
      <c r="EA1190" s="9">
        <v>0</v>
      </c>
      <c r="EB1190" s="9">
        <v>0</v>
      </c>
      <c r="EC1190" s="9">
        <v>0</v>
      </c>
    </row>
    <row r="1191" spans="1:133" x14ac:dyDescent="0.3">
      <c r="A1191" s="10">
        <v>106580996</v>
      </c>
      <c r="B1191" s="10" t="s">
        <v>1536</v>
      </c>
      <c r="C1191" s="10">
        <v>20182</v>
      </c>
      <c r="D1191" s="12">
        <v>43191</v>
      </c>
      <c r="E1191" s="10" t="s">
        <v>2129</v>
      </c>
      <c r="F1191" s="10" t="s">
        <v>134</v>
      </c>
      <c r="G1191" s="10" t="s">
        <v>1537</v>
      </c>
      <c r="H1191" s="10" t="s">
        <v>2147</v>
      </c>
      <c r="I1191" s="10">
        <v>227</v>
      </c>
      <c r="J1191" s="10" t="s">
        <v>136</v>
      </c>
      <c r="K1191" s="10" t="s">
        <v>137</v>
      </c>
      <c r="L1191" s="10" t="s">
        <v>138</v>
      </c>
      <c r="M1191" s="10" t="s">
        <v>1538</v>
      </c>
      <c r="N1191" s="10" t="s">
        <v>1539</v>
      </c>
      <c r="O1191" s="10" t="s">
        <v>1540</v>
      </c>
      <c r="P1191" s="10">
        <v>95901</v>
      </c>
      <c r="Q1191" s="10" t="s">
        <v>2122</v>
      </c>
      <c r="R1191" s="10">
        <v>221</v>
      </c>
      <c r="S1191" s="10">
        <v>221</v>
      </c>
      <c r="T1191" s="10">
        <v>149</v>
      </c>
      <c r="U1191" s="10">
        <v>1346</v>
      </c>
      <c r="V1191" s="10">
        <v>29</v>
      </c>
      <c r="W1191" s="10">
        <v>291</v>
      </c>
      <c r="X1191" s="10">
        <v>699</v>
      </c>
      <c r="Y1191" s="10">
        <v>1</v>
      </c>
      <c r="Z1191" s="10">
        <v>0</v>
      </c>
      <c r="AA1191" s="10">
        <v>514</v>
      </c>
      <c r="AB1191" s="10">
        <v>0</v>
      </c>
      <c r="AC1191" s="10">
        <v>1</v>
      </c>
      <c r="AD1191" s="10">
        <v>9</v>
      </c>
      <c r="AE1191" s="10">
        <v>2890</v>
      </c>
      <c r="AF1191" s="10">
        <v>0</v>
      </c>
      <c r="AG1191" s="10">
        <v>7231</v>
      </c>
      <c r="AH1191" s="10">
        <v>113</v>
      </c>
      <c r="AI1191" s="10">
        <v>1365</v>
      </c>
      <c r="AJ1191" s="10">
        <v>2731</v>
      </c>
      <c r="AK1191" s="10">
        <v>25</v>
      </c>
      <c r="AL1191" s="10">
        <v>0</v>
      </c>
      <c r="AM1191" s="10">
        <v>1876</v>
      </c>
      <c r="AN1191" s="10">
        <v>0</v>
      </c>
      <c r="AO1191" s="10">
        <v>95</v>
      </c>
      <c r="AP1191" s="10">
        <v>117</v>
      </c>
      <c r="AQ1191" s="10">
        <v>13553</v>
      </c>
      <c r="AR1191" s="10">
        <v>0</v>
      </c>
      <c r="AS1191" s="10">
        <v>13347</v>
      </c>
      <c r="AT1191" s="10">
        <v>300</v>
      </c>
      <c r="AU1191" s="10">
        <v>1499</v>
      </c>
      <c r="AV1191" s="10">
        <v>8250</v>
      </c>
      <c r="AW1191" s="10">
        <v>1</v>
      </c>
      <c r="AX1191" s="10">
        <v>0</v>
      </c>
      <c r="AY1191" s="10">
        <v>7074</v>
      </c>
      <c r="AZ1191" s="10">
        <v>0</v>
      </c>
      <c r="BA1191" s="10">
        <v>0</v>
      </c>
      <c r="BB1191" s="10">
        <v>857</v>
      </c>
      <c r="BC1191" s="10">
        <v>31328</v>
      </c>
      <c r="BD1191" s="10">
        <v>103970828</v>
      </c>
      <c r="BE1191" s="10">
        <v>2042960</v>
      </c>
      <c r="BF1191" s="10">
        <v>18186034</v>
      </c>
      <c r="BG1191" s="10">
        <v>39150077</v>
      </c>
      <c r="BH1191" s="10">
        <v>273387</v>
      </c>
      <c r="BI1191" s="10">
        <v>0</v>
      </c>
      <c r="BJ1191" s="10">
        <v>29833511</v>
      </c>
      <c r="BK1191" s="10">
        <v>0</v>
      </c>
      <c r="BL1191" s="10">
        <v>788565</v>
      </c>
      <c r="BM1191" s="10">
        <v>1431225</v>
      </c>
      <c r="BN1191" s="10">
        <v>195676587</v>
      </c>
      <c r="BO1191" s="10">
        <v>59760447</v>
      </c>
      <c r="BP1191" s="10">
        <v>1344114</v>
      </c>
      <c r="BQ1191" s="10">
        <v>6697057</v>
      </c>
      <c r="BR1191" s="10">
        <v>36965895</v>
      </c>
      <c r="BS1191" s="10">
        <v>1070</v>
      </c>
      <c r="BT1191" s="10">
        <v>0</v>
      </c>
      <c r="BU1191" s="10">
        <v>31667699</v>
      </c>
      <c r="BV1191" s="10">
        <v>0</v>
      </c>
      <c r="BW1191" s="10">
        <v>0</v>
      </c>
      <c r="BX1191" s="10">
        <v>3820462</v>
      </c>
      <c r="BY1191" s="10">
        <v>140256744</v>
      </c>
      <c r="BZ1191" s="10">
        <v>3392955</v>
      </c>
      <c r="CA1191" s="10">
        <v>89272241</v>
      </c>
      <c r="CB1191" s="10">
        <v>2491809</v>
      </c>
      <c r="CC1191" s="10">
        <v>29715680</v>
      </c>
      <c r="CD1191" s="10">
        <v>57842257</v>
      </c>
      <c r="CE1191" s="10">
        <v>-7398</v>
      </c>
      <c r="CF1191" s="10">
        <v>10222</v>
      </c>
      <c r="CG1191" s="10">
        <v>0</v>
      </c>
      <c r="CH1191" s="10">
        <v>21090001</v>
      </c>
      <c r="CI1191" s="10">
        <v>0</v>
      </c>
      <c r="CJ1191" s="10">
        <v>0</v>
      </c>
      <c r="CK1191" s="10">
        <v>788565</v>
      </c>
      <c r="CL1191" s="10">
        <v>0</v>
      </c>
      <c r="CM1191" s="10">
        <v>0</v>
      </c>
      <c r="CN1191" s="10">
        <v>0</v>
      </c>
      <c r="CO1191" s="10">
        <v>0</v>
      </c>
      <c r="CP1191" s="10">
        <v>204596332</v>
      </c>
      <c r="CQ1191" s="10">
        <v>0</v>
      </c>
      <c r="CR1191" s="10">
        <v>0</v>
      </c>
      <c r="CS1191" s="10">
        <v>0</v>
      </c>
      <c r="CT1191" s="10">
        <v>0</v>
      </c>
      <c r="CU1191" s="10">
        <v>0</v>
      </c>
      <c r="CV1191" s="10">
        <v>74459034</v>
      </c>
      <c r="CW1191" s="10">
        <v>895264</v>
      </c>
      <c r="CX1191" s="10">
        <v>-4825191</v>
      </c>
      <c r="CY1191" s="10">
        <v>18273716</v>
      </c>
      <c r="CZ1191" s="10">
        <v>-9152</v>
      </c>
      <c r="DA1191" s="10">
        <v>0</v>
      </c>
      <c r="DB1191" s="10">
        <v>37018230</v>
      </c>
      <c r="DC1191" s="10">
        <v>24</v>
      </c>
      <c r="DD1191" s="10">
        <v>788565</v>
      </c>
      <c r="DE1191" s="10">
        <v>4736509</v>
      </c>
      <c r="DF1191" s="10">
        <v>131336999</v>
      </c>
      <c r="DG1191" s="10">
        <v>817389</v>
      </c>
      <c r="DH1191" s="10">
        <v>95990949</v>
      </c>
      <c r="DI1191" s="10">
        <v>12192408</v>
      </c>
      <c r="DJ1191" s="10">
        <v>233885</v>
      </c>
      <c r="DK1191" s="10">
        <v>0</v>
      </c>
      <c r="DL1191" s="10">
        <v>0</v>
      </c>
      <c r="DM1191" s="10">
        <v>0</v>
      </c>
      <c r="DN1191" s="10">
        <v>0</v>
      </c>
      <c r="DO1191" s="10">
        <v>17410011</v>
      </c>
      <c r="DP1191" s="10">
        <v>357248586</v>
      </c>
      <c r="DQ1191" s="10">
        <v>0</v>
      </c>
      <c r="DR1191" s="10">
        <v>0</v>
      </c>
      <c r="DS1191" s="10">
        <v>0</v>
      </c>
      <c r="DT1191" s="10">
        <v>0</v>
      </c>
      <c r="DU1191" s="10">
        <v>0</v>
      </c>
      <c r="DV1191" s="10">
        <v>0</v>
      </c>
      <c r="DW1191" s="10">
        <v>0</v>
      </c>
      <c r="DX1191" s="10">
        <v>0</v>
      </c>
      <c r="DY1191" s="10">
        <v>0</v>
      </c>
      <c r="DZ1191" s="10">
        <v>0</v>
      </c>
      <c r="EA1191" s="10">
        <v>0</v>
      </c>
      <c r="EB1191" s="10">
        <v>0</v>
      </c>
      <c r="EC1191" s="10">
        <v>0</v>
      </c>
    </row>
    <row r="1192" spans="1:133" x14ac:dyDescent="0.3">
      <c r="A1192" s="9">
        <v>106150782</v>
      </c>
      <c r="B1192" s="9" t="s">
        <v>1542</v>
      </c>
      <c r="C1192" s="9">
        <v>20182</v>
      </c>
      <c r="D1192" s="11">
        <v>43191</v>
      </c>
      <c r="E1192" s="9" t="s">
        <v>2129</v>
      </c>
      <c r="F1192" s="9" t="s">
        <v>134</v>
      </c>
      <c r="G1192" s="9" t="s">
        <v>135</v>
      </c>
      <c r="H1192" s="9" t="s">
        <v>2130</v>
      </c>
      <c r="I1192" s="9">
        <v>621</v>
      </c>
      <c r="J1192" s="9" t="s">
        <v>136</v>
      </c>
      <c r="K1192" s="9" t="s">
        <v>137</v>
      </c>
      <c r="L1192" s="9" t="s">
        <v>145</v>
      </c>
      <c r="M1192" s="9" t="s">
        <v>1543</v>
      </c>
      <c r="N1192" s="9" t="s">
        <v>2187</v>
      </c>
      <c r="O1192" s="9" t="s">
        <v>1545</v>
      </c>
      <c r="P1192" s="9">
        <v>93555</v>
      </c>
      <c r="Q1192" s="9" t="s">
        <v>1546</v>
      </c>
      <c r="R1192" s="9">
        <v>150</v>
      </c>
      <c r="S1192" s="9">
        <v>150</v>
      </c>
      <c r="T1192" s="9">
        <v>81</v>
      </c>
      <c r="U1192" s="9">
        <v>170</v>
      </c>
      <c r="V1192" s="9">
        <v>0</v>
      </c>
      <c r="W1192" s="9">
        <v>90</v>
      </c>
      <c r="X1192" s="9">
        <v>23</v>
      </c>
      <c r="Y1192" s="9">
        <v>0</v>
      </c>
      <c r="Z1192" s="9">
        <v>0</v>
      </c>
      <c r="AA1192" s="9">
        <v>109</v>
      </c>
      <c r="AB1192" s="9">
        <v>2</v>
      </c>
      <c r="AC1192" s="9">
        <v>5</v>
      </c>
      <c r="AD1192" s="9">
        <v>25</v>
      </c>
      <c r="AE1192" s="9">
        <v>424</v>
      </c>
      <c r="AF1192" s="9">
        <v>0</v>
      </c>
      <c r="AG1192" s="9">
        <v>690</v>
      </c>
      <c r="AH1192" s="9">
        <v>0</v>
      </c>
      <c r="AI1192" s="9">
        <v>268</v>
      </c>
      <c r="AJ1192" s="9">
        <v>71</v>
      </c>
      <c r="AK1192" s="9">
        <v>0</v>
      </c>
      <c r="AL1192" s="9">
        <v>0</v>
      </c>
      <c r="AM1192" s="9">
        <v>274</v>
      </c>
      <c r="AN1192" s="9">
        <v>4</v>
      </c>
      <c r="AO1192" s="9">
        <v>19</v>
      </c>
      <c r="AP1192" s="9">
        <v>120</v>
      </c>
      <c r="AQ1192" s="9">
        <v>1446</v>
      </c>
      <c r="AR1192" s="9">
        <v>0</v>
      </c>
      <c r="AS1192" s="9">
        <v>6290</v>
      </c>
      <c r="AT1192" s="9">
        <v>0</v>
      </c>
      <c r="AU1192" s="9">
        <v>4391</v>
      </c>
      <c r="AV1192" s="9">
        <v>943</v>
      </c>
      <c r="AW1192" s="9">
        <v>0</v>
      </c>
      <c r="AX1192" s="9">
        <v>0</v>
      </c>
      <c r="AY1192" s="9">
        <v>7749</v>
      </c>
      <c r="AZ1192" s="9">
        <v>262</v>
      </c>
      <c r="BA1192" s="9">
        <v>186</v>
      </c>
      <c r="BB1192" s="9">
        <v>1003</v>
      </c>
      <c r="BC1192" s="9">
        <v>20824</v>
      </c>
      <c r="BD1192" s="9">
        <v>7353368</v>
      </c>
      <c r="BE1192" s="9">
        <v>0</v>
      </c>
      <c r="BF1192" s="9">
        <v>6480354</v>
      </c>
      <c r="BG1192" s="9">
        <v>567818</v>
      </c>
      <c r="BH1192" s="9">
        <v>0</v>
      </c>
      <c r="BI1192" s="9">
        <v>0</v>
      </c>
      <c r="BJ1192" s="9">
        <v>5839612</v>
      </c>
      <c r="BK1192" s="9">
        <v>133355</v>
      </c>
      <c r="BL1192" s="9">
        <v>14592</v>
      </c>
      <c r="BM1192" s="9">
        <v>826858</v>
      </c>
      <c r="BN1192" s="9">
        <v>21215957</v>
      </c>
      <c r="BO1192" s="9">
        <v>17209323</v>
      </c>
      <c r="BP1192" s="9">
        <v>0</v>
      </c>
      <c r="BQ1192" s="9">
        <v>12087369</v>
      </c>
      <c r="BR1192" s="9">
        <v>1429386</v>
      </c>
      <c r="BS1192" s="9">
        <v>0</v>
      </c>
      <c r="BT1192" s="9">
        <v>0</v>
      </c>
      <c r="BU1192" s="9">
        <v>17369013</v>
      </c>
      <c r="BV1192" s="9">
        <v>598603</v>
      </c>
      <c r="BW1192" s="9">
        <v>6150</v>
      </c>
      <c r="BX1192" s="9">
        <v>558641</v>
      </c>
      <c r="BY1192" s="9">
        <v>49258485</v>
      </c>
      <c r="BZ1192" s="9">
        <v>761183</v>
      </c>
      <c r="CA1192" s="9">
        <v>17080185</v>
      </c>
      <c r="CB1192" s="9">
        <v>0</v>
      </c>
      <c r="CC1192" s="9">
        <v>11310625</v>
      </c>
      <c r="CD1192" s="9">
        <v>2726218</v>
      </c>
      <c r="CE1192" s="9">
        <v>0</v>
      </c>
      <c r="CF1192" s="9">
        <v>0</v>
      </c>
      <c r="CG1192" s="9">
        <v>0</v>
      </c>
      <c r="CH1192" s="9">
        <v>9642640</v>
      </c>
      <c r="CI1192" s="9">
        <v>0</v>
      </c>
      <c r="CJ1192" s="9">
        <v>0</v>
      </c>
      <c r="CK1192" s="9">
        <v>53559</v>
      </c>
      <c r="CL1192" s="9">
        <v>-3853</v>
      </c>
      <c r="CM1192" s="9">
        <v>0</v>
      </c>
      <c r="CN1192" s="9">
        <v>0</v>
      </c>
      <c r="CO1192" s="9">
        <v>416459</v>
      </c>
      <c r="CP1192" s="9">
        <v>41987016</v>
      </c>
      <c r="CQ1192" s="9">
        <v>0</v>
      </c>
      <c r="CR1192" s="9">
        <v>0</v>
      </c>
      <c r="CS1192" s="9">
        <v>0</v>
      </c>
      <c r="CT1192" s="9">
        <v>0</v>
      </c>
      <c r="CU1192" s="9">
        <v>0</v>
      </c>
      <c r="CV1192" s="9">
        <v>7482505</v>
      </c>
      <c r="CW1192" s="9">
        <v>0</v>
      </c>
      <c r="CX1192" s="9">
        <v>7257098</v>
      </c>
      <c r="CY1192" s="9">
        <v>-729014</v>
      </c>
      <c r="CZ1192" s="9">
        <v>0</v>
      </c>
      <c r="DA1192" s="9">
        <v>0</v>
      </c>
      <c r="DB1192" s="9">
        <v>13565985</v>
      </c>
      <c r="DC1192" s="9">
        <v>731958</v>
      </c>
      <c r="DD1192" s="9">
        <v>-28963</v>
      </c>
      <c r="DE1192" s="9">
        <v>207857</v>
      </c>
      <c r="DF1192" s="9">
        <v>28487426</v>
      </c>
      <c r="DG1192" s="9">
        <v>467037</v>
      </c>
      <c r="DH1192" s="9">
        <v>29244928</v>
      </c>
      <c r="DI1192" s="9">
        <v>0</v>
      </c>
      <c r="DJ1192" s="9">
        <v>263812</v>
      </c>
      <c r="DK1192" s="9">
        <v>0</v>
      </c>
      <c r="DL1192" s="9">
        <v>0</v>
      </c>
      <c r="DM1192" s="9">
        <v>0</v>
      </c>
      <c r="DN1192" s="9">
        <v>0</v>
      </c>
      <c r="DO1192" s="9">
        <v>131874</v>
      </c>
      <c r="DP1192" s="9">
        <v>83395804</v>
      </c>
      <c r="DQ1192" s="9">
        <v>0</v>
      </c>
      <c r="DR1192" s="9">
        <v>0</v>
      </c>
      <c r="DS1192" s="9">
        <v>0</v>
      </c>
      <c r="DT1192" s="9">
        <v>0</v>
      </c>
      <c r="DU1192" s="9">
        <v>0</v>
      </c>
      <c r="DV1192" s="9">
        <v>0</v>
      </c>
      <c r="DW1192" s="9">
        <v>0</v>
      </c>
      <c r="DX1192" s="9">
        <v>0</v>
      </c>
      <c r="DY1192" s="9">
        <v>0</v>
      </c>
      <c r="DZ1192" s="9">
        <v>0</v>
      </c>
      <c r="EA1192" s="9">
        <v>0</v>
      </c>
      <c r="EB1192" s="9">
        <v>0</v>
      </c>
      <c r="EC1192" s="9">
        <v>0</v>
      </c>
    </row>
    <row r="1193" spans="1:133" x14ac:dyDescent="0.3">
      <c r="A1193" s="10">
        <v>106331312</v>
      </c>
      <c r="B1193" s="10" t="s">
        <v>1547</v>
      </c>
      <c r="C1193" s="10">
        <v>20182</v>
      </c>
      <c r="D1193" s="12">
        <v>43191</v>
      </c>
      <c r="E1193" s="10" t="s">
        <v>2129</v>
      </c>
      <c r="F1193" s="10" t="s">
        <v>134</v>
      </c>
      <c r="G1193" s="10" t="s">
        <v>548</v>
      </c>
      <c r="H1193" s="10" t="s">
        <v>2145</v>
      </c>
      <c r="I1193" s="10">
        <v>1111</v>
      </c>
      <c r="J1193" s="10" t="s">
        <v>239</v>
      </c>
      <c r="K1193" s="10" t="s">
        <v>137</v>
      </c>
      <c r="L1193" s="10" t="s">
        <v>138</v>
      </c>
      <c r="M1193" s="10" t="s">
        <v>1548</v>
      </c>
      <c r="N1193" s="10" t="s">
        <v>1549</v>
      </c>
      <c r="O1193" s="10" t="s">
        <v>915</v>
      </c>
      <c r="P1193" s="10">
        <v>92501</v>
      </c>
      <c r="Q1193" s="10" t="s">
        <v>1550</v>
      </c>
      <c r="R1193" s="10">
        <v>456</v>
      </c>
      <c r="S1193" s="10">
        <v>456</v>
      </c>
      <c r="T1193" s="10">
        <v>456</v>
      </c>
      <c r="U1193" s="10">
        <v>1160</v>
      </c>
      <c r="V1193" s="10">
        <v>1343</v>
      </c>
      <c r="W1193" s="10">
        <v>568</v>
      </c>
      <c r="X1193" s="10">
        <v>1689</v>
      </c>
      <c r="Y1193" s="10">
        <v>12</v>
      </c>
      <c r="Z1193" s="10">
        <v>0</v>
      </c>
      <c r="AA1193" s="10">
        <v>128</v>
      </c>
      <c r="AB1193" s="10">
        <v>1031</v>
      </c>
      <c r="AC1193" s="10">
        <v>5</v>
      </c>
      <c r="AD1193" s="10">
        <v>133</v>
      </c>
      <c r="AE1193" s="10">
        <v>6069</v>
      </c>
      <c r="AF1193" s="10">
        <v>0</v>
      </c>
      <c r="AG1193" s="10">
        <v>6670</v>
      </c>
      <c r="AH1193" s="10">
        <v>6881</v>
      </c>
      <c r="AI1193" s="10">
        <v>3304</v>
      </c>
      <c r="AJ1193" s="10">
        <v>6382</v>
      </c>
      <c r="AK1193" s="10">
        <v>45</v>
      </c>
      <c r="AL1193" s="10">
        <v>0</v>
      </c>
      <c r="AM1193" s="10">
        <v>480</v>
      </c>
      <c r="AN1193" s="10">
        <v>4123</v>
      </c>
      <c r="AO1193" s="10">
        <v>79</v>
      </c>
      <c r="AP1193" s="10">
        <v>245</v>
      </c>
      <c r="AQ1193" s="10">
        <v>28209</v>
      </c>
      <c r="AR1193" s="10">
        <v>0</v>
      </c>
      <c r="AS1193" s="10">
        <v>4552</v>
      </c>
      <c r="AT1193" s="10">
        <v>5051</v>
      </c>
      <c r="AU1193" s="10">
        <v>2905</v>
      </c>
      <c r="AV1193" s="10">
        <v>14861</v>
      </c>
      <c r="AW1193" s="10">
        <v>27</v>
      </c>
      <c r="AX1193" s="10">
        <v>0</v>
      </c>
      <c r="AY1193" s="10">
        <v>1069</v>
      </c>
      <c r="AZ1193" s="10">
        <v>6463</v>
      </c>
      <c r="BA1193" s="10">
        <v>55</v>
      </c>
      <c r="BB1193" s="10">
        <v>2971</v>
      </c>
      <c r="BC1193" s="10">
        <v>37954</v>
      </c>
      <c r="BD1193" s="10">
        <v>182339699</v>
      </c>
      <c r="BE1193" s="10">
        <v>224702318</v>
      </c>
      <c r="BF1193" s="10">
        <v>75696951</v>
      </c>
      <c r="BG1193" s="10">
        <v>188443148</v>
      </c>
      <c r="BH1193" s="10">
        <v>1790479</v>
      </c>
      <c r="BI1193" s="10">
        <v>0</v>
      </c>
      <c r="BJ1193" s="10">
        <v>23507525</v>
      </c>
      <c r="BK1193" s="10">
        <v>132476068</v>
      </c>
      <c r="BL1193" s="10">
        <v>1387331</v>
      </c>
      <c r="BM1193" s="10">
        <v>7201211</v>
      </c>
      <c r="BN1193" s="10">
        <v>837544730</v>
      </c>
      <c r="BO1193" s="10">
        <v>48913801</v>
      </c>
      <c r="BP1193" s="10">
        <v>81694594</v>
      </c>
      <c r="BQ1193" s="10">
        <v>22256043</v>
      </c>
      <c r="BR1193" s="10">
        <v>113779510</v>
      </c>
      <c r="BS1193" s="10">
        <v>428418</v>
      </c>
      <c r="BT1193" s="10">
        <v>0</v>
      </c>
      <c r="BU1193" s="10">
        <v>15937039</v>
      </c>
      <c r="BV1193" s="10">
        <v>81544655</v>
      </c>
      <c r="BW1193" s="10">
        <v>2143828</v>
      </c>
      <c r="BX1193" s="10">
        <v>24084000</v>
      </c>
      <c r="BY1193" s="10">
        <v>390781888</v>
      </c>
      <c r="BZ1193" s="10">
        <v>0</v>
      </c>
      <c r="CA1193" s="10">
        <v>194032811</v>
      </c>
      <c r="CB1193" s="10">
        <v>277309602</v>
      </c>
      <c r="CC1193" s="10">
        <v>90503636</v>
      </c>
      <c r="CD1193" s="10">
        <v>293618916</v>
      </c>
      <c r="CE1193" s="10">
        <v>0</v>
      </c>
      <c r="CF1193" s="10">
        <v>1696950</v>
      </c>
      <c r="CG1193" s="10">
        <v>0</v>
      </c>
      <c r="CH1193" s="10">
        <v>31063294</v>
      </c>
      <c r="CI1193" s="10">
        <v>161138930</v>
      </c>
      <c r="CJ1193" s="10">
        <v>0</v>
      </c>
      <c r="CK1193" s="10">
        <v>5458920</v>
      </c>
      <c r="CL1193" s="10">
        <v>0</v>
      </c>
      <c r="CM1193" s="10">
        <v>0</v>
      </c>
      <c r="CN1193" s="10">
        <v>0</v>
      </c>
      <c r="CO1193" s="10">
        <v>31348003</v>
      </c>
      <c r="CP1193" s="10">
        <v>1086171062</v>
      </c>
      <c r="CQ1193" s="10">
        <v>0</v>
      </c>
      <c r="CR1193" s="10">
        <v>0</v>
      </c>
      <c r="CS1193" s="10">
        <v>0</v>
      </c>
      <c r="CT1193" s="10">
        <v>0</v>
      </c>
      <c r="CU1193" s="10">
        <v>0</v>
      </c>
      <c r="CV1193" s="10">
        <v>37220689</v>
      </c>
      <c r="CW1193" s="10">
        <v>29087310</v>
      </c>
      <c r="CX1193" s="10">
        <v>7449358</v>
      </c>
      <c r="CY1193" s="10">
        <v>8603742</v>
      </c>
      <c r="CZ1193" s="10">
        <v>521948</v>
      </c>
      <c r="DA1193" s="10">
        <v>0</v>
      </c>
      <c r="DB1193" s="10">
        <v>8381269</v>
      </c>
      <c r="DC1193" s="10">
        <v>52881793</v>
      </c>
      <c r="DD1193" s="10">
        <v>-1927761</v>
      </c>
      <c r="DE1193" s="10">
        <v>-62792</v>
      </c>
      <c r="DF1193" s="10">
        <v>142155556</v>
      </c>
      <c r="DG1193" s="10">
        <v>470493</v>
      </c>
      <c r="DH1193" s="10">
        <v>91979848</v>
      </c>
      <c r="DI1193" s="10">
        <v>5729063</v>
      </c>
      <c r="DJ1193" s="10">
        <v>10273264</v>
      </c>
      <c r="DK1193" s="10">
        <v>0</v>
      </c>
      <c r="DL1193" s="10">
        <v>0</v>
      </c>
      <c r="DM1193" s="10">
        <v>0</v>
      </c>
      <c r="DN1193" s="10">
        <v>0</v>
      </c>
      <c r="DO1193" s="10">
        <v>16063656</v>
      </c>
      <c r="DP1193" s="10">
        <v>401616882</v>
      </c>
      <c r="DQ1193" s="10">
        <v>0</v>
      </c>
      <c r="DR1193" s="10">
        <v>0</v>
      </c>
      <c r="DS1193" s="10">
        <v>0</v>
      </c>
      <c r="DT1193" s="10">
        <v>0</v>
      </c>
      <c r="DU1193" s="10">
        <v>0</v>
      </c>
      <c r="DV1193" s="10">
        <v>0</v>
      </c>
      <c r="DW1193" s="10">
        <v>0</v>
      </c>
      <c r="DX1193" s="10">
        <v>0</v>
      </c>
      <c r="DY1193" s="10">
        <v>0</v>
      </c>
      <c r="DZ1193" s="10">
        <v>0</v>
      </c>
      <c r="EA1193" s="10">
        <v>0</v>
      </c>
      <c r="EB1193" s="10">
        <v>0</v>
      </c>
      <c r="EC1193" s="10">
        <v>0</v>
      </c>
    </row>
    <row r="1194" spans="1:133" x14ac:dyDescent="0.3">
      <c r="A1194" s="9">
        <v>106334487</v>
      </c>
      <c r="B1194" s="9" t="s">
        <v>1551</v>
      </c>
      <c r="C1194" s="9">
        <v>20182</v>
      </c>
      <c r="D1194" s="11">
        <v>43191</v>
      </c>
      <c r="E1194" s="9" t="s">
        <v>2129</v>
      </c>
      <c r="F1194" s="9" t="s">
        <v>134</v>
      </c>
      <c r="G1194" s="9" t="s">
        <v>548</v>
      </c>
      <c r="H1194" s="9" t="s">
        <v>2145</v>
      </c>
      <c r="I1194" s="9">
        <v>1109</v>
      </c>
      <c r="J1194" s="9" t="s">
        <v>276</v>
      </c>
      <c r="K1194" s="9" t="s">
        <v>137</v>
      </c>
      <c r="L1194" s="9" t="s">
        <v>220</v>
      </c>
      <c r="M1194" s="9" t="s">
        <v>1552</v>
      </c>
      <c r="N1194" s="9" t="s">
        <v>1553</v>
      </c>
      <c r="O1194" s="9" t="s">
        <v>901</v>
      </c>
      <c r="P1194" s="9">
        <v>92555</v>
      </c>
      <c r="Q1194" s="9" t="s">
        <v>1554</v>
      </c>
      <c r="R1194" s="9">
        <v>439</v>
      </c>
      <c r="S1194" s="9">
        <v>439</v>
      </c>
      <c r="T1194" s="9">
        <v>439</v>
      </c>
      <c r="U1194" s="9">
        <v>519</v>
      </c>
      <c r="V1194" s="9">
        <v>444</v>
      </c>
      <c r="W1194" s="9">
        <v>906</v>
      </c>
      <c r="X1194" s="9">
        <v>1400</v>
      </c>
      <c r="Y1194" s="9">
        <v>39</v>
      </c>
      <c r="Z1194" s="9">
        <v>0</v>
      </c>
      <c r="AA1194" s="9">
        <v>1057</v>
      </c>
      <c r="AB1194" s="9">
        <v>160</v>
      </c>
      <c r="AC1194" s="9">
        <v>2</v>
      </c>
      <c r="AD1194" s="9">
        <v>118</v>
      </c>
      <c r="AE1194" s="9">
        <v>4645</v>
      </c>
      <c r="AF1194" s="9">
        <v>0</v>
      </c>
      <c r="AG1194" s="9">
        <v>3900</v>
      </c>
      <c r="AH1194" s="9">
        <v>2627</v>
      </c>
      <c r="AI1194" s="9">
        <v>4964</v>
      </c>
      <c r="AJ1194" s="9">
        <v>5716</v>
      </c>
      <c r="AK1194" s="9">
        <v>185</v>
      </c>
      <c r="AL1194" s="9">
        <v>0</v>
      </c>
      <c r="AM1194" s="9">
        <v>7305</v>
      </c>
      <c r="AN1194" s="9">
        <v>653</v>
      </c>
      <c r="AO1194" s="9">
        <v>20</v>
      </c>
      <c r="AP1194" s="9">
        <v>329</v>
      </c>
      <c r="AQ1194" s="9">
        <v>25699</v>
      </c>
      <c r="AR1194" s="9">
        <v>0</v>
      </c>
      <c r="AS1194" s="9">
        <v>3113</v>
      </c>
      <c r="AT1194" s="9">
        <v>1861</v>
      </c>
      <c r="AU1194" s="9">
        <v>11984</v>
      </c>
      <c r="AV1194" s="9">
        <v>22969</v>
      </c>
      <c r="AW1194" s="9">
        <v>563</v>
      </c>
      <c r="AX1194" s="9">
        <v>0</v>
      </c>
      <c r="AY1194" s="9">
        <v>6134</v>
      </c>
      <c r="AZ1194" s="9">
        <v>1247</v>
      </c>
      <c r="BA1194" s="9">
        <v>227</v>
      </c>
      <c r="BB1194" s="9">
        <v>2316</v>
      </c>
      <c r="BC1194" s="9">
        <v>50414</v>
      </c>
      <c r="BD1194" s="9">
        <v>37267828</v>
      </c>
      <c r="BE1194" s="9">
        <v>30892659</v>
      </c>
      <c r="BF1194" s="9">
        <v>54529297</v>
      </c>
      <c r="BG1194" s="9">
        <v>74096573</v>
      </c>
      <c r="BH1194" s="9">
        <v>2594438</v>
      </c>
      <c r="BI1194" s="9">
        <v>0</v>
      </c>
      <c r="BJ1194" s="9">
        <v>51797413</v>
      </c>
      <c r="BK1194" s="9">
        <v>11682433</v>
      </c>
      <c r="BL1194" s="9">
        <v>186354</v>
      </c>
      <c r="BM1194" s="9">
        <v>3276258</v>
      </c>
      <c r="BN1194" s="9">
        <v>266323253</v>
      </c>
      <c r="BO1194" s="9">
        <v>10435275</v>
      </c>
      <c r="BP1194" s="9">
        <v>7294847</v>
      </c>
      <c r="BQ1194" s="9">
        <v>30683881</v>
      </c>
      <c r="BR1194" s="9">
        <v>52116283</v>
      </c>
      <c r="BS1194" s="9">
        <v>2219344</v>
      </c>
      <c r="BT1194" s="9">
        <v>0</v>
      </c>
      <c r="BU1194" s="9">
        <v>16243524</v>
      </c>
      <c r="BV1194" s="9">
        <v>4550850</v>
      </c>
      <c r="BW1194" s="9">
        <v>227344</v>
      </c>
      <c r="BX1194" s="9">
        <v>5578797</v>
      </c>
      <c r="BY1194" s="9">
        <v>129350145</v>
      </c>
      <c r="BZ1194" s="9">
        <v>5944184</v>
      </c>
      <c r="CA1194" s="9">
        <v>23124287</v>
      </c>
      <c r="CB1194" s="9">
        <v>18364948</v>
      </c>
      <c r="CC1194" s="9">
        <v>40313368</v>
      </c>
      <c r="CD1194" s="9">
        <v>51453035</v>
      </c>
      <c r="CE1194" s="9">
        <v>-14938677</v>
      </c>
      <c r="CF1194" s="9">
        <v>4813782</v>
      </c>
      <c r="CG1194" s="9">
        <v>0</v>
      </c>
      <c r="CH1194" s="9">
        <v>30704680</v>
      </c>
      <c r="CI1194" s="9">
        <v>4861813</v>
      </c>
      <c r="CJ1194" s="9">
        <v>0</v>
      </c>
      <c r="CK1194" s="9">
        <v>413698</v>
      </c>
      <c r="CL1194" s="9">
        <v>0</v>
      </c>
      <c r="CM1194" s="9">
        <v>0</v>
      </c>
      <c r="CN1194" s="9">
        <v>0</v>
      </c>
      <c r="CO1194" s="9">
        <v>0</v>
      </c>
      <c r="CP1194" s="9">
        <v>165055118</v>
      </c>
      <c r="CQ1194" s="9">
        <v>0</v>
      </c>
      <c r="CR1194" s="9">
        <v>0</v>
      </c>
      <c r="CS1194" s="9">
        <v>0</v>
      </c>
      <c r="CT1194" s="9">
        <v>0</v>
      </c>
      <c r="CU1194" s="9">
        <v>0</v>
      </c>
      <c r="CV1194" s="9">
        <v>24578816</v>
      </c>
      <c r="CW1194" s="9">
        <v>19822558</v>
      </c>
      <c r="CX1194" s="9">
        <v>59838487</v>
      </c>
      <c r="CY1194" s="9">
        <v>74759821</v>
      </c>
      <c r="CZ1194" s="9">
        <v>0</v>
      </c>
      <c r="DA1194" s="9">
        <v>0</v>
      </c>
      <c r="DB1194" s="9">
        <v>37336257</v>
      </c>
      <c r="DC1194" s="9">
        <v>11371470</v>
      </c>
      <c r="DD1194" s="9">
        <v>0</v>
      </c>
      <c r="DE1194" s="9">
        <v>2910871</v>
      </c>
      <c r="DF1194" s="9">
        <v>230618280</v>
      </c>
      <c r="DG1194" s="9">
        <v>1851365</v>
      </c>
      <c r="DH1194" s="9">
        <v>149976940</v>
      </c>
      <c r="DI1194" s="9">
        <v>0</v>
      </c>
      <c r="DJ1194" s="9">
        <v>12795842</v>
      </c>
      <c r="DK1194" s="9">
        <v>0</v>
      </c>
      <c r="DL1194" s="9">
        <v>0</v>
      </c>
      <c r="DM1194" s="9">
        <v>0</v>
      </c>
      <c r="DN1194" s="9">
        <v>0</v>
      </c>
      <c r="DO1194" s="9">
        <v>6835435</v>
      </c>
      <c r="DP1194" s="9">
        <v>196155144</v>
      </c>
      <c r="DQ1194" s="9">
        <v>0</v>
      </c>
      <c r="DR1194" s="9">
        <v>0</v>
      </c>
      <c r="DS1194" s="9">
        <v>0</v>
      </c>
      <c r="DT1194" s="9">
        <v>0</v>
      </c>
      <c r="DU1194" s="9">
        <v>0</v>
      </c>
      <c r="DV1194" s="9">
        <v>0</v>
      </c>
      <c r="DW1194" s="9">
        <v>0</v>
      </c>
      <c r="DX1194" s="9">
        <v>0</v>
      </c>
      <c r="DY1194" s="9">
        <v>0</v>
      </c>
      <c r="DZ1194" s="9">
        <v>0</v>
      </c>
      <c r="EA1194" s="9">
        <v>0</v>
      </c>
      <c r="EB1194" s="9">
        <v>0</v>
      </c>
      <c r="EC1194" s="9">
        <v>0</v>
      </c>
    </row>
    <row r="1195" spans="1:133" x14ac:dyDescent="0.3">
      <c r="A1195" s="10">
        <v>106190796</v>
      </c>
      <c r="B1195" s="10" t="s">
        <v>1555</v>
      </c>
      <c r="C1195" s="10">
        <v>20182</v>
      </c>
      <c r="D1195" s="12">
        <v>43191</v>
      </c>
      <c r="E1195" s="10" t="s">
        <v>2129</v>
      </c>
      <c r="F1195" s="10" t="s">
        <v>134</v>
      </c>
      <c r="G1195" s="10" t="s">
        <v>158</v>
      </c>
      <c r="H1195" s="10" t="s">
        <v>2132</v>
      </c>
      <c r="I1195" s="10">
        <v>927</v>
      </c>
      <c r="J1195" s="10" t="s">
        <v>227</v>
      </c>
      <c r="K1195" s="10" t="s">
        <v>137</v>
      </c>
      <c r="L1195" s="10" t="s">
        <v>220</v>
      </c>
      <c r="M1195" s="10" t="s">
        <v>1556</v>
      </c>
      <c r="N1195" s="10" t="s">
        <v>1557</v>
      </c>
      <c r="O1195" s="10" t="s">
        <v>223</v>
      </c>
      <c r="P1195" s="10">
        <v>90095</v>
      </c>
      <c r="Q1195" s="10" t="s">
        <v>1558</v>
      </c>
      <c r="R1195" s="10">
        <v>445</v>
      </c>
      <c r="S1195" s="10">
        <v>454</v>
      </c>
      <c r="T1195" s="10">
        <v>454</v>
      </c>
      <c r="U1195" s="10">
        <v>1659</v>
      </c>
      <c r="V1195" s="10">
        <v>462</v>
      </c>
      <c r="W1195" s="10">
        <v>750</v>
      </c>
      <c r="X1195" s="10">
        <v>525</v>
      </c>
      <c r="Y1195" s="10">
        <v>0</v>
      </c>
      <c r="Z1195" s="10">
        <v>0</v>
      </c>
      <c r="AA1195" s="10">
        <v>54</v>
      </c>
      <c r="AB1195" s="10">
        <v>2364</v>
      </c>
      <c r="AC1195" s="10">
        <v>7</v>
      </c>
      <c r="AD1195" s="10">
        <v>70</v>
      </c>
      <c r="AE1195" s="10">
        <v>5891</v>
      </c>
      <c r="AF1195" s="10">
        <v>0</v>
      </c>
      <c r="AG1195" s="10">
        <v>11996</v>
      </c>
      <c r="AH1195" s="10">
        <v>3580</v>
      </c>
      <c r="AI1195" s="10">
        <v>6231</v>
      </c>
      <c r="AJ1195" s="10">
        <v>4391</v>
      </c>
      <c r="AK1195" s="10">
        <v>0</v>
      </c>
      <c r="AL1195" s="10">
        <v>0</v>
      </c>
      <c r="AM1195" s="10">
        <v>319</v>
      </c>
      <c r="AN1195" s="10">
        <v>14177</v>
      </c>
      <c r="AO1195" s="10">
        <v>51</v>
      </c>
      <c r="AP1195" s="10">
        <v>505</v>
      </c>
      <c r="AQ1195" s="10">
        <v>41250</v>
      </c>
      <c r="AR1195" s="10">
        <v>0</v>
      </c>
      <c r="AS1195" s="10">
        <v>42755</v>
      </c>
      <c r="AT1195" s="10">
        <v>8480</v>
      </c>
      <c r="AU1195" s="10">
        <v>7277</v>
      </c>
      <c r="AV1195" s="10">
        <v>6001</v>
      </c>
      <c r="AW1195" s="10">
        <v>0</v>
      </c>
      <c r="AX1195" s="10">
        <v>0</v>
      </c>
      <c r="AY1195" s="10">
        <v>840</v>
      </c>
      <c r="AZ1195" s="10">
        <v>75491</v>
      </c>
      <c r="BA1195" s="10">
        <v>204</v>
      </c>
      <c r="BB1195" s="10">
        <v>6600</v>
      </c>
      <c r="BC1195" s="10">
        <v>147648</v>
      </c>
      <c r="BD1195" s="10">
        <v>191014603</v>
      </c>
      <c r="BE1195" s="10">
        <v>20603517</v>
      </c>
      <c r="BF1195" s="10">
        <v>87245124</v>
      </c>
      <c r="BG1195" s="10">
        <v>58558532</v>
      </c>
      <c r="BH1195" s="10">
        <v>0</v>
      </c>
      <c r="BI1195" s="10">
        <v>0</v>
      </c>
      <c r="BJ1195" s="10">
        <v>5861344</v>
      </c>
      <c r="BK1195" s="10">
        <v>269026295</v>
      </c>
      <c r="BL1195" s="10">
        <v>676811</v>
      </c>
      <c r="BM1195" s="10">
        <v>6661685</v>
      </c>
      <c r="BN1195" s="10">
        <v>639647911</v>
      </c>
      <c r="BO1195" s="10">
        <v>110361341</v>
      </c>
      <c r="BP1195" s="10">
        <v>4547743</v>
      </c>
      <c r="BQ1195" s="10">
        <v>20372795</v>
      </c>
      <c r="BR1195" s="10">
        <v>13880965</v>
      </c>
      <c r="BS1195" s="10">
        <v>0</v>
      </c>
      <c r="BT1195" s="10">
        <v>0</v>
      </c>
      <c r="BU1195" s="10">
        <v>2469272</v>
      </c>
      <c r="BV1195" s="10">
        <v>192585489</v>
      </c>
      <c r="BW1195" s="10">
        <v>360971</v>
      </c>
      <c r="BX1195" s="10">
        <v>11686046</v>
      </c>
      <c r="BY1195" s="10">
        <v>356264622</v>
      </c>
      <c r="BZ1195" s="10">
        <v>1145763</v>
      </c>
      <c r="CA1195" s="10">
        <v>194893900</v>
      </c>
      <c r="CB1195" s="10">
        <v>17104822</v>
      </c>
      <c r="CC1195" s="10">
        <v>44947738</v>
      </c>
      <c r="CD1195" s="10">
        <v>56631177</v>
      </c>
      <c r="CE1195" s="10">
        <v>0</v>
      </c>
      <c r="CF1195" s="10">
        <v>0</v>
      </c>
      <c r="CG1195" s="10">
        <v>0</v>
      </c>
      <c r="CH1195" s="10">
        <v>5477011</v>
      </c>
      <c r="CI1195" s="10">
        <v>199815194</v>
      </c>
      <c r="CJ1195" s="10">
        <v>0</v>
      </c>
      <c r="CK1195" s="10">
        <v>1037782</v>
      </c>
      <c r="CL1195" s="10">
        <v>0</v>
      </c>
      <c r="CM1195" s="10">
        <v>919846</v>
      </c>
      <c r="CN1195" s="10">
        <v>-919846</v>
      </c>
      <c r="CO1195" s="10">
        <v>6239815</v>
      </c>
      <c r="CP1195" s="10">
        <v>527293202</v>
      </c>
      <c r="CQ1195" s="10">
        <v>0</v>
      </c>
      <c r="CR1195" s="10">
        <v>0</v>
      </c>
      <c r="CS1195" s="10">
        <v>0</v>
      </c>
      <c r="CT1195" s="10">
        <v>0</v>
      </c>
      <c r="CU1195" s="10">
        <v>0</v>
      </c>
      <c r="CV1195" s="10">
        <v>106482044</v>
      </c>
      <c r="CW1195" s="10">
        <v>8046438</v>
      </c>
      <c r="CX1195" s="10">
        <v>62670181</v>
      </c>
      <c r="CY1195" s="10">
        <v>15808320</v>
      </c>
      <c r="CZ1195" s="10">
        <v>0</v>
      </c>
      <c r="DA1195" s="10">
        <v>0</v>
      </c>
      <c r="DB1195" s="10">
        <v>2853605</v>
      </c>
      <c r="DC1195" s="10">
        <v>261796590</v>
      </c>
      <c r="DD1195" s="10">
        <v>0</v>
      </c>
      <c r="DE1195" s="10">
        <v>10962153</v>
      </c>
      <c r="DF1195" s="10">
        <v>468619331</v>
      </c>
      <c r="DG1195" s="10">
        <v>53903209</v>
      </c>
      <c r="DH1195" s="10">
        <v>487348867</v>
      </c>
      <c r="DI1195" s="10">
        <v>0</v>
      </c>
      <c r="DJ1195" s="10">
        <v>5225239</v>
      </c>
      <c r="DK1195" s="10">
        <v>0</v>
      </c>
      <c r="DL1195" s="10">
        <v>0</v>
      </c>
      <c r="DM1195" s="10">
        <v>0</v>
      </c>
      <c r="DN1195" s="10">
        <v>0</v>
      </c>
      <c r="DO1195" s="10">
        <v>18349985</v>
      </c>
      <c r="DP1195" s="10">
        <v>1030835418</v>
      </c>
      <c r="DQ1195" s="10">
        <v>0</v>
      </c>
      <c r="DR1195" s="10">
        <v>0</v>
      </c>
      <c r="DS1195" s="10">
        <v>0</v>
      </c>
      <c r="DT1195" s="10">
        <v>0</v>
      </c>
      <c r="DU1195" s="10">
        <v>0</v>
      </c>
      <c r="DV1195" s="10">
        <v>0</v>
      </c>
      <c r="DW1195" s="10">
        <v>0</v>
      </c>
      <c r="DX1195" s="10">
        <v>0</v>
      </c>
      <c r="DY1195" s="10">
        <v>0</v>
      </c>
      <c r="DZ1195" s="10">
        <v>0</v>
      </c>
      <c r="EA1195" s="10">
        <v>0</v>
      </c>
      <c r="EB1195" s="10">
        <v>0</v>
      </c>
      <c r="EC1195" s="10">
        <v>0</v>
      </c>
    </row>
    <row r="1196" spans="1:133" x14ac:dyDescent="0.3">
      <c r="A1196" s="9">
        <v>106344011</v>
      </c>
      <c r="B1196" s="9" t="s">
        <v>1559</v>
      </c>
      <c r="C1196" s="9">
        <v>20182</v>
      </c>
      <c r="D1196" s="11">
        <v>43191</v>
      </c>
      <c r="E1196" s="9" t="s">
        <v>2129</v>
      </c>
      <c r="F1196" s="9" t="s">
        <v>134</v>
      </c>
      <c r="G1196" s="9" t="s">
        <v>558</v>
      </c>
      <c r="H1196" s="9" t="s">
        <v>2147</v>
      </c>
      <c r="I1196" s="9">
        <v>311</v>
      </c>
      <c r="J1196" s="9" t="s">
        <v>276</v>
      </c>
      <c r="K1196" s="9" t="s">
        <v>369</v>
      </c>
      <c r="L1196" s="9" t="s">
        <v>138</v>
      </c>
      <c r="M1196" s="9" t="s">
        <v>1560</v>
      </c>
      <c r="N1196" s="9" t="s">
        <v>1561</v>
      </c>
      <c r="O1196" s="9" t="s">
        <v>563</v>
      </c>
      <c r="P1196" s="9">
        <v>95817</v>
      </c>
      <c r="Q1196" s="9" t="s">
        <v>1562</v>
      </c>
      <c r="R1196" s="9">
        <v>50</v>
      </c>
      <c r="S1196" s="9">
        <v>50</v>
      </c>
      <c r="T1196" s="9">
        <v>50</v>
      </c>
      <c r="U1196" s="9">
        <v>0</v>
      </c>
      <c r="V1196" s="9">
        <v>0</v>
      </c>
      <c r="W1196" s="9">
        <v>0</v>
      </c>
      <c r="X1196" s="9">
        <v>0</v>
      </c>
      <c r="Y1196" s="9">
        <v>0</v>
      </c>
      <c r="Z1196" s="9">
        <v>0</v>
      </c>
      <c r="AA1196" s="9">
        <v>170</v>
      </c>
      <c r="AB1196" s="9">
        <v>0</v>
      </c>
      <c r="AC1196" s="9">
        <v>0</v>
      </c>
      <c r="AD1196" s="9">
        <v>0</v>
      </c>
      <c r="AE1196" s="9">
        <v>170</v>
      </c>
      <c r="AF1196" s="9">
        <v>0</v>
      </c>
      <c r="AG1196" s="9">
        <v>0</v>
      </c>
      <c r="AH1196" s="9">
        <v>0</v>
      </c>
      <c r="AI1196" s="9">
        <v>0</v>
      </c>
      <c r="AJ1196" s="9">
        <v>0</v>
      </c>
      <c r="AK1196" s="9">
        <v>0</v>
      </c>
      <c r="AL1196" s="9">
        <v>0</v>
      </c>
      <c r="AM1196" s="9">
        <v>4357</v>
      </c>
      <c r="AN1196" s="9">
        <v>0</v>
      </c>
      <c r="AO1196" s="9">
        <v>0</v>
      </c>
      <c r="AP1196" s="9">
        <v>0</v>
      </c>
      <c r="AQ1196" s="9">
        <v>4357</v>
      </c>
      <c r="AR1196" s="9">
        <v>0</v>
      </c>
      <c r="AS1196" s="9">
        <v>0</v>
      </c>
      <c r="AT1196" s="9">
        <v>0</v>
      </c>
      <c r="AU1196" s="9">
        <v>0</v>
      </c>
      <c r="AV1196" s="9">
        <v>0</v>
      </c>
      <c r="AW1196" s="9">
        <v>0</v>
      </c>
      <c r="AX1196" s="9">
        <v>0</v>
      </c>
      <c r="AY1196" s="9">
        <v>0</v>
      </c>
      <c r="AZ1196" s="9">
        <v>0</v>
      </c>
      <c r="BA1196" s="9">
        <v>0</v>
      </c>
      <c r="BB1196" s="9">
        <v>0</v>
      </c>
      <c r="BC1196" s="9">
        <v>0</v>
      </c>
      <c r="BD1196" s="9">
        <v>0</v>
      </c>
      <c r="BE1196" s="9">
        <v>0</v>
      </c>
      <c r="BF1196" s="9">
        <v>0</v>
      </c>
      <c r="BG1196" s="9">
        <v>0</v>
      </c>
      <c r="BH1196" s="9">
        <v>0</v>
      </c>
      <c r="BI1196" s="9">
        <v>0</v>
      </c>
      <c r="BJ1196" s="9">
        <v>3137040</v>
      </c>
      <c r="BK1196" s="9">
        <v>0</v>
      </c>
      <c r="BL1196" s="9">
        <v>0</v>
      </c>
      <c r="BM1196" s="9">
        <v>0</v>
      </c>
      <c r="BN1196" s="9">
        <v>3137040</v>
      </c>
      <c r="BO1196" s="9">
        <v>0</v>
      </c>
      <c r="BP1196" s="9">
        <v>0</v>
      </c>
      <c r="BQ1196" s="9">
        <v>0</v>
      </c>
      <c r="BR1196" s="9">
        <v>0</v>
      </c>
      <c r="BS1196" s="9">
        <v>0</v>
      </c>
      <c r="BT1196" s="9">
        <v>0</v>
      </c>
      <c r="BU1196" s="9">
        <v>0</v>
      </c>
      <c r="BV1196" s="9">
        <v>0</v>
      </c>
      <c r="BW1196" s="9">
        <v>0</v>
      </c>
      <c r="BX1196" s="9">
        <v>0</v>
      </c>
      <c r="BY1196" s="9">
        <v>0</v>
      </c>
      <c r="BZ1196" s="9">
        <v>0</v>
      </c>
      <c r="CA1196" s="9">
        <v>0</v>
      </c>
      <c r="CB1196" s="9">
        <v>0</v>
      </c>
      <c r="CC1196" s="9">
        <v>0</v>
      </c>
      <c r="CD1196" s="9">
        <v>0</v>
      </c>
      <c r="CE1196" s="9">
        <v>0</v>
      </c>
      <c r="CF1196" s="9">
        <v>0</v>
      </c>
      <c r="CG1196" s="9">
        <v>0</v>
      </c>
      <c r="CH1196" s="9">
        <v>0</v>
      </c>
      <c r="CI1196" s="9">
        <v>0</v>
      </c>
      <c r="CJ1196" s="9">
        <v>0</v>
      </c>
      <c r="CK1196" s="9">
        <v>0</v>
      </c>
      <c r="CL1196" s="9">
        <v>0</v>
      </c>
      <c r="CM1196" s="9">
        <v>0</v>
      </c>
      <c r="CN1196" s="9">
        <v>0</v>
      </c>
      <c r="CO1196" s="9">
        <v>0</v>
      </c>
      <c r="CP1196" s="9">
        <v>0</v>
      </c>
      <c r="CQ1196" s="9">
        <v>0</v>
      </c>
      <c r="CR1196" s="9">
        <v>0</v>
      </c>
      <c r="CS1196" s="9">
        <v>0</v>
      </c>
      <c r="CT1196" s="9">
        <v>0</v>
      </c>
      <c r="CU1196" s="9">
        <v>0</v>
      </c>
      <c r="CV1196" s="9">
        <v>0</v>
      </c>
      <c r="CW1196" s="9">
        <v>0</v>
      </c>
      <c r="CX1196" s="9">
        <v>0</v>
      </c>
      <c r="CY1196" s="9">
        <v>0</v>
      </c>
      <c r="CZ1196" s="9">
        <v>0</v>
      </c>
      <c r="DA1196" s="9">
        <v>0</v>
      </c>
      <c r="DB1196" s="9">
        <v>3137040</v>
      </c>
      <c r="DC1196" s="9">
        <v>0</v>
      </c>
      <c r="DD1196" s="9">
        <v>0</v>
      </c>
      <c r="DE1196" s="9">
        <v>0</v>
      </c>
      <c r="DF1196" s="9">
        <v>3137040</v>
      </c>
      <c r="DG1196" s="9">
        <v>0</v>
      </c>
      <c r="DH1196" s="9">
        <v>10069102</v>
      </c>
      <c r="DI1196" s="9">
        <v>865409</v>
      </c>
      <c r="DJ1196" s="9">
        <v>0</v>
      </c>
      <c r="DK1196" s="9">
        <v>0</v>
      </c>
      <c r="DL1196" s="9">
        <v>0</v>
      </c>
      <c r="DM1196" s="9">
        <v>0</v>
      </c>
      <c r="DN1196" s="9">
        <v>0</v>
      </c>
      <c r="DO1196" s="9">
        <v>0</v>
      </c>
      <c r="DP1196" s="9">
        <v>0</v>
      </c>
      <c r="DQ1196" s="9">
        <v>0</v>
      </c>
      <c r="DR1196" s="9">
        <v>0</v>
      </c>
      <c r="DS1196" s="9">
        <v>0</v>
      </c>
      <c r="DT1196" s="9">
        <v>0</v>
      </c>
      <c r="DU1196" s="9">
        <v>0</v>
      </c>
      <c r="DV1196" s="9">
        <v>0</v>
      </c>
      <c r="DW1196" s="9">
        <v>0</v>
      </c>
      <c r="DX1196" s="9">
        <v>0</v>
      </c>
      <c r="DY1196" s="9">
        <v>0</v>
      </c>
      <c r="DZ1196" s="9">
        <v>0</v>
      </c>
      <c r="EA1196" s="9">
        <v>0</v>
      </c>
      <c r="EB1196" s="9">
        <v>0</v>
      </c>
      <c r="EC1196" s="9">
        <v>0</v>
      </c>
    </row>
    <row r="1197" spans="1:133" x14ac:dyDescent="0.3">
      <c r="A1197" s="10">
        <v>106270875</v>
      </c>
      <c r="B1197" s="10" t="s">
        <v>1567</v>
      </c>
      <c r="C1197" s="10">
        <v>20182</v>
      </c>
      <c r="D1197" s="12">
        <v>43191</v>
      </c>
      <c r="E1197" s="10" t="s">
        <v>2129</v>
      </c>
      <c r="F1197" s="10" t="s">
        <v>134</v>
      </c>
      <c r="G1197" s="10" t="s">
        <v>528</v>
      </c>
      <c r="H1197" s="10" t="s">
        <v>2146</v>
      </c>
      <c r="I1197" s="10">
        <v>705</v>
      </c>
      <c r="J1197" s="10" t="s">
        <v>183</v>
      </c>
      <c r="K1197" s="10" t="s">
        <v>137</v>
      </c>
      <c r="L1197" s="10" t="s">
        <v>138</v>
      </c>
      <c r="M1197" s="10" t="s">
        <v>1568</v>
      </c>
      <c r="N1197" s="10" t="s">
        <v>1569</v>
      </c>
      <c r="O1197" s="10" t="s">
        <v>1309</v>
      </c>
      <c r="P1197" s="10">
        <v>93901</v>
      </c>
      <c r="Q1197" s="10" t="s">
        <v>1570</v>
      </c>
      <c r="R1197" s="10">
        <v>263</v>
      </c>
      <c r="S1197" s="10">
        <v>255</v>
      </c>
      <c r="T1197" s="10">
        <v>144</v>
      </c>
      <c r="U1197" s="10">
        <v>1135</v>
      </c>
      <c r="V1197" s="10">
        <v>90</v>
      </c>
      <c r="W1197" s="10">
        <v>40</v>
      </c>
      <c r="X1197" s="10">
        <v>111</v>
      </c>
      <c r="Y1197" s="10">
        <v>0</v>
      </c>
      <c r="Z1197" s="10">
        <v>0</v>
      </c>
      <c r="AA1197" s="10">
        <v>80</v>
      </c>
      <c r="AB1197" s="10">
        <v>1219</v>
      </c>
      <c r="AC1197" s="10">
        <v>10</v>
      </c>
      <c r="AD1197" s="10">
        <v>39</v>
      </c>
      <c r="AE1197" s="10">
        <v>2724</v>
      </c>
      <c r="AF1197" s="10">
        <v>0</v>
      </c>
      <c r="AG1197" s="10">
        <v>5695</v>
      </c>
      <c r="AH1197" s="10">
        <v>429</v>
      </c>
      <c r="AI1197" s="10">
        <v>207</v>
      </c>
      <c r="AJ1197" s="10">
        <v>571</v>
      </c>
      <c r="AK1197" s="10">
        <v>0</v>
      </c>
      <c r="AL1197" s="10">
        <v>0</v>
      </c>
      <c r="AM1197" s="10">
        <v>311</v>
      </c>
      <c r="AN1197" s="10">
        <v>4650</v>
      </c>
      <c r="AO1197" s="10">
        <v>23</v>
      </c>
      <c r="AP1197" s="10">
        <v>42</v>
      </c>
      <c r="AQ1197" s="10">
        <v>11928</v>
      </c>
      <c r="AR1197" s="10">
        <v>0</v>
      </c>
      <c r="AS1197" s="10">
        <v>5827</v>
      </c>
      <c r="AT1197" s="10">
        <v>427</v>
      </c>
      <c r="AU1197" s="10">
        <v>1433</v>
      </c>
      <c r="AV1197" s="10">
        <v>8431</v>
      </c>
      <c r="AW1197" s="10">
        <v>0</v>
      </c>
      <c r="AX1197" s="10">
        <v>0</v>
      </c>
      <c r="AY1197" s="10">
        <v>831</v>
      </c>
      <c r="AZ1197" s="10">
        <v>7606</v>
      </c>
      <c r="BA1197" s="10">
        <v>22</v>
      </c>
      <c r="BB1197" s="10">
        <v>441</v>
      </c>
      <c r="BC1197" s="10">
        <v>25018</v>
      </c>
      <c r="BD1197" s="10">
        <v>133318980</v>
      </c>
      <c r="BE1197" s="10">
        <v>10211886</v>
      </c>
      <c r="BF1197" s="10">
        <v>18026044</v>
      </c>
      <c r="BG1197" s="10">
        <v>45779083</v>
      </c>
      <c r="BH1197" s="10">
        <v>0</v>
      </c>
      <c r="BI1197" s="10">
        <v>0</v>
      </c>
      <c r="BJ1197" s="10">
        <v>5805920</v>
      </c>
      <c r="BK1197" s="10">
        <v>55130993</v>
      </c>
      <c r="BL1197" s="10">
        <v>106616</v>
      </c>
      <c r="BM1197" s="10">
        <v>5381702</v>
      </c>
      <c r="BN1197" s="10">
        <v>273761224</v>
      </c>
      <c r="BO1197" s="10">
        <v>65716350</v>
      </c>
      <c r="BP1197" s="10">
        <v>5181175</v>
      </c>
      <c r="BQ1197" s="10">
        <v>8798381</v>
      </c>
      <c r="BR1197" s="10">
        <v>58180127</v>
      </c>
      <c r="BS1197" s="10">
        <v>0</v>
      </c>
      <c r="BT1197" s="10">
        <v>0</v>
      </c>
      <c r="BU1197" s="10">
        <v>6846684</v>
      </c>
      <c r="BV1197" s="10">
        <v>56004845</v>
      </c>
      <c r="BW1197" s="10">
        <v>133830</v>
      </c>
      <c r="BX1197" s="10">
        <v>2486693</v>
      </c>
      <c r="BY1197" s="10">
        <v>203348085</v>
      </c>
      <c r="BZ1197" s="10">
        <v>7479767</v>
      </c>
      <c r="CA1197" s="10">
        <v>170892958</v>
      </c>
      <c r="CB1197" s="10">
        <v>13313105</v>
      </c>
      <c r="CC1197" s="10">
        <v>18759092</v>
      </c>
      <c r="CD1197" s="10">
        <v>82901116</v>
      </c>
      <c r="CE1197" s="10">
        <v>0</v>
      </c>
      <c r="CF1197" s="10">
        <v>0</v>
      </c>
      <c r="CG1197" s="10">
        <v>0</v>
      </c>
      <c r="CH1197" s="10">
        <v>2374267</v>
      </c>
      <c r="CI1197" s="10">
        <v>53483396</v>
      </c>
      <c r="CJ1197" s="10">
        <v>0</v>
      </c>
      <c r="CK1197" s="10">
        <v>1651099</v>
      </c>
      <c r="CL1197" s="10">
        <v>0</v>
      </c>
      <c r="CM1197" s="10">
        <v>0</v>
      </c>
      <c r="CN1197" s="10">
        <v>0</v>
      </c>
      <c r="CO1197" s="10">
        <v>171465</v>
      </c>
      <c r="CP1197" s="10">
        <v>351026265</v>
      </c>
      <c r="CQ1197" s="10">
        <v>0</v>
      </c>
      <c r="CR1197" s="10">
        <v>0</v>
      </c>
      <c r="CS1197" s="10">
        <v>0</v>
      </c>
      <c r="CT1197" s="10">
        <v>0</v>
      </c>
      <c r="CU1197" s="10">
        <v>0</v>
      </c>
      <c r="CV1197" s="10">
        <v>28142372</v>
      </c>
      <c r="CW1197" s="10">
        <v>2079956</v>
      </c>
      <c r="CX1197" s="10">
        <v>8065333</v>
      </c>
      <c r="CY1197" s="10">
        <v>21058094</v>
      </c>
      <c r="CZ1197" s="10">
        <v>0</v>
      </c>
      <c r="DA1197" s="10">
        <v>0</v>
      </c>
      <c r="DB1197" s="10">
        <v>10278337</v>
      </c>
      <c r="DC1197" s="10">
        <v>57652442</v>
      </c>
      <c r="DD1197" s="10">
        <v>-1410653</v>
      </c>
      <c r="DE1197" s="10">
        <v>217163</v>
      </c>
      <c r="DF1197" s="10">
        <v>126083044</v>
      </c>
      <c r="DG1197" s="10">
        <v>2475011</v>
      </c>
      <c r="DH1197" s="10">
        <v>103200763</v>
      </c>
      <c r="DI1197" s="10">
        <v>0</v>
      </c>
      <c r="DJ1197" s="10">
        <v>-817627</v>
      </c>
      <c r="DK1197" s="10">
        <v>0</v>
      </c>
      <c r="DL1197" s="10">
        <v>0</v>
      </c>
      <c r="DM1197" s="10">
        <v>0</v>
      </c>
      <c r="DN1197" s="10">
        <v>0</v>
      </c>
      <c r="DO1197" s="10">
        <v>6440643</v>
      </c>
      <c r="DP1197" s="10">
        <v>253355437</v>
      </c>
      <c r="DQ1197" s="10">
        <v>0</v>
      </c>
      <c r="DR1197" s="10">
        <v>0</v>
      </c>
      <c r="DS1197" s="10">
        <v>0</v>
      </c>
      <c r="DT1197" s="10">
        <v>0</v>
      </c>
      <c r="DU1197" s="10">
        <v>0</v>
      </c>
      <c r="DV1197" s="10">
        <v>0</v>
      </c>
      <c r="DW1197" s="10">
        <v>0</v>
      </c>
      <c r="DX1197" s="10">
        <v>0</v>
      </c>
      <c r="DY1197" s="10">
        <v>0</v>
      </c>
      <c r="DZ1197" s="10">
        <v>0</v>
      </c>
      <c r="EA1197" s="10">
        <v>0</v>
      </c>
      <c r="EB1197" s="10">
        <v>0</v>
      </c>
      <c r="EC1197" s="10">
        <v>0</v>
      </c>
    </row>
    <row r="1198" spans="1:133" x14ac:dyDescent="0.3">
      <c r="A1198" s="9">
        <v>106361318</v>
      </c>
      <c r="B1198" s="9" t="s">
        <v>1571</v>
      </c>
      <c r="C1198" s="9">
        <v>20182</v>
      </c>
      <c r="D1198" s="11">
        <v>43191</v>
      </c>
      <c r="E1198" s="9" t="s">
        <v>2129</v>
      </c>
      <c r="F1198" s="9" t="s">
        <v>134</v>
      </c>
      <c r="G1198" s="9" t="s">
        <v>275</v>
      </c>
      <c r="H1198" s="9" t="s">
        <v>2145</v>
      </c>
      <c r="I1198" s="9">
        <v>1207</v>
      </c>
      <c r="J1198" s="9" t="s">
        <v>136</v>
      </c>
      <c r="K1198" s="9" t="s">
        <v>137</v>
      </c>
      <c r="L1198" s="9" t="s">
        <v>138</v>
      </c>
      <c r="M1198" s="9" t="s">
        <v>1572</v>
      </c>
      <c r="N1198" s="9" t="s">
        <v>1573</v>
      </c>
      <c r="O1198" s="9" t="s">
        <v>1574</v>
      </c>
      <c r="P1198" s="9">
        <v>91786</v>
      </c>
      <c r="Q1198" s="9" t="s">
        <v>1575</v>
      </c>
      <c r="R1198" s="9">
        <v>363</v>
      </c>
      <c r="S1198" s="9">
        <v>363</v>
      </c>
      <c r="T1198" s="9">
        <v>363</v>
      </c>
      <c r="U1198" s="9">
        <v>791</v>
      </c>
      <c r="V1198" s="9">
        <v>1001</v>
      </c>
      <c r="W1198" s="9">
        <v>220</v>
      </c>
      <c r="X1198" s="9">
        <v>685</v>
      </c>
      <c r="Y1198" s="9">
        <v>0</v>
      </c>
      <c r="Z1198" s="9">
        <v>0</v>
      </c>
      <c r="AA1198" s="9">
        <v>130</v>
      </c>
      <c r="AB1198" s="9">
        <v>1325</v>
      </c>
      <c r="AC1198" s="9">
        <v>72</v>
      </c>
      <c r="AD1198" s="9">
        <v>103</v>
      </c>
      <c r="AE1198" s="9">
        <v>4327</v>
      </c>
      <c r="AF1198" s="9">
        <v>0</v>
      </c>
      <c r="AG1198" s="9">
        <v>3607</v>
      </c>
      <c r="AH1198" s="9">
        <v>4279</v>
      </c>
      <c r="AI1198" s="9">
        <v>928</v>
      </c>
      <c r="AJ1198" s="9">
        <v>2189</v>
      </c>
      <c r="AK1198" s="9">
        <v>0</v>
      </c>
      <c r="AL1198" s="9">
        <v>0</v>
      </c>
      <c r="AM1198" s="9">
        <v>402</v>
      </c>
      <c r="AN1198" s="9">
        <v>4069</v>
      </c>
      <c r="AO1198" s="9">
        <v>203</v>
      </c>
      <c r="AP1198" s="9">
        <v>292</v>
      </c>
      <c r="AQ1198" s="9">
        <v>15969</v>
      </c>
      <c r="AR1198" s="9">
        <v>0</v>
      </c>
      <c r="AS1198" s="9">
        <v>10162</v>
      </c>
      <c r="AT1198" s="9">
        <v>9035</v>
      </c>
      <c r="AU1198" s="9">
        <v>1959</v>
      </c>
      <c r="AV1198" s="9">
        <v>8403</v>
      </c>
      <c r="AW1198" s="9">
        <v>0</v>
      </c>
      <c r="AX1198" s="9">
        <v>0</v>
      </c>
      <c r="AY1198" s="9">
        <v>2156</v>
      </c>
      <c r="AZ1198" s="9">
        <v>25225</v>
      </c>
      <c r="BA1198" s="9">
        <v>967</v>
      </c>
      <c r="BB1198" s="9">
        <v>1391</v>
      </c>
      <c r="BC1198" s="9">
        <v>59298</v>
      </c>
      <c r="BD1198" s="9">
        <v>70827269</v>
      </c>
      <c r="BE1198" s="9">
        <v>91812662</v>
      </c>
      <c r="BF1198" s="9">
        <v>17149017</v>
      </c>
      <c r="BG1198" s="9">
        <v>40991736</v>
      </c>
      <c r="BH1198" s="9">
        <v>0</v>
      </c>
      <c r="BI1198" s="9">
        <v>0</v>
      </c>
      <c r="BJ1198" s="9">
        <v>6782793</v>
      </c>
      <c r="BK1198" s="9">
        <v>78674111</v>
      </c>
      <c r="BL1198" s="9">
        <v>3768733</v>
      </c>
      <c r="BM1198" s="9">
        <v>5423299</v>
      </c>
      <c r="BN1198" s="9">
        <v>315429620</v>
      </c>
      <c r="BO1198" s="9">
        <v>43210019</v>
      </c>
      <c r="BP1198" s="9">
        <v>42669540</v>
      </c>
      <c r="BQ1198" s="9">
        <v>8919545</v>
      </c>
      <c r="BR1198" s="9">
        <v>39358829</v>
      </c>
      <c r="BS1198" s="9">
        <v>0</v>
      </c>
      <c r="BT1198" s="9">
        <v>0</v>
      </c>
      <c r="BU1198" s="9">
        <v>7658485</v>
      </c>
      <c r="BV1198" s="9">
        <v>89198423</v>
      </c>
      <c r="BW1198" s="9">
        <v>3120625</v>
      </c>
      <c r="BX1198" s="9">
        <v>4490656</v>
      </c>
      <c r="BY1198" s="9">
        <v>238626122</v>
      </c>
      <c r="BZ1198" s="9">
        <v>1400000</v>
      </c>
      <c r="CA1198" s="9">
        <v>97410651</v>
      </c>
      <c r="CB1198" s="9">
        <v>114551940</v>
      </c>
      <c r="CC1198" s="9">
        <v>23198413</v>
      </c>
      <c r="CD1198" s="9">
        <v>72781542</v>
      </c>
      <c r="CE1198" s="9">
        <v>0</v>
      </c>
      <c r="CF1198" s="9">
        <v>0</v>
      </c>
      <c r="CG1198" s="9">
        <v>0</v>
      </c>
      <c r="CH1198" s="9">
        <v>11885468</v>
      </c>
      <c r="CI1198" s="9">
        <v>138162527</v>
      </c>
      <c r="CJ1198" s="9">
        <v>0</v>
      </c>
      <c r="CK1198" s="9">
        <v>4500000</v>
      </c>
      <c r="CL1198" s="9">
        <v>0</v>
      </c>
      <c r="CM1198" s="9">
        <v>0</v>
      </c>
      <c r="CN1198" s="9">
        <v>0</v>
      </c>
      <c r="CO1198" s="9">
        <v>10005108</v>
      </c>
      <c r="CP1198" s="9">
        <v>473895649</v>
      </c>
      <c r="CQ1198" s="9">
        <v>0</v>
      </c>
      <c r="CR1198" s="9">
        <v>0</v>
      </c>
      <c r="CS1198" s="9">
        <v>0</v>
      </c>
      <c r="CT1198" s="9">
        <v>213919</v>
      </c>
      <c r="CU1198" s="9">
        <v>213919</v>
      </c>
      <c r="CV1198" s="9">
        <v>16626637</v>
      </c>
      <c r="CW1198" s="9">
        <v>19930262</v>
      </c>
      <c r="CX1198" s="9">
        <v>2870149</v>
      </c>
      <c r="CY1198" s="9">
        <v>7569023</v>
      </c>
      <c r="CZ1198" s="9">
        <v>0</v>
      </c>
      <c r="DA1198" s="9">
        <v>0</v>
      </c>
      <c r="DB1198" s="9">
        <v>2555810</v>
      </c>
      <c r="DC1198" s="9">
        <v>29710007</v>
      </c>
      <c r="DD1198" s="9">
        <v>0</v>
      </c>
      <c r="DE1198" s="9">
        <v>1112124</v>
      </c>
      <c r="DF1198" s="9">
        <v>80374012</v>
      </c>
      <c r="DG1198" s="9">
        <v>1540372</v>
      </c>
      <c r="DH1198" s="9">
        <v>89146836</v>
      </c>
      <c r="DI1198" s="9">
        <v>0</v>
      </c>
      <c r="DJ1198" s="9">
        <v>-2800034</v>
      </c>
      <c r="DK1198" s="9">
        <v>0</v>
      </c>
      <c r="DL1198" s="9">
        <v>0</v>
      </c>
      <c r="DM1198" s="9">
        <v>0</v>
      </c>
      <c r="DN1198" s="9">
        <v>0</v>
      </c>
      <c r="DO1198" s="9">
        <v>393376</v>
      </c>
      <c r="DP1198" s="9">
        <v>269164715</v>
      </c>
      <c r="DQ1198" s="9">
        <v>0</v>
      </c>
      <c r="DR1198" s="9">
        <v>0</v>
      </c>
      <c r="DS1198" s="9">
        <v>0</v>
      </c>
      <c r="DT1198" s="9">
        <v>0</v>
      </c>
      <c r="DU1198" s="9">
        <v>0</v>
      </c>
      <c r="DV1198" s="9">
        <v>0</v>
      </c>
      <c r="DW1198" s="9">
        <v>0</v>
      </c>
      <c r="DX1198" s="9">
        <v>0</v>
      </c>
      <c r="DY1198" s="9">
        <v>0</v>
      </c>
      <c r="DZ1198" s="9">
        <v>0</v>
      </c>
      <c r="EA1198" s="9">
        <v>0</v>
      </c>
      <c r="EB1198" s="9">
        <v>0</v>
      </c>
      <c r="EC1198" s="9">
        <v>0</v>
      </c>
    </row>
    <row r="1199" spans="1:133" x14ac:dyDescent="0.3">
      <c r="A1199" s="10">
        <v>106374055</v>
      </c>
      <c r="B1199" s="10" t="s">
        <v>1576</v>
      </c>
      <c r="C1199" s="10">
        <v>20182</v>
      </c>
      <c r="D1199" s="12">
        <v>43191</v>
      </c>
      <c r="E1199" s="10" t="s">
        <v>2129</v>
      </c>
      <c r="F1199" s="10" t="s">
        <v>134</v>
      </c>
      <c r="G1199" s="10" t="s">
        <v>254</v>
      </c>
      <c r="H1199" s="10" t="s">
        <v>2140</v>
      </c>
      <c r="I1199" s="10">
        <v>1418</v>
      </c>
      <c r="J1199" s="10" t="s">
        <v>276</v>
      </c>
      <c r="K1199" s="10" t="s">
        <v>844</v>
      </c>
      <c r="L1199" s="10" t="s">
        <v>138</v>
      </c>
      <c r="M1199" s="10" t="s">
        <v>1577</v>
      </c>
      <c r="N1199" s="10" t="s">
        <v>1578</v>
      </c>
      <c r="O1199" s="10" t="s">
        <v>308</v>
      </c>
      <c r="P1199" s="10">
        <v>92110</v>
      </c>
      <c r="Q1199" s="10" t="s">
        <v>1579</v>
      </c>
      <c r="R1199" s="10">
        <v>301</v>
      </c>
      <c r="S1199" s="10">
        <v>301</v>
      </c>
      <c r="T1199" s="10">
        <v>248</v>
      </c>
      <c r="U1199" s="10">
        <v>4</v>
      </c>
      <c r="V1199" s="10">
        <v>0</v>
      </c>
      <c r="W1199" s="10">
        <v>21</v>
      </c>
      <c r="X1199" s="10">
        <v>0</v>
      </c>
      <c r="Y1199" s="10">
        <v>95</v>
      </c>
      <c r="Z1199" s="10">
        <v>0</v>
      </c>
      <c r="AA1199" s="10">
        <v>2</v>
      </c>
      <c r="AB1199" s="10">
        <v>105</v>
      </c>
      <c r="AC1199" s="10">
        <v>0</v>
      </c>
      <c r="AD1199" s="10">
        <v>157</v>
      </c>
      <c r="AE1199" s="10">
        <v>384</v>
      </c>
      <c r="AF1199" s="10">
        <v>0</v>
      </c>
      <c r="AG1199" s="10">
        <v>8</v>
      </c>
      <c r="AH1199" s="10">
        <v>0</v>
      </c>
      <c r="AI1199" s="10">
        <v>15687</v>
      </c>
      <c r="AJ1199" s="10">
        <v>0</v>
      </c>
      <c r="AK1199" s="10">
        <v>587</v>
      </c>
      <c r="AL1199" s="10">
        <v>0</v>
      </c>
      <c r="AM1199" s="10">
        <v>9</v>
      </c>
      <c r="AN1199" s="10">
        <v>3105</v>
      </c>
      <c r="AO1199" s="10">
        <v>0</v>
      </c>
      <c r="AP1199" s="10">
        <v>1127</v>
      </c>
      <c r="AQ1199" s="10">
        <v>20523</v>
      </c>
      <c r="AR1199" s="10">
        <v>0</v>
      </c>
      <c r="AS1199" s="10">
        <v>566</v>
      </c>
      <c r="AT1199" s="10">
        <v>0</v>
      </c>
      <c r="AU1199" s="10">
        <v>4297</v>
      </c>
      <c r="AV1199" s="10">
        <v>0</v>
      </c>
      <c r="AW1199" s="10">
        <v>4231</v>
      </c>
      <c r="AX1199" s="10">
        <v>0</v>
      </c>
      <c r="AY1199" s="10">
        <v>2996</v>
      </c>
      <c r="AZ1199" s="10">
        <v>2511</v>
      </c>
      <c r="BA1199" s="10">
        <v>0</v>
      </c>
      <c r="BB1199" s="10">
        <v>167</v>
      </c>
      <c r="BC1199" s="10">
        <v>14768</v>
      </c>
      <c r="BD1199" s="10">
        <v>8179</v>
      </c>
      <c r="BE1199" s="10">
        <v>0</v>
      </c>
      <c r="BF1199" s="10">
        <v>3683612</v>
      </c>
      <c r="BG1199" s="10">
        <v>0</v>
      </c>
      <c r="BH1199" s="10">
        <v>619671</v>
      </c>
      <c r="BI1199" s="10">
        <v>0</v>
      </c>
      <c r="BJ1199" s="10">
        <v>9203</v>
      </c>
      <c r="BK1199" s="10">
        <v>1635790</v>
      </c>
      <c r="BL1199" s="10">
        <v>0</v>
      </c>
      <c r="BM1199" s="10">
        <v>1190259</v>
      </c>
      <c r="BN1199" s="10">
        <v>7146714</v>
      </c>
      <c r="BO1199" s="10">
        <v>108622</v>
      </c>
      <c r="BP1199" s="10">
        <v>0</v>
      </c>
      <c r="BQ1199" s="10">
        <v>825108</v>
      </c>
      <c r="BR1199" s="10">
        <v>0</v>
      </c>
      <c r="BS1199" s="10">
        <v>812422</v>
      </c>
      <c r="BT1199" s="10">
        <v>0</v>
      </c>
      <c r="BU1199" s="10">
        <v>575268</v>
      </c>
      <c r="BV1199" s="10">
        <v>482021</v>
      </c>
      <c r="BW1199" s="10">
        <v>0</v>
      </c>
      <c r="BX1199" s="10">
        <v>31979</v>
      </c>
      <c r="BY1199" s="10">
        <v>2835420</v>
      </c>
      <c r="BZ1199" s="10">
        <v>0</v>
      </c>
      <c r="CA1199" s="10">
        <v>39025</v>
      </c>
      <c r="CB1199" s="10">
        <v>0</v>
      </c>
      <c r="CC1199" s="10">
        <v>355623</v>
      </c>
      <c r="CD1199" s="10">
        <v>0</v>
      </c>
      <c r="CE1199" s="10">
        <v>0</v>
      </c>
      <c r="CF1199" s="10">
        <v>478478</v>
      </c>
      <c r="CG1199" s="10">
        <v>0</v>
      </c>
      <c r="CH1199" s="10">
        <v>195279</v>
      </c>
      <c r="CI1199" s="10">
        <v>560796</v>
      </c>
      <c r="CJ1199" s="10">
        <v>0</v>
      </c>
      <c r="CK1199" s="10">
        <v>0</v>
      </c>
      <c r="CL1199" s="10">
        <v>0</v>
      </c>
      <c r="CM1199" s="10">
        <v>0</v>
      </c>
      <c r="CN1199" s="10">
        <v>0</v>
      </c>
      <c r="CO1199" s="10">
        <v>408363</v>
      </c>
      <c r="CP1199" s="10">
        <v>2037564</v>
      </c>
      <c r="CQ1199" s="10">
        <v>0</v>
      </c>
      <c r="CR1199" s="10">
        <v>0</v>
      </c>
      <c r="CS1199" s="10">
        <v>0</v>
      </c>
      <c r="CT1199" s="10">
        <v>0</v>
      </c>
      <c r="CU1199" s="10">
        <v>0</v>
      </c>
      <c r="CV1199" s="10">
        <v>77778</v>
      </c>
      <c r="CW1199" s="10">
        <v>0</v>
      </c>
      <c r="CX1199" s="10">
        <v>4153096</v>
      </c>
      <c r="CY1199" s="10">
        <v>0</v>
      </c>
      <c r="CZ1199" s="10">
        <v>953614</v>
      </c>
      <c r="DA1199" s="10">
        <v>0</v>
      </c>
      <c r="DB1199" s="10">
        <v>389192</v>
      </c>
      <c r="DC1199" s="10">
        <v>1557016</v>
      </c>
      <c r="DD1199" s="10">
        <v>0</v>
      </c>
      <c r="DE1199" s="10">
        <v>813874</v>
      </c>
      <c r="DF1199" s="10">
        <v>7944570</v>
      </c>
      <c r="DG1199" s="10">
        <v>0</v>
      </c>
      <c r="DH1199" s="10">
        <v>55398163</v>
      </c>
      <c r="DI1199" s="10">
        <v>0</v>
      </c>
      <c r="DJ1199" s="10">
        <v>47453592</v>
      </c>
      <c r="DK1199" s="10">
        <v>0</v>
      </c>
      <c r="DL1199" s="10">
        <v>0</v>
      </c>
      <c r="DM1199" s="10">
        <v>0</v>
      </c>
      <c r="DN1199" s="10">
        <v>0</v>
      </c>
      <c r="DO1199" s="10">
        <v>0</v>
      </c>
      <c r="DP1199" s="10">
        <v>4364143</v>
      </c>
      <c r="DQ1199" s="10">
        <v>0</v>
      </c>
      <c r="DR1199" s="10">
        <v>0</v>
      </c>
      <c r="DS1199" s="10">
        <v>0</v>
      </c>
      <c r="DT1199" s="10">
        <v>0</v>
      </c>
      <c r="DU1199" s="10">
        <v>0</v>
      </c>
      <c r="DV1199" s="10">
        <v>0</v>
      </c>
      <c r="DW1199" s="10">
        <v>0</v>
      </c>
      <c r="DX1199" s="10">
        <v>0</v>
      </c>
      <c r="DY1199" s="10">
        <v>0</v>
      </c>
      <c r="DZ1199" s="10">
        <v>0</v>
      </c>
      <c r="EA1199" s="10">
        <v>0</v>
      </c>
      <c r="EB1199" s="10">
        <v>0</v>
      </c>
      <c r="EC1199" s="10">
        <v>0</v>
      </c>
    </row>
    <row r="1200" spans="1:133" x14ac:dyDescent="0.3">
      <c r="A1200" s="9">
        <v>106190673</v>
      </c>
      <c r="B1200" s="9" t="s">
        <v>1580</v>
      </c>
      <c r="C1200" s="9">
        <v>20182</v>
      </c>
      <c r="D1200" s="11">
        <v>43191</v>
      </c>
      <c r="E1200" s="9" t="s">
        <v>2129</v>
      </c>
      <c r="F1200" s="9" t="s">
        <v>134</v>
      </c>
      <c r="G1200" s="9" t="s">
        <v>158</v>
      </c>
      <c r="H1200" s="9" t="s">
        <v>2132</v>
      </c>
      <c r="I1200" s="9">
        <v>917</v>
      </c>
      <c r="J1200" s="9" t="s">
        <v>255</v>
      </c>
      <c r="K1200" s="9" t="s">
        <v>137</v>
      </c>
      <c r="L1200" s="9" t="s">
        <v>138</v>
      </c>
      <c r="M1200" s="9" t="s">
        <v>1581</v>
      </c>
      <c r="N1200" s="9" t="s">
        <v>1582</v>
      </c>
      <c r="O1200" s="9" t="s">
        <v>1583</v>
      </c>
      <c r="P1200" s="9">
        <v>91773</v>
      </c>
      <c r="Q1200" s="9" t="s">
        <v>1584</v>
      </c>
      <c r="R1200" s="9">
        <v>101</v>
      </c>
      <c r="S1200" s="9">
        <v>101</v>
      </c>
      <c r="T1200" s="9">
        <v>45</v>
      </c>
      <c r="U1200" s="9">
        <v>208</v>
      </c>
      <c r="V1200" s="9">
        <v>209</v>
      </c>
      <c r="W1200" s="9">
        <v>29</v>
      </c>
      <c r="X1200" s="9">
        <v>131</v>
      </c>
      <c r="Y1200" s="9">
        <v>0</v>
      </c>
      <c r="Z1200" s="9">
        <v>0</v>
      </c>
      <c r="AA1200" s="9">
        <v>35</v>
      </c>
      <c r="AB1200" s="9">
        <v>226</v>
      </c>
      <c r="AC1200" s="9">
        <v>0</v>
      </c>
      <c r="AD1200" s="9">
        <v>45</v>
      </c>
      <c r="AE1200" s="9">
        <v>883</v>
      </c>
      <c r="AF1200" s="9">
        <v>0</v>
      </c>
      <c r="AG1200" s="9">
        <v>813</v>
      </c>
      <c r="AH1200" s="9">
        <v>684</v>
      </c>
      <c r="AI1200" s="9">
        <v>75</v>
      </c>
      <c r="AJ1200" s="9">
        <v>548</v>
      </c>
      <c r="AK1200" s="9">
        <v>0</v>
      </c>
      <c r="AL1200" s="9">
        <v>0</v>
      </c>
      <c r="AM1200" s="9">
        <v>93</v>
      </c>
      <c r="AN1200" s="9">
        <v>602</v>
      </c>
      <c r="AO1200" s="9">
        <v>0</v>
      </c>
      <c r="AP1200" s="9">
        <v>150</v>
      </c>
      <c r="AQ1200" s="9">
        <v>2965</v>
      </c>
      <c r="AR1200" s="9">
        <v>0</v>
      </c>
      <c r="AS1200" s="9">
        <v>424</v>
      </c>
      <c r="AT1200" s="9">
        <v>466</v>
      </c>
      <c r="AU1200" s="9">
        <v>339</v>
      </c>
      <c r="AV1200" s="9">
        <v>1482</v>
      </c>
      <c r="AW1200" s="9">
        <v>0</v>
      </c>
      <c r="AX1200" s="9">
        <v>0</v>
      </c>
      <c r="AY1200" s="9">
        <v>659</v>
      </c>
      <c r="AZ1200" s="9">
        <v>1240</v>
      </c>
      <c r="BA1200" s="9">
        <v>0</v>
      </c>
      <c r="BB1200" s="9">
        <v>263</v>
      </c>
      <c r="BC1200" s="9">
        <v>4873</v>
      </c>
      <c r="BD1200" s="9">
        <v>8670235</v>
      </c>
      <c r="BE1200" s="9">
        <v>10123044</v>
      </c>
      <c r="BF1200" s="9">
        <v>812905</v>
      </c>
      <c r="BG1200" s="9">
        <v>6451390</v>
      </c>
      <c r="BH1200" s="9">
        <v>0</v>
      </c>
      <c r="BI1200" s="9">
        <v>0</v>
      </c>
      <c r="BJ1200" s="9">
        <v>1548008</v>
      </c>
      <c r="BK1200" s="9">
        <v>9635882</v>
      </c>
      <c r="BL1200" s="9">
        <v>0</v>
      </c>
      <c r="BM1200" s="9">
        <v>2393448</v>
      </c>
      <c r="BN1200" s="9">
        <v>39634912</v>
      </c>
      <c r="BO1200" s="9">
        <v>2305088</v>
      </c>
      <c r="BP1200" s="9">
        <v>3241078</v>
      </c>
      <c r="BQ1200" s="9">
        <v>1260480</v>
      </c>
      <c r="BR1200" s="9">
        <v>5827946</v>
      </c>
      <c r="BS1200" s="9">
        <v>0</v>
      </c>
      <c r="BT1200" s="9">
        <v>0</v>
      </c>
      <c r="BU1200" s="9">
        <v>3360184</v>
      </c>
      <c r="BV1200" s="9">
        <v>9329710</v>
      </c>
      <c r="BW1200" s="9">
        <v>0</v>
      </c>
      <c r="BX1200" s="9">
        <v>886559</v>
      </c>
      <c r="BY1200" s="9">
        <v>26211045</v>
      </c>
      <c r="BZ1200" s="9">
        <v>1532253</v>
      </c>
      <c r="CA1200" s="9">
        <v>8519336</v>
      </c>
      <c r="CB1200" s="9">
        <v>10544191</v>
      </c>
      <c r="CC1200" s="9">
        <v>1181021</v>
      </c>
      <c r="CD1200" s="9">
        <v>9934207</v>
      </c>
      <c r="CE1200" s="9">
        <v>0</v>
      </c>
      <c r="CF1200" s="9">
        <v>0</v>
      </c>
      <c r="CG1200" s="9">
        <v>0</v>
      </c>
      <c r="CH1200" s="9">
        <v>3154544</v>
      </c>
      <c r="CI1200" s="9">
        <v>14380084</v>
      </c>
      <c r="CJ1200" s="9">
        <v>0</v>
      </c>
      <c r="CK1200" s="9">
        <v>76361</v>
      </c>
      <c r="CL1200" s="9">
        <v>0</v>
      </c>
      <c r="CM1200" s="9">
        <v>0</v>
      </c>
      <c r="CN1200" s="9">
        <v>0</v>
      </c>
      <c r="CO1200" s="9">
        <v>1128077</v>
      </c>
      <c r="CP1200" s="9">
        <v>50450074</v>
      </c>
      <c r="CQ1200" s="9">
        <v>0</v>
      </c>
      <c r="CR1200" s="9">
        <v>0</v>
      </c>
      <c r="CS1200" s="9">
        <v>0</v>
      </c>
      <c r="CT1200" s="9">
        <v>0</v>
      </c>
      <c r="CU1200" s="9">
        <v>0</v>
      </c>
      <c r="CV1200" s="9">
        <v>2455987</v>
      </c>
      <c r="CW1200" s="9">
        <v>2819931</v>
      </c>
      <c r="CX1200" s="9">
        <v>892364</v>
      </c>
      <c r="CY1200" s="9">
        <v>2345129</v>
      </c>
      <c r="CZ1200" s="9">
        <v>0</v>
      </c>
      <c r="DA1200" s="9">
        <v>0</v>
      </c>
      <c r="DB1200" s="9">
        <v>1753648</v>
      </c>
      <c r="DC1200" s="9">
        <v>4585508</v>
      </c>
      <c r="DD1200" s="9">
        <v>0</v>
      </c>
      <c r="DE1200" s="9">
        <v>543316</v>
      </c>
      <c r="DF1200" s="9">
        <v>15395883</v>
      </c>
      <c r="DG1200" s="9">
        <v>70706</v>
      </c>
      <c r="DH1200" s="9">
        <v>14256771</v>
      </c>
      <c r="DI1200" s="9">
        <v>0</v>
      </c>
      <c r="DJ1200" s="9">
        <v>69287</v>
      </c>
      <c r="DK1200" s="9">
        <v>0</v>
      </c>
      <c r="DL1200" s="9">
        <v>0</v>
      </c>
      <c r="DM1200" s="9">
        <v>0</v>
      </c>
      <c r="DN1200" s="9">
        <v>0</v>
      </c>
      <c r="DO1200" s="9">
        <v>192434</v>
      </c>
      <c r="DP1200" s="9">
        <v>16999633</v>
      </c>
      <c r="DQ1200" s="9">
        <v>0</v>
      </c>
      <c r="DR1200" s="9">
        <v>0</v>
      </c>
      <c r="DS1200" s="9">
        <v>0</v>
      </c>
      <c r="DT1200" s="9">
        <v>0</v>
      </c>
      <c r="DU1200" s="9">
        <v>0</v>
      </c>
      <c r="DV1200" s="9">
        <v>0</v>
      </c>
      <c r="DW1200" s="9">
        <v>0</v>
      </c>
      <c r="DX1200" s="9">
        <v>0</v>
      </c>
      <c r="DY1200" s="9">
        <v>0</v>
      </c>
      <c r="DZ1200" s="9">
        <v>0</v>
      </c>
      <c r="EA1200" s="9">
        <v>0</v>
      </c>
      <c r="EB1200" s="9">
        <v>0</v>
      </c>
      <c r="EC1200" s="9">
        <v>0</v>
      </c>
    </row>
    <row r="1201" spans="1:133" x14ac:dyDescent="0.3">
      <c r="A1201" s="10">
        <v>106190200</v>
      </c>
      <c r="B1201" s="10" t="s">
        <v>1585</v>
      </c>
      <c r="C1201" s="10">
        <v>20182</v>
      </c>
      <c r="D1201" s="12">
        <v>43191</v>
      </c>
      <c r="E1201" s="10" t="s">
        <v>2129</v>
      </c>
      <c r="F1201" s="10" t="s">
        <v>134</v>
      </c>
      <c r="G1201" s="10" t="s">
        <v>158</v>
      </c>
      <c r="H1201" s="10" t="s">
        <v>2132</v>
      </c>
      <c r="I1201" s="10">
        <v>913</v>
      </c>
      <c r="J1201" s="10" t="s">
        <v>136</v>
      </c>
      <c r="K1201" s="10" t="s">
        <v>137</v>
      </c>
      <c r="L1201" s="10" t="s">
        <v>138</v>
      </c>
      <c r="M1201" s="10" t="s">
        <v>1586</v>
      </c>
      <c r="N1201" s="10" t="s">
        <v>1587</v>
      </c>
      <c r="O1201" s="10" t="s">
        <v>1588</v>
      </c>
      <c r="P1201" s="10">
        <v>91776</v>
      </c>
      <c r="Q1201" s="10" t="s">
        <v>1589</v>
      </c>
      <c r="R1201" s="10">
        <v>273</v>
      </c>
      <c r="S1201" s="10">
        <v>273</v>
      </c>
      <c r="T1201" s="10">
        <v>273</v>
      </c>
      <c r="U1201" s="10">
        <v>690</v>
      </c>
      <c r="V1201" s="10">
        <v>346</v>
      </c>
      <c r="W1201" s="10">
        <v>174</v>
      </c>
      <c r="X1201" s="10">
        <v>657</v>
      </c>
      <c r="Y1201" s="10">
        <v>0</v>
      </c>
      <c r="Z1201" s="10">
        <v>0</v>
      </c>
      <c r="AA1201" s="10">
        <v>29</v>
      </c>
      <c r="AB1201" s="10">
        <v>320</v>
      </c>
      <c r="AC1201" s="10">
        <v>2</v>
      </c>
      <c r="AD1201" s="10">
        <v>102</v>
      </c>
      <c r="AE1201" s="10">
        <v>2320</v>
      </c>
      <c r="AF1201" s="10">
        <v>0</v>
      </c>
      <c r="AG1201" s="10">
        <v>5927</v>
      </c>
      <c r="AH1201" s="10">
        <v>1852</v>
      </c>
      <c r="AI1201" s="10">
        <v>1761</v>
      </c>
      <c r="AJ1201" s="10">
        <v>4096</v>
      </c>
      <c r="AK1201" s="10">
        <v>0</v>
      </c>
      <c r="AL1201" s="10">
        <v>0</v>
      </c>
      <c r="AM1201" s="10">
        <v>151</v>
      </c>
      <c r="AN1201" s="10">
        <v>1214</v>
      </c>
      <c r="AO1201" s="10">
        <v>13</v>
      </c>
      <c r="AP1201" s="10">
        <v>248</v>
      </c>
      <c r="AQ1201" s="10">
        <v>15262</v>
      </c>
      <c r="AR1201" s="10">
        <v>0</v>
      </c>
      <c r="AS1201" s="10">
        <v>1032</v>
      </c>
      <c r="AT1201" s="10">
        <v>639</v>
      </c>
      <c r="AU1201" s="10">
        <v>509</v>
      </c>
      <c r="AV1201" s="10">
        <v>2830</v>
      </c>
      <c r="AW1201" s="10">
        <v>0</v>
      </c>
      <c r="AX1201" s="10">
        <v>0</v>
      </c>
      <c r="AY1201" s="10">
        <v>212</v>
      </c>
      <c r="AZ1201" s="10">
        <v>1034</v>
      </c>
      <c r="BA1201" s="10">
        <v>26</v>
      </c>
      <c r="BB1201" s="10">
        <v>557</v>
      </c>
      <c r="BC1201" s="10">
        <v>6839</v>
      </c>
      <c r="BD1201" s="10">
        <v>73121371</v>
      </c>
      <c r="BE1201" s="10">
        <v>27778382</v>
      </c>
      <c r="BF1201" s="10">
        <v>14656529</v>
      </c>
      <c r="BG1201" s="10">
        <v>55833958</v>
      </c>
      <c r="BH1201" s="10">
        <v>0</v>
      </c>
      <c r="BI1201" s="10">
        <v>0</v>
      </c>
      <c r="BJ1201" s="10">
        <v>2742263</v>
      </c>
      <c r="BK1201" s="10">
        <v>24003178</v>
      </c>
      <c r="BL1201" s="10">
        <v>185271</v>
      </c>
      <c r="BM1201" s="10">
        <v>4499649</v>
      </c>
      <c r="BN1201" s="10">
        <v>202820601</v>
      </c>
      <c r="BO1201" s="10">
        <v>18642912</v>
      </c>
      <c r="BP1201" s="10">
        <v>9583903</v>
      </c>
      <c r="BQ1201" s="10">
        <v>3379002</v>
      </c>
      <c r="BR1201" s="10">
        <v>21409343</v>
      </c>
      <c r="BS1201" s="10">
        <v>0</v>
      </c>
      <c r="BT1201" s="10">
        <v>0</v>
      </c>
      <c r="BU1201" s="10">
        <v>1688474</v>
      </c>
      <c r="BV1201" s="10">
        <v>11899649</v>
      </c>
      <c r="BW1201" s="10">
        <v>123826</v>
      </c>
      <c r="BX1201" s="10">
        <v>2822758</v>
      </c>
      <c r="BY1201" s="10">
        <v>69549867</v>
      </c>
      <c r="BZ1201" s="10">
        <v>664397</v>
      </c>
      <c r="CA1201" s="10">
        <v>79222151</v>
      </c>
      <c r="CB1201" s="10">
        <v>32962216</v>
      </c>
      <c r="CC1201" s="10">
        <v>7778162</v>
      </c>
      <c r="CD1201" s="10">
        <v>66703855</v>
      </c>
      <c r="CE1201" s="10">
        <v>0</v>
      </c>
      <c r="CF1201" s="10">
        <v>0</v>
      </c>
      <c r="CG1201" s="10">
        <v>0</v>
      </c>
      <c r="CH1201" s="10">
        <v>3806890</v>
      </c>
      <c r="CI1201" s="10">
        <v>27932257</v>
      </c>
      <c r="CJ1201" s="10">
        <v>0</v>
      </c>
      <c r="CK1201" s="10">
        <v>309097</v>
      </c>
      <c r="CL1201" s="10">
        <v>0</v>
      </c>
      <c r="CM1201" s="10">
        <v>0</v>
      </c>
      <c r="CN1201" s="10">
        <v>0</v>
      </c>
      <c r="CO1201" s="10">
        <v>6102318</v>
      </c>
      <c r="CP1201" s="10">
        <v>225481343</v>
      </c>
      <c r="CQ1201" s="10">
        <v>753186</v>
      </c>
      <c r="CR1201" s="10">
        <v>0</v>
      </c>
      <c r="CS1201" s="10">
        <v>0</v>
      </c>
      <c r="CT1201" s="10">
        <v>0</v>
      </c>
      <c r="CU1201" s="10">
        <v>753186</v>
      </c>
      <c r="CV1201" s="10">
        <v>12542133</v>
      </c>
      <c r="CW1201" s="10">
        <v>5153255</v>
      </c>
      <c r="CX1201" s="10">
        <v>10257369</v>
      </c>
      <c r="CY1201" s="10">
        <v>10539446</v>
      </c>
      <c r="CZ1201" s="10">
        <v>0</v>
      </c>
      <c r="DA1201" s="10">
        <v>0</v>
      </c>
      <c r="DB1201" s="10">
        <v>623847</v>
      </c>
      <c r="DC1201" s="10">
        <v>7970570</v>
      </c>
      <c r="DD1201" s="10">
        <v>0</v>
      </c>
      <c r="DE1201" s="10">
        <v>555691</v>
      </c>
      <c r="DF1201" s="10">
        <v>47642311</v>
      </c>
      <c r="DG1201" s="10">
        <v>161614</v>
      </c>
      <c r="DH1201" s="10">
        <v>46688778</v>
      </c>
      <c r="DI1201" s="10">
        <v>240180</v>
      </c>
      <c r="DJ1201" s="10">
        <v>0</v>
      </c>
      <c r="DK1201" s="10">
        <v>0</v>
      </c>
      <c r="DL1201" s="10">
        <v>0</v>
      </c>
      <c r="DM1201" s="10">
        <v>0</v>
      </c>
      <c r="DN1201" s="10">
        <v>0</v>
      </c>
      <c r="DO1201" s="10">
        <v>409736</v>
      </c>
      <c r="DP1201" s="10">
        <v>6878029</v>
      </c>
      <c r="DQ1201" s="10">
        <v>0</v>
      </c>
      <c r="DR1201" s="10">
        <v>0</v>
      </c>
      <c r="DS1201" s="10">
        <v>0</v>
      </c>
      <c r="DT1201" s="10">
        <v>0</v>
      </c>
      <c r="DU1201" s="10">
        <v>0</v>
      </c>
      <c r="DV1201" s="10">
        <v>0</v>
      </c>
      <c r="DW1201" s="10">
        <v>0</v>
      </c>
      <c r="DX1201" s="10">
        <v>0</v>
      </c>
      <c r="DY1201" s="10">
        <v>0</v>
      </c>
      <c r="DZ1201" s="10">
        <v>0</v>
      </c>
      <c r="EA1201" s="10">
        <v>0</v>
      </c>
      <c r="EB1201" s="10">
        <v>0</v>
      </c>
      <c r="EC1201" s="10">
        <v>0</v>
      </c>
    </row>
    <row r="1202" spans="1:133" x14ac:dyDescent="0.3">
      <c r="A1202" s="9">
        <v>106331326</v>
      </c>
      <c r="B1202" s="9" t="s">
        <v>1590</v>
      </c>
      <c r="C1202" s="9">
        <v>20182</v>
      </c>
      <c r="D1202" s="11">
        <v>43191</v>
      </c>
      <c r="E1202" s="9" t="s">
        <v>2129</v>
      </c>
      <c r="F1202" s="9" t="s">
        <v>134</v>
      </c>
      <c r="G1202" s="9" t="s">
        <v>548</v>
      </c>
      <c r="H1202" s="9" t="s">
        <v>2145</v>
      </c>
      <c r="I1202" s="9">
        <v>1107</v>
      </c>
      <c r="J1202" s="9" t="s">
        <v>183</v>
      </c>
      <c r="K1202" s="9" t="s">
        <v>137</v>
      </c>
      <c r="L1202" s="9" t="s">
        <v>145</v>
      </c>
      <c r="M1202" s="9" t="s">
        <v>1591</v>
      </c>
      <c r="N1202" s="9" t="s">
        <v>1592</v>
      </c>
      <c r="O1202" s="9" t="s">
        <v>1593</v>
      </c>
      <c r="P1202" s="9">
        <v>92220</v>
      </c>
      <c r="Q1202" s="9" t="s">
        <v>1594</v>
      </c>
      <c r="R1202" s="9">
        <v>79</v>
      </c>
      <c r="S1202" s="9">
        <v>79</v>
      </c>
      <c r="T1202" s="9">
        <v>79</v>
      </c>
      <c r="U1202" s="9">
        <v>133</v>
      </c>
      <c r="V1202" s="9">
        <v>194</v>
      </c>
      <c r="W1202" s="9">
        <v>37</v>
      </c>
      <c r="X1202" s="9">
        <v>191</v>
      </c>
      <c r="Y1202" s="9">
        <v>0</v>
      </c>
      <c r="Z1202" s="9">
        <v>0</v>
      </c>
      <c r="AA1202" s="9">
        <v>117</v>
      </c>
      <c r="AB1202" s="9">
        <v>0</v>
      </c>
      <c r="AC1202" s="9">
        <v>7</v>
      </c>
      <c r="AD1202" s="9">
        <v>11</v>
      </c>
      <c r="AE1202" s="9">
        <v>690</v>
      </c>
      <c r="AF1202" s="9">
        <v>0</v>
      </c>
      <c r="AG1202" s="9">
        <v>508</v>
      </c>
      <c r="AH1202" s="9">
        <v>726</v>
      </c>
      <c r="AI1202" s="9">
        <v>114</v>
      </c>
      <c r="AJ1202" s="9">
        <v>627</v>
      </c>
      <c r="AK1202" s="9">
        <v>0</v>
      </c>
      <c r="AL1202" s="9">
        <v>0</v>
      </c>
      <c r="AM1202" s="9">
        <v>372</v>
      </c>
      <c r="AN1202" s="9">
        <v>0</v>
      </c>
      <c r="AO1202" s="9">
        <v>30</v>
      </c>
      <c r="AP1202" s="9">
        <v>37</v>
      </c>
      <c r="AQ1202" s="9">
        <v>2414</v>
      </c>
      <c r="AR1202" s="9">
        <v>0</v>
      </c>
      <c r="AS1202" s="9">
        <v>1018</v>
      </c>
      <c r="AT1202" s="9">
        <v>1874</v>
      </c>
      <c r="AU1202" s="9">
        <v>767</v>
      </c>
      <c r="AV1202" s="9">
        <v>5442</v>
      </c>
      <c r="AW1202" s="9">
        <v>0</v>
      </c>
      <c r="AX1202" s="9">
        <v>0</v>
      </c>
      <c r="AY1202" s="9">
        <v>2127</v>
      </c>
      <c r="AZ1202" s="9">
        <v>0</v>
      </c>
      <c r="BA1202" s="9">
        <v>0</v>
      </c>
      <c r="BB1202" s="9">
        <v>885</v>
      </c>
      <c r="BC1202" s="9">
        <v>12113</v>
      </c>
      <c r="BD1202" s="9">
        <v>5086648</v>
      </c>
      <c r="BE1202" s="9">
        <v>6782206</v>
      </c>
      <c r="BF1202" s="9">
        <v>981769</v>
      </c>
      <c r="BG1202" s="9">
        <v>5587189</v>
      </c>
      <c r="BH1202" s="9">
        <v>0</v>
      </c>
      <c r="BI1202" s="9">
        <v>0</v>
      </c>
      <c r="BJ1202" s="9">
        <v>3597921</v>
      </c>
      <c r="BK1202" s="9">
        <v>0</v>
      </c>
      <c r="BL1202" s="9">
        <v>262925</v>
      </c>
      <c r="BM1202" s="9">
        <v>604281</v>
      </c>
      <c r="BN1202" s="9">
        <v>22902939</v>
      </c>
      <c r="BO1202" s="9">
        <v>6211650</v>
      </c>
      <c r="BP1202" s="9">
        <v>9926049</v>
      </c>
      <c r="BQ1202" s="9">
        <v>1832717</v>
      </c>
      <c r="BR1202" s="9">
        <v>14925718</v>
      </c>
      <c r="BS1202" s="9">
        <v>0</v>
      </c>
      <c r="BT1202" s="9">
        <v>0</v>
      </c>
      <c r="BU1202" s="9">
        <v>8878210</v>
      </c>
      <c r="BV1202" s="9">
        <v>0</v>
      </c>
      <c r="BW1202" s="9">
        <v>0</v>
      </c>
      <c r="BX1202" s="9">
        <v>602836</v>
      </c>
      <c r="BY1202" s="9">
        <v>42377180</v>
      </c>
      <c r="BZ1202" s="9">
        <v>255391</v>
      </c>
      <c r="CA1202" s="9">
        <v>9873126</v>
      </c>
      <c r="CB1202" s="9">
        <v>1790311</v>
      </c>
      <c r="CC1202" s="9">
        <v>1881515</v>
      </c>
      <c r="CD1202" s="9">
        <v>17590082</v>
      </c>
      <c r="CE1202" s="9">
        <v>0</v>
      </c>
      <c r="CF1202" s="9">
        <v>0</v>
      </c>
      <c r="CG1202" s="9">
        <v>0</v>
      </c>
      <c r="CH1202" s="9">
        <v>11938991</v>
      </c>
      <c r="CI1202" s="9">
        <v>0</v>
      </c>
      <c r="CJ1202" s="9">
        <v>0</v>
      </c>
      <c r="CK1202" s="9">
        <v>262925</v>
      </c>
      <c r="CL1202" s="9">
        <v>0</v>
      </c>
      <c r="CM1202" s="9">
        <v>0</v>
      </c>
      <c r="CN1202" s="9">
        <v>0</v>
      </c>
      <c r="CO1202" s="9">
        <v>0</v>
      </c>
      <c r="CP1202" s="9">
        <v>43592341</v>
      </c>
      <c r="CQ1202" s="9">
        <v>0</v>
      </c>
      <c r="CR1202" s="9">
        <v>0</v>
      </c>
      <c r="CS1202" s="9">
        <v>0</v>
      </c>
      <c r="CT1202" s="9">
        <v>0</v>
      </c>
      <c r="CU1202" s="9">
        <v>0</v>
      </c>
      <c r="CV1202" s="9">
        <v>1425172</v>
      </c>
      <c r="CW1202" s="9">
        <v>14917944</v>
      </c>
      <c r="CX1202" s="9">
        <v>932971</v>
      </c>
      <c r="CY1202" s="9">
        <v>2922825</v>
      </c>
      <c r="CZ1202" s="9">
        <v>0</v>
      </c>
      <c r="DA1202" s="9">
        <v>0</v>
      </c>
      <c r="DB1202" s="9">
        <v>537140</v>
      </c>
      <c r="DC1202" s="9">
        <v>0</v>
      </c>
      <c r="DD1202" s="9">
        <v>0</v>
      </c>
      <c r="DE1202" s="9">
        <v>951726</v>
      </c>
      <c r="DF1202" s="9">
        <v>21687778</v>
      </c>
      <c r="DG1202" s="9">
        <v>6372743</v>
      </c>
      <c r="DH1202" s="9">
        <v>21457810</v>
      </c>
      <c r="DI1202" s="9">
        <v>0</v>
      </c>
      <c r="DJ1202" s="9">
        <v>2342686</v>
      </c>
      <c r="DK1202" s="9">
        <v>0</v>
      </c>
      <c r="DL1202" s="9">
        <v>0</v>
      </c>
      <c r="DM1202" s="9">
        <v>0</v>
      </c>
      <c r="DN1202" s="9">
        <v>0</v>
      </c>
      <c r="DO1202" s="9">
        <v>264291</v>
      </c>
      <c r="DP1202" s="9">
        <v>102067458</v>
      </c>
      <c r="DQ1202" s="9">
        <v>0</v>
      </c>
      <c r="DR1202" s="9">
        <v>0</v>
      </c>
      <c r="DS1202" s="9">
        <v>0</v>
      </c>
      <c r="DT1202" s="9">
        <v>0</v>
      </c>
      <c r="DU1202" s="9">
        <v>0</v>
      </c>
      <c r="DV1202" s="9">
        <v>0</v>
      </c>
      <c r="DW1202" s="9">
        <v>0</v>
      </c>
      <c r="DX1202" s="9">
        <v>0</v>
      </c>
      <c r="DY1202" s="9">
        <v>0</v>
      </c>
      <c r="DZ1202" s="9">
        <v>0</v>
      </c>
      <c r="EA1202" s="9">
        <v>0</v>
      </c>
      <c r="EB1202" s="9">
        <v>0</v>
      </c>
      <c r="EC1202" s="9">
        <v>0</v>
      </c>
    </row>
    <row r="1203" spans="1:133" x14ac:dyDescent="0.3">
      <c r="A1203" s="10">
        <v>106394003</v>
      </c>
      <c r="B1203" s="10" t="s">
        <v>1595</v>
      </c>
      <c r="C1203" s="10">
        <v>20182</v>
      </c>
      <c r="D1203" s="12">
        <v>43191</v>
      </c>
      <c r="E1203" s="10" t="s">
        <v>2129</v>
      </c>
      <c r="F1203" s="10" t="s">
        <v>134</v>
      </c>
      <c r="G1203" s="10" t="s">
        <v>176</v>
      </c>
      <c r="H1203" s="10" t="s">
        <v>2133</v>
      </c>
      <c r="I1203" s="10">
        <v>507</v>
      </c>
      <c r="J1203" s="10" t="s">
        <v>276</v>
      </c>
      <c r="K1203" s="10" t="s">
        <v>369</v>
      </c>
      <c r="L1203" s="10" t="s">
        <v>138</v>
      </c>
      <c r="M1203" s="10" t="s">
        <v>1596</v>
      </c>
      <c r="N1203" s="10" t="s">
        <v>2188</v>
      </c>
      <c r="O1203" s="10" t="s">
        <v>572</v>
      </c>
      <c r="P1203" s="10">
        <v>95202</v>
      </c>
      <c r="Q1203" s="10" t="s">
        <v>1598</v>
      </c>
      <c r="R1203" s="10">
        <v>16</v>
      </c>
      <c r="S1203" s="10">
        <v>16</v>
      </c>
      <c r="T1203" s="10">
        <v>16</v>
      </c>
      <c r="U1203" s="10">
        <v>0</v>
      </c>
      <c r="V1203" s="10">
        <v>0</v>
      </c>
      <c r="W1203" s="10">
        <v>0</v>
      </c>
      <c r="X1203" s="10">
        <v>0</v>
      </c>
      <c r="Y1203" s="10">
        <v>0</v>
      </c>
      <c r="Z1203" s="10">
        <v>0</v>
      </c>
      <c r="AA1203" s="10">
        <v>0</v>
      </c>
      <c r="AB1203" s="10">
        <v>0</v>
      </c>
      <c r="AC1203" s="10">
        <v>0</v>
      </c>
      <c r="AD1203" s="10">
        <v>106</v>
      </c>
      <c r="AE1203" s="10">
        <v>106</v>
      </c>
      <c r="AF1203" s="10">
        <v>0</v>
      </c>
      <c r="AG1203" s="10">
        <v>0</v>
      </c>
      <c r="AH1203" s="10">
        <v>0</v>
      </c>
      <c r="AI1203" s="10">
        <v>0</v>
      </c>
      <c r="AJ1203" s="10">
        <v>0</v>
      </c>
      <c r="AK1203" s="10">
        <v>0</v>
      </c>
      <c r="AL1203" s="10">
        <v>0</v>
      </c>
      <c r="AM1203" s="10">
        <v>0</v>
      </c>
      <c r="AN1203" s="10">
        <v>0</v>
      </c>
      <c r="AO1203" s="10">
        <v>0</v>
      </c>
      <c r="AP1203" s="10">
        <v>1456</v>
      </c>
      <c r="AQ1203" s="10">
        <v>1456</v>
      </c>
      <c r="AR1203" s="10">
        <v>0</v>
      </c>
      <c r="AS1203" s="10">
        <v>0</v>
      </c>
      <c r="AT1203" s="10">
        <v>0</v>
      </c>
      <c r="AU1203" s="10">
        <v>0</v>
      </c>
      <c r="AV1203" s="10">
        <v>0</v>
      </c>
      <c r="AW1203" s="10">
        <v>0</v>
      </c>
      <c r="AX1203" s="10">
        <v>0</v>
      </c>
      <c r="AY1203" s="10">
        <v>0</v>
      </c>
      <c r="AZ1203" s="10">
        <v>0</v>
      </c>
      <c r="BA1203" s="10">
        <v>0</v>
      </c>
      <c r="BB1203" s="10">
        <v>0</v>
      </c>
      <c r="BC1203" s="10">
        <v>0</v>
      </c>
      <c r="BD1203" s="10">
        <v>0</v>
      </c>
      <c r="BE1203" s="10">
        <v>0</v>
      </c>
      <c r="BF1203" s="10">
        <v>0</v>
      </c>
      <c r="BG1203" s="10">
        <v>0</v>
      </c>
      <c r="BH1203" s="10">
        <v>0</v>
      </c>
      <c r="BI1203" s="10">
        <v>0</v>
      </c>
      <c r="BJ1203" s="10">
        <v>0</v>
      </c>
      <c r="BK1203" s="10">
        <v>0</v>
      </c>
      <c r="BL1203" s="10">
        <v>0</v>
      </c>
      <c r="BM1203" s="10">
        <v>2138894</v>
      </c>
      <c r="BN1203" s="10">
        <v>2138894</v>
      </c>
      <c r="BO1203" s="10">
        <v>0</v>
      </c>
      <c r="BP1203" s="10">
        <v>0</v>
      </c>
      <c r="BQ1203" s="10">
        <v>0</v>
      </c>
      <c r="BR1203" s="10">
        <v>0</v>
      </c>
      <c r="BS1203" s="10">
        <v>0</v>
      </c>
      <c r="BT1203" s="10">
        <v>0</v>
      </c>
      <c r="BU1203" s="10">
        <v>0</v>
      </c>
      <c r="BV1203" s="10">
        <v>0</v>
      </c>
      <c r="BW1203" s="10">
        <v>0</v>
      </c>
      <c r="BX1203" s="10">
        <v>0</v>
      </c>
      <c r="BY1203" s="10">
        <v>0</v>
      </c>
      <c r="BZ1203" s="10">
        <v>0</v>
      </c>
      <c r="CA1203" s="10">
        <v>0</v>
      </c>
      <c r="CB1203" s="10">
        <v>0</v>
      </c>
      <c r="CC1203" s="10">
        <v>0</v>
      </c>
      <c r="CD1203" s="10">
        <v>0</v>
      </c>
      <c r="CE1203" s="10">
        <v>0</v>
      </c>
      <c r="CF1203" s="10">
        <v>0</v>
      </c>
      <c r="CG1203" s="10">
        <v>0</v>
      </c>
      <c r="CH1203" s="10">
        <v>0</v>
      </c>
      <c r="CI1203" s="10">
        <v>0</v>
      </c>
      <c r="CJ1203" s="10">
        <v>0</v>
      </c>
      <c r="CK1203" s="10">
        <v>0</v>
      </c>
      <c r="CL1203" s="10">
        <v>0</v>
      </c>
      <c r="CM1203" s="10">
        <v>0</v>
      </c>
      <c r="CN1203" s="10">
        <v>0</v>
      </c>
      <c r="CO1203" s="10">
        <v>0</v>
      </c>
      <c r="CP1203" s="10">
        <v>0</v>
      </c>
      <c r="CQ1203" s="10">
        <v>0</v>
      </c>
      <c r="CR1203" s="10">
        <v>0</v>
      </c>
      <c r="CS1203" s="10">
        <v>0</v>
      </c>
      <c r="CT1203" s="10">
        <v>0</v>
      </c>
      <c r="CU1203" s="10">
        <v>0</v>
      </c>
      <c r="CV1203" s="10">
        <v>0</v>
      </c>
      <c r="CW1203" s="10">
        <v>0</v>
      </c>
      <c r="CX1203" s="10">
        <v>0</v>
      </c>
      <c r="CY1203" s="10">
        <v>0</v>
      </c>
      <c r="CZ1203" s="10">
        <v>0</v>
      </c>
      <c r="DA1203" s="10">
        <v>0</v>
      </c>
      <c r="DB1203" s="10">
        <v>0</v>
      </c>
      <c r="DC1203" s="10">
        <v>0</v>
      </c>
      <c r="DD1203" s="10">
        <v>0</v>
      </c>
      <c r="DE1203" s="10">
        <v>2138894</v>
      </c>
      <c r="DF1203" s="10">
        <v>2138894</v>
      </c>
      <c r="DG1203" s="10">
        <v>0</v>
      </c>
      <c r="DH1203" s="10">
        <v>2138894</v>
      </c>
      <c r="DI1203" s="10">
        <v>0</v>
      </c>
      <c r="DJ1203" s="10">
        <v>0</v>
      </c>
      <c r="DK1203" s="10">
        <v>0</v>
      </c>
      <c r="DL1203" s="10">
        <v>0</v>
      </c>
      <c r="DM1203" s="10">
        <v>0</v>
      </c>
      <c r="DN1203" s="10">
        <v>0</v>
      </c>
      <c r="DO1203" s="10">
        <v>0</v>
      </c>
      <c r="DP1203" s="10">
        <v>0</v>
      </c>
      <c r="DQ1203" s="10">
        <v>0</v>
      </c>
      <c r="DR1203" s="10">
        <v>0</v>
      </c>
      <c r="DS1203" s="10">
        <v>0</v>
      </c>
      <c r="DT1203" s="10">
        <v>0</v>
      </c>
      <c r="DU1203" s="10">
        <v>0</v>
      </c>
      <c r="DV1203" s="10">
        <v>0</v>
      </c>
      <c r="DW1203" s="10">
        <v>0</v>
      </c>
      <c r="DX1203" s="10">
        <v>0</v>
      </c>
      <c r="DY1203" s="10">
        <v>0</v>
      </c>
      <c r="DZ1203" s="10">
        <v>0</v>
      </c>
      <c r="EA1203" s="10">
        <v>0</v>
      </c>
      <c r="EB1203" s="10">
        <v>0</v>
      </c>
      <c r="EC1203" s="10">
        <v>0</v>
      </c>
    </row>
    <row r="1204" spans="1:133" x14ac:dyDescent="0.3">
      <c r="A1204" s="9">
        <v>106391010</v>
      </c>
      <c r="B1204" s="9" t="s">
        <v>1599</v>
      </c>
      <c r="C1204" s="9">
        <v>20182</v>
      </c>
      <c r="D1204" s="11">
        <v>43191</v>
      </c>
      <c r="E1204" s="9" t="s">
        <v>2129</v>
      </c>
      <c r="F1204" s="9" t="s">
        <v>134</v>
      </c>
      <c r="G1204" s="9" t="s">
        <v>176</v>
      </c>
      <c r="H1204" s="9" t="s">
        <v>2133</v>
      </c>
      <c r="I1204" s="9">
        <v>507</v>
      </c>
      <c r="J1204" s="9" t="s">
        <v>276</v>
      </c>
      <c r="K1204" s="9" t="s">
        <v>137</v>
      </c>
      <c r="L1204" s="9" t="s">
        <v>220</v>
      </c>
      <c r="M1204" s="9" t="s">
        <v>1600</v>
      </c>
      <c r="N1204" s="9" t="s">
        <v>1601</v>
      </c>
      <c r="O1204" s="9" t="s">
        <v>1602</v>
      </c>
      <c r="P1204" s="9">
        <v>95231</v>
      </c>
      <c r="Q1204" s="9" t="s">
        <v>1603</v>
      </c>
      <c r="R1204" s="9">
        <v>196</v>
      </c>
      <c r="S1204" s="9">
        <v>181</v>
      </c>
      <c r="T1204" s="9">
        <v>134</v>
      </c>
      <c r="U1204" s="9">
        <v>484</v>
      </c>
      <c r="V1204" s="9">
        <v>0</v>
      </c>
      <c r="W1204" s="9">
        <v>623</v>
      </c>
      <c r="X1204" s="9">
        <v>1043</v>
      </c>
      <c r="Y1204" s="9">
        <v>0</v>
      </c>
      <c r="Z1204" s="9">
        <v>0</v>
      </c>
      <c r="AA1204" s="9">
        <v>695</v>
      </c>
      <c r="AB1204" s="9">
        <v>0</v>
      </c>
      <c r="AC1204" s="9">
        <v>0</v>
      </c>
      <c r="AD1204" s="9">
        <v>75</v>
      </c>
      <c r="AE1204" s="9">
        <v>2920</v>
      </c>
      <c r="AF1204" s="9">
        <v>0</v>
      </c>
      <c r="AG1204" s="9">
        <v>2068</v>
      </c>
      <c r="AH1204" s="9">
        <v>0</v>
      </c>
      <c r="AI1204" s="9">
        <v>2989</v>
      </c>
      <c r="AJ1204" s="9">
        <v>3514</v>
      </c>
      <c r="AK1204" s="9">
        <v>0</v>
      </c>
      <c r="AL1204" s="9">
        <v>0</v>
      </c>
      <c r="AM1204" s="9">
        <v>2818</v>
      </c>
      <c r="AN1204" s="9">
        <v>0</v>
      </c>
      <c r="AO1204" s="9">
        <v>0</v>
      </c>
      <c r="AP1204" s="9">
        <v>192</v>
      </c>
      <c r="AQ1204" s="9">
        <v>11581</v>
      </c>
      <c r="AR1204" s="9">
        <v>0</v>
      </c>
      <c r="AS1204" s="9">
        <v>8743</v>
      </c>
      <c r="AT1204" s="9">
        <v>0</v>
      </c>
      <c r="AU1204" s="9">
        <v>5477</v>
      </c>
      <c r="AV1204" s="9">
        <v>23120</v>
      </c>
      <c r="AW1204" s="9">
        <v>0</v>
      </c>
      <c r="AX1204" s="9">
        <v>0</v>
      </c>
      <c r="AY1204" s="9">
        <v>8010</v>
      </c>
      <c r="AZ1204" s="9">
        <v>0</v>
      </c>
      <c r="BA1204" s="9">
        <v>51</v>
      </c>
      <c r="BB1204" s="9">
        <v>753</v>
      </c>
      <c r="BC1204" s="9">
        <v>46154</v>
      </c>
      <c r="BD1204" s="9">
        <v>42626217</v>
      </c>
      <c r="BE1204" s="9">
        <v>0</v>
      </c>
      <c r="BF1204" s="9">
        <v>49050020</v>
      </c>
      <c r="BG1204" s="9">
        <v>67143805</v>
      </c>
      <c r="BH1204" s="9">
        <v>0</v>
      </c>
      <c r="BI1204" s="9">
        <v>0</v>
      </c>
      <c r="BJ1204" s="9">
        <v>59464491</v>
      </c>
      <c r="BK1204" s="9">
        <v>0</v>
      </c>
      <c r="BL1204" s="9">
        <v>0</v>
      </c>
      <c r="BM1204" s="9">
        <v>1661968</v>
      </c>
      <c r="BN1204" s="9">
        <v>219946501</v>
      </c>
      <c r="BO1204" s="9">
        <v>26740439</v>
      </c>
      <c r="BP1204" s="9">
        <v>0</v>
      </c>
      <c r="BQ1204" s="9">
        <v>14492074</v>
      </c>
      <c r="BR1204" s="9">
        <v>58902030</v>
      </c>
      <c r="BS1204" s="9">
        <v>0</v>
      </c>
      <c r="BT1204" s="9">
        <v>0</v>
      </c>
      <c r="BU1204" s="9">
        <v>26605924</v>
      </c>
      <c r="BV1204" s="9">
        <v>0</v>
      </c>
      <c r="BW1204" s="9">
        <v>35700</v>
      </c>
      <c r="BX1204" s="9">
        <v>6161568</v>
      </c>
      <c r="BY1204" s="9">
        <v>132937735</v>
      </c>
      <c r="BZ1204" s="9">
        <v>4726151</v>
      </c>
      <c r="CA1204" s="9">
        <v>53782459</v>
      </c>
      <c r="CB1204" s="9">
        <v>0</v>
      </c>
      <c r="CC1204" s="9">
        <v>59021114</v>
      </c>
      <c r="CD1204" s="9">
        <v>90938853</v>
      </c>
      <c r="CE1204" s="9">
        <v>0</v>
      </c>
      <c r="CF1204" s="9">
        <v>0</v>
      </c>
      <c r="CG1204" s="9">
        <v>0</v>
      </c>
      <c r="CH1204" s="9">
        <v>67332164</v>
      </c>
      <c r="CI1204" s="9">
        <v>0</v>
      </c>
      <c r="CJ1204" s="9">
        <v>0</v>
      </c>
      <c r="CK1204" s="9">
        <v>4328267</v>
      </c>
      <c r="CL1204" s="9">
        <v>0</v>
      </c>
      <c r="CM1204" s="9">
        <v>0</v>
      </c>
      <c r="CN1204" s="9">
        <v>0</v>
      </c>
      <c r="CO1204" s="9">
        <v>0</v>
      </c>
      <c r="CP1204" s="9">
        <v>280129008</v>
      </c>
      <c r="CQ1204" s="9">
        <v>0</v>
      </c>
      <c r="CR1204" s="9">
        <v>15093108</v>
      </c>
      <c r="CS1204" s="9">
        <v>0</v>
      </c>
      <c r="CT1204" s="9">
        <v>0</v>
      </c>
      <c r="CU1204" s="9">
        <v>15093108</v>
      </c>
      <c r="CV1204" s="9">
        <v>15584196</v>
      </c>
      <c r="CW1204" s="9">
        <v>0</v>
      </c>
      <c r="CX1204" s="9">
        <v>19614088</v>
      </c>
      <c r="CY1204" s="9">
        <v>32106983</v>
      </c>
      <c r="CZ1204" s="9">
        <v>0</v>
      </c>
      <c r="DA1204" s="9">
        <v>0</v>
      </c>
      <c r="DB1204" s="9">
        <v>18738252</v>
      </c>
      <c r="DC1204" s="9">
        <v>0</v>
      </c>
      <c r="DD1204" s="9">
        <v>0</v>
      </c>
      <c r="DE1204" s="9">
        <v>1804817</v>
      </c>
      <c r="DF1204" s="9">
        <v>87848336</v>
      </c>
      <c r="DG1204" s="9">
        <v>165203</v>
      </c>
      <c r="DH1204" s="9">
        <v>93615076</v>
      </c>
      <c r="DI1204" s="9">
        <v>0</v>
      </c>
      <c r="DJ1204" s="9">
        <v>1553491</v>
      </c>
      <c r="DK1204" s="9">
        <v>0</v>
      </c>
      <c r="DL1204" s="9">
        <v>0</v>
      </c>
      <c r="DM1204" s="9">
        <v>0</v>
      </c>
      <c r="DN1204" s="9">
        <v>0</v>
      </c>
      <c r="DO1204" s="9">
        <v>5644467</v>
      </c>
      <c r="DP1204" s="9">
        <v>118380258</v>
      </c>
      <c r="DQ1204" s="9">
        <v>0</v>
      </c>
      <c r="DR1204" s="9">
        <v>0</v>
      </c>
      <c r="DS1204" s="9">
        <v>0</v>
      </c>
      <c r="DT1204" s="9">
        <v>0</v>
      </c>
      <c r="DU1204" s="9">
        <v>0</v>
      </c>
      <c r="DV1204" s="9">
        <v>0</v>
      </c>
      <c r="DW1204" s="9">
        <v>0</v>
      </c>
      <c r="DX1204" s="9">
        <v>0</v>
      </c>
      <c r="DY1204" s="9">
        <v>0</v>
      </c>
      <c r="DZ1204" s="9">
        <v>0</v>
      </c>
      <c r="EA1204" s="9">
        <v>0</v>
      </c>
      <c r="EB1204" s="9">
        <v>0</v>
      </c>
      <c r="EC1204" s="9">
        <v>0</v>
      </c>
    </row>
    <row r="1205" spans="1:133" x14ac:dyDescent="0.3">
      <c r="A1205" s="10">
        <v>106104023</v>
      </c>
      <c r="B1205" s="10" t="s">
        <v>1604</v>
      </c>
      <c r="C1205" s="10">
        <v>20182</v>
      </c>
      <c r="D1205" s="12">
        <v>43191</v>
      </c>
      <c r="E1205" s="10" t="s">
        <v>2129</v>
      </c>
      <c r="F1205" s="10" t="s">
        <v>134</v>
      </c>
      <c r="G1205" s="10" t="s">
        <v>182</v>
      </c>
      <c r="H1205" s="10" t="s">
        <v>2130</v>
      </c>
      <c r="I1205" s="10">
        <v>605</v>
      </c>
      <c r="J1205" s="10" t="s">
        <v>239</v>
      </c>
      <c r="K1205" s="10" t="s">
        <v>137</v>
      </c>
      <c r="L1205" s="10" t="s">
        <v>138</v>
      </c>
      <c r="M1205" s="10" t="s">
        <v>1605</v>
      </c>
      <c r="N1205" s="10" t="s">
        <v>1606</v>
      </c>
      <c r="O1205" s="10" t="s">
        <v>417</v>
      </c>
      <c r="P1205" s="10">
        <v>93720</v>
      </c>
      <c r="Q1205" s="10" t="s">
        <v>1607</v>
      </c>
      <c r="R1205" s="10">
        <v>62</v>
      </c>
      <c r="S1205" s="10">
        <v>62</v>
      </c>
      <c r="T1205" s="10">
        <v>62</v>
      </c>
      <c r="U1205" s="10">
        <v>271</v>
      </c>
      <c r="V1205" s="10">
        <v>38</v>
      </c>
      <c r="W1205" s="10">
        <v>6</v>
      </c>
      <c r="X1205" s="10">
        <v>24</v>
      </c>
      <c r="Y1205" s="10">
        <v>0</v>
      </c>
      <c r="Z1205" s="10">
        <v>0</v>
      </c>
      <c r="AA1205" s="10">
        <v>47</v>
      </c>
      <c r="AB1205" s="10">
        <v>0</v>
      </c>
      <c r="AC1205" s="10">
        <v>0</v>
      </c>
      <c r="AD1205" s="10">
        <v>0</v>
      </c>
      <c r="AE1205" s="10">
        <v>386</v>
      </c>
      <c r="AF1205" s="10">
        <v>0</v>
      </c>
      <c r="AG1205" s="10">
        <v>3244</v>
      </c>
      <c r="AH1205" s="10">
        <v>439</v>
      </c>
      <c r="AI1205" s="10">
        <v>129</v>
      </c>
      <c r="AJ1205" s="10">
        <v>280</v>
      </c>
      <c r="AK1205" s="10">
        <v>0</v>
      </c>
      <c r="AL1205" s="10">
        <v>0</v>
      </c>
      <c r="AM1205" s="10">
        <v>667</v>
      </c>
      <c r="AN1205" s="10">
        <v>0</v>
      </c>
      <c r="AO1205" s="10">
        <v>0</v>
      </c>
      <c r="AP1205" s="10">
        <v>0</v>
      </c>
      <c r="AQ1205" s="10">
        <v>4759</v>
      </c>
      <c r="AR1205" s="10">
        <v>0</v>
      </c>
      <c r="AS1205" s="10">
        <v>3676</v>
      </c>
      <c r="AT1205" s="10">
        <v>387</v>
      </c>
      <c r="AU1205" s="10">
        <v>0</v>
      </c>
      <c r="AV1205" s="10">
        <v>819</v>
      </c>
      <c r="AW1205" s="10">
        <v>0</v>
      </c>
      <c r="AX1205" s="10">
        <v>0</v>
      </c>
      <c r="AY1205" s="10">
        <v>2103</v>
      </c>
      <c r="AZ1205" s="10">
        <v>0</v>
      </c>
      <c r="BA1205" s="10">
        <v>0</v>
      </c>
      <c r="BB1205" s="10">
        <v>0</v>
      </c>
      <c r="BC1205" s="10">
        <v>6985</v>
      </c>
      <c r="BD1205" s="10">
        <v>10960700</v>
      </c>
      <c r="BE1205" s="10">
        <v>1373220</v>
      </c>
      <c r="BF1205" s="10">
        <v>188061</v>
      </c>
      <c r="BG1205" s="10">
        <v>866630</v>
      </c>
      <c r="BH1205" s="10">
        <v>0</v>
      </c>
      <c r="BI1205" s="10">
        <v>0</v>
      </c>
      <c r="BJ1205" s="10">
        <v>1373220</v>
      </c>
      <c r="BK1205" s="10">
        <v>0</v>
      </c>
      <c r="BL1205" s="10">
        <v>0</v>
      </c>
      <c r="BM1205" s="10">
        <v>0</v>
      </c>
      <c r="BN1205" s="10">
        <v>14761831</v>
      </c>
      <c r="BO1205" s="10">
        <v>1106584</v>
      </c>
      <c r="BP1205" s="10">
        <v>242845</v>
      </c>
      <c r="BQ1205" s="10">
        <v>0</v>
      </c>
      <c r="BR1205" s="10">
        <v>129439</v>
      </c>
      <c r="BS1205" s="10">
        <v>0</v>
      </c>
      <c r="BT1205" s="10">
        <v>0</v>
      </c>
      <c r="BU1205" s="10">
        <v>688699</v>
      </c>
      <c r="BV1205" s="10">
        <v>0</v>
      </c>
      <c r="BW1205" s="10">
        <v>0</v>
      </c>
      <c r="BX1205" s="10">
        <v>0</v>
      </c>
      <c r="BY1205" s="10">
        <v>2167567</v>
      </c>
      <c r="BZ1205" s="10">
        <v>124934</v>
      </c>
      <c r="CA1205" s="10">
        <v>4905033</v>
      </c>
      <c r="CB1205" s="10">
        <v>630913</v>
      </c>
      <c r="CC1205" s="10">
        <v>-1558</v>
      </c>
      <c r="CD1205" s="10">
        <v>390885</v>
      </c>
      <c r="CE1205" s="10">
        <v>0</v>
      </c>
      <c r="CF1205" s="10">
        <v>0</v>
      </c>
      <c r="CG1205" s="10">
        <v>0</v>
      </c>
      <c r="CH1205" s="10">
        <v>942372</v>
      </c>
      <c r="CI1205" s="10">
        <v>0</v>
      </c>
      <c r="CJ1205" s="10">
        <v>0</v>
      </c>
      <c r="CK1205" s="10">
        <v>0</v>
      </c>
      <c r="CL1205" s="10">
        <v>0</v>
      </c>
      <c r="CM1205" s="10">
        <v>0</v>
      </c>
      <c r="CN1205" s="10">
        <v>0</v>
      </c>
      <c r="CO1205" s="10">
        <v>0</v>
      </c>
      <c r="CP1205" s="10">
        <v>6992579</v>
      </c>
      <c r="CQ1205" s="10">
        <v>0</v>
      </c>
      <c r="CR1205" s="10">
        <v>0</v>
      </c>
      <c r="CS1205" s="10">
        <v>0</v>
      </c>
      <c r="CT1205" s="10">
        <v>0</v>
      </c>
      <c r="CU1205" s="10">
        <v>0</v>
      </c>
      <c r="CV1205" s="10">
        <v>7037317</v>
      </c>
      <c r="CW1205" s="10">
        <v>985152</v>
      </c>
      <c r="CX1205" s="10">
        <v>189619</v>
      </c>
      <c r="CY1205" s="10">
        <v>605184</v>
      </c>
      <c r="CZ1205" s="10">
        <v>0</v>
      </c>
      <c r="DA1205" s="10">
        <v>0</v>
      </c>
      <c r="DB1205" s="10">
        <v>1119547</v>
      </c>
      <c r="DC1205" s="10">
        <v>0</v>
      </c>
      <c r="DD1205" s="10">
        <v>0</v>
      </c>
      <c r="DE1205" s="10">
        <v>0</v>
      </c>
      <c r="DF1205" s="10">
        <v>9936819</v>
      </c>
      <c r="DG1205" s="10">
        <v>46073</v>
      </c>
      <c r="DH1205" s="10">
        <v>6525064</v>
      </c>
      <c r="DI1205" s="10">
        <v>0</v>
      </c>
      <c r="DJ1205" s="10">
        <v>0</v>
      </c>
      <c r="DK1205" s="10">
        <v>0</v>
      </c>
      <c r="DL1205" s="10">
        <v>0</v>
      </c>
      <c r="DM1205" s="10">
        <v>0</v>
      </c>
      <c r="DN1205" s="10">
        <v>0</v>
      </c>
      <c r="DO1205" s="10">
        <v>29287</v>
      </c>
      <c r="DP1205" s="10">
        <v>666752</v>
      </c>
      <c r="DQ1205" s="10">
        <v>0</v>
      </c>
      <c r="DR1205" s="10">
        <v>0</v>
      </c>
      <c r="DS1205" s="10">
        <v>0</v>
      </c>
      <c r="DT1205" s="10">
        <v>0</v>
      </c>
      <c r="DU1205" s="10">
        <v>0</v>
      </c>
      <c r="DV1205" s="10">
        <v>0</v>
      </c>
      <c r="DW1205" s="10">
        <v>0</v>
      </c>
      <c r="DX1205" s="10">
        <v>0</v>
      </c>
      <c r="DY1205" s="10">
        <v>0</v>
      </c>
      <c r="DZ1205" s="10">
        <v>0</v>
      </c>
      <c r="EA1205" s="10">
        <v>0</v>
      </c>
      <c r="EB1205" s="10">
        <v>0</v>
      </c>
      <c r="EC1205" s="10">
        <v>0</v>
      </c>
    </row>
    <row r="1206" spans="1:133" x14ac:dyDescent="0.3">
      <c r="A1206" s="9">
        <v>106434032</v>
      </c>
      <c r="B1206" s="9" t="s">
        <v>1608</v>
      </c>
      <c r="C1206" s="9">
        <v>20182</v>
      </c>
      <c r="D1206" s="11">
        <v>43191</v>
      </c>
      <c r="E1206" s="9" t="s">
        <v>2129</v>
      </c>
      <c r="F1206" s="9" t="s">
        <v>134</v>
      </c>
      <c r="G1206" s="9" t="s">
        <v>446</v>
      </c>
      <c r="H1206" s="9" t="s">
        <v>2150</v>
      </c>
      <c r="I1206" s="9">
        <v>431</v>
      </c>
      <c r="J1206" s="9" t="s">
        <v>136</v>
      </c>
      <c r="K1206" s="9" t="s">
        <v>137</v>
      </c>
      <c r="L1206" s="9" t="s">
        <v>138</v>
      </c>
      <c r="M1206" s="9" t="s">
        <v>1609</v>
      </c>
      <c r="N1206" s="9" t="s">
        <v>1610</v>
      </c>
      <c r="O1206" s="9" t="s">
        <v>566</v>
      </c>
      <c r="P1206" s="9">
        <v>95138</v>
      </c>
      <c r="Q1206" s="9" t="s">
        <v>2189</v>
      </c>
      <c r="R1206" s="9">
        <v>80</v>
      </c>
      <c r="S1206" s="9">
        <v>80</v>
      </c>
      <c r="T1206" s="9">
        <v>80</v>
      </c>
      <c r="U1206" s="9">
        <v>47</v>
      </c>
      <c r="V1206" s="9">
        <v>14</v>
      </c>
      <c r="W1206" s="9">
        <v>108</v>
      </c>
      <c r="X1206" s="9">
        <v>0</v>
      </c>
      <c r="Y1206" s="9">
        <v>134</v>
      </c>
      <c r="Z1206" s="9">
        <v>0</v>
      </c>
      <c r="AA1206" s="9">
        <v>0</v>
      </c>
      <c r="AB1206" s="9">
        <v>322</v>
      </c>
      <c r="AC1206" s="9">
        <v>0</v>
      </c>
      <c r="AD1206" s="9">
        <v>0</v>
      </c>
      <c r="AE1206" s="9">
        <v>625</v>
      </c>
      <c r="AF1206" s="9">
        <v>0</v>
      </c>
      <c r="AG1206" s="9">
        <v>515</v>
      </c>
      <c r="AH1206" s="9">
        <v>188</v>
      </c>
      <c r="AI1206" s="9">
        <v>1287</v>
      </c>
      <c r="AJ1206" s="9">
        <v>0</v>
      </c>
      <c r="AK1206" s="9">
        <v>1663</v>
      </c>
      <c r="AL1206" s="9">
        <v>0</v>
      </c>
      <c r="AM1206" s="9">
        <v>0</v>
      </c>
      <c r="AN1206" s="9">
        <v>3229</v>
      </c>
      <c r="AO1206" s="9">
        <v>0</v>
      </c>
      <c r="AP1206" s="9">
        <v>0</v>
      </c>
      <c r="AQ1206" s="9">
        <v>6882</v>
      </c>
      <c r="AR1206" s="9">
        <v>0</v>
      </c>
      <c r="AS1206" s="9">
        <v>0</v>
      </c>
      <c r="AT1206" s="9">
        <v>0</v>
      </c>
      <c r="AU1206" s="9">
        <v>0</v>
      </c>
      <c r="AV1206" s="9">
        <v>0</v>
      </c>
      <c r="AW1206" s="9">
        <v>0</v>
      </c>
      <c r="AX1206" s="9">
        <v>0</v>
      </c>
      <c r="AY1206" s="9">
        <v>0</v>
      </c>
      <c r="AZ1206" s="9">
        <v>0</v>
      </c>
      <c r="BA1206" s="9">
        <v>0</v>
      </c>
      <c r="BB1206" s="9">
        <v>0</v>
      </c>
      <c r="BC1206" s="9">
        <v>0</v>
      </c>
      <c r="BD1206" s="9">
        <v>1287500</v>
      </c>
      <c r="BE1206" s="9">
        <v>470000</v>
      </c>
      <c r="BF1206" s="9">
        <v>3217500</v>
      </c>
      <c r="BG1206" s="9">
        <v>0</v>
      </c>
      <c r="BH1206" s="9">
        <v>4157500</v>
      </c>
      <c r="BI1206" s="9">
        <v>0</v>
      </c>
      <c r="BJ1206" s="9">
        <v>0</v>
      </c>
      <c r="BK1206" s="9">
        <v>8177700</v>
      </c>
      <c r="BL1206" s="9">
        <v>0</v>
      </c>
      <c r="BM1206" s="9">
        <v>0</v>
      </c>
      <c r="BN1206" s="9">
        <v>17310200</v>
      </c>
      <c r="BO1206" s="9">
        <v>0</v>
      </c>
      <c r="BP1206" s="9">
        <v>0</v>
      </c>
      <c r="BQ1206" s="9">
        <v>0</v>
      </c>
      <c r="BR1206" s="9">
        <v>0</v>
      </c>
      <c r="BS1206" s="9">
        <v>0</v>
      </c>
      <c r="BT1206" s="9">
        <v>0</v>
      </c>
      <c r="BU1206" s="9">
        <v>0</v>
      </c>
      <c r="BV1206" s="9">
        <v>0</v>
      </c>
      <c r="BW1206" s="9">
        <v>0</v>
      </c>
      <c r="BX1206" s="9">
        <v>0</v>
      </c>
      <c r="BY1206" s="9">
        <v>0</v>
      </c>
      <c r="BZ1206" s="9">
        <v>-11101</v>
      </c>
      <c r="CA1206" s="9">
        <v>1462017</v>
      </c>
      <c r="CB1206" s="9">
        <v>-125837</v>
      </c>
      <c r="CC1206" s="9">
        <v>-1174773</v>
      </c>
      <c r="CD1206" s="9">
        <v>0</v>
      </c>
      <c r="CE1206" s="9">
        <v>0</v>
      </c>
      <c r="CF1206" s="9">
        <v>4010295</v>
      </c>
      <c r="CG1206" s="9">
        <v>0</v>
      </c>
      <c r="CH1206" s="9">
        <v>0</v>
      </c>
      <c r="CI1206" s="9">
        <v>3418719</v>
      </c>
      <c r="CJ1206" s="9">
        <v>0</v>
      </c>
      <c r="CK1206" s="9">
        <v>0</v>
      </c>
      <c r="CL1206" s="9">
        <v>0</v>
      </c>
      <c r="CM1206" s="9">
        <v>0</v>
      </c>
      <c r="CN1206" s="9">
        <v>0</v>
      </c>
      <c r="CO1206" s="9">
        <v>0</v>
      </c>
      <c r="CP1206" s="9">
        <v>7579320</v>
      </c>
      <c r="CQ1206" s="9">
        <v>0</v>
      </c>
      <c r="CR1206" s="9">
        <v>0</v>
      </c>
      <c r="CS1206" s="9">
        <v>0</v>
      </c>
      <c r="CT1206" s="9">
        <v>0</v>
      </c>
      <c r="CU1206" s="9">
        <v>0</v>
      </c>
      <c r="CV1206" s="9">
        <v>-174517</v>
      </c>
      <c r="CW1206" s="9">
        <v>595837</v>
      </c>
      <c r="CX1206" s="9">
        <v>4392273</v>
      </c>
      <c r="CY1206" s="9">
        <v>0</v>
      </c>
      <c r="CZ1206" s="9">
        <v>147205</v>
      </c>
      <c r="DA1206" s="9">
        <v>0</v>
      </c>
      <c r="DB1206" s="9">
        <v>11101</v>
      </c>
      <c r="DC1206" s="9">
        <v>4758981</v>
      </c>
      <c r="DD1206" s="9">
        <v>0</v>
      </c>
      <c r="DE1206" s="9">
        <v>0</v>
      </c>
      <c r="DF1206" s="9">
        <v>9730880</v>
      </c>
      <c r="DG1206" s="9">
        <v>8200</v>
      </c>
      <c r="DH1206" s="9">
        <v>0</v>
      </c>
      <c r="DI1206" s="9">
        <v>0</v>
      </c>
      <c r="DJ1206" s="9">
        <v>600</v>
      </c>
      <c r="DK1206" s="9">
        <v>0</v>
      </c>
      <c r="DL1206" s="9">
        <v>0</v>
      </c>
      <c r="DM1206" s="9">
        <v>0</v>
      </c>
      <c r="DN1206" s="9">
        <v>0</v>
      </c>
      <c r="DO1206" s="9">
        <v>1345798</v>
      </c>
      <c r="DP1206" s="9">
        <v>28057693</v>
      </c>
      <c r="DQ1206" s="9">
        <v>0</v>
      </c>
      <c r="DR1206" s="9">
        <v>0</v>
      </c>
      <c r="DS1206" s="9">
        <v>0</v>
      </c>
      <c r="DT1206" s="9">
        <v>0</v>
      </c>
      <c r="DU1206" s="9">
        <v>0</v>
      </c>
      <c r="DV1206" s="9">
        <v>0</v>
      </c>
      <c r="DW1206" s="9">
        <v>0</v>
      </c>
      <c r="DX1206" s="9">
        <v>0</v>
      </c>
      <c r="DY1206" s="9">
        <v>0</v>
      </c>
      <c r="DZ1206" s="9">
        <v>0</v>
      </c>
      <c r="EA1206" s="9">
        <v>0</v>
      </c>
      <c r="EB1206" s="9">
        <v>0</v>
      </c>
      <c r="EC1206" s="9">
        <v>0</v>
      </c>
    </row>
    <row r="1207" spans="1:133" x14ac:dyDescent="0.3">
      <c r="A1207" s="10">
        <v>106013619</v>
      </c>
      <c r="B1207" s="10" t="s">
        <v>1612</v>
      </c>
      <c r="C1207" s="10">
        <v>20182</v>
      </c>
      <c r="D1207" s="12">
        <v>43191</v>
      </c>
      <c r="E1207" s="10" t="s">
        <v>2129</v>
      </c>
      <c r="F1207" s="10" t="s">
        <v>134</v>
      </c>
      <c r="G1207" s="10" t="s">
        <v>233</v>
      </c>
      <c r="H1207" s="10" t="s">
        <v>2138</v>
      </c>
      <c r="I1207" s="10">
        <v>421</v>
      </c>
      <c r="J1207" s="10" t="s">
        <v>276</v>
      </c>
      <c r="K1207" s="10" t="s">
        <v>137</v>
      </c>
      <c r="L1207" s="10" t="s">
        <v>138</v>
      </c>
      <c r="M1207" s="10" t="s">
        <v>234</v>
      </c>
      <c r="N1207" s="10" t="s">
        <v>1613</v>
      </c>
      <c r="O1207" s="10" t="s">
        <v>930</v>
      </c>
      <c r="P1207" s="10">
        <v>94578</v>
      </c>
      <c r="Q1207" s="10" t="s">
        <v>237</v>
      </c>
      <c r="R1207" s="10">
        <v>93</v>
      </c>
      <c r="S1207" s="10">
        <v>48</v>
      </c>
      <c r="T1207" s="10">
        <v>48</v>
      </c>
      <c r="U1207" s="10">
        <v>343</v>
      </c>
      <c r="V1207" s="10">
        <v>37</v>
      </c>
      <c r="W1207" s="10">
        <v>63</v>
      </c>
      <c r="X1207" s="10">
        <v>188</v>
      </c>
      <c r="Y1207" s="10">
        <v>0</v>
      </c>
      <c r="Z1207" s="10">
        <v>9</v>
      </c>
      <c r="AA1207" s="10">
        <v>3</v>
      </c>
      <c r="AB1207" s="10">
        <v>54</v>
      </c>
      <c r="AC1207" s="10">
        <v>0</v>
      </c>
      <c r="AD1207" s="10">
        <v>7</v>
      </c>
      <c r="AE1207" s="10">
        <v>704</v>
      </c>
      <c r="AF1207" s="10">
        <v>0</v>
      </c>
      <c r="AG1207" s="10">
        <v>1460</v>
      </c>
      <c r="AH1207" s="10">
        <v>170</v>
      </c>
      <c r="AI1207" s="10">
        <v>326</v>
      </c>
      <c r="AJ1207" s="10">
        <v>711</v>
      </c>
      <c r="AK1207" s="10">
        <v>0</v>
      </c>
      <c r="AL1207" s="10">
        <v>22</v>
      </c>
      <c r="AM1207" s="10">
        <v>12</v>
      </c>
      <c r="AN1207" s="10">
        <v>191</v>
      </c>
      <c r="AO1207" s="10">
        <v>0</v>
      </c>
      <c r="AP1207" s="10">
        <v>34</v>
      </c>
      <c r="AQ1207" s="10">
        <v>2926</v>
      </c>
      <c r="AR1207" s="10">
        <v>0</v>
      </c>
      <c r="AS1207" s="10">
        <v>1786</v>
      </c>
      <c r="AT1207" s="10">
        <v>125</v>
      </c>
      <c r="AU1207" s="10">
        <v>843</v>
      </c>
      <c r="AV1207" s="10">
        <v>4221</v>
      </c>
      <c r="AW1207" s="10">
        <v>0</v>
      </c>
      <c r="AX1207" s="10">
        <v>267</v>
      </c>
      <c r="AY1207" s="10">
        <v>168</v>
      </c>
      <c r="AZ1207" s="10">
        <v>930</v>
      </c>
      <c r="BA1207" s="10">
        <v>15</v>
      </c>
      <c r="BB1207" s="10">
        <v>641</v>
      </c>
      <c r="BC1207" s="10">
        <v>8996</v>
      </c>
      <c r="BD1207" s="10">
        <v>28739650</v>
      </c>
      <c r="BE1207" s="10">
        <v>4274052</v>
      </c>
      <c r="BF1207" s="10">
        <v>5448666</v>
      </c>
      <c r="BG1207" s="10">
        <v>13736667</v>
      </c>
      <c r="BH1207" s="10">
        <v>0</v>
      </c>
      <c r="BI1207" s="10">
        <v>658806</v>
      </c>
      <c r="BJ1207" s="10">
        <v>275523</v>
      </c>
      <c r="BK1207" s="10">
        <v>4447341</v>
      </c>
      <c r="BL1207" s="10">
        <v>0</v>
      </c>
      <c r="BM1207" s="10">
        <v>612044</v>
      </c>
      <c r="BN1207" s="10">
        <v>58192749</v>
      </c>
      <c r="BO1207" s="10">
        <v>12277223</v>
      </c>
      <c r="BP1207" s="10">
        <v>1040227</v>
      </c>
      <c r="BQ1207" s="10">
        <v>3948864</v>
      </c>
      <c r="BR1207" s="10">
        <v>19155581</v>
      </c>
      <c r="BS1207" s="10">
        <v>0</v>
      </c>
      <c r="BT1207" s="10">
        <v>1008239</v>
      </c>
      <c r="BU1207" s="10">
        <v>1055879</v>
      </c>
      <c r="BV1207" s="10">
        <v>4362073</v>
      </c>
      <c r="BW1207" s="10">
        <v>73487</v>
      </c>
      <c r="BX1207" s="10">
        <v>2821039</v>
      </c>
      <c r="BY1207" s="10">
        <v>45742612</v>
      </c>
      <c r="BZ1207" s="10">
        <v>2236041</v>
      </c>
      <c r="CA1207" s="10">
        <v>32994258</v>
      </c>
      <c r="CB1207" s="10">
        <v>4234017</v>
      </c>
      <c r="CC1207" s="10">
        <v>8345332</v>
      </c>
      <c r="CD1207" s="10">
        <v>31850262</v>
      </c>
      <c r="CE1207" s="10">
        <v>-943000</v>
      </c>
      <c r="CF1207" s="10">
        <v>0</v>
      </c>
      <c r="CG1207" s="10">
        <v>693</v>
      </c>
      <c r="CH1207" s="10">
        <v>1027058</v>
      </c>
      <c r="CI1207" s="10">
        <v>4690113</v>
      </c>
      <c r="CJ1207" s="10">
        <v>0</v>
      </c>
      <c r="CK1207" s="10">
        <v>594391</v>
      </c>
      <c r="CL1207" s="10">
        <v>0</v>
      </c>
      <c r="CM1207" s="10">
        <v>0</v>
      </c>
      <c r="CN1207" s="10">
        <v>0</v>
      </c>
      <c r="CO1207" s="10">
        <v>0</v>
      </c>
      <c r="CP1207" s="10">
        <v>85029165</v>
      </c>
      <c r="CQ1207" s="10">
        <v>0</v>
      </c>
      <c r="CR1207" s="10">
        <v>0</v>
      </c>
      <c r="CS1207" s="10">
        <v>239014</v>
      </c>
      <c r="CT1207" s="10">
        <v>0</v>
      </c>
      <c r="CU1207" s="10">
        <v>239014</v>
      </c>
      <c r="CV1207" s="10">
        <v>8022615</v>
      </c>
      <c r="CW1207" s="10">
        <v>1080262</v>
      </c>
      <c r="CX1207" s="10">
        <v>1995198</v>
      </c>
      <c r="CY1207" s="10">
        <v>1041986</v>
      </c>
      <c r="CZ1207" s="10">
        <v>0</v>
      </c>
      <c r="DA1207" s="10">
        <v>1905366</v>
      </c>
      <c r="DB1207" s="10">
        <v>304344</v>
      </c>
      <c r="DC1207" s="10">
        <v>4119301</v>
      </c>
      <c r="DD1207" s="10">
        <v>73487</v>
      </c>
      <c r="DE1207" s="10">
        <v>602651</v>
      </c>
      <c r="DF1207" s="10">
        <v>19145210</v>
      </c>
      <c r="DG1207" s="10">
        <v>16323</v>
      </c>
      <c r="DH1207" s="10">
        <v>18091177</v>
      </c>
      <c r="DI1207" s="10">
        <v>0</v>
      </c>
      <c r="DJ1207" s="10">
        <v>0</v>
      </c>
      <c r="DK1207" s="10">
        <v>0</v>
      </c>
      <c r="DL1207" s="10">
        <v>0</v>
      </c>
      <c r="DM1207" s="10">
        <v>0</v>
      </c>
      <c r="DN1207" s="10">
        <v>0</v>
      </c>
      <c r="DO1207" s="10">
        <v>0</v>
      </c>
      <c r="DP1207" s="10">
        <v>14170290</v>
      </c>
      <c r="DQ1207" s="10">
        <v>0</v>
      </c>
      <c r="DR1207" s="10">
        <v>0</v>
      </c>
      <c r="DS1207" s="10">
        <v>0</v>
      </c>
      <c r="DT1207" s="10">
        <v>0</v>
      </c>
      <c r="DU1207" s="10">
        <v>0</v>
      </c>
      <c r="DV1207" s="10">
        <v>0</v>
      </c>
      <c r="DW1207" s="10">
        <v>0</v>
      </c>
      <c r="DX1207" s="10">
        <v>0</v>
      </c>
      <c r="DY1207" s="10">
        <v>0</v>
      </c>
      <c r="DZ1207" s="10">
        <v>0</v>
      </c>
      <c r="EA1207" s="10">
        <v>0</v>
      </c>
      <c r="EB1207" s="10">
        <v>0</v>
      </c>
      <c r="EC1207" s="10">
        <v>0</v>
      </c>
    </row>
    <row r="1208" spans="1:133" x14ac:dyDescent="0.3">
      <c r="A1208" s="9">
        <v>106404046</v>
      </c>
      <c r="B1208" s="9" t="s">
        <v>1614</v>
      </c>
      <c r="C1208" s="9">
        <v>20182</v>
      </c>
      <c r="D1208" s="11">
        <v>43191</v>
      </c>
      <c r="E1208" s="9" t="s">
        <v>2129</v>
      </c>
      <c r="F1208" s="9" t="s">
        <v>134</v>
      </c>
      <c r="G1208" s="9" t="s">
        <v>282</v>
      </c>
      <c r="H1208" s="9" t="s">
        <v>2146</v>
      </c>
      <c r="I1208" s="9">
        <v>801</v>
      </c>
      <c r="J1208" s="9" t="s">
        <v>276</v>
      </c>
      <c r="K1208" s="9" t="s">
        <v>369</v>
      </c>
      <c r="L1208" s="9" t="s">
        <v>138</v>
      </c>
      <c r="M1208" s="9" t="s">
        <v>1615</v>
      </c>
      <c r="N1208" s="9" t="s">
        <v>1616</v>
      </c>
      <c r="O1208" s="9" t="s">
        <v>705</v>
      </c>
      <c r="P1208" s="9">
        <v>93401</v>
      </c>
      <c r="Q1208" s="9" t="s">
        <v>1617</v>
      </c>
      <c r="R1208" s="9">
        <v>16</v>
      </c>
      <c r="S1208" s="9">
        <v>16</v>
      </c>
      <c r="T1208" s="9">
        <v>11</v>
      </c>
      <c r="U1208" s="9">
        <v>0</v>
      </c>
      <c r="V1208" s="9">
        <v>0</v>
      </c>
      <c r="W1208" s="9">
        <v>0</v>
      </c>
      <c r="X1208" s="9">
        <v>0</v>
      </c>
      <c r="Y1208" s="9">
        <v>39</v>
      </c>
      <c r="Z1208" s="9">
        <v>0</v>
      </c>
      <c r="AA1208" s="9">
        <v>64</v>
      </c>
      <c r="AB1208" s="9">
        <v>4</v>
      </c>
      <c r="AC1208" s="9">
        <v>0</v>
      </c>
      <c r="AD1208" s="9">
        <v>0</v>
      </c>
      <c r="AE1208" s="9">
        <v>107</v>
      </c>
      <c r="AF1208" s="9">
        <v>0</v>
      </c>
      <c r="AG1208" s="9">
        <v>0</v>
      </c>
      <c r="AH1208" s="9">
        <v>0</v>
      </c>
      <c r="AI1208" s="9">
        <v>0</v>
      </c>
      <c r="AJ1208" s="9">
        <v>0</v>
      </c>
      <c r="AK1208" s="9">
        <v>549</v>
      </c>
      <c r="AL1208" s="9">
        <v>0</v>
      </c>
      <c r="AM1208" s="9">
        <v>306</v>
      </c>
      <c r="AN1208" s="9">
        <v>5</v>
      </c>
      <c r="AO1208" s="9">
        <v>0</v>
      </c>
      <c r="AP1208" s="9">
        <v>0</v>
      </c>
      <c r="AQ1208" s="9">
        <v>860</v>
      </c>
      <c r="AR1208" s="9">
        <v>0</v>
      </c>
      <c r="AS1208" s="9">
        <v>0</v>
      </c>
      <c r="AT1208" s="9">
        <v>0</v>
      </c>
      <c r="AU1208" s="9">
        <v>0</v>
      </c>
      <c r="AV1208" s="9">
        <v>0</v>
      </c>
      <c r="AW1208" s="9">
        <v>0</v>
      </c>
      <c r="AX1208" s="9">
        <v>0</v>
      </c>
      <c r="AY1208" s="9">
        <v>0</v>
      </c>
      <c r="AZ1208" s="9">
        <v>0</v>
      </c>
      <c r="BA1208" s="9">
        <v>0</v>
      </c>
      <c r="BB1208" s="9">
        <v>0</v>
      </c>
      <c r="BC1208" s="9">
        <v>0</v>
      </c>
      <c r="BD1208" s="9">
        <v>0</v>
      </c>
      <c r="BE1208" s="9">
        <v>0</v>
      </c>
      <c r="BF1208" s="9">
        <v>0</v>
      </c>
      <c r="BG1208" s="9">
        <v>0</v>
      </c>
      <c r="BH1208" s="9">
        <v>345583</v>
      </c>
      <c r="BI1208" s="9">
        <v>0</v>
      </c>
      <c r="BJ1208" s="9">
        <v>558612</v>
      </c>
      <c r="BK1208" s="9">
        <v>9128</v>
      </c>
      <c r="BL1208" s="9">
        <v>0</v>
      </c>
      <c r="BM1208" s="9">
        <v>0</v>
      </c>
      <c r="BN1208" s="9">
        <v>913323</v>
      </c>
      <c r="BO1208" s="9">
        <v>0</v>
      </c>
      <c r="BP1208" s="9">
        <v>0</v>
      </c>
      <c r="BQ1208" s="9">
        <v>0</v>
      </c>
      <c r="BR1208" s="9">
        <v>0</v>
      </c>
      <c r="BS1208" s="9">
        <v>0</v>
      </c>
      <c r="BT1208" s="9">
        <v>0</v>
      </c>
      <c r="BU1208" s="9">
        <v>0</v>
      </c>
      <c r="BV1208" s="9">
        <v>0</v>
      </c>
      <c r="BW1208" s="9">
        <v>0</v>
      </c>
      <c r="BX1208" s="9">
        <v>0</v>
      </c>
      <c r="BY1208" s="9">
        <v>0</v>
      </c>
      <c r="BZ1208" s="9">
        <v>0</v>
      </c>
      <c r="CA1208" s="9">
        <v>0</v>
      </c>
      <c r="CB1208" s="9">
        <v>0</v>
      </c>
      <c r="CC1208" s="9">
        <v>0</v>
      </c>
      <c r="CD1208" s="9">
        <v>0</v>
      </c>
      <c r="CE1208" s="9">
        <v>0</v>
      </c>
      <c r="CF1208" s="9">
        <v>0</v>
      </c>
      <c r="CG1208" s="9">
        <v>0</v>
      </c>
      <c r="CH1208" s="9">
        <v>0</v>
      </c>
      <c r="CI1208" s="9">
        <v>0</v>
      </c>
      <c r="CJ1208" s="9">
        <v>0</v>
      </c>
      <c r="CK1208" s="9">
        <v>0</v>
      </c>
      <c r="CL1208" s="9">
        <v>0</v>
      </c>
      <c r="CM1208" s="9">
        <v>0</v>
      </c>
      <c r="CN1208" s="9">
        <v>0</v>
      </c>
      <c r="CO1208" s="9">
        <v>0</v>
      </c>
      <c r="CP1208" s="9">
        <v>0</v>
      </c>
      <c r="CQ1208" s="9">
        <v>0</v>
      </c>
      <c r="CR1208" s="9">
        <v>0</v>
      </c>
      <c r="CS1208" s="9">
        <v>0</v>
      </c>
      <c r="CT1208" s="9">
        <v>0</v>
      </c>
      <c r="CU1208" s="9">
        <v>0</v>
      </c>
      <c r="CV1208" s="9">
        <v>0</v>
      </c>
      <c r="CW1208" s="9">
        <v>0</v>
      </c>
      <c r="CX1208" s="9">
        <v>0</v>
      </c>
      <c r="CY1208" s="9">
        <v>0</v>
      </c>
      <c r="CZ1208" s="9">
        <v>345583</v>
      </c>
      <c r="DA1208" s="9">
        <v>0</v>
      </c>
      <c r="DB1208" s="9">
        <v>558612</v>
      </c>
      <c r="DC1208" s="9">
        <v>9128</v>
      </c>
      <c r="DD1208" s="9">
        <v>0</v>
      </c>
      <c r="DE1208" s="9">
        <v>0</v>
      </c>
      <c r="DF1208" s="9">
        <v>913323</v>
      </c>
      <c r="DG1208" s="9">
        <v>0</v>
      </c>
      <c r="DH1208" s="9">
        <v>1067032</v>
      </c>
      <c r="DI1208" s="9">
        <v>0</v>
      </c>
      <c r="DJ1208" s="9">
        <v>0</v>
      </c>
      <c r="DK1208" s="9">
        <v>0</v>
      </c>
      <c r="DL1208" s="9">
        <v>0</v>
      </c>
      <c r="DM1208" s="9">
        <v>0</v>
      </c>
      <c r="DN1208" s="9">
        <v>0</v>
      </c>
      <c r="DO1208" s="9">
        <v>0</v>
      </c>
      <c r="DP1208" s="9">
        <v>0</v>
      </c>
      <c r="DQ1208" s="9">
        <v>0</v>
      </c>
      <c r="DR1208" s="9">
        <v>0</v>
      </c>
      <c r="DS1208" s="9">
        <v>0</v>
      </c>
      <c r="DT1208" s="9">
        <v>0</v>
      </c>
      <c r="DU1208" s="9">
        <v>0</v>
      </c>
      <c r="DV1208" s="9">
        <v>0</v>
      </c>
      <c r="DW1208" s="9">
        <v>0</v>
      </c>
      <c r="DX1208" s="9">
        <v>0</v>
      </c>
      <c r="DY1208" s="9">
        <v>0</v>
      </c>
      <c r="DZ1208" s="9">
        <v>0</v>
      </c>
      <c r="EA1208" s="9">
        <v>0</v>
      </c>
      <c r="EB1208" s="9">
        <v>0</v>
      </c>
      <c r="EC1208" s="9">
        <v>0</v>
      </c>
    </row>
    <row r="1209" spans="1:133" x14ac:dyDescent="0.3">
      <c r="A1209" s="10">
        <v>106410782</v>
      </c>
      <c r="B1209" s="10" t="s">
        <v>1618</v>
      </c>
      <c r="C1209" s="10">
        <v>20182</v>
      </c>
      <c r="D1209" s="12">
        <v>43191</v>
      </c>
      <c r="E1209" s="10" t="s">
        <v>2129</v>
      </c>
      <c r="F1209" s="10" t="s">
        <v>134</v>
      </c>
      <c r="G1209" s="10" t="s">
        <v>910</v>
      </c>
      <c r="H1209" s="10" t="s">
        <v>2148</v>
      </c>
      <c r="I1209" s="10">
        <v>427</v>
      </c>
      <c r="J1209" s="10" t="s">
        <v>276</v>
      </c>
      <c r="K1209" s="10" t="s">
        <v>137</v>
      </c>
      <c r="L1209" s="10" t="s">
        <v>138</v>
      </c>
      <c r="M1209" s="10" t="s">
        <v>1619</v>
      </c>
      <c r="N1209" s="10" t="s">
        <v>1620</v>
      </c>
      <c r="O1209" s="10" t="s">
        <v>1621</v>
      </c>
      <c r="P1209" s="10">
        <v>94403</v>
      </c>
      <c r="Q1209" s="10" t="s">
        <v>1622</v>
      </c>
      <c r="R1209" s="10">
        <v>509</v>
      </c>
      <c r="S1209" s="10">
        <v>509</v>
      </c>
      <c r="T1209" s="10">
        <v>509</v>
      </c>
      <c r="U1209" s="10">
        <v>103</v>
      </c>
      <c r="V1209" s="10">
        <v>96</v>
      </c>
      <c r="W1209" s="10">
        <v>176</v>
      </c>
      <c r="X1209" s="10">
        <v>217</v>
      </c>
      <c r="Y1209" s="10">
        <v>0</v>
      </c>
      <c r="Z1209" s="10">
        <v>21</v>
      </c>
      <c r="AA1209" s="10">
        <v>33</v>
      </c>
      <c r="AB1209" s="10">
        <v>0</v>
      </c>
      <c r="AC1209" s="10">
        <v>9</v>
      </c>
      <c r="AD1209" s="10">
        <v>42</v>
      </c>
      <c r="AE1209" s="10">
        <v>697</v>
      </c>
      <c r="AF1209" s="10">
        <v>122</v>
      </c>
      <c r="AG1209" s="10">
        <v>2490</v>
      </c>
      <c r="AH1209" s="10">
        <v>2133</v>
      </c>
      <c r="AI1209" s="10">
        <v>5123</v>
      </c>
      <c r="AJ1209" s="10">
        <v>20458</v>
      </c>
      <c r="AK1209" s="10">
        <v>0</v>
      </c>
      <c r="AL1209" s="10">
        <v>52</v>
      </c>
      <c r="AM1209" s="10">
        <v>1058</v>
      </c>
      <c r="AN1209" s="10">
        <v>0</v>
      </c>
      <c r="AO1209" s="10">
        <v>108</v>
      </c>
      <c r="AP1209" s="10">
        <v>478</v>
      </c>
      <c r="AQ1209" s="10">
        <v>31900</v>
      </c>
      <c r="AR1209" s="10">
        <v>26085</v>
      </c>
      <c r="AS1209" s="10">
        <v>7545</v>
      </c>
      <c r="AT1209" s="10">
        <v>6732</v>
      </c>
      <c r="AU1209" s="10">
        <v>12607</v>
      </c>
      <c r="AV1209" s="10">
        <v>41560</v>
      </c>
      <c r="AW1209" s="10">
        <v>0</v>
      </c>
      <c r="AX1209" s="10">
        <v>18020</v>
      </c>
      <c r="AY1209" s="10">
        <v>734</v>
      </c>
      <c r="AZ1209" s="10">
        <v>0</v>
      </c>
      <c r="BA1209" s="10">
        <v>1786</v>
      </c>
      <c r="BB1209" s="10">
        <v>5926</v>
      </c>
      <c r="BC1209" s="10">
        <v>94910</v>
      </c>
      <c r="BD1209" s="10">
        <v>7272188</v>
      </c>
      <c r="BE1209" s="10">
        <v>6436352</v>
      </c>
      <c r="BF1209" s="10">
        <v>8907911</v>
      </c>
      <c r="BG1209" s="10">
        <v>15990974</v>
      </c>
      <c r="BH1209" s="10">
        <v>0</v>
      </c>
      <c r="BI1209" s="10">
        <v>493061</v>
      </c>
      <c r="BJ1209" s="10">
        <v>976835</v>
      </c>
      <c r="BK1209" s="10">
        <v>0</v>
      </c>
      <c r="BL1209" s="10">
        <v>451595</v>
      </c>
      <c r="BM1209" s="10">
        <v>764220</v>
      </c>
      <c r="BN1209" s="10">
        <v>41293136</v>
      </c>
      <c r="BO1209" s="10">
        <v>7159906</v>
      </c>
      <c r="BP1209" s="10">
        <v>5314642</v>
      </c>
      <c r="BQ1209" s="10">
        <v>11424846</v>
      </c>
      <c r="BR1209" s="10">
        <v>33284640</v>
      </c>
      <c r="BS1209" s="10">
        <v>0</v>
      </c>
      <c r="BT1209" s="10">
        <v>14827819</v>
      </c>
      <c r="BU1209" s="10">
        <v>1182195</v>
      </c>
      <c r="BV1209" s="10">
        <v>0</v>
      </c>
      <c r="BW1209" s="10">
        <v>1173885</v>
      </c>
      <c r="BX1209" s="10">
        <v>4211403</v>
      </c>
      <c r="BY1209" s="10">
        <v>78579336</v>
      </c>
      <c r="BZ1209" s="10">
        <v>1270339</v>
      </c>
      <c r="CA1209" s="10">
        <v>8089175</v>
      </c>
      <c r="CB1209" s="10">
        <v>6219087</v>
      </c>
      <c r="CC1209" s="10">
        <v>9101255</v>
      </c>
      <c r="CD1209" s="10">
        <v>36171042</v>
      </c>
      <c r="CE1209" s="10">
        <v>-9113959</v>
      </c>
      <c r="CF1209" s="10">
        <v>0</v>
      </c>
      <c r="CG1209" s="10">
        <v>14110404</v>
      </c>
      <c r="CH1209" s="10">
        <v>705623</v>
      </c>
      <c r="CI1209" s="10">
        <v>0</v>
      </c>
      <c r="CJ1209" s="10">
        <v>0</v>
      </c>
      <c r="CK1209" s="10">
        <v>567594</v>
      </c>
      <c r="CL1209" s="10">
        <v>0</v>
      </c>
      <c r="CM1209" s="10">
        <v>0</v>
      </c>
      <c r="CN1209" s="10">
        <v>0</v>
      </c>
      <c r="CO1209" s="10">
        <v>3073109</v>
      </c>
      <c r="CP1209" s="10">
        <v>70193669</v>
      </c>
      <c r="CQ1209" s="10">
        <v>0</v>
      </c>
      <c r="CR1209" s="10">
        <v>1573325</v>
      </c>
      <c r="CS1209" s="10">
        <v>0</v>
      </c>
      <c r="CT1209" s="10">
        <v>0</v>
      </c>
      <c r="CU1209" s="10">
        <v>1573325</v>
      </c>
      <c r="CV1209" s="10">
        <v>6342919</v>
      </c>
      <c r="CW1209" s="10">
        <v>5531907</v>
      </c>
      <c r="CX1209" s="10">
        <v>11231502</v>
      </c>
      <c r="CY1209" s="10">
        <v>23791856</v>
      </c>
      <c r="CZ1209" s="10">
        <v>0</v>
      </c>
      <c r="DA1209" s="10">
        <v>1210476</v>
      </c>
      <c r="DB1209" s="10">
        <v>1453407</v>
      </c>
      <c r="DC1209" s="10">
        <v>0</v>
      </c>
      <c r="DD1209" s="10">
        <v>504265</v>
      </c>
      <c r="DE1209" s="10">
        <v>1185796</v>
      </c>
      <c r="DF1209" s="10">
        <v>51252128</v>
      </c>
      <c r="DG1209" s="10">
        <v>49489049</v>
      </c>
      <c r="DH1209" s="10">
        <v>101128383</v>
      </c>
      <c r="DI1209" s="10">
        <v>6954424</v>
      </c>
      <c r="DJ1209" s="10">
        <v>5752354</v>
      </c>
      <c r="DK1209" s="10">
        <v>0</v>
      </c>
      <c r="DL1209" s="10">
        <v>0</v>
      </c>
      <c r="DM1209" s="10">
        <v>0</v>
      </c>
      <c r="DN1209" s="10">
        <v>0</v>
      </c>
      <c r="DO1209" s="10">
        <v>2042737</v>
      </c>
      <c r="DP1209" s="10">
        <v>31596811</v>
      </c>
      <c r="DQ1209" s="10">
        <v>0</v>
      </c>
      <c r="DR1209" s="10">
        <v>0</v>
      </c>
      <c r="DS1209" s="10">
        <v>0</v>
      </c>
      <c r="DT1209" s="10">
        <v>0</v>
      </c>
      <c r="DU1209" s="10">
        <v>0</v>
      </c>
      <c r="DV1209" s="10">
        <v>0</v>
      </c>
      <c r="DW1209" s="10">
        <v>0</v>
      </c>
      <c r="DX1209" s="10">
        <v>0</v>
      </c>
      <c r="DY1209" s="10">
        <v>0</v>
      </c>
      <c r="DZ1209" s="10">
        <v>0</v>
      </c>
      <c r="EA1209" s="10">
        <v>0</v>
      </c>
      <c r="EB1209" s="10">
        <v>0</v>
      </c>
      <c r="EC1209" s="10">
        <v>0</v>
      </c>
    </row>
    <row r="1210" spans="1:133" x14ac:dyDescent="0.3">
      <c r="A1210" s="9">
        <v>106074017</v>
      </c>
      <c r="B1210" s="9" t="s">
        <v>1623</v>
      </c>
      <c r="C1210" s="9">
        <v>20182</v>
      </c>
      <c r="D1210" s="11">
        <v>43191</v>
      </c>
      <c r="E1210" s="9" t="s">
        <v>2129</v>
      </c>
      <c r="F1210" s="9" t="s">
        <v>134</v>
      </c>
      <c r="G1210" s="9" t="s">
        <v>542</v>
      </c>
      <c r="H1210" s="9" t="s">
        <v>2138</v>
      </c>
      <c r="I1210" s="9">
        <v>411</v>
      </c>
      <c r="J1210" s="9" t="s">
        <v>255</v>
      </c>
      <c r="K1210" s="9" t="s">
        <v>137</v>
      </c>
      <c r="L1210" s="9" t="s">
        <v>138</v>
      </c>
      <c r="M1210" s="9" t="s">
        <v>1624</v>
      </c>
      <c r="N1210" s="9" t="s">
        <v>1625</v>
      </c>
      <c r="O1210" s="9" t="s">
        <v>1626</v>
      </c>
      <c r="P1210" s="9">
        <v>94583</v>
      </c>
      <c r="Q1210" s="9" t="s">
        <v>2190</v>
      </c>
      <c r="R1210" s="9">
        <v>123</v>
      </c>
      <c r="S1210" s="9">
        <v>116</v>
      </c>
      <c r="T1210" s="9">
        <v>47</v>
      </c>
      <c r="U1210" s="9">
        <v>381</v>
      </c>
      <c r="V1210" s="9">
        <v>219</v>
      </c>
      <c r="W1210" s="9">
        <v>22</v>
      </c>
      <c r="X1210" s="9">
        <v>51</v>
      </c>
      <c r="Y1210" s="9">
        <v>0</v>
      </c>
      <c r="Z1210" s="9">
        <v>0</v>
      </c>
      <c r="AA1210" s="9">
        <v>16</v>
      </c>
      <c r="AB1210" s="9">
        <v>467</v>
      </c>
      <c r="AC1210" s="9">
        <v>0</v>
      </c>
      <c r="AD1210" s="9">
        <v>16</v>
      </c>
      <c r="AE1210" s="9">
        <v>1172</v>
      </c>
      <c r="AF1210" s="9">
        <v>0</v>
      </c>
      <c r="AG1210" s="9">
        <v>1398</v>
      </c>
      <c r="AH1210" s="9">
        <v>840</v>
      </c>
      <c r="AI1210" s="9">
        <v>136</v>
      </c>
      <c r="AJ1210" s="9">
        <v>191</v>
      </c>
      <c r="AK1210" s="9">
        <v>0</v>
      </c>
      <c r="AL1210" s="9">
        <v>0</v>
      </c>
      <c r="AM1210" s="9">
        <v>76</v>
      </c>
      <c r="AN1210" s="9">
        <v>1257</v>
      </c>
      <c r="AO1210" s="9">
        <v>0</v>
      </c>
      <c r="AP1210" s="9">
        <v>71</v>
      </c>
      <c r="AQ1210" s="9">
        <v>3969</v>
      </c>
      <c r="AR1210" s="9">
        <v>0</v>
      </c>
      <c r="AS1210" s="9">
        <v>4442</v>
      </c>
      <c r="AT1210" s="9">
        <v>927</v>
      </c>
      <c r="AU1210" s="9">
        <v>91</v>
      </c>
      <c r="AV1210" s="9">
        <v>580</v>
      </c>
      <c r="AW1210" s="9">
        <v>0</v>
      </c>
      <c r="AX1210" s="9">
        <v>0</v>
      </c>
      <c r="AY1210" s="9">
        <v>663</v>
      </c>
      <c r="AZ1210" s="9">
        <v>7878</v>
      </c>
      <c r="BA1210" s="9">
        <v>3</v>
      </c>
      <c r="BB1210" s="9">
        <v>1614</v>
      </c>
      <c r="BC1210" s="9">
        <v>16198</v>
      </c>
      <c r="BD1210" s="9">
        <v>49924804</v>
      </c>
      <c r="BE1210" s="9">
        <v>24462972</v>
      </c>
      <c r="BF1210" s="9">
        <v>2419685</v>
      </c>
      <c r="BG1210" s="9">
        <v>6400483</v>
      </c>
      <c r="BH1210" s="9">
        <v>0</v>
      </c>
      <c r="BI1210" s="9">
        <v>0</v>
      </c>
      <c r="BJ1210" s="9">
        <v>3938466</v>
      </c>
      <c r="BK1210" s="9">
        <v>48404547</v>
      </c>
      <c r="BL1210" s="9">
        <v>0</v>
      </c>
      <c r="BM1210" s="9">
        <v>2320943</v>
      </c>
      <c r="BN1210" s="9">
        <v>137871900</v>
      </c>
      <c r="BO1210" s="9">
        <v>32110238</v>
      </c>
      <c r="BP1210" s="9">
        <v>8498557</v>
      </c>
      <c r="BQ1210" s="9">
        <v>1187043</v>
      </c>
      <c r="BR1210" s="9">
        <v>6261114</v>
      </c>
      <c r="BS1210" s="9">
        <v>0</v>
      </c>
      <c r="BT1210" s="9">
        <v>0</v>
      </c>
      <c r="BU1210" s="9">
        <v>6210995</v>
      </c>
      <c r="BV1210" s="9">
        <v>56561180</v>
      </c>
      <c r="BW1210" s="9">
        <v>33024</v>
      </c>
      <c r="BX1210" s="9">
        <v>7179980</v>
      </c>
      <c r="BY1210" s="9">
        <v>118042131</v>
      </c>
      <c r="BZ1210" s="9">
        <v>1007769</v>
      </c>
      <c r="CA1210" s="9">
        <v>73027570</v>
      </c>
      <c r="CB1210" s="9">
        <v>27336011</v>
      </c>
      <c r="CC1210" s="9">
        <v>3216889</v>
      </c>
      <c r="CD1210" s="9">
        <v>11681208</v>
      </c>
      <c r="CE1210" s="9">
        <v>0</v>
      </c>
      <c r="CF1210" s="9">
        <v>0</v>
      </c>
      <c r="CG1210" s="9">
        <v>0</v>
      </c>
      <c r="CH1210" s="9">
        <v>8819106</v>
      </c>
      <c r="CI1210" s="9">
        <v>75291933</v>
      </c>
      <c r="CJ1210" s="9">
        <v>0</v>
      </c>
      <c r="CK1210" s="9">
        <v>33024</v>
      </c>
      <c r="CL1210" s="9">
        <v>0</v>
      </c>
      <c r="CM1210" s="9">
        <v>0</v>
      </c>
      <c r="CN1210" s="9">
        <v>0</v>
      </c>
      <c r="CO1210" s="9">
        <v>8559831</v>
      </c>
      <c r="CP1210" s="9">
        <v>208973341</v>
      </c>
      <c r="CQ1210" s="9">
        <v>0</v>
      </c>
      <c r="CR1210" s="9">
        <v>0</v>
      </c>
      <c r="CS1210" s="9">
        <v>0</v>
      </c>
      <c r="CT1210" s="9">
        <v>0</v>
      </c>
      <c r="CU1210" s="9">
        <v>0</v>
      </c>
      <c r="CV1210" s="9">
        <v>9007472</v>
      </c>
      <c r="CW1210" s="9">
        <v>5625518</v>
      </c>
      <c r="CX1210" s="9">
        <v>389839</v>
      </c>
      <c r="CY1210" s="9">
        <v>980389</v>
      </c>
      <c r="CZ1210" s="9">
        <v>0</v>
      </c>
      <c r="DA1210" s="9">
        <v>0</v>
      </c>
      <c r="DB1210" s="9">
        <v>1274520</v>
      </c>
      <c r="DC1210" s="9">
        <v>29155198</v>
      </c>
      <c r="DD1210" s="9">
        <v>0</v>
      </c>
      <c r="DE1210" s="9">
        <v>507754</v>
      </c>
      <c r="DF1210" s="9">
        <v>46940690</v>
      </c>
      <c r="DG1210" s="9">
        <v>312176</v>
      </c>
      <c r="DH1210" s="9">
        <v>45681172</v>
      </c>
      <c r="DI1210" s="9">
        <v>0</v>
      </c>
      <c r="DJ1210" s="9">
        <v>75552</v>
      </c>
      <c r="DK1210" s="9">
        <v>0</v>
      </c>
      <c r="DL1210" s="9">
        <v>0</v>
      </c>
      <c r="DM1210" s="9">
        <v>0</v>
      </c>
      <c r="DN1210" s="9">
        <v>0</v>
      </c>
      <c r="DO1210" s="9">
        <v>1309377</v>
      </c>
      <c r="DP1210" s="9">
        <v>69958584</v>
      </c>
      <c r="DQ1210" s="9">
        <v>0</v>
      </c>
      <c r="DR1210" s="9">
        <v>0</v>
      </c>
      <c r="DS1210" s="9">
        <v>0</v>
      </c>
      <c r="DT1210" s="9">
        <v>0</v>
      </c>
      <c r="DU1210" s="9">
        <v>0</v>
      </c>
      <c r="DV1210" s="9">
        <v>0</v>
      </c>
      <c r="DW1210" s="9">
        <v>0</v>
      </c>
      <c r="DX1210" s="9">
        <v>0</v>
      </c>
      <c r="DY1210" s="9">
        <v>0</v>
      </c>
      <c r="DZ1210" s="9">
        <v>0</v>
      </c>
      <c r="EA1210" s="9">
        <v>3612873</v>
      </c>
      <c r="EB1210" s="9">
        <v>473746</v>
      </c>
      <c r="EC1210" s="9">
        <v>252241</v>
      </c>
    </row>
    <row r="1211" spans="1:133" x14ac:dyDescent="0.3">
      <c r="A1211" s="10">
        <v>106424002</v>
      </c>
      <c r="B1211" s="10" t="s">
        <v>1632</v>
      </c>
      <c r="C1211" s="10">
        <v>20182</v>
      </c>
      <c r="D1211" s="12">
        <v>43191</v>
      </c>
      <c r="E1211" s="10" t="s">
        <v>2129</v>
      </c>
      <c r="F1211" s="10" t="s">
        <v>134</v>
      </c>
      <c r="G1211" s="10" t="s">
        <v>745</v>
      </c>
      <c r="H1211" s="10" t="s">
        <v>2134</v>
      </c>
      <c r="I1211" s="10">
        <v>807</v>
      </c>
      <c r="J1211" s="10" t="s">
        <v>276</v>
      </c>
      <c r="K1211" s="10" t="s">
        <v>369</v>
      </c>
      <c r="L1211" s="10" t="s">
        <v>138</v>
      </c>
      <c r="M1211" s="10" t="s">
        <v>1633</v>
      </c>
      <c r="N1211" s="10" t="s">
        <v>1634</v>
      </c>
      <c r="O1211" s="10" t="s">
        <v>748</v>
      </c>
      <c r="P1211" s="10">
        <v>93110</v>
      </c>
      <c r="Q1211" s="10" t="s">
        <v>1635</v>
      </c>
      <c r="R1211" s="10">
        <v>16</v>
      </c>
      <c r="S1211" s="10">
        <v>16</v>
      </c>
      <c r="T1211" s="10">
        <v>16</v>
      </c>
      <c r="U1211" s="10">
        <v>25</v>
      </c>
      <c r="V1211" s="10">
        <v>0</v>
      </c>
      <c r="W1211" s="10">
        <v>59</v>
      </c>
      <c r="X1211" s="10">
        <v>0</v>
      </c>
      <c r="Y1211" s="10">
        <v>9</v>
      </c>
      <c r="Z1211" s="10">
        <v>0</v>
      </c>
      <c r="AA1211" s="10">
        <v>3</v>
      </c>
      <c r="AB1211" s="10">
        <v>0</v>
      </c>
      <c r="AC1211" s="10">
        <v>0</v>
      </c>
      <c r="AD1211" s="10">
        <v>0</v>
      </c>
      <c r="AE1211" s="10">
        <v>96</v>
      </c>
      <c r="AF1211" s="10">
        <v>0</v>
      </c>
      <c r="AG1211" s="10">
        <v>297</v>
      </c>
      <c r="AH1211" s="10">
        <v>0</v>
      </c>
      <c r="AI1211" s="10">
        <v>950</v>
      </c>
      <c r="AJ1211" s="10">
        <v>0</v>
      </c>
      <c r="AK1211" s="10">
        <v>149</v>
      </c>
      <c r="AL1211" s="10">
        <v>0</v>
      </c>
      <c r="AM1211" s="10">
        <v>20</v>
      </c>
      <c r="AN1211" s="10">
        <v>0</v>
      </c>
      <c r="AO1211" s="10">
        <v>0</v>
      </c>
      <c r="AP1211" s="10">
        <v>0</v>
      </c>
      <c r="AQ1211" s="10">
        <v>1416</v>
      </c>
      <c r="AR1211" s="10">
        <v>0</v>
      </c>
      <c r="AS1211" s="10">
        <v>0</v>
      </c>
      <c r="AT1211" s="10">
        <v>0</v>
      </c>
      <c r="AU1211" s="10">
        <v>0</v>
      </c>
      <c r="AV1211" s="10">
        <v>0</v>
      </c>
      <c r="AW1211" s="10">
        <v>0</v>
      </c>
      <c r="AX1211" s="10">
        <v>0</v>
      </c>
      <c r="AY1211" s="10">
        <v>0</v>
      </c>
      <c r="AZ1211" s="10">
        <v>0</v>
      </c>
      <c r="BA1211" s="10">
        <v>0</v>
      </c>
      <c r="BB1211" s="10">
        <v>0</v>
      </c>
      <c r="BC1211" s="10">
        <v>0</v>
      </c>
      <c r="BD1211" s="10">
        <v>715363</v>
      </c>
      <c r="BE1211" s="10">
        <v>0</v>
      </c>
      <c r="BF1211" s="10">
        <v>1385943</v>
      </c>
      <c r="BG1211" s="10">
        <v>0</v>
      </c>
      <c r="BH1211" s="10">
        <v>290381</v>
      </c>
      <c r="BI1211" s="10">
        <v>0</v>
      </c>
      <c r="BJ1211" s="10">
        <v>48467</v>
      </c>
      <c r="BK1211" s="10">
        <v>0</v>
      </c>
      <c r="BL1211" s="10">
        <v>0</v>
      </c>
      <c r="BM1211" s="10">
        <v>0</v>
      </c>
      <c r="BN1211" s="10">
        <v>2440154</v>
      </c>
      <c r="BO1211" s="10">
        <v>0</v>
      </c>
      <c r="BP1211" s="10">
        <v>0</v>
      </c>
      <c r="BQ1211" s="10">
        <v>0</v>
      </c>
      <c r="BR1211" s="10">
        <v>0</v>
      </c>
      <c r="BS1211" s="10">
        <v>0</v>
      </c>
      <c r="BT1211" s="10">
        <v>0</v>
      </c>
      <c r="BU1211" s="10">
        <v>0</v>
      </c>
      <c r="BV1211" s="10">
        <v>0</v>
      </c>
      <c r="BW1211" s="10">
        <v>0</v>
      </c>
      <c r="BX1211" s="10">
        <v>0</v>
      </c>
      <c r="BY1211" s="10">
        <v>0</v>
      </c>
      <c r="BZ1211" s="10">
        <v>0</v>
      </c>
      <c r="CA1211" s="10">
        <v>42666</v>
      </c>
      <c r="CB1211" s="10">
        <v>0</v>
      </c>
      <c r="CC1211" s="10">
        <v>494281</v>
      </c>
      <c r="CD1211" s="10">
        <v>0</v>
      </c>
      <c r="CE1211" s="10">
        <v>0</v>
      </c>
      <c r="CF1211" s="10">
        <v>290381</v>
      </c>
      <c r="CG1211" s="10">
        <v>0</v>
      </c>
      <c r="CH1211" s="10">
        <v>0</v>
      </c>
      <c r="CI1211" s="10">
        <v>0</v>
      </c>
      <c r="CJ1211" s="10">
        <v>0</v>
      </c>
      <c r="CK1211" s="10">
        <v>0</v>
      </c>
      <c r="CL1211" s="10">
        <v>0</v>
      </c>
      <c r="CM1211" s="10">
        <v>0</v>
      </c>
      <c r="CN1211" s="10">
        <v>0</v>
      </c>
      <c r="CO1211" s="10">
        <v>0</v>
      </c>
      <c r="CP1211" s="10">
        <v>827328</v>
      </c>
      <c r="CQ1211" s="10">
        <v>0</v>
      </c>
      <c r="CR1211" s="10">
        <v>0</v>
      </c>
      <c r="CS1211" s="10">
        <v>0</v>
      </c>
      <c r="CT1211" s="10">
        <v>0</v>
      </c>
      <c r="CU1211" s="10">
        <v>0</v>
      </c>
      <c r="CV1211" s="10">
        <v>672697</v>
      </c>
      <c r="CW1211" s="10">
        <v>0</v>
      </c>
      <c r="CX1211" s="10">
        <v>891662</v>
      </c>
      <c r="CY1211" s="10">
        <v>0</v>
      </c>
      <c r="CZ1211" s="10">
        <v>0</v>
      </c>
      <c r="DA1211" s="10">
        <v>0</v>
      </c>
      <c r="DB1211" s="10">
        <v>48467</v>
      </c>
      <c r="DC1211" s="10">
        <v>0</v>
      </c>
      <c r="DD1211" s="10">
        <v>0</v>
      </c>
      <c r="DE1211" s="10">
        <v>0</v>
      </c>
      <c r="DF1211" s="10">
        <v>1612826</v>
      </c>
      <c r="DG1211" s="10">
        <v>0</v>
      </c>
      <c r="DH1211" s="10">
        <v>2416497</v>
      </c>
      <c r="DI1211" s="10">
        <v>0</v>
      </c>
      <c r="DJ1211" s="10">
        <v>0</v>
      </c>
      <c r="DK1211" s="10">
        <v>0</v>
      </c>
      <c r="DL1211" s="10">
        <v>0</v>
      </c>
      <c r="DM1211" s="10">
        <v>0</v>
      </c>
      <c r="DN1211" s="10">
        <v>0</v>
      </c>
      <c r="DO1211" s="10">
        <v>0</v>
      </c>
      <c r="DP1211" s="10">
        <v>0</v>
      </c>
      <c r="DQ1211" s="10">
        <v>0</v>
      </c>
      <c r="DR1211" s="10">
        <v>0</v>
      </c>
      <c r="DS1211" s="10">
        <v>0</v>
      </c>
      <c r="DT1211" s="10">
        <v>0</v>
      </c>
      <c r="DU1211" s="10">
        <v>0</v>
      </c>
      <c r="DV1211" s="10">
        <v>0</v>
      </c>
      <c r="DW1211" s="10">
        <v>0</v>
      </c>
      <c r="DX1211" s="10">
        <v>0</v>
      </c>
      <c r="DY1211" s="10">
        <v>0</v>
      </c>
      <c r="DZ1211" s="10">
        <v>0</v>
      </c>
      <c r="EA1211" s="10">
        <v>0</v>
      </c>
      <c r="EB1211" s="10">
        <v>0</v>
      </c>
      <c r="EC1211" s="10">
        <v>0</v>
      </c>
    </row>
    <row r="1212" spans="1:133" x14ac:dyDescent="0.3">
      <c r="A1212" s="9">
        <v>106420514</v>
      </c>
      <c r="B1212" s="9" t="s">
        <v>1628</v>
      </c>
      <c r="C1212" s="9">
        <v>20182</v>
      </c>
      <c r="D1212" s="11">
        <v>43191</v>
      </c>
      <c r="E1212" s="9" t="s">
        <v>2129</v>
      </c>
      <c r="F1212" s="9" t="s">
        <v>134</v>
      </c>
      <c r="G1212" s="9" t="s">
        <v>745</v>
      </c>
      <c r="H1212" s="9" t="s">
        <v>2134</v>
      </c>
      <c r="I1212" s="9">
        <v>807</v>
      </c>
      <c r="J1212" s="9" t="s">
        <v>136</v>
      </c>
      <c r="K1212" s="9" t="s">
        <v>137</v>
      </c>
      <c r="L1212" s="9" t="s">
        <v>220</v>
      </c>
      <c r="M1212" s="9" t="s">
        <v>1629</v>
      </c>
      <c r="N1212" s="9" t="s">
        <v>1630</v>
      </c>
      <c r="O1212" s="9" t="s">
        <v>748</v>
      </c>
      <c r="P1212" s="9">
        <v>93105</v>
      </c>
      <c r="Q1212" s="9" t="s">
        <v>1651</v>
      </c>
      <c r="R1212" s="9">
        <v>429</v>
      </c>
      <c r="S1212" s="9">
        <v>363</v>
      </c>
      <c r="T1212" s="9">
        <v>257</v>
      </c>
      <c r="U1212" s="9">
        <v>1739</v>
      </c>
      <c r="V1212" s="9">
        <v>304</v>
      </c>
      <c r="W1212" s="9">
        <v>244</v>
      </c>
      <c r="X1212" s="9">
        <v>642</v>
      </c>
      <c r="Y1212" s="9">
        <v>0</v>
      </c>
      <c r="Z1212" s="9">
        <v>0</v>
      </c>
      <c r="AA1212" s="9">
        <v>118</v>
      </c>
      <c r="AB1212" s="9">
        <v>1291</v>
      </c>
      <c r="AC1212" s="9">
        <v>0</v>
      </c>
      <c r="AD1212" s="9">
        <v>65</v>
      </c>
      <c r="AE1212" s="9">
        <v>4403</v>
      </c>
      <c r="AF1212" s="9">
        <v>0</v>
      </c>
      <c r="AG1212" s="9">
        <v>9550</v>
      </c>
      <c r="AH1212" s="9">
        <v>1472</v>
      </c>
      <c r="AI1212" s="9">
        <v>1645</v>
      </c>
      <c r="AJ1212" s="9">
        <v>3804</v>
      </c>
      <c r="AK1212" s="9">
        <v>0</v>
      </c>
      <c r="AL1212" s="9">
        <v>0</v>
      </c>
      <c r="AM1212" s="9">
        <v>762</v>
      </c>
      <c r="AN1212" s="9">
        <v>5867</v>
      </c>
      <c r="AO1212" s="9">
        <v>0</v>
      </c>
      <c r="AP1212" s="9">
        <v>215</v>
      </c>
      <c r="AQ1212" s="9">
        <v>23315</v>
      </c>
      <c r="AR1212" s="9">
        <v>0</v>
      </c>
      <c r="AS1212" s="9">
        <v>10422</v>
      </c>
      <c r="AT1212" s="9">
        <v>1173</v>
      </c>
      <c r="AU1212" s="9">
        <v>1516</v>
      </c>
      <c r="AV1212" s="9">
        <v>6496</v>
      </c>
      <c r="AW1212" s="9">
        <v>0</v>
      </c>
      <c r="AX1212" s="9">
        <v>0</v>
      </c>
      <c r="AY1212" s="9">
        <v>1081</v>
      </c>
      <c r="AZ1212" s="9">
        <v>12376</v>
      </c>
      <c r="BA1212" s="9">
        <v>0</v>
      </c>
      <c r="BB1212" s="9">
        <v>862</v>
      </c>
      <c r="BC1212" s="9">
        <v>33926</v>
      </c>
      <c r="BD1212" s="9">
        <v>149008733</v>
      </c>
      <c r="BE1212" s="9">
        <v>23401349</v>
      </c>
      <c r="BF1212" s="9">
        <v>31384786</v>
      </c>
      <c r="BG1212" s="9">
        <v>53079429</v>
      </c>
      <c r="BH1212" s="9">
        <v>0</v>
      </c>
      <c r="BI1212" s="9">
        <v>0</v>
      </c>
      <c r="BJ1212" s="9">
        <v>10119871</v>
      </c>
      <c r="BK1212" s="9">
        <v>85890222</v>
      </c>
      <c r="BL1212" s="9">
        <v>0</v>
      </c>
      <c r="BM1212" s="9">
        <v>2048117</v>
      </c>
      <c r="BN1212" s="9">
        <v>354932507</v>
      </c>
      <c r="BO1212" s="9">
        <v>53200284</v>
      </c>
      <c r="BP1212" s="9">
        <v>8429421</v>
      </c>
      <c r="BQ1212" s="9">
        <v>3368963</v>
      </c>
      <c r="BR1212" s="9">
        <v>17879139</v>
      </c>
      <c r="BS1212" s="9">
        <v>0</v>
      </c>
      <c r="BT1212" s="9">
        <v>0</v>
      </c>
      <c r="BU1212" s="9">
        <v>2756889</v>
      </c>
      <c r="BV1212" s="9">
        <v>42787613</v>
      </c>
      <c r="BW1212" s="9">
        <v>0</v>
      </c>
      <c r="BX1212" s="9">
        <v>2761769</v>
      </c>
      <c r="BY1212" s="9">
        <v>131184078</v>
      </c>
      <c r="BZ1212" s="9">
        <v>307696</v>
      </c>
      <c r="CA1212" s="9">
        <v>158994564</v>
      </c>
      <c r="CB1212" s="9">
        <v>25382519</v>
      </c>
      <c r="CC1212" s="9">
        <v>28868660</v>
      </c>
      <c r="CD1212" s="9">
        <v>51875056</v>
      </c>
      <c r="CE1212" s="9">
        <v>0</v>
      </c>
      <c r="CF1212" s="9">
        <v>0</v>
      </c>
      <c r="CG1212" s="9">
        <v>0</v>
      </c>
      <c r="CH1212" s="9">
        <v>7272007</v>
      </c>
      <c r="CI1212" s="9">
        <v>28078180</v>
      </c>
      <c r="CJ1212" s="9">
        <v>0</v>
      </c>
      <c r="CK1212" s="9">
        <v>2138911</v>
      </c>
      <c r="CL1212" s="9">
        <v>0</v>
      </c>
      <c r="CM1212" s="9">
        <v>0</v>
      </c>
      <c r="CN1212" s="9">
        <v>0</v>
      </c>
      <c r="CO1212" s="9">
        <v>2422125</v>
      </c>
      <c r="CP1212" s="9">
        <v>305339718</v>
      </c>
      <c r="CQ1212" s="9">
        <v>0</v>
      </c>
      <c r="CR1212" s="9">
        <v>0</v>
      </c>
      <c r="CS1212" s="9">
        <v>0</v>
      </c>
      <c r="CT1212" s="9">
        <v>0</v>
      </c>
      <c r="CU1212" s="9">
        <v>0</v>
      </c>
      <c r="CV1212" s="9">
        <v>43060603</v>
      </c>
      <c r="CW1212" s="9">
        <v>6448251</v>
      </c>
      <c r="CX1212" s="9">
        <v>5885089</v>
      </c>
      <c r="CY1212" s="9">
        <v>19083512</v>
      </c>
      <c r="CZ1212" s="9">
        <v>0</v>
      </c>
      <c r="DA1212" s="9">
        <v>0</v>
      </c>
      <c r="DB1212" s="9">
        <v>5604753</v>
      </c>
      <c r="DC1212" s="9">
        <v>100445808</v>
      </c>
      <c r="DD1212" s="9">
        <v>0</v>
      </c>
      <c r="DE1212" s="9">
        <v>248851</v>
      </c>
      <c r="DF1212" s="9">
        <v>180776867</v>
      </c>
      <c r="DG1212" s="9">
        <v>3521343</v>
      </c>
      <c r="DH1212" s="9">
        <v>168479006</v>
      </c>
      <c r="DI1212" s="9">
        <v>9764936</v>
      </c>
      <c r="DJ1212" s="9">
        <v>6126821</v>
      </c>
      <c r="DK1212" s="9">
        <v>0</v>
      </c>
      <c r="DL1212" s="9">
        <v>0</v>
      </c>
      <c r="DM1212" s="9">
        <v>0</v>
      </c>
      <c r="DN1212" s="9">
        <v>0</v>
      </c>
      <c r="DO1212" s="9">
        <v>14016973</v>
      </c>
      <c r="DP1212" s="9">
        <v>720056255</v>
      </c>
      <c r="DQ1212" s="9">
        <v>0</v>
      </c>
      <c r="DR1212" s="9">
        <v>0</v>
      </c>
      <c r="DS1212" s="9">
        <v>0</v>
      </c>
      <c r="DT1212" s="9">
        <v>0</v>
      </c>
      <c r="DU1212" s="9">
        <v>0</v>
      </c>
      <c r="DV1212" s="9">
        <v>0</v>
      </c>
      <c r="DW1212" s="9">
        <v>0</v>
      </c>
      <c r="DX1212" s="9">
        <v>0</v>
      </c>
      <c r="DY1212" s="9">
        <v>0</v>
      </c>
      <c r="DZ1212" s="9">
        <v>0</v>
      </c>
      <c r="EA1212" s="9">
        <v>5628072</v>
      </c>
      <c r="EB1212" s="9">
        <v>6446508</v>
      </c>
      <c r="EC1212" s="9">
        <v>0</v>
      </c>
    </row>
    <row r="1213" spans="1:133" x14ac:dyDescent="0.3">
      <c r="A1213" s="10">
        <v>106430883</v>
      </c>
      <c r="B1213" s="10" t="s">
        <v>1636</v>
      </c>
      <c r="C1213" s="10">
        <v>20182</v>
      </c>
      <c r="D1213" s="12">
        <v>43191</v>
      </c>
      <c r="E1213" s="10" t="s">
        <v>2129</v>
      </c>
      <c r="F1213" s="10" t="s">
        <v>134</v>
      </c>
      <c r="G1213" s="10" t="s">
        <v>446</v>
      </c>
      <c r="H1213" s="10" t="s">
        <v>2150</v>
      </c>
      <c r="I1213" s="10">
        <v>431</v>
      </c>
      <c r="J1213" s="10" t="s">
        <v>276</v>
      </c>
      <c r="K1213" s="10" t="s">
        <v>137</v>
      </c>
      <c r="L1213" s="10" t="s">
        <v>220</v>
      </c>
      <c r="M1213" s="10" t="s">
        <v>1637</v>
      </c>
      <c r="N1213" s="10" t="s">
        <v>1638</v>
      </c>
      <c r="O1213" s="10" t="s">
        <v>566</v>
      </c>
      <c r="P1213" s="10">
        <v>95128</v>
      </c>
      <c r="Q1213" s="10" t="s">
        <v>1639</v>
      </c>
      <c r="R1213" s="10">
        <v>731</v>
      </c>
      <c r="S1213" s="10">
        <v>711</v>
      </c>
      <c r="T1213" s="10">
        <v>351</v>
      </c>
      <c r="U1213" s="10">
        <v>746</v>
      </c>
      <c r="V1213" s="10">
        <v>290</v>
      </c>
      <c r="W1213" s="10">
        <v>1166</v>
      </c>
      <c r="X1213" s="10">
        <v>2068</v>
      </c>
      <c r="Y1213" s="10">
        <v>111</v>
      </c>
      <c r="Z1213" s="10">
        <v>3</v>
      </c>
      <c r="AA1213" s="10">
        <v>83</v>
      </c>
      <c r="AB1213" s="10">
        <v>609</v>
      </c>
      <c r="AC1213" s="10">
        <v>137</v>
      </c>
      <c r="AD1213" s="10">
        <v>0</v>
      </c>
      <c r="AE1213" s="10">
        <v>5213</v>
      </c>
      <c r="AF1213" s="10">
        <v>0</v>
      </c>
      <c r="AG1213" s="10">
        <v>5853</v>
      </c>
      <c r="AH1213" s="10">
        <v>1952</v>
      </c>
      <c r="AI1213" s="10">
        <v>7565</v>
      </c>
      <c r="AJ1213" s="10">
        <v>9131</v>
      </c>
      <c r="AK1213" s="10">
        <v>367</v>
      </c>
      <c r="AL1213" s="10">
        <v>27</v>
      </c>
      <c r="AM1213" s="10">
        <v>911</v>
      </c>
      <c r="AN1213" s="10">
        <v>4576</v>
      </c>
      <c r="AO1213" s="10">
        <v>595</v>
      </c>
      <c r="AP1213" s="10">
        <v>0</v>
      </c>
      <c r="AQ1213" s="10">
        <v>30977</v>
      </c>
      <c r="AR1213" s="10">
        <v>0</v>
      </c>
      <c r="AS1213" s="10">
        <v>24539</v>
      </c>
      <c r="AT1213" s="10">
        <v>8313</v>
      </c>
      <c r="AU1213" s="10">
        <v>39417</v>
      </c>
      <c r="AV1213" s="10">
        <v>95752</v>
      </c>
      <c r="AW1213" s="10">
        <v>5922</v>
      </c>
      <c r="AX1213" s="10">
        <v>653</v>
      </c>
      <c r="AY1213" s="10">
        <v>2894</v>
      </c>
      <c r="AZ1213" s="10">
        <v>23468</v>
      </c>
      <c r="BA1213" s="10">
        <v>5585</v>
      </c>
      <c r="BB1213" s="10">
        <v>0</v>
      </c>
      <c r="BC1213" s="10">
        <v>206543</v>
      </c>
      <c r="BD1213" s="10">
        <v>106450393</v>
      </c>
      <c r="BE1213" s="10">
        <v>31614177</v>
      </c>
      <c r="BF1213" s="10">
        <v>142401724</v>
      </c>
      <c r="BG1213" s="10">
        <v>175633018</v>
      </c>
      <c r="BH1213" s="10">
        <v>7239291</v>
      </c>
      <c r="BI1213" s="10">
        <v>457665</v>
      </c>
      <c r="BJ1213" s="10">
        <v>23655936</v>
      </c>
      <c r="BK1213" s="10">
        <v>76849100</v>
      </c>
      <c r="BL1213" s="10">
        <v>6658989</v>
      </c>
      <c r="BM1213" s="10">
        <v>0</v>
      </c>
      <c r="BN1213" s="10">
        <v>570960293</v>
      </c>
      <c r="BO1213" s="10">
        <v>101095401</v>
      </c>
      <c r="BP1213" s="10">
        <v>28861073</v>
      </c>
      <c r="BQ1213" s="10">
        <v>88069413</v>
      </c>
      <c r="BR1213" s="10">
        <v>219519512</v>
      </c>
      <c r="BS1213" s="10">
        <v>18736402</v>
      </c>
      <c r="BT1213" s="10">
        <v>191703</v>
      </c>
      <c r="BU1213" s="10">
        <v>21015285</v>
      </c>
      <c r="BV1213" s="10">
        <v>64258891</v>
      </c>
      <c r="BW1213" s="10">
        <v>28030120</v>
      </c>
      <c r="BX1213" s="10">
        <v>0</v>
      </c>
      <c r="BY1213" s="10">
        <v>569777800</v>
      </c>
      <c r="BZ1213" s="10">
        <v>548916</v>
      </c>
      <c r="CA1213" s="10">
        <v>166904572</v>
      </c>
      <c r="CB1213" s="10">
        <v>47076214</v>
      </c>
      <c r="CC1213" s="10">
        <v>169816418</v>
      </c>
      <c r="CD1213" s="10">
        <v>247641024</v>
      </c>
      <c r="CE1213" s="10">
        <v>-39672006</v>
      </c>
      <c r="CF1213" s="10">
        <v>21492938</v>
      </c>
      <c r="CG1213" s="10">
        <v>676944</v>
      </c>
      <c r="CH1213" s="10">
        <v>24900687</v>
      </c>
      <c r="CI1213" s="10">
        <v>118709754</v>
      </c>
      <c r="CJ1213" s="10">
        <v>0</v>
      </c>
      <c r="CK1213" s="10">
        <v>25520566</v>
      </c>
      <c r="CL1213" s="10">
        <v>0</v>
      </c>
      <c r="CM1213" s="10">
        <v>0</v>
      </c>
      <c r="CN1213" s="10">
        <v>0</v>
      </c>
      <c r="CO1213" s="10">
        <v>0</v>
      </c>
      <c r="CP1213" s="10">
        <v>783616027</v>
      </c>
      <c r="CQ1213" s="10">
        <v>0</v>
      </c>
      <c r="CR1213" s="10">
        <v>57456527</v>
      </c>
      <c r="CS1213" s="10">
        <v>142594</v>
      </c>
      <c r="CT1213" s="10">
        <v>0</v>
      </c>
      <c r="CU1213" s="10">
        <v>57599121</v>
      </c>
      <c r="CV1213" s="10">
        <v>40598069</v>
      </c>
      <c r="CW1213" s="10">
        <v>13312526</v>
      </c>
      <c r="CX1213" s="10">
        <v>100022896</v>
      </c>
      <c r="CY1213" s="10">
        <v>204967799</v>
      </c>
      <c r="CZ1213" s="10">
        <v>4206286</v>
      </c>
      <c r="DA1213" s="10">
        <v>115018</v>
      </c>
      <c r="DB1213" s="10">
        <v>19578232</v>
      </c>
      <c r="DC1213" s="10">
        <v>21771959</v>
      </c>
      <c r="DD1213" s="10">
        <v>10148402</v>
      </c>
      <c r="DE1213" s="10">
        <v>0</v>
      </c>
      <c r="DF1213" s="10">
        <v>414721187</v>
      </c>
      <c r="DG1213" s="10">
        <v>19546440</v>
      </c>
      <c r="DH1213" s="10">
        <v>450689355</v>
      </c>
      <c r="DI1213" s="10">
        <v>0</v>
      </c>
      <c r="DJ1213" s="10">
        <v>26660094</v>
      </c>
      <c r="DK1213" s="10">
        <v>0</v>
      </c>
      <c r="DL1213" s="10">
        <v>0</v>
      </c>
      <c r="DM1213" s="10">
        <v>0</v>
      </c>
      <c r="DN1213" s="10">
        <v>0</v>
      </c>
      <c r="DO1213" s="10">
        <v>0</v>
      </c>
      <c r="DP1213" s="10">
        <v>81428992</v>
      </c>
      <c r="DQ1213" s="10">
        <v>0</v>
      </c>
      <c r="DR1213" s="10">
        <v>0</v>
      </c>
      <c r="DS1213" s="10">
        <v>0</v>
      </c>
      <c r="DT1213" s="10">
        <v>0</v>
      </c>
      <c r="DU1213" s="10">
        <v>0</v>
      </c>
      <c r="DV1213" s="10">
        <v>0</v>
      </c>
      <c r="DW1213" s="10">
        <v>0</v>
      </c>
      <c r="DX1213" s="10">
        <v>0</v>
      </c>
      <c r="DY1213" s="10">
        <v>0</v>
      </c>
      <c r="DZ1213" s="10">
        <v>0</v>
      </c>
      <c r="EA1213" s="10">
        <v>0</v>
      </c>
      <c r="EB1213" s="10">
        <v>0</v>
      </c>
      <c r="EC1213" s="10">
        <v>0</v>
      </c>
    </row>
    <row r="1214" spans="1:133" x14ac:dyDescent="0.3">
      <c r="A1214" s="9">
        <v>106190687</v>
      </c>
      <c r="B1214" s="9" t="s">
        <v>1640</v>
      </c>
      <c r="C1214" s="9">
        <v>20182</v>
      </c>
      <c r="D1214" s="11">
        <v>43191</v>
      </c>
      <c r="E1214" s="9" t="s">
        <v>2129</v>
      </c>
      <c r="F1214" s="9" t="s">
        <v>134</v>
      </c>
      <c r="G1214" s="9" t="s">
        <v>158</v>
      </c>
      <c r="H1214" s="9" t="s">
        <v>2132</v>
      </c>
      <c r="I1214" s="9">
        <v>927</v>
      </c>
      <c r="J1214" s="9" t="s">
        <v>136</v>
      </c>
      <c r="K1214" s="9" t="s">
        <v>137</v>
      </c>
      <c r="L1214" s="9" t="s">
        <v>220</v>
      </c>
      <c r="M1214" s="9" t="s">
        <v>1641</v>
      </c>
      <c r="N1214" s="9" t="s">
        <v>1642</v>
      </c>
      <c r="O1214" s="9" t="s">
        <v>1489</v>
      </c>
      <c r="P1214" s="9">
        <v>90404</v>
      </c>
      <c r="Q1214" s="9" t="s">
        <v>1643</v>
      </c>
      <c r="R1214" s="9">
        <v>265</v>
      </c>
      <c r="S1214" s="9">
        <v>265</v>
      </c>
      <c r="T1214" s="9">
        <v>265</v>
      </c>
      <c r="U1214" s="9">
        <v>1254</v>
      </c>
      <c r="V1214" s="9">
        <v>422</v>
      </c>
      <c r="W1214" s="9">
        <v>294</v>
      </c>
      <c r="X1214" s="9">
        <v>254</v>
      </c>
      <c r="Y1214" s="9">
        <v>0</v>
      </c>
      <c r="Z1214" s="9">
        <v>0</v>
      </c>
      <c r="AA1214" s="9">
        <v>13</v>
      </c>
      <c r="AB1214" s="9">
        <v>1402</v>
      </c>
      <c r="AC1214" s="9">
        <v>18</v>
      </c>
      <c r="AD1214" s="9">
        <v>39</v>
      </c>
      <c r="AE1214" s="9">
        <v>3696</v>
      </c>
      <c r="AF1214" s="9">
        <v>0</v>
      </c>
      <c r="AG1214" s="9">
        <v>6624</v>
      </c>
      <c r="AH1214" s="9">
        <v>2174</v>
      </c>
      <c r="AI1214" s="9">
        <v>1585</v>
      </c>
      <c r="AJ1214" s="9">
        <v>1307</v>
      </c>
      <c r="AK1214" s="9">
        <v>0</v>
      </c>
      <c r="AL1214" s="9">
        <v>0</v>
      </c>
      <c r="AM1214" s="9">
        <v>67</v>
      </c>
      <c r="AN1214" s="9">
        <v>6256</v>
      </c>
      <c r="AO1214" s="9">
        <v>73</v>
      </c>
      <c r="AP1214" s="9">
        <v>165</v>
      </c>
      <c r="AQ1214" s="9">
        <v>18251</v>
      </c>
      <c r="AR1214" s="9">
        <v>0</v>
      </c>
      <c r="AS1214" s="9">
        <v>10619</v>
      </c>
      <c r="AT1214" s="9">
        <v>4663</v>
      </c>
      <c r="AU1214" s="9">
        <v>1239</v>
      </c>
      <c r="AV1214" s="9">
        <v>3243</v>
      </c>
      <c r="AW1214" s="9">
        <v>49</v>
      </c>
      <c r="AX1214" s="9">
        <v>0</v>
      </c>
      <c r="AY1214" s="9">
        <v>203</v>
      </c>
      <c r="AZ1214" s="9">
        <v>25307</v>
      </c>
      <c r="BA1214" s="9">
        <v>335</v>
      </c>
      <c r="BB1214" s="9">
        <v>1453</v>
      </c>
      <c r="BC1214" s="9">
        <v>47111</v>
      </c>
      <c r="BD1214" s="9">
        <v>75203902</v>
      </c>
      <c r="BE1214" s="9">
        <v>4865039</v>
      </c>
      <c r="BF1214" s="9">
        <v>16619799</v>
      </c>
      <c r="BG1214" s="9">
        <v>14770833</v>
      </c>
      <c r="BH1214" s="9">
        <v>0</v>
      </c>
      <c r="BI1214" s="9">
        <v>0</v>
      </c>
      <c r="BJ1214" s="9">
        <v>675566</v>
      </c>
      <c r="BK1214" s="9">
        <v>93333397</v>
      </c>
      <c r="BL1214" s="9">
        <v>787223</v>
      </c>
      <c r="BM1214" s="9">
        <v>1765001</v>
      </c>
      <c r="BN1214" s="9">
        <v>208020760</v>
      </c>
      <c r="BO1214" s="9">
        <v>30648465</v>
      </c>
      <c r="BP1214" s="9">
        <v>1226814</v>
      </c>
      <c r="BQ1214" s="9">
        <v>3873295</v>
      </c>
      <c r="BR1214" s="9">
        <v>6209723</v>
      </c>
      <c r="BS1214" s="9">
        <v>78851</v>
      </c>
      <c r="BT1214" s="9">
        <v>0</v>
      </c>
      <c r="BU1214" s="9">
        <v>795343</v>
      </c>
      <c r="BV1214" s="9">
        <v>66563586</v>
      </c>
      <c r="BW1214" s="9">
        <v>392324</v>
      </c>
      <c r="BX1214" s="9">
        <v>1702708</v>
      </c>
      <c r="BY1214" s="9">
        <v>111491109</v>
      </c>
      <c r="BZ1214" s="9">
        <v>-1808803</v>
      </c>
      <c r="CA1214" s="9">
        <v>78184082</v>
      </c>
      <c r="CB1214" s="9">
        <v>5198023</v>
      </c>
      <c r="CC1214" s="9">
        <v>5617222</v>
      </c>
      <c r="CD1214" s="9">
        <v>17000753</v>
      </c>
      <c r="CE1214" s="9">
        <v>0</v>
      </c>
      <c r="CF1214" s="9">
        <v>55629</v>
      </c>
      <c r="CG1214" s="9">
        <v>0</v>
      </c>
      <c r="CH1214" s="9">
        <v>1080297</v>
      </c>
      <c r="CI1214" s="9">
        <v>73004721</v>
      </c>
      <c r="CJ1214" s="9">
        <v>0</v>
      </c>
      <c r="CK1214" s="9">
        <v>1179547</v>
      </c>
      <c r="CL1214" s="9">
        <v>0</v>
      </c>
      <c r="CM1214" s="9">
        <v>0</v>
      </c>
      <c r="CN1214" s="9">
        <v>0</v>
      </c>
      <c r="CO1214" s="9">
        <v>1364674</v>
      </c>
      <c r="CP1214" s="9">
        <v>180876145</v>
      </c>
      <c r="CQ1214" s="9">
        <v>246391</v>
      </c>
      <c r="CR1214" s="9">
        <v>805852</v>
      </c>
      <c r="CS1214" s="9">
        <v>0</v>
      </c>
      <c r="CT1214" s="9">
        <v>3256265</v>
      </c>
      <c r="CU1214" s="9">
        <v>4308508</v>
      </c>
      <c r="CV1214" s="9">
        <v>27668285</v>
      </c>
      <c r="CW1214" s="9">
        <v>1140221</v>
      </c>
      <c r="CX1214" s="9">
        <v>14875872</v>
      </c>
      <c r="CY1214" s="9">
        <v>4785655</v>
      </c>
      <c r="CZ1214" s="9">
        <v>23222</v>
      </c>
      <c r="DA1214" s="9">
        <v>0</v>
      </c>
      <c r="DB1214" s="9">
        <v>390612</v>
      </c>
      <c r="DC1214" s="9">
        <v>90148527</v>
      </c>
      <c r="DD1214" s="9">
        <v>0</v>
      </c>
      <c r="DE1214" s="9">
        <v>3911838</v>
      </c>
      <c r="DF1214" s="9">
        <v>142944232</v>
      </c>
      <c r="DG1214" s="9">
        <v>6623050</v>
      </c>
      <c r="DH1214" s="9">
        <v>144792462</v>
      </c>
      <c r="DI1214" s="9">
        <v>0</v>
      </c>
      <c r="DJ1214" s="9">
        <v>6703465</v>
      </c>
      <c r="DK1214" s="9">
        <v>0</v>
      </c>
      <c r="DL1214" s="9">
        <v>0</v>
      </c>
      <c r="DM1214" s="9">
        <v>0</v>
      </c>
      <c r="DN1214" s="9">
        <v>0</v>
      </c>
      <c r="DO1214" s="9">
        <v>15515590</v>
      </c>
      <c r="DP1214" s="9">
        <v>671128209</v>
      </c>
      <c r="DQ1214" s="9">
        <v>0</v>
      </c>
      <c r="DR1214" s="9">
        <v>0</v>
      </c>
      <c r="DS1214" s="9">
        <v>0</v>
      </c>
      <c r="DT1214" s="9">
        <v>0</v>
      </c>
      <c r="DU1214" s="9">
        <v>0</v>
      </c>
      <c r="DV1214" s="9">
        <v>0</v>
      </c>
      <c r="DW1214" s="9">
        <v>0</v>
      </c>
      <c r="DX1214" s="9">
        <v>0</v>
      </c>
      <c r="DY1214" s="9">
        <v>0</v>
      </c>
      <c r="DZ1214" s="9">
        <v>0</v>
      </c>
      <c r="EA1214" s="9">
        <v>0</v>
      </c>
      <c r="EB1214" s="9">
        <v>0</v>
      </c>
      <c r="EC1214" s="9">
        <v>0</v>
      </c>
    </row>
    <row r="1215" spans="1:133" x14ac:dyDescent="0.3">
      <c r="A1215" s="10">
        <v>106491064</v>
      </c>
      <c r="B1215" s="10" t="s">
        <v>1644</v>
      </c>
      <c r="C1215" s="10">
        <v>20182</v>
      </c>
      <c r="D1215" s="12">
        <v>43191</v>
      </c>
      <c r="E1215" s="10" t="s">
        <v>2129</v>
      </c>
      <c r="F1215" s="10" t="s">
        <v>134</v>
      </c>
      <c r="G1215" s="10" t="s">
        <v>290</v>
      </c>
      <c r="H1215" s="10" t="s">
        <v>2135</v>
      </c>
      <c r="I1215" s="10">
        <v>401</v>
      </c>
      <c r="J1215" s="10" t="s">
        <v>152</v>
      </c>
      <c r="K1215" s="10" t="s">
        <v>137</v>
      </c>
      <c r="L1215" s="10" t="s">
        <v>138</v>
      </c>
      <c r="M1215" s="10" t="s">
        <v>1645</v>
      </c>
      <c r="N1215" s="10" t="s">
        <v>1646</v>
      </c>
      <c r="O1215" s="10" t="s">
        <v>293</v>
      </c>
      <c r="P1215" s="10">
        <v>95405</v>
      </c>
      <c r="Q1215" s="10" t="s">
        <v>1647</v>
      </c>
      <c r="R1215" s="10">
        <v>298</v>
      </c>
      <c r="S1215" s="10">
        <v>283</v>
      </c>
      <c r="T1215" s="10">
        <v>209</v>
      </c>
      <c r="U1215" s="10">
        <v>1379</v>
      </c>
      <c r="V1215" s="10">
        <v>152</v>
      </c>
      <c r="W1215" s="10">
        <v>232</v>
      </c>
      <c r="X1215" s="10">
        <v>550</v>
      </c>
      <c r="Y1215" s="10">
        <v>0</v>
      </c>
      <c r="Z1215" s="10">
        <v>0</v>
      </c>
      <c r="AA1215" s="10">
        <v>155</v>
      </c>
      <c r="AB1215" s="10">
        <v>424</v>
      </c>
      <c r="AC1215" s="10">
        <v>4</v>
      </c>
      <c r="AD1215" s="10">
        <v>159</v>
      </c>
      <c r="AE1215" s="10">
        <v>3055</v>
      </c>
      <c r="AF1215" s="10">
        <v>0</v>
      </c>
      <c r="AG1215" s="10">
        <v>8096</v>
      </c>
      <c r="AH1215" s="10">
        <v>891</v>
      </c>
      <c r="AI1215" s="10">
        <v>1365</v>
      </c>
      <c r="AJ1215" s="10">
        <v>3229</v>
      </c>
      <c r="AK1215" s="10">
        <v>0</v>
      </c>
      <c r="AL1215" s="10">
        <v>0</v>
      </c>
      <c r="AM1215" s="10">
        <v>909</v>
      </c>
      <c r="AN1215" s="10">
        <v>2487</v>
      </c>
      <c r="AO1215" s="10">
        <v>22</v>
      </c>
      <c r="AP1215" s="10">
        <v>934</v>
      </c>
      <c r="AQ1215" s="10">
        <v>17933</v>
      </c>
      <c r="AR1215" s="10">
        <v>0</v>
      </c>
      <c r="AS1215" s="10">
        <v>24070</v>
      </c>
      <c r="AT1215" s="10">
        <v>2728</v>
      </c>
      <c r="AU1215" s="10">
        <v>1770</v>
      </c>
      <c r="AV1215" s="10">
        <v>12423</v>
      </c>
      <c r="AW1215" s="10">
        <v>0</v>
      </c>
      <c r="AX1215" s="10">
        <v>0</v>
      </c>
      <c r="AY1215" s="10">
        <v>2900</v>
      </c>
      <c r="AZ1215" s="10">
        <v>12422</v>
      </c>
      <c r="BA1215" s="10">
        <v>217</v>
      </c>
      <c r="BB1215" s="10">
        <v>5521</v>
      </c>
      <c r="BC1215" s="10">
        <v>62051</v>
      </c>
      <c r="BD1215" s="10">
        <v>187264733</v>
      </c>
      <c r="BE1215" s="10">
        <v>20599282</v>
      </c>
      <c r="BF1215" s="10">
        <v>31578095</v>
      </c>
      <c r="BG1215" s="10">
        <v>74671345</v>
      </c>
      <c r="BH1215" s="10">
        <v>0</v>
      </c>
      <c r="BI1215" s="10">
        <v>0</v>
      </c>
      <c r="BJ1215" s="10">
        <v>21034645</v>
      </c>
      <c r="BK1215" s="10">
        <v>57514616</v>
      </c>
      <c r="BL1215" s="10">
        <v>516995</v>
      </c>
      <c r="BM1215" s="10">
        <v>21595408</v>
      </c>
      <c r="BN1215" s="10">
        <v>414775119</v>
      </c>
      <c r="BO1215" s="10">
        <v>121601130</v>
      </c>
      <c r="BP1215" s="10">
        <v>13780326</v>
      </c>
      <c r="BQ1215" s="10">
        <v>8942961</v>
      </c>
      <c r="BR1215" s="10">
        <v>62758951</v>
      </c>
      <c r="BS1215" s="10">
        <v>0</v>
      </c>
      <c r="BT1215" s="10">
        <v>0</v>
      </c>
      <c r="BU1215" s="10">
        <v>14649046</v>
      </c>
      <c r="BV1215" s="10">
        <v>62754057</v>
      </c>
      <c r="BW1215" s="10">
        <v>1096954</v>
      </c>
      <c r="BX1215" s="10">
        <v>27898713</v>
      </c>
      <c r="BY1215" s="10">
        <v>313482138</v>
      </c>
      <c r="BZ1215" s="10">
        <v>-2528826</v>
      </c>
      <c r="CA1215" s="10">
        <v>261338168</v>
      </c>
      <c r="CB1215" s="10">
        <v>29921871</v>
      </c>
      <c r="CC1215" s="10">
        <v>30836040</v>
      </c>
      <c r="CD1215" s="10">
        <v>117376555</v>
      </c>
      <c r="CE1215" s="10">
        <v>0</v>
      </c>
      <c r="CF1215" s="10">
        <v>0</v>
      </c>
      <c r="CG1215" s="10">
        <v>0</v>
      </c>
      <c r="CH1215" s="10">
        <v>27339866</v>
      </c>
      <c r="CI1215" s="10">
        <v>92837150</v>
      </c>
      <c r="CJ1215" s="10">
        <v>0</v>
      </c>
      <c r="CK1215" s="10">
        <v>1613949</v>
      </c>
      <c r="CL1215" s="10">
        <v>0</v>
      </c>
      <c r="CM1215" s="10">
        <v>0</v>
      </c>
      <c r="CN1215" s="10">
        <v>0</v>
      </c>
      <c r="CO1215" s="10">
        <v>43010107</v>
      </c>
      <c r="CP1215" s="10">
        <v>601744880</v>
      </c>
      <c r="CQ1215" s="10">
        <v>0</v>
      </c>
      <c r="CR1215" s="10">
        <v>0</v>
      </c>
      <c r="CS1215" s="10">
        <v>0</v>
      </c>
      <c r="CT1215" s="10">
        <v>8038815</v>
      </c>
      <c r="CU1215" s="10">
        <v>8038815</v>
      </c>
      <c r="CV1215" s="10">
        <v>47527695</v>
      </c>
      <c r="CW1215" s="10">
        <v>4457737</v>
      </c>
      <c r="CX1215" s="10">
        <v>9685016</v>
      </c>
      <c r="CY1215" s="10">
        <v>20053741</v>
      </c>
      <c r="CZ1215" s="10">
        <v>0</v>
      </c>
      <c r="DA1215" s="10">
        <v>0</v>
      </c>
      <c r="DB1215" s="10">
        <v>8343825</v>
      </c>
      <c r="DC1215" s="10">
        <v>35470338</v>
      </c>
      <c r="DD1215" s="10">
        <v>0</v>
      </c>
      <c r="DE1215" s="10">
        <v>9012840</v>
      </c>
      <c r="DF1215" s="10">
        <v>134551192</v>
      </c>
      <c r="DG1215" s="10">
        <v>4481637</v>
      </c>
      <c r="DH1215" s="10">
        <v>124994229</v>
      </c>
      <c r="DI1215" s="10">
        <v>5091511</v>
      </c>
      <c r="DJ1215" s="10">
        <v>1493807</v>
      </c>
      <c r="DK1215" s="10">
        <v>0</v>
      </c>
      <c r="DL1215" s="10">
        <v>0</v>
      </c>
      <c r="DM1215" s="10">
        <v>0</v>
      </c>
      <c r="DN1215" s="10">
        <v>0</v>
      </c>
      <c r="DO1215" s="10">
        <v>10986167</v>
      </c>
      <c r="DP1215" s="10">
        <v>237500368</v>
      </c>
      <c r="DQ1215" s="10">
        <v>0</v>
      </c>
      <c r="DR1215" s="10">
        <v>0</v>
      </c>
      <c r="DS1215" s="10">
        <v>0</v>
      </c>
      <c r="DT1215" s="10">
        <v>0</v>
      </c>
      <c r="DU1215" s="10">
        <v>0</v>
      </c>
      <c r="DV1215" s="10">
        <v>0</v>
      </c>
      <c r="DW1215" s="10">
        <v>0</v>
      </c>
      <c r="DX1215" s="10">
        <v>0</v>
      </c>
      <c r="DY1215" s="10">
        <v>0</v>
      </c>
      <c r="DZ1215" s="10">
        <v>0</v>
      </c>
      <c r="EA1215" s="10">
        <v>0</v>
      </c>
      <c r="EB1215" s="10">
        <v>0</v>
      </c>
      <c r="EC1215" s="10">
        <v>0</v>
      </c>
    </row>
    <row r="1216" spans="1:133" x14ac:dyDescent="0.3">
      <c r="A1216" s="9">
        <v>106420522</v>
      </c>
      <c r="B1216" s="9" t="s">
        <v>1648</v>
      </c>
      <c r="C1216" s="9">
        <v>20182</v>
      </c>
      <c r="D1216" s="11">
        <v>43191</v>
      </c>
      <c r="E1216" s="9" t="s">
        <v>2129</v>
      </c>
      <c r="F1216" s="9" t="s">
        <v>134</v>
      </c>
      <c r="G1216" s="9" t="s">
        <v>745</v>
      </c>
      <c r="H1216" s="9" t="s">
        <v>2134</v>
      </c>
      <c r="I1216" s="9">
        <v>805</v>
      </c>
      <c r="J1216" s="9" t="s">
        <v>136</v>
      </c>
      <c r="K1216" s="9" t="s">
        <v>137</v>
      </c>
      <c r="L1216" s="9" t="s">
        <v>145</v>
      </c>
      <c r="M1216" s="9" t="s">
        <v>746</v>
      </c>
      <c r="N1216" s="9" t="s">
        <v>1649</v>
      </c>
      <c r="O1216" s="9" t="s">
        <v>1650</v>
      </c>
      <c r="P1216" s="9">
        <v>93463</v>
      </c>
      <c r="Q1216" s="9" t="s">
        <v>1651</v>
      </c>
      <c r="R1216" s="9">
        <v>11</v>
      </c>
      <c r="S1216" s="9">
        <v>11</v>
      </c>
      <c r="T1216" s="9">
        <v>11</v>
      </c>
      <c r="U1216" s="9">
        <v>47</v>
      </c>
      <c r="V1216" s="9">
        <v>8</v>
      </c>
      <c r="W1216" s="9">
        <v>0</v>
      </c>
      <c r="X1216" s="9">
        <v>3</v>
      </c>
      <c r="Y1216" s="9">
        <v>0</v>
      </c>
      <c r="Z1216" s="9">
        <v>0</v>
      </c>
      <c r="AA1216" s="9">
        <v>2</v>
      </c>
      <c r="AB1216" s="9">
        <v>3</v>
      </c>
      <c r="AC1216" s="9">
        <v>0</v>
      </c>
      <c r="AD1216" s="9">
        <v>2</v>
      </c>
      <c r="AE1216" s="9">
        <v>65</v>
      </c>
      <c r="AF1216" s="9">
        <v>0</v>
      </c>
      <c r="AG1216" s="9">
        <v>141</v>
      </c>
      <c r="AH1216" s="9">
        <v>17</v>
      </c>
      <c r="AI1216" s="9">
        <v>0</v>
      </c>
      <c r="AJ1216" s="9">
        <v>7</v>
      </c>
      <c r="AK1216" s="9">
        <v>0</v>
      </c>
      <c r="AL1216" s="9">
        <v>0</v>
      </c>
      <c r="AM1216" s="9">
        <v>6</v>
      </c>
      <c r="AN1216" s="9">
        <v>3</v>
      </c>
      <c r="AO1216" s="9">
        <v>0</v>
      </c>
      <c r="AP1216" s="9">
        <v>4</v>
      </c>
      <c r="AQ1216" s="9">
        <v>178</v>
      </c>
      <c r="AR1216" s="9">
        <v>0</v>
      </c>
      <c r="AS1216" s="9">
        <v>2009</v>
      </c>
      <c r="AT1216" s="9">
        <v>180</v>
      </c>
      <c r="AU1216" s="9">
        <v>127</v>
      </c>
      <c r="AV1216" s="9">
        <v>901</v>
      </c>
      <c r="AW1216" s="9">
        <v>0</v>
      </c>
      <c r="AX1216" s="9">
        <v>0</v>
      </c>
      <c r="AY1216" s="9">
        <v>105</v>
      </c>
      <c r="AZ1216" s="9">
        <v>1508</v>
      </c>
      <c r="BA1216" s="9">
        <v>0</v>
      </c>
      <c r="BB1216" s="9">
        <v>292</v>
      </c>
      <c r="BC1216" s="9">
        <v>5122</v>
      </c>
      <c r="BD1216" s="9">
        <v>1485842</v>
      </c>
      <c r="BE1216" s="9">
        <v>230113</v>
      </c>
      <c r="BF1216" s="9">
        <v>0</v>
      </c>
      <c r="BG1216" s="9">
        <v>65558</v>
      </c>
      <c r="BH1216" s="9">
        <v>0</v>
      </c>
      <c r="BI1216" s="9">
        <v>0</v>
      </c>
      <c r="BJ1216" s="9">
        <v>38284</v>
      </c>
      <c r="BK1216" s="9">
        <v>53245</v>
      </c>
      <c r="BL1216" s="9">
        <v>0</v>
      </c>
      <c r="BM1216" s="9">
        <v>59296</v>
      </c>
      <c r="BN1216" s="9">
        <v>1932338</v>
      </c>
      <c r="BO1216" s="9">
        <v>6329015</v>
      </c>
      <c r="BP1216" s="9">
        <v>466880</v>
      </c>
      <c r="BQ1216" s="9">
        <v>181744</v>
      </c>
      <c r="BR1216" s="9">
        <v>1529701</v>
      </c>
      <c r="BS1216" s="9">
        <v>0</v>
      </c>
      <c r="BT1216" s="9">
        <v>0</v>
      </c>
      <c r="BU1216" s="9">
        <v>207488</v>
      </c>
      <c r="BV1216" s="9">
        <v>2734322</v>
      </c>
      <c r="BW1216" s="9">
        <v>0</v>
      </c>
      <c r="BX1216" s="9">
        <v>266063</v>
      </c>
      <c r="BY1216" s="9">
        <v>11715213</v>
      </c>
      <c r="BZ1216" s="9">
        <v>-82494</v>
      </c>
      <c r="CA1216" s="9">
        <v>5815427</v>
      </c>
      <c r="CB1216" s="9">
        <v>540145</v>
      </c>
      <c r="CC1216" s="9">
        <v>160947</v>
      </c>
      <c r="CD1216" s="9">
        <v>1402315</v>
      </c>
      <c r="CE1216" s="9">
        <v>0</v>
      </c>
      <c r="CF1216" s="9">
        <v>0</v>
      </c>
      <c r="CG1216" s="9">
        <v>0</v>
      </c>
      <c r="CH1216" s="9">
        <v>131729</v>
      </c>
      <c r="CI1216" s="9">
        <v>812731</v>
      </c>
      <c r="CJ1216" s="9">
        <v>0</v>
      </c>
      <c r="CK1216" s="9">
        <v>33766</v>
      </c>
      <c r="CL1216" s="9">
        <v>0</v>
      </c>
      <c r="CM1216" s="9">
        <v>0</v>
      </c>
      <c r="CN1216" s="9">
        <v>0</v>
      </c>
      <c r="CO1216" s="9">
        <v>162680</v>
      </c>
      <c r="CP1216" s="9">
        <v>8977246</v>
      </c>
      <c r="CQ1216" s="9">
        <v>0</v>
      </c>
      <c r="CR1216" s="9">
        <v>0</v>
      </c>
      <c r="CS1216" s="9">
        <v>0</v>
      </c>
      <c r="CT1216" s="9">
        <v>0</v>
      </c>
      <c r="CU1216" s="9">
        <v>0</v>
      </c>
      <c r="CV1216" s="9">
        <v>2032428</v>
      </c>
      <c r="CW1216" s="9">
        <v>156848</v>
      </c>
      <c r="CX1216" s="9">
        <v>20797</v>
      </c>
      <c r="CY1216" s="9">
        <v>192944</v>
      </c>
      <c r="CZ1216" s="9">
        <v>0</v>
      </c>
      <c r="DA1216" s="9">
        <v>0</v>
      </c>
      <c r="DB1216" s="9">
        <v>114043</v>
      </c>
      <c r="DC1216" s="9">
        <v>2007834</v>
      </c>
      <c r="DD1216" s="9">
        <v>0</v>
      </c>
      <c r="DE1216" s="9">
        <v>145411</v>
      </c>
      <c r="DF1216" s="9">
        <v>4670305</v>
      </c>
      <c r="DG1216" s="9">
        <v>61282</v>
      </c>
      <c r="DH1216" s="9">
        <v>4391469</v>
      </c>
      <c r="DI1216" s="9">
        <v>144636</v>
      </c>
      <c r="DJ1216" s="9">
        <v>303287</v>
      </c>
      <c r="DK1216" s="9">
        <v>0</v>
      </c>
      <c r="DL1216" s="9">
        <v>0</v>
      </c>
      <c r="DM1216" s="9">
        <v>0</v>
      </c>
      <c r="DN1216" s="9">
        <v>0</v>
      </c>
      <c r="DO1216" s="9">
        <v>255267</v>
      </c>
      <c r="DP1216" s="9">
        <v>13003471</v>
      </c>
      <c r="DQ1216" s="9">
        <v>0</v>
      </c>
      <c r="DR1216" s="9">
        <v>0</v>
      </c>
      <c r="DS1216" s="9">
        <v>0</v>
      </c>
      <c r="DT1216" s="9">
        <v>0</v>
      </c>
      <c r="DU1216" s="9">
        <v>0</v>
      </c>
      <c r="DV1216" s="9">
        <v>0</v>
      </c>
      <c r="DW1216" s="9">
        <v>0</v>
      </c>
      <c r="DX1216" s="9">
        <v>0</v>
      </c>
      <c r="DY1216" s="9">
        <v>0</v>
      </c>
      <c r="DZ1216" s="9">
        <v>0</v>
      </c>
      <c r="EA1216" s="9">
        <v>0</v>
      </c>
      <c r="EB1216" s="9">
        <v>0</v>
      </c>
      <c r="EC1216" s="9">
        <v>0</v>
      </c>
    </row>
    <row r="1217" spans="1:133" x14ac:dyDescent="0.3">
      <c r="A1217" s="10">
        <v>106371256</v>
      </c>
      <c r="B1217" s="10" t="s">
        <v>1652</v>
      </c>
      <c r="C1217" s="10">
        <v>20182</v>
      </c>
      <c r="D1217" s="12">
        <v>43191</v>
      </c>
      <c r="E1217" s="10" t="s">
        <v>2129</v>
      </c>
      <c r="F1217" s="10" t="s">
        <v>134</v>
      </c>
      <c r="G1217" s="10" t="s">
        <v>254</v>
      </c>
      <c r="H1217" s="10" t="s">
        <v>2140</v>
      </c>
      <c r="I1217" s="10">
        <v>1416</v>
      </c>
      <c r="J1217" s="10" t="s">
        <v>136</v>
      </c>
      <c r="K1217" s="10" t="s">
        <v>137</v>
      </c>
      <c r="L1217" s="10" t="s">
        <v>138</v>
      </c>
      <c r="M1217" s="10" t="s">
        <v>1653</v>
      </c>
      <c r="N1217" s="10" t="s">
        <v>1654</v>
      </c>
      <c r="O1217" s="10" t="s">
        <v>1655</v>
      </c>
      <c r="P1217" s="10">
        <v>92037</v>
      </c>
      <c r="Q1217" s="10" t="s">
        <v>2191</v>
      </c>
      <c r="R1217" s="10">
        <v>173</v>
      </c>
      <c r="S1217" s="10">
        <v>150</v>
      </c>
      <c r="T1217" s="10">
        <v>89</v>
      </c>
      <c r="U1217" s="10">
        <v>641</v>
      </c>
      <c r="V1217" s="10">
        <v>574</v>
      </c>
      <c r="W1217" s="10">
        <v>12</v>
      </c>
      <c r="X1217" s="10">
        <v>12</v>
      </c>
      <c r="Y1217" s="10">
        <v>0</v>
      </c>
      <c r="Z1217" s="10">
        <v>0</v>
      </c>
      <c r="AA1217" s="10">
        <v>14</v>
      </c>
      <c r="AB1217" s="10">
        <v>689</v>
      </c>
      <c r="AC1217" s="10">
        <v>3</v>
      </c>
      <c r="AD1217" s="10">
        <v>11</v>
      </c>
      <c r="AE1217" s="10">
        <v>1956</v>
      </c>
      <c r="AF1217" s="10">
        <v>0</v>
      </c>
      <c r="AG1217" s="10">
        <v>2554</v>
      </c>
      <c r="AH1217" s="10">
        <v>1758</v>
      </c>
      <c r="AI1217" s="10">
        <v>153</v>
      </c>
      <c r="AJ1217" s="10">
        <v>32</v>
      </c>
      <c r="AK1217" s="10">
        <v>0</v>
      </c>
      <c r="AL1217" s="10">
        <v>0</v>
      </c>
      <c r="AM1217" s="10">
        <v>15</v>
      </c>
      <c r="AN1217" s="10">
        <v>2438</v>
      </c>
      <c r="AO1217" s="10">
        <v>7</v>
      </c>
      <c r="AP1217" s="10">
        <v>30</v>
      </c>
      <c r="AQ1217" s="10">
        <v>6987</v>
      </c>
      <c r="AR1217" s="10">
        <v>0</v>
      </c>
      <c r="AS1217" s="10">
        <v>6099</v>
      </c>
      <c r="AT1217" s="10">
        <v>4769</v>
      </c>
      <c r="AU1217" s="10">
        <v>18</v>
      </c>
      <c r="AV1217" s="10">
        <v>37</v>
      </c>
      <c r="AW1217" s="10">
        <v>0</v>
      </c>
      <c r="AX1217" s="10">
        <v>0</v>
      </c>
      <c r="AY1217" s="10">
        <v>87</v>
      </c>
      <c r="AZ1217" s="10">
        <v>12083</v>
      </c>
      <c r="BA1217" s="10">
        <v>40</v>
      </c>
      <c r="BB1217" s="10">
        <v>168</v>
      </c>
      <c r="BC1217" s="10">
        <v>23301</v>
      </c>
      <c r="BD1217" s="10">
        <v>85296434</v>
      </c>
      <c r="BE1217" s="10">
        <v>51192563</v>
      </c>
      <c r="BF1217" s="10">
        <v>2370200</v>
      </c>
      <c r="BG1217" s="10">
        <v>371267</v>
      </c>
      <c r="BH1217" s="10">
        <v>0</v>
      </c>
      <c r="BI1217" s="10">
        <v>0</v>
      </c>
      <c r="BJ1217" s="10">
        <v>273606</v>
      </c>
      <c r="BK1217" s="10">
        <v>84670623</v>
      </c>
      <c r="BL1217" s="10">
        <v>238591</v>
      </c>
      <c r="BM1217" s="10">
        <v>1015614</v>
      </c>
      <c r="BN1217" s="10">
        <v>225428898</v>
      </c>
      <c r="BO1217" s="10">
        <v>38122265</v>
      </c>
      <c r="BP1217" s="10">
        <v>23996499</v>
      </c>
      <c r="BQ1217" s="10">
        <v>149175</v>
      </c>
      <c r="BR1217" s="10">
        <v>159742</v>
      </c>
      <c r="BS1217" s="10">
        <v>0</v>
      </c>
      <c r="BT1217" s="10">
        <v>0</v>
      </c>
      <c r="BU1217" s="10">
        <v>277509</v>
      </c>
      <c r="BV1217" s="10">
        <v>64716488</v>
      </c>
      <c r="BW1217" s="10">
        <v>224917</v>
      </c>
      <c r="BX1217" s="10">
        <v>957407</v>
      </c>
      <c r="BY1217" s="10">
        <v>128604002</v>
      </c>
      <c r="BZ1217" s="10">
        <v>390446</v>
      </c>
      <c r="CA1217" s="10">
        <v>104389655</v>
      </c>
      <c r="CB1217" s="10">
        <v>62250102</v>
      </c>
      <c r="CC1217" s="10">
        <v>314137</v>
      </c>
      <c r="CD1217" s="10">
        <v>196652</v>
      </c>
      <c r="CE1217" s="10">
        <v>0</v>
      </c>
      <c r="CF1217" s="10">
        <v>0</v>
      </c>
      <c r="CG1217" s="10">
        <v>0</v>
      </c>
      <c r="CH1217" s="10">
        <v>319865</v>
      </c>
      <c r="CI1217" s="10">
        <v>109290876</v>
      </c>
      <c r="CJ1217" s="10">
        <v>0</v>
      </c>
      <c r="CK1217" s="10">
        <v>463508</v>
      </c>
      <c r="CL1217" s="10">
        <v>0</v>
      </c>
      <c r="CM1217" s="10">
        <v>0</v>
      </c>
      <c r="CN1217" s="10">
        <v>0</v>
      </c>
      <c r="CO1217" s="10">
        <v>1134834</v>
      </c>
      <c r="CP1217" s="10">
        <v>278750075</v>
      </c>
      <c r="CQ1217" s="10">
        <v>0</v>
      </c>
      <c r="CR1217" s="10">
        <v>0</v>
      </c>
      <c r="CS1217" s="10">
        <v>0</v>
      </c>
      <c r="CT1217" s="10">
        <v>0</v>
      </c>
      <c r="CU1217" s="10">
        <v>0</v>
      </c>
      <c r="CV1217" s="10">
        <v>18962304</v>
      </c>
      <c r="CW1217" s="10">
        <v>12858141</v>
      </c>
      <c r="CX1217" s="10">
        <v>2296685</v>
      </c>
      <c r="CY1217" s="10">
        <v>334096</v>
      </c>
      <c r="CZ1217" s="10">
        <v>0</v>
      </c>
      <c r="DA1217" s="10">
        <v>0</v>
      </c>
      <c r="DB1217" s="10">
        <v>225271</v>
      </c>
      <c r="DC1217" s="10">
        <v>39736506</v>
      </c>
      <c r="DD1217" s="10">
        <v>0</v>
      </c>
      <c r="DE1217" s="10">
        <v>869822</v>
      </c>
      <c r="DF1217" s="10">
        <v>75282825</v>
      </c>
      <c r="DG1217" s="10">
        <v>1664722</v>
      </c>
      <c r="DH1217" s="10">
        <v>65848997</v>
      </c>
      <c r="DI1217" s="10">
        <v>663591</v>
      </c>
      <c r="DJ1217" s="10">
        <v>0</v>
      </c>
      <c r="DK1217" s="10">
        <v>0</v>
      </c>
      <c r="DL1217" s="10">
        <v>0</v>
      </c>
      <c r="DM1217" s="10">
        <v>0</v>
      </c>
      <c r="DN1217" s="10">
        <v>0</v>
      </c>
      <c r="DO1217" s="10">
        <v>1569088</v>
      </c>
      <c r="DP1217" s="10">
        <v>104919679</v>
      </c>
      <c r="DQ1217" s="10">
        <v>0</v>
      </c>
      <c r="DR1217" s="10">
        <v>0</v>
      </c>
      <c r="DS1217" s="10">
        <v>0</v>
      </c>
      <c r="DT1217" s="10">
        <v>0</v>
      </c>
      <c r="DU1217" s="10">
        <v>0</v>
      </c>
      <c r="DV1217" s="10">
        <v>0</v>
      </c>
      <c r="DW1217" s="10">
        <v>0</v>
      </c>
      <c r="DX1217" s="10">
        <v>0</v>
      </c>
      <c r="DY1217" s="10">
        <v>0</v>
      </c>
      <c r="DZ1217" s="10">
        <v>0</v>
      </c>
      <c r="EA1217" s="10">
        <v>0</v>
      </c>
      <c r="EB1217" s="10">
        <v>0</v>
      </c>
      <c r="EC1217" s="10">
        <v>0</v>
      </c>
    </row>
    <row r="1218" spans="1:133" x14ac:dyDescent="0.3">
      <c r="A1218" s="9">
        <v>106371394</v>
      </c>
      <c r="B1218" s="9" t="s">
        <v>1657</v>
      </c>
      <c r="C1218" s="9">
        <v>20182</v>
      </c>
      <c r="D1218" s="11">
        <v>43191</v>
      </c>
      <c r="E1218" s="9" t="s">
        <v>2129</v>
      </c>
      <c r="F1218" s="9" t="s">
        <v>134</v>
      </c>
      <c r="G1218" s="9" t="s">
        <v>254</v>
      </c>
      <c r="H1218" s="9" t="s">
        <v>2140</v>
      </c>
      <c r="I1218" s="9">
        <v>1416</v>
      </c>
      <c r="J1218" s="9" t="s">
        <v>136</v>
      </c>
      <c r="K1218" s="9" t="s">
        <v>137</v>
      </c>
      <c r="L1218" s="9" t="s">
        <v>138</v>
      </c>
      <c r="M1218" s="9" t="s">
        <v>1658</v>
      </c>
      <c r="N1218" s="9" t="s">
        <v>1659</v>
      </c>
      <c r="O1218" s="9" t="s">
        <v>1660</v>
      </c>
      <c r="P1218" s="9">
        <v>92024</v>
      </c>
      <c r="Q1218" s="9" t="s">
        <v>1661</v>
      </c>
      <c r="R1218" s="9">
        <v>193</v>
      </c>
      <c r="S1218" s="9">
        <v>192</v>
      </c>
      <c r="T1218" s="9">
        <v>146</v>
      </c>
      <c r="U1218" s="9">
        <v>1031</v>
      </c>
      <c r="V1218" s="9">
        <v>587</v>
      </c>
      <c r="W1218" s="9">
        <v>113</v>
      </c>
      <c r="X1218" s="9">
        <v>243</v>
      </c>
      <c r="Y1218" s="9">
        <v>0</v>
      </c>
      <c r="Z1218" s="9">
        <v>0</v>
      </c>
      <c r="AA1218" s="9">
        <v>19</v>
      </c>
      <c r="AB1218" s="9">
        <v>1059</v>
      </c>
      <c r="AC1218" s="9">
        <v>27</v>
      </c>
      <c r="AD1218" s="9">
        <v>7</v>
      </c>
      <c r="AE1218" s="9">
        <v>3086</v>
      </c>
      <c r="AF1218" s="9">
        <v>0</v>
      </c>
      <c r="AG1218" s="9">
        <v>4536</v>
      </c>
      <c r="AH1218" s="9">
        <v>2387</v>
      </c>
      <c r="AI1218" s="9">
        <v>435</v>
      </c>
      <c r="AJ1218" s="9">
        <v>954</v>
      </c>
      <c r="AK1218" s="9">
        <v>0</v>
      </c>
      <c r="AL1218" s="9">
        <v>0</v>
      </c>
      <c r="AM1218" s="9">
        <v>65</v>
      </c>
      <c r="AN1218" s="9">
        <v>3586</v>
      </c>
      <c r="AO1218" s="9">
        <v>82</v>
      </c>
      <c r="AP1218" s="9">
        <v>20</v>
      </c>
      <c r="AQ1218" s="9">
        <v>12065</v>
      </c>
      <c r="AR1218" s="9">
        <v>0</v>
      </c>
      <c r="AS1218" s="9">
        <v>4739</v>
      </c>
      <c r="AT1218" s="9">
        <v>2981</v>
      </c>
      <c r="AU1218" s="9">
        <v>659</v>
      </c>
      <c r="AV1218" s="9">
        <v>2006</v>
      </c>
      <c r="AW1218" s="9">
        <v>0</v>
      </c>
      <c r="AX1218" s="9">
        <v>0</v>
      </c>
      <c r="AY1218" s="9">
        <v>400</v>
      </c>
      <c r="AZ1218" s="9">
        <v>10117</v>
      </c>
      <c r="BA1218" s="9">
        <v>426</v>
      </c>
      <c r="BB1218" s="9">
        <v>105</v>
      </c>
      <c r="BC1218" s="9">
        <v>21433</v>
      </c>
      <c r="BD1218" s="9">
        <v>86103825</v>
      </c>
      <c r="BE1218" s="9">
        <v>47619980</v>
      </c>
      <c r="BF1218" s="9">
        <v>7901978</v>
      </c>
      <c r="BG1218" s="9">
        <v>15629977</v>
      </c>
      <c r="BH1218" s="9">
        <v>0</v>
      </c>
      <c r="BI1218" s="9">
        <v>0</v>
      </c>
      <c r="BJ1218" s="9">
        <v>1515564</v>
      </c>
      <c r="BK1218" s="9">
        <v>61389709</v>
      </c>
      <c r="BL1218" s="9">
        <v>1297846</v>
      </c>
      <c r="BM1218" s="9">
        <v>318401</v>
      </c>
      <c r="BN1218" s="9">
        <v>221777280</v>
      </c>
      <c r="BO1218" s="9">
        <v>24350609</v>
      </c>
      <c r="BP1218" s="9">
        <v>17504964</v>
      </c>
      <c r="BQ1218" s="9">
        <v>2904089</v>
      </c>
      <c r="BR1218" s="9">
        <v>9394156</v>
      </c>
      <c r="BS1218" s="9">
        <v>0</v>
      </c>
      <c r="BT1218" s="9">
        <v>0</v>
      </c>
      <c r="BU1218" s="9">
        <v>1255305</v>
      </c>
      <c r="BV1218" s="9">
        <v>49831994</v>
      </c>
      <c r="BW1218" s="9">
        <v>1509958</v>
      </c>
      <c r="BX1218" s="9">
        <v>370438</v>
      </c>
      <c r="BY1218" s="9">
        <v>107121513</v>
      </c>
      <c r="BZ1218" s="9">
        <v>1289548</v>
      </c>
      <c r="CA1218" s="9">
        <v>93731781</v>
      </c>
      <c r="CB1218" s="9">
        <v>54666656</v>
      </c>
      <c r="CC1218" s="9">
        <v>8966424</v>
      </c>
      <c r="CD1218" s="9">
        <v>20405600</v>
      </c>
      <c r="CE1218" s="9">
        <v>0</v>
      </c>
      <c r="CF1218" s="9">
        <v>0</v>
      </c>
      <c r="CG1218" s="9">
        <v>0</v>
      </c>
      <c r="CH1218" s="9">
        <v>2022170</v>
      </c>
      <c r="CI1218" s="9">
        <v>66633836</v>
      </c>
      <c r="CJ1218" s="9">
        <v>0</v>
      </c>
      <c r="CK1218" s="9">
        <v>2807804</v>
      </c>
      <c r="CL1218" s="9">
        <v>0</v>
      </c>
      <c r="CM1218" s="9">
        <v>0</v>
      </c>
      <c r="CN1218" s="9">
        <v>0</v>
      </c>
      <c r="CO1218" s="9">
        <v>32084</v>
      </c>
      <c r="CP1218" s="9">
        <v>250555903</v>
      </c>
      <c r="CQ1218" s="9">
        <v>0</v>
      </c>
      <c r="CR1218" s="9">
        <v>0</v>
      </c>
      <c r="CS1218" s="9">
        <v>0</v>
      </c>
      <c r="CT1218" s="9">
        <v>53614</v>
      </c>
      <c r="CU1218" s="9">
        <v>53614</v>
      </c>
      <c r="CV1218" s="9">
        <v>16531882</v>
      </c>
      <c r="CW1218" s="9">
        <v>10379073</v>
      </c>
      <c r="CX1218" s="9">
        <v>1647705</v>
      </c>
      <c r="CY1218" s="9">
        <v>4539010</v>
      </c>
      <c r="CZ1218" s="9">
        <v>0</v>
      </c>
      <c r="DA1218" s="9">
        <v>0</v>
      </c>
      <c r="DB1218" s="9">
        <v>457081</v>
      </c>
      <c r="DC1218" s="9">
        <v>43743689</v>
      </c>
      <c r="DD1218" s="9">
        <v>0</v>
      </c>
      <c r="DE1218" s="9">
        <v>1098064</v>
      </c>
      <c r="DF1218" s="9">
        <v>78396504</v>
      </c>
      <c r="DG1218" s="9">
        <v>776660</v>
      </c>
      <c r="DH1218" s="9">
        <v>69214983</v>
      </c>
      <c r="DI1218" s="9">
        <v>5205874</v>
      </c>
      <c r="DJ1218" s="9">
        <v>0</v>
      </c>
      <c r="DK1218" s="9">
        <v>0</v>
      </c>
      <c r="DL1218" s="9">
        <v>0</v>
      </c>
      <c r="DM1218" s="9">
        <v>0</v>
      </c>
      <c r="DN1218" s="9">
        <v>0</v>
      </c>
      <c r="DO1218" s="9">
        <v>2452391</v>
      </c>
      <c r="DP1218" s="9">
        <v>168958394</v>
      </c>
      <c r="DQ1218" s="9">
        <v>0</v>
      </c>
      <c r="DR1218" s="9">
        <v>0</v>
      </c>
      <c r="DS1218" s="9">
        <v>0</v>
      </c>
      <c r="DT1218" s="9">
        <v>0</v>
      </c>
      <c r="DU1218" s="9">
        <v>0</v>
      </c>
      <c r="DV1218" s="9">
        <v>0</v>
      </c>
      <c r="DW1218" s="9">
        <v>0</v>
      </c>
      <c r="DX1218" s="9">
        <v>0</v>
      </c>
      <c r="DY1218" s="9">
        <v>0</v>
      </c>
      <c r="DZ1218" s="9">
        <v>0</v>
      </c>
      <c r="EA1218" s="9">
        <v>0</v>
      </c>
      <c r="EB1218" s="9">
        <v>0</v>
      </c>
      <c r="EC1218" s="9">
        <v>0</v>
      </c>
    </row>
    <row r="1219" spans="1:133" x14ac:dyDescent="0.3">
      <c r="A1219" s="10">
        <v>106370771</v>
      </c>
      <c r="B1219" s="10" t="s">
        <v>1662</v>
      </c>
      <c r="C1219" s="10">
        <v>20182</v>
      </c>
      <c r="D1219" s="12">
        <v>43191</v>
      </c>
      <c r="E1219" s="10" t="s">
        <v>2129</v>
      </c>
      <c r="F1219" s="10" t="s">
        <v>134</v>
      </c>
      <c r="G1219" s="10" t="s">
        <v>254</v>
      </c>
      <c r="H1219" s="10" t="s">
        <v>2140</v>
      </c>
      <c r="I1219" s="10">
        <v>1416</v>
      </c>
      <c r="J1219" s="10" t="s">
        <v>136</v>
      </c>
      <c r="K1219" s="10" t="s">
        <v>137</v>
      </c>
      <c r="L1219" s="10" t="s">
        <v>138</v>
      </c>
      <c r="M1219" s="10" t="s">
        <v>1663</v>
      </c>
      <c r="N1219" s="10" t="s">
        <v>1664</v>
      </c>
      <c r="O1219" s="10" t="s">
        <v>1655</v>
      </c>
      <c r="P1219" s="10">
        <v>92037</v>
      </c>
      <c r="Q1219" s="10" t="s">
        <v>1661</v>
      </c>
      <c r="R1219" s="10">
        <v>432</v>
      </c>
      <c r="S1219" s="10">
        <v>365</v>
      </c>
      <c r="T1219" s="10">
        <v>295</v>
      </c>
      <c r="U1219" s="10">
        <v>1414</v>
      </c>
      <c r="V1219" s="10">
        <v>695</v>
      </c>
      <c r="W1219" s="10">
        <v>137</v>
      </c>
      <c r="X1219" s="10">
        <v>215</v>
      </c>
      <c r="Y1219" s="10">
        <v>0</v>
      </c>
      <c r="Z1219" s="10">
        <v>0</v>
      </c>
      <c r="AA1219" s="10">
        <v>33</v>
      </c>
      <c r="AB1219" s="10">
        <v>2080</v>
      </c>
      <c r="AC1219" s="10">
        <v>29</v>
      </c>
      <c r="AD1219" s="10">
        <v>47</v>
      </c>
      <c r="AE1219" s="10">
        <v>4650</v>
      </c>
      <c r="AF1219" s="10">
        <v>0</v>
      </c>
      <c r="AG1219" s="10">
        <v>6760</v>
      </c>
      <c r="AH1219" s="10">
        <v>3254</v>
      </c>
      <c r="AI1219" s="10">
        <v>843</v>
      </c>
      <c r="AJ1219" s="10">
        <v>1137</v>
      </c>
      <c r="AK1219" s="10">
        <v>0</v>
      </c>
      <c r="AL1219" s="10">
        <v>0</v>
      </c>
      <c r="AM1219" s="10">
        <v>131</v>
      </c>
      <c r="AN1219" s="10">
        <v>7625</v>
      </c>
      <c r="AO1219" s="10">
        <v>89</v>
      </c>
      <c r="AP1219" s="10">
        <v>146</v>
      </c>
      <c r="AQ1219" s="10">
        <v>19985</v>
      </c>
      <c r="AR1219" s="10">
        <v>0</v>
      </c>
      <c r="AS1219" s="10">
        <v>5851</v>
      </c>
      <c r="AT1219" s="10">
        <v>2141</v>
      </c>
      <c r="AU1219" s="10">
        <v>547</v>
      </c>
      <c r="AV1219" s="10">
        <v>1525</v>
      </c>
      <c r="AW1219" s="10">
        <v>0</v>
      </c>
      <c r="AX1219" s="10">
        <v>0</v>
      </c>
      <c r="AY1219" s="10">
        <v>200</v>
      </c>
      <c r="AZ1219" s="10">
        <v>12714</v>
      </c>
      <c r="BA1219" s="10">
        <v>307</v>
      </c>
      <c r="BB1219" s="10">
        <v>503</v>
      </c>
      <c r="BC1219" s="10">
        <v>23788</v>
      </c>
      <c r="BD1219" s="10">
        <v>211586238</v>
      </c>
      <c r="BE1219" s="10">
        <v>93318969</v>
      </c>
      <c r="BF1219" s="10">
        <v>16516194</v>
      </c>
      <c r="BG1219" s="10">
        <v>35721864</v>
      </c>
      <c r="BH1219" s="10">
        <v>0</v>
      </c>
      <c r="BI1219" s="10">
        <v>0</v>
      </c>
      <c r="BJ1219" s="10">
        <v>4090982</v>
      </c>
      <c r="BK1219" s="10">
        <v>250386330</v>
      </c>
      <c r="BL1219" s="10">
        <v>2662014</v>
      </c>
      <c r="BM1219" s="10">
        <v>4359847</v>
      </c>
      <c r="BN1219" s="10">
        <v>618642438</v>
      </c>
      <c r="BO1219" s="10">
        <v>77602419</v>
      </c>
      <c r="BP1219" s="10">
        <v>32348826</v>
      </c>
      <c r="BQ1219" s="10">
        <v>2458522</v>
      </c>
      <c r="BR1219" s="10">
        <v>10349409</v>
      </c>
      <c r="BS1219" s="10">
        <v>0</v>
      </c>
      <c r="BT1219" s="10">
        <v>0</v>
      </c>
      <c r="BU1219" s="10">
        <v>1723101</v>
      </c>
      <c r="BV1219" s="10">
        <v>132197368</v>
      </c>
      <c r="BW1219" s="10">
        <v>2920546</v>
      </c>
      <c r="BX1219" s="10">
        <v>4783271</v>
      </c>
      <c r="BY1219" s="10">
        <v>264383462</v>
      </c>
      <c r="BZ1219" s="10">
        <v>1375741</v>
      </c>
      <c r="CA1219" s="10">
        <v>253558749</v>
      </c>
      <c r="CB1219" s="10">
        <v>111269445</v>
      </c>
      <c r="CC1219" s="10">
        <v>15165787</v>
      </c>
      <c r="CD1219" s="10">
        <v>40617623</v>
      </c>
      <c r="CE1219" s="10">
        <v>0</v>
      </c>
      <c r="CF1219" s="10">
        <v>0</v>
      </c>
      <c r="CG1219" s="10">
        <v>0</v>
      </c>
      <c r="CH1219" s="10">
        <v>2417500</v>
      </c>
      <c r="CI1219" s="10">
        <v>262926735</v>
      </c>
      <c r="CJ1219" s="10">
        <v>0</v>
      </c>
      <c r="CK1219" s="10">
        <v>5582560</v>
      </c>
      <c r="CL1219" s="10">
        <v>0</v>
      </c>
      <c r="CM1219" s="10">
        <v>0</v>
      </c>
      <c r="CN1219" s="10">
        <v>0</v>
      </c>
      <c r="CO1219" s="10">
        <v>8171484</v>
      </c>
      <c r="CP1219" s="10">
        <v>701085624</v>
      </c>
      <c r="CQ1219" s="10">
        <v>0</v>
      </c>
      <c r="CR1219" s="10">
        <v>0</v>
      </c>
      <c r="CS1219" s="10">
        <v>0</v>
      </c>
      <c r="CT1219" s="10">
        <v>-36106</v>
      </c>
      <c r="CU1219" s="10">
        <v>-36106</v>
      </c>
      <c r="CV1219" s="10">
        <v>35618671</v>
      </c>
      <c r="CW1219" s="10">
        <v>14365538</v>
      </c>
      <c r="CX1219" s="10">
        <v>3366039</v>
      </c>
      <c r="CY1219" s="10">
        <v>5407707</v>
      </c>
      <c r="CZ1219" s="10">
        <v>0</v>
      </c>
      <c r="DA1219" s="10">
        <v>0</v>
      </c>
      <c r="DB1219" s="10">
        <v>3356672</v>
      </c>
      <c r="DC1219" s="10">
        <v>119445731</v>
      </c>
      <c r="DD1219" s="10">
        <v>0</v>
      </c>
      <c r="DE1219" s="10">
        <v>343812</v>
      </c>
      <c r="DF1219" s="10">
        <v>181904170</v>
      </c>
      <c r="DG1219" s="10">
        <v>4961591</v>
      </c>
      <c r="DH1219" s="10">
        <v>153671304</v>
      </c>
      <c r="DI1219" s="10">
        <v>3149175</v>
      </c>
      <c r="DJ1219" s="10">
        <v>0</v>
      </c>
      <c r="DK1219" s="10">
        <v>0</v>
      </c>
      <c r="DL1219" s="10">
        <v>0</v>
      </c>
      <c r="DM1219" s="10">
        <v>0</v>
      </c>
      <c r="DN1219" s="10">
        <v>0</v>
      </c>
      <c r="DO1219" s="10">
        <v>5665304</v>
      </c>
      <c r="DP1219" s="10">
        <v>530431276</v>
      </c>
      <c r="DQ1219" s="10">
        <v>0</v>
      </c>
      <c r="DR1219" s="10">
        <v>0</v>
      </c>
      <c r="DS1219" s="10">
        <v>0</v>
      </c>
      <c r="DT1219" s="10">
        <v>0</v>
      </c>
      <c r="DU1219" s="10">
        <v>0</v>
      </c>
      <c r="DV1219" s="10">
        <v>0</v>
      </c>
      <c r="DW1219" s="10">
        <v>0</v>
      </c>
      <c r="DX1219" s="10">
        <v>0</v>
      </c>
      <c r="DY1219" s="10">
        <v>0</v>
      </c>
      <c r="DZ1219" s="10">
        <v>0</v>
      </c>
      <c r="EA1219" s="10">
        <v>0</v>
      </c>
      <c r="EB1219" s="10">
        <v>0</v>
      </c>
      <c r="EC1219" s="10">
        <v>0</v>
      </c>
    </row>
    <row r="1220" spans="1:133" x14ac:dyDescent="0.3">
      <c r="A1220" s="9">
        <v>106370744</v>
      </c>
      <c r="B1220" s="9" t="s">
        <v>1666</v>
      </c>
      <c r="C1220" s="9">
        <v>20182</v>
      </c>
      <c r="D1220" s="11">
        <v>43191</v>
      </c>
      <c r="E1220" s="9" t="s">
        <v>2129</v>
      </c>
      <c r="F1220" s="9" t="s">
        <v>134</v>
      </c>
      <c r="G1220" s="9" t="s">
        <v>254</v>
      </c>
      <c r="H1220" s="9" t="s">
        <v>2140</v>
      </c>
      <c r="I1220" s="9">
        <v>1418</v>
      </c>
      <c r="J1220" s="9" t="s">
        <v>136</v>
      </c>
      <c r="K1220" s="9" t="s">
        <v>137</v>
      </c>
      <c r="L1220" s="9" t="s">
        <v>220</v>
      </c>
      <c r="M1220" s="9" t="s">
        <v>1667</v>
      </c>
      <c r="N1220" s="9" t="s">
        <v>1668</v>
      </c>
      <c r="O1220" s="9" t="s">
        <v>308</v>
      </c>
      <c r="P1220" s="9">
        <v>92103</v>
      </c>
      <c r="Q1220" s="9" t="s">
        <v>1669</v>
      </c>
      <c r="R1220" s="9">
        <v>655</v>
      </c>
      <c r="S1220" s="9">
        <v>528</v>
      </c>
      <c r="T1220" s="9">
        <v>398</v>
      </c>
      <c r="U1220" s="9">
        <v>1636</v>
      </c>
      <c r="V1220" s="9">
        <v>1688</v>
      </c>
      <c r="W1220" s="9">
        <v>985</v>
      </c>
      <c r="X1220" s="9">
        <v>1648</v>
      </c>
      <c r="Y1220" s="9">
        <v>0</v>
      </c>
      <c r="Z1220" s="9">
        <v>0</v>
      </c>
      <c r="AA1220" s="9">
        <v>164</v>
      </c>
      <c r="AB1220" s="9">
        <v>1252</v>
      </c>
      <c r="AC1220" s="9">
        <v>245</v>
      </c>
      <c r="AD1220" s="9">
        <v>53</v>
      </c>
      <c r="AE1220" s="9">
        <v>7671</v>
      </c>
      <c r="AF1220" s="9">
        <v>0</v>
      </c>
      <c r="AG1220" s="9">
        <v>8507</v>
      </c>
      <c r="AH1220" s="9">
        <v>8463</v>
      </c>
      <c r="AI1220" s="9">
        <v>5498</v>
      </c>
      <c r="AJ1220" s="9">
        <v>6677</v>
      </c>
      <c r="AK1220" s="9">
        <v>0</v>
      </c>
      <c r="AL1220" s="9">
        <v>0</v>
      </c>
      <c r="AM1220" s="9">
        <v>452</v>
      </c>
      <c r="AN1220" s="9">
        <v>4335</v>
      </c>
      <c r="AO1220" s="9">
        <v>693</v>
      </c>
      <c r="AP1220" s="9">
        <v>149</v>
      </c>
      <c r="AQ1220" s="9">
        <v>34774</v>
      </c>
      <c r="AR1220" s="9">
        <v>0</v>
      </c>
      <c r="AS1220" s="9">
        <v>7117</v>
      </c>
      <c r="AT1220" s="9">
        <v>5412</v>
      </c>
      <c r="AU1220" s="9">
        <v>4802</v>
      </c>
      <c r="AV1220" s="9">
        <v>12709</v>
      </c>
      <c r="AW1220" s="9">
        <v>0</v>
      </c>
      <c r="AX1220" s="9">
        <v>0</v>
      </c>
      <c r="AY1220" s="9">
        <v>1056</v>
      </c>
      <c r="AZ1220" s="9">
        <v>9314</v>
      </c>
      <c r="BA1220" s="9">
        <v>1686</v>
      </c>
      <c r="BB1220" s="9">
        <v>362</v>
      </c>
      <c r="BC1220" s="9">
        <v>42458</v>
      </c>
      <c r="BD1220" s="9">
        <v>166214700</v>
      </c>
      <c r="BE1220" s="9">
        <v>157124687</v>
      </c>
      <c r="BF1220" s="9">
        <v>66376238</v>
      </c>
      <c r="BG1220" s="9">
        <v>123168653</v>
      </c>
      <c r="BH1220" s="9">
        <v>0</v>
      </c>
      <c r="BI1220" s="9">
        <v>0</v>
      </c>
      <c r="BJ1220" s="9">
        <v>18405868</v>
      </c>
      <c r="BK1220" s="9">
        <v>104190593</v>
      </c>
      <c r="BL1220" s="9">
        <v>13091972</v>
      </c>
      <c r="BM1220" s="9">
        <v>2807571</v>
      </c>
      <c r="BN1220" s="9">
        <v>651380282</v>
      </c>
      <c r="BO1220" s="9">
        <v>45064166</v>
      </c>
      <c r="BP1220" s="9">
        <v>47192515</v>
      </c>
      <c r="BQ1220" s="9">
        <v>15886491</v>
      </c>
      <c r="BR1220" s="9">
        <v>51540169</v>
      </c>
      <c r="BS1220" s="9">
        <v>0</v>
      </c>
      <c r="BT1220" s="9">
        <v>0</v>
      </c>
      <c r="BU1220" s="9">
        <v>5563882</v>
      </c>
      <c r="BV1220" s="9">
        <v>57510937</v>
      </c>
      <c r="BW1220" s="9">
        <v>5918042</v>
      </c>
      <c r="BX1220" s="9">
        <v>1269124</v>
      </c>
      <c r="BY1220" s="9">
        <v>229945326</v>
      </c>
      <c r="BZ1220" s="9">
        <v>3510743</v>
      </c>
      <c r="CA1220" s="9">
        <v>173368023</v>
      </c>
      <c r="CB1220" s="9">
        <v>166942527</v>
      </c>
      <c r="CC1220" s="9">
        <v>58636287</v>
      </c>
      <c r="CD1220" s="9">
        <v>140725205</v>
      </c>
      <c r="CE1220" s="9">
        <v>-5160468</v>
      </c>
      <c r="CF1220" s="9">
        <v>0</v>
      </c>
      <c r="CG1220" s="9">
        <v>0</v>
      </c>
      <c r="CH1220" s="9">
        <v>17807504</v>
      </c>
      <c r="CI1220" s="9">
        <v>103715592</v>
      </c>
      <c r="CJ1220" s="9">
        <v>0</v>
      </c>
      <c r="CK1220" s="9">
        <v>19010016</v>
      </c>
      <c r="CL1220" s="9">
        <v>0</v>
      </c>
      <c r="CM1220" s="9">
        <v>0</v>
      </c>
      <c r="CN1220" s="9">
        <v>0</v>
      </c>
      <c r="CO1220" s="9">
        <v>10515087</v>
      </c>
      <c r="CP1220" s="9">
        <v>689070516</v>
      </c>
      <c r="CQ1220" s="9">
        <v>0</v>
      </c>
      <c r="CR1220" s="9">
        <v>0</v>
      </c>
      <c r="CS1220" s="9">
        <v>0</v>
      </c>
      <c r="CT1220" s="9">
        <v>679975</v>
      </c>
      <c r="CU1220" s="9">
        <v>679975</v>
      </c>
      <c r="CV1220" s="9">
        <v>37233014</v>
      </c>
      <c r="CW1220" s="9">
        <v>36914469</v>
      </c>
      <c r="CX1220" s="9">
        <v>27589609</v>
      </c>
      <c r="CY1220" s="9">
        <v>33482977</v>
      </c>
      <c r="CZ1220" s="9">
        <v>0</v>
      </c>
      <c r="DA1220" s="9">
        <v>0</v>
      </c>
      <c r="DB1220" s="9">
        <v>5394783</v>
      </c>
      <c r="DC1220" s="9">
        <v>56556263</v>
      </c>
      <c r="DD1220" s="9">
        <v>0</v>
      </c>
      <c r="DE1220" s="9">
        <v>-4236048</v>
      </c>
      <c r="DF1220" s="9">
        <v>192935067</v>
      </c>
      <c r="DG1220" s="9">
        <v>7259145</v>
      </c>
      <c r="DH1220" s="9">
        <v>180661978</v>
      </c>
      <c r="DI1220" s="9">
        <v>6219647</v>
      </c>
      <c r="DJ1220" s="9">
        <v>1232</v>
      </c>
      <c r="DK1220" s="9">
        <v>0</v>
      </c>
      <c r="DL1220" s="9">
        <v>0</v>
      </c>
      <c r="DM1220" s="9">
        <v>0</v>
      </c>
      <c r="DN1220" s="9">
        <v>0</v>
      </c>
      <c r="DO1220" s="9">
        <v>5180263</v>
      </c>
      <c r="DP1220" s="9">
        <v>193576601</v>
      </c>
      <c r="DQ1220" s="9">
        <v>0</v>
      </c>
      <c r="DR1220" s="9">
        <v>0</v>
      </c>
      <c r="DS1220" s="9">
        <v>0</v>
      </c>
      <c r="DT1220" s="9">
        <v>0</v>
      </c>
      <c r="DU1220" s="9">
        <v>0</v>
      </c>
      <c r="DV1220" s="9">
        <v>0</v>
      </c>
      <c r="DW1220" s="9">
        <v>0</v>
      </c>
      <c r="DX1220" s="9">
        <v>0</v>
      </c>
      <c r="DY1220" s="9">
        <v>0</v>
      </c>
      <c r="DZ1220" s="9">
        <v>0</v>
      </c>
      <c r="EA1220" s="9">
        <v>0</v>
      </c>
      <c r="EB1220" s="9">
        <v>0</v>
      </c>
      <c r="EC1220" s="9">
        <v>0</v>
      </c>
    </row>
    <row r="1221" spans="1:133" x14ac:dyDescent="0.3">
      <c r="A1221" s="10">
        <v>106124004</v>
      </c>
      <c r="B1221" s="10" t="s">
        <v>1670</v>
      </c>
      <c r="C1221" s="10">
        <v>20182</v>
      </c>
      <c r="D1221" s="12">
        <v>43191</v>
      </c>
      <c r="E1221" s="10" t="s">
        <v>2129</v>
      </c>
      <c r="F1221" s="10" t="s">
        <v>134</v>
      </c>
      <c r="G1221" s="10" t="s">
        <v>838</v>
      </c>
      <c r="H1221" s="10" t="s">
        <v>2131</v>
      </c>
      <c r="I1221" s="10">
        <v>105</v>
      </c>
      <c r="J1221" s="10" t="s">
        <v>276</v>
      </c>
      <c r="K1221" s="10" t="s">
        <v>369</v>
      </c>
      <c r="L1221" s="10" t="s">
        <v>138</v>
      </c>
      <c r="M1221" s="10" t="s">
        <v>1671</v>
      </c>
      <c r="N1221" s="10" t="s">
        <v>1672</v>
      </c>
      <c r="O1221" s="10" t="s">
        <v>1673</v>
      </c>
      <c r="P1221" s="10">
        <v>95501</v>
      </c>
      <c r="Q1221" s="10" t="s">
        <v>1674</v>
      </c>
      <c r="R1221" s="10">
        <v>16</v>
      </c>
      <c r="S1221" s="10">
        <v>16</v>
      </c>
      <c r="T1221" s="10">
        <v>16</v>
      </c>
      <c r="U1221" s="10">
        <v>41</v>
      </c>
      <c r="V1221" s="10">
        <v>0</v>
      </c>
      <c r="W1221" s="10">
        <v>0</v>
      </c>
      <c r="X1221" s="10">
        <v>0</v>
      </c>
      <c r="Y1221" s="10">
        <v>0</v>
      </c>
      <c r="Z1221" s="10">
        <v>0</v>
      </c>
      <c r="AA1221" s="10">
        <v>108</v>
      </c>
      <c r="AB1221" s="10">
        <v>0</v>
      </c>
      <c r="AC1221" s="10">
        <v>1</v>
      </c>
      <c r="AD1221" s="10">
        <v>0</v>
      </c>
      <c r="AE1221" s="10">
        <v>150</v>
      </c>
      <c r="AF1221" s="10">
        <v>0</v>
      </c>
      <c r="AG1221" s="10">
        <v>319</v>
      </c>
      <c r="AH1221" s="10">
        <v>0</v>
      </c>
      <c r="AI1221" s="10">
        <v>0</v>
      </c>
      <c r="AJ1221" s="10">
        <v>0</v>
      </c>
      <c r="AK1221" s="10">
        <v>0</v>
      </c>
      <c r="AL1221" s="10">
        <v>0</v>
      </c>
      <c r="AM1221" s="10">
        <v>782</v>
      </c>
      <c r="AN1221" s="10">
        <v>0</v>
      </c>
      <c r="AO1221" s="10">
        <v>7</v>
      </c>
      <c r="AP1221" s="10">
        <v>0</v>
      </c>
      <c r="AQ1221" s="10">
        <v>1108</v>
      </c>
      <c r="AR1221" s="10">
        <v>0</v>
      </c>
      <c r="AS1221" s="10">
        <v>0</v>
      </c>
      <c r="AT1221" s="10">
        <v>0</v>
      </c>
      <c r="AU1221" s="10">
        <v>0</v>
      </c>
      <c r="AV1221" s="10">
        <v>0</v>
      </c>
      <c r="AW1221" s="10">
        <v>0</v>
      </c>
      <c r="AX1221" s="10">
        <v>0</v>
      </c>
      <c r="AY1221" s="10">
        <v>0</v>
      </c>
      <c r="AZ1221" s="10">
        <v>0</v>
      </c>
      <c r="BA1221" s="10">
        <v>0</v>
      </c>
      <c r="BB1221" s="10">
        <v>0</v>
      </c>
      <c r="BC1221" s="10">
        <v>0</v>
      </c>
      <c r="BD1221" s="10">
        <v>545012</v>
      </c>
      <c r="BE1221" s="10">
        <v>0</v>
      </c>
      <c r="BF1221" s="10">
        <v>0</v>
      </c>
      <c r="BG1221" s="10">
        <v>0</v>
      </c>
      <c r="BH1221" s="10">
        <v>0</v>
      </c>
      <c r="BI1221" s="10">
        <v>0</v>
      </c>
      <c r="BJ1221" s="10">
        <v>1336047</v>
      </c>
      <c r="BK1221" s="10">
        <v>0</v>
      </c>
      <c r="BL1221" s="10">
        <v>11959</v>
      </c>
      <c r="BM1221" s="10">
        <v>0</v>
      </c>
      <c r="BN1221" s="10">
        <v>1893018</v>
      </c>
      <c r="BO1221" s="10">
        <v>0</v>
      </c>
      <c r="BP1221" s="10">
        <v>0</v>
      </c>
      <c r="BQ1221" s="10">
        <v>0</v>
      </c>
      <c r="BR1221" s="10">
        <v>0</v>
      </c>
      <c r="BS1221" s="10">
        <v>0</v>
      </c>
      <c r="BT1221" s="10">
        <v>0</v>
      </c>
      <c r="BU1221" s="10">
        <v>0</v>
      </c>
      <c r="BV1221" s="10">
        <v>0</v>
      </c>
      <c r="BW1221" s="10">
        <v>0</v>
      </c>
      <c r="BX1221" s="10">
        <v>0</v>
      </c>
      <c r="BY1221" s="10">
        <v>0</v>
      </c>
      <c r="BZ1221" s="10">
        <v>0</v>
      </c>
      <c r="CA1221" s="10">
        <v>0</v>
      </c>
      <c r="CB1221" s="10">
        <v>0</v>
      </c>
      <c r="CC1221" s="10">
        <v>0</v>
      </c>
      <c r="CD1221" s="10">
        <v>0</v>
      </c>
      <c r="CE1221" s="10">
        <v>0</v>
      </c>
      <c r="CF1221" s="10">
        <v>0</v>
      </c>
      <c r="CG1221" s="10">
        <v>0</v>
      </c>
      <c r="CH1221" s="10">
        <v>0</v>
      </c>
      <c r="CI1221" s="10">
        <v>0</v>
      </c>
      <c r="CJ1221" s="10">
        <v>0</v>
      </c>
      <c r="CK1221" s="10">
        <v>0</v>
      </c>
      <c r="CL1221" s="10">
        <v>0</v>
      </c>
      <c r="CM1221" s="10">
        <v>0</v>
      </c>
      <c r="CN1221" s="10">
        <v>0</v>
      </c>
      <c r="CO1221" s="10">
        <v>0</v>
      </c>
      <c r="CP1221" s="10">
        <v>0</v>
      </c>
      <c r="CQ1221" s="10">
        <v>0</v>
      </c>
      <c r="CR1221" s="10">
        <v>0</v>
      </c>
      <c r="CS1221" s="10">
        <v>0</v>
      </c>
      <c r="CT1221" s="10">
        <v>0</v>
      </c>
      <c r="CU1221" s="10">
        <v>0</v>
      </c>
      <c r="CV1221" s="10">
        <v>545012</v>
      </c>
      <c r="CW1221" s="10">
        <v>0</v>
      </c>
      <c r="CX1221" s="10">
        <v>0</v>
      </c>
      <c r="CY1221" s="10">
        <v>0</v>
      </c>
      <c r="CZ1221" s="10">
        <v>0</v>
      </c>
      <c r="DA1221" s="10">
        <v>0</v>
      </c>
      <c r="DB1221" s="10">
        <v>1336047</v>
      </c>
      <c r="DC1221" s="10">
        <v>0</v>
      </c>
      <c r="DD1221" s="10">
        <v>11959</v>
      </c>
      <c r="DE1221" s="10">
        <v>0</v>
      </c>
      <c r="DF1221" s="10">
        <v>1893018</v>
      </c>
      <c r="DG1221" s="10">
        <v>0</v>
      </c>
      <c r="DH1221" s="10">
        <v>1796930</v>
      </c>
      <c r="DI1221" s="10">
        <v>263926</v>
      </c>
      <c r="DJ1221" s="10">
        <v>0</v>
      </c>
      <c r="DK1221" s="10">
        <v>0</v>
      </c>
      <c r="DL1221" s="10">
        <v>0</v>
      </c>
      <c r="DM1221" s="10">
        <v>0</v>
      </c>
      <c r="DN1221" s="10">
        <v>0</v>
      </c>
      <c r="DO1221" s="10">
        <v>0</v>
      </c>
      <c r="DP1221" s="10">
        <v>0</v>
      </c>
      <c r="DQ1221" s="10">
        <v>0</v>
      </c>
      <c r="DR1221" s="10">
        <v>0</v>
      </c>
      <c r="DS1221" s="10">
        <v>0</v>
      </c>
      <c r="DT1221" s="10">
        <v>0</v>
      </c>
      <c r="DU1221" s="10">
        <v>0</v>
      </c>
      <c r="DV1221" s="10">
        <v>0</v>
      </c>
      <c r="DW1221" s="10">
        <v>0</v>
      </c>
      <c r="DX1221" s="10">
        <v>0</v>
      </c>
      <c r="DY1221" s="10">
        <v>0</v>
      </c>
      <c r="DZ1221" s="10">
        <v>0</v>
      </c>
      <c r="EA1221" s="10">
        <v>0</v>
      </c>
      <c r="EB1221" s="10">
        <v>0</v>
      </c>
      <c r="EC1221" s="10">
        <v>0</v>
      </c>
    </row>
    <row r="1222" spans="1:133" x14ac:dyDescent="0.3">
      <c r="A1222" s="9">
        <v>106321016</v>
      </c>
      <c r="B1222" s="9" t="s">
        <v>1675</v>
      </c>
      <c r="C1222" s="9">
        <v>20182</v>
      </c>
      <c r="D1222" s="11">
        <v>43191</v>
      </c>
      <c r="E1222" s="9" t="s">
        <v>2129</v>
      </c>
      <c r="F1222" s="9" t="s">
        <v>134</v>
      </c>
      <c r="G1222" s="9" t="s">
        <v>621</v>
      </c>
      <c r="H1222" s="9" t="s">
        <v>2131</v>
      </c>
      <c r="I1222" s="9">
        <v>215</v>
      </c>
      <c r="J1222" s="9" t="s">
        <v>183</v>
      </c>
      <c r="K1222" s="9" t="s">
        <v>137</v>
      </c>
      <c r="L1222" s="9" t="s">
        <v>145</v>
      </c>
      <c r="M1222" s="9" t="s">
        <v>1676</v>
      </c>
      <c r="N1222" s="9" t="s">
        <v>1677</v>
      </c>
      <c r="O1222" s="9" t="s">
        <v>1678</v>
      </c>
      <c r="P1222" s="9">
        <v>96020</v>
      </c>
      <c r="Q1222" s="9" t="s">
        <v>1679</v>
      </c>
      <c r="R1222" s="9">
        <v>26</v>
      </c>
      <c r="S1222" s="9">
        <v>26</v>
      </c>
      <c r="T1222" s="9">
        <v>26</v>
      </c>
      <c r="U1222" s="9">
        <v>23</v>
      </c>
      <c r="V1222" s="9">
        <v>0</v>
      </c>
      <c r="W1222" s="9">
        <v>0</v>
      </c>
      <c r="X1222" s="9">
        <v>2</v>
      </c>
      <c r="Y1222" s="9">
        <v>0</v>
      </c>
      <c r="Z1222" s="9">
        <v>0</v>
      </c>
      <c r="AA1222" s="9">
        <v>3</v>
      </c>
      <c r="AB1222" s="9">
        <v>0</v>
      </c>
      <c r="AC1222" s="9">
        <v>0</v>
      </c>
      <c r="AD1222" s="9">
        <v>0</v>
      </c>
      <c r="AE1222" s="9">
        <v>28</v>
      </c>
      <c r="AF1222" s="9">
        <v>0</v>
      </c>
      <c r="AG1222" s="9">
        <v>94</v>
      </c>
      <c r="AH1222" s="9">
        <v>0</v>
      </c>
      <c r="AI1222" s="9">
        <v>1365</v>
      </c>
      <c r="AJ1222" s="9">
        <v>13</v>
      </c>
      <c r="AK1222" s="9">
        <v>0</v>
      </c>
      <c r="AL1222" s="9">
        <v>0</v>
      </c>
      <c r="AM1222" s="9">
        <v>9</v>
      </c>
      <c r="AN1222" s="9">
        <v>0</v>
      </c>
      <c r="AO1222" s="9">
        <v>0</v>
      </c>
      <c r="AP1222" s="9">
        <v>91</v>
      </c>
      <c r="AQ1222" s="9">
        <v>1572</v>
      </c>
      <c r="AR1222" s="9">
        <v>1456</v>
      </c>
      <c r="AS1222" s="9">
        <v>3189</v>
      </c>
      <c r="AT1222" s="9">
        <v>0</v>
      </c>
      <c r="AU1222" s="9">
        <v>149</v>
      </c>
      <c r="AV1222" s="9">
        <v>1029</v>
      </c>
      <c r="AW1222" s="9">
        <v>0</v>
      </c>
      <c r="AX1222" s="9">
        <v>0</v>
      </c>
      <c r="AY1222" s="9">
        <v>2198</v>
      </c>
      <c r="AZ1222" s="9">
        <v>0</v>
      </c>
      <c r="BA1222" s="9">
        <v>0</v>
      </c>
      <c r="BB1222" s="9">
        <v>392</v>
      </c>
      <c r="BC1222" s="9">
        <v>6957</v>
      </c>
      <c r="BD1222" s="9">
        <v>579993</v>
      </c>
      <c r="BE1222" s="9">
        <v>0</v>
      </c>
      <c r="BF1222" s="9">
        <v>685139</v>
      </c>
      <c r="BG1222" s="9">
        <v>97895</v>
      </c>
      <c r="BH1222" s="9">
        <v>0</v>
      </c>
      <c r="BI1222" s="9">
        <v>0</v>
      </c>
      <c r="BJ1222" s="9">
        <v>46533</v>
      </c>
      <c r="BK1222" s="9">
        <v>0</v>
      </c>
      <c r="BL1222" s="9">
        <v>0</v>
      </c>
      <c r="BM1222" s="9">
        <v>45500</v>
      </c>
      <c r="BN1222" s="9">
        <v>1455060</v>
      </c>
      <c r="BO1222" s="9">
        <v>2134435</v>
      </c>
      <c r="BP1222" s="9">
        <v>0</v>
      </c>
      <c r="BQ1222" s="9">
        <v>138619</v>
      </c>
      <c r="BR1222" s="9">
        <v>900135</v>
      </c>
      <c r="BS1222" s="9">
        <v>0</v>
      </c>
      <c r="BT1222" s="9">
        <v>0</v>
      </c>
      <c r="BU1222" s="9">
        <v>1494195</v>
      </c>
      <c r="BV1222" s="9">
        <v>0</v>
      </c>
      <c r="BW1222" s="9">
        <v>0</v>
      </c>
      <c r="BX1222" s="9">
        <v>242886</v>
      </c>
      <c r="BY1222" s="9">
        <v>4910270</v>
      </c>
      <c r="BZ1222" s="9">
        <v>123999</v>
      </c>
      <c r="CA1222" s="9">
        <v>1379602</v>
      </c>
      <c r="CB1222" s="9">
        <v>0</v>
      </c>
      <c r="CC1222" s="9">
        <v>496606</v>
      </c>
      <c r="CD1222" s="9">
        <v>601666</v>
      </c>
      <c r="CE1222" s="9">
        <v>-50354</v>
      </c>
      <c r="CF1222" s="9">
        <v>0</v>
      </c>
      <c r="CG1222" s="9">
        <v>0</v>
      </c>
      <c r="CH1222" s="9">
        <v>516434</v>
      </c>
      <c r="CI1222" s="9">
        <v>0</v>
      </c>
      <c r="CJ1222" s="9">
        <v>0</v>
      </c>
      <c r="CK1222" s="9">
        <v>7891</v>
      </c>
      <c r="CL1222" s="9">
        <v>0</v>
      </c>
      <c r="CM1222" s="9">
        <v>0</v>
      </c>
      <c r="CN1222" s="9">
        <v>0</v>
      </c>
      <c r="CO1222" s="9">
        <v>101479</v>
      </c>
      <c r="CP1222" s="9">
        <v>3177323</v>
      </c>
      <c r="CQ1222" s="9">
        <v>0</v>
      </c>
      <c r="CR1222" s="9">
        <v>0</v>
      </c>
      <c r="CS1222" s="9">
        <v>0</v>
      </c>
      <c r="CT1222" s="9">
        <v>0</v>
      </c>
      <c r="CU1222" s="9">
        <v>0</v>
      </c>
      <c r="CV1222" s="9">
        <v>1334826</v>
      </c>
      <c r="CW1222" s="9">
        <v>0</v>
      </c>
      <c r="CX1222" s="9">
        <v>377506</v>
      </c>
      <c r="CY1222" s="9">
        <v>396365</v>
      </c>
      <c r="CZ1222" s="9">
        <v>0</v>
      </c>
      <c r="DA1222" s="9">
        <v>0</v>
      </c>
      <c r="DB1222" s="9">
        <v>1024293</v>
      </c>
      <c r="DC1222" s="9">
        <v>0</v>
      </c>
      <c r="DD1222" s="9">
        <v>-7891</v>
      </c>
      <c r="DE1222" s="9">
        <v>62908</v>
      </c>
      <c r="DF1222" s="9">
        <v>3188007</v>
      </c>
      <c r="DG1222" s="9">
        <v>1126036</v>
      </c>
      <c r="DH1222" s="9">
        <v>4101995</v>
      </c>
      <c r="DI1222" s="9">
        <v>678287</v>
      </c>
      <c r="DJ1222" s="9">
        <v>2479131</v>
      </c>
      <c r="DK1222" s="9">
        <v>0</v>
      </c>
      <c r="DL1222" s="9">
        <v>0</v>
      </c>
      <c r="DM1222" s="9">
        <v>0</v>
      </c>
      <c r="DN1222" s="9">
        <v>0</v>
      </c>
      <c r="DO1222" s="9">
        <v>255821</v>
      </c>
      <c r="DP1222" s="9">
        <v>2005222</v>
      </c>
      <c r="DQ1222" s="9">
        <v>0</v>
      </c>
      <c r="DR1222" s="9">
        <v>0</v>
      </c>
      <c r="DS1222" s="9">
        <v>0</v>
      </c>
      <c r="DT1222" s="9">
        <v>0</v>
      </c>
      <c r="DU1222" s="9">
        <v>0</v>
      </c>
      <c r="DV1222" s="9">
        <v>0</v>
      </c>
      <c r="DW1222" s="9">
        <v>0</v>
      </c>
      <c r="DX1222" s="9">
        <v>0</v>
      </c>
      <c r="DY1222" s="9">
        <v>0</v>
      </c>
      <c r="DZ1222" s="9">
        <v>0</v>
      </c>
      <c r="EA1222" s="9">
        <v>0</v>
      </c>
      <c r="EB1222" s="9">
        <v>0</v>
      </c>
      <c r="EC1222" s="9">
        <v>0</v>
      </c>
    </row>
    <row r="1223" spans="1:133" x14ac:dyDescent="0.3">
      <c r="A1223" s="10">
        <v>106410891</v>
      </c>
      <c r="B1223" s="10" t="s">
        <v>1680</v>
      </c>
      <c r="C1223" s="10">
        <v>20182</v>
      </c>
      <c r="D1223" s="12">
        <v>43191</v>
      </c>
      <c r="E1223" s="10" t="s">
        <v>2129</v>
      </c>
      <c r="F1223" s="10" t="s">
        <v>134</v>
      </c>
      <c r="G1223" s="10" t="s">
        <v>910</v>
      </c>
      <c r="H1223" s="10" t="s">
        <v>2148</v>
      </c>
      <c r="I1223" s="10">
        <v>428</v>
      </c>
      <c r="J1223" s="10" t="s">
        <v>136</v>
      </c>
      <c r="K1223" s="10" t="s">
        <v>137</v>
      </c>
      <c r="L1223" s="10" t="s">
        <v>138</v>
      </c>
      <c r="M1223" s="10" t="s">
        <v>1681</v>
      </c>
      <c r="N1223" s="10" t="s">
        <v>1682</v>
      </c>
      <c r="O1223" s="10" t="s">
        <v>912</v>
      </c>
      <c r="P1223" s="10">
        <v>94062</v>
      </c>
      <c r="Q1223" s="10" t="s">
        <v>1683</v>
      </c>
      <c r="R1223" s="10">
        <v>208</v>
      </c>
      <c r="S1223" s="10">
        <v>172</v>
      </c>
      <c r="T1223" s="10">
        <v>58</v>
      </c>
      <c r="U1223" s="10">
        <v>543</v>
      </c>
      <c r="V1223" s="10">
        <v>94</v>
      </c>
      <c r="W1223" s="10">
        <v>19</v>
      </c>
      <c r="X1223" s="10">
        <v>26</v>
      </c>
      <c r="Y1223" s="10">
        <v>0</v>
      </c>
      <c r="Z1223" s="10">
        <v>0</v>
      </c>
      <c r="AA1223" s="10">
        <v>19</v>
      </c>
      <c r="AB1223" s="10">
        <v>589</v>
      </c>
      <c r="AC1223" s="10">
        <v>1</v>
      </c>
      <c r="AD1223" s="10">
        <v>26</v>
      </c>
      <c r="AE1223" s="10">
        <v>1317</v>
      </c>
      <c r="AF1223" s="10">
        <v>0</v>
      </c>
      <c r="AG1223" s="10">
        <v>2238</v>
      </c>
      <c r="AH1223" s="10">
        <v>350</v>
      </c>
      <c r="AI1223" s="10">
        <v>108</v>
      </c>
      <c r="AJ1223" s="10">
        <v>113</v>
      </c>
      <c r="AK1223" s="10">
        <v>0</v>
      </c>
      <c r="AL1223" s="10">
        <v>0</v>
      </c>
      <c r="AM1223" s="10">
        <v>84</v>
      </c>
      <c r="AN1223" s="10">
        <v>1826</v>
      </c>
      <c r="AO1223" s="10">
        <v>1</v>
      </c>
      <c r="AP1223" s="10">
        <v>108</v>
      </c>
      <c r="AQ1223" s="10">
        <v>4828</v>
      </c>
      <c r="AR1223" s="10">
        <v>0</v>
      </c>
      <c r="AS1223" s="10">
        <v>7400</v>
      </c>
      <c r="AT1223" s="10">
        <v>804</v>
      </c>
      <c r="AU1223" s="10">
        <v>100</v>
      </c>
      <c r="AV1223" s="10">
        <v>575</v>
      </c>
      <c r="AW1223" s="10">
        <v>0</v>
      </c>
      <c r="AX1223" s="10">
        <v>0</v>
      </c>
      <c r="AY1223" s="10">
        <v>61</v>
      </c>
      <c r="AZ1223" s="10">
        <v>7606</v>
      </c>
      <c r="BA1223" s="10">
        <v>118</v>
      </c>
      <c r="BB1223" s="10">
        <v>256</v>
      </c>
      <c r="BC1223" s="10">
        <v>16920</v>
      </c>
      <c r="BD1223" s="10">
        <v>88005816</v>
      </c>
      <c r="BE1223" s="10">
        <v>12517871</v>
      </c>
      <c r="BF1223" s="10">
        <v>2837308</v>
      </c>
      <c r="BG1223" s="10">
        <v>4166317</v>
      </c>
      <c r="BH1223" s="10">
        <v>0</v>
      </c>
      <c r="BI1223" s="10">
        <v>0</v>
      </c>
      <c r="BJ1223" s="10">
        <v>804419</v>
      </c>
      <c r="BK1223" s="10">
        <v>61192499</v>
      </c>
      <c r="BL1223" s="10">
        <v>81819</v>
      </c>
      <c r="BM1223" s="10">
        <v>3437834</v>
      </c>
      <c r="BN1223" s="10">
        <v>173043883</v>
      </c>
      <c r="BO1223" s="10">
        <v>54355194</v>
      </c>
      <c r="BP1223" s="10">
        <v>5902419</v>
      </c>
      <c r="BQ1223" s="10">
        <v>734168</v>
      </c>
      <c r="BR1223" s="10">
        <v>4221680</v>
      </c>
      <c r="BS1223" s="10">
        <v>0</v>
      </c>
      <c r="BT1223" s="10">
        <v>0</v>
      </c>
      <c r="BU1223" s="10">
        <v>451502</v>
      </c>
      <c r="BV1223" s="10">
        <v>55867251</v>
      </c>
      <c r="BW1223" s="10">
        <v>868037</v>
      </c>
      <c r="BX1223" s="10">
        <v>1882796</v>
      </c>
      <c r="BY1223" s="10">
        <v>124283047</v>
      </c>
      <c r="BZ1223" s="10">
        <v>1395997</v>
      </c>
      <c r="CA1223" s="10">
        <v>124295240</v>
      </c>
      <c r="CB1223" s="10">
        <v>16189809</v>
      </c>
      <c r="CC1223" s="10">
        <v>2717022</v>
      </c>
      <c r="CD1223" s="10">
        <v>7821278</v>
      </c>
      <c r="CE1223" s="10">
        <v>0</v>
      </c>
      <c r="CF1223" s="10">
        <v>0</v>
      </c>
      <c r="CG1223" s="10">
        <v>0</v>
      </c>
      <c r="CH1223" s="10">
        <v>914957</v>
      </c>
      <c r="CI1223" s="10">
        <v>70343612</v>
      </c>
      <c r="CJ1223" s="10">
        <v>0</v>
      </c>
      <c r="CK1223" s="10">
        <v>1963178</v>
      </c>
      <c r="CL1223" s="10">
        <v>0</v>
      </c>
      <c r="CM1223" s="10">
        <v>0</v>
      </c>
      <c r="CN1223" s="10">
        <v>0</v>
      </c>
      <c r="CO1223" s="10">
        <v>4489095</v>
      </c>
      <c r="CP1223" s="10">
        <v>230130188</v>
      </c>
      <c r="CQ1223" s="10">
        <v>0</v>
      </c>
      <c r="CR1223" s="10">
        <v>0</v>
      </c>
      <c r="CS1223" s="10">
        <v>0</v>
      </c>
      <c r="CT1223" s="10">
        <v>0</v>
      </c>
      <c r="CU1223" s="10">
        <v>0</v>
      </c>
      <c r="CV1223" s="10">
        <v>17874116</v>
      </c>
      <c r="CW1223" s="10">
        <v>2180055</v>
      </c>
      <c r="CX1223" s="10">
        <v>120279</v>
      </c>
      <c r="CY1223" s="10">
        <v>523819</v>
      </c>
      <c r="CZ1223" s="10">
        <v>0</v>
      </c>
      <c r="DA1223" s="10">
        <v>0</v>
      </c>
      <c r="DB1223" s="10">
        <v>278993</v>
      </c>
      <c r="DC1223" s="10">
        <v>45640438</v>
      </c>
      <c r="DD1223" s="10">
        <v>0</v>
      </c>
      <c r="DE1223" s="10">
        <v>579042</v>
      </c>
      <c r="DF1223" s="10">
        <v>67196742</v>
      </c>
      <c r="DG1223" s="10">
        <v>1021079</v>
      </c>
      <c r="DH1223" s="10">
        <v>70646509</v>
      </c>
      <c r="DI1223" s="10">
        <v>0</v>
      </c>
      <c r="DJ1223" s="10">
        <v>1416364</v>
      </c>
      <c r="DK1223" s="10">
        <v>0</v>
      </c>
      <c r="DL1223" s="10">
        <v>0</v>
      </c>
      <c r="DM1223" s="10">
        <v>0</v>
      </c>
      <c r="DN1223" s="10">
        <v>0</v>
      </c>
      <c r="DO1223" s="10">
        <v>3983751</v>
      </c>
      <c r="DP1223" s="10">
        <v>307894972</v>
      </c>
      <c r="DQ1223" s="10">
        <v>0</v>
      </c>
      <c r="DR1223" s="10">
        <v>0</v>
      </c>
      <c r="DS1223" s="10">
        <v>0</v>
      </c>
      <c r="DT1223" s="10">
        <v>0</v>
      </c>
      <c r="DU1223" s="10">
        <v>0</v>
      </c>
      <c r="DV1223" s="10">
        <v>0</v>
      </c>
      <c r="DW1223" s="10">
        <v>0</v>
      </c>
      <c r="DX1223" s="10">
        <v>0</v>
      </c>
      <c r="DY1223" s="10">
        <v>0</v>
      </c>
      <c r="DZ1223" s="10">
        <v>0</v>
      </c>
      <c r="EA1223" s="10">
        <v>0</v>
      </c>
      <c r="EB1223" s="10">
        <v>0</v>
      </c>
      <c r="EC1223" s="10">
        <v>0</v>
      </c>
    </row>
    <row r="1224" spans="1:133" x14ac:dyDescent="0.3">
      <c r="A1224" s="9">
        <v>106410817</v>
      </c>
      <c r="B1224" s="9" t="s">
        <v>1684</v>
      </c>
      <c r="C1224" s="9">
        <v>20182</v>
      </c>
      <c r="D1224" s="11">
        <v>43191</v>
      </c>
      <c r="E1224" s="9" t="s">
        <v>2129</v>
      </c>
      <c r="F1224" s="9" t="s">
        <v>134</v>
      </c>
      <c r="G1224" s="9" t="s">
        <v>910</v>
      </c>
      <c r="H1224" s="9" t="s">
        <v>2148</v>
      </c>
      <c r="I1224" s="9">
        <v>425</v>
      </c>
      <c r="J1224" s="9" t="s">
        <v>136</v>
      </c>
      <c r="K1224" s="9" t="s">
        <v>137</v>
      </c>
      <c r="L1224" s="9" t="s">
        <v>138</v>
      </c>
      <c r="M1224" s="9" t="s">
        <v>1685</v>
      </c>
      <c r="N1224" s="9" t="s">
        <v>1686</v>
      </c>
      <c r="O1224" s="9" t="s">
        <v>1687</v>
      </c>
      <c r="P1224" s="9">
        <v>94015</v>
      </c>
      <c r="Q1224" s="9" t="s">
        <v>2192</v>
      </c>
      <c r="R1224" s="9">
        <v>478</v>
      </c>
      <c r="S1224" s="9">
        <v>478</v>
      </c>
      <c r="T1224" s="9">
        <v>229</v>
      </c>
      <c r="U1224" s="9">
        <v>511</v>
      </c>
      <c r="V1224" s="9">
        <v>129</v>
      </c>
      <c r="W1224" s="9">
        <v>64</v>
      </c>
      <c r="X1224" s="9">
        <v>170</v>
      </c>
      <c r="Y1224" s="9">
        <v>0</v>
      </c>
      <c r="Z1224" s="9">
        <v>0</v>
      </c>
      <c r="AA1224" s="9">
        <v>35</v>
      </c>
      <c r="AB1224" s="9">
        <v>431</v>
      </c>
      <c r="AC1224" s="9">
        <v>0</v>
      </c>
      <c r="AD1224" s="9">
        <v>14</v>
      </c>
      <c r="AE1224" s="9">
        <v>1354</v>
      </c>
      <c r="AF1224" s="9">
        <v>25</v>
      </c>
      <c r="AG1224" s="9">
        <v>4416</v>
      </c>
      <c r="AH1224" s="9">
        <v>1077</v>
      </c>
      <c r="AI1224" s="9">
        <v>5844</v>
      </c>
      <c r="AJ1224" s="9">
        <v>6927</v>
      </c>
      <c r="AK1224" s="9">
        <v>0</v>
      </c>
      <c r="AL1224" s="9">
        <v>0</v>
      </c>
      <c r="AM1224" s="9">
        <v>119</v>
      </c>
      <c r="AN1224" s="9">
        <v>2195</v>
      </c>
      <c r="AO1224" s="9">
        <v>0</v>
      </c>
      <c r="AP1224" s="9">
        <v>61</v>
      </c>
      <c r="AQ1224" s="9">
        <v>20639</v>
      </c>
      <c r="AR1224" s="9">
        <v>14286</v>
      </c>
      <c r="AS1224" s="9">
        <v>8782</v>
      </c>
      <c r="AT1224" s="9">
        <v>1961</v>
      </c>
      <c r="AU1224" s="9">
        <v>709</v>
      </c>
      <c r="AV1224" s="9">
        <v>7708</v>
      </c>
      <c r="AW1224" s="9">
        <v>0</v>
      </c>
      <c r="AX1224" s="9">
        <v>0</v>
      </c>
      <c r="AY1224" s="9">
        <v>401</v>
      </c>
      <c r="AZ1224" s="9">
        <v>12689</v>
      </c>
      <c r="BA1224" s="9">
        <v>0</v>
      </c>
      <c r="BB1224" s="9">
        <v>924</v>
      </c>
      <c r="BC1224" s="9">
        <v>33174</v>
      </c>
      <c r="BD1224" s="9">
        <v>82558388</v>
      </c>
      <c r="BE1224" s="9">
        <v>19526620</v>
      </c>
      <c r="BF1224" s="9">
        <v>27933268</v>
      </c>
      <c r="BG1224" s="9">
        <v>39746471</v>
      </c>
      <c r="BH1224" s="9">
        <v>0</v>
      </c>
      <c r="BI1224" s="9">
        <v>0</v>
      </c>
      <c r="BJ1224" s="9">
        <v>7496109</v>
      </c>
      <c r="BK1224" s="9">
        <v>56377696</v>
      </c>
      <c r="BL1224" s="9">
        <v>0</v>
      </c>
      <c r="BM1224" s="9">
        <v>1660054</v>
      </c>
      <c r="BN1224" s="9">
        <v>235298606</v>
      </c>
      <c r="BO1224" s="9">
        <v>39036251</v>
      </c>
      <c r="BP1224" s="9">
        <v>12169879</v>
      </c>
      <c r="BQ1224" s="9">
        <v>2801545</v>
      </c>
      <c r="BR1224" s="9">
        <v>23832354</v>
      </c>
      <c r="BS1224" s="9">
        <v>0</v>
      </c>
      <c r="BT1224" s="9">
        <v>0</v>
      </c>
      <c r="BU1224" s="9">
        <v>1855038</v>
      </c>
      <c r="BV1224" s="9">
        <v>47532452</v>
      </c>
      <c r="BW1224" s="9">
        <v>0</v>
      </c>
      <c r="BX1224" s="9">
        <v>2835507</v>
      </c>
      <c r="BY1224" s="9">
        <v>130063026</v>
      </c>
      <c r="BZ1224" s="9">
        <v>1620101</v>
      </c>
      <c r="CA1224" s="9">
        <v>110195673</v>
      </c>
      <c r="CB1224" s="9">
        <v>28525501</v>
      </c>
      <c r="CC1224" s="9">
        <v>24906772</v>
      </c>
      <c r="CD1224" s="9">
        <v>47956804</v>
      </c>
      <c r="CE1224" s="9">
        <v>0</v>
      </c>
      <c r="CF1224" s="9">
        <v>0</v>
      </c>
      <c r="CG1224" s="9">
        <v>0</v>
      </c>
      <c r="CH1224" s="9">
        <v>8087973</v>
      </c>
      <c r="CI1224" s="9">
        <v>75110102</v>
      </c>
      <c r="CJ1224" s="9">
        <v>0</v>
      </c>
      <c r="CK1224" s="9">
        <v>1002961</v>
      </c>
      <c r="CL1224" s="9">
        <v>0</v>
      </c>
      <c r="CM1224" s="9">
        <v>0</v>
      </c>
      <c r="CN1224" s="9">
        <v>0</v>
      </c>
      <c r="CO1224" s="9">
        <v>2703854</v>
      </c>
      <c r="CP1224" s="9">
        <v>300109741</v>
      </c>
      <c r="CQ1224" s="9">
        <v>0</v>
      </c>
      <c r="CR1224" s="9">
        <v>0</v>
      </c>
      <c r="CS1224" s="9">
        <v>0</v>
      </c>
      <c r="CT1224" s="9">
        <v>0</v>
      </c>
      <c r="CU1224" s="9">
        <v>0</v>
      </c>
      <c r="CV1224" s="9">
        <v>11152716</v>
      </c>
      <c r="CW1224" s="9">
        <v>2962143</v>
      </c>
      <c r="CX1224" s="9">
        <v>5796550</v>
      </c>
      <c r="CY1224" s="9">
        <v>15165382</v>
      </c>
      <c r="CZ1224" s="9">
        <v>0</v>
      </c>
      <c r="DA1224" s="9">
        <v>0</v>
      </c>
      <c r="DB1224" s="9">
        <v>1201191</v>
      </c>
      <c r="DC1224" s="9">
        <v>28114262</v>
      </c>
      <c r="DD1224" s="9">
        <v>0</v>
      </c>
      <c r="DE1224" s="9">
        <v>859647</v>
      </c>
      <c r="DF1224" s="9">
        <v>65251891</v>
      </c>
      <c r="DG1224" s="9">
        <v>1840726</v>
      </c>
      <c r="DH1224" s="9">
        <v>76172612</v>
      </c>
      <c r="DI1224" s="9">
        <v>0</v>
      </c>
      <c r="DJ1224" s="9">
        <v>-421929</v>
      </c>
      <c r="DK1224" s="9">
        <v>0</v>
      </c>
      <c r="DL1224" s="9">
        <v>0</v>
      </c>
      <c r="DM1224" s="9">
        <v>0</v>
      </c>
      <c r="DN1224" s="9">
        <v>0</v>
      </c>
      <c r="DO1224" s="9">
        <v>4460365</v>
      </c>
      <c r="DP1224" s="9">
        <v>43189589</v>
      </c>
      <c r="DQ1224" s="9">
        <v>0</v>
      </c>
      <c r="DR1224" s="9">
        <v>0</v>
      </c>
      <c r="DS1224" s="9">
        <v>0</v>
      </c>
      <c r="DT1224" s="9">
        <v>0</v>
      </c>
      <c r="DU1224" s="9">
        <v>0</v>
      </c>
      <c r="DV1224" s="9">
        <v>0</v>
      </c>
      <c r="DW1224" s="9">
        <v>0</v>
      </c>
      <c r="DX1224" s="9">
        <v>0</v>
      </c>
      <c r="DY1224" s="9">
        <v>0</v>
      </c>
      <c r="DZ1224" s="9">
        <v>0</v>
      </c>
      <c r="EA1224" s="9">
        <v>0</v>
      </c>
      <c r="EB1224" s="9">
        <v>0</v>
      </c>
      <c r="EC1224" s="9">
        <v>0</v>
      </c>
    </row>
    <row r="1225" spans="1:133" x14ac:dyDescent="0.3">
      <c r="A1225" s="10">
        <v>106370875</v>
      </c>
      <c r="B1225" s="10" t="s">
        <v>1689</v>
      </c>
      <c r="C1225" s="10">
        <v>20182</v>
      </c>
      <c r="D1225" s="12">
        <v>43191</v>
      </c>
      <c r="E1225" s="10" t="s">
        <v>2129</v>
      </c>
      <c r="F1225" s="10" t="s">
        <v>134</v>
      </c>
      <c r="G1225" s="10" t="s">
        <v>254</v>
      </c>
      <c r="H1225" s="10" t="s">
        <v>2140</v>
      </c>
      <c r="I1225" s="10">
        <v>1420</v>
      </c>
      <c r="J1225" s="10" t="s">
        <v>136</v>
      </c>
      <c r="K1225" s="10" t="s">
        <v>137</v>
      </c>
      <c r="L1225" s="10" t="s">
        <v>138</v>
      </c>
      <c r="M1225" s="10" t="s">
        <v>1690</v>
      </c>
      <c r="N1225" s="10" t="s">
        <v>1691</v>
      </c>
      <c r="O1225" s="10" t="s">
        <v>1692</v>
      </c>
      <c r="P1225" s="10">
        <v>91911</v>
      </c>
      <c r="Q1225" s="10" t="s">
        <v>1693</v>
      </c>
      <c r="R1225" s="10">
        <v>343</v>
      </c>
      <c r="S1225" s="10">
        <v>336</v>
      </c>
      <c r="T1225" s="10">
        <v>278</v>
      </c>
      <c r="U1225" s="10">
        <v>1057</v>
      </c>
      <c r="V1225" s="10">
        <v>712</v>
      </c>
      <c r="W1225" s="10">
        <v>355</v>
      </c>
      <c r="X1225" s="10">
        <v>1135</v>
      </c>
      <c r="Y1225" s="10">
        <v>1</v>
      </c>
      <c r="Z1225" s="10">
        <v>0</v>
      </c>
      <c r="AA1225" s="10">
        <v>58</v>
      </c>
      <c r="AB1225" s="10">
        <v>594</v>
      </c>
      <c r="AC1225" s="10">
        <v>81</v>
      </c>
      <c r="AD1225" s="10">
        <v>46</v>
      </c>
      <c r="AE1225" s="10">
        <v>4039</v>
      </c>
      <c r="AF1225" s="10">
        <v>195</v>
      </c>
      <c r="AG1225" s="10">
        <v>6608</v>
      </c>
      <c r="AH1225" s="10">
        <v>4192</v>
      </c>
      <c r="AI1225" s="10">
        <v>3723</v>
      </c>
      <c r="AJ1225" s="10">
        <v>7425</v>
      </c>
      <c r="AK1225" s="10">
        <v>2</v>
      </c>
      <c r="AL1225" s="10">
        <v>0</v>
      </c>
      <c r="AM1225" s="10">
        <v>282</v>
      </c>
      <c r="AN1225" s="10">
        <v>2473</v>
      </c>
      <c r="AO1225" s="10">
        <v>369</v>
      </c>
      <c r="AP1225" s="10">
        <v>213</v>
      </c>
      <c r="AQ1225" s="10">
        <v>25287</v>
      </c>
      <c r="AR1225" s="10">
        <v>7735</v>
      </c>
      <c r="AS1225" s="10">
        <v>6414</v>
      </c>
      <c r="AT1225" s="10">
        <v>6634</v>
      </c>
      <c r="AU1225" s="10">
        <v>2251</v>
      </c>
      <c r="AV1225" s="10">
        <v>8756</v>
      </c>
      <c r="AW1225" s="10">
        <v>2</v>
      </c>
      <c r="AX1225" s="10">
        <v>0</v>
      </c>
      <c r="AY1225" s="10">
        <v>1553</v>
      </c>
      <c r="AZ1225" s="10">
        <v>11379</v>
      </c>
      <c r="BA1225" s="10">
        <v>1544</v>
      </c>
      <c r="BB1225" s="10">
        <v>333</v>
      </c>
      <c r="BC1225" s="10">
        <v>38866</v>
      </c>
      <c r="BD1225" s="10">
        <v>115403979</v>
      </c>
      <c r="BE1225" s="10">
        <v>65336569</v>
      </c>
      <c r="BF1225" s="10">
        <v>30766759</v>
      </c>
      <c r="BG1225" s="10">
        <v>83914450</v>
      </c>
      <c r="BH1225" s="10">
        <v>66275</v>
      </c>
      <c r="BI1225" s="10">
        <v>0</v>
      </c>
      <c r="BJ1225" s="10">
        <v>3735846</v>
      </c>
      <c r="BK1225" s="10">
        <v>42075037</v>
      </c>
      <c r="BL1225" s="10">
        <v>5187917</v>
      </c>
      <c r="BM1225" s="10">
        <v>3002256</v>
      </c>
      <c r="BN1225" s="10">
        <v>349489088</v>
      </c>
      <c r="BO1225" s="10">
        <v>47515893</v>
      </c>
      <c r="BP1225" s="10">
        <v>32114752</v>
      </c>
      <c r="BQ1225" s="10">
        <v>11864212</v>
      </c>
      <c r="BR1225" s="10">
        <v>54129386</v>
      </c>
      <c r="BS1225" s="10">
        <v>2979</v>
      </c>
      <c r="BT1225" s="10">
        <v>0</v>
      </c>
      <c r="BU1225" s="10">
        <v>5283207</v>
      </c>
      <c r="BV1225" s="10">
        <v>48181598</v>
      </c>
      <c r="BW1225" s="10">
        <v>3474556</v>
      </c>
      <c r="BX1225" s="10">
        <v>742977</v>
      </c>
      <c r="BY1225" s="10">
        <v>203309560</v>
      </c>
      <c r="BZ1225" s="10">
        <v>268969</v>
      </c>
      <c r="CA1225" s="10">
        <v>141084176</v>
      </c>
      <c r="CB1225" s="10">
        <v>91602495</v>
      </c>
      <c r="CC1225" s="10">
        <v>31335503</v>
      </c>
      <c r="CD1225" s="10">
        <v>119854429</v>
      </c>
      <c r="CE1225" s="10">
        <v>-2927696</v>
      </c>
      <c r="CF1225" s="10">
        <v>61602</v>
      </c>
      <c r="CG1225" s="10">
        <v>0</v>
      </c>
      <c r="CH1225" s="10">
        <v>7776247</v>
      </c>
      <c r="CI1225" s="10">
        <v>66525413</v>
      </c>
      <c r="CJ1225" s="10">
        <v>0</v>
      </c>
      <c r="CK1225" s="10">
        <v>8662473</v>
      </c>
      <c r="CL1225" s="10">
        <v>0</v>
      </c>
      <c r="CM1225" s="10">
        <v>0</v>
      </c>
      <c r="CN1225" s="10">
        <v>0</v>
      </c>
      <c r="CO1225" s="10">
        <v>2833551</v>
      </c>
      <c r="CP1225" s="10">
        <v>467077162</v>
      </c>
      <c r="CQ1225" s="10">
        <v>3922648</v>
      </c>
      <c r="CR1225" s="10">
        <v>0</v>
      </c>
      <c r="CS1225" s="10">
        <v>0</v>
      </c>
      <c r="CT1225" s="10">
        <v>6136172</v>
      </c>
      <c r="CU1225" s="10">
        <v>10058820</v>
      </c>
      <c r="CV1225" s="10">
        <v>21835696</v>
      </c>
      <c r="CW1225" s="10">
        <v>9771474</v>
      </c>
      <c r="CX1225" s="10">
        <v>14223164</v>
      </c>
      <c r="CY1225" s="10">
        <v>18189407</v>
      </c>
      <c r="CZ1225" s="10">
        <v>7652</v>
      </c>
      <c r="DA1225" s="10">
        <v>0</v>
      </c>
      <c r="DB1225" s="10">
        <v>1242806</v>
      </c>
      <c r="DC1225" s="10">
        <v>29867394</v>
      </c>
      <c r="DD1225" s="10">
        <v>0</v>
      </c>
      <c r="DE1225" s="10">
        <v>642713</v>
      </c>
      <c r="DF1225" s="10">
        <v>95780306</v>
      </c>
      <c r="DG1225" s="10">
        <v>2045712</v>
      </c>
      <c r="DH1225" s="10">
        <v>102212598</v>
      </c>
      <c r="DI1225" s="10">
        <v>0</v>
      </c>
      <c r="DJ1225" s="10">
        <v>2947245</v>
      </c>
      <c r="DK1225" s="10">
        <v>0</v>
      </c>
      <c r="DL1225" s="10">
        <v>0</v>
      </c>
      <c r="DM1225" s="10">
        <v>0</v>
      </c>
      <c r="DN1225" s="10">
        <v>0</v>
      </c>
      <c r="DO1225" s="10">
        <v>56151808</v>
      </c>
      <c r="DP1225" s="10">
        <v>229088742</v>
      </c>
      <c r="DQ1225" s="10">
        <v>0</v>
      </c>
      <c r="DR1225" s="10">
        <v>0</v>
      </c>
      <c r="DS1225" s="10">
        <v>0</v>
      </c>
      <c r="DT1225" s="10">
        <v>0</v>
      </c>
      <c r="DU1225" s="10">
        <v>0</v>
      </c>
      <c r="DV1225" s="10">
        <v>0</v>
      </c>
      <c r="DW1225" s="10">
        <v>0</v>
      </c>
      <c r="DX1225" s="10">
        <v>0</v>
      </c>
      <c r="DY1225" s="10">
        <v>0</v>
      </c>
      <c r="DZ1225" s="10">
        <v>0</v>
      </c>
      <c r="EA1225" s="10">
        <v>0</v>
      </c>
      <c r="EB1225" s="10">
        <v>0</v>
      </c>
      <c r="EC1225" s="10">
        <v>0</v>
      </c>
    </row>
    <row r="1226" spans="1:133" x14ac:dyDescent="0.3">
      <c r="A1226" s="9">
        <v>106370689</v>
      </c>
      <c r="B1226" s="9" t="s">
        <v>1694</v>
      </c>
      <c r="C1226" s="9">
        <v>20182</v>
      </c>
      <c r="D1226" s="11">
        <v>43191</v>
      </c>
      <c r="E1226" s="9" t="s">
        <v>2129</v>
      </c>
      <c r="F1226" s="9" t="s">
        <v>134</v>
      </c>
      <c r="G1226" s="9" t="s">
        <v>254</v>
      </c>
      <c r="H1226" s="9" t="s">
        <v>2140</v>
      </c>
      <c r="I1226" s="9">
        <v>1420</v>
      </c>
      <c r="J1226" s="9" t="s">
        <v>136</v>
      </c>
      <c r="K1226" s="9" t="s">
        <v>137</v>
      </c>
      <c r="L1226" s="9" t="s">
        <v>138</v>
      </c>
      <c r="M1226" s="9" t="s">
        <v>1695</v>
      </c>
      <c r="N1226" s="9" t="s">
        <v>1696</v>
      </c>
      <c r="O1226" s="9" t="s">
        <v>1697</v>
      </c>
      <c r="P1226" s="9">
        <v>92118</v>
      </c>
      <c r="Q1226" s="9" t="s">
        <v>1698</v>
      </c>
      <c r="R1226" s="9">
        <v>181</v>
      </c>
      <c r="S1226" s="9">
        <v>154</v>
      </c>
      <c r="T1226" s="9">
        <v>120</v>
      </c>
      <c r="U1226" s="9">
        <v>211</v>
      </c>
      <c r="V1226" s="9">
        <v>111</v>
      </c>
      <c r="W1226" s="9">
        <v>32</v>
      </c>
      <c r="X1226" s="9">
        <v>117</v>
      </c>
      <c r="Y1226" s="9">
        <v>0</v>
      </c>
      <c r="Z1226" s="9">
        <v>0</v>
      </c>
      <c r="AA1226" s="9">
        <v>9</v>
      </c>
      <c r="AB1226" s="9">
        <v>145</v>
      </c>
      <c r="AC1226" s="9">
        <v>0</v>
      </c>
      <c r="AD1226" s="9">
        <v>0</v>
      </c>
      <c r="AE1226" s="9">
        <v>625</v>
      </c>
      <c r="AF1226" s="9">
        <v>107</v>
      </c>
      <c r="AG1226" s="9">
        <v>1302</v>
      </c>
      <c r="AH1226" s="9">
        <v>525</v>
      </c>
      <c r="AI1226" s="9">
        <v>1782</v>
      </c>
      <c r="AJ1226" s="9">
        <v>5754</v>
      </c>
      <c r="AK1226" s="9">
        <v>0</v>
      </c>
      <c r="AL1226" s="9">
        <v>0</v>
      </c>
      <c r="AM1226" s="9">
        <v>384</v>
      </c>
      <c r="AN1226" s="9">
        <v>1032</v>
      </c>
      <c r="AO1226" s="9">
        <v>5</v>
      </c>
      <c r="AP1226" s="9">
        <v>87</v>
      </c>
      <c r="AQ1226" s="9">
        <v>10871</v>
      </c>
      <c r="AR1226" s="9">
        <v>9084</v>
      </c>
      <c r="AS1226" s="9">
        <v>5335</v>
      </c>
      <c r="AT1226" s="9">
        <v>2409</v>
      </c>
      <c r="AU1226" s="9">
        <v>469</v>
      </c>
      <c r="AV1226" s="9">
        <v>1570</v>
      </c>
      <c r="AW1226" s="9">
        <v>0</v>
      </c>
      <c r="AX1226" s="9">
        <v>0</v>
      </c>
      <c r="AY1226" s="9">
        <v>1355</v>
      </c>
      <c r="AZ1226" s="9">
        <v>7956</v>
      </c>
      <c r="BA1226" s="9">
        <v>249</v>
      </c>
      <c r="BB1226" s="9">
        <v>103</v>
      </c>
      <c r="BC1226" s="9">
        <v>19446</v>
      </c>
      <c r="BD1226" s="9">
        <v>15552981</v>
      </c>
      <c r="BE1226" s="9">
        <v>9335719</v>
      </c>
      <c r="BF1226" s="9">
        <v>4070826</v>
      </c>
      <c r="BG1226" s="9">
        <v>14024373</v>
      </c>
      <c r="BH1226" s="9">
        <v>0</v>
      </c>
      <c r="BI1226" s="9">
        <v>0</v>
      </c>
      <c r="BJ1226" s="9">
        <v>1330184</v>
      </c>
      <c r="BK1226" s="9">
        <v>12084021</v>
      </c>
      <c r="BL1226" s="9">
        <v>100117</v>
      </c>
      <c r="BM1226" s="9">
        <v>208078</v>
      </c>
      <c r="BN1226" s="9">
        <v>56706299</v>
      </c>
      <c r="BO1226" s="9">
        <v>9386424</v>
      </c>
      <c r="BP1226" s="9">
        <v>4992657</v>
      </c>
      <c r="BQ1226" s="9">
        <v>2112717</v>
      </c>
      <c r="BR1226" s="9">
        <v>6562686</v>
      </c>
      <c r="BS1226" s="9">
        <v>0</v>
      </c>
      <c r="BT1226" s="9">
        <v>0</v>
      </c>
      <c r="BU1226" s="9">
        <v>2346718</v>
      </c>
      <c r="BV1226" s="9">
        <v>15049269</v>
      </c>
      <c r="BW1226" s="9">
        <v>632126</v>
      </c>
      <c r="BX1226" s="9">
        <v>265870</v>
      </c>
      <c r="BY1226" s="9">
        <v>41348467</v>
      </c>
      <c r="BZ1226" s="9">
        <v>63788</v>
      </c>
      <c r="CA1226" s="9">
        <v>20934620</v>
      </c>
      <c r="CB1226" s="9">
        <v>13735095</v>
      </c>
      <c r="CC1226" s="9">
        <v>2065039</v>
      </c>
      <c r="CD1226" s="9">
        <v>14776071</v>
      </c>
      <c r="CE1226" s="9">
        <v>0</v>
      </c>
      <c r="CF1226" s="9">
        <v>0</v>
      </c>
      <c r="CG1226" s="9">
        <v>0</v>
      </c>
      <c r="CH1226" s="9">
        <v>2945650</v>
      </c>
      <c r="CI1226" s="9">
        <v>20629952</v>
      </c>
      <c r="CJ1226" s="9">
        <v>0</v>
      </c>
      <c r="CK1226" s="9">
        <v>732243</v>
      </c>
      <c r="CL1226" s="9">
        <v>0</v>
      </c>
      <c r="CM1226" s="9">
        <v>0</v>
      </c>
      <c r="CN1226" s="9">
        <v>0</v>
      </c>
      <c r="CO1226" s="9">
        <v>32519</v>
      </c>
      <c r="CP1226" s="9">
        <v>75914977</v>
      </c>
      <c r="CQ1226" s="9">
        <v>841372</v>
      </c>
      <c r="CR1226" s="9">
        <v>0</v>
      </c>
      <c r="CS1226" s="9">
        <v>0</v>
      </c>
      <c r="CT1226" s="9">
        <v>2470168</v>
      </c>
      <c r="CU1226" s="9">
        <v>3311540</v>
      </c>
      <c r="CV1226" s="9">
        <v>4004785</v>
      </c>
      <c r="CW1226" s="9">
        <v>1434652</v>
      </c>
      <c r="CX1226" s="9">
        <v>4118504</v>
      </c>
      <c r="CY1226" s="9">
        <v>5810988</v>
      </c>
      <c r="CZ1226" s="9">
        <v>0</v>
      </c>
      <c r="DA1226" s="9">
        <v>0</v>
      </c>
      <c r="DB1226" s="9">
        <v>731252</v>
      </c>
      <c r="DC1226" s="9">
        <v>8973506</v>
      </c>
      <c r="DD1226" s="9">
        <v>0</v>
      </c>
      <c r="DE1226" s="9">
        <v>377642</v>
      </c>
      <c r="DF1226" s="9">
        <v>25451329</v>
      </c>
      <c r="DG1226" s="9">
        <v>139573</v>
      </c>
      <c r="DH1226" s="9">
        <v>26281211</v>
      </c>
      <c r="DI1226" s="9">
        <v>0</v>
      </c>
      <c r="DJ1226" s="9">
        <v>581702</v>
      </c>
      <c r="DK1226" s="9">
        <v>0</v>
      </c>
      <c r="DL1226" s="9">
        <v>0</v>
      </c>
      <c r="DM1226" s="9">
        <v>0</v>
      </c>
      <c r="DN1226" s="9">
        <v>0</v>
      </c>
      <c r="DO1226" s="9">
        <v>1201272</v>
      </c>
      <c r="DP1226" s="9">
        <v>31531026</v>
      </c>
      <c r="DQ1226" s="9">
        <v>0</v>
      </c>
      <c r="DR1226" s="9">
        <v>0</v>
      </c>
      <c r="DS1226" s="9">
        <v>0</v>
      </c>
      <c r="DT1226" s="9">
        <v>0</v>
      </c>
      <c r="DU1226" s="9">
        <v>0</v>
      </c>
      <c r="DV1226" s="9">
        <v>0</v>
      </c>
      <c r="DW1226" s="9">
        <v>0</v>
      </c>
      <c r="DX1226" s="9">
        <v>0</v>
      </c>
      <c r="DY1226" s="9">
        <v>0</v>
      </c>
      <c r="DZ1226" s="9">
        <v>0</v>
      </c>
      <c r="EA1226" s="9">
        <v>0</v>
      </c>
      <c r="EB1226" s="9">
        <v>0</v>
      </c>
      <c r="EC1226" s="9">
        <v>0</v>
      </c>
    </row>
    <row r="1227" spans="1:133" x14ac:dyDescent="0.3">
      <c r="A1227" s="10">
        <v>106370714</v>
      </c>
      <c r="B1227" s="10" t="s">
        <v>1699</v>
      </c>
      <c r="C1227" s="10">
        <v>20182</v>
      </c>
      <c r="D1227" s="12">
        <v>43191</v>
      </c>
      <c r="E1227" s="10" t="s">
        <v>2129</v>
      </c>
      <c r="F1227" s="10" t="s">
        <v>134</v>
      </c>
      <c r="G1227" s="10" t="s">
        <v>254</v>
      </c>
      <c r="H1227" s="10" t="s">
        <v>2140</v>
      </c>
      <c r="I1227" s="10">
        <v>1422</v>
      </c>
      <c r="J1227" s="10" t="s">
        <v>136</v>
      </c>
      <c r="K1227" s="10" t="s">
        <v>137</v>
      </c>
      <c r="L1227" s="10" t="s">
        <v>138</v>
      </c>
      <c r="M1227" s="10" t="s">
        <v>1700</v>
      </c>
      <c r="N1227" s="10" t="s">
        <v>1701</v>
      </c>
      <c r="O1227" s="10" t="s">
        <v>258</v>
      </c>
      <c r="P1227" s="10">
        <v>91942</v>
      </c>
      <c r="Q1227" s="10" t="s">
        <v>1702</v>
      </c>
      <c r="R1227" s="10">
        <v>524</v>
      </c>
      <c r="S1227" s="10">
        <v>504</v>
      </c>
      <c r="T1227" s="10">
        <v>366</v>
      </c>
      <c r="U1227" s="10">
        <v>2018</v>
      </c>
      <c r="V1227" s="10">
        <v>1014</v>
      </c>
      <c r="W1227" s="10">
        <v>743</v>
      </c>
      <c r="X1227" s="10">
        <v>2012</v>
      </c>
      <c r="Y1227" s="10">
        <v>1</v>
      </c>
      <c r="Z1227" s="10">
        <v>0</v>
      </c>
      <c r="AA1227" s="10">
        <v>111</v>
      </c>
      <c r="AB1227" s="10">
        <v>976</v>
      </c>
      <c r="AC1227" s="10">
        <v>73</v>
      </c>
      <c r="AD1227" s="10">
        <v>16</v>
      </c>
      <c r="AE1227" s="10">
        <v>6964</v>
      </c>
      <c r="AF1227" s="10">
        <v>32</v>
      </c>
      <c r="AG1227" s="10">
        <v>11015</v>
      </c>
      <c r="AH1227" s="10">
        <v>4601</v>
      </c>
      <c r="AI1227" s="10">
        <v>4822</v>
      </c>
      <c r="AJ1227" s="10">
        <v>7929</v>
      </c>
      <c r="AK1227" s="10">
        <v>2</v>
      </c>
      <c r="AL1227" s="10">
        <v>0</v>
      </c>
      <c r="AM1227" s="10">
        <v>535</v>
      </c>
      <c r="AN1227" s="10">
        <v>4020</v>
      </c>
      <c r="AO1227" s="10">
        <v>294</v>
      </c>
      <c r="AP1227" s="10">
        <v>47</v>
      </c>
      <c r="AQ1227" s="10">
        <v>33265</v>
      </c>
      <c r="AR1227" s="10">
        <v>850</v>
      </c>
      <c r="AS1227" s="10">
        <v>45642</v>
      </c>
      <c r="AT1227" s="10">
        <v>16796</v>
      </c>
      <c r="AU1227" s="10">
        <v>5595</v>
      </c>
      <c r="AV1227" s="10">
        <v>19443</v>
      </c>
      <c r="AW1227" s="10">
        <v>0</v>
      </c>
      <c r="AX1227" s="10">
        <v>0</v>
      </c>
      <c r="AY1227" s="10">
        <v>1565</v>
      </c>
      <c r="AZ1227" s="10">
        <v>26949</v>
      </c>
      <c r="BA1227" s="10">
        <v>1537</v>
      </c>
      <c r="BB1227" s="10">
        <v>442</v>
      </c>
      <c r="BC1227" s="10">
        <v>117969</v>
      </c>
      <c r="BD1227" s="10">
        <v>188234175</v>
      </c>
      <c r="BE1227" s="10">
        <v>87552253</v>
      </c>
      <c r="BF1227" s="10">
        <v>55671551</v>
      </c>
      <c r="BG1227" s="10">
        <v>150469222</v>
      </c>
      <c r="BH1227" s="10">
        <v>244291</v>
      </c>
      <c r="BI1227" s="10">
        <v>0</v>
      </c>
      <c r="BJ1227" s="10">
        <v>10243519</v>
      </c>
      <c r="BK1227" s="10">
        <v>79834752</v>
      </c>
      <c r="BL1227" s="10">
        <v>5043344</v>
      </c>
      <c r="BM1227" s="10">
        <v>646949</v>
      </c>
      <c r="BN1227" s="10">
        <v>577940056</v>
      </c>
      <c r="BO1227" s="10">
        <v>85297339</v>
      </c>
      <c r="BP1227" s="10">
        <v>46699813</v>
      </c>
      <c r="BQ1227" s="10">
        <v>19121620</v>
      </c>
      <c r="BR1227" s="10">
        <v>85212929</v>
      </c>
      <c r="BS1227" s="10">
        <v>0</v>
      </c>
      <c r="BT1227" s="10">
        <v>0</v>
      </c>
      <c r="BU1227" s="10">
        <v>6252887</v>
      </c>
      <c r="BV1227" s="10">
        <v>106379583</v>
      </c>
      <c r="BW1227" s="10">
        <v>7242453</v>
      </c>
      <c r="BX1227" s="10">
        <v>2069187</v>
      </c>
      <c r="BY1227" s="10">
        <v>358275811</v>
      </c>
      <c r="BZ1227" s="10">
        <v>64704</v>
      </c>
      <c r="CA1227" s="10">
        <v>228648750</v>
      </c>
      <c r="CB1227" s="10">
        <v>125987869</v>
      </c>
      <c r="CC1227" s="10">
        <v>52396327</v>
      </c>
      <c r="CD1227" s="10">
        <v>205413164</v>
      </c>
      <c r="CE1227" s="10">
        <v>-4617069</v>
      </c>
      <c r="CF1227" s="10">
        <v>230197</v>
      </c>
      <c r="CG1227" s="10">
        <v>0</v>
      </c>
      <c r="CH1227" s="10">
        <v>13948112</v>
      </c>
      <c r="CI1227" s="10">
        <v>135391813</v>
      </c>
      <c r="CJ1227" s="10">
        <v>0</v>
      </c>
      <c r="CK1227" s="10">
        <v>12285797</v>
      </c>
      <c r="CL1227" s="10">
        <v>0</v>
      </c>
      <c r="CM1227" s="10">
        <v>0</v>
      </c>
      <c r="CN1227" s="10">
        <v>0</v>
      </c>
      <c r="CO1227" s="10">
        <v>1976910</v>
      </c>
      <c r="CP1227" s="10">
        <v>771726574</v>
      </c>
      <c r="CQ1227" s="10">
        <v>6013965</v>
      </c>
      <c r="CR1227" s="10">
        <v>0</v>
      </c>
      <c r="CS1227" s="10">
        <v>0</v>
      </c>
      <c r="CT1227" s="10">
        <v>13129211</v>
      </c>
      <c r="CU1227" s="10">
        <v>19143176</v>
      </c>
      <c r="CV1227" s="10">
        <v>44882764</v>
      </c>
      <c r="CW1227" s="10">
        <v>14278162</v>
      </c>
      <c r="CX1227" s="10">
        <v>27013913</v>
      </c>
      <c r="CY1227" s="10">
        <v>30268987</v>
      </c>
      <c r="CZ1227" s="10">
        <v>14094</v>
      </c>
      <c r="DA1227" s="10">
        <v>0</v>
      </c>
      <c r="DB1227" s="10">
        <v>2548294</v>
      </c>
      <c r="DC1227" s="10">
        <v>63951733</v>
      </c>
      <c r="DD1227" s="10">
        <v>0</v>
      </c>
      <c r="DE1227" s="10">
        <v>674522</v>
      </c>
      <c r="DF1227" s="10">
        <v>183632469</v>
      </c>
      <c r="DG1227" s="10">
        <v>1290259</v>
      </c>
      <c r="DH1227" s="10">
        <v>177520012</v>
      </c>
      <c r="DI1227" s="10">
        <v>0</v>
      </c>
      <c r="DJ1227" s="10">
        <v>2208562</v>
      </c>
      <c r="DK1227" s="10">
        <v>0</v>
      </c>
      <c r="DL1227" s="10">
        <v>0</v>
      </c>
      <c r="DM1227" s="10">
        <v>0</v>
      </c>
      <c r="DN1227" s="10">
        <v>0</v>
      </c>
      <c r="DO1227" s="10">
        <v>23242349</v>
      </c>
      <c r="DP1227" s="10">
        <v>416344463</v>
      </c>
      <c r="DQ1227" s="10">
        <v>0</v>
      </c>
      <c r="DR1227" s="10">
        <v>0</v>
      </c>
      <c r="DS1227" s="10">
        <v>0</v>
      </c>
      <c r="DT1227" s="10">
        <v>0</v>
      </c>
      <c r="DU1227" s="10">
        <v>0</v>
      </c>
      <c r="DV1227" s="10">
        <v>0</v>
      </c>
      <c r="DW1227" s="10">
        <v>0</v>
      </c>
      <c r="DX1227" s="10">
        <v>0</v>
      </c>
      <c r="DY1227" s="10">
        <v>0</v>
      </c>
      <c r="DZ1227" s="10">
        <v>0</v>
      </c>
      <c r="EA1227" s="10">
        <v>0</v>
      </c>
      <c r="EB1227" s="10">
        <v>0</v>
      </c>
      <c r="EC1227" s="10">
        <v>0</v>
      </c>
    </row>
    <row r="1228" spans="1:133" x14ac:dyDescent="0.3">
      <c r="A1228" s="9">
        <v>106374049</v>
      </c>
      <c r="B1228" s="9" t="s">
        <v>1703</v>
      </c>
      <c r="C1228" s="9">
        <v>20182</v>
      </c>
      <c r="D1228" s="11">
        <v>43191</v>
      </c>
      <c r="E1228" s="9" t="s">
        <v>2129</v>
      </c>
      <c r="F1228" s="9" t="s">
        <v>134</v>
      </c>
      <c r="G1228" s="9" t="s">
        <v>254</v>
      </c>
      <c r="H1228" s="9" t="s">
        <v>2140</v>
      </c>
      <c r="I1228" s="9">
        <v>1416</v>
      </c>
      <c r="J1228" s="9" t="s">
        <v>136</v>
      </c>
      <c r="K1228" s="9" t="s">
        <v>137</v>
      </c>
      <c r="L1228" s="9" t="s">
        <v>138</v>
      </c>
      <c r="M1228" s="9" t="s">
        <v>1704</v>
      </c>
      <c r="N1228" s="9" t="s">
        <v>1705</v>
      </c>
      <c r="O1228" s="9" t="s">
        <v>308</v>
      </c>
      <c r="P1228" s="9">
        <v>92111</v>
      </c>
      <c r="Q1228" s="9" t="s">
        <v>1706</v>
      </c>
      <c r="R1228" s="9">
        <v>16</v>
      </c>
      <c r="S1228" s="9">
        <v>14</v>
      </c>
      <c r="T1228" s="9">
        <v>13</v>
      </c>
      <c r="U1228" s="9">
        <v>0</v>
      </c>
      <c r="V1228" s="9">
        <v>3</v>
      </c>
      <c r="W1228" s="9">
        <v>0</v>
      </c>
      <c r="X1228" s="9">
        <v>0</v>
      </c>
      <c r="Y1228" s="9">
        <v>0</v>
      </c>
      <c r="Z1228" s="9">
        <v>0</v>
      </c>
      <c r="AA1228" s="9">
        <v>0</v>
      </c>
      <c r="AB1228" s="9">
        <v>77</v>
      </c>
      <c r="AC1228" s="9">
        <v>0</v>
      </c>
      <c r="AD1228" s="9">
        <v>2</v>
      </c>
      <c r="AE1228" s="9">
        <v>82</v>
      </c>
      <c r="AF1228" s="9">
        <v>0</v>
      </c>
      <c r="AG1228" s="9">
        <v>0</v>
      </c>
      <c r="AH1228" s="9">
        <v>68</v>
      </c>
      <c r="AI1228" s="9">
        <v>0</v>
      </c>
      <c r="AJ1228" s="9">
        <v>0</v>
      </c>
      <c r="AK1228" s="9">
        <v>0</v>
      </c>
      <c r="AL1228" s="9">
        <v>0</v>
      </c>
      <c r="AM1228" s="9">
        <v>0</v>
      </c>
      <c r="AN1228" s="9">
        <v>1034</v>
      </c>
      <c r="AO1228" s="9">
        <v>0</v>
      </c>
      <c r="AP1228" s="9">
        <v>30</v>
      </c>
      <c r="AQ1228" s="9">
        <v>1132</v>
      </c>
      <c r="AR1228" s="9">
        <v>0</v>
      </c>
      <c r="AS1228" s="9">
        <v>0</v>
      </c>
      <c r="AT1228" s="9">
        <v>0</v>
      </c>
      <c r="AU1228" s="9">
        <v>0</v>
      </c>
      <c r="AV1228" s="9">
        <v>0</v>
      </c>
      <c r="AW1228" s="9">
        <v>0</v>
      </c>
      <c r="AX1228" s="9">
        <v>0</v>
      </c>
      <c r="AY1228" s="9">
        <v>0</v>
      </c>
      <c r="AZ1228" s="9">
        <v>1296</v>
      </c>
      <c r="BA1228" s="9">
        <v>9</v>
      </c>
      <c r="BB1228" s="9">
        <v>26</v>
      </c>
      <c r="BC1228" s="9">
        <v>1331</v>
      </c>
      <c r="BD1228" s="9">
        <v>0</v>
      </c>
      <c r="BE1228" s="9">
        <v>100380</v>
      </c>
      <c r="BF1228" s="9">
        <v>0</v>
      </c>
      <c r="BG1228" s="9">
        <v>0</v>
      </c>
      <c r="BH1228" s="9">
        <v>0</v>
      </c>
      <c r="BI1228" s="9">
        <v>0</v>
      </c>
      <c r="BJ1228" s="9">
        <v>0</v>
      </c>
      <c r="BK1228" s="9">
        <v>1406427</v>
      </c>
      <c r="BL1228" s="9">
        <v>0</v>
      </c>
      <c r="BM1228" s="9">
        <v>31826</v>
      </c>
      <c r="BN1228" s="9">
        <v>1538633</v>
      </c>
      <c r="BO1228" s="9">
        <v>0</v>
      </c>
      <c r="BP1228" s="9">
        <v>0</v>
      </c>
      <c r="BQ1228" s="9">
        <v>0</v>
      </c>
      <c r="BR1228" s="9">
        <v>0</v>
      </c>
      <c r="BS1228" s="9">
        <v>0</v>
      </c>
      <c r="BT1228" s="9">
        <v>0</v>
      </c>
      <c r="BU1228" s="9">
        <v>0</v>
      </c>
      <c r="BV1228" s="9">
        <v>1654646</v>
      </c>
      <c r="BW1228" s="9">
        <v>16497</v>
      </c>
      <c r="BX1228" s="9">
        <v>29112</v>
      </c>
      <c r="BY1228" s="9">
        <v>1700255</v>
      </c>
      <c r="BZ1228" s="9">
        <v>15292</v>
      </c>
      <c r="CA1228" s="9">
        <v>0</v>
      </c>
      <c r="CB1228" s="9">
        <v>76506</v>
      </c>
      <c r="CC1228" s="9">
        <v>0</v>
      </c>
      <c r="CD1228" s="9">
        <v>0</v>
      </c>
      <c r="CE1228" s="9">
        <v>0</v>
      </c>
      <c r="CF1228" s="9">
        <v>0</v>
      </c>
      <c r="CG1228" s="9">
        <v>0</v>
      </c>
      <c r="CH1228" s="9">
        <v>0</v>
      </c>
      <c r="CI1228" s="9">
        <v>1752224</v>
      </c>
      <c r="CJ1228" s="9">
        <v>0</v>
      </c>
      <c r="CK1228" s="9">
        <v>16497</v>
      </c>
      <c r="CL1228" s="9">
        <v>0</v>
      </c>
      <c r="CM1228" s="9">
        <v>0</v>
      </c>
      <c r="CN1228" s="9">
        <v>0</v>
      </c>
      <c r="CO1228" s="9">
        <v>37700</v>
      </c>
      <c r="CP1228" s="9">
        <v>1898219</v>
      </c>
      <c r="CQ1228" s="9">
        <v>3837</v>
      </c>
      <c r="CR1228" s="9">
        <v>0</v>
      </c>
      <c r="CS1228" s="9">
        <v>0</v>
      </c>
      <c r="CT1228" s="9">
        <v>0</v>
      </c>
      <c r="CU1228" s="9">
        <v>3837</v>
      </c>
      <c r="CV1228" s="9">
        <v>0</v>
      </c>
      <c r="CW1228" s="9">
        <v>27710</v>
      </c>
      <c r="CX1228" s="9">
        <v>0</v>
      </c>
      <c r="CY1228" s="9">
        <v>0</v>
      </c>
      <c r="CZ1228" s="9">
        <v>0</v>
      </c>
      <c r="DA1228" s="9">
        <v>0</v>
      </c>
      <c r="DB1228" s="9">
        <v>0</v>
      </c>
      <c r="DC1228" s="9">
        <v>1308849</v>
      </c>
      <c r="DD1228" s="9">
        <v>0</v>
      </c>
      <c r="DE1228" s="9">
        <v>7947</v>
      </c>
      <c r="DF1228" s="9">
        <v>1344506</v>
      </c>
      <c r="DG1228" s="9">
        <v>0</v>
      </c>
      <c r="DH1228" s="9">
        <v>1247016</v>
      </c>
      <c r="DI1228" s="9">
        <v>0</v>
      </c>
      <c r="DJ1228" s="9">
        <v>29203</v>
      </c>
      <c r="DK1228" s="9">
        <v>0</v>
      </c>
      <c r="DL1228" s="9">
        <v>0</v>
      </c>
      <c r="DM1228" s="9">
        <v>0</v>
      </c>
      <c r="DN1228" s="9">
        <v>0</v>
      </c>
      <c r="DO1228" s="9">
        <v>38074</v>
      </c>
      <c r="DP1228" s="9">
        <v>357069</v>
      </c>
      <c r="DQ1228" s="9">
        <v>0</v>
      </c>
      <c r="DR1228" s="9">
        <v>0</v>
      </c>
      <c r="DS1228" s="9">
        <v>0</v>
      </c>
      <c r="DT1228" s="9">
        <v>0</v>
      </c>
      <c r="DU1228" s="9">
        <v>0</v>
      </c>
      <c r="DV1228" s="9">
        <v>0</v>
      </c>
      <c r="DW1228" s="9">
        <v>0</v>
      </c>
      <c r="DX1228" s="9">
        <v>0</v>
      </c>
      <c r="DY1228" s="9">
        <v>0</v>
      </c>
      <c r="DZ1228" s="9">
        <v>0</v>
      </c>
      <c r="EA1228" s="9">
        <v>0</v>
      </c>
      <c r="EB1228" s="9">
        <v>0</v>
      </c>
      <c r="EC1228" s="9">
        <v>0</v>
      </c>
    </row>
    <row r="1229" spans="1:133" x14ac:dyDescent="0.3">
      <c r="A1229" s="10">
        <v>106370694</v>
      </c>
      <c r="B1229" s="10" t="s">
        <v>1707</v>
      </c>
      <c r="C1229" s="10">
        <v>20182</v>
      </c>
      <c r="D1229" s="12">
        <v>43191</v>
      </c>
      <c r="E1229" s="10" t="s">
        <v>2129</v>
      </c>
      <c r="F1229" s="10" t="s">
        <v>134</v>
      </c>
      <c r="G1229" s="10" t="s">
        <v>254</v>
      </c>
      <c r="H1229" s="10" t="s">
        <v>2140</v>
      </c>
      <c r="I1229" s="10">
        <v>1416</v>
      </c>
      <c r="J1229" s="10" t="s">
        <v>136</v>
      </c>
      <c r="K1229" s="10" t="s">
        <v>137</v>
      </c>
      <c r="L1229" s="10" t="s">
        <v>138</v>
      </c>
      <c r="M1229" s="10" t="s">
        <v>1708</v>
      </c>
      <c r="N1229" s="10" t="s">
        <v>1709</v>
      </c>
      <c r="O1229" s="10" t="s">
        <v>308</v>
      </c>
      <c r="P1229" s="10">
        <v>92123</v>
      </c>
      <c r="Q1229" s="10" t="s">
        <v>1710</v>
      </c>
      <c r="R1229" s="10">
        <v>862</v>
      </c>
      <c r="S1229" s="10">
        <v>665</v>
      </c>
      <c r="T1229" s="10">
        <v>461</v>
      </c>
      <c r="U1229" s="10">
        <v>1399</v>
      </c>
      <c r="V1229" s="10">
        <v>1318</v>
      </c>
      <c r="W1229" s="10">
        <v>586</v>
      </c>
      <c r="X1229" s="10">
        <v>1252</v>
      </c>
      <c r="Y1229" s="10">
        <v>0</v>
      </c>
      <c r="Z1229" s="10">
        <v>0</v>
      </c>
      <c r="AA1229" s="10">
        <v>239</v>
      </c>
      <c r="AB1229" s="10">
        <v>3270</v>
      </c>
      <c r="AC1229" s="10">
        <v>113</v>
      </c>
      <c r="AD1229" s="10">
        <v>50</v>
      </c>
      <c r="AE1229" s="10">
        <v>8227</v>
      </c>
      <c r="AF1229" s="10">
        <v>0</v>
      </c>
      <c r="AG1229" s="10">
        <v>7796</v>
      </c>
      <c r="AH1229" s="10">
        <v>6217</v>
      </c>
      <c r="AI1229" s="10">
        <v>5019</v>
      </c>
      <c r="AJ1229" s="10">
        <v>5295</v>
      </c>
      <c r="AK1229" s="10">
        <v>0</v>
      </c>
      <c r="AL1229" s="10">
        <v>0</v>
      </c>
      <c r="AM1229" s="10">
        <v>1491</v>
      </c>
      <c r="AN1229" s="10">
        <v>14140</v>
      </c>
      <c r="AO1229" s="10">
        <v>373</v>
      </c>
      <c r="AP1229" s="10">
        <v>177</v>
      </c>
      <c r="AQ1229" s="10">
        <v>40508</v>
      </c>
      <c r="AR1229" s="10">
        <v>0</v>
      </c>
      <c r="AS1229" s="10">
        <v>17719</v>
      </c>
      <c r="AT1229" s="10">
        <v>25529</v>
      </c>
      <c r="AU1229" s="10">
        <v>2655</v>
      </c>
      <c r="AV1229" s="10">
        <v>8362</v>
      </c>
      <c r="AW1229" s="10">
        <v>0</v>
      </c>
      <c r="AX1229" s="10">
        <v>0</v>
      </c>
      <c r="AY1229" s="10">
        <v>2085</v>
      </c>
      <c r="AZ1229" s="10">
        <v>38978</v>
      </c>
      <c r="BA1229" s="10">
        <v>1421</v>
      </c>
      <c r="BB1229" s="10">
        <v>531</v>
      </c>
      <c r="BC1229" s="10">
        <v>97280</v>
      </c>
      <c r="BD1229" s="10">
        <v>182585142</v>
      </c>
      <c r="BE1229" s="10">
        <v>151575844</v>
      </c>
      <c r="BF1229" s="10">
        <v>78016018</v>
      </c>
      <c r="BG1229" s="10">
        <v>100897027</v>
      </c>
      <c r="BH1229" s="10">
        <v>0</v>
      </c>
      <c r="BI1229" s="10">
        <v>0</v>
      </c>
      <c r="BJ1229" s="10">
        <v>30365739</v>
      </c>
      <c r="BK1229" s="10">
        <v>269691771</v>
      </c>
      <c r="BL1229" s="10">
        <v>8237008</v>
      </c>
      <c r="BM1229" s="10">
        <v>4170924</v>
      </c>
      <c r="BN1229" s="10">
        <v>825539473</v>
      </c>
      <c r="BO1229" s="10">
        <v>82128414</v>
      </c>
      <c r="BP1229" s="10">
        <v>89307573</v>
      </c>
      <c r="BQ1229" s="10">
        <v>16853804</v>
      </c>
      <c r="BR1229" s="10">
        <v>54031629</v>
      </c>
      <c r="BS1229" s="10">
        <v>0</v>
      </c>
      <c r="BT1229" s="10">
        <v>0</v>
      </c>
      <c r="BU1229" s="10">
        <v>9797593</v>
      </c>
      <c r="BV1229" s="10">
        <v>249482036</v>
      </c>
      <c r="BW1229" s="10">
        <v>7718229</v>
      </c>
      <c r="BX1229" s="10">
        <v>2889789</v>
      </c>
      <c r="BY1229" s="10">
        <v>512209067</v>
      </c>
      <c r="BZ1229" s="10">
        <v>386477</v>
      </c>
      <c r="CA1229" s="10">
        <v>225242893</v>
      </c>
      <c r="CB1229" s="10">
        <v>233948538</v>
      </c>
      <c r="CC1229" s="10">
        <v>69319344</v>
      </c>
      <c r="CD1229" s="10">
        <v>135629686</v>
      </c>
      <c r="CE1229" s="10">
        <v>0</v>
      </c>
      <c r="CF1229" s="10">
        <v>0</v>
      </c>
      <c r="CG1229" s="10">
        <v>0</v>
      </c>
      <c r="CH1229" s="10">
        <v>33747994</v>
      </c>
      <c r="CI1229" s="10">
        <v>392134841</v>
      </c>
      <c r="CJ1229" s="10">
        <v>0</v>
      </c>
      <c r="CK1229" s="10">
        <v>15955237</v>
      </c>
      <c r="CL1229" s="10">
        <v>0</v>
      </c>
      <c r="CM1229" s="10">
        <v>0</v>
      </c>
      <c r="CN1229" s="10">
        <v>0</v>
      </c>
      <c r="CO1229" s="10">
        <v>6079535</v>
      </c>
      <c r="CP1229" s="10">
        <v>1112444545</v>
      </c>
      <c r="CQ1229" s="10">
        <v>18051571</v>
      </c>
      <c r="CR1229" s="10">
        <v>0</v>
      </c>
      <c r="CS1229" s="10">
        <v>0</v>
      </c>
      <c r="CT1229" s="10">
        <v>52407812</v>
      </c>
      <c r="CU1229" s="10">
        <v>70459383</v>
      </c>
      <c r="CV1229" s="10">
        <v>39470663</v>
      </c>
      <c r="CW1229" s="10">
        <v>24986449</v>
      </c>
      <c r="CX1229" s="10">
        <v>25550478</v>
      </c>
      <c r="CY1229" s="10">
        <v>19298970</v>
      </c>
      <c r="CZ1229" s="10">
        <v>0</v>
      </c>
      <c r="DA1229" s="10">
        <v>0</v>
      </c>
      <c r="DB1229" s="10">
        <v>6415339</v>
      </c>
      <c r="DC1229" s="10">
        <v>179446778</v>
      </c>
      <c r="DD1229" s="10">
        <v>0</v>
      </c>
      <c r="DE1229" s="10">
        <v>594701</v>
      </c>
      <c r="DF1229" s="10">
        <v>295763378</v>
      </c>
      <c r="DG1229" s="10">
        <v>3044398</v>
      </c>
      <c r="DH1229" s="10">
        <v>254930400</v>
      </c>
      <c r="DI1229" s="10">
        <v>0</v>
      </c>
      <c r="DJ1229" s="10">
        <v>6779531</v>
      </c>
      <c r="DK1229" s="10">
        <v>0</v>
      </c>
      <c r="DL1229" s="10">
        <v>0</v>
      </c>
      <c r="DM1229" s="10">
        <v>0</v>
      </c>
      <c r="DN1229" s="10">
        <v>0</v>
      </c>
      <c r="DO1229" s="10">
        <v>5155049</v>
      </c>
      <c r="DP1229" s="10">
        <v>379783642</v>
      </c>
      <c r="DQ1229" s="10">
        <v>0</v>
      </c>
      <c r="DR1229" s="10">
        <v>0</v>
      </c>
      <c r="DS1229" s="10">
        <v>0</v>
      </c>
      <c r="DT1229" s="10">
        <v>0</v>
      </c>
      <c r="DU1229" s="10">
        <v>0</v>
      </c>
      <c r="DV1229" s="10">
        <v>0</v>
      </c>
      <c r="DW1229" s="10">
        <v>0</v>
      </c>
      <c r="DX1229" s="10">
        <v>0</v>
      </c>
      <c r="DY1229" s="10">
        <v>0</v>
      </c>
      <c r="DZ1229" s="10">
        <v>0</v>
      </c>
      <c r="EA1229" s="10">
        <v>0</v>
      </c>
      <c r="EB1229" s="10">
        <v>0</v>
      </c>
      <c r="EC1229" s="10">
        <v>0</v>
      </c>
    </row>
    <row r="1230" spans="1:133" x14ac:dyDescent="0.3">
      <c r="A1230" s="9">
        <v>106370745</v>
      </c>
      <c r="B1230" s="9" t="s">
        <v>1711</v>
      </c>
      <c r="C1230" s="9">
        <v>20182</v>
      </c>
      <c r="D1230" s="11">
        <v>43191</v>
      </c>
      <c r="E1230" s="9" t="s">
        <v>2129</v>
      </c>
      <c r="F1230" s="9" t="s">
        <v>134</v>
      </c>
      <c r="G1230" s="9" t="s">
        <v>254</v>
      </c>
      <c r="H1230" s="9" t="s">
        <v>2140</v>
      </c>
      <c r="I1230" s="9">
        <v>1416</v>
      </c>
      <c r="J1230" s="9" t="s">
        <v>136</v>
      </c>
      <c r="K1230" s="9" t="s">
        <v>137</v>
      </c>
      <c r="L1230" s="9" t="s">
        <v>138</v>
      </c>
      <c r="M1230" s="9" t="s">
        <v>1712</v>
      </c>
      <c r="N1230" s="9" t="s">
        <v>1713</v>
      </c>
      <c r="O1230" s="9" t="s">
        <v>308</v>
      </c>
      <c r="P1230" s="9">
        <v>92123</v>
      </c>
      <c r="Q1230" s="9" t="s">
        <v>1706</v>
      </c>
      <c r="R1230" s="9">
        <v>158</v>
      </c>
      <c r="S1230" s="9">
        <v>145</v>
      </c>
      <c r="T1230" s="9">
        <v>130</v>
      </c>
      <c r="U1230" s="9">
        <v>201</v>
      </c>
      <c r="V1230" s="9">
        <v>110</v>
      </c>
      <c r="W1230" s="9">
        <v>116</v>
      </c>
      <c r="X1230" s="9">
        <v>0</v>
      </c>
      <c r="Y1230" s="9">
        <v>295</v>
      </c>
      <c r="Z1230" s="9">
        <v>0</v>
      </c>
      <c r="AA1230" s="9">
        <v>69</v>
      </c>
      <c r="AB1230" s="9">
        <v>495</v>
      </c>
      <c r="AC1230" s="9">
        <v>25</v>
      </c>
      <c r="AD1230" s="9">
        <v>17</v>
      </c>
      <c r="AE1230" s="9">
        <v>1328</v>
      </c>
      <c r="AF1230" s="9">
        <v>0</v>
      </c>
      <c r="AG1230" s="9">
        <v>2659</v>
      </c>
      <c r="AH1230" s="9">
        <v>1489</v>
      </c>
      <c r="AI1230" s="9">
        <v>837</v>
      </c>
      <c r="AJ1230" s="9">
        <v>0</v>
      </c>
      <c r="AK1230" s="9">
        <v>2954</v>
      </c>
      <c r="AL1230" s="9">
        <v>0</v>
      </c>
      <c r="AM1230" s="9">
        <v>552</v>
      </c>
      <c r="AN1230" s="9">
        <v>3057</v>
      </c>
      <c r="AO1230" s="9">
        <v>167</v>
      </c>
      <c r="AP1230" s="9">
        <v>96</v>
      </c>
      <c r="AQ1230" s="9">
        <v>11811</v>
      </c>
      <c r="AR1230" s="9">
        <v>0</v>
      </c>
      <c r="AS1230" s="9">
        <v>8964</v>
      </c>
      <c r="AT1230" s="9">
        <v>1509</v>
      </c>
      <c r="AU1230" s="9">
        <v>17</v>
      </c>
      <c r="AV1230" s="9">
        <v>0</v>
      </c>
      <c r="AW1230" s="9">
        <v>0</v>
      </c>
      <c r="AX1230" s="9">
        <v>0</v>
      </c>
      <c r="AY1230" s="9">
        <v>2232</v>
      </c>
      <c r="AZ1230" s="9">
        <v>8240</v>
      </c>
      <c r="BA1230" s="9">
        <v>92</v>
      </c>
      <c r="BB1230" s="9">
        <v>104</v>
      </c>
      <c r="BC1230" s="9">
        <v>21158</v>
      </c>
      <c r="BD1230" s="9">
        <v>15621434</v>
      </c>
      <c r="BE1230" s="9">
        <v>8440923</v>
      </c>
      <c r="BF1230" s="9">
        <v>4903223</v>
      </c>
      <c r="BG1230" s="9">
        <v>0</v>
      </c>
      <c r="BH1230" s="9">
        <v>16652131</v>
      </c>
      <c r="BI1230" s="9">
        <v>0</v>
      </c>
      <c r="BJ1230" s="9">
        <v>2957256</v>
      </c>
      <c r="BK1230" s="9">
        <v>17237717</v>
      </c>
      <c r="BL1230" s="9">
        <v>908112</v>
      </c>
      <c r="BM1230" s="9">
        <v>535866</v>
      </c>
      <c r="BN1230" s="9">
        <v>67256662</v>
      </c>
      <c r="BO1230" s="9">
        <v>13257213</v>
      </c>
      <c r="BP1230" s="9">
        <v>2522907</v>
      </c>
      <c r="BQ1230" s="9">
        <v>59630</v>
      </c>
      <c r="BR1230" s="9">
        <v>0</v>
      </c>
      <c r="BS1230" s="9">
        <v>0</v>
      </c>
      <c r="BT1230" s="9">
        <v>0</v>
      </c>
      <c r="BU1230" s="9">
        <v>4118364</v>
      </c>
      <c r="BV1230" s="9">
        <v>14507230</v>
      </c>
      <c r="BW1230" s="9">
        <v>177674</v>
      </c>
      <c r="BX1230" s="9">
        <v>197407</v>
      </c>
      <c r="BY1230" s="9">
        <v>34840425</v>
      </c>
      <c r="BZ1230" s="9">
        <v>102097</v>
      </c>
      <c r="CA1230" s="9">
        <v>24125699</v>
      </c>
      <c r="CB1230" s="9">
        <v>9775947</v>
      </c>
      <c r="CC1230" s="9">
        <v>4072603</v>
      </c>
      <c r="CD1230" s="9">
        <v>0</v>
      </c>
      <c r="CE1230" s="9">
        <v>0</v>
      </c>
      <c r="CF1230" s="9">
        <v>14431256</v>
      </c>
      <c r="CG1230" s="9">
        <v>0</v>
      </c>
      <c r="CH1230" s="9">
        <v>5898420</v>
      </c>
      <c r="CI1230" s="9">
        <v>21277094</v>
      </c>
      <c r="CJ1230" s="9">
        <v>0</v>
      </c>
      <c r="CK1230" s="9">
        <v>1085786</v>
      </c>
      <c r="CL1230" s="9">
        <v>0</v>
      </c>
      <c r="CM1230" s="9">
        <v>0</v>
      </c>
      <c r="CN1230" s="9">
        <v>0</v>
      </c>
      <c r="CO1230" s="9">
        <v>553500</v>
      </c>
      <c r="CP1230" s="9">
        <v>81322402</v>
      </c>
      <c r="CQ1230" s="9">
        <v>309644</v>
      </c>
      <c r="CR1230" s="9">
        <v>0</v>
      </c>
      <c r="CS1230" s="9">
        <v>0</v>
      </c>
      <c r="CT1230" s="9">
        <v>1502</v>
      </c>
      <c r="CU1230" s="9">
        <v>311146</v>
      </c>
      <c r="CV1230" s="9">
        <v>4752949</v>
      </c>
      <c r="CW1230" s="9">
        <v>1497527</v>
      </c>
      <c r="CX1230" s="9">
        <v>890250</v>
      </c>
      <c r="CY1230" s="9">
        <v>0</v>
      </c>
      <c r="CZ1230" s="9">
        <v>2220875</v>
      </c>
      <c r="DA1230" s="9">
        <v>0</v>
      </c>
      <c r="DB1230" s="9">
        <v>1177200</v>
      </c>
      <c r="DC1230" s="9">
        <v>10469355</v>
      </c>
      <c r="DD1230" s="9">
        <v>0</v>
      </c>
      <c r="DE1230" s="9">
        <v>77675</v>
      </c>
      <c r="DF1230" s="9">
        <v>21085831</v>
      </c>
      <c r="DG1230" s="9">
        <v>104339</v>
      </c>
      <c r="DH1230" s="9">
        <v>21687688</v>
      </c>
      <c r="DI1230" s="9">
        <v>0</v>
      </c>
      <c r="DJ1230" s="9">
        <v>566782</v>
      </c>
      <c r="DK1230" s="9">
        <v>0</v>
      </c>
      <c r="DL1230" s="9">
        <v>0</v>
      </c>
      <c r="DM1230" s="9">
        <v>0</v>
      </c>
      <c r="DN1230" s="9">
        <v>0</v>
      </c>
      <c r="DO1230" s="9">
        <v>558420</v>
      </c>
      <c r="DP1230" s="9">
        <v>16905065</v>
      </c>
      <c r="DQ1230" s="9">
        <v>0</v>
      </c>
      <c r="DR1230" s="9">
        <v>0</v>
      </c>
      <c r="DS1230" s="9">
        <v>0</v>
      </c>
      <c r="DT1230" s="9">
        <v>0</v>
      </c>
      <c r="DU1230" s="9">
        <v>0</v>
      </c>
      <c r="DV1230" s="9">
        <v>0</v>
      </c>
      <c r="DW1230" s="9">
        <v>0</v>
      </c>
      <c r="DX1230" s="9">
        <v>0</v>
      </c>
      <c r="DY1230" s="9">
        <v>0</v>
      </c>
      <c r="DZ1230" s="9">
        <v>0</v>
      </c>
      <c r="EA1230" s="9">
        <v>0</v>
      </c>
      <c r="EB1230" s="9">
        <v>0</v>
      </c>
      <c r="EC1230" s="9">
        <v>0</v>
      </c>
    </row>
    <row r="1231" spans="1:133" x14ac:dyDescent="0.3">
      <c r="A1231" s="10">
        <v>106450940</v>
      </c>
      <c r="B1231" s="10" t="s">
        <v>1714</v>
      </c>
      <c r="C1231" s="10">
        <v>20182</v>
      </c>
      <c r="D1231" s="12">
        <v>43191</v>
      </c>
      <c r="E1231" s="10" t="s">
        <v>2129</v>
      </c>
      <c r="F1231" s="10" t="s">
        <v>134</v>
      </c>
      <c r="G1231" s="10" t="s">
        <v>1182</v>
      </c>
      <c r="H1231" s="10" t="s">
        <v>2131</v>
      </c>
      <c r="I1231" s="10">
        <v>209</v>
      </c>
      <c r="J1231" s="10" t="s">
        <v>255</v>
      </c>
      <c r="K1231" s="10" t="s">
        <v>137</v>
      </c>
      <c r="L1231" s="10" t="s">
        <v>138</v>
      </c>
      <c r="M1231" s="10" t="s">
        <v>1715</v>
      </c>
      <c r="N1231" s="10" t="s">
        <v>1716</v>
      </c>
      <c r="O1231" s="10" t="s">
        <v>1231</v>
      </c>
      <c r="P1231" s="10">
        <v>96001</v>
      </c>
      <c r="Q1231" s="10" t="s">
        <v>2193</v>
      </c>
      <c r="R1231" s="10">
        <v>178</v>
      </c>
      <c r="S1231" s="10">
        <v>178</v>
      </c>
      <c r="T1231" s="10">
        <v>96</v>
      </c>
      <c r="U1231" s="10">
        <v>1112</v>
      </c>
      <c r="V1231" s="10">
        <v>25</v>
      </c>
      <c r="W1231" s="10">
        <v>35</v>
      </c>
      <c r="X1231" s="10">
        <v>329</v>
      </c>
      <c r="Y1231" s="10">
        <v>0</v>
      </c>
      <c r="Z1231" s="10">
        <v>0</v>
      </c>
      <c r="AA1231" s="10">
        <v>139</v>
      </c>
      <c r="AB1231" s="10">
        <v>83</v>
      </c>
      <c r="AC1231" s="10">
        <v>0</v>
      </c>
      <c r="AD1231" s="10">
        <v>22</v>
      </c>
      <c r="AE1231" s="10">
        <v>1745</v>
      </c>
      <c r="AF1231" s="10">
        <v>0</v>
      </c>
      <c r="AG1231" s="10">
        <v>5522</v>
      </c>
      <c r="AH1231" s="10">
        <v>107</v>
      </c>
      <c r="AI1231" s="10">
        <v>221</v>
      </c>
      <c r="AJ1231" s="10">
        <v>1505</v>
      </c>
      <c r="AK1231" s="10">
        <v>0</v>
      </c>
      <c r="AL1231" s="10">
        <v>0</v>
      </c>
      <c r="AM1231" s="10">
        <v>488</v>
      </c>
      <c r="AN1231" s="10">
        <v>286</v>
      </c>
      <c r="AO1231" s="10">
        <v>0</v>
      </c>
      <c r="AP1231" s="10">
        <v>59</v>
      </c>
      <c r="AQ1231" s="10">
        <v>8188</v>
      </c>
      <c r="AR1231" s="10">
        <v>0</v>
      </c>
      <c r="AS1231" s="10">
        <v>4967</v>
      </c>
      <c r="AT1231" s="10">
        <v>96</v>
      </c>
      <c r="AU1231" s="10">
        <v>540</v>
      </c>
      <c r="AV1231" s="10">
        <v>4615</v>
      </c>
      <c r="AW1231" s="10">
        <v>0</v>
      </c>
      <c r="AX1231" s="10">
        <v>0</v>
      </c>
      <c r="AY1231" s="10">
        <v>1712</v>
      </c>
      <c r="AZ1231" s="10">
        <v>822</v>
      </c>
      <c r="BA1231" s="10">
        <v>0</v>
      </c>
      <c r="BB1231" s="10">
        <v>1566</v>
      </c>
      <c r="BC1231" s="10">
        <v>14318</v>
      </c>
      <c r="BD1231" s="10">
        <v>85602321</v>
      </c>
      <c r="BE1231" s="10">
        <v>1987251</v>
      </c>
      <c r="BF1231" s="10">
        <v>2781338</v>
      </c>
      <c r="BG1231" s="10">
        <v>22308377</v>
      </c>
      <c r="BH1231" s="10">
        <v>0</v>
      </c>
      <c r="BI1231" s="10">
        <v>0</v>
      </c>
      <c r="BJ1231" s="10">
        <v>11011008</v>
      </c>
      <c r="BK1231" s="10">
        <v>6299015</v>
      </c>
      <c r="BL1231" s="10">
        <v>0</v>
      </c>
      <c r="BM1231" s="10">
        <v>1013649</v>
      </c>
      <c r="BN1231" s="10">
        <v>131002959</v>
      </c>
      <c r="BO1231" s="10">
        <v>32893664</v>
      </c>
      <c r="BP1231" s="10">
        <v>871547</v>
      </c>
      <c r="BQ1231" s="10">
        <v>2251083</v>
      </c>
      <c r="BR1231" s="10">
        <v>20810188</v>
      </c>
      <c r="BS1231" s="10">
        <v>0</v>
      </c>
      <c r="BT1231" s="10">
        <v>0</v>
      </c>
      <c r="BU1231" s="10">
        <v>9928264</v>
      </c>
      <c r="BV1231" s="10">
        <v>5708594</v>
      </c>
      <c r="BW1231" s="10">
        <v>0</v>
      </c>
      <c r="BX1231" s="10">
        <v>1729496</v>
      </c>
      <c r="BY1231" s="10">
        <v>74192836</v>
      </c>
      <c r="BZ1231" s="10">
        <v>2588321</v>
      </c>
      <c r="CA1231" s="10">
        <v>99364304</v>
      </c>
      <c r="CB1231" s="10">
        <v>2451231</v>
      </c>
      <c r="CC1231" s="10">
        <v>2397343</v>
      </c>
      <c r="CD1231" s="10">
        <v>34190436</v>
      </c>
      <c r="CE1231" s="10">
        <v>-82285</v>
      </c>
      <c r="CF1231" s="10">
        <v>0</v>
      </c>
      <c r="CG1231" s="10">
        <v>0</v>
      </c>
      <c r="CH1231" s="10">
        <v>14725191</v>
      </c>
      <c r="CI1231" s="10">
        <v>8086626</v>
      </c>
      <c r="CJ1231" s="10">
        <v>0</v>
      </c>
      <c r="CK1231" s="10">
        <v>319682</v>
      </c>
      <c r="CL1231" s="10">
        <v>0</v>
      </c>
      <c r="CM1231" s="10">
        <v>0</v>
      </c>
      <c r="CN1231" s="10">
        <v>0</v>
      </c>
      <c r="CO1231" s="10">
        <v>134510</v>
      </c>
      <c r="CP1231" s="10">
        <v>164175359</v>
      </c>
      <c r="CQ1231" s="10">
        <v>0</v>
      </c>
      <c r="CR1231" s="10">
        <v>0</v>
      </c>
      <c r="CS1231" s="10">
        <v>0</v>
      </c>
      <c r="CT1231" s="10">
        <v>0</v>
      </c>
      <c r="CU1231" s="10">
        <v>0</v>
      </c>
      <c r="CV1231" s="10">
        <v>19131681</v>
      </c>
      <c r="CW1231" s="10">
        <v>398993</v>
      </c>
      <c r="CX1231" s="10">
        <v>2545703</v>
      </c>
      <c r="CY1231" s="10">
        <v>8928129</v>
      </c>
      <c r="CZ1231" s="10">
        <v>0</v>
      </c>
      <c r="DA1231" s="10">
        <v>0</v>
      </c>
      <c r="DB1231" s="10">
        <v>6173700</v>
      </c>
      <c r="DC1231" s="10">
        <v>3681046</v>
      </c>
      <c r="DD1231" s="10">
        <v>0</v>
      </c>
      <c r="DE1231" s="10">
        <v>161184</v>
      </c>
      <c r="DF1231" s="10">
        <v>41020436</v>
      </c>
      <c r="DG1231" s="10">
        <v>902199</v>
      </c>
      <c r="DH1231" s="10">
        <v>36665990</v>
      </c>
      <c r="DI1231" s="10">
        <v>0</v>
      </c>
      <c r="DJ1231" s="10">
        <v>10405</v>
      </c>
      <c r="DK1231" s="10">
        <v>0</v>
      </c>
      <c r="DL1231" s="10">
        <v>0</v>
      </c>
      <c r="DM1231" s="10">
        <v>0</v>
      </c>
      <c r="DN1231" s="10">
        <v>0</v>
      </c>
      <c r="DO1231" s="10">
        <v>499280</v>
      </c>
      <c r="DP1231" s="10">
        <v>16930940</v>
      </c>
      <c r="DQ1231" s="10">
        <v>0</v>
      </c>
      <c r="DR1231" s="10">
        <v>0</v>
      </c>
      <c r="DS1231" s="10">
        <v>0</v>
      </c>
      <c r="DT1231" s="10">
        <v>0</v>
      </c>
      <c r="DU1231" s="10">
        <v>0</v>
      </c>
      <c r="DV1231" s="10">
        <v>0</v>
      </c>
      <c r="DW1231" s="10">
        <v>0</v>
      </c>
      <c r="DX1231" s="10">
        <v>0</v>
      </c>
      <c r="DY1231" s="10">
        <v>0</v>
      </c>
      <c r="DZ1231" s="10">
        <v>0</v>
      </c>
      <c r="EA1231" s="10">
        <v>0</v>
      </c>
      <c r="EB1231" s="10">
        <v>0</v>
      </c>
      <c r="EC1231" s="10">
        <v>0</v>
      </c>
    </row>
    <row r="1232" spans="1:133" x14ac:dyDescent="0.3">
      <c r="A1232" s="9">
        <v>106190708</v>
      </c>
      <c r="B1232" s="9" t="s">
        <v>1718</v>
      </c>
      <c r="C1232" s="9">
        <v>20182</v>
      </c>
      <c r="D1232" s="11">
        <v>43191</v>
      </c>
      <c r="E1232" s="9" t="s">
        <v>2129</v>
      </c>
      <c r="F1232" s="9" t="s">
        <v>134</v>
      </c>
      <c r="G1232" s="9" t="s">
        <v>158</v>
      </c>
      <c r="H1232" s="9" t="s">
        <v>2132</v>
      </c>
      <c r="I1232" s="9">
        <v>905</v>
      </c>
      <c r="J1232" s="9" t="s">
        <v>136</v>
      </c>
      <c r="K1232" s="9" t="s">
        <v>137</v>
      </c>
      <c r="L1232" s="9" t="s">
        <v>138</v>
      </c>
      <c r="M1232" s="9" t="s">
        <v>1719</v>
      </c>
      <c r="N1232" s="9" t="s">
        <v>1720</v>
      </c>
      <c r="O1232" s="9" t="s">
        <v>1721</v>
      </c>
      <c r="P1232" s="9">
        <v>91403</v>
      </c>
      <c r="Q1232" s="9" t="s">
        <v>660</v>
      </c>
      <c r="R1232" s="9">
        <v>153</v>
      </c>
      <c r="S1232" s="9">
        <v>153</v>
      </c>
      <c r="T1232" s="9">
        <v>153</v>
      </c>
      <c r="U1232" s="9">
        <v>782</v>
      </c>
      <c r="V1232" s="9">
        <v>137</v>
      </c>
      <c r="W1232" s="9">
        <v>69</v>
      </c>
      <c r="X1232" s="9">
        <v>218</v>
      </c>
      <c r="Y1232" s="9">
        <v>0</v>
      </c>
      <c r="Z1232" s="9">
        <v>0</v>
      </c>
      <c r="AA1232" s="9">
        <v>104</v>
      </c>
      <c r="AB1232" s="9">
        <v>19</v>
      </c>
      <c r="AC1232" s="9">
        <v>1</v>
      </c>
      <c r="AD1232" s="9">
        <v>28</v>
      </c>
      <c r="AE1232" s="9">
        <v>1358</v>
      </c>
      <c r="AF1232" s="9">
        <v>0</v>
      </c>
      <c r="AG1232" s="9">
        <v>4469</v>
      </c>
      <c r="AH1232" s="9">
        <v>877</v>
      </c>
      <c r="AI1232" s="9">
        <v>558</v>
      </c>
      <c r="AJ1232" s="9">
        <v>1862</v>
      </c>
      <c r="AK1232" s="9">
        <v>0</v>
      </c>
      <c r="AL1232" s="9">
        <v>0</v>
      </c>
      <c r="AM1232" s="9">
        <v>267</v>
      </c>
      <c r="AN1232" s="9">
        <v>81</v>
      </c>
      <c r="AO1232" s="9">
        <v>1</v>
      </c>
      <c r="AP1232" s="9">
        <v>53</v>
      </c>
      <c r="AQ1232" s="9">
        <v>8168</v>
      </c>
      <c r="AR1232" s="9">
        <v>0</v>
      </c>
      <c r="AS1232" s="9">
        <v>1929</v>
      </c>
      <c r="AT1232" s="9">
        <v>356</v>
      </c>
      <c r="AU1232" s="9">
        <v>462</v>
      </c>
      <c r="AV1232" s="9">
        <v>2308</v>
      </c>
      <c r="AW1232" s="9">
        <v>0</v>
      </c>
      <c r="AX1232" s="9">
        <v>0</v>
      </c>
      <c r="AY1232" s="9">
        <v>1518</v>
      </c>
      <c r="AZ1232" s="9">
        <v>186</v>
      </c>
      <c r="BA1232" s="9">
        <v>15</v>
      </c>
      <c r="BB1232" s="9">
        <v>713</v>
      </c>
      <c r="BC1232" s="9">
        <v>7487</v>
      </c>
      <c r="BD1232" s="9">
        <v>40687341</v>
      </c>
      <c r="BE1232" s="9">
        <v>8368907</v>
      </c>
      <c r="BF1232" s="9">
        <v>5946450</v>
      </c>
      <c r="BG1232" s="9">
        <v>17922470</v>
      </c>
      <c r="BH1232" s="9">
        <v>0</v>
      </c>
      <c r="BI1232" s="9">
        <v>0</v>
      </c>
      <c r="BJ1232" s="9">
        <v>4943233</v>
      </c>
      <c r="BK1232" s="9">
        <v>813260</v>
      </c>
      <c r="BL1232" s="9">
        <v>16107</v>
      </c>
      <c r="BM1232" s="9">
        <v>789227</v>
      </c>
      <c r="BN1232" s="9">
        <v>79486995</v>
      </c>
      <c r="BO1232" s="9">
        <v>5772198</v>
      </c>
      <c r="BP1232" s="9">
        <v>1272436</v>
      </c>
      <c r="BQ1232" s="9">
        <v>1241748</v>
      </c>
      <c r="BR1232" s="9">
        <v>5653788</v>
      </c>
      <c r="BS1232" s="9">
        <v>0</v>
      </c>
      <c r="BT1232" s="9">
        <v>0</v>
      </c>
      <c r="BU1232" s="9">
        <v>3699971</v>
      </c>
      <c r="BV1232" s="9">
        <v>599433</v>
      </c>
      <c r="BW1232" s="9">
        <v>28665</v>
      </c>
      <c r="BX1232" s="9">
        <v>1404603</v>
      </c>
      <c r="BY1232" s="9">
        <v>19672842</v>
      </c>
      <c r="BZ1232" s="9">
        <v>3198959</v>
      </c>
      <c r="CA1232" s="9">
        <v>33286277</v>
      </c>
      <c r="CB1232" s="9">
        <v>5876290</v>
      </c>
      <c r="CC1232" s="9">
        <v>6542248</v>
      </c>
      <c r="CD1232" s="9">
        <v>18528221</v>
      </c>
      <c r="CE1232" s="9">
        <v>0</v>
      </c>
      <c r="CF1232" s="9">
        <v>0</v>
      </c>
      <c r="CG1232" s="9">
        <v>0</v>
      </c>
      <c r="CH1232" s="9">
        <v>4356020</v>
      </c>
      <c r="CI1232" s="9">
        <v>615324</v>
      </c>
      <c r="CJ1232" s="9">
        <v>0</v>
      </c>
      <c r="CK1232" s="9">
        <v>568505</v>
      </c>
      <c r="CL1232" s="9">
        <v>0</v>
      </c>
      <c r="CM1232" s="9">
        <v>0</v>
      </c>
      <c r="CN1232" s="9">
        <v>0</v>
      </c>
      <c r="CO1232" s="9">
        <v>336124</v>
      </c>
      <c r="CP1232" s="9">
        <v>73307968</v>
      </c>
      <c r="CQ1232" s="9">
        <v>0</v>
      </c>
      <c r="CR1232" s="9">
        <v>0</v>
      </c>
      <c r="CS1232" s="9">
        <v>0</v>
      </c>
      <c r="CT1232" s="9">
        <v>0</v>
      </c>
      <c r="CU1232" s="9">
        <v>0</v>
      </c>
      <c r="CV1232" s="9">
        <v>13139870</v>
      </c>
      <c r="CW1232" s="9">
        <v>2441022</v>
      </c>
      <c r="CX1232" s="9">
        <v>733874</v>
      </c>
      <c r="CY1232" s="9">
        <v>4764357</v>
      </c>
      <c r="CZ1232" s="9">
        <v>0</v>
      </c>
      <c r="DA1232" s="9">
        <v>0</v>
      </c>
      <c r="DB1232" s="9">
        <v>3271891</v>
      </c>
      <c r="DC1232" s="9">
        <v>539483</v>
      </c>
      <c r="DD1232" s="9">
        <v>192274</v>
      </c>
      <c r="DE1232" s="9">
        <v>769098</v>
      </c>
      <c r="DF1232" s="9">
        <v>25851869</v>
      </c>
      <c r="DG1232" s="9">
        <v>101229</v>
      </c>
      <c r="DH1232" s="9">
        <v>23604433</v>
      </c>
      <c r="DI1232" s="9">
        <v>0</v>
      </c>
      <c r="DJ1232" s="9">
        <v>0</v>
      </c>
      <c r="DK1232" s="9">
        <v>0</v>
      </c>
      <c r="DL1232" s="9">
        <v>0</v>
      </c>
      <c r="DM1232" s="9">
        <v>0</v>
      </c>
      <c r="DN1232" s="9">
        <v>0</v>
      </c>
      <c r="DO1232" s="9">
        <v>923961</v>
      </c>
      <c r="DP1232" s="9">
        <v>50077929</v>
      </c>
      <c r="DQ1232" s="9">
        <v>0</v>
      </c>
      <c r="DR1232" s="9">
        <v>0</v>
      </c>
      <c r="DS1232" s="9">
        <v>0</v>
      </c>
      <c r="DT1232" s="9">
        <v>0</v>
      </c>
      <c r="DU1232" s="9">
        <v>0</v>
      </c>
      <c r="DV1232" s="9">
        <v>0</v>
      </c>
      <c r="DW1232" s="9">
        <v>0</v>
      </c>
      <c r="DX1232" s="9">
        <v>0</v>
      </c>
      <c r="DY1232" s="9">
        <v>0</v>
      </c>
      <c r="DZ1232" s="9">
        <v>0</v>
      </c>
      <c r="EA1232" s="9">
        <v>0</v>
      </c>
      <c r="EB1232" s="9">
        <v>0</v>
      </c>
      <c r="EC1232" s="9">
        <v>0</v>
      </c>
    </row>
    <row r="1233" spans="1:133" x14ac:dyDescent="0.3">
      <c r="A1233" s="10">
        <v>106344114</v>
      </c>
      <c r="B1233" s="10" t="s">
        <v>1722</v>
      </c>
      <c r="C1233" s="10">
        <v>20182</v>
      </c>
      <c r="D1233" s="12">
        <v>43191</v>
      </c>
      <c r="E1233" s="10" t="s">
        <v>2129</v>
      </c>
      <c r="F1233" s="10" t="s">
        <v>134</v>
      </c>
      <c r="G1233" s="10" t="s">
        <v>558</v>
      </c>
      <c r="H1233" s="10" t="s">
        <v>2147</v>
      </c>
      <c r="I1233" s="10">
        <v>311</v>
      </c>
      <c r="J1233" s="10" t="s">
        <v>136</v>
      </c>
      <c r="K1233" s="10" t="s">
        <v>1723</v>
      </c>
      <c r="L1233" s="10" t="s">
        <v>138</v>
      </c>
      <c r="M1233" s="10" t="s">
        <v>1724</v>
      </c>
      <c r="N1233" s="10" t="s">
        <v>1725</v>
      </c>
      <c r="O1233" s="10" t="s">
        <v>563</v>
      </c>
      <c r="P1233" s="10">
        <v>95817</v>
      </c>
      <c r="Q1233" s="10" t="s">
        <v>1726</v>
      </c>
      <c r="R1233" s="10">
        <v>80</v>
      </c>
      <c r="S1233" s="10">
        <v>70</v>
      </c>
      <c r="T1233" s="10">
        <v>70</v>
      </c>
      <c r="U1233" s="10">
        <v>0</v>
      </c>
      <c r="V1233" s="10">
        <v>0</v>
      </c>
      <c r="W1233" s="10">
        <v>133</v>
      </c>
      <c r="X1233" s="10">
        <v>63</v>
      </c>
      <c r="Y1233" s="10">
        <v>0</v>
      </c>
      <c r="Z1233" s="10">
        <v>0</v>
      </c>
      <c r="AA1233" s="10">
        <v>6</v>
      </c>
      <c r="AB1233" s="10">
        <v>71</v>
      </c>
      <c r="AC1233" s="10">
        <v>49</v>
      </c>
      <c r="AD1233" s="10">
        <v>0</v>
      </c>
      <c r="AE1233" s="10">
        <v>322</v>
      </c>
      <c r="AF1233" s="10">
        <v>0</v>
      </c>
      <c r="AG1233" s="10">
        <v>0</v>
      </c>
      <c r="AH1233" s="10">
        <v>0</v>
      </c>
      <c r="AI1233" s="10">
        <v>595</v>
      </c>
      <c r="AJ1233" s="10">
        <v>229</v>
      </c>
      <c r="AK1233" s="10">
        <v>0</v>
      </c>
      <c r="AL1233" s="10">
        <v>0</v>
      </c>
      <c r="AM1233" s="10">
        <v>8</v>
      </c>
      <c r="AN1233" s="10">
        <v>278</v>
      </c>
      <c r="AO1233" s="10">
        <v>906</v>
      </c>
      <c r="AP1233" s="10">
        <v>0</v>
      </c>
      <c r="AQ1233" s="10">
        <v>2016</v>
      </c>
      <c r="AR1233" s="10">
        <v>0</v>
      </c>
      <c r="AS1233" s="10">
        <v>0</v>
      </c>
      <c r="AT1233" s="10">
        <v>0</v>
      </c>
      <c r="AU1233" s="10">
        <v>2247</v>
      </c>
      <c r="AV1233" s="10">
        <v>3178</v>
      </c>
      <c r="AW1233" s="10">
        <v>0</v>
      </c>
      <c r="AX1233" s="10">
        <v>0</v>
      </c>
      <c r="AY1233" s="10">
        <v>176</v>
      </c>
      <c r="AZ1233" s="10">
        <v>2316</v>
      </c>
      <c r="BA1233" s="10">
        <v>415</v>
      </c>
      <c r="BB1233" s="10">
        <v>0</v>
      </c>
      <c r="BC1233" s="10">
        <v>8332</v>
      </c>
      <c r="BD1233" s="10">
        <v>0</v>
      </c>
      <c r="BE1233" s="10">
        <v>0</v>
      </c>
      <c r="BF1233" s="10">
        <v>7999169</v>
      </c>
      <c r="BG1233" s="10">
        <v>2891274</v>
      </c>
      <c r="BH1233" s="10">
        <v>0</v>
      </c>
      <c r="BI1233" s="10">
        <v>0</v>
      </c>
      <c r="BJ1233" s="10">
        <v>228913</v>
      </c>
      <c r="BK1233" s="10">
        <v>4918694</v>
      </c>
      <c r="BL1233" s="10">
        <v>9582042</v>
      </c>
      <c r="BM1233" s="10">
        <v>0</v>
      </c>
      <c r="BN1233" s="10">
        <v>25620092</v>
      </c>
      <c r="BO1233" s="10">
        <v>0</v>
      </c>
      <c r="BP1233" s="10">
        <v>0</v>
      </c>
      <c r="BQ1233" s="10">
        <v>2966792</v>
      </c>
      <c r="BR1233" s="10">
        <v>3984668</v>
      </c>
      <c r="BS1233" s="10">
        <v>0</v>
      </c>
      <c r="BT1233" s="10">
        <v>0</v>
      </c>
      <c r="BU1233" s="10">
        <v>150635</v>
      </c>
      <c r="BV1233" s="10">
        <v>3388130</v>
      </c>
      <c r="BW1233" s="10">
        <v>871443</v>
      </c>
      <c r="BX1233" s="10">
        <v>0</v>
      </c>
      <c r="BY1233" s="10">
        <v>11361668</v>
      </c>
      <c r="BZ1233" s="10">
        <v>0</v>
      </c>
      <c r="CA1233" s="10">
        <v>0</v>
      </c>
      <c r="CB1233" s="10">
        <v>0</v>
      </c>
      <c r="CC1233" s="10">
        <v>8777653</v>
      </c>
      <c r="CD1233" s="10">
        <v>6062008</v>
      </c>
      <c r="CE1233" s="10">
        <v>0</v>
      </c>
      <c r="CF1233" s="10">
        <v>0</v>
      </c>
      <c r="CG1233" s="10">
        <v>0</v>
      </c>
      <c r="CH1233" s="10">
        <v>253168</v>
      </c>
      <c r="CI1233" s="10">
        <v>6247207</v>
      </c>
      <c r="CJ1233" s="10">
        <v>0</v>
      </c>
      <c r="CK1233" s="10">
        <v>10453485</v>
      </c>
      <c r="CL1233" s="10">
        <v>0</v>
      </c>
      <c r="CM1233" s="10">
        <v>0</v>
      </c>
      <c r="CN1233" s="10">
        <v>0</v>
      </c>
      <c r="CO1233" s="10">
        <v>0</v>
      </c>
      <c r="CP1233" s="10">
        <v>31793521</v>
      </c>
      <c r="CQ1233" s="10">
        <v>0</v>
      </c>
      <c r="CR1233" s="10">
        <v>0</v>
      </c>
      <c r="CS1233" s="10">
        <v>0</v>
      </c>
      <c r="CT1233" s="10">
        <v>0</v>
      </c>
      <c r="CU1233" s="10">
        <v>0</v>
      </c>
      <c r="CV1233" s="10">
        <v>0</v>
      </c>
      <c r="CW1233" s="10">
        <v>0</v>
      </c>
      <c r="CX1233" s="10">
        <v>2188308</v>
      </c>
      <c r="CY1233" s="10">
        <v>813934</v>
      </c>
      <c r="CZ1233" s="10">
        <v>0</v>
      </c>
      <c r="DA1233" s="10">
        <v>0</v>
      </c>
      <c r="DB1233" s="10">
        <v>126380</v>
      </c>
      <c r="DC1233" s="10">
        <v>2059617</v>
      </c>
      <c r="DD1233" s="10">
        <v>0</v>
      </c>
      <c r="DE1233" s="10">
        <v>0</v>
      </c>
      <c r="DF1233" s="10">
        <v>5188239</v>
      </c>
      <c r="DG1233" s="10">
        <v>1145540</v>
      </c>
      <c r="DH1233" s="10">
        <v>16495426</v>
      </c>
      <c r="DI1233" s="10">
        <v>0</v>
      </c>
      <c r="DJ1233" s="10">
        <v>0</v>
      </c>
      <c r="DK1233" s="10">
        <v>0</v>
      </c>
      <c r="DL1233" s="10">
        <v>0</v>
      </c>
      <c r="DM1233" s="10">
        <v>0</v>
      </c>
      <c r="DN1233" s="10">
        <v>0</v>
      </c>
      <c r="DO1233" s="10">
        <v>604387</v>
      </c>
      <c r="DP1233" s="10">
        <v>69021573</v>
      </c>
      <c r="DQ1233" s="10">
        <v>0</v>
      </c>
      <c r="DR1233" s="10">
        <v>0</v>
      </c>
      <c r="DS1233" s="10">
        <v>0</v>
      </c>
      <c r="DT1233" s="10">
        <v>0</v>
      </c>
      <c r="DU1233" s="10">
        <v>0</v>
      </c>
      <c r="DV1233" s="10">
        <v>0</v>
      </c>
      <c r="DW1233" s="10">
        <v>0</v>
      </c>
      <c r="DX1233" s="10">
        <v>0</v>
      </c>
      <c r="DY1233" s="10">
        <v>0</v>
      </c>
      <c r="DZ1233" s="10">
        <v>0</v>
      </c>
      <c r="EA1233" s="10">
        <v>0</v>
      </c>
      <c r="EB1233" s="10">
        <v>0</v>
      </c>
      <c r="EC1233" s="10">
        <v>0</v>
      </c>
    </row>
    <row r="1234" spans="1:133" x14ac:dyDescent="0.3">
      <c r="A1234" s="9">
        <v>106291023</v>
      </c>
      <c r="B1234" s="9" t="s">
        <v>1727</v>
      </c>
      <c r="C1234" s="9">
        <v>20182</v>
      </c>
      <c r="D1234" s="11">
        <v>43191</v>
      </c>
      <c r="E1234" s="9" t="s">
        <v>2129</v>
      </c>
      <c r="F1234" s="9" t="s">
        <v>134</v>
      </c>
      <c r="G1234" s="9" t="s">
        <v>1728</v>
      </c>
      <c r="H1234" s="9" t="s">
        <v>2147</v>
      </c>
      <c r="I1234" s="9">
        <v>301</v>
      </c>
      <c r="J1234" s="9" t="s">
        <v>136</v>
      </c>
      <c r="K1234" s="9" t="s">
        <v>137</v>
      </c>
      <c r="L1234" s="9" t="s">
        <v>145</v>
      </c>
      <c r="M1234" s="9" t="s">
        <v>1729</v>
      </c>
      <c r="N1234" s="9" t="s">
        <v>1730</v>
      </c>
      <c r="O1234" s="9" t="s">
        <v>1731</v>
      </c>
      <c r="P1234" s="9">
        <v>95945</v>
      </c>
      <c r="Q1234" s="9" t="s">
        <v>1732</v>
      </c>
      <c r="R1234" s="9">
        <v>121</v>
      </c>
      <c r="S1234" s="9">
        <v>121</v>
      </c>
      <c r="T1234" s="9">
        <v>121</v>
      </c>
      <c r="U1234" s="9">
        <v>600</v>
      </c>
      <c r="V1234" s="9">
        <v>120</v>
      </c>
      <c r="W1234" s="9">
        <v>65</v>
      </c>
      <c r="X1234" s="9">
        <v>209</v>
      </c>
      <c r="Y1234" s="9">
        <v>0</v>
      </c>
      <c r="Z1234" s="9">
        <v>0</v>
      </c>
      <c r="AA1234" s="9">
        <v>26</v>
      </c>
      <c r="AB1234" s="9">
        <v>160</v>
      </c>
      <c r="AC1234" s="9">
        <v>2</v>
      </c>
      <c r="AD1234" s="9">
        <v>3</v>
      </c>
      <c r="AE1234" s="9">
        <v>1185</v>
      </c>
      <c r="AF1234" s="9">
        <v>0</v>
      </c>
      <c r="AG1234" s="9">
        <v>2383</v>
      </c>
      <c r="AH1234" s="9">
        <v>578</v>
      </c>
      <c r="AI1234" s="9">
        <v>243</v>
      </c>
      <c r="AJ1234" s="9">
        <v>765</v>
      </c>
      <c r="AK1234" s="9">
        <v>0</v>
      </c>
      <c r="AL1234" s="9">
        <v>0</v>
      </c>
      <c r="AM1234" s="9">
        <v>79</v>
      </c>
      <c r="AN1234" s="9">
        <v>492</v>
      </c>
      <c r="AO1234" s="9">
        <v>4</v>
      </c>
      <c r="AP1234" s="9">
        <v>4</v>
      </c>
      <c r="AQ1234" s="9">
        <v>4548</v>
      </c>
      <c r="AR1234" s="9">
        <v>0</v>
      </c>
      <c r="AS1234" s="9">
        <v>13039</v>
      </c>
      <c r="AT1234" s="9">
        <v>2390</v>
      </c>
      <c r="AU1234" s="9">
        <v>805</v>
      </c>
      <c r="AV1234" s="9">
        <v>3798</v>
      </c>
      <c r="AW1234" s="9">
        <v>0</v>
      </c>
      <c r="AX1234" s="9">
        <v>0</v>
      </c>
      <c r="AY1234" s="9">
        <v>679</v>
      </c>
      <c r="AZ1234" s="9">
        <v>4279</v>
      </c>
      <c r="BA1234" s="9">
        <v>17</v>
      </c>
      <c r="BB1234" s="9">
        <v>395</v>
      </c>
      <c r="BC1234" s="9">
        <v>25402</v>
      </c>
      <c r="BD1234" s="9">
        <v>48945896</v>
      </c>
      <c r="BE1234" s="9">
        <v>11155373</v>
      </c>
      <c r="BF1234" s="9">
        <v>4854808</v>
      </c>
      <c r="BG1234" s="9">
        <v>13879176</v>
      </c>
      <c r="BH1234" s="9">
        <v>0</v>
      </c>
      <c r="BI1234" s="9">
        <v>0</v>
      </c>
      <c r="BJ1234" s="9">
        <v>1410370</v>
      </c>
      <c r="BK1234" s="9">
        <v>10379850</v>
      </c>
      <c r="BL1234" s="9">
        <v>105880</v>
      </c>
      <c r="BM1234" s="9">
        <v>118678</v>
      </c>
      <c r="BN1234" s="9">
        <v>90850031</v>
      </c>
      <c r="BO1234" s="9">
        <v>41309607</v>
      </c>
      <c r="BP1234" s="9">
        <v>8082490</v>
      </c>
      <c r="BQ1234" s="9">
        <v>3545015</v>
      </c>
      <c r="BR1234" s="9">
        <v>15342742</v>
      </c>
      <c r="BS1234" s="9">
        <v>0</v>
      </c>
      <c r="BT1234" s="9">
        <v>0</v>
      </c>
      <c r="BU1234" s="9">
        <v>2355608</v>
      </c>
      <c r="BV1234" s="9">
        <v>14183454</v>
      </c>
      <c r="BW1234" s="9">
        <v>57583</v>
      </c>
      <c r="BX1234" s="9">
        <v>1281921</v>
      </c>
      <c r="BY1234" s="9">
        <v>86158420</v>
      </c>
      <c r="BZ1234" s="9">
        <v>1572251</v>
      </c>
      <c r="CA1234" s="9">
        <v>74877692</v>
      </c>
      <c r="CB1234" s="9">
        <v>16085604</v>
      </c>
      <c r="CC1234" s="9">
        <v>5448783</v>
      </c>
      <c r="CD1234" s="9">
        <v>21532025</v>
      </c>
      <c r="CE1234" s="9">
        <v>0</v>
      </c>
      <c r="CF1234" s="9">
        <v>0</v>
      </c>
      <c r="CG1234" s="9">
        <v>0</v>
      </c>
      <c r="CH1234" s="9">
        <v>1785531</v>
      </c>
      <c r="CI1234" s="9">
        <v>10249067</v>
      </c>
      <c r="CJ1234" s="9">
        <v>0</v>
      </c>
      <c r="CK1234" s="9">
        <v>841454</v>
      </c>
      <c r="CL1234" s="9">
        <v>0</v>
      </c>
      <c r="CM1234" s="9">
        <v>0</v>
      </c>
      <c r="CN1234" s="9">
        <v>0</v>
      </c>
      <c r="CO1234" s="9">
        <v>1528502</v>
      </c>
      <c r="CP1234" s="9">
        <v>133920909</v>
      </c>
      <c r="CQ1234" s="9">
        <v>0</v>
      </c>
      <c r="CR1234" s="9">
        <v>0</v>
      </c>
      <c r="CS1234" s="9">
        <v>0</v>
      </c>
      <c r="CT1234" s="9">
        <v>0</v>
      </c>
      <c r="CU1234" s="9">
        <v>0</v>
      </c>
      <c r="CV1234" s="9">
        <v>14803429</v>
      </c>
      <c r="CW1234" s="9">
        <v>2998224</v>
      </c>
      <c r="CX1234" s="9">
        <v>2083581</v>
      </c>
      <c r="CY1234" s="9">
        <v>7458393</v>
      </c>
      <c r="CZ1234" s="9">
        <v>0</v>
      </c>
      <c r="DA1234" s="9">
        <v>0</v>
      </c>
      <c r="DB1234" s="9">
        <v>1935308</v>
      </c>
      <c r="DC1234" s="9">
        <v>13680730</v>
      </c>
      <c r="DD1234" s="9">
        <v>0</v>
      </c>
      <c r="DE1234" s="9">
        <v>127877</v>
      </c>
      <c r="DF1234" s="9">
        <v>43087542</v>
      </c>
      <c r="DG1234" s="9">
        <v>361853</v>
      </c>
      <c r="DH1234" s="9">
        <v>42198521</v>
      </c>
      <c r="DI1234" s="9">
        <v>0</v>
      </c>
      <c r="DJ1234" s="9">
        <v>2645793</v>
      </c>
      <c r="DK1234" s="9">
        <v>0</v>
      </c>
      <c r="DL1234" s="9">
        <v>0</v>
      </c>
      <c r="DM1234" s="9">
        <v>0</v>
      </c>
      <c r="DN1234" s="9">
        <v>0</v>
      </c>
      <c r="DO1234" s="9">
        <v>1360237</v>
      </c>
      <c r="DP1234" s="9">
        <v>39498370</v>
      </c>
      <c r="DQ1234" s="9">
        <v>0</v>
      </c>
      <c r="DR1234" s="9">
        <v>0</v>
      </c>
      <c r="DS1234" s="9">
        <v>0</v>
      </c>
      <c r="DT1234" s="9">
        <v>0</v>
      </c>
      <c r="DU1234" s="9">
        <v>0</v>
      </c>
      <c r="DV1234" s="9">
        <v>0</v>
      </c>
      <c r="DW1234" s="9">
        <v>0</v>
      </c>
      <c r="DX1234" s="9">
        <v>0</v>
      </c>
      <c r="DY1234" s="9">
        <v>0</v>
      </c>
      <c r="DZ1234" s="9">
        <v>0</v>
      </c>
      <c r="EA1234" s="9">
        <v>0</v>
      </c>
      <c r="EB1234" s="9">
        <v>0</v>
      </c>
      <c r="EC1234" s="9">
        <v>0</v>
      </c>
    </row>
    <row r="1235" spans="1:133" x14ac:dyDescent="0.3">
      <c r="A1235" s="10">
        <v>106540798</v>
      </c>
      <c r="B1235" s="10" t="s">
        <v>1733</v>
      </c>
      <c r="C1235" s="10">
        <v>20182</v>
      </c>
      <c r="D1235" s="12">
        <v>43191</v>
      </c>
      <c r="E1235" s="10" t="s">
        <v>2129</v>
      </c>
      <c r="F1235" s="10" t="s">
        <v>134</v>
      </c>
      <c r="G1235" s="10" t="s">
        <v>967</v>
      </c>
      <c r="H1235" s="10" t="s">
        <v>2130</v>
      </c>
      <c r="I1235" s="10">
        <v>613</v>
      </c>
      <c r="J1235" s="10" t="s">
        <v>183</v>
      </c>
      <c r="K1235" s="10" t="s">
        <v>137</v>
      </c>
      <c r="L1235" s="10" t="s">
        <v>138</v>
      </c>
      <c r="M1235" s="10" t="s">
        <v>2194</v>
      </c>
      <c r="N1235" s="10" t="s">
        <v>1735</v>
      </c>
      <c r="O1235" s="10" t="s">
        <v>1459</v>
      </c>
      <c r="P1235" s="10">
        <v>93257</v>
      </c>
      <c r="Q1235" s="10" t="s">
        <v>1736</v>
      </c>
      <c r="R1235" s="10">
        <v>167</v>
      </c>
      <c r="S1235" s="10">
        <v>167</v>
      </c>
      <c r="T1235" s="10">
        <v>167</v>
      </c>
      <c r="U1235" s="10">
        <v>428</v>
      </c>
      <c r="V1235" s="10">
        <v>69</v>
      </c>
      <c r="W1235" s="10">
        <v>134</v>
      </c>
      <c r="X1235" s="10">
        <v>467</v>
      </c>
      <c r="Y1235" s="10">
        <v>0</v>
      </c>
      <c r="Z1235" s="10">
        <v>0</v>
      </c>
      <c r="AA1235" s="10">
        <v>18</v>
      </c>
      <c r="AB1235" s="10">
        <v>163</v>
      </c>
      <c r="AC1235" s="10">
        <v>0</v>
      </c>
      <c r="AD1235" s="10">
        <v>13</v>
      </c>
      <c r="AE1235" s="10">
        <v>1292</v>
      </c>
      <c r="AF1235" s="10">
        <v>0</v>
      </c>
      <c r="AG1235" s="10">
        <v>2240</v>
      </c>
      <c r="AH1235" s="10">
        <v>376</v>
      </c>
      <c r="AI1235" s="10">
        <v>3257</v>
      </c>
      <c r="AJ1235" s="10">
        <v>1459</v>
      </c>
      <c r="AK1235" s="10">
        <v>0</v>
      </c>
      <c r="AL1235" s="10">
        <v>0</v>
      </c>
      <c r="AM1235" s="10">
        <v>123</v>
      </c>
      <c r="AN1235" s="10">
        <v>502</v>
      </c>
      <c r="AO1235" s="10">
        <v>0</v>
      </c>
      <c r="AP1235" s="10">
        <v>32</v>
      </c>
      <c r="AQ1235" s="10">
        <v>7989</v>
      </c>
      <c r="AR1235" s="10">
        <v>0</v>
      </c>
      <c r="AS1235" s="10">
        <v>13339</v>
      </c>
      <c r="AT1235" s="10">
        <v>3236</v>
      </c>
      <c r="AU1235" s="10">
        <v>2245</v>
      </c>
      <c r="AV1235" s="10">
        <v>13362</v>
      </c>
      <c r="AW1235" s="10">
        <v>7</v>
      </c>
      <c r="AX1235" s="10">
        <v>0</v>
      </c>
      <c r="AY1235" s="10">
        <v>1002</v>
      </c>
      <c r="AZ1235" s="10">
        <v>12449</v>
      </c>
      <c r="BA1235" s="10">
        <v>0</v>
      </c>
      <c r="BB1235" s="10">
        <v>1783</v>
      </c>
      <c r="BC1235" s="10">
        <v>47423</v>
      </c>
      <c r="BD1235" s="10">
        <v>18832868</v>
      </c>
      <c r="BE1235" s="10">
        <v>3348905</v>
      </c>
      <c r="BF1235" s="10">
        <v>13453950</v>
      </c>
      <c r="BG1235" s="10">
        <v>13977239</v>
      </c>
      <c r="BH1235" s="10">
        <v>0</v>
      </c>
      <c r="BI1235" s="10">
        <v>0</v>
      </c>
      <c r="BJ1235" s="10">
        <v>1561721</v>
      </c>
      <c r="BK1235" s="10">
        <v>5404428</v>
      </c>
      <c r="BL1235" s="10">
        <v>0</v>
      </c>
      <c r="BM1235" s="10">
        <v>185670</v>
      </c>
      <c r="BN1235" s="10">
        <v>56764781</v>
      </c>
      <c r="BO1235" s="10">
        <v>38997961</v>
      </c>
      <c r="BP1235" s="10">
        <v>6705249</v>
      </c>
      <c r="BQ1235" s="10">
        <v>4185631</v>
      </c>
      <c r="BR1235" s="10">
        <v>33679248</v>
      </c>
      <c r="BS1235" s="10">
        <v>1129201</v>
      </c>
      <c r="BT1235" s="10">
        <v>0</v>
      </c>
      <c r="BU1235" s="10">
        <v>4058871</v>
      </c>
      <c r="BV1235" s="10">
        <v>19825939</v>
      </c>
      <c r="BW1235" s="10">
        <v>0</v>
      </c>
      <c r="BX1235" s="10">
        <v>71022</v>
      </c>
      <c r="BY1235" s="10">
        <v>108653122</v>
      </c>
      <c r="BZ1235" s="10">
        <v>-1508758</v>
      </c>
      <c r="CA1235" s="10">
        <v>49238855</v>
      </c>
      <c r="CB1235" s="10">
        <v>8606280</v>
      </c>
      <c r="CC1235" s="10">
        <v>13927305</v>
      </c>
      <c r="CD1235" s="10">
        <v>39341657</v>
      </c>
      <c r="CE1235" s="10">
        <v>-761183</v>
      </c>
      <c r="CF1235" s="10">
        <v>0</v>
      </c>
      <c r="CG1235" s="10">
        <v>0</v>
      </c>
      <c r="CH1235" s="10">
        <v>3659135</v>
      </c>
      <c r="CI1235" s="10">
        <v>15418575</v>
      </c>
      <c r="CJ1235" s="10">
        <v>0</v>
      </c>
      <c r="CK1235" s="10">
        <v>130364</v>
      </c>
      <c r="CL1235" s="10">
        <v>0</v>
      </c>
      <c r="CM1235" s="10">
        <v>0</v>
      </c>
      <c r="CN1235" s="10">
        <v>0</v>
      </c>
      <c r="CO1235" s="10">
        <v>7425</v>
      </c>
      <c r="CP1235" s="10">
        <v>128059655</v>
      </c>
      <c r="CQ1235" s="10">
        <v>0</v>
      </c>
      <c r="CR1235" s="10">
        <v>0</v>
      </c>
      <c r="CS1235" s="10">
        <v>0</v>
      </c>
      <c r="CT1235" s="10">
        <v>0</v>
      </c>
      <c r="CU1235" s="10">
        <v>0</v>
      </c>
      <c r="CV1235" s="10">
        <v>8591974</v>
      </c>
      <c r="CW1235" s="10">
        <v>1447874</v>
      </c>
      <c r="CX1235" s="10">
        <v>4473459</v>
      </c>
      <c r="CY1235" s="10">
        <v>8314830</v>
      </c>
      <c r="CZ1235" s="10">
        <v>1129201</v>
      </c>
      <c r="DA1235" s="10">
        <v>0</v>
      </c>
      <c r="DB1235" s="10">
        <v>1961457</v>
      </c>
      <c r="DC1235" s="10">
        <v>9811792</v>
      </c>
      <c r="DD1235" s="10">
        <v>0</v>
      </c>
      <c r="DE1235" s="10">
        <v>1627661</v>
      </c>
      <c r="DF1235" s="10">
        <v>37358248</v>
      </c>
      <c r="DG1235" s="10">
        <v>1590813</v>
      </c>
      <c r="DH1235" s="10">
        <v>38264747</v>
      </c>
      <c r="DI1235" s="10">
        <v>0</v>
      </c>
      <c r="DJ1235" s="10">
        <v>227906</v>
      </c>
      <c r="DK1235" s="10">
        <v>0</v>
      </c>
      <c r="DL1235" s="10">
        <v>0</v>
      </c>
      <c r="DM1235" s="10">
        <v>0</v>
      </c>
      <c r="DN1235" s="10">
        <v>0</v>
      </c>
      <c r="DO1235" s="10">
        <v>1933400</v>
      </c>
      <c r="DP1235" s="10">
        <v>107399358</v>
      </c>
      <c r="DQ1235" s="10">
        <v>0</v>
      </c>
      <c r="DR1235" s="10">
        <v>0</v>
      </c>
      <c r="DS1235" s="10">
        <v>0</v>
      </c>
      <c r="DT1235" s="10">
        <v>0</v>
      </c>
      <c r="DU1235" s="10">
        <v>0</v>
      </c>
      <c r="DV1235" s="10">
        <v>0</v>
      </c>
      <c r="DW1235" s="10">
        <v>0</v>
      </c>
      <c r="DX1235" s="10">
        <v>0</v>
      </c>
      <c r="DY1235" s="10">
        <v>0</v>
      </c>
      <c r="DZ1235" s="10">
        <v>0</v>
      </c>
      <c r="EA1235" s="10">
        <v>0</v>
      </c>
      <c r="EB1235" s="10">
        <v>0</v>
      </c>
      <c r="EC1235" s="10">
        <v>0</v>
      </c>
    </row>
    <row r="1236" spans="1:133" x14ac:dyDescent="0.3">
      <c r="A1236" s="9">
        <v>106342392</v>
      </c>
      <c r="B1236" s="9" t="s">
        <v>1737</v>
      </c>
      <c r="C1236" s="9">
        <v>20182</v>
      </c>
      <c r="D1236" s="11">
        <v>43191</v>
      </c>
      <c r="E1236" s="9" t="s">
        <v>2129</v>
      </c>
      <c r="F1236" s="9" t="s">
        <v>134</v>
      </c>
      <c r="G1236" s="9" t="s">
        <v>558</v>
      </c>
      <c r="H1236" s="9" t="s">
        <v>2147</v>
      </c>
      <c r="I1236" s="9">
        <v>311</v>
      </c>
      <c r="J1236" s="9" t="s">
        <v>255</v>
      </c>
      <c r="K1236" s="9" t="s">
        <v>137</v>
      </c>
      <c r="L1236" s="9" t="s">
        <v>138</v>
      </c>
      <c r="M1236" s="9" t="s">
        <v>1738</v>
      </c>
      <c r="N1236" s="9" t="s">
        <v>1739</v>
      </c>
      <c r="O1236" s="9" t="s">
        <v>563</v>
      </c>
      <c r="P1236" s="9">
        <v>95823</v>
      </c>
      <c r="Q1236" s="9" t="s">
        <v>1740</v>
      </c>
      <c r="R1236" s="9">
        <v>171</v>
      </c>
      <c r="S1236" s="9">
        <v>171</v>
      </c>
      <c r="T1236" s="9">
        <v>171</v>
      </c>
      <c r="U1236" s="9">
        <v>238</v>
      </c>
      <c r="V1236" s="9">
        <v>113</v>
      </c>
      <c r="W1236" s="9">
        <v>538</v>
      </c>
      <c r="X1236" s="9">
        <v>0</v>
      </c>
      <c r="Y1236" s="9">
        <v>0</v>
      </c>
      <c r="Z1236" s="9">
        <v>0</v>
      </c>
      <c r="AA1236" s="9">
        <v>169</v>
      </c>
      <c r="AB1236" s="9">
        <v>311</v>
      </c>
      <c r="AC1236" s="9">
        <v>13</v>
      </c>
      <c r="AD1236" s="9">
        <v>4</v>
      </c>
      <c r="AE1236" s="9">
        <v>1386</v>
      </c>
      <c r="AF1236" s="9">
        <v>0</v>
      </c>
      <c r="AG1236" s="9">
        <v>2328</v>
      </c>
      <c r="AH1236" s="9">
        <v>997</v>
      </c>
      <c r="AI1236" s="9">
        <v>5491</v>
      </c>
      <c r="AJ1236" s="9">
        <v>0</v>
      </c>
      <c r="AK1236" s="9">
        <v>0</v>
      </c>
      <c r="AL1236" s="9">
        <v>0</v>
      </c>
      <c r="AM1236" s="9">
        <v>1605</v>
      </c>
      <c r="AN1236" s="9">
        <v>2891</v>
      </c>
      <c r="AO1236" s="9">
        <v>130</v>
      </c>
      <c r="AP1236" s="9">
        <v>43</v>
      </c>
      <c r="AQ1236" s="9">
        <v>13485</v>
      </c>
      <c r="AR1236" s="9">
        <v>0</v>
      </c>
      <c r="AS1236" s="9">
        <v>225</v>
      </c>
      <c r="AT1236" s="9">
        <v>243</v>
      </c>
      <c r="AU1236" s="9">
        <v>0</v>
      </c>
      <c r="AV1236" s="9">
        <v>0</v>
      </c>
      <c r="AW1236" s="9">
        <v>0</v>
      </c>
      <c r="AX1236" s="9">
        <v>0</v>
      </c>
      <c r="AY1236" s="9">
        <v>194</v>
      </c>
      <c r="AZ1236" s="9">
        <v>1618</v>
      </c>
      <c r="BA1236" s="9">
        <v>0</v>
      </c>
      <c r="BB1236" s="9">
        <v>1</v>
      </c>
      <c r="BC1236" s="9">
        <v>2281</v>
      </c>
      <c r="BD1236" s="9">
        <v>3724800</v>
      </c>
      <c r="BE1236" s="9">
        <v>1595200</v>
      </c>
      <c r="BF1236" s="9">
        <v>8785600</v>
      </c>
      <c r="BG1236" s="9">
        <v>0</v>
      </c>
      <c r="BH1236" s="9">
        <v>0</v>
      </c>
      <c r="BI1236" s="9">
        <v>0</v>
      </c>
      <c r="BJ1236" s="9">
        <v>2568000</v>
      </c>
      <c r="BK1236" s="9">
        <v>4624013</v>
      </c>
      <c r="BL1236" s="9">
        <v>208487</v>
      </c>
      <c r="BM1236" s="9">
        <v>68800</v>
      </c>
      <c r="BN1236" s="9">
        <v>21574900</v>
      </c>
      <c r="BO1236" s="9">
        <v>192310</v>
      </c>
      <c r="BP1236" s="9">
        <v>207814</v>
      </c>
      <c r="BQ1236" s="9">
        <v>0</v>
      </c>
      <c r="BR1236" s="9">
        <v>0</v>
      </c>
      <c r="BS1236" s="9">
        <v>0</v>
      </c>
      <c r="BT1236" s="9">
        <v>0</v>
      </c>
      <c r="BU1236" s="9">
        <v>166120</v>
      </c>
      <c r="BV1236" s="9">
        <v>1383022</v>
      </c>
      <c r="BW1236" s="9">
        <v>0</v>
      </c>
      <c r="BX1236" s="9">
        <v>1067</v>
      </c>
      <c r="BY1236" s="9">
        <v>1950333</v>
      </c>
      <c r="BZ1236" s="9">
        <v>315318</v>
      </c>
      <c r="CA1236" s="9">
        <v>1053668</v>
      </c>
      <c r="CB1236" s="9">
        <v>640008</v>
      </c>
      <c r="CC1236" s="9">
        <v>3739504</v>
      </c>
      <c r="CD1236" s="9">
        <v>0</v>
      </c>
      <c r="CE1236" s="9">
        <v>0</v>
      </c>
      <c r="CF1236" s="9">
        <v>0</v>
      </c>
      <c r="CG1236" s="9">
        <v>0</v>
      </c>
      <c r="CH1236" s="9">
        <v>1060255</v>
      </c>
      <c r="CI1236" s="9">
        <v>1979210</v>
      </c>
      <c r="CJ1236" s="9">
        <v>0</v>
      </c>
      <c r="CK1236" s="9">
        <v>208487</v>
      </c>
      <c r="CL1236" s="9">
        <v>0</v>
      </c>
      <c r="CM1236" s="9">
        <v>0</v>
      </c>
      <c r="CN1236" s="9">
        <v>0</v>
      </c>
      <c r="CO1236" s="9">
        <v>42530</v>
      </c>
      <c r="CP1236" s="9">
        <v>9038980</v>
      </c>
      <c r="CQ1236" s="9">
        <v>0</v>
      </c>
      <c r="CR1236" s="9">
        <v>0</v>
      </c>
      <c r="CS1236" s="9">
        <v>0</v>
      </c>
      <c r="CT1236" s="9">
        <v>0</v>
      </c>
      <c r="CU1236" s="9">
        <v>0</v>
      </c>
      <c r="CV1236" s="9">
        <v>2548124</v>
      </c>
      <c r="CW1236" s="9">
        <v>1163006</v>
      </c>
      <c r="CX1236" s="9">
        <v>5046096</v>
      </c>
      <c r="CY1236" s="9">
        <v>0</v>
      </c>
      <c r="CZ1236" s="9">
        <v>0</v>
      </c>
      <c r="DA1236" s="9">
        <v>0</v>
      </c>
      <c r="DB1236" s="9">
        <v>1673865</v>
      </c>
      <c r="DC1236" s="9">
        <v>3985295</v>
      </c>
      <c r="DD1236" s="9">
        <v>0</v>
      </c>
      <c r="DE1236" s="9">
        <v>69867</v>
      </c>
      <c r="DF1236" s="9">
        <v>14486253</v>
      </c>
      <c r="DG1236" s="9">
        <v>2938</v>
      </c>
      <c r="DH1236" s="9">
        <v>8185433</v>
      </c>
      <c r="DI1236" s="9">
        <v>1111311</v>
      </c>
      <c r="DJ1236" s="9">
        <v>12100</v>
      </c>
      <c r="DK1236" s="9">
        <v>0</v>
      </c>
      <c r="DL1236" s="9">
        <v>0</v>
      </c>
      <c r="DM1236" s="9">
        <v>0</v>
      </c>
      <c r="DN1236" s="9">
        <v>0</v>
      </c>
      <c r="DO1236" s="9">
        <v>51667</v>
      </c>
      <c r="DP1236" s="9">
        <v>30530151</v>
      </c>
      <c r="DQ1236" s="9">
        <v>0</v>
      </c>
      <c r="DR1236" s="9">
        <v>0</v>
      </c>
      <c r="DS1236" s="9">
        <v>0</v>
      </c>
      <c r="DT1236" s="9">
        <v>0</v>
      </c>
      <c r="DU1236" s="9">
        <v>0</v>
      </c>
      <c r="DV1236" s="9">
        <v>0</v>
      </c>
      <c r="DW1236" s="9">
        <v>0</v>
      </c>
      <c r="DX1236" s="9">
        <v>0</v>
      </c>
      <c r="DY1236" s="9">
        <v>0</v>
      </c>
      <c r="DZ1236" s="9">
        <v>0</v>
      </c>
      <c r="EA1236" s="9">
        <v>0</v>
      </c>
      <c r="EB1236" s="9">
        <v>0</v>
      </c>
      <c r="EC1236" s="9">
        <v>0</v>
      </c>
    </row>
    <row r="1237" spans="1:133" x14ac:dyDescent="0.3">
      <c r="A1237" s="10">
        <v>106400524</v>
      </c>
      <c r="B1237" s="10" t="s">
        <v>1741</v>
      </c>
      <c r="C1237" s="10">
        <v>20182</v>
      </c>
      <c r="D1237" s="12">
        <v>43191</v>
      </c>
      <c r="E1237" s="10" t="s">
        <v>2129</v>
      </c>
      <c r="F1237" s="10" t="s">
        <v>134</v>
      </c>
      <c r="G1237" s="10" t="s">
        <v>282</v>
      </c>
      <c r="H1237" s="10" t="s">
        <v>2146</v>
      </c>
      <c r="I1237" s="10">
        <v>801</v>
      </c>
      <c r="J1237" s="10" t="s">
        <v>255</v>
      </c>
      <c r="K1237" s="10" t="s">
        <v>137</v>
      </c>
      <c r="L1237" s="10" t="s">
        <v>138</v>
      </c>
      <c r="M1237" s="10" t="s">
        <v>1742</v>
      </c>
      <c r="N1237" s="10" t="s">
        <v>1743</v>
      </c>
      <c r="O1237" s="10" t="s">
        <v>705</v>
      </c>
      <c r="P1237" s="10">
        <v>93405</v>
      </c>
      <c r="Q1237" s="10" t="s">
        <v>1995</v>
      </c>
      <c r="R1237" s="10">
        <v>164</v>
      </c>
      <c r="S1237" s="10">
        <v>164</v>
      </c>
      <c r="T1237" s="10">
        <v>73</v>
      </c>
      <c r="U1237" s="10">
        <v>399</v>
      </c>
      <c r="V1237" s="10">
        <v>99</v>
      </c>
      <c r="W1237" s="10">
        <v>90</v>
      </c>
      <c r="X1237" s="10">
        <v>240</v>
      </c>
      <c r="Y1237" s="10">
        <v>1</v>
      </c>
      <c r="Z1237" s="10">
        <v>0</v>
      </c>
      <c r="AA1237" s="10">
        <v>40</v>
      </c>
      <c r="AB1237" s="10">
        <v>515</v>
      </c>
      <c r="AC1237" s="10">
        <v>8</v>
      </c>
      <c r="AD1237" s="10">
        <v>3</v>
      </c>
      <c r="AE1237" s="10">
        <v>1395</v>
      </c>
      <c r="AF1237" s="10">
        <v>0</v>
      </c>
      <c r="AG1237" s="10">
        <v>1860</v>
      </c>
      <c r="AH1237" s="10">
        <v>413</v>
      </c>
      <c r="AI1237" s="10">
        <v>446</v>
      </c>
      <c r="AJ1237" s="10">
        <v>865</v>
      </c>
      <c r="AK1237" s="10">
        <v>1</v>
      </c>
      <c r="AL1237" s="10">
        <v>0</v>
      </c>
      <c r="AM1237" s="10">
        <v>167</v>
      </c>
      <c r="AN1237" s="10">
        <v>2228</v>
      </c>
      <c r="AO1237" s="10">
        <v>42</v>
      </c>
      <c r="AP1237" s="10">
        <v>18</v>
      </c>
      <c r="AQ1237" s="10">
        <v>6040</v>
      </c>
      <c r="AR1237" s="10">
        <v>0</v>
      </c>
      <c r="AS1237" s="10">
        <v>2412</v>
      </c>
      <c r="AT1237" s="10">
        <v>426</v>
      </c>
      <c r="AU1237" s="10">
        <v>374</v>
      </c>
      <c r="AV1237" s="10">
        <v>2467</v>
      </c>
      <c r="AW1237" s="10">
        <v>1</v>
      </c>
      <c r="AX1237" s="10">
        <v>0</v>
      </c>
      <c r="AY1237" s="10">
        <v>469</v>
      </c>
      <c r="AZ1237" s="10">
        <v>4009</v>
      </c>
      <c r="BA1237" s="10">
        <v>11</v>
      </c>
      <c r="BB1237" s="10">
        <v>290</v>
      </c>
      <c r="BC1237" s="10">
        <v>10459</v>
      </c>
      <c r="BD1237" s="10">
        <v>50208336</v>
      </c>
      <c r="BE1237" s="10">
        <v>11627962</v>
      </c>
      <c r="BF1237" s="10">
        <v>10603551</v>
      </c>
      <c r="BG1237" s="10">
        <v>20087133</v>
      </c>
      <c r="BH1237" s="10">
        <v>27469</v>
      </c>
      <c r="BI1237" s="10">
        <v>0</v>
      </c>
      <c r="BJ1237" s="10">
        <v>4332103</v>
      </c>
      <c r="BK1237" s="10">
        <v>54729091</v>
      </c>
      <c r="BL1237" s="10">
        <v>1245250</v>
      </c>
      <c r="BM1237" s="10">
        <v>431459</v>
      </c>
      <c r="BN1237" s="10">
        <v>153292354</v>
      </c>
      <c r="BO1237" s="10">
        <v>20932725</v>
      </c>
      <c r="BP1237" s="10">
        <v>5611041</v>
      </c>
      <c r="BQ1237" s="10">
        <v>2421382</v>
      </c>
      <c r="BR1237" s="10">
        <v>14404253</v>
      </c>
      <c r="BS1237" s="10">
        <v>2088</v>
      </c>
      <c r="BT1237" s="10">
        <v>0</v>
      </c>
      <c r="BU1237" s="10">
        <v>4328186</v>
      </c>
      <c r="BV1237" s="10">
        <v>30126405</v>
      </c>
      <c r="BW1237" s="10">
        <v>123428</v>
      </c>
      <c r="BX1237" s="10">
        <v>1700941</v>
      </c>
      <c r="BY1237" s="10">
        <v>79650449</v>
      </c>
      <c r="BZ1237" s="10">
        <v>2465545</v>
      </c>
      <c r="CA1237" s="10">
        <v>63226632</v>
      </c>
      <c r="CB1237" s="10">
        <v>15202364</v>
      </c>
      <c r="CC1237" s="10">
        <v>5085535</v>
      </c>
      <c r="CD1237" s="10">
        <v>26271386</v>
      </c>
      <c r="CE1237" s="10">
        <v>0</v>
      </c>
      <c r="CF1237" s="10">
        <v>27802</v>
      </c>
      <c r="CG1237" s="10">
        <v>0</v>
      </c>
      <c r="CH1237" s="10">
        <v>7686149</v>
      </c>
      <c r="CI1237" s="10">
        <v>57133340</v>
      </c>
      <c r="CJ1237" s="10">
        <v>0</v>
      </c>
      <c r="CK1237" s="10">
        <v>1346060</v>
      </c>
      <c r="CL1237" s="10">
        <v>0</v>
      </c>
      <c r="CM1237" s="10">
        <v>0</v>
      </c>
      <c r="CN1237" s="10">
        <v>0</v>
      </c>
      <c r="CO1237" s="10">
        <v>1126381</v>
      </c>
      <c r="CP1237" s="10">
        <v>179571194</v>
      </c>
      <c r="CQ1237" s="10">
        <v>0</v>
      </c>
      <c r="CR1237" s="10">
        <v>0</v>
      </c>
      <c r="CS1237" s="10">
        <v>0</v>
      </c>
      <c r="CT1237" s="10">
        <v>0</v>
      </c>
      <c r="CU1237" s="10">
        <v>0</v>
      </c>
      <c r="CV1237" s="10">
        <v>7914429</v>
      </c>
      <c r="CW1237" s="10">
        <v>2036639</v>
      </c>
      <c r="CX1237" s="10">
        <v>7939398</v>
      </c>
      <c r="CY1237" s="10">
        <v>8220000</v>
      </c>
      <c r="CZ1237" s="10">
        <v>1755</v>
      </c>
      <c r="DA1237" s="10">
        <v>0</v>
      </c>
      <c r="DB1237" s="10">
        <v>827458</v>
      </c>
      <c r="DC1237" s="10">
        <v>26409312</v>
      </c>
      <c r="DD1237" s="10">
        <v>22618</v>
      </c>
      <c r="DE1237" s="10">
        <v>0</v>
      </c>
      <c r="DF1237" s="10">
        <v>53371609</v>
      </c>
      <c r="DG1237" s="10">
        <v>104138</v>
      </c>
      <c r="DH1237" s="10">
        <v>41278023</v>
      </c>
      <c r="DI1237" s="10">
        <v>0</v>
      </c>
      <c r="DJ1237" s="10">
        <v>52863</v>
      </c>
      <c r="DK1237" s="10">
        <v>0</v>
      </c>
      <c r="DL1237" s="10">
        <v>0</v>
      </c>
      <c r="DM1237" s="10">
        <v>0</v>
      </c>
      <c r="DN1237" s="10">
        <v>0</v>
      </c>
      <c r="DO1237" s="10">
        <v>599022</v>
      </c>
      <c r="DP1237" s="10">
        <v>63210091</v>
      </c>
      <c r="DQ1237" s="10">
        <v>0</v>
      </c>
      <c r="DR1237" s="10">
        <v>0</v>
      </c>
      <c r="DS1237" s="10">
        <v>0</v>
      </c>
      <c r="DT1237" s="10">
        <v>0</v>
      </c>
      <c r="DU1237" s="10">
        <v>0</v>
      </c>
      <c r="DV1237" s="10">
        <v>0</v>
      </c>
      <c r="DW1237" s="10">
        <v>0</v>
      </c>
      <c r="DX1237" s="10">
        <v>0</v>
      </c>
      <c r="DY1237" s="10">
        <v>0</v>
      </c>
      <c r="DZ1237" s="10">
        <v>0</v>
      </c>
      <c r="EA1237" s="10">
        <v>5628962</v>
      </c>
      <c r="EB1237" s="10">
        <v>6951780</v>
      </c>
      <c r="EC1237" s="10">
        <v>6315840</v>
      </c>
    </row>
    <row r="1238" spans="1:133" x14ac:dyDescent="0.3">
      <c r="A1238" s="9">
        <v>106190661</v>
      </c>
      <c r="B1238" s="9" t="s">
        <v>1745</v>
      </c>
      <c r="C1238" s="9">
        <v>20182</v>
      </c>
      <c r="D1238" s="11">
        <v>43191</v>
      </c>
      <c r="E1238" s="9" t="s">
        <v>2129</v>
      </c>
      <c r="F1238" s="9" t="s">
        <v>134</v>
      </c>
      <c r="G1238" s="9" t="s">
        <v>158</v>
      </c>
      <c r="H1238" s="9" t="s">
        <v>2132</v>
      </c>
      <c r="I1238" s="9">
        <v>925</v>
      </c>
      <c r="J1238" s="9" t="s">
        <v>255</v>
      </c>
      <c r="K1238" s="9" t="s">
        <v>137</v>
      </c>
      <c r="L1238" s="9" t="s">
        <v>138</v>
      </c>
      <c r="M1238" s="9" t="s">
        <v>1746</v>
      </c>
      <c r="N1238" s="9" t="s">
        <v>1747</v>
      </c>
      <c r="O1238" s="9" t="s">
        <v>223</v>
      </c>
      <c r="P1238" s="9">
        <v>90026</v>
      </c>
      <c r="Q1238" s="9" t="s">
        <v>1748</v>
      </c>
      <c r="R1238" s="9">
        <v>234</v>
      </c>
      <c r="S1238" s="9">
        <v>211</v>
      </c>
      <c r="T1238" s="9">
        <v>211</v>
      </c>
      <c r="U1238" s="9">
        <v>928</v>
      </c>
      <c r="V1238" s="9">
        <v>57</v>
      </c>
      <c r="W1238" s="9">
        <v>627</v>
      </c>
      <c r="X1238" s="9">
        <v>85</v>
      </c>
      <c r="Y1238" s="9">
        <v>0</v>
      </c>
      <c r="Z1238" s="9">
        <v>0</v>
      </c>
      <c r="AA1238" s="9">
        <v>9</v>
      </c>
      <c r="AB1238" s="9">
        <v>7</v>
      </c>
      <c r="AC1238" s="9">
        <v>0</v>
      </c>
      <c r="AD1238" s="9">
        <v>10</v>
      </c>
      <c r="AE1238" s="9">
        <v>1723</v>
      </c>
      <c r="AF1238" s="9">
        <v>0</v>
      </c>
      <c r="AG1238" s="9">
        <v>8340</v>
      </c>
      <c r="AH1238" s="9">
        <v>416</v>
      </c>
      <c r="AI1238" s="9">
        <v>4896</v>
      </c>
      <c r="AJ1238" s="9">
        <v>650</v>
      </c>
      <c r="AK1238" s="9">
        <v>0</v>
      </c>
      <c r="AL1238" s="9">
        <v>0</v>
      </c>
      <c r="AM1238" s="9">
        <v>33</v>
      </c>
      <c r="AN1238" s="9">
        <v>72</v>
      </c>
      <c r="AO1238" s="9">
        <v>0</v>
      </c>
      <c r="AP1238" s="9">
        <v>29</v>
      </c>
      <c r="AQ1238" s="9">
        <v>14436</v>
      </c>
      <c r="AR1238" s="9">
        <v>0</v>
      </c>
      <c r="AS1238" s="9">
        <v>528</v>
      </c>
      <c r="AT1238" s="9">
        <v>182</v>
      </c>
      <c r="AU1238" s="9">
        <v>66</v>
      </c>
      <c r="AV1238" s="9">
        <v>458</v>
      </c>
      <c r="AW1238" s="9">
        <v>0</v>
      </c>
      <c r="AX1238" s="9">
        <v>0</v>
      </c>
      <c r="AY1238" s="9">
        <v>283</v>
      </c>
      <c r="AZ1238" s="9">
        <v>326</v>
      </c>
      <c r="BA1238" s="9">
        <v>0</v>
      </c>
      <c r="BB1238" s="9">
        <v>144</v>
      </c>
      <c r="BC1238" s="9">
        <v>1987</v>
      </c>
      <c r="BD1238" s="9">
        <v>32855812</v>
      </c>
      <c r="BE1238" s="9">
        <v>1579022</v>
      </c>
      <c r="BF1238" s="9">
        <v>17101331</v>
      </c>
      <c r="BG1238" s="9">
        <v>3284231</v>
      </c>
      <c r="BH1238" s="9">
        <v>0</v>
      </c>
      <c r="BI1238" s="9">
        <v>0</v>
      </c>
      <c r="BJ1238" s="9">
        <v>880611</v>
      </c>
      <c r="BK1238" s="9">
        <v>344749</v>
      </c>
      <c r="BL1238" s="9">
        <v>0</v>
      </c>
      <c r="BM1238" s="9">
        <v>190173</v>
      </c>
      <c r="BN1238" s="9">
        <v>56235929</v>
      </c>
      <c r="BO1238" s="9">
        <v>2382726</v>
      </c>
      <c r="BP1238" s="9">
        <v>370446</v>
      </c>
      <c r="BQ1238" s="9">
        <v>93224</v>
      </c>
      <c r="BR1238" s="9">
        <v>984589</v>
      </c>
      <c r="BS1238" s="9">
        <v>0</v>
      </c>
      <c r="BT1238" s="9">
        <v>0</v>
      </c>
      <c r="BU1238" s="9">
        <v>278608</v>
      </c>
      <c r="BV1238" s="9">
        <v>388256</v>
      </c>
      <c r="BW1238" s="9">
        <v>0</v>
      </c>
      <c r="BX1238" s="9">
        <v>181838</v>
      </c>
      <c r="BY1238" s="9">
        <v>4679687</v>
      </c>
      <c r="BZ1238" s="9">
        <v>0</v>
      </c>
      <c r="CA1238" s="9">
        <v>24872290</v>
      </c>
      <c r="CB1238" s="9">
        <v>2258191</v>
      </c>
      <c r="CC1238" s="9">
        <v>11751654</v>
      </c>
      <c r="CD1238" s="9">
        <v>5148583</v>
      </c>
      <c r="CE1238" s="9">
        <v>0</v>
      </c>
      <c r="CF1238" s="9">
        <v>0</v>
      </c>
      <c r="CG1238" s="9">
        <v>0</v>
      </c>
      <c r="CH1238" s="9">
        <v>332735</v>
      </c>
      <c r="CI1238" s="9">
        <v>347088</v>
      </c>
      <c r="CJ1238" s="9">
        <v>0</v>
      </c>
      <c r="CK1238" s="9">
        <v>0</v>
      </c>
      <c r="CL1238" s="9">
        <v>0</v>
      </c>
      <c r="CM1238" s="9">
        <v>0</v>
      </c>
      <c r="CN1238" s="9">
        <v>0</v>
      </c>
      <c r="CO1238" s="9">
        <v>154382</v>
      </c>
      <c r="CP1238" s="9">
        <v>44864923</v>
      </c>
      <c r="CQ1238" s="9">
        <v>0</v>
      </c>
      <c r="CR1238" s="9">
        <v>0</v>
      </c>
      <c r="CS1238" s="9">
        <v>0</v>
      </c>
      <c r="CT1238" s="9">
        <v>0</v>
      </c>
      <c r="CU1238" s="9">
        <v>0</v>
      </c>
      <c r="CV1238" s="9">
        <v>10366248</v>
      </c>
      <c r="CW1238" s="9">
        <v>-308723</v>
      </c>
      <c r="CX1238" s="9">
        <v>5442901</v>
      </c>
      <c r="CY1238" s="9">
        <v>-879763</v>
      </c>
      <c r="CZ1238" s="9">
        <v>0</v>
      </c>
      <c r="DA1238" s="9">
        <v>0</v>
      </c>
      <c r="DB1238" s="9">
        <v>826484</v>
      </c>
      <c r="DC1238" s="9">
        <v>385917</v>
      </c>
      <c r="DD1238" s="9">
        <v>0</v>
      </c>
      <c r="DE1238" s="9">
        <v>217629</v>
      </c>
      <c r="DF1238" s="9">
        <v>16050693</v>
      </c>
      <c r="DG1238" s="9">
        <v>235706</v>
      </c>
      <c r="DH1238" s="9">
        <v>17699446</v>
      </c>
      <c r="DI1238" s="9">
        <v>0</v>
      </c>
      <c r="DJ1238" s="9">
        <v>0</v>
      </c>
      <c r="DK1238" s="9">
        <v>0</v>
      </c>
      <c r="DL1238" s="9">
        <v>0</v>
      </c>
      <c r="DM1238" s="9">
        <v>0</v>
      </c>
      <c r="DN1238" s="9">
        <v>0</v>
      </c>
      <c r="DO1238" s="9">
        <v>0</v>
      </c>
      <c r="DP1238" s="9">
        <v>9995951</v>
      </c>
      <c r="DQ1238" s="9">
        <v>0</v>
      </c>
      <c r="DR1238" s="9">
        <v>0</v>
      </c>
      <c r="DS1238" s="9">
        <v>0</v>
      </c>
      <c r="DT1238" s="9">
        <v>0</v>
      </c>
      <c r="DU1238" s="9">
        <v>0</v>
      </c>
      <c r="DV1238" s="9">
        <v>0</v>
      </c>
      <c r="DW1238" s="9">
        <v>0</v>
      </c>
      <c r="DX1238" s="9">
        <v>0</v>
      </c>
      <c r="DY1238" s="9">
        <v>0</v>
      </c>
      <c r="DZ1238" s="9">
        <v>0</v>
      </c>
      <c r="EA1238" s="9">
        <v>0</v>
      </c>
      <c r="EB1238" s="9">
        <v>0</v>
      </c>
      <c r="EC1238" s="9">
        <v>0</v>
      </c>
    </row>
    <row r="1239" spans="1:133" x14ac:dyDescent="0.3">
      <c r="A1239" s="10">
        <v>106491267</v>
      </c>
      <c r="B1239" s="10" t="s">
        <v>1749</v>
      </c>
      <c r="C1239" s="10">
        <v>20182</v>
      </c>
      <c r="D1239" s="12">
        <v>43191</v>
      </c>
      <c r="E1239" s="10" t="s">
        <v>2129</v>
      </c>
      <c r="F1239" s="10" t="s">
        <v>134</v>
      </c>
      <c r="G1239" s="10" t="s">
        <v>290</v>
      </c>
      <c r="H1239" s="10" t="s">
        <v>2135</v>
      </c>
      <c r="I1239" s="10">
        <v>403</v>
      </c>
      <c r="J1239" s="10" t="s">
        <v>283</v>
      </c>
      <c r="K1239" s="10" t="s">
        <v>284</v>
      </c>
      <c r="L1239" s="10" t="s">
        <v>138</v>
      </c>
      <c r="M1239" s="10" t="s">
        <v>1750</v>
      </c>
      <c r="N1239" s="10" t="s">
        <v>1751</v>
      </c>
      <c r="O1239" s="10" t="s">
        <v>1752</v>
      </c>
      <c r="P1239" s="10">
        <v>95431</v>
      </c>
      <c r="Q1239" s="10" t="s">
        <v>1753</v>
      </c>
      <c r="R1239" s="10">
        <v>1413</v>
      </c>
      <c r="S1239" s="10">
        <v>1023</v>
      </c>
      <c r="T1239" s="10">
        <v>109</v>
      </c>
      <c r="U1239" s="10">
        <v>1</v>
      </c>
      <c r="V1239" s="10">
        <v>0</v>
      </c>
      <c r="W1239" s="10">
        <v>5</v>
      </c>
      <c r="X1239" s="10">
        <v>0</v>
      </c>
      <c r="Y1239" s="10">
        <v>0</v>
      </c>
      <c r="Z1239" s="10">
        <v>0</v>
      </c>
      <c r="AA1239" s="10">
        <v>0</v>
      </c>
      <c r="AB1239" s="10">
        <v>0</v>
      </c>
      <c r="AC1239" s="10">
        <v>0</v>
      </c>
      <c r="AD1239" s="10">
        <v>17</v>
      </c>
      <c r="AE1239" s="10">
        <v>23</v>
      </c>
      <c r="AF1239" s="10">
        <v>0</v>
      </c>
      <c r="AG1239" s="10">
        <v>252</v>
      </c>
      <c r="AH1239" s="10">
        <v>0</v>
      </c>
      <c r="AI1239" s="10">
        <v>2002</v>
      </c>
      <c r="AJ1239" s="10">
        <v>0</v>
      </c>
      <c r="AK1239" s="10">
        <v>0</v>
      </c>
      <c r="AL1239" s="10">
        <v>0</v>
      </c>
      <c r="AM1239" s="10">
        <v>0</v>
      </c>
      <c r="AN1239" s="10">
        <v>0</v>
      </c>
      <c r="AO1239" s="10">
        <v>0</v>
      </c>
      <c r="AP1239" s="10">
        <v>7600</v>
      </c>
      <c r="AQ1239" s="10">
        <v>9854</v>
      </c>
      <c r="AR1239" s="10">
        <v>0</v>
      </c>
      <c r="AS1239" s="10">
        <v>0</v>
      </c>
      <c r="AT1239" s="10">
        <v>0</v>
      </c>
      <c r="AU1239" s="10">
        <v>0</v>
      </c>
      <c r="AV1239" s="10">
        <v>0</v>
      </c>
      <c r="AW1239" s="10">
        <v>0</v>
      </c>
      <c r="AX1239" s="10">
        <v>0</v>
      </c>
      <c r="AY1239" s="10">
        <v>0</v>
      </c>
      <c r="AZ1239" s="10">
        <v>0</v>
      </c>
      <c r="BA1239" s="10">
        <v>0</v>
      </c>
      <c r="BB1239" s="10">
        <v>0</v>
      </c>
      <c r="BC1239" s="10">
        <v>0</v>
      </c>
      <c r="BD1239" s="10">
        <v>1817383</v>
      </c>
      <c r="BE1239" s="10">
        <v>0</v>
      </c>
      <c r="BF1239" s="10">
        <v>9607390</v>
      </c>
      <c r="BG1239" s="10">
        <v>0</v>
      </c>
      <c r="BH1239" s="10">
        <v>0</v>
      </c>
      <c r="BI1239" s="10">
        <v>0</v>
      </c>
      <c r="BJ1239" s="10">
        <v>0</v>
      </c>
      <c r="BK1239" s="10">
        <v>0</v>
      </c>
      <c r="BL1239" s="10">
        <v>0</v>
      </c>
      <c r="BM1239" s="10">
        <v>983368</v>
      </c>
      <c r="BN1239" s="10">
        <v>12408141</v>
      </c>
      <c r="BO1239" s="10">
        <v>0</v>
      </c>
      <c r="BP1239" s="10">
        <v>0</v>
      </c>
      <c r="BQ1239" s="10">
        <v>0</v>
      </c>
      <c r="BR1239" s="10">
        <v>0</v>
      </c>
      <c r="BS1239" s="10">
        <v>0</v>
      </c>
      <c r="BT1239" s="10">
        <v>0</v>
      </c>
      <c r="BU1239" s="10">
        <v>0</v>
      </c>
      <c r="BV1239" s="10">
        <v>0</v>
      </c>
      <c r="BW1239" s="10">
        <v>0</v>
      </c>
      <c r="BX1239" s="10">
        <v>0</v>
      </c>
      <c r="BY1239" s="10">
        <v>0</v>
      </c>
      <c r="BZ1239" s="10">
        <v>0</v>
      </c>
      <c r="CA1239" s="10">
        <v>127241</v>
      </c>
      <c r="CB1239" s="10">
        <v>0</v>
      </c>
      <c r="CC1239" s="10">
        <v>113795</v>
      </c>
      <c r="CD1239" s="10">
        <v>0</v>
      </c>
      <c r="CE1239" s="10">
        <v>0</v>
      </c>
      <c r="CF1239" s="10">
        <v>0</v>
      </c>
      <c r="CG1239" s="10">
        <v>0</v>
      </c>
      <c r="CH1239" s="10">
        <v>0</v>
      </c>
      <c r="CI1239" s="10">
        <v>0</v>
      </c>
      <c r="CJ1239" s="10">
        <v>0</v>
      </c>
      <c r="CK1239" s="10">
        <v>0</v>
      </c>
      <c r="CL1239" s="10">
        <v>0</v>
      </c>
      <c r="CM1239" s="10">
        <v>0</v>
      </c>
      <c r="CN1239" s="10">
        <v>0</v>
      </c>
      <c r="CO1239" s="10">
        <v>9198</v>
      </c>
      <c r="CP1239" s="10">
        <v>250234</v>
      </c>
      <c r="CQ1239" s="10">
        <v>0</v>
      </c>
      <c r="CR1239" s="10">
        <v>0</v>
      </c>
      <c r="CS1239" s="10">
        <v>0</v>
      </c>
      <c r="CT1239" s="10">
        <v>0</v>
      </c>
      <c r="CU1239" s="10">
        <v>0</v>
      </c>
      <c r="CV1239" s="10">
        <v>1690142</v>
      </c>
      <c r="CW1239" s="10">
        <v>0</v>
      </c>
      <c r="CX1239" s="10">
        <v>9493595</v>
      </c>
      <c r="CY1239" s="10">
        <v>0</v>
      </c>
      <c r="CZ1239" s="10">
        <v>0</v>
      </c>
      <c r="DA1239" s="10">
        <v>0</v>
      </c>
      <c r="DB1239" s="10">
        <v>0</v>
      </c>
      <c r="DC1239" s="10">
        <v>0</v>
      </c>
      <c r="DD1239" s="10">
        <v>0</v>
      </c>
      <c r="DE1239" s="10">
        <v>974170</v>
      </c>
      <c r="DF1239" s="10">
        <v>12157907</v>
      </c>
      <c r="DG1239" s="10">
        <v>0</v>
      </c>
      <c r="DH1239" s="10">
        <v>28645433</v>
      </c>
      <c r="DI1239" s="10">
        <v>0</v>
      </c>
      <c r="DJ1239" s="10">
        <v>16487526</v>
      </c>
      <c r="DK1239" s="10">
        <v>0</v>
      </c>
      <c r="DL1239" s="10">
        <v>0</v>
      </c>
      <c r="DM1239" s="10">
        <v>0</v>
      </c>
      <c r="DN1239" s="10">
        <v>0</v>
      </c>
      <c r="DO1239" s="10">
        <v>0</v>
      </c>
      <c r="DP1239" s="10">
        <v>0</v>
      </c>
      <c r="DQ1239" s="10">
        <v>0</v>
      </c>
      <c r="DR1239" s="10">
        <v>0</v>
      </c>
      <c r="DS1239" s="10">
        <v>0</v>
      </c>
      <c r="DT1239" s="10">
        <v>0</v>
      </c>
      <c r="DU1239" s="10">
        <v>0</v>
      </c>
      <c r="DV1239" s="10">
        <v>0</v>
      </c>
      <c r="DW1239" s="10">
        <v>0</v>
      </c>
      <c r="DX1239" s="10">
        <v>0</v>
      </c>
      <c r="DY1239" s="10">
        <v>0</v>
      </c>
      <c r="DZ1239" s="10">
        <v>0</v>
      </c>
      <c r="EA1239" s="10">
        <v>0</v>
      </c>
      <c r="EB1239" s="10">
        <v>0</v>
      </c>
      <c r="EC1239" s="10">
        <v>0</v>
      </c>
    </row>
    <row r="1240" spans="1:133" x14ac:dyDescent="0.3">
      <c r="A1240" s="9">
        <v>106491076</v>
      </c>
      <c r="B1240" s="9" t="s">
        <v>1754</v>
      </c>
      <c r="C1240" s="9">
        <v>20182</v>
      </c>
      <c r="D1240" s="11">
        <v>43191</v>
      </c>
      <c r="E1240" s="9" t="s">
        <v>2129</v>
      </c>
      <c r="F1240" s="9" t="s">
        <v>134</v>
      </c>
      <c r="G1240" s="9" t="s">
        <v>290</v>
      </c>
      <c r="H1240" s="9" t="s">
        <v>2135</v>
      </c>
      <c r="I1240" s="9">
        <v>403</v>
      </c>
      <c r="J1240" s="9" t="s">
        <v>183</v>
      </c>
      <c r="K1240" s="9" t="s">
        <v>137</v>
      </c>
      <c r="L1240" s="9" t="s">
        <v>138</v>
      </c>
      <c r="M1240" s="9" t="s">
        <v>1755</v>
      </c>
      <c r="N1240" s="9" t="s">
        <v>1756</v>
      </c>
      <c r="O1240" s="9" t="s">
        <v>1757</v>
      </c>
      <c r="P1240" s="9">
        <v>95476</v>
      </c>
      <c r="Q1240" s="9" t="s">
        <v>1758</v>
      </c>
      <c r="R1240" s="9">
        <v>75</v>
      </c>
      <c r="S1240" s="9">
        <v>64</v>
      </c>
      <c r="T1240" s="9">
        <v>39</v>
      </c>
      <c r="U1240" s="9">
        <v>219</v>
      </c>
      <c r="V1240" s="9">
        <v>48</v>
      </c>
      <c r="W1240" s="9">
        <v>18</v>
      </c>
      <c r="X1240" s="9">
        <v>49</v>
      </c>
      <c r="Y1240" s="9">
        <v>0</v>
      </c>
      <c r="Z1240" s="9">
        <v>0</v>
      </c>
      <c r="AA1240" s="9">
        <v>50</v>
      </c>
      <c r="AB1240" s="9">
        <v>18</v>
      </c>
      <c r="AC1240" s="9">
        <v>0</v>
      </c>
      <c r="AD1240" s="9">
        <v>3</v>
      </c>
      <c r="AE1240" s="9">
        <v>405</v>
      </c>
      <c r="AF1240" s="9">
        <v>0</v>
      </c>
      <c r="AG1240" s="9">
        <v>1514</v>
      </c>
      <c r="AH1240" s="9">
        <v>340</v>
      </c>
      <c r="AI1240" s="9">
        <v>84</v>
      </c>
      <c r="AJ1240" s="9">
        <v>331</v>
      </c>
      <c r="AK1240" s="9">
        <v>0</v>
      </c>
      <c r="AL1240" s="9">
        <v>0</v>
      </c>
      <c r="AM1240" s="9">
        <v>151</v>
      </c>
      <c r="AN1240" s="9">
        <v>49</v>
      </c>
      <c r="AO1240" s="9">
        <v>0</v>
      </c>
      <c r="AP1240" s="9">
        <v>33</v>
      </c>
      <c r="AQ1240" s="9">
        <v>2502</v>
      </c>
      <c r="AR1240" s="9">
        <v>0</v>
      </c>
      <c r="AS1240" s="9">
        <v>7588</v>
      </c>
      <c r="AT1240" s="9">
        <v>1838</v>
      </c>
      <c r="AU1240" s="9">
        <v>375</v>
      </c>
      <c r="AV1240" s="9">
        <v>1275</v>
      </c>
      <c r="AW1240" s="9">
        <v>0</v>
      </c>
      <c r="AX1240" s="9">
        <v>0</v>
      </c>
      <c r="AY1240" s="9">
        <v>4401</v>
      </c>
      <c r="AZ1240" s="9">
        <v>435</v>
      </c>
      <c r="BA1240" s="9">
        <v>55</v>
      </c>
      <c r="BB1240" s="9">
        <v>388</v>
      </c>
      <c r="BC1240" s="9">
        <v>16355</v>
      </c>
      <c r="BD1240" s="9">
        <v>14736424</v>
      </c>
      <c r="BE1240" s="9">
        <v>3199705</v>
      </c>
      <c r="BF1240" s="9">
        <v>1332042</v>
      </c>
      <c r="BG1240" s="9">
        <v>2626125</v>
      </c>
      <c r="BH1240" s="9">
        <v>0</v>
      </c>
      <c r="BI1240" s="9">
        <v>0</v>
      </c>
      <c r="BJ1240" s="9">
        <v>2058134</v>
      </c>
      <c r="BK1240" s="9">
        <v>1430090</v>
      </c>
      <c r="BL1240" s="9">
        <v>0</v>
      </c>
      <c r="BM1240" s="9">
        <v>674158</v>
      </c>
      <c r="BN1240" s="9">
        <v>26056678</v>
      </c>
      <c r="BO1240" s="9">
        <v>16335858</v>
      </c>
      <c r="BP1240" s="9">
        <v>6760613</v>
      </c>
      <c r="BQ1240" s="9">
        <v>1291510</v>
      </c>
      <c r="BR1240" s="9">
        <v>6029778</v>
      </c>
      <c r="BS1240" s="9">
        <v>0</v>
      </c>
      <c r="BT1240" s="9">
        <v>0</v>
      </c>
      <c r="BU1240" s="9">
        <v>10240923</v>
      </c>
      <c r="BV1240" s="9">
        <v>1415222</v>
      </c>
      <c r="BW1240" s="9">
        <v>125748</v>
      </c>
      <c r="BX1240" s="9">
        <v>835235</v>
      </c>
      <c r="BY1240" s="9">
        <v>43034887</v>
      </c>
      <c r="BZ1240" s="9">
        <v>550000</v>
      </c>
      <c r="CA1240" s="9">
        <v>26116235</v>
      </c>
      <c r="CB1240" s="9">
        <v>8603776</v>
      </c>
      <c r="CC1240" s="9">
        <v>1683232</v>
      </c>
      <c r="CD1240" s="9">
        <v>6793419</v>
      </c>
      <c r="CE1240" s="9">
        <v>0</v>
      </c>
      <c r="CF1240" s="9">
        <v>0</v>
      </c>
      <c r="CG1240" s="9">
        <v>0</v>
      </c>
      <c r="CH1240" s="9">
        <v>8171921</v>
      </c>
      <c r="CI1240" s="9">
        <v>2463022</v>
      </c>
      <c r="CJ1240" s="9">
        <v>0</v>
      </c>
      <c r="CK1240" s="9">
        <v>69711</v>
      </c>
      <c r="CL1240" s="9">
        <v>0</v>
      </c>
      <c r="CM1240" s="9">
        <v>0</v>
      </c>
      <c r="CN1240" s="9">
        <v>0</v>
      </c>
      <c r="CO1240" s="9">
        <v>768914</v>
      </c>
      <c r="CP1240" s="9">
        <v>55220230</v>
      </c>
      <c r="CQ1240" s="9">
        <v>0</v>
      </c>
      <c r="CR1240" s="9">
        <v>0</v>
      </c>
      <c r="CS1240" s="9">
        <v>0</v>
      </c>
      <c r="CT1240" s="9">
        <v>345236</v>
      </c>
      <c r="CU1240" s="9">
        <v>345236</v>
      </c>
      <c r="CV1240" s="9">
        <v>4956047</v>
      </c>
      <c r="CW1240" s="9">
        <v>1356542</v>
      </c>
      <c r="CX1240" s="9">
        <v>940320</v>
      </c>
      <c r="CY1240" s="9">
        <v>1862484</v>
      </c>
      <c r="CZ1240" s="9">
        <v>0</v>
      </c>
      <c r="DA1240" s="9">
        <v>0</v>
      </c>
      <c r="DB1240" s="9">
        <v>4127136</v>
      </c>
      <c r="DC1240" s="9">
        <v>727526</v>
      </c>
      <c r="DD1240" s="9">
        <v>56037</v>
      </c>
      <c r="DE1240" s="9">
        <v>190479</v>
      </c>
      <c r="DF1240" s="9">
        <v>14216571</v>
      </c>
      <c r="DG1240" s="9">
        <v>40174</v>
      </c>
      <c r="DH1240" s="9">
        <v>15078785</v>
      </c>
      <c r="DI1240" s="9">
        <v>0</v>
      </c>
      <c r="DJ1240" s="9">
        <v>2103688</v>
      </c>
      <c r="DK1240" s="9">
        <v>0</v>
      </c>
      <c r="DL1240" s="9">
        <v>0</v>
      </c>
      <c r="DM1240" s="9">
        <v>0</v>
      </c>
      <c r="DN1240" s="9">
        <v>0</v>
      </c>
      <c r="DO1240" s="9">
        <v>910149</v>
      </c>
      <c r="DP1240" s="9">
        <v>52220905</v>
      </c>
      <c r="DQ1240" s="9">
        <v>0</v>
      </c>
      <c r="DR1240" s="9">
        <v>0</v>
      </c>
      <c r="DS1240" s="9">
        <v>0</v>
      </c>
      <c r="DT1240" s="9">
        <v>0</v>
      </c>
      <c r="DU1240" s="9">
        <v>0</v>
      </c>
      <c r="DV1240" s="9">
        <v>0</v>
      </c>
      <c r="DW1240" s="9">
        <v>0</v>
      </c>
      <c r="DX1240" s="9">
        <v>0</v>
      </c>
      <c r="DY1240" s="9">
        <v>0</v>
      </c>
      <c r="DZ1240" s="9">
        <v>0</v>
      </c>
      <c r="EA1240" s="9">
        <v>0</v>
      </c>
      <c r="EB1240" s="9">
        <v>0</v>
      </c>
      <c r="EC1240" s="9">
        <v>0</v>
      </c>
    </row>
    <row r="1241" spans="1:133" x14ac:dyDescent="0.3">
      <c r="A1241" s="10">
        <v>106301258</v>
      </c>
      <c r="B1241" s="10" t="s">
        <v>1759</v>
      </c>
      <c r="C1241" s="10">
        <v>20182</v>
      </c>
      <c r="D1241" s="12">
        <v>43191</v>
      </c>
      <c r="E1241" s="10" t="s">
        <v>2129</v>
      </c>
      <c r="F1241" s="10" t="s">
        <v>134</v>
      </c>
      <c r="G1241" s="10" t="s">
        <v>226</v>
      </c>
      <c r="H1241" s="10" t="s">
        <v>2137</v>
      </c>
      <c r="I1241" s="10">
        <v>1015</v>
      </c>
      <c r="J1241" s="10" t="s">
        <v>255</v>
      </c>
      <c r="K1241" s="10" t="s">
        <v>137</v>
      </c>
      <c r="L1241" s="10" t="s">
        <v>138</v>
      </c>
      <c r="M1241" s="10" t="s">
        <v>1760</v>
      </c>
      <c r="N1241" s="10" t="s">
        <v>1761</v>
      </c>
      <c r="O1241" s="10" t="s">
        <v>1369</v>
      </c>
      <c r="P1241" s="10">
        <v>92704</v>
      </c>
      <c r="Q1241" s="10" t="s">
        <v>2144</v>
      </c>
      <c r="R1241" s="10">
        <v>178</v>
      </c>
      <c r="S1241" s="10">
        <v>178</v>
      </c>
      <c r="T1241" s="10">
        <v>178</v>
      </c>
      <c r="U1241" s="10">
        <v>177</v>
      </c>
      <c r="V1241" s="10">
        <v>60</v>
      </c>
      <c r="W1241" s="10">
        <v>225</v>
      </c>
      <c r="X1241" s="10">
        <v>210</v>
      </c>
      <c r="Y1241" s="10">
        <v>0</v>
      </c>
      <c r="Z1241" s="10">
        <v>0</v>
      </c>
      <c r="AA1241" s="10">
        <v>3</v>
      </c>
      <c r="AB1241" s="10">
        <v>49</v>
      </c>
      <c r="AC1241" s="10">
        <v>0</v>
      </c>
      <c r="AD1241" s="10">
        <v>122</v>
      </c>
      <c r="AE1241" s="10">
        <v>846</v>
      </c>
      <c r="AF1241" s="10">
        <v>0</v>
      </c>
      <c r="AG1241" s="10">
        <v>2260</v>
      </c>
      <c r="AH1241" s="10">
        <v>344</v>
      </c>
      <c r="AI1241" s="10">
        <v>887</v>
      </c>
      <c r="AJ1241" s="10">
        <v>4486</v>
      </c>
      <c r="AK1241" s="10">
        <v>0</v>
      </c>
      <c r="AL1241" s="10">
        <v>0</v>
      </c>
      <c r="AM1241" s="10">
        <v>12</v>
      </c>
      <c r="AN1241" s="10">
        <v>117</v>
      </c>
      <c r="AO1241" s="10">
        <v>0</v>
      </c>
      <c r="AP1241" s="10">
        <v>381</v>
      </c>
      <c r="AQ1241" s="10">
        <v>8487</v>
      </c>
      <c r="AR1241" s="10">
        <v>0</v>
      </c>
      <c r="AS1241" s="10">
        <v>267</v>
      </c>
      <c r="AT1241" s="10">
        <v>172</v>
      </c>
      <c r="AU1241" s="10">
        <v>1707</v>
      </c>
      <c r="AV1241" s="10">
        <v>2462</v>
      </c>
      <c r="AW1241" s="10">
        <v>0</v>
      </c>
      <c r="AX1241" s="10">
        <v>0</v>
      </c>
      <c r="AY1241" s="10">
        <v>151</v>
      </c>
      <c r="AZ1241" s="10">
        <v>382</v>
      </c>
      <c r="BA1241" s="10">
        <v>0</v>
      </c>
      <c r="BB1241" s="10">
        <v>871</v>
      </c>
      <c r="BC1241" s="10">
        <v>6012</v>
      </c>
      <c r="BD1241" s="10">
        <v>9910341</v>
      </c>
      <c r="BE1241" s="10">
        <v>2636880</v>
      </c>
      <c r="BF1241" s="10">
        <v>7401989</v>
      </c>
      <c r="BG1241" s="10">
        <v>24321044</v>
      </c>
      <c r="BH1241" s="10">
        <v>0</v>
      </c>
      <c r="BI1241" s="10">
        <v>0</v>
      </c>
      <c r="BJ1241" s="10">
        <v>135523</v>
      </c>
      <c r="BK1241" s="10">
        <v>1349621</v>
      </c>
      <c r="BL1241" s="10">
        <v>0</v>
      </c>
      <c r="BM1241" s="10">
        <v>2940156</v>
      </c>
      <c r="BN1241" s="10">
        <v>48695554</v>
      </c>
      <c r="BO1241" s="10">
        <v>1251537</v>
      </c>
      <c r="BP1241" s="10">
        <v>1588092</v>
      </c>
      <c r="BQ1241" s="10">
        <v>4875214</v>
      </c>
      <c r="BR1241" s="10">
        <v>11342426</v>
      </c>
      <c r="BS1241" s="10">
        <v>0</v>
      </c>
      <c r="BT1241" s="10">
        <v>0</v>
      </c>
      <c r="BU1241" s="10">
        <v>507363</v>
      </c>
      <c r="BV1241" s="10">
        <v>2573382</v>
      </c>
      <c r="BW1241" s="10">
        <v>0</v>
      </c>
      <c r="BX1241" s="10">
        <v>811852</v>
      </c>
      <c r="BY1241" s="10">
        <v>22949866</v>
      </c>
      <c r="BZ1241" s="10">
        <v>1742064</v>
      </c>
      <c r="CA1241" s="10">
        <v>8576781</v>
      </c>
      <c r="CB1241" s="10">
        <v>3366798</v>
      </c>
      <c r="CC1241" s="10">
        <v>10614910</v>
      </c>
      <c r="CD1241" s="10">
        <v>30680355</v>
      </c>
      <c r="CE1241" s="10">
        <v>-1052410</v>
      </c>
      <c r="CF1241" s="10">
        <v>0</v>
      </c>
      <c r="CG1241" s="10">
        <v>0</v>
      </c>
      <c r="CH1241" s="10">
        <v>468681</v>
      </c>
      <c r="CI1241" s="10">
        <v>2615198</v>
      </c>
      <c r="CJ1241" s="10">
        <v>0</v>
      </c>
      <c r="CK1241" s="10">
        <v>0</v>
      </c>
      <c r="CL1241" s="10">
        <v>0</v>
      </c>
      <c r="CM1241" s="10">
        <v>0</v>
      </c>
      <c r="CN1241" s="10">
        <v>0</v>
      </c>
      <c r="CO1241" s="10">
        <v>1192471</v>
      </c>
      <c r="CP1241" s="10">
        <v>58204848</v>
      </c>
      <c r="CQ1241" s="10">
        <v>0</v>
      </c>
      <c r="CR1241" s="10">
        <v>0</v>
      </c>
      <c r="CS1241" s="10">
        <v>0</v>
      </c>
      <c r="CT1241" s="10">
        <v>0</v>
      </c>
      <c r="CU1241" s="10">
        <v>0</v>
      </c>
      <c r="CV1241" s="10">
        <v>2585097</v>
      </c>
      <c r="CW1241" s="10">
        <v>858174</v>
      </c>
      <c r="CX1241" s="10">
        <v>1662292</v>
      </c>
      <c r="CY1241" s="10">
        <v>6035524</v>
      </c>
      <c r="CZ1241" s="10">
        <v>0</v>
      </c>
      <c r="DA1241" s="10">
        <v>0</v>
      </c>
      <c r="DB1241" s="10">
        <v>174205</v>
      </c>
      <c r="DC1241" s="10">
        <v>1307805</v>
      </c>
      <c r="DD1241" s="10">
        <v>0</v>
      </c>
      <c r="DE1241" s="10">
        <v>817475</v>
      </c>
      <c r="DF1241" s="10">
        <v>13440572</v>
      </c>
      <c r="DG1241" s="10">
        <v>42918</v>
      </c>
      <c r="DH1241" s="10">
        <v>19211243</v>
      </c>
      <c r="DI1241" s="10">
        <v>361643</v>
      </c>
      <c r="DJ1241" s="10">
        <v>0</v>
      </c>
      <c r="DK1241" s="10">
        <v>0</v>
      </c>
      <c r="DL1241" s="10">
        <v>0</v>
      </c>
      <c r="DM1241" s="10">
        <v>0</v>
      </c>
      <c r="DN1241" s="10">
        <v>0</v>
      </c>
      <c r="DO1241" s="10">
        <v>69979</v>
      </c>
      <c r="DP1241" s="10">
        <v>1502115</v>
      </c>
      <c r="DQ1241" s="10">
        <v>0</v>
      </c>
      <c r="DR1241" s="10">
        <v>0</v>
      </c>
      <c r="DS1241" s="10">
        <v>0</v>
      </c>
      <c r="DT1241" s="10">
        <v>0</v>
      </c>
      <c r="DU1241" s="10">
        <v>0</v>
      </c>
      <c r="DV1241" s="10">
        <v>0</v>
      </c>
      <c r="DW1241" s="10">
        <v>0</v>
      </c>
      <c r="DX1241" s="10">
        <v>0</v>
      </c>
      <c r="DY1241" s="10">
        <v>0</v>
      </c>
      <c r="DZ1241" s="10">
        <v>0</v>
      </c>
      <c r="EA1241" s="10">
        <v>0</v>
      </c>
      <c r="EB1241" s="10">
        <v>0</v>
      </c>
      <c r="EC1241" s="10">
        <v>0</v>
      </c>
    </row>
    <row r="1242" spans="1:133" x14ac:dyDescent="0.3">
      <c r="A1242" s="9">
        <v>106190380</v>
      </c>
      <c r="B1242" s="9" t="s">
        <v>1762</v>
      </c>
      <c r="C1242" s="9">
        <v>20182</v>
      </c>
      <c r="D1242" s="11">
        <v>43191</v>
      </c>
      <c r="E1242" s="9" t="s">
        <v>2129</v>
      </c>
      <c r="F1242" s="9" t="s">
        <v>134</v>
      </c>
      <c r="G1242" s="9" t="s">
        <v>158</v>
      </c>
      <c r="H1242" s="9" t="s">
        <v>2132</v>
      </c>
      <c r="I1242" s="9">
        <v>925</v>
      </c>
      <c r="J1242" s="9" t="s">
        <v>255</v>
      </c>
      <c r="K1242" s="9" t="s">
        <v>137</v>
      </c>
      <c r="L1242" s="9" t="s">
        <v>138</v>
      </c>
      <c r="M1242" s="9" t="s">
        <v>1763</v>
      </c>
      <c r="N1242" s="9" t="s">
        <v>1764</v>
      </c>
      <c r="O1242" s="9" t="s">
        <v>1765</v>
      </c>
      <c r="P1242" s="9">
        <v>90028</v>
      </c>
      <c r="Q1242" s="9" t="s">
        <v>691</v>
      </c>
      <c r="R1242" s="9">
        <v>612</v>
      </c>
      <c r="S1242" s="9">
        <v>612</v>
      </c>
      <c r="T1242" s="9">
        <v>317</v>
      </c>
      <c r="U1242" s="9">
        <v>1391</v>
      </c>
      <c r="V1242" s="9">
        <v>314</v>
      </c>
      <c r="W1242" s="9">
        <v>1603</v>
      </c>
      <c r="X1242" s="9">
        <v>1161</v>
      </c>
      <c r="Y1242" s="9">
        <v>0</v>
      </c>
      <c r="Z1242" s="9">
        <v>0</v>
      </c>
      <c r="AA1242" s="9">
        <v>12</v>
      </c>
      <c r="AB1242" s="9">
        <v>359</v>
      </c>
      <c r="AC1242" s="9">
        <v>3</v>
      </c>
      <c r="AD1242" s="9">
        <v>16</v>
      </c>
      <c r="AE1242" s="9">
        <v>4859</v>
      </c>
      <c r="AF1242" s="9">
        <v>0</v>
      </c>
      <c r="AG1242" s="9">
        <v>8526</v>
      </c>
      <c r="AH1242" s="9">
        <v>1735</v>
      </c>
      <c r="AI1242" s="9">
        <v>9470</v>
      </c>
      <c r="AJ1242" s="9">
        <v>7113</v>
      </c>
      <c r="AK1242" s="9">
        <v>0</v>
      </c>
      <c r="AL1242" s="9">
        <v>0</v>
      </c>
      <c r="AM1242" s="9">
        <v>41</v>
      </c>
      <c r="AN1242" s="9">
        <v>1585</v>
      </c>
      <c r="AO1242" s="9">
        <v>4</v>
      </c>
      <c r="AP1242" s="9">
        <v>126</v>
      </c>
      <c r="AQ1242" s="9">
        <v>28600</v>
      </c>
      <c r="AR1242" s="9">
        <v>0</v>
      </c>
      <c r="AS1242" s="9">
        <v>1196</v>
      </c>
      <c r="AT1242" s="9">
        <v>534</v>
      </c>
      <c r="AU1242" s="9">
        <v>562</v>
      </c>
      <c r="AV1242" s="9">
        <v>3080</v>
      </c>
      <c r="AW1242" s="9">
        <v>0</v>
      </c>
      <c r="AX1242" s="9">
        <v>0</v>
      </c>
      <c r="AY1242" s="9">
        <v>159</v>
      </c>
      <c r="AZ1242" s="9">
        <v>1070</v>
      </c>
      <c r="BA1242" s="9">
        <v>0</v>
      </c>
      <c r="BB1242" s="9">
        <v>497</v>
      </c>
      <c r="BC1242" s="9">
        <v>7098</v>
      </c>
      <c r="BD1242" s="9">
        <v>78396629</v>
      </c>
      <c r="BE1242" s="9">
        <v>15587281</v>
      </c>
      <c r="BF1242" s="9">
        <v>34902090</v>
      </c>
      <c r="BG1242" s="9">
        <v>94576226</v>
      </c>
      <c r="BH1242" s="9">
        <v>0</v>
      </c>
      <c r="BI1242" s="9">
        <v>0</v>
      </c>
      <c r="BJ1242" s="9">
        <v>4020473</v>
      </c>
      <c r="BK1242" s="9">
        <v>16747362</v>
      </c>
      <c r="BL1242" s="9">
        <v>1736</v>
      </c>
      <c r="BM1242" s="9">
        <v>239246</v>
      </c>
      <c r="BN1242" s="9">
        <v>244471043</v>
      </c>
      <c r="BO1242" s="9">
        <v>8805371</v>
      </c>
      <c r="BP1242" s="9">
        <v>2467123</v>
      </c>
      <c r="BQ1242" s="9">
        <v>2183301</v>
      </c>
      <c r="BR1242" s="9">
        <v>17312062</v>
      </c>
      <c r="BS1242" s="9">
        <v>0</v>
      </c>
      <c r="BT1242" s="9">
        <v>0</v>
      </c>
      <c r="BU1242" s="9">
        <v>1098680</v>
      </c>
      <c r="BV1242" s="9">
        <v>7822728</v>
      </c>
      <c r="BW1242" s="9">
        <v>0</v>
      </c>
      <c r="BX1242" s="9">
        <v>1113102</v>
      </c>
      <c r="BY1242" s="9">
        <v>40802367</v>
      </c>
      <c r="BZ1242" s="9">
        <v>2916120</v>
      </c>
      <c r="CA1242" s="9">
        <v>75302670</v>
      </c>
      <c r="CB1242" s="9">
        <v>17498108</v>
      </c>
      <c r="CC1242" s="9">
        <v>16453127</v>
      </c>
      <c r="CD1242" s="9">
        <v>84194913</v>
      </c>
      <c r="CE1242" s="9">
        <v>-2142444</v>
      </c>
      <c r="CF1242" s="9">
        <v>0</v>
      </c>
      <c r="CG1242" s="9">
        <v>0</v>
      </c>
      <c r="CH1242" s="9">
        <v>5372492</v>
      </c>
      <c r="CI1242" s="9">
        <v>14322775</v>
      </c>
      <c r="CJ1242" s="9">
        <v>0</v>
      </c>
      <c r="CK1242" s="9">
        <v>3946</v>
      </c>
      <c r="CL1242" s="9">
        <v>0</v>
      </c>
      <c r="CM1242" s="9">
        <v>0</v>
      </c>
      <c r="CN1242" s="9">
        <v>0</v>
      </c>
      <c r="CO1242" s="9">
        <v>873024</v>
      </c>
      <c r="CP1242" s="9">
        <v>214794731</v>
      </c>
      <c r="CQ1242" s="9">
        <v>6478134</v>
      </c>
      <c r="CR1242" s="9">
        <v>0</v>
      </c>
      <c r="CS1242" s="9">
        <v>0</v>
      </c>
      <c r="CT1242" s="9">
        <v>0</v>
      </c>
      <c r="CU1242" s="9">
        <v>6478134</v>
      </c>
      <c r="CV1242" s="9">
        <v>11899330</v>
      </c>
      <c r="CW1242" s="9">
        <v>6462012</v>
      </c>
      <c r="CX1242" s="9">
        <v>21104891</v>
      </c>
      <c r="CY1242" s="9">
        <v>28673831</v>
      </c>
      <c r="CZ1242" s="9">
        <v>0</v>
      </c>
      <c r="DA1242" s="9">
        <v>0</v>
      </c>
      <c r="DB1242" s="9">
        <v>-413801</v>
      </c>
      <c r="DC1242" s="9">
        <v>9122417</v>
      </c>
      <c r="DD1242" s="9">
        <v>76184</v>
      </c>
      <c r="DE1242" s="9">
        <v>31949</v>
      </c>
      <c r="DF1242" s="9">
        <v>76956813</v>
      </c>
      <c r="DG1242" s="9">
        <v>69960</v>
      </c>
      <c r="DH1242" s="9">
        <v>66536509</v>
      </c>
      <c r="DI1242" s="9">
        <v>0</v>
      </c>
      <c r="DJ1242" s="9">
        <v>0</v>
      </c>
      <c r="DK1242" s="9">
        <v>0</v>
      </c>
      <c r="DL1242" s="9">
        <v>0</v>
      </c>
      <c r="DM1242" s="9">
        <v>0</v>
      </c>
      <c r="DN1242" s="9">
        <v>0</v>
      </c>
      <c r="DO1242" s="9">
        <v>613920</v>
      </c>
      <c r="DP1242" s="9">
        <v>67333882</v>
      </c>
      <c r="DQ1242" s="9">
        <v>0</v>
      </c>
      <c r="DR1242" s="9">
        <v>0</v>
      </c>
      <c r="DS1242" s="9">
        <v>0</v>
      </c>
      <c r="DT1242" s="9">
        <v>0</v>
      </c>
      <c r="DU1242" s="9">
        <v>0</v>
      </c>
      <c r="DV1242" s="9">
        <v>0</v>
      </c>
      <c r="DW1242" s="9">
        <v>0</v>
      </c>
      <c r="DX1242" s="9">
        <v>0</v>
      </c>
      <c r="DY1242" s="9">
        <v>0</v>
      </c>
      <c r="DZ1242" s="9">
        <v>0</v>
      </c>
      <c r="EA1242" s="9">
        <v>0</v>
      </c>
      <c r="EB1242" s="9">
        <v>0</v>
      </c>
      <c r="EC1242" s="9">
        <v>0</v>
      </c>
    </row>
    <row r="1243" spans="1:133" x14ac:dyDescent="0.3">
      <c r="A1243" s="10">
        <v>106334068</v>
      </c>
      <c r="B1243" s="10" t="s">
        <v>1771</v>
      </c>
      <c r="C1243" s="10">
        <v>20182</v>
      </c>
      <c r="D1243" s="12">
        <v>43191</v>
      </c>
      <c r="E1243" s="10" t="s">
        <v>2129</v>
      </c>
      <c r="F1243" s="10" t="s">
        <v>134</v>
      </c>
      <c r="G1243" s="10" t="s">
        <v>548</v>
      </c>
      <c r="H1243" s="10" t="s">
        <v>2145</v>
      </c>
      <c r="I1243" s="10">
        <v>1109</v>
      </c>
      <c r="J1243" s="10" t="s">
        <v>255</v>
      </c>
      <c r="K1243" s="10" t="s">
        <v>137</v>
      </c>
      <c r="L1243" s="10" t="s">
        <v>138</v>
      </c>
      <c r="M1243" s="10" t="s">
        <v>1772</v>
      </c>
      <c r="N1243" s="10" t="s">
        <v>1773</v>
      </c>
      <c r="O1243" s="10" t="s">
        <v>1102</v>
      </c>
      <c r="P1243" s="10">
        <v>92562</v>
      </c>
      <c r="Q1243" s="10" t="s">
        <v>1774</v>
      </c>
      <c r="R1243" s="10">
        <v>250</v>
      </c>
      <c r="S1243" s="10">
        <v>250</v>
      </c>
      <c r="T1243" s="10">
        <v>250</v>
      </c>
      <c r="U1243" s="10">
        <v>523</v>
      </c>
      <c r="V1243" s="10">
        <v>913</v>
      </c>
      <c r="W1243" s="10">
        <v>197</v>
      </c>
      <c r="X1243" s="10">
        <v>957</v>
      </c>
      <c r="Y1243" s="10">
        <v>0</v>
      </c>
      <c r="Z1243" s="10">
        <v>0</v>
      </c>
      <c r="AA1243" s="10">
        <v>148</v>
      </c>
      <c r="AB1243" s="10">
        <v>1055</v>
      </c>
      <c r="AC1243" s="10">
        <v>4</v>
      </c>
      <c r="AD1243" s="10">
        <v>91</v>
      </c>
      <c r="AE1243" s="10">
        <v>3888</v>
      </c>
      <c r="AF1243" s="10">
        <v>0</v>
      </c>
      <c r="AG1243" s="10">
        <v>2525</v>
      </c>
      <c r="AH1243" s="10">
        <v>3514</v>
      </c>
      <c r="AI1243" s="10">
        <v>1041</v>
      </c>
      <c r="AJ1243" s="10">
        <v>2942</v>
      </c>
      <c r="AK1243" s="10">
        <v>0</v>
      </c>
      <c r="AL1243" s="10">
        <v>0</v>
      </c>
      <c r="AM1243" s="10">
        <v>399</v>
      </c>
      <c r="AN1243" s="10">
        <v>2708</v>
      </c>
      <c r="AO1243" s="10">
        <v>8</v>
      </c>
      <c r="AP1243" s="10">
        <v>151</v>
      </c>
      <c r="AQ1243" s="10">
        <v>13288</v>
      </c>
      <c r="AR1243" s="10">
        <v>0</v>
      </c>
      <c r="AS1243" s="10">
        <v>1676</v>
      </c>
      <c r="AT1243" s="10">
        <v>2610</v>
      </c>
      <c r="AU1243" s="10">
        <v>1396</v>
      </c>
      <c r="AV1243" s="10">
        <v>10011</v>
      </c>
      <c r="AW1243" s="10">
        <v>0</v>
      </c>
      <c r="AX1243" s="10">
        <v>0</v>
      </c>
      <c r="AY1243" s="10">
        <v>1467</v>
      </c>
      <c r="AZ1243" s="10">
        <v>6223</v>
      </c>
      <c r="BA1243" s="10">
        <v>7</v>
      </c>
      <c r="BB1243" s="10">
        <v>2739</v>
      </c>
      <c r="BC1243" s="10">
        <v>26129</v>
      </c>
      <c r="BD1243" s="10">
        <v>37555773</v>
      </c>
      <c r="BE1243" s="10">
        <v>57998682</v>
      </c>
      <c r="BF1243" s="10">
        <v>12904248</v>
      </c>
      <c r="BG1243" s="10">
        <v>40656668</v>
      </c>
      <c r="BH1243" s="10">
        <v>0</v>
      </c>
      <c r="BI1243" s="10">
        <v>0</v>
      </c>
      <c r="BJ1243" s="10">
        <v>5783835</v>
      </c>
      <c r="BK1243" s="10">
        <v>44550027</v>
      </c>
      <c r="BL1243" s="10">
        <v>87270</v>
      </c>
      <c r="BM1243" s="10">
        <v>3549696</v>
      </c>
      <c r="BN1243" s="10">
        <v>203086199</v>
      </c>
      <c r="BO1243" s="10">
        <v>12428779</v>
      </c>
      <c r="BP1243" s="10">
        <v>26983119</v>
      </c>
      <c r="BQ1243" s="10">
        <v>6305976</v>
      </c>
      <c r="BR1243" s="10">
        <v>46385557</v>
      </c>
      <c r="BS1243" s="10">
        <v>0</v>
      </c>
      <c r="BT1243" s="10">
        <v>0</v>
      </c>
      <c r="BU1243" s="10">
        <v>7688307</v>
      </c>
      <c r="BV1243" s="10">
        <v>37549292</v>
      </c>
      <c r="BW1243" s="10">
        <v>123340</v>
      </c>
      <c r="BX1243" s="10">
        <v>10095966</v>
      </c>
      <c r="BY1243" s="10">
        <v>147560336</v>
      </c>
      <c r="BZ1243" s="10">
        <v>4818648</v>
      </c>
      <c r="CA1243" s="10">
        <v>41251541</v>
      </c>
      <c r="CB1243" s="10">
        <v>70006530</v>
      </c>
      <c r="CC1243" s="10">
        <v>17042011</v>
      </c>
      <c r="CD1243" s="10">
        <v>76421260</v>
      </c>
      <c r="CE1243" s="10">
        <v>0</v>
      </c>
      <c r="CF1243" s="10">
        <v>0</v>
      </c>
      <c r="CG1243" s="10">
        <v>0</v>
      </c>
      <c r="CH1243" s="10">
        <v>11128294</v>
      </c>
      <c r="CI1243" s="10">
        <v>51806905</v>
      </c>
      <c r="CJ1243" s="10">
        <v>0</v>
      </c>
      <c r="CK1243" s="10">
        <v>210610</v>
      </c>
      <c r="CL1243" s="10">
        <v>0</v>
      </c>
      <c r="CM1243" s="10">
        <v>0</v>
      </c>
      <c r="CN1243" s="10">
        <v>0</v>
      </c>
      <c r="CO1243" s="10">
        <v>7873330</v>
      </c>
      <c r="CP1243" s="10">
        <v>280559129</v>
      </c>
      <c r="CQ1243" s="10">
        <v>0</v>
      </c>
      <c r="CR1243" s="10">
        <v>0</v>
      </c>
      <c r="CS1243" s="10">
        <v>0</v>
      </c>
      <c r="CT1243" s="10">
        <v>0</v>
      </c>
      <c r="CU1243" s="10">
        <v>0</v>
      </c>
      <c r="CV1243" s="10">
        <v>8733011</v>
      </c>
      <c r="CW1243" s="10">
        <v>14975271</v>
      </c>
      <c r="CX1243" s="10">
        <v>2168213</v>
      </c>
      <c r="CY1243" s="10">
        <v>10620965</v>
      </c>
      <c r="CZ1243" s="10">
        <v>0</v>
      </c>
      <c r="DA1243" s="10">
        <v>0</v>
      </c>
      <c r="DB1243" s="10">
        <v>2343848</v>
      </c>
      <c r="DC1243" s="10">
        <v>30292414</v>
      </c>
      <c r="DD1243" s="10">
        <v>0</v>
      </c>
      <c r="DE1243" s="10">
        <v>953684</v>
      </c>
      <c r="DF1243" s="10">
        <v>70087406</v>
      </c>
      <c r="DG1243" s="10">
        <v>1330857</v>
      </c>
      <c r="DH1243" s="10">
        <v>66882670</v>
      </c>
      <c r="DI1243" s="10">
        <v>0</v>
      </c>
      <c r="DJ1243" s="10">
        <v>0</v>
      </c>
      <c r="DK1243" s="10">
        <v>0</v>
      </c>
      <c r="DL1243" s="10">
        <v>0</v>
      </c>
      <c r="DM1243" s="10">
        <v>0</v>
      </c>
      <c r="DN1243" s="10">
        <v>0</v>
      </c>
      <c r="DO1243" s="10">
        <v>1389674</v>
      </c>
      <c r="DP1243" s="10">
        <v>107911654</v>
      </c>
      <c r="DQ1243" s="10">
        <v>0</v>
      </c>
      <c r="DR1243" s="10">
        <v>0</v>
      </c>
      <c r="DS1243" s="10">
        <v>0</v>
      </c>
      <c r="DT1243" s="10">
        <v>0</v>
      </c>
      <c r="DU1243" s="10">
        <v>0</v>
      </c>
      <c r="DV1243" s="10">
        <v>0</v>
      </c>
      <c r="DW1243" s="10">
        <v>0</v>
      </c>
      <c r="DX1243" s="10">
        <v>0</v>
      </c>
      <c r="DY1243" s="10">
        <v>0</v>
      </c>
      <c r="DZ1243" s="10">
        <v>0</v>
      </c>
      <c r="EA1243" s="10">
        <v>0</v>
      </c>
      <c r="EB1243" s="10">
        <v>0</v>
      </c>
      <c r="EC1243" s="10">
        <v>0</v>
      </c>
    </row>
    <row r="1244" spans="1:133" x14ac:dyDescent="0.3">
      <c r="A1244" s="9">
        <v>106100899</v>
      </c>
      <c r="B1244" s="9" t="s">
        <v>1775</v>
      </c>
      <c r="C1244" s="9">
        <v>20182</v>
      </c>
      <c r="D1244" s="11">
        <v>43191</v>
      </c>
      <c r="E1244" s="9" t="s">
        <v>2129</v>
      </c>
      <c r="F1244" s="9" t="s">
        <v>134</v>
      </c>
      <c r="G1244" s="9" t="s">
        <v>182</v>
      </c>
      <c r="H1244" s="9" t="s">
        <v>2130</v>
      </c>
      <c r="I1244" s="9">
        <v>605</v>
      </c>
      <c r="J1244" s="9" t="s">
        <v>152</v>
      </c>
      <c r="K1244" s="9" t="s">
        <v>137</v>
      </c>
      <c r="L1244" s="9" t="s">
        <v>138</v>
      </c>
      <c r="M1244" s="9" t="s">
        <v>1776</v>
      </c>
      <c r="N1244" s="9" t="s">
        <v>1777</v>
      </c>
      <c r="O1244" s="9" t="s">
        <v>417</v>
      </c>
      <c r="P1244" s="9">
        <v>93720</v>
      </c>
      <c r="Q1244" s="9" t="s">
        <v>1778</v>
      </c>
      <c r="R1244" s="9">
        <v>436</v>
      </c>
      <c r="S1244" s="9">
        <v>436</v>
      </c>
      <c r="T1244" s="9">
        <v>436</v>
      </c>
      <c r="U1244" s="9">
        <v>2210</v>
      </c>
      <c r="V1244" s="9">
        <v>493</v>
      </c>
      <c r="W1244" s="9">
        <v>460</v>
      </c>
      <c r="X1244" s="9">
        <v>1698</v>
      </c>
      <c r="Y1244" s="9">
        <v>0</v>
      </c>
      <c r="Z1244" s="9">
        <v>0</v>
      </c>
      <c r="AA1244" s="9">
        <v>31</v>
      </c>
      <c r="AB1244" s="9">
        <v>996</v>
      </c>
      <c r="AC1244" s="9">
        <v>31</v>
      </c>
      <c r="AD1244" s="9">
        <v>0</v>
      </c>
      <c r="AE1244" s="9">
        <v>5919</v>
      </c>
      <c r="AF1244" s="9">
        <v>0</v>
      </c>
      <c r="AG1244" s="9">
        <v>10505</v>
      </c>
      <c r="AH1244" s="9">
        <v>2622</v>
      </c>
      <c r="AI1244" s="9">
        <v>2135</v>
      </c>
      <c r="AJ1244" s="9">
        <v>6691</v>
      </c>
      <c r="AK1244" s="9">
        <v>0</v>
      </c>
      <c r="AL1244" s="9">
        <v>0</v>
      </c>
      <c r="AM1244" s="9">
        <v>100</v>
      </c>
      <c r="AN1244" s="9">
        <v>4287</v>
      </c>
      <c r="AO1244" s="9">
        <v>114</v>
      </c>
      <c r="AP1244" s="9">
        <v>0</v>
      </c>
      <c r="AQ1244" s="9">
        <v>26454</v>
      </c>
      <c r="AR1244" s="9">
        <v>0</v>
      </c>
      <c r="AS1244" s="9">
        <v>12195</v>
      </c>
      <c r="AT1244" s="9">
        <v>2524</v>
      </c>
      <c r="AU1244" s="9">
        <v>2599</v>
      </c>
      <c r="AV1244" s="9">
        <v>14444</v>
      </c>
      <c r="AW1244" s="9">
        <v>0</v>
      </c>
      <c r="AX1244" s="9">
        <v>0</v>
      </c>
      <c r="AY1244" s="9">
        <v>624</v>
      </c>
      <c r="AZ1244" s="9">
        <v>10563</v>
      </c>
      <c r="BA1244" s="9">
        <v>1668</v>
      </c>
      <c r="BB1244" s="9">
        <v>0</v>
      </c>
      <c r="BC1244" s="9">
        <v>44617</v>
      </c>
      <c r="BD1244" s="9">
        <v>119599145</v>
      </c>
      <c r="BE1244" s="9">
        <v>29665450</v>
      </c>
      <c r="BF1244" s="9">
        <v>22138364</v>
      </c>
      <c r="BG1244" s="9">
        <v>62113332</v>
      </c>
      <c r="BH1244" s="9">
        <v>0</v>
      </c>
      <c r="BI1244" s="9">
        <v>0</v>
      </c>
      <c r="BJ1244" s="9">
        <v>2083965</v>
      </c>
      <c r="BK1244" s="9">
        <v>44718087</v>
      </c>
      <c r="BL1244" s="9">
        <v>1080482</v>
      </c>
      <c r="BM1244" s="9">
        <v>0</v>
      </c>
      <c r="BN1244" s="9">
        <v>281398825</v>
      </c>
      <c r="BO1244" s="9">
        <v>57700548</v>
      </c>
      <c r="BP1244" s="9">
        <v>15399216</v>
      </c>
      <c r="BQ1244" s="9">
        <v>6450164</v>
      </c>
      <c r="BR1244" s="9">
        <v>52223147</v>
      </c>
      <c r="BS1244" s="9">
        <v>0</v>
      </c>
      <c r="BT1244" s="9">
        <v>0</v>
      </c>
      <c r="BU1244" s="9">
        <v>2878512</v>
      </c>
      <c r="BV1244" s="9">
        <v>43208826</v>
      </c>
      <c r="BW1244" s="9">
        <v>3040326</v>
      </c>
      <c r="BX1244" s="9">
        <v>0</v>
      </c>
      <c r="BY1244" s="9">
        <v>180900739</v>
      </c>
      <c r="BZ1244" s="9">
        <v>2681244</v>
      </c>
      <c r="CA1244" s="9">
        <v>135122196</v>
      </c>
      <c r="CB1244" s="9">
        <v>35219815</v>
      </c>
      <c r="CC1244" s="9">
        <v>12319810</v>
      </c>
      <c r="CD1244" s="9">
        <v>71511827</v>
      </c>
      <c r="CE1244" s="9">
        <v>0</v>
      </c>
      <c r="CF1244" s="9">
        <v>0</v>
      </c>
      <c r="CG1244" s="9">
        <v>0</v>
      </c>
      <c r="CH1244" s="9">
        <v>3458526</v>
      </c>
      <c r="CI1244" s="9">
        <v>52997421</v>
      </c>
      <c r="CJ1244" s="9">
        <v>0</v>
      </c>
      <c r="CK1244" s="9">
        <v>3670520</v>
      </c>
      <c r="CL1244" s="9">
        <v>0</v>
      </c>
      <c r="CM1244" s="9">
        <v>0</v>
      </c>
      <c r="CN1244" s="9">
        <v>0</v>
      </c>
      <c r="CO1244" s="9">
        <v>0</v>
      </c>
      <c r="CP1244" s="9">
        <v>316981359</v>
      </c>
      <c r="CQ1244" s="9">
        <v>0</v>
      </c>
      <c r="CR1244" s="9">
        <v>0</v>
      </c>
      <c r="CS1244" s="9">
        <v>0</v>
      </c>
      <c r="CT1244" s="9">
        <v>0</v>
      </c>
      <c r="CU1244" s="9">
        <v>0</v>
      </c>
      <c r="CV1244" s="9">
        <v>41832363</v>
      </c>
      <c r="CW1244" s="9">
        <v>9844851</v>
      </c>
      <c r="CX1244" s="9">
        <v>16268718</v>
      </c>
      <c r="CY1244" s="9">
        <v>42481689</v>
      </c>
      <c r="CZ1244" s="9">
        <v>0</v>
      </c>
      <c r="DA1244" s="9">
        <v>0</v>
      </c>
      <c r="DB1244" s="9">
        <v>1503951</v>
      </c>
      <c r="DC1244" s="9">
        <v>32821685</v>
      </c>
      <c r="DD1244" s="9">
        <v>0</v>
      </c>
      <c r="DE1244" s="9">
        <v>564948</v>
      </c>
      <c r="DF1244" s="9">
        <v>145318205</v>
      </c>
      <c r="DG1244" s="9">
        <v>2552133</v>
      </c>
      <c r="DH1244" s="9">
        <v>127308650</v>
      </c>
      <c r="DI1244" s="9">
        <v>413755</v>
      </c>
      <c r="DJ1244" s="9">
        <v>1366721</v>
      </c>
      <c r="DK1244" s="9">
        <v>0</v>
      </c>
      <c r="DL1244" s="9">
        <v>0</v>
      </c>
      <c r="DM1244" s="9">
        <v>0</v>
      </c>
      <c r="DN1244" s="9">
        <v>0</v>
      </c>
      <c r="DO1244" s="9">
        <v>7258562</v>
      </c>
      <c r="DP1244" s="9">
        <v>197698049</v>
      </c>
      <c r="DQ1244" s="9">
        <v>0</v>
      </c>
      <c r="DR1244" s="9">
        <v>0</v>
      </c>
      <c r="DS1244" s="9">
        <v>0</v>
      </c>
      <c r="DT1244" s="9">
        <v>0</v>
      </c>
      <c r="DU1244" s="9">
        <v>0</v>
      </c>
      <c r="DV1244" s="9">
        <v>0</v>
      </c>
      <c r="DW1244" s="9">
        <v>0</v>
      </c>
      <c r="DX1244" s="9">
        <v>0</v>
      </c>
      <c r="DY1244" s="9">
        <v>0</v>
      </c>
      <c r="DZ1244" s="9">
        <v>0</v>
      </c>
      <c r="EA1244" s="9">
        <v>0</v>
      </c>
      <c r="EB1244" s="9">
        <v>0</v>
      </c>
      <c r="EC1244" s="9">
        <v>0</v>
      </c>
    </row>
    <row r="1245" spans="1:133" x14ac:dyDescent="0.3">
      <c r="A1245" s="10">
        <v>106361339</v>
      </c>
      <c r="B1245" s="10" t="s">
        <v>1779</v>
      </c>
      <c r="C1245" s="10">
        <v>20182</v>
      </c>
      <c r="D1245" s="12">
        <v>43191</v>
      </c>
      <c r="E1245" s="10" t="s">
        <v>2129</v>
      </c>
      <c r="F1245" s="10" t="s">
        <v>134</v>
      </c>
      <c r="G1245" s="10" t="s">
        <v>275</v>
      </c>
      <c r="H1245" s="10" t="s">
        <v>2145</v>
      </c>
      <c r="I1245" s="10">
        <v>1209</v>
      </c>
      <c r="J1245" s="10" t="s">
        <v>136</v>
      </c>
      <c r="K1245" s="10" t="s">
        <v>137</v>
      </c>
      <c r="L1245" s="10" t="s">
        <v>138</v>
      </c>
      <c r="M1245" s="10" t="s">
        <v>1780</v>
      </c>
      <c r="N1245" s="10" t="s">
        <v>1781</v>
      </c>
      <c r="O1245" s="10" t="s">
        <v>330</v>
      </c>
      <c r="P1245" s="10">
        <v>92404</v>
      </c>
      <c r="Q1245" s="10" t="s">
        <v>1782</v>
      </c>
      <c r="R1245" s="10">
        <v>342</v>
      </c>
      <c r="S1245" s="10">
        <v>322</v>
      </c>
      <c r="T1245" s="10">
        <v>314</v>
      </c>
      <c r="U1245" s="10">
        <v>538</v>
      </c>
      <c r="V1245" s="10">
        <v>874</v>
      </c>
      <c r="W1245" s="10">
        <v>297</v>
      </c>
      <c r="X1245" s="10">
        <v>1318</v>
      </c>
      <c r="Y1245" s="10">
        <v>0</v>
      </c>
      <c r="Z1245" s="10">
        <v>0</v>
      </c>
      <c r="AA1245" s="10">
        <v>21</v>
      </c>
      <c r="AB1245" s="10">
        <v>415</v>
      </c>
      <c r="AC1245" s="10">
        <v>10</v>
      </c>
      <c r="AD1245" s="10">
        <v>26</v>
      </c>
      <c r="AE1245" s="10">
        <v>3499</v>
      </c>
      <c r="AF1245" s="10">
        <v>0</v>
      </c>
      <c r="AG1245" s="10">
        <v>2723</v>
      </c>
      <c r="AH1245" s="10">
        <v>4016</v>
      </c>
      <c r="AI1245" s="10">
        <v>1799</v>
      </c>
      <c r="AJ1245" s="10">
        <v>5243</v>
      </c>
      <c r="AK1245" s="10">
        <v>0</v>
      </c>
      <c r="AL1245" s="10">
        <v>0</v>
      </c>
      <c r="AM1245" s="10">
        <v>53</v>
      </c>
      <c r="AN1245" s="10">
        <v>1378</v>
      </c>
      <c r="AO1245" s="10">
        <v>46</v>
      </c>
      <c r="AP1245" s="10">
        <v>69</v>
      </c>
      <c r="AQ1245" s="10">
        <v>15327</v>
      </c>
      <c r="AR1245" s="10">
        <v>0</v>
      </c>
      <c r="AS1245" s="10">
        <v>3410</v>
      </c>
      <c r="AT1245" s="10">
        <v>3147</v>
      </c>
      <c r="AU1245" s="10">
        <v>4156</v>
      </c>
      <c r="AV1245" s="10">
        <v>21473</v>
      </c>
      <c r="AW1245" s="10">
        <v>0</v>
      </c>
      <c r="AX1245" s="10">
        <v>0</v>
      </c>
      <c r="AY1245" s="10">
        <v>539</v>
      </c>
      <c r="AZ1245" s="10">
        <v>4808</v>
      </c>
      <c r="BA1245" s="10">
        <v>913</v>
      </c>
      <c r="BB1245" s="10">
        <v>3471</v>
      </c>
      <c r="BC1245" s="10">
        <v>41917</v>
      </c>
      <c r="BD1245" s="10">
        <v>59016044</v>
      </c>
      <c r="BE1245" s="10">
        <v>88495779</v>
      </c>
      <c r="BF1245" s="10">
        <v>38238452</v>
      </c>
      <c r="BG1245" s="10">
        <v>86861239</v>
      </c>
      <c r="BH1245" s="10">
        <v>0</v>
      </c>
      <c r="BI1245" s="10">
        <v>0</v>
      </c>
      <c r="BJ1245" s="10">
        <v>1222235</v>
      </c>
      <c r="BK1245" s="10">
        <v>31376957</v>
      </c>
      <c r="BL1245" s="10">
        <v>897518</v>
      </c>
      <c r="BM1245" s="10">
        <v>1821803</v>
      </c>
      <c r="BN1245" s="10">
        <v>307930027</v>
      </c>
      <c r="BO1245" s="10">
        <v>17335479</v>
      </c>
      <c r="BP1245" s="10">
        <v>28024621</v>
      </c>
      <c r="BQ1245" s="10">
        <v>11092604</v>
      </c>
      <c r="BR1245" s="10">
        <v>55919113</v>
      </c>
      <c r="BS1245" s="10">
        <v>0</v>
      </c>
      <c r="BT1245" s="10">
        <v>0</v>
      </c>
      <c r="BU1245" s="10">
        <v>1896743</v>
      </c>
      <c r="BV1245" s="10">
        <v>22071167</v>
      </c>
      <c r="BW1245" s="10">
        <v>3132538</v>
      </c>
      <c r="BX1245" s="10">
        <v>3358119</v>
      </c>
      <c r="BY1245" s="10">
        <v>142830384</v>
      </c>
      <c r="BZ1245" s="10">
        <v>1691891</v>
      </c>
      <c r="CA1245" s="10">
        <v>64329095</v>
      </c>
      <c r="CB1245" s="10">
        <v>100470994</v>
      </c>
      <c r="CC1245" s="10">
        <v>30428085</v>
      </c>
      <c r="CD1245" s="10">
        <v>124672456</v>
      </c>
      <c r="CE1245" s="10">
        <v>-938922</v>
      </c>
      <c r="CF1245" s="10">
        <v>0</v>
      </c>
      <c r="CG1245" s="10">
        <v>0</v>
      </c>
      <c r="CH1245" s="10">
        <v>2448174</v>
      </c>
      <c r="CI1245" s="10">
        <v>34798246</v>
      </c>
      <c r="CJ1245" s="10">
        <v>0</v>
      </c>
      <c r="CK1245" s="10">
        <v>4030056</v>
      </c>
      <c r="CL1245" s="10">
        <v>0</v>
      </c>
      <c r="CM1245" s="10">
        <v>0</v>
      </c>
      <c r="CN1245" s="10">
        <v>0</v>
      </c>
      <c r="CO1245" s="10">
        <v>617591</v>
      </c>
      <c r="CP1245" s="10">
        <v>362547666</v>
      </c>
      <c r="CQ1245" s="10">
        <v>1547344</v>
      </c>
      <c r="CR1245" s="10">
        <v>0</v>
      </c>
      <c r="CS1245" s="10">
        <v>0</v>
      </c>
      <c r="CT1245" s="10">
        <v>0</v>
      </c>
      <c r="CU1245" s="10">
        <v>1547344</v>
      </c>
      <c r="CV1245" s="10">
        <v>11985883</v>
      </c>
      <c r="CW1245" s="10">
        <v>17496421</v>
      </c>
      <c r="CX1245" s="10">
        <v>19796720</v>
      </c>
      <c r="CY1245" s="10">
        <v>18085394</v>
      </c>
      <c r="CZ1245" s="10">
        <v>0</v>
      </c>
      <c r="DA1245" s="10">
        <v>0</v>
      </c>
      <c r="DB1245" s="10">
        <v>670804</v>
      </c>
      <c r="DC1245" s="10">
        <v>18421473</v>
      </c>
      <c r="DD1245" s="10">
        <v>0</v>
      </c>
      <c r="DE1245" s="10">
        <v>3303394</v>
      </c>
      <c r="DF1245" s="10">
        <v>89760089</v>
      </c>
      <c r="DG1245" s="10">
        <v>706280</v>
      </c>
      <c r="DH1245" s="10">
        <v>104641628</v>
      </c>
      <c r="DI1245" s="10">
        <v>0</v>
      </c>
      <c r="DJ1245" s="10">
        <v>139321</v>
      </c>
      <c r="DK1245" s="10">
        <v>0</v>
      </c>
      <c r="DL1245" s="10">
        <v>0</v>
      </c>
      <c r="DM1245" s="10">
        <v>0</v>
      </c>
      <c r="DN1245" s="10">
        <v>0</v>
      </c>
      <c r="DO1245" s="10">
        <v>9398784</v>
      </c>
      <c r="DP1245" s="10">
        <v>110364492</v>
      </c>
      <c r="DQ1245" s="10">
        <v>0</v>
      </c>
      <c r="DR1245" s="10">
        <v>0</v>
      </c>
      <c r="DS1245" s="10">
        <v>0</v>
      </c>
      <c r="DT1245" s="10">
        <v>0</v>
      </c>
      <c r="DU1245" s="10">
        <v>0</v>
      </c>
      <c r="DV1245" s="10">
        <v>0</v>
      </c>
      <c r="DW1245" s="10">
        <v>0</v>
      </c>
      <c r="DX1245" s="10">
        <v>0</v>
      </c>
      <c r="DY1245" s="10">
        <v>0</v>
      </c>
      <c r="DZ1245" s="10">
        <v>0</v>
      </c>
      <c r="EA1245" s="10">
        <v>0</v>
      </c>
      <c r="EB1245" s="10">
        <v>0</v>
      </c>
      <c r="EC1245" s="10">
        <v>0</v>
      </c>
    </row>
    <row r="1246" spans="1:133" x14ac:dyDescent="0.3">
      <c r="A1246" s="9">
        <v>106521041</v>
      </c>
      <c r="B1246" s="9" t="s">
        <v>1783</v>
      </c>
      <c r="C1246" s="9">
        <v>20182</v>
      </c>
      <c r="D1246" s="11">
        <v>43191</v>
      </c>
      <c r="E1246" s="9" t="s">
        <v>2129</v>
      </c>
      <c r="F1246" s="9" t="s">
        <v>134</v>
      </c>
      <c r="G1246" s="9" t="s">
        <v>1531</v>
      </c>
      <c r="H1246" s="9" t="s">
        <v>2131</v>
      </c>
      <c r="I1246" s="9">
        <v>211</v>
      </c>
      <c r="J1246" s="9" t="s">
        <v>152</v>
      </c>
      <c r="K1246" s="9" t="s">
        <v>137</v>
      </c>
      <c r="L1246" s="9" t="s">
        <v>145</v>
      </c>
      <c r="M1246" s="9" t="s">
        <v>1229</v>
      </c>
      <c r="N1246" s="9" t="s">
        <v>1784</v>
      </c>
      <c r="O1246" s="9" t="s">
        <v>1534</v>
      </c>
      <c r="P1246" s="9">
        <v>96080</v>
      </c>
      <c r="Q1246" s="9" t="s">
        <v>1785</v>
      </c>
      <c r="R1246" s="9">
        <v>76</v>
      </c>
      <c r="S1246" s="9">
        <v>49</v>
      </c>
      <c r="T1246" s="9">
        <v>49</v>
      </c>
      <c r="U1246" s="9">
        <v>337</v>
      </c>
      <c r="V1246" s="9">
        <v>9</v>
      </c>
      <c r="W1246" s="9">
        <v>72</v>
      </c>
      <c r="X1246" s="9">
        <v>179</v>
      </c>
      <c r="Y1246" s="9">
        <v>0</v>
      </c>
      <c r="Z1246" s="9">
        <v>0</v>
      </c>
      <c r="AA1246" s="9">
        <v>15</v>
      </c>
      <c r="AB1246" s="9">
        <v>106</v>
      </c>
      <c r="AC1246" s="9">
        <v>5</v>
      </c>
      <c r="AD1246" s="9">
        <v>4</v>
      </c>
      <c r="AE1246" s="9">
        <v>727</v>
      </c>
      <c r="AF1246" s="9">
        <v>0</v>
      </c>
      <c r="AG1246" s="9">
        <v>1067</v>
      </c>
      <c r="AH1246" s="9">
        <v>35</v>
      </c>
      <c r="AI1246" s="9">
        <v>230</v>
      </c>
      <c r="AJ1246" s="9">
        <v>510</v>
      </c>
      <c r="AK1246" s="9">
        <v>0</v>
      </c>
      <c r="AL1246" s="9">
        <v>0</v>
      </c>
      <c r="AM1246" s="9">
        <v>38</v>
      </c>
      <c r="AN1246" s="9">
        <v>273</v>
      </c>
      <c r="AO1246" s="9">
        <v>15</v>
      </c>
      <c r="AP1246" s="9">
        <v>13</v>
      </c>
      <c r="AQ1246" s="9">
        <v>2181</v>
      </c>
      <c r="AR1246" s="9">
        <v>0</v>
      </c>
      <c r="AS1246" s="9">
        <v>9296</v>
      </c>
      <c r="AT1246" s="9">
        <v>243</v>
      </c>
      <c r="AU1246" s="9">
        <v>2394</v>
      </c>
      <c r="AV1246" s="9">
        <v>7195</v>
      </c>
      <c r="AW1246" s="9">
        <v>0</v>
      </c>
      <c r="AX1246" s="9">
        <v>0</v>
      </c>
      <c r="AY1246" s="9">
        <v>1039</v>
      </c>
      <c r="AZ1246" s="9">
        <v>5288</v>
      </c>
      <c r="BA1246" s="9">
        <v>258</v>
      </c>
      <c r="BB1246" s="9">
        <v>766</v>
      </c>
      <c r="BC1246" s="9">
        <v>26479</v>
      </c>
      <c r="BD1246" s="9">
        <v>20863320</v>
      </c>
      <c r="BE1246" s="9">
        <v>431972</v>
      </c>
      <c r="BF1246" s="9">
        <v>3599428</v>
      </c>
      <c r="BG1246" s="9">
        <v>8642755</v>
      </c>
      <c r="BH1246" s="9">
        <v>0</v>
      </c>
      <c r="BI1246" s="9">
        <v>0</v>
      </c>
      <c r="BJ1246" s="9">
        <v>827840</v>
      </c>
      <c r="BK1246" s="9">
        <v>5405763</v>
      </c>
      <c r="BL1246" s="9">
        <v>222080</v>
      </c>
      <c r="BM1246" s="9">
        <v>216483</v>
      </c>
      <c r="BN1246" s="9">
        <v>40209641</v>
      </c>
      <c r="BO1246" s="9">
        <v>25654882</v>
      </c>
      <c r="BP1246" s="9">
        <v>694036</v>
      </c>
      <c r="BQ1246" s="9">
        <v>5273206</v>
      </c>
      <c r="BR1246" s="9">
        <v>18412951</v>
      </c>
      <c r="BS1246" s="9">
        <v>0</v>
      </c>
      <c r="BT1246" s="9">
        <v>0</v>
      </c>
      <c r="BU1246" s="9">
        <v>2601526</v>
      </c>
      <c r="BV1246" s="9">
        <v>11981974</v>
      </c>
      <c r="BW1246" s="9">
        <v>653193</v>
      </c>
      <c r="BX1246" s="9">
        <v>1686491</v>
      </c>
      <c r="BY1246" s="9">
        <v>66958259</v>
      </c>
      <c r="BZ1246" s="9">
        <v>2296238</v>
      </c>
      <c r="CA1246" s="9">
        <v>37317238</v>
      </c>
      <c r="CB1246" s="9">
        <v>925549</v>
      </c>
      <c r="CC1246" s="9">
        <v>6415157</v>
      </c>
      <c r="CD1246" s="9">
        <v>21078162</v>
      </c>
      <c r="CE1246" s="9">
        <v>0</v>
      </c>
      <c r="CF1246" s="9">
        <v>14867</v>
      </c>
      <c r="CG1246" s="9">
        <v>0</v>
      </c>
      <c r="CH1246" s="9">
        <v>2542766</v>
      </c>
      <c r="CI1246" s="9">
        <v>5997138</v>
      </c>
      <c r="CJ1246" s="9">
        <v>0</v>
      </c>
      <c r="CK1246" s="9">
        <v>1405122</v>
      </c>
      <c r="CL1246" s="9">
        <v>0</v>
      </c>
      <c r="CM1246" s="9">
        <v>0</v>
      </c>
      <c r="CN1246" s="9">
        <v>0</v>
      </c>
      <c r="CO1246" s="9">
        <v>1660228</v>
      </c>
      <c r="CP1246" s="9">
        <v>79652465</v>
      </c>
      <c r="CQ1246" s="9">
        <v>13803</v>
      </c>
      <c r="CR1246" s="9">
        <v>0</v>
      </c>
      <c r="CS1246" s="9">
        <v>0</v>
      </c>
      <c r="CT1246" s="9">
        <v>0</v>
      </c>
      <c r="CU1246" s="9">
        <v>13803</v>
      </c>
      <c r="CV1246" s="9">
        <v>8618426</v>
      </c>
      <c r="CW1246" s="9">
        <v>197802</v>
      </c>
      <c r="CX1246" s="9">
        <v>1977106</v>
      </c>
      <c r="CY1246" s="9">
        <v>5645825</v>
      </c>
      <c r="CZ1246" s="9">
        <v>2883</v>
      </c>
      <c r="DA1246" s="9">
        <v>0</v>
      </c>
      <c r="DB1246" s="9">
        <v>751823</v>
      </c>
      <c r="DC1246" s="9">
        <v>10152078</v>
      </c>
      <c r="DD1246" s="9">
        <v>0</v>
      </c>
      <c r="DE1246" s="9">
        <v>183295</v>
      </c>
      <c r="DF1246" s="9">
        <v>27529238</v>
      </c>
      <c r="DG1246" s="9">
        <v>327394</v>
      </c>
      <c r="DH1246" s="9">
        <v>25148644</v>
      </c>
      <c r="DI1246" s="9">
        <v>0</v>
      </c>
      <c r="DJ1246" s="9">
        <v>2592411</v>
      </c>
      <c r="DK1246" s="9">
        <v>0</v>
      </c>
      <c r="DL1246" s="9">
        <v>0</v>
      </c>
      <c r="DM1246" s="9">
        <v>0</v>
      </c>
      <c r="DN1246" s="9">
        <v>0</v>
      </c>
      <c r="DO1246" s="9">
        <v>930247</v>
      </c>
      <c r="DP1246" s="9">
        <v>28218956</v>
      </c>
      <c r="DQ1246" s="9">
        <v>0</v>
      </c>
      <c r="DR1246" s="9">
        <v>0</v>
      </c>
      <c r="DS1246" s="9">
        <v>0</v>
      </c>
      <c r="DT1246" s="9">
        <v>0</v>
      </c>
      <c r="DU1246" s="9">
        <v>0</v>
      </c>
      <c r="DV1246" s="9">
        <v>0</v>
      </c>
      <c r="DW1246" s="9">
        <v>0</v>
      </c>
      <c r="DX1246" s="9">
        <v>0</v>
      </c>
      <c r="DY1246" s="9">
        <v>0</v>
      </c>
      <c r="DZ1246" s="9">
        <v>0</v>
      </c>
      <c r="EA1246" s="9">
        <v>0</v>
      </c>
      <c r="EB1246" s="9">
        <v>0</v>
      </c>
      <c r="EC1246" s="9">
        <v>0</v>
      </c>
    </row>
    <row r="1247" spans="1:133" x14ac:dyDescent="0.3">
      <c r="A1247" s="10">
        <v>106190754</v>
      </c>
      <c r="B1247" s="10" t="s">
        <v>1786</v>
      </c>
      <c r="C1247" s="10">
        <v>20182</v>
      </c>
      <c r="D1247" s="12">
        <v>43191</v>
      </c>
      <c r="E1247" s="10" t="s">
        <v>2129</v>
      </c>
      <c r="F1247" s="10" t="s">
        <v>134</v>
      </c>
      <c r="G1247" s="10" t="s">
        <v>158</v>
      </c>
      <c r="H1247" s="10" t="s">
        <v>2132</v>
      </c>
      <c r="I1247" s="10">
        <v>923</v>
      </c>
      <c r="J1247" s="10" t="s">
        <v>152</v>
      </c>
      <c r="K1247" s="10" t="s">
        <v>137</v>
      </c>
      <c r="L1247" s="10" t="s">
        <v>138</v>
      </c>
      <c r="M1247" s="10" t="s">
        <v>1787</v>
      </c>
      <c r="N1247" s="10" t="s">
        <v>1788</v>
      </c>
      <c r="O1247" s="10" t="s">
        <v>1789</v>
      </c>
      <c r="P1247" s="10">
        <v>90262</v>
      </c>
      <c r="Q1247" s="10" t="s">
        <v>2195</v>
      </c>
      <c r="R1247" s="10">
        <v>384</v>
      </c>
      <c r="S1247" s="10">
        <v>384</v>
      </c>
      <c r="T1247" s="10">
        <v>384</v>
      </c>
      <c r="U1247" s="10">
        <v>683</v>
      </c>
      <c r="V1247" s="10">
        <v>481</v>
      </c>
      <c r="W1247" s="10">
        <v>1251</v>
      </c>
      <c r="X1247" s="10">
        <v>2405</v>
      </c>
      <c r="Y1247" s="10">
        <v>10</v>
      </c>
      <c r="Z1247" s="10">
        <v>0</v>
      </c>
      <c r="AA1247" s="10">
        <v>80</v>
      </c>
      <c r="AB1247" s="10">
        <v>380</v>
      </c>
      <c r="AC1247" s="10">
        <v>50</v>
      </c>
      <c r="AD1247" s="10">
        <v>260</v>
      </c>
      <c r="AE1247" s="10">
        <v>5600</v>
      </c>
      <c r="AF1247" s="10">
        <v>0</v>
      </c>
      <c r="AG1247" s="10">
        <v>3694</v>
      </c>
      <c r="AH1247" s="10">
        <v>2219</v>
      </c>
      <c r="AI1247" s="10">
        <v>6588</v>
      </c>
      <c r="AJ1247" s="10">
        <v>8646</v>
      </c>
      <c r="AK1247" s="10">
        <v>33</v>
      </c>
      <c r="AL1247" s="10">
        <v>0</v>
      </c>
      <c r="AM1247" s="10">
        <v>1010</v>
      </c>
      <c r="AN1247" s="10">
        <v>1471</v>
      </c>
      <c r="AO1247" s="10">
        <v>72</v>
      </c>
      <c r="AP1247" s="10">
        <v>375</v>
      </c>
      <c r="AQ1247" s="10">
        <v>24108</v>
      </c>
      <c r="AR1247" s="10">
        <v>0</v>
      </c>
      <c r="AS1247" s="10">
        <v>2308</v>
      </c>
      <c r="AT1247" s="10">
        <v>2953</v>
      </c>
      <c r="AU1247" s="10">
        <v>4638</v>
      </c>
      <c r="AV1247" s="10">
        <v>16108</v>
      </c>
      <c r="AW1247" s="10">
        <v>364</v>
      </c>
      <c r="AX1247" s="10">
        <v>0</v>
      </c>
      <c r="AY1247" s="10">
        <v>837</v>
      </c>
      <c r="AZ1247" s="10">
        <v>3748</v>
      </c>
      <c r="BA1247" s="10">
        <v>949</v>
      </c>
      <c r="BB1247" s="10">
        <v>2032</v>
      </c>
      <c r="BC1247" s="10">
        <v>33937</v>
      </c>
      <c r="BD1247" s="10">
        <v>58375306</v>
      </c>
      <c r="BE1247" s="10">
        <v>47237207</v>
      </c>
      <c r="BF1247" s="10">
        <v>59869534</v>
      </c>
      <c r="BG1247" s="10">
        <v>121303195</v>
      </c>
      <c r="BH1247" s="10">
        <v>637035</v>
      </c>
      <c r="BI1247" s="10">
        <v>0</v>
      </c>
      <c r="BJ1247" s="10">
        <v>13348430</v>
      </c>
      <c r="BK1247" s="10">
        <v>26088536</v>
      </c>
      <c r="BL1247" s="10">
        <v>2872724</v>
      </c>
      <c r="BM1247" s="10">
        <v>4610994</v>
      </c>
      <c r="BN1247" s="10">
        <v>334342961</v>
      </c>
      <c r="BO1247" s="10">
        <v>8511452</v>
      </c>
      <c r="BP1247" s="10">
        <v>19155361</v>
      </c>
      <c r="BQ1247" s="10">
        <v>13657408</v>
      </c>
      <c r="BR1247" s="10">
        <v>64253416</v>
      </c>
      <c r="BS1247" s="10">
        <v>2245284</v>
      </c>
      <c r="BT1247" s="10">
        <v>0</v>
      </c>
      <c r="BU1247" s="10">
        <v>2239170</v>
      </c>
      <c r="BV1247" s="10">
        <v>16413566</v>
      </c>
      <c r="BW1247" s="10">
        <v>5901089</v>
      </c>
      <c r="BX1247" s="10">
        <v>9627377</v>
      </c>
      <c r="BY1247" s="10">
        <v>142004123</v>
      </c>
      <c r="BZ1247" s="10">
        <v>-1785468</v>
      </c>
      <c r="CA1247" s="10">
        <v>55754323</v>
      </c>
      <c r="CB1247" s="10">
        <v>57856694</v>
      </c>
      <c r="CC1247" s="10">
        <v>51717761</v>
      </c>
      <c r="CD1247" s="10">
        <v>133980158</v>
      </c>
      <c r="CE1247" s="10">
        <v>-8249329</v>
      </c>
      <c r="CF1247" s="10">
        <v>1776753</v>
      </c>
      <c r="CG1247" s="10">
        <v>0</v>
      </c>
      <c r="CH1247" s="10">
        <v>12886295</v>
      </c>
      <c r="CI1247" s="10">
        <v>31915304</v>
      </c>
      <c r="CJ1247" s="10">
        <v>0</v>
      </c>
      <c r="CK1247" s="10">
        <v>9714056</v>
      </c>
      <c r="CL1247" s="10">
        <v>0</v>
      </c>
      <c r="CM1247" s="10">
        <v>0</v>
      </c>
      <c r="CN1247" s="10">
        <v>0</v>
      </c>
      <c r="CO1247" s="10">
        <v>13203549</v>
      </c>
      <c r="CP1247" s="10">
        <v>358770096</v>
      </c>
      <c r="CQ1247" s="10">
        <v>21912167</v>
      </c>
      <c r="CR1247" s="10">
        <v>6566148</v>
      </c>
      <c r="CS1247" s="10">
        <v>0</v>
      </c>
      <c r="CT1247" s="10">
        <v>794952</v>
      </c>
      <c r="CU1247" s="10">
        <v>29273267</v>
      </c>
      <c r="CV1247" s="10">
        <v>10866918</v>
      </c>
      <c r="CW1247" s="10">
        <v>30867960</v>
      </c>
      <c r="CX1247" s="10">
        <v>29791673</v>
      </c>
      <c r="CY1247" s="10">
        <v>58642802</v>
      </c>
      <c r="CZ1247" s="10">
        <v>1105566</v>
      </c>
      <c r="DA1247" s="10">
        <v>0</v>
      </c>
      <c r="DB1247" s="10">
        <v>2799893</v>
      </c>
      <c r="DC1247" s="10">
        <v>11650566</v>
      </c>
      <c r="DD1247" s="10">
        <v>0</v>
      </c>
      <c r="DE1247" s="10">
        <v>1124877</v>
      </c>
      <c r="DF1247" s="10">
        <v>146850255</v>
      </c>
      <c r="DG1247" s="10">
        <v>467260</v>
      </c>
      <c r="DH1247" s="10">
        <v>129172690</v>
      </c>
      <c r="DI1247" s="10">
        <v>0</v>
      </c>
      <c r="DJ1247" s="10">
        <v>106890</v>
      </c>
      <c r="DK1247" s="10">
        <v>0</v>
      </c>
      <c r="DL1247" s="10">
        <v>0</v>
      </c>
      <c r="DM1247" s="10">
        <v>0</v>
      </c>
      <c r="DN1247" s="10">
        <v>0</v>
      </c>
      <c r="DO1247" s="10">
        <v>200706</v>
      </c>
      <c r="DP1247" s="10">
        <v>91183887</v>
      </c>
      <c r="DQ1247" s="10">
        <v>0</v>
      </c>
      <c r="DR1247" s="10">
        <v>0</v>
      </c>
      <c r="DS1247" s="10">
        <v>0</v>
      </c>
      <c r="DT1247" s="10">
        <v>0</v>
      </c>
      <c r="DU1247" s="10">
        <v>0</v>
      </c>
      <c r="DV1247" s="10">
        <v>0</v>
      </c>
      <c r="DW1247" s="10">
        <v>0</v>
      </c>
      <c r="DX1247" s="10">
        <v>0</v>
      </c>
      <c r="DY1247" s="10">
        <v>0</v>
      </c>
      <c r="DZ1247" s="10">
        <v>0</v>
      </c>
      <c r="EA1247" s="10">
        <v>0</v>
      </c>
      <c r="EB1247" s="10">
        <v>0</v>
      </c>
      <c r="EC1247" s="10">
        <v>0</v>
      </c>
    </row>
    <row r="1248" spans="1:133" x14ac:dyDescent="0.3">
      <c r="A1248" s="9">
        <v>106380960</v>
      </c>
      <c r="B1248" s="9" t="s">
        <v>1791</v>
      </c>
      <c r="C1248" s="9">
        <v>20182</v>
      </c>
      <c r="D1248" s="11">
        <v>43191</v>
      </c>
      <c r="E1248" s="9" t="s">
        <v>2129</v>
      </c>
      <c r="F1248" s="9" t="s">
        <v>134</v>
      </c>
      <c r="G1248" s="9" t="s">
        <v>379</v>
      </c>
      <c r="H1248" s="9" t="s">
        <v>2148</v>
      </c>
      <c r="I1248" s="9">
        <v>423</v>
      </c>
      <c r="J1248" s="9" t="s">
        <v>136</v>
      </c>
      <c r="K1248" s="9" t="s">
        <v>137</v>
      </c>
      <c r="L1248" s="9" t="s">
        <v>138</v>
      </c>
      <c r="M1248" s="9" t="s">
        <v>1792</v>
      </c>
      <c r="N1248" s="9" t="s">
        <v>1793</v>
      </c>
      <c r="O1248" s="9" t="s">
        <v>382</v>
      </c>
      <c r="P1248" s="9">
        <v>94109</v>
      </c>
      <c r="Q1248" s="9" t="s">
        <v>1794</v>
      </c>
      <c r="R1248" s="9">
        <v>288</v>
      </c>
      <c r="S1248" s="9">
        <v>170</v>
      </c>
      <c r="T1248" s="9">
        <v>94</v>
      </c>
      <c r="U1248" s="9">
        <v>417</v>
      </c>
      <c r="V1248" s="9">
        <v>116</v>
      </c>
      <c r="W1248" s="9">
        <v>186</v>
      </c>
      <c r="X1248" s="9">
        <v>206</v>
      </c>
      <c r="Y1248" s="9">
        <v>0</v>
      </c>
      <c r="Z1248" s="9">
        <v>0</v>
      </c>
      <c r="AA1248" s="9">
        <v>39</v>
      </c>
      <c r="AB1248" s="9">
        <v>230</v>
      </c>
      <c r="AC1248" s="9">
        <v>5</v>
      </c>
      <c r="AD1248" s="9">
        <v>87</v>
      </c>
      <c r="AE1248" s="9">
        <v>1286</v>
      </c>
      <c r="AF1248" s="9">
        <v>0</v>
      </c>
      <c r="AG1248" s="9">
        <v>2611</v>
      </c>
      <c r="AH1248" s="9">
        <v>753</v>
      </c>
      <c r="AI1248" s="9">
        <v>1468</v>
      </c>
      <c r="AJ1248" s="9">
        <v>1285</v>
      </c>
      <c r="AK1248" s="9">
        <v>0</v>
      </c>
      <c r="AL1248" s="9">
        <v>0</v>
      </c>
      <c r="AM1248" s="9">
        <v>124</v>
      </c>
      <c r="AN1248" s="9">
        <v>1272</v>
      </c>
      <c r="AO1248" s="9">
        <v>10</v>
      </c>
      <c r="AP1248" s="9">
        <v>258</v>
      </c>
      <c r="AQ1248" s="9">
        <v>7781</v>
      </c>
      <c r="AR1248" s="9">
        <v>0</v>
      </c>
      <c r="AS1248" s="9">
        <v>5712</v>
      </c>
      <c r="AT1248" s="9">
        <v>1307</v>
      </c>
      <c r="AU1248" s="9">
        <v>947</v>
      </c>
      <c r="AV1248" s="9">
        <v>3704</v>
      </c>
      <c r="AW1248" s="9">
        <v>0</v>
      </c>
      <c r="AX1248" s="9">
        <v>0</v>
      </c>
      <c r="AY1248" s="9">
        <v>924</v>
      </c>
      <c r="AZ1248" s="9">
        <v>10431</v>
      </c>
      <c r="BA1248" s="9">
        <v>950</v>
      </c>
      <c r="BB1248" s="9">
        <v>1844</v>
      </c>
      <c r="BC1248" s="9">
        <v>25819</v>
      </c>
      <c r="BD1248" s="9">
        <v>50122618</v>
      </c>
      <c r="BE1248" s="9">
        <v>10015183</v>
      </c>
      <c r="BF1248" s="9">
        <v>15141255</v>
      </c>
      <c r="BG1248" s="9">
        <v>27504183</v>
      </c>
      <c r="BH1248" s="9">
        <v>0</v>
      </c>
      <c r="BI1248" s="9">
        <v>0</v>
      </c>
      <c r="BJ1248" s="9">
        <v>2699406</v>
      </c>
      <c r="BK1248" s="9">
        <v>36678241</v>
      </c>
      <c r="BL1248" s="9">
        <v>573215</v>
      </c>
      <c r="BM1248" s="9">
        <v>9148306</v>
      </c>
      <c r="BN1248" s="9">
        <v>151882407</v>
      </c>
      <c r="BO1248" s="9">
        <v>15525429</v>
      </c>
      <c r="BP1248" s="9">
        <v>3710064</v>
      </c>
      <c r="BQ1248" s="9">
        <v>2729543</v>
      </c>
      <c r="BR1248" s="9">
        <v>10752275</v>
      </c>
      <c r="BS1248" s="9">
        <v>0</v>
      </c>
      <c r="BT1248" s="9">
        <v>0</v>
      </c>
      <c r="BU1248" s="9">
        <v>2688813</v>
      </c>
      <c r="BV1248" s="9">
        <v>29030601</v>
      </c>
      <c r="BW1248" s="9">
        <v>2672075</v>
      </c>
      <c r="BX1248" s="9">
        <v>5499054</v>
      </c>
      <c r="BY1248" s="9">
        <v>72607854</v>
      </c>
      <c r="BZ1248" s="9">
        <v>200304</v>
      </c>
      <c r="CA1248" s="9">
        <v>53202782</v>
      </c>
      <c r="CB1248" s="9">
        <v>11188233</v>
      </c>
      <c r="CC1248" s="9">
        <v>14833628</v>
      </c>
      <c r="CD1248" s="9">
        <v>33141057</v>
      </c>
      <c r="CE1248" s="9">
        <v>0</v>
      </c>
      <c r="CF1248" s="9">
        <v>0</v>
      </c>
      <c r="CG1248" s="9">
        <v>0</v>
      </c>
      <c r="CH1248" s="9">
        <v>3796335</v>
      </c>
      <c r="CI1248" s="9">
        <v>32867177</v>
      </c>
      <c r="CJ1248" s="9">
        <v>0</v>
      </c>
      <c r="CK1248" s="9">
        <v>4146268</v>
      </c>
      <c r="CL1248" s="9">
        <v>0</v>
      </c>
      <c r="CM1248" s="9">
        <v>0</v>
      </c>
      <c r="CN1248" s="9">
        <v>0</v>
      </c>
      <c r="CO1248" s="9">
        <v>14603345</v>
      </c>
      <c r="CP1248" s="9">
        <v>167979129</v>
      </c>
      <c r="CQ1248" s="9">
        <v>0</v>
      </c>
      <c r="CR1248" s="9">
        <v>0</v>
      </c>
      <c r="CS1248" s="9">
        <v>0</v>
      </c>
      <c r="CT1248" s="9">
        <v>0</v>
      </c>
      <c r="CU1248" s="9">
        <v>0</v>
      </c>
      <c r="CV1248" s="9">
        <v>11891365</v>
      </c>
      <c r="CW1248" s="9">
        <v>2512018</v>
      </c>
      <c r="CX1248" s="9">
        <v>1798883</v>
      </c>
      <c r="CY1248" s="9">
        <v>4961532</v>
      </c>
      <c r="CZ1248" s="9">
        <v>0</v>
      </c>
      <c r="DA1248" s="9">
        <v>0</v>
      </c>
      <c r="DB1248" s="9">
        <v>1508531</v>
      </c>
      <c r="DC1248" s="9">
        <v>32620158</v>
      </c>
      <c r="DD1248" s="9">
        <v>0</v>
      </c>
      <c r="DE1248" s="9">
        <v>1218645</v>
      </c>
      <c r="DF1248" s="9">
        <v>56511132</v>
      </c>
      <c r="DG1248" s="9">
        <v>1616509</v>
      </c>
      <c r="DH1248" s="9">
        <v>60767361</v>
      </c>
      <c r="DI1248" s="9">
        <v>0</v>
      </c>
      <c r="DJ1248" s="9">
        <v>361339</v>
      </c>
      <c r="DK1248" s="9">
        <v>0</v>
      </c>
      <c r="DL1248" s="9">
        <v>0</v>
      </c>
      <c r="DM1248" s="9">
        <v>0</v>
      </c>
      <c r="DN1248" s="9">
        <v>0</v>
      </c>
      <c r="DO1248" s="9">
        <v>2261886</v>
      </c>
      <c r="DP1248" s="9">
        <v>78954275</v>
      </c>
      <c r="DQ1248" s="9">
        <v>0</v>
      </c>
      <c r="DR1248" s="9">
        <v>0</v>
      </c>
      <c r="DS1248" s="9">
        <v>0</v>
      </c>
      <c r="DT1248" s="9">
        <v>0</v>
      </c>
      <c r="DU1248" s="9">
        <v>0</v>
      </c>
      <c r="DV1248" s="9">
        <v>0</v>
      </c>
      <c r="DW1248" s="9">
        <v>0</v>
      </c>
      <c r="DX1248" s="9">
        <v>0</v>
      </c>
      <c r="DY1248" s="9">
        <v>0</v>
      </c>
      <c r="DZ1248" s="9">
        <v>0</v>
      </c>
      <c r="EA1248" s="9">
        <v>0</v>
      </c>
      <c r="EB1248" s="9">
        <v>0</v>
      </c>
      <c r="EC1248" s="9">
        <v>0</v>
      </c>
    </row>
    <row r="1249" spans="1:133" x14ac:dyDescent="0.3">
      <c r="A1249" s="10">
        <v>106560508</v>
      </c>
      <c r="B1249" s="10" t="s">
        <v>1795</v>
      </c>
      <c r="C1249" s="10">
        <v>20182</v>
      </c>
      <c r="D1249" s="12">
        <v>43191</v>
      </c>
      <c r="E1249" s="10" t="s">
        <v>2129</v>
      </c>
      <c r="F1249" s="10" t="s">
        <v>134</v>
      </c>
      <c r="G1249" s="10" t="s">
        <v>187</v>
      </c>
      <c r="H1249" s="10" t="s">
        <v>2134</v>
      </c>
      <c r="I1249" s="10">
        <v>811</v>
      </c>
      <c r="J1249" s="10" t="s">
        <v>136</v>
      </c>
      <c r="K1249" s="10" t="s">
        <v>137</v>
      </c>
      <c r="L1249" s="10" t="s">
        <v>138</v>
      </c>
      <c r="M1249" s="10" t="s">
        <v>1796</v>
      </c>
      <c r="N1249" s="10" t="s">
        <v>1797</v>
      </c>
      <c r="O1249" s="10" t="s">
        <v>1798</v>
      </c>
      <c r="P1249" s="10">
        <v>93010</v>
      </c>
      <c r="Q1249" s="10" t="s">
        <v>1799</v>
      </c>
      <c r="R1249" s="10">
        <v>155</v>
      </c>
      <c r="S1249" s="10">
        <v>155</v>
      </c>
      <c r="T1249" s="10">
        <v>109</v>
      </c>
      <c r="U1249" s="10">
        <v>492</v>
      </c>
      <c r="V1249" s="10">
        <v>131</v>
      </c>
      <c r="W1249" s="10">
        <v>16</v>
      </c>
      <c r="X1249" s="10">
        <v>60</v>
      </c>
      <c r="Y1249" s="10">
        <v>0</v>
      </c>
      <c r="Z1249" s="10">
        <v>0</v>
      </c>
      <c r="AA1249" s="10">
        <v>0</v>
      </c>
      <c r="AB1249" s="10">
        <v>99</v>
      </c>
      <c r="AC1249" s="10">
        <v>0</v>
      </c>
      <c r="AD1249" s="10">
        <v>5</v>
      </c>
      <c r="AE1249" s="10">
        <v>803</v>
      </c>
      <c r="AF1249" s="10">
        <v>64</v>
      </c>
      <c r="AG1249" s="10">
        <v>5871</v>
      </c>
      <c r="AH1249" s="10">
        <v>835</v>
      </c>
      <c r="AI1249" s="10">
        <v>87</v>
      </c>
      <c r="AJ1249" s="10">
        <v>1986</v>
      </c>
      <c r="AK1249" s="10">
        <v>0</v>
      </c>
      <c r="AL1249" s="10">
        <v>0</v>
      </c>
      <c r="AM1249" s="10">
        <v>0</v>
      </c>
      <c r="AN1249" s="10">
        <v>629</v>
      </c>
      <c r="AO1249" s="10">
        <v>0</v>
      </c>
      <c r="AP1249" s="10">
        <v>19</v>
      </c>
      <c r="AQ1249" s="10">
        <v>9427</v>
      </c>
      <c r="AR1249" s="10">
        <v>6354</v>
      </c>
      <c r="AS1249" s="10">
        <v>6753</v>
      </c>
      <c r="AT1249" s="10">
        <v>1378</v>
      </c>
      <c r="AU1249" s="10">
        <v>327</v>
      </c>
      <c r="AV1249" s="10">
        <v>2639</v>
      </c>
      <c r="AW1249" s="10">
        <v>0</v>
      </c>
      <c r="AX1249" s="10">
        <v>0</v>
      </c>
      <c r="AY1249" s="10">
        <v>0</v>
      </c>
      <c r="AZ1249" s="10">
        <v>3982</v>
      </c>
      <c r="BA1249" s="10">
        <v>0</v>
      </c>
      <c r="BB1249" s="10">
        <v>638</v>
      </c>
      <c r="BC1249" s="10">
        <v>15717</v>
      </c>
      <c r="BD1249" s="10">
        <v>53519628</v>
      </c>
      <c r="BE1249" s="10">
        <v>11121951</v>
      </c>
      <c r="BF1249" s="10">
        <v>1243005</v>
      </c>
      <c r="BG1249" s="10">
        <v>13165763</v>
      </c>
      <c r="BH1249" s="10">
        <v>0</v>
      </c>
      <c r="BI1249" s="10">
        <v>0</v>
      </c>
      <c r="BJ1249" s="10">
        <v>0</v>
      </c>
      <c r="BK1249" s="10">
        <v>8213776</v>
      </c>
      <c r="BL1249" s="10">
        <v>0</v>
      </c>
      <c r="BM1249" s="10">
        <v>137746</v>
      </c>
      <c r="BN1249" s="10">
        <v>87401869</v>
      </c>
      <c r="BO1249" s="10">
        <v>17941870</v>
      </c>
      <c r="BP1249" s="10">
        <v>4452404</v>
      </c>
      <c r="BQ1249" s="10">
        <v>794673</v>
      </c>
      <c r="BR1249" s="10">
        <v>5761139</v>
      </c>
      <c r="BS1249" s="10">
        <v>0</v>
      </c>
      <c r="BT1249" s="10">
        <v>0</v>
      </c>
      <c r="BU1249" s="10">
        <v>0</v>
      </c>
      <c r="BV1249" s="10">
        <v>11093276</v>
      </c>
      <c r="BW1249" s="10">
        <v>0</v>
      </c>
      <c r="BX1249" s="10">
        <v>766476</v>
      </c>
      <c r="BY1249" s="10">
        <v>40809838</v>
      </c>
      <c r="BZ1249" s="10">
        <v>895671</v>
      </c>
      <c r="CA1249" s="10">
        <v>54388628</v>
      </c>
      <c r="CB1249" s="10">
        <v>14537693</v>
      </c>
      <c r="CC1249" s="10">
        <v>1629200</v>
      </c>
      <c r="CD1249" s="10">
        <v>10687769</v>
      </c>
      <c r="CE1249" s="10">
        <v>0</v>
      </c>
      <c r="CF1249" s="10">
        <v>0</v>
      </c>
      <c r="CG1249" s="10">
        <v>0</v>
      </c>
      <c r="CH1249" s="10">
        <v>2815947</v>
      </c>
      <c r="CI1249" s="10">
        <v>14463672</v>
      </c>
      <c r="CJ1249" s="10">
        <v>0</v>
      </c>
      <c r="CK1249" s="10">
        <v>115680</v>
      </c>
      <c r="CL1249" s="10">
        <v>0</v>
      </c>
      <c r="CM1249" s="10">
        <v>0</v>
      </c>
      <c r="CN1249" s="10">
        <v>0</v>
      </c>
      <c r="CO1249" s="10">
        <v>1166778</v>
      </c>
      <c r="CP1249" s="10">
        <v>100701038</v>
      </c>
      <c r="CQ1249" s="10">
        <v>0</v>
      </c>
      <c r="CR1249" s="10">
        <v>0</v>
      </c>
      <c r="CS1249" s="10">
        <v>0</v>
      </c>
      <c r="CT1249" s="10">
        <v>0</v>
      </c>
      <c r="CU1249" s="10">
        <v>0</v>
      </c>
      <c r="CV1249" s="10">
        <v>13405635</v>
      </c>
      <c r="CW1249" s="10">
        <v>979522</v>
      </c>
      <c r="CX1249" s="10">
        <v>359947</v>
      </c>
      <c r="CY1249" s="10">
        <v>8222917</v>
      </c>
      <c r="CZ1249" s="10">
        <v>0</v>
      </c>
      <c r="DA1249" s="10">
        <v>0</v>
      </c>
      <c r="DB1249" s="10">
        <v>0</v>
      </c>
      <c r="DC1249" s="10">
        <v>4458424</v>
      </c>
      <c r="DD1249" s="10">
        <v>0</v>
      </c>
      <c r="DE1249" s="10">
        <v>84224</v>
      </c>
      <c r="DF1249" s="10">
        <v>27510669</v>
      </c>
      <c r="DG1249" s="10">
        <v>1817477</v>
      </c>
      <c r="DH1249" s="10">
        <v>29063871</v>
      </c>
      <c r="DI1249" s="10">
        <v>0</v>
      </c>
      <c r="DJ1249" s="10">
        <v>139876</v>
      </c>
      <c r="DK1249" s="10">
        <v>0</v>
      </c>
      <c r="DL1249" s="10">
        <v>0</v>
      </c>
      <c r="DM1249" s="10">
        <v>0</v>
      </c>
      <c r="DN1249" s="10">
        <v>0</v>
      </c>
      <c r="DO1249" s="10">
        <v>5615795</v>
      </c>
      <c r="DP1249" s="10">
        <v>94885915</v>
      </c>
      <c r="DQ1249" s="10">
        <v>0</v>
      </c>
      <c r="DR1249" s="10">
        <v>0</v>
      </c>
      <c r="DS1249" s="10">
        <v>0</v>
      </c>
      <c r="DT1249" s="10">
        <v>0</v>
      </c>
      <c r="DU1249" s="10">
        <v>0</v>
      </c>
      <c r="DV1249" s="10">
        <v>0</v>
      </c>
      <c r="DW1249" s="10">
        <v>0</v>
      </c>
      <c r="DX1249" s="10">
        <v>0</v>
      </c>
      <c r="DY1249" s="10">
        <v>0</v>
      </c>
      <c r="DZ1249" s="10">
        <v>0</v>
      </c>
      <c r="EA1249" s="10">
        <v>0</v>
      </c>
      <c r="EB1249" s="10">
        <v>0</v>
      </c>
      <c r="EC1249" s="10">
        <v>0</v>
      </c>
    </row>
    <row r="1250" spans="1:133" x14ac:dyDescent="0.3">
      <c r="A1250" s="9">
        <v>106560529</v>
      </c>
      <c r="B1250" s="9" t="s">
        <v>1800</v>
      </c>
      <c r="C1250" s="9">
        <v>20182</v>
      </c>
      <c r="D1250" s="11">
        <v>43191</v>
      </c>
      <c r="E1250" s="9" t="s">
        <v>2129</v>
      </c>
      <c r="F1250" s="9" t="s">
        <v>134</v>
      </c>
      <c r="G1250" s="9" t="s">
        <v>187</v>
      </c>
      <c r="H1250" s="9" t="s">
        <v>2134</v>
      </c>
      <c r="I1250" s="9">
        <v>811</v>
      </c>
      <c r="J1250" s="9" t="s">
        <v>152</v>
      </c>
      <c r="K1250" s="9" t="s">
        <v>137</v>
      </c>
      <c r="L1250" s="9" t="s">
        <v>138</v>
      </c>
      <c r="M1250" s="9" t="s">
        <v>1796</v>
      </c>
      <c r="N1250" s="9" t="s">
        <v>1801</v>
      </c>
      <c r="O1250" s="9" t="s">
        <v>1802</v>
      </c>
      <c r="P1250" s="9">
        <v>93030</v>
      </c>
      <c r="Q1250" s="9" t="s">
        <v>1799</v>
      </c>
      <c r="R1250" s="9">
        <v>265</v>
      </c>
      <c r="S1250" s="9">
        <v>265</v>
      </c>
      <c r="T1250" s="9">
        <v>155</v>
      </c>
      <c r="U1250" s="9">
        <v>1128</v>
      </c>
      <c r="V1250" s="9">
        <v>341</v>
      </c>
      <c r="W1250" s="9">
        <v>244</v>
      </c>
      <c r="X1250" s="9">
        <v>550</v>
      </c>
      <c r="Y1250" s="9">
        <v>0</v>
      </c>
      <c r="Z1250" s="9">
        <v>0</v>
      </c>
      <c r="AA1250" s="9">
        <v>103</v>
      </c>
      <c r="AB1250" s="9">
        <v>446</v>
      </c>
      <c r="AC1250" s="9">
        <v>0</v>
      </c>
      <c r="AD1250" s="9">
        <v>18</v>
      </c>
      <c r="AE1250" s="9">
        <v>2830</v>
      </c>
      <c r="AF1250" s="9">
        <v>0</v>
      </c>
      <c r="AG1250" s="9">
        <v>5986</v>
      </c>
      <c r="AH1250" s="9">
        <v>1532</v>
      </c>
      <c r="AI1250" s="9">
        <v>1262</v>
      </c>
      <c r="AJ1250" s="9">
        <v>2213</v>
      </c>
      <c r="AK1250" s="9">
        <v>0</v>
      </c>
      <c r="AL1250" s="9">
        <v>0</v>
      </c>
      <c r="AM1250" s="9">
        <v>391</v>
      </c>
      <c r="AN1250" s="9">
        <v>1925</v>
      </c>
      <c r="AO1250" s="9">
        <v>0</v>
      </c>
      <c r="AP1250" s="9">
        <v>121</v>
      </c>
      <c r="AQ1250" s="9">
        <v>13430</v>
      </c>
      <c r="AR1250" s="9">
        <v>0</v>
      </c>
      <c r="AS1250" s="9">
        <v>11036</v>
      </c>
      <c r="AT1250" s="9">
        <v>2809</v>
      </c>
      <c r="AU1250" s="9">
        <v>2184</v>
      </c>
      <c r="AV1250" s="9">
        <v>11308</v>
      </c>
      <c r="AW1250" s="9">
        <v>0</v>
      </c>
      <c r="AX1250" s="9">
        <v>0</v>
      </c>
      <c r="AY1250" s="9">
        <v>2499</v>
      </c>
      <c r="AZ1250" s="9">
        <v>7640</v>
      </c>
      <c r="BA1250" s="9">
        <v>33</v>
      </c>
      <c r="BB1250" s="9">
        <v>2593</v>
      </c>
      <c r="BC1250" s="9">
        <v>40102</v>
      </c>
      <c r="BD1250" s="9">
        <v>127422081</v>
      </c>
      <c r="BE1250" s="9">
        <v>31546805</v>
      </c>
      <c r="BF1250" s="9">
        <v>17239777</v>
      </c>
      <c r="BG1250" s="9">
        <v>38676972</v>
      </c>
      <c r="BH1250" s="9">
        <v>0</v>
      </c>
      <c r="BI1250" s="9">
        <v>0</v>
      </c>
      <c r="BJ1250" s="9">
        <v>6041715</v>
      </c>
      <c r="BK1250" s="9">
        <v>46949205</v>
      </c>
      <c r="BL1250" s="9">
        <v>0</v>
      </c>
      <c r="BM1250" s="9">
        <v>1420716</v>
      </c>
      <c r="BN1250" s="9">
        <v>269297271</v>
      </c>
      <c r="BO1250" s="9">
        <v>26824909</v>
      </c>
      <c r="BP1250" s="9">
        <v>10801986</v>
      </c>
      <c r="BQ1250" s="9">
        <v>5461040</v>
      </c>
      <c r="BR1250" s="9">
        <v>26291744</v>
      </c>
      <c r="BS1250" s="9">
        <v>0</v>
      </c>
      <c r="BT1250" s="9">
        <v>0</v>
      </c>
      <c r="BU1250" s="9">
        <v>7662029</v>
      </c>
      <c r="BV1250" s="9">
        <v>22475753</v>
      </c>
      <c r="BW1250" s="9">
        <v>87595</v>
      </c>
      <c r="BX1250" s="9">
        <v>5434852</v>
      </c>
      <c r="BY1250" s="9">
        <v>105039908</v>
      </c>
      <c r="BZ1250" s="9">
        <v>3667985</v>
      </c>
      <c r="CA1250" s="9">
        <v>122148189</v>
      </c>
      <c r="CB1250" s="9">
        <v>33740221</v>
      </c>
      <c r="CC1250" s="9">
        <v>19596416</v>
      </c>
      <c r="CD1250" s="9">
        <v>54162390</v>
      </c>
      <c r="CE1250" s="9">
        <v>0</v>
      </c>
      <c r="CF1250" s="9">
        <v>0</v>
      </c>
      <c r="CG1250" s="9">
        <v>0</v>
      </c>
      <c r="CH1250" s="9">
        <v>6891014</v>
      </c>
      <c r="CI1250" s="9">
        <v>36345170</v>
      </c>
      <c r="CJ1250" s="9">
        <v>0</v>
      </c>
      <c r="CK1250" s="9">
        <v>103318</v>
      </c>
      <c r="CL1250" s="9">
        <v>0</v>
      </c>
      <c r="CM1250" s="9">
        <v>0</v>
      </c>
      <c r="CN1250" s="9">
        <v>0</v>
      </c>
      <c r="CO1250" s="9">
        <v>7133165</v>
      </c>
      <c r="CP1250" s="9">
        <v>283787868</v>
      </c>
      <c r="CQ1250" s="9">
        <v>0</v>
      </c>
      <c r="CR1250" s="9">
        <v>0</v>
      </c>
      <c r="CS1250" s="9">
        <v>0</v>
      </c>
      <c r="CT1250" s="9">
        <v>0</v>
      </c>
      <c r="CU1250" s="9">
        <v>0</v>
      </c>
      <c r="CV1250" s="9">
        <v>30056838</v>
      </c>
      <c r="CW1250" s="9">
        <v>8105947</v>
      </c>
      <c r="CX1250" s="9">
        <v>2962506</v>
      </c>
      <c r="CY1250" s="9">
        <v>10539748</v>
      </c>
      <c r="CZ1250" s="9">
        <v>0</v>
      </c>
      <c r="DA1250" s="9">
        <v>0</v>
      </c>
      <c r="DB1250" s="9">
        <v>6363340</v>
      </c>
      <c r="DC1250" s="9">
        <v>31600501</v>
      </c>
      <c r="DD1250" s="9">
        <v>0</v>
      </c>
      <c r="DE1250" s="9">
        <v>920431</v>
      </c>
      <c r="DF1250" s="9">
        <v>90549311</v>
      </c>
      <c r="DG1250" s="9">
        <v>754153</v>
      </c>
      <c r="DH1250" s="9">
        <v>87724903</v>
      </c>
      <c r="DI1250" s="9">
        <v>0</v>
      </c>
      <c r="DJ1250" s="9">
        <v>35671</v>
      </c>
      <c r="DK1250" s="9">
        <v>0</v>
      </c>
      <c r="DL1250" s="9">
        <v>0</v>
      </c>
      <c r="DM1250" s="9">
        <v>0</v>
      </c>
      <c r="DN1250" s="9">
        <v>0</v>
      </c>
      <c r="DO1250" s="9">
        <v>1677164</v>
      </c>
      <c r="DP1250" s="9">
        <v>126181817</v>
      </c>
      <c r="DQ1250" s="9">
        <v>0</v>
      </c>
      <c r="DR1250" s="9">
        <v>0</v>
      </c>
      <c r="DS1250" s="9">
        <v>0</v>
      </c>
      <c r="DT1250" s="9">
        <v>0</v>
      </c>
      <c r="DU1250" s="9">
        <v>0</v>
      </c>
      <c r="DV1250" s="9">
        <v>0</v>
      </c>
      <c r="DW1250" s="9">
        <v>0</v>
      </c>
      <c r="DX1250" s="9">
        <v>0</v>
      </c>
      <c r="DY1250" s="9">
        <v>0</v>
      </c>
      <c r="DZ1250" s="9">
        <v>0</v>
      </c>
      <c r="EA1250" s="9">
        <v>0</v>
      </c>
      <c r="EB1250" s="9">
        <v>0</v>
      </c>
      <c r="EC1250" s="9">
        <v>0</v>
      </c>
    </row>
    <row r="1251" spans="1:133" x14ac:dyDescent="0.3">
      <c r="A1251" s="10">
        <v>106121080</v>
      </c>
      <c r="B1251" s="10" t="s">
        <v>1803</v>
      </c>
      <c r="C1251" s="10">
        <v>20182</v>
      </c>
      <c r="D1251" s="12">
        <v>43191</v>
      </c>
      <c r="E1251" s="10" t="s">
        <v>2129</v>
      </c>
      <c r="F1251" s="10" t="s">
        <v>134</v>
      </c>
      <c r="G1251" s="10" t="s">
        <v>838</v>
      </c>
      <c r="H1251" s="10" t="s">
        <v>2131</v>
      </c>
      <c r="I1251" s="10">
        <v>105</v>
      </c>
      <c r="J1251" s="10" t="s">
        <v>136</v>
      </c>
      <c r="K1251" s="10" t="s">
        <v>137</v>
      </c>
      <c r="L1251" s="10" t="s">
        <v>138</v>
      </c>
      <c r="M1251" s="10" t="s">
        <v>1514</v>
      </c>
      <c r="N1251" s="10" t="s">
        <v>1804</v>
      </c>
      <c r="O1251" s="10" t="s">
        <v>1673</v>
      </c>
      <c r="P1251" s="10">
        <v>95501</v>
      </c>
      <c r="Q1251" s="10" t="s">
        <v>2121</v>
      </c>
      <c r="R1251" s="10">
        <v>153</v>
      </c>
      <c r="S1251" s="10">
        <v>153</v>
      </c>
      <c r="T1251" s="10">
        <v>153</v>
      </c>
      <c r="U1251" s="10">
        <v>867</v>
      </c>
      <c r="V1251" s="10">
        <v>88</v>
      </c>
      <c r="W1251" s="10">
        <v>64</v>
      </c>
      <c r="X1251" s="10">
        <v>379</v>
      </c>
      <c r="Y1251" s="10">
        <v>0</v>
      </c>
      <c r="Z1251" s="10">
        <v>0</v>
      </c>
      <c r="AA1251" s="10">
        <v>8</v>
      </c>
      <c r="AB1251" s="10">
        <v>254</v>
      </c>
      <c r="AC1251" s="10">
        <v>0</v>
      </c>
      <c r="AD1251" s="10">
        <v>80</v>
      </c>
      <c r="AE1251" s="10">
        <v>1740</v>
      </c>
      <c r="AF1251" s="10">
        <v>0</v>
      </c>
      <c r="AG1251" s="10">
        <v>4858</v>
      </c>
      <c r="AH1251" s="10">
        <v>479</v>
      </c>
      <c r="AI1251" s="10">
        <v>397</v>
      </c>
      <c r="AJ1251" s="10">
        <v>1970</v>
      </c>
      <c r="AK1251" s="10">
        <v>0</v>
      </c>
      <c r="AL1251" s="10">
        <v>0</v>
      </c>
      <c r="AM1251" s="10">
        <v>36</v>
      </c>
      <c r="AN1251" s="10">
        <v>905</v>
      </c>
      <c r="AO1251" s="10">
        <v>0</v>
      </c>
      <c r="AP1251" s="10">
        <v>306</v>
      </c>
      <c r="AQ1251" s="10">
        <v>8951</v>
      </c>
      <c r="AR1251" s="10">
        <v>0</v>
      </c>
      <c r="AS1251" s="10">
        <v>15332</v>
      </c>
      <c r="AT1251" s="10">
        <v>904</v>
      </c>
      <c r="AU1251" s="10">
        <v>3976</v>
      </c>
      <c r="AV1251" s="10">
        <v>8501</v>
      </c>
      <c r="AW1251" s="10">
        <v>0</v>
      </c>
      <c r="AX1251" s="10">
        <v>0</v>
      </c>
      <c r="AY1251" s="10">
        <v>1705</v>
      </c>
      <c r="AZ1251" s="10">
        <v>9252</v>
      </c>
      <c r="BA1251" s="10">
        <v>0</v>
      </c>
      <c r="BB1251" s="10">
        <v>4193</v>
      </c>
      <c r="BC1251" s="10">
        <v>43863</v>
      </c>
      <c r="BD1251" s="10">
        <v>74953949</v>
      </c>
      <c r="BE1251" s="10">
        <v>7823420</v>
      </c>
      <c r="BF1251" s="10">
        <v>6360912</v>
      </c>
      <c r="BG1251" s="10">
        <v>30915539</v>
      </c>
      <c r="BH1251" s="10">
        <v>0</v>
      </c>
      <c r="BI1251" s="10">
        <v>0</v>
      </c>
      <c r="BJ1251" s="10">
        <v>3483524</v>
      </c>
      <c r="BK1251" s="10">
        <v>19468338</v>
      </c>
      <c r="BL1251" s="10">
        <v>0</v>
      </c>
      <c r="BM1251" s="10">
        <v>1992340</v>
      </c>
      <c r="BN1251" s="10">
        <v>144998022</v>
      </c>
      <c r="BO1251" s="10">
        <v>82465828</v>
      </c>
      <c r="BP1251" s="10">
        <v>5974411</v>
      </c>
      <c r="BQ1251" s="10">
        <v>2767125</v>
      </c>
      <c r="BR1251" s="10">
        <v>42675368</v>
      </c>
      <c r="BS1251" s="10">
        <v>0</v>
      </c>
      <c r="BT1251" s="10">
        <v>0</v>
      </c>
      <c r="BU1251" s="10">
        <v>5907554</v>
      </c>
      <c r="BV1251" s="10">
        <v>47257798</v>
      </c>
      <c r="BW1251" s="10">
        <v>0</v>
      </c>
      <c r="BX1251" s="10">
        <v>8333762</v>
      </c>
      <c r="BY1251" s="10">
        <v>195381846</v>
      </c>
      <c r="BZ1251" s="10">
        <v>917399</v>
      </c>
      <c r="CA1251" s="10">
        <v>136825230</v>
      </c>
      <c r="CB1251" s="10">
        <v>11531118</v>
      </c>
      <c r="CC1251" s="10">
        <v>4868043</v>
      </c>
      <c r="CD1251" s="10">
        <v>59099154</v>
      </c>
      <c r="CE1251" s="10">
        <v>0</v>
      </c>
      <c r="CF1251" s="10">
        <v>0</v>
      </c>
      <c r="CG1251" s="10">
        <v>0</v>
      </c>
      <c r="CH1251" s="10">
        <v>6299443</v>
      </c>
      <c r="CI1251" s="10">
        <v>40627614</v>
      </c>
      <c r="CJ1251" s="10">
        <v>0</v>
      </c>
      <c r="CK1251" s="10">
        <v>2862819</v>
      </c>
      <c r="CL1251" s="10">
        <v>0</v>
      </c>
      <c r="CM1251" s="10">
        <v>0</v>
      </c>
      <c r="CN1251" s="10">
        <v>0</v>
      </c>
      <c r="CO1251" s="10">
        <v>5277954</v>
      </c>
      <c r="CP1251" s="10">
        <v>268308774</v>
      </c>
      <c r="CQ1251" s="10">
        <v>0</v>
      </c>
      <c r="CR1251" s="10">
        <v>0</v>
      </c>
      <c r="CS1251" s="10">
        <v>0</v>
      </c>
      <c r="CT1251" s="10">
        <v>0</v>
      </c>
      <c r="CU1251" s="10">
        <v>0</v>
      </c>
      <c r="CV1251" s="10">
        <v>20434729</v>
      </c>
      <c r="CW1251" s="10">
        <v>2266713</v>
      </c>
      <c r="CX1251" s="10">
        <v>4142879</v>
      </c>
      <c r="CY1251" s="10">
        <v>13931690</v>
      </c>
      <c r="CZ1251" s="10">
        <v>0</v>
      </c>
      <c r="DA1251" s="10">
        <v>0</v>
      </c>
      <c r="DB1251" s="10">
        <v>3091635</v>
      </c>
      <c r="DC1251" s="10">
        <v>25443708</v>
      </c>
      <c r="DD1251" s="10">
        <v>0</v>
      </c>
      <c r="DE1251" s="10">
        <v>2759740</v>
      </c>
      <c r="DF1251" s="10">
        <v>72071094</v>
      </c>
      <c r="DG1251" s="10">
        <v>2349000</v>
      </c>
      <c r="DH1251" s="10">
        <v>61021741</v>
      </c>
      <c r="DI1251" s="10">
        <v>0</v>
      </c>
      <c r="DJ1251" s="10">
        <v>121000</v>
      </c>
      <c r="DK1251" s="10">
        <v>0</v>
      </c>
      <c r="DL1251" s="10">
        <v>0</v>
      </c>
      <c r="DM1251" s="10">
        <v>0</v>
      </c>
      <c r="DN1251" s="10">
        <v>0</v>
      </c>
      <c r="DO1251" s="10">
        <v>2287000</v>
      </c>
      <c r="DP1251" s="10">
        <v>192531000</v>
      </c>
      <c r="DQ1251" s="10">
        <v>0</v>
      </c>
      <c r="DR1251" s="10">
        <v>0</v>
      </c>
      <c r="DS1251" s="10">
        <v>0</v>
      </c>
      <c r="DT1251" s="10">
        <v>0</v>
      </c>
      <c r="DU1251" s="10">
        <v>0</v>
      </c>
      <c r="DV1251" s="10">
        <v>0</v>
      </c>
      <c r="DW1251" s="10">
        <v>0</v>
      </c>
      <c r="DX1251" s="10">
        <v>0</v>
      </c>
      <c r="DY1251" s="10">
        <v>0</v>
      </c>
      <c r="DZ1251" s="10">
        <v>0</v>
      </c>
      <c r="EA1251" s="10">
        <v>2244741</v>
      </c>
      <c r="EB1251" s="10">
        <v>3936913</v>
      </c>
      <c r="EC1251" s="10">
        <v>0</v>
      </c>
    </row>
    <row r="1252" spans="1:133" x14ac:dyDescent="0.3">
      <c r="A1252" s="9">
        <v>106301340</v>
      </c>
      <c r="B1252" s="9" t="s">
        <v>1805</v>
      </c>
      <c r="C1252" s="9">
        <v>20182</v>
      </c>
      <c r="D1252" s="11">
        <v>43191</v>
      </c>
      <c r="E1252" s="9" t="s">
        <v>2129</v>
      </c>
      <c r="F1252" s="9" t="s">
        <v>134</v>
      </c>
      <c r="G1252" s="9" t="s">
        <v>226</v>
      </c>
      <c r="H1252" s="9" t="s">
        <v>2137</v>
      </c>
      <c r="I1252" s="9">
        <v>1015</v>
      </c>
      <c r="J1252" s="9" t="s">
        <v>152</v>
      </c>
      <c r="K1252" s="9" t="s">
        <v>137</v>
      </c>
      <c r="L1252" s="9" t="s">
        <v>138</v>
      </c>
      <c r="M1252" s="9" t="s">
        <v>1806</v>
      </c>
      <c r="N1252" s="9" t="s">
        <v>1807</v>
      </c>
      <c r="O1252" s="9" t="s">
        <v>428</v>
      </c>
      <c r="P1252" s="9">
        <v>92868</v>
      </c>
      <c r="Q1252" s="9" t="s">
        <v>1808</v>
      </c>
      <c r="R1252" s="9">
        <v>491</v>
      </c>
      <c r="S1252" s="9">
        <v>379</v>
      </c>
      <c r="T1252" s="9">
        <v>379</v>
      </c>
      <c r="U1252" s="9">
        <v>1102</v>
      </c>
      <c r="V1252" s="9">
        <v>1064</v>
      </c>
      <c r="W1252" s="9">
        <v>395</v>
      </c>
      <c r="X1252" s="9">
        <v>0</v>
      </c>
      <c r="Y1252" s="9">
        <v>0</v>
      </c>
      <c r="Z1252" s="9">
        <v>0</v>
      </c>
      <c r="AA1252" s="9">
        <v>746</v>
      </c>
      <c r="AB1252" s="9">
        <v>1772</v>
      </c>
      <c r="AC1252" s="9">
        <v>9</v>
      </c>
      <c r="AD1252" s="9">
        <v>55</v>
      </c>
      <c r="AE1252" s="9">
        <v>5143</v>
      </c>
      <c r="AF1252" s="9">
        <v>0</v>
      </c>
      <c r="AG1252" s="9">
        <v>4840</v>
      </c>
      <c r="AH1252" s="9">
        <v>4093</v>
      </c>
      <c r="AI1252" s="9">
        <v>1364</v>
      </c>
      <c r="AJ1252" s="9">
        <v>0</v>
      </c>
      <c r="AK1252" s="9">
        <v>0</v>
      </c>
      <c r="AL1252" s="9">
        <v>0</v>
      </c>
      <c r="AM1252" s="9">
        <v>2825</v>
      </c>
      <c r="AN1252" s="9">
        <v>7241</v>
      </c>
      <c r="AO1252" s="9">
        <v>55</v>
      </c>
      <c r="AP1252" s="9">
        <v>155</v>
      </c>
      <c r="AQ1252" s="9">
        <v>20573</v>
      </c>
      <c r="AR1252" s="9">
        <v>0</v>
      </c>
      <c r="AS1252" s="9">
        <v>20186</v>
      </c>
      <c r="AT1252" s="9">
        <v>21298</v>
      </c>
      <c r="AU1252" s="9">
        <v>5030</v>
      </c>
      <c r="AV1252" s="9">
        <v>0</v>
      </c>
      <c r="AW1252" s="9">
        <v>0</v>
      </c>
      <c r="AX1252" s="9">
        <v>0</v>
      </c>
      <c r="AY1252" s="9">
        <v>12835</v>
      </c>
      <c r="AZ1252" s="9">
        <v>24625</v>
      </c>
      <c r="BA1252" s="9">
        <v>622</v>
      </c>
      <c r="BB1252" s="9">
        <v>1840</v>
      </c>
      <c r="BC1252" s="9">
        <v>86436</v>
      </c>
      <c r="BD1252" s="9">
        <v>98900050</v>
      </c>
      <c r="BE1252" s="9">
        <v>81078210</v>
      </c>
      <c r="BF1252" s="9">
        <v>20122652</v>
      </c>
      <c r="BG1252" s="9">
        <v>0</v>
      </c>
      <c r="BH1252" s="9">
        <v>0</v>
      </c>
      <c r="BI1252" s="9">
        <v>0</v>
      </c>
      <c r="BJ1252" s="9">
        <v>52190424</v>
      </c>
      <c r="BK1252" s="9">
        <v>99614944</v>
      </c>
      <c r="BL1252" s="9">
        <v>1171235</v>
      </c>
      <c r="BM1252" s="9">
        <v>1958663</v>
      </c>
      <c r="BN1252" s="9">
        <v>355036178</v>
      </c>
      <c r="BO1252" s="9">
        <v>92980560</v>
      </c>
      <c r="BP1252" s="9">
        <v>98101755</v>
      </c>
      <c r="BQ1252" s="9">
        <v>23169886</v>
      </c>
      <c r="BR1252" s="9">
        <v>0</v>
      </c>
      <c r="BS1252" s="9">
        <v>0</v>
      </c>
      <c r="BT1252" s="9">
        <v>0</v>
      </c>
      <c r="BU1252" s="9">
        <v>59117845</v>
      </c>
      <c r="BV1252" s="9">
        <v>113420404</v>
      </c>
      <c r="BW1252" s="9">
        <v>2863249</v>
      </c>
      <c r="BX1252" s="9">
        <v>8472673</v>
      </c>
      <c r="BY1252" s="9">
        <v>398126372</v>
      </c>
      <c r="BZ1252" s="9">
        <v>130645</v>
      </c>
      <c r="CA1252" s="9">
        <v>160323492</v>
      </c>
      <c r="CB1252" s="9">
        <v>178032244</v>
      </c>
      <c r="CC1252" s="9">
        <v>26973819</v>
      </c>
      <c r="CD1252" s="9">
        <v>0</v>
      </c>
      <c r="CE1252" s="9">
        <v>0</v>
      </c>
      <c r="CF1252" s="9">
        <v>0</v>
      </c>
      <c r="CG1252" s="9">
        <v>0</v>
      </c>
      <c r="CH1252" s="9">
        <v>67462098</v>
      </c>
      <c r="CI1252" s="9">
        <v>165242662</v>
      </c>
      <c r="CJ1252" s="9">
        <v>0</v>
      </c>
      <c r="CK1252" s="9">
        <v>3264227</v>
      </c>
      <c r="CL1252" s="9">
        <v>0</v>
      </c>
      <c r="CM1252" s="9">
        <v>0</v>
      </c>
      <c r="CN1252" s="9">
        <v>0</v>
      </c>
      <c r="CO1252" s="9">
        <v>7242881</v>
      </c>
      <c r="CP1252" s="9">
        <v>608672068</v>
      </c>
      <c r="CQ1252" s="9">
        <v>172551</v>
      </c>
      <c r="CR1252" s="9">
        <v>0</v>
      </c>
      <c r="CS1252" s="9">
        <v>0</v>
      </c>
      <c r="CT1252" s="9">
        <v>0</v>
      </c>
      <c r="CU1252" s="9">
        <v>172551</v>
      </c>
      <c r="CV1252" s="9">
        <v>31557118</v>
      </c>
      <c r="CW1252" s="9">
        <v>1320272</v>
      </c>
      <c r="CX1252" s="9">
        <v>16318719</v>
      </c>
      <c r="CY1252" s="9">
        <v>0</v>
      </c>
      <c r="CZ1252" s="9">
        <v>0</v>
      </c>
      <c r="DA1252" s="9">
        <v>0</v>
      </c>
      <c r="DB1252" s="9">
        <v>43846171</v>
      </c>
      <c r="DC1252" s="9">
        <v>47792686</v>
      </c>
      <c r="DD1252" s="9">
        <v>4034483</v>
      </c>
      <c r="DE1252" s="9">
        <v>-206416</v>
      </c>
      <c r="DF1252" s="9">
        <v>144663033</v>
      </c>
      <c r="DG1252" s="9">
        <v>7931311</v>
      </c>
      <c r="DH1252" s="9">
        <v>154386308</v>
      </c>
      <c r="DI1252" s="9">
        <v>0</v>
      </c>
      <c r="DJ1252" s="9">
        <v>1258419</v>
      </c>
      <c r="DK1252" s="9">
        <v>0</v>
      </c>
      <c r="DL1252" s="9">
        <v>0</v>
      </c>
      <c r="DM1252" s="9">
        <v>0</v>
      </c>
      <c r="DN1252" s="9">
        <v>0</v>
      </c>
      <c r="DO1252" s="9">
        <v>2816667</v>
      </c>
      <c r="DP1252" s="9">
        <v>395956125</v>
      </c>
      <c r="DQ1252" s="9">
        <v>0</v>
      </c>
      <c r="DR1252" s="9">
        <v>0</v>
      </c>
      <c r="DS1252" s="9">
        <v>0</v>
      </c>
      <c r="DT1252" s="9">
        <v>0</v>
      </c>
      <c r="DU1252" s="9">
        <v>0</v>
      </c>
      <c r="DV1252" s="9">
        <v>0</v>
      </c>
      <c r="DW1252" s="9">
        <v>0</v>
      </c>
      <c r="DX1252" s="9">
        <v>0</v>
      </c>
      <c r="DY1252" s="9">
        <v>0</v>
      </c>
      <c r="DZ1252" s="9">
        <v>0</v>
      </c>
      <c r="EA1252" s="9">
        <v>0</v>
      </c>
      <c r="EB1252" s="9">
        <v>0</v>
      </c>
      <c r="EC1252" s="9">
        <v>0</v>
      </c>
    </row>
    <row r="1253" spans="1:133" x14ac:dyDescent="0.3">
      <c r="A1253" s="10">
        <v>106392232</v>
      </c>
      <c r="B1253" s="10" t="s">
        <v>1809</v>
      </c>
      <c r="C1253" s="10">
        <v>20182</v>
      </c>
      <c r="D1253" s="12">
        <v>43191</v>
      </c>
      <c r="E1253" s="10" t="s">
        <v>2129</v>
      </c>
      <c r="F1253" s="10" t="s">
        <v>134</v>
      </c>
      <c r="G1253" s="10" t="s">
        <v>176</v>
      </c>
      <c r="H1253" s="10" t="s">
        <v>2133</v>
      </c>
      <c r="I1253" s="10">
        <v>507</v>
      </c>
      <c r="J1253" s="10" t="s">
        <v>136</v>
      </c>
      <c r="K1253" s="10" t="s">
        <v>137</v>
      </c>
      <c r="L1253" s="10" t="s">
        <v>138</v>
      </c>
      <c r="M1253" s="10" t="s">
        <v>1810</v>
      </c>
      <c r="N1253" s="10" t="s">
        <v>1811</v>
      </c>
      <c r="O1253" s="10" t="s">
        <v>572</v>
      </c>
      <c r="P1253" s="10">
        <v>95204</v>
      </c>
      <c r="Q1253" s="10" t="s">
        <v>1812</v>
      </c>
      <c r="R1253" s="10">
        <v>35</v>
      </c>
      <c r="S1253" s="10">
        <v>35</v>
      </c>
      <c r="T1253" s="10">
        <v>35</v>
      </c>
      <c r="U1253" s="10">
        <v>206</v>
      </c>
      <c r="V1253" s="10">
        <v>73</v>
      </c>
      <c r="W1253" s="10">
        <v>0</v>
      </c>
      <c r="X1253" s="10">
        <v>0</v>
      </c>
      <c r="Y1253" s="10">
        <v>0</v>
      </c>
      <c r="Z1253" s="10">
        <v>0</v>
      </c>
      <c r="AA1253" s="10">
        <v>2</v>
      </c>
      <c r="AB1253" s="10">
        <v>198</v>
      </c>
      <c r="AC1253" s="10">
        <v>0</v>
      </c>
      <c r="AD1253" s="10">
        <v>0</v>
      </c>
      <c r="AE1253" s="10">
        <v>479</v>
      </c>
      <c r="AF1253" s="10">
        <v>0</v>
      </c>
      <c r="AG1253" s="10">
        <v>1495</v>
      </c>
      <c r="AH1253" s="10">
        <v>526</v>
      </c>
      <c r="AI1253" s="10">
        <v>0</v>
      </c>
      <c r="AJ1253" s="10">
        <v>0</v>
      </c>
      <c r="AK1253" s="10">
        <v>0</v>
      </c>
      <c r="AL1253" s="10">
        <v>0</v>
      </c>
      <c r="AM1253" s="10">
        <v>26</v>
      </c>
      <c r="AN1253" s="10">
        <v>970</v>
      </c>
      <c r="AO1253" s="10">
        <v>0</v>
      </c>
      <c r="AP1253" s="10">
        <v>0</v>
      </c>
      <c r="AQ1253" s="10">
        <v>3017</v>
      </c>
      <c r="AR1253" s="10">
        <v>0</v>
      </c>
      <c r="AS1253" s="10">
        <v>154</v>
      </c>
      <c r="AT1253" s="10">
        <v>78</v>
      </c>
      <c r="AU1253" s="10">
        <v>0</v>
      </c>
      <c r="AV1253" s="10">
        <v>0</v>
      </c>
      <c r="AW1253" s="10">
        <v>0</v>
      </c>
      <c r="AX1253" s="10">
        <v>0</v>
      </c>
      <c r="AY1253" s="10">
        <v>159</v>
      </c>
      <c r="AZ1253" s="10">
        <v>2045</v>
      </c>
      <c r="BA1253" s="10">
        <v>5</v>
      </c>
      <c r="BB1253" s="10">
        <v>14</v>
      </c>
      <c r="BC1253" s="10">
        <v>2455</v>
      </c>
      <c r="BD1253" s="10">
        <v>4285553</v>
      </c>
      <c r="BE1253" s="10">
        <v>1442970</v>
      </c>
      <c r="BF1253" s="10">
        <v>0</v>
      </c>
      <c r="BG1253" s="10">
        <v>0</v>
      </c>
      <c r="BH1253" s="10">
        <v>0</v>
      </c>
      <c r="BI1253" s="10">
        <v>0</v>
      </c>
      <c r="BJ1253" s="10">
        <v>73532</v>
      </c>
      <c r="BK1253" s="10">
        <v>2792372</v>
      </c>
      <c r="BL1253" s="10">
        <v>0</v>
      </c>
      <c r="BM1253" s="10">
        <v>0</v>
      </c>
      <c r="BN1253" s="10">
        <v>8594427</v>
      </c>
      <c r="BO1253" s="10">
        <v>77526</v>
      </c>
      <c r="BP1253" s="10">
        <v>35054</v>
      </c>
      <c r="BQ1253" s="10">
        <v>0</v>
      </c>
      <c r="BR1253" s="10">
        <v>0</v>
      </c>
      <c r="BS1253" s="10">
        <v>0</v>
      </c>
      <c r="BT1253" s="10">
        <v>0</v>
      </c>
      <c r="BU1253" s="10">
        <v>92373</v>
      </c>
      <c r="BV1253" s="10">
        <v>1079888</v>
      </c>
      <c r="BW1253" s="10">
        <v>2393</v>
      </c>
      <c r="BX1253" s="10">
        <v>7663</v>
      </c>
      <c r="BY1253" s="10">
        <v>1294897</v>
      </c>
      <c r="BZ1253" s="10">
        <v>197488</v>
      </c>
      <c r="CA1253" s="10">
        <v>2895938</v>
      </c>
      <c r="CB1253" s="10">
        <v>775974</v>
      </c>
      <c r="CC1253" s="10">
        <v>0</v>
      </c>
      <c r="CD1253" s="10">
        <v>0</v>
      </c>
      <c r="CE1253" s="10">
        <v>0</v>
      </c>
      <c r="CF1253" s="10">
        <v>0</v>
      </c>
      <c r="CG1253" s="10">
        <v>0</v>
      </c>
      <c r="CH1253" s="10">
        <v>83474</v>
      </c>
      <c r="CI1253" s="10">
        <v>1599131</v>
      </c>
      <c r="CJ1253" s="10">
        <v>0</v>
      </c>
      <c r="CK1253" s="10">
        <v>53705</v>
      </c>
      <c r="CL1253" s="10">
        <v>0</v>
      </c>
      <c r="CM1253" s="10">
        <v>0</v>
      </c>
      <c r="CN1253" s="10">
        <v>0</v>
      </c>
      <c r="CO1253" s="10">
        <v>88926</v>
      </c>
      <c r="CP1253" s="10">
        <v>5694636</v>
      </c>
      <c r="CQ1253" s="10">
        <v>0</v>
      </c>
      <c r="CR1253" s="10">
        <v>0</v>
      </c>
      <c r="CS1253" s="10">
        <v>0</v>
      </c>
      <c r="CT1253" s="10">
        <v>0</v>
      </c>
      <c r="CU1253" s="10">
        <v>0</v>
      </c>
      <c r="CV1253" s="10">
        <v>1350207</v>
      </c>
      <c r="CW1253" s="10">
        <v>646978</v>
      </c>
      <c r="CX1253" s="10">
        <v>0</v>
      </c>
      <c r="CY1253" s="10">
        <v>0</v>
      </c>
      <c r="CZ1253" s="10">
        <v>0</v>
      </c>
      <c r="DA1253" s="10">
        <v>0</v>
      </c>
      <c r="DB1253" s="10">
        <v>66163</v>
      </c>
      <c r="DC1253" s="10">
        <v>2127644</v>
      </c>
      <c r="DD1253" s="10">
        <v>0</v>
      </c>
      <c r="DE1253" s="10">
        <v>3696</v>
      </c>
      <c r="DF1253" s="10">
        <v>4194688</v>
      </c>
      <c r="DG1253" s="10">
        <v>245</v>
      </c>
      <c r="DH1253" s="10">
        <v>4882846</v>
      </c>
      <c r="DI1253" s="10">
        <v>60170</v>
      </c>
      <c r="DJ1253" s="10">
        <v>-781</v>
      </c>
      <c r="DK1253" s="10">
        <v>0</v>
      </c>
      <c r="DL1253" s="10">
        <v>0</v>
      </c>
      <c r="DM1253" s="10">
        <v>0</v>
      </c>
      <c r="DN1253" s="10">
        <v>0</v>
      </c>
      <c r="DO1253" s="10">
        <v>22057</v>
      </c>
      <c r="DP1253" s="10">
        <v>1620547</v>
      </c>
      <c r="DQ1253" s="10">
        <v>0</v>
      </c>
      <c r="DR1253" s="10">
        <v>0</v>
      </c>
      <c r="DS1253" s="10">
        <v>0</v>
      </c>
      <c r="DT1253" s="10">
        <v>0</v>
      </c>
      <c r="DU1253" s="10">
        <v>0</v>
      </c>
      <c r="DV1253" s="10">
        <v>0</v>
      </c>
      <c r="DW1253" s="10">
        <v>0</v>
      </c>
      <c r="DX1253" s="10">
        <v>0</v>
      </c>
      <c r="DY1253" s="10">
        <v>0</v>
      </c>
      <c r="DZ1253" s="10">
        <v>0</v>
      </c>
      <c r="EA1253" s="10">
        <v>0</v>
      </c>
      <c r="EB1253" s="10">
        <v>0</v>
      </c>
      <c r="EC1253" s="10">
        <v>0</v>
      </c>
    </row>
    <row r="1254" spans="1:133" x14ac:dyDescent="0.3">
      <c r="A1254" s="9">
        <v>106391042</v>
      </c>
      <c r="B1254" s="9" t="s">
        <v>1813</v>
      </c>
      <c r="C1254" s="9">
        <v>20182</v>
      </c>
      <c r="D1254" s="11">
        <v>43191</v>
      </c>
      <c r="E1254" s="9" t="s">
        <v>2129</v>
      </c>
      <c r="F1254" s="9" t="s">
        <v>134</v>
      </c>
      <c r="G1254" s="9" t="s">
        <v>176</v>
      </c>
      <c r="H1254" s="9" t="s">
        <v>2133</v>
      </c>
      <c r="I1254" s="9">
        <v>507</v>
      </c>
      <c r="J1254" s="9" t="s">
        <v>136</v>
      </c>
      <c r="K1254" s="9" t="s">
        <v>137</v>
      </c>
      <c r="L1254" s="9" t="s">
        <v>138</v>
      </c>
      <c r="M1254" s="9" t="s">
        <v>1814</v>
      </c>
      <c r="N1254" s="9" t="s">
        <v>1815</v>
      </c>
      <c r="O1254" s="9" t="s">
        <v>572</v>
      </c>
      <c r="P1254" s="9">
        <v>95204</v>
      </c>
      <c r="Q1254" s="9" t="s">
        <v>1816</v>
      </c>
      <c r="R1254" s="9">
        <v>337</v>
      </c>
      <c r="S1254" s="9">
        <v>337</v>
      </c>
      <c r="T1254" s="9">
        <v>251</v>
      </c>
      <c r="U1254" s="9">
        <v>1328</v>
      </c>
      <c r="V1254" s="9">
        <v>803</v>
      </c>
      <c r="W1254" s="9">
        <v>520</v>
      </c>
      <c r="X1254" s="9">
        <v>1279</v>
      </c>
      <c r="Y1254" s="9">
        <v>0</v>
      </c>
      <c r="Z1254" s="9">
        <v>0</v>
      </c>
      <c r="AA1254" s="9">
        <v>58</v>
      </c>
      <c r="AB1254" s="9">
        <v>1010</v>
      </c>
      <c r="AC1254" s="9">
        <v>8</v>
      </c>
      <c r="AD1254" s="9">
        <v>46</v>
      </c>
      <c r="AE1254" s="9">
        <v>5052</v>
      </c>
      <c r="AF1254" s="9">
        <v>0</v>
      </c>
      <c r="AG1254" s="9">
        <v>6156</v>
      </c>
      <c r="AH1254" s="9">
        <v>3381</v>
      </c>
      <c r="AI1254" s="9">
        <v>2640</v>
      </c>
      <c r="AJ1254" s="9">
        <v>4367</v>
      </c>
      <c r="AK1254" s="9">
        <v>0</v>
      </c>
      <c r="AL1254" s="9">
        <v>0</v>
      </c>
      <c r="AM1254" s="9">
        <v>361</v>
      </c>
      <c r="AN1254" s="9">
        <v>3895</v>
      </c>
      <c r="AO1254" s="9">
        <v>30</v>
      </c>
      <c r="AP1254" s="9">
        <v>184</v>
      </c>
      <c r="AQ1254" s="9">
        <v>21014</v>
      </c>
      <c r="AR1254" s="9">
        <v>0</v>
      </c>
      <c r="AS1254" s="9">
        <v>19528</v>
      </c>
      <c r="AT1254" s="9">
        <v>8693</v>
      </c>
      <c r="AU1254" s="9">
        <v>3578</v>
      </c>
      <c r="AV1254" s="9">
        <v>19194</v>
      </c>
      <c r="AW1254" s="9">
        <v>10</v>
      </c>
      <c r="AX1254" s="9">
        <v>0</v>
      </c>
      <c r="AY1254" s="9">
        <v>2612</v>
      </c>
      <c r="AZ1254" s="9">
        <v>14334</v>
      </c>
      <c r="BA1254" s="9">
        <v>1045</v>
      </c>
      <c r="BB1254" s="9">
        <v>659</v>
      </c>
      <c r="BC1254" s="9">
        <v>69653</v>
      </c>
      <c r="BD1254" s="9">
        <v>169316535</v>
      </c>
      <c r="BE1254" s="9">
        <v>93892036</v>
      </c>
      <c r="BF1254" s="9">
        <v>64432634</v>
      </c>
      <c r="BG1254" s="9">
        <v>104706760</v>
      </c>
      <c r="BH1254" s="9">
        <v>0</v>
      </c>
      <c r="BI1254" s="9">
        <v>0</v>
      </c>
      <c r="BJ1254" s="9">
        <v>8730404</v>
      </c>
      <c r="BK1254" s="9">
        <v>97792872</v>
      </c>
      <c r="BL1254" s="9">
        <v>701814</v>
      </c>
      <c r="BM1254" s="9">
        <v>4258131</v>
      </c>
      <c r="BN1254" s="9">
        <v>543831186</v>
      </c>
      <c r="BO1254" s="9">
        <v>72550790</v>
      </c>
      <c r="BP1254" s="9">
        <v>34753100</v>
      </c>
      <c r="BQ1254" s="9">
        <v>13799445</v>
      </c>
      <c r="BR1254" s="9">
        <v>81034954</v>
      </c>
      <c r="BS1254" s="9">
        <v>30238</v>
      </c>
      <c r="BT1254" s="9">
        <v>0</v>
      </c>
      <c r="BU1254" s="9">
        <v>7813354</v>
      </c>
      <c r="BV1254" s="9">
        <v>63053925</v>
      </c>
      <c r="BW1254" s="9">
        <v>4204734</v>
      </c>
      <c r="BX1254" s="9">
        <v>2933698</v>
      </c>
      <c r="BY1254" s="9">
        <v>280174238</v>
      </c>
      <c r="BZ1254" s="9">
        <v>248262</v>
      </c>
      <c r="CA1254" s="9">
        <v>206989931</v>
      </c>
      <c r="CB1254" s="9">
        <v>110032609</v>
      </c>
      <c r="CC1254" s="9">
        <v>51311414</v>
      </c>
      <c r="CD1254" s="9">
        <v>165570517</v>
      </c>
      <c r="CE1254" s="9">
        <v>0</v>
      </c>
      <c r="CF1254" s="9">
        <v>29990</v>
      </c>
      <c r="CG1254" s="9">
        <v>0</v>
      </c>
      <c r="CH1254" s="9">
        <v>12383468</v>
      </c>
      <c r="CI1254" s="9">
        <v>115729905</v>
      </c>
      <c r="CJ1254" s="9">
        <v>0</v>
      </c>
      <c r="CK1254" s="9">
        <v>6737937</v>
      </c>
      <c r="CL1254" s="9">
        <v>0</v>
      </c>
      <c r="CM1254" s="9">
        <v>0</v>
      </c>
      <c r="CN1254" s="9">
        <v>0</v>
      </c>
      <c r="CO1254" s="9">
        <v>7136787</v>
      </c>
      <c r="CP1254" s="9">
        <v>676170820</v>
      </c>
      <c r="CQ1254" s="9">
        <v>0</v>
      </c>
      <c r="CR1254" s="9">
        <v>0</v>
      </c>
      <c r="CS1254" s="9">
        <v>0</v>
      </c>
      <c r="CT1254" s="9">
        <v>0</v>
      </c>
      <c r="CU1254" s="9">
        <v>0</v>
      </c>
      <c r="CV1254" s="9">
        <v>34698585</v>
      </c>
      <c r="CW1254" s="9">
        <v>18566682</v>
      </c>
      <c r="CX1254" s="9">
        <v>25318700</v>
      </c>
      <c r="CY1254" s="9">
        <v>20156742</v>
      </c>
      <c r="CZ1254" s="9">
        <v>248</v>
      </c>
      <c r="DA1254" s="9">
        <v>0</v>
      </c>
      <c r="DB1254" s="9">
        <v>4120038</v>
      </c>
      <c r="DC1254" s="9">
        <v>44707830</v>
      </c>
      <c r="DD1254" s="9">
        <v>0</v>
      </c>
      <c r="DE1254" s="9">
        <v>265779</v>
      </c>
      <c r="DF1254" s="9">
        <v>147834604</v>
      </c>
      <c r="DG1254" s="9">
        <v>1629533</v>
      </c>
      <c r="DH1254" s="9">
        <v>134606206</v>
      </c>
      <c r="DI1254" s="9">
        <v>5471560</v>
      </c>
      <c r="DJ1254" s="9">
        <v>857094</v>
      </c>
      <c r="DK1254" s="9">
        <v>0</v>
      </c>
      <c r="DL1254" s="9">
        <v>0</v>
      </c>
      <c r="DM1254" s="9">
        <v>0</v>
      </c>
      <c r="DN1254" s="9">
        <v>0</v>
      </c>
      <c r="DO1254" s="9">
        <v>2360179</v>
      </c>
      <c r="DP1254" s="9">
        <v>181869710</v>
      </c>
      <c r="DQ1254" s="9">
        <v>0</v>
      </c>
      <c r="DR1254" s="9">
        <v>0</v>
      </c>
      <c r="DS1254" s="9">
        <v>0</v>
      </c>
      <c r="DT1254" s="9">
        <v>0</v>
      </c>
      <c r="DU1254" s="9">
        <v>0</v>
      </c>
      <c r="DV1254" s="9">
        <v>0</v>
      </c>
      <c r="DW1254" s="9">
        <v>0</v>
      </c>
      <c r="DX1254" s="9">
        <v>0</v>
      </c>
      <c r="DY1254" s="9">
        <v>0</v>
      </c>
      <c r="DZ1254" s="9">
        <v>0</v>
      </c>
      <c r="EA1254" s="9">
        <v>0</v>
      </c>
      <c r="EB1254" s="9">
        <v>0</v>
      </c>
      <c r="EC1254" s="9">
        <v>0</v>
      </c>
    </row>
    <row r="1255" spans="1:133" x14ac:dyDescent="0.3">
      <c r="A1255" s="10">
        <v>106301342</v>
      </c>
      <c r="B1255" s="10" t="s">
        <v>1817</v>
      </c>
      <c r="C1255" s="10">
        <v>20182</v>
      </c>
      <c r="D1255" s="12">
        <v>43191</v>
      </c>
      <c r="E1255" s="10" t="s">
        <v>2129</v>
      </c>
      <c r="F1255" s="10" t="s">
        <v>134</v>
      </c>
      <c r="G1255" s="10" t="s">
        <v>226</v>
      </c>
      <c r="H1255" s="10" t="s">
        <v>2137</v>
      </c>
      <c r="I1255" s="10">
        <v>1011</v>
      </c>
      <c r="J1255" s="10" t="s">
        <v>152</v>
      </c>
      <c r="K1255" s="10" t="s">
        <v>137</v>
      </c>
      <c r="L1255" s="10" t="s">
        <v>138</v>
      </c>
      <c r="M1255" s="10" t="s">
        <v>1818</v>
      </c>
      <c r="N1255" s="10" t="s">
        <v>1819</v>
      </c>
      <c r="O1255" s="10" t="s">
        <v>1820</v>
      </c>
      <c r="P1255" s="10">
        <v>92835</v>
      </c>
      <c r="Q1255" s="10" t="s">
        <v>1821</v>
      </c>
      <c r="R1255" s="10">
        <v>320</v>
      </c>
      <c r="S1255" s="10">
        <v>320</v>
      </c>
      <c r="T1255" s="10">
        <v>243</v>
      </c>
      <c r="U1255" s="10">
        <v>1002</v>
      </c>
      <c r="V1255" s="10">
        <v>997</v>
      </c>
      <c r="W1255" s="10">
        <v>213</v>
      </c>
      <c r="X1255" s="10">
        <v>388</v>
      </c>
      <c r="Y1255" s="10">
        <v>0</v>
      </c>
      <c r="Z1255" s="10">
        <v>0</v>
      </c>
      <c r="AA1255" s="10">
        <v>38</v>
      </c>
      <c r="AB1255" s="10">
        <v>1184</v>
      </c>
      <c r="AC1255" s="10">
        <v>1</v>
      </c>
      <c r="AD1255" s="10">
        <v>24</v>
      </c>
      <c r="AE1255" s="10">
        <v>3847</v>
      </c>
      <c r="AF1255" s="10">
        <v>0</v>
      </c>
      <c r="AG1255" s="10">
        <v>4669</v>
      </c>
      <c r="AH1255" s="10">
        <v>4522</v>
      </c>
      <c r="AI1255" s="10">
        <v>1069</v>
      </c>
      <c r="AJ1255" s="10">
        <v>1619</v>
      </c>
      <c r="AK1255" s="10">
        <v>0</v>
      </c>
      <c r="AL1255" s="10">
        <v>0</v>
      </c>
      <c r="AM1255" s="10">
        <v>109</v>
      </c>
      <c r="AN1255" s="10">
        <v>4803</v>
      </c>
      <c r="AO1255" s="10">
        <v>3</v>
      </c>
      <c r="AP1255" s="10">
        <v>30</v>
      </c>
      <c r="AQ1255" s="10">
        <v>16824</v>
      </c>
      <c r="AR1255" s="10">
        <v>0</v>
      </c>
      <c r="AS1255" s="10">
        <v>23873</v>
      </c>
      <c r="AT1255" s="10">
        <v>28460</v>
      </c>
      <c r="AU1255" s="10">
        <v>5808</v>
      </c>
      <c r="AV1255" s="10">
        <v>10502</v>
      </c>
      <c r="AW1255" s="10">
        <v>0</v>
      </c>
      <c r="AX1255" s="10">
        <v>0</v>
      </c>
      <c r="AY1255" s="10">
        <v>1607</v>
      </c>
      <c r="AZ1255" s="10">
        <v>51908</v>
      </c>
      <c r="BA1255" s="10">
        <v>944</v>
      </c>
      <c r="BB1255" s="10">
        <v>6605</v>
      </c>
      <c r="BC1255" s="10">
        <v>129707</v>
      </c>
      <c r="BD1255" s="10">
        <v>74978596</v>
      </c>
      <c r="BE1255" s="10">
        <v>20913755</v>
      </c>
      <c r="BF1255" s="10">
        <v>14597464</v>
      </c>
      <c r="BG1255" s="10">
        <v>24639442</v>
      </c>
      <c r="BH1255" s="10">
        <v>0</v>
      </c>
      <c r="BI1255" s="10">
        <v>0</v>
      </c>
      <c r="BJ1255" s="10">
        <v>1004671</v>
      </c>
      <c r="BK1255" s="10">
        <v>124301814</v>
      </c>
      <c r="BL1255" s="10">
        <v>61932</v>
      </c>
      <c r="BM1255" s="10">
        <v>760063</v>
      </c>
      <c r="BN1255" s="10">
        <v>261257737</v>
      </c>
      <c r="BO1255" s="10">
        <v>67005540</v>
      </c>
      <c r="BP1255" s="10">
        <v>15159360</v>
      </c>
      <c r="BQ1255" s="10">
        <v>12367096</v>
      </c>
      <c r="BR1255" s="10">
        <v>29896165</v>
      </c>
      <c r="BS1255" s="10">
        <v>0</v>
      </c>
      <c r="BT1255" s="10">
        <v>0</v>
      </c>
      <c r="BU1255" s="10">
        <v>2490879</v>
      </c>
      <c r="BV1255" s="10">
        <v>181736953</v>
      </c>
      <c r="BW1255" s="10">
        <v>736740</v>
      </c>
      <c r="BX1255" s="10">
        <v>3376105</v>
      </c>
      <c r="BY1255" s="10">
        <v>312768838</v>
      </c>
      <c r="BZ1255" s="10">
        <v>-171161</v>
      </c>
      <c r="CA1255" s="10">
        <v>113463884</v>
      </c>
      <c r="CB1255" s="10">
        <v>30471692</v>
      </c>
      <c r="CC1255" s="10">
        <v>22696902</v>
      </c>
      <c r="CD1255" s="10">
        <v>48490364</v>
      </c>
      <c r="CE1255" s="10">
        <v>0</v>
      </c>
      <c r="CF1255" s="10">
        <v>0</v>
      </c>
      <c r="CG1255" s="10">
        <v>0</v>
      </c>
      <c r="CH1255" s="10">
        <v>1661137</v>
      </c>
      <c r="CI1255" s="10">
        <v>234398848</v>
      </c>
      <c r="CJ1255" s="10">
        <v>0</v>
      </c>
      <c r="CK1255" s="10">
        <v>8882526</v>
      </c>
      <c r="CL1255" s="10">
        <v>0</v>
      </c>
      <c r="CM1255" s="10">
        <v>0</v>
      </c>
      <c r="CN1255" s="10">
        <v>0</v>
      </c>
      <c r="CO1255" s="10">
        <v>1632766</v>
      </c>
      <c r="CP1255" s="10">
        <v>461526958</v>
      </c>
      <c r="CQ1255" s="10">
        <v>15575767</v>
      </c>
      <c r="CR1255" s="10">
        <v>0</v>
      </c>
      <c r="CS1255" s="10">
        <v>0</v>
      </c>
      <c r="CT1255" s="10">
        <v>12746315</v>
      </c>
      <c r="CU1255" s="10">
        <v>28322082</v>
      </c>
      <c r="CV1255" s="10">
        <v>28520252</v>
      </c>
      <c r="CW1255" s="10">
        <v>21177190</v>
      </c>
      <c r="CX1255" s="10">
        <v>4267658</v>
      </c>
      <c r="CY1255" s="10">
        <v>6045243</v>
      </c>
      <c r="CZ1255" s="10">
        <v>0</v>
      </c>
      <c r="DA1255" s="10">
        <v>0</v>
      </c>
      <c r="DB1255" s="10">
        <v>1834413</v>
      </c>
      <c r="DC1255" s="10">
        <v>84386234</v>
      </c>
      <c r="DD1255" s="10">
        <v>-8083854</v>
      </c>
      <c r="DE1255" s="10">
        <v>2674563</v>
      </c>
      <c r="DF1255" s="10">
        <v>140821699</v>
      </c>
      <c r="DG1255" s="10">
        <v>5298505</v>
      </c>
      <c r="DH1255" s="10">
        <v>135408264</v>
      </c>
      <c r="DI1255" s="10">
        <v>0</v>
      </c>
      <c r="DJ1255" s="10">
        <v>3839720</v>
      </c>
      <c r="DK1255" s="10">
        <v>0</v>
      </c>
      <c r="DL1255" s="10">
        <v>0</v>
      </c>
      <c r="DM1255" s="10">
        <v>0</v>
      </c>
      <c r="DN1255" s="10">
        <v>0</v>
      </c>
      <c r="DO1255" s="10">
        <v>6276453</v>
      </c>
      <c r="DP1255" s="10">
        <v>612093539</v>
      </c>
      <c r="DQ1255" s="10">
        <v>0</v>
      </c>
      <c r="DR1255" s="10">
        <v>0</v>
      </c>
      <c r="DS1255" s="10">
        <v>0</v>
      </c>
      <c r="DT1255" s="10">
        <v>0</v>
      </c>
      <c r="DU1255" s="10">
        <v>0</v>
      </c>
      <c r="DV1255" s="10">
        <v>0</v>
      </c>
      <c r="DW1255" s="10">
        <v>0</v>
      </c>
      <c r="DX1255" s="10">
        <v>0</v>
      </c>
      <c r="DY1255" s="10">
        <v>0</v>
      </c>
      <c r="DZ1255" s="10">
        <v>0</v>
      </c>
      <c r="EA1255" s="10">
        <v>0</v>
      </c>
      <c r="EB1255" s="10">
        <v>0</v>
      </c>
      <c r="EC1255" s="10">
        <v>0</v>
      </c>
    </row>
    <row r="1256" spans="1:133" x14ac:dyDescent="0.3">
      <c r="A1256" s="9">
        <v>106434138</v>
      </c>
      <c r="B1256" s="9" t="s">
        <v>1822</v>
      </c>
      <c r="C1256" s="9">
        <v>20182</v>
      </c>
      <c r="D1256" s="11">
        <v>43191</v>
      </c>
      <c r="E1256" s="9" t="s">
        <v>2129</v>
      </c>
      <c r="F1256" s="9" t="s">
        <v>134</v>
      </c>
      <c r="G1256" s="9" t="s">
        <v>446</v>
      </c>
      <c r="H1256" s="9" t="s">
        <v>2150</v>
      </c>
      <c r="I1256" s="9">
        <v>433</v>
      </c>
      <c r="J1256" s="9" t="s">
        <v>136</v>
      </c>
      <c r="K1256" s="9" t="s">
        <v>137</v>
      </c>
      <c r="L1256" s="9" t="s">
        <v>138</v>
      </c>
      <c r="M1256" s="9" t="s">
        <v>1352</v>
      </c>
      <c r="N1256" s="9" t="s">
        <v>1823</v>
      </c>
      <c r="O1256" s="9" t="s">
        <v>1824</v>
      </c>
      <c r="P1256" s="9">
        <v>95020</v>
      </c>
      <c r="Q1256" s="9" t="s">
        <v>1825</v>
      </c>
      <c r="R1256" s="9">
        <v>93</v>
      </c>
      <c r="S1256" s="9">
        <v>72</v>
      </c>
      <c r="T1256" s="9">
        <v>29</v>
      </c>
      <c r="U1256" s="9">
        <v>223</v>
      </c>
      <c r="V1256" s="9">
        <v>58</v>
      </c>
      <c r="W1256" s="9">
        <v>97</v>
      </c>
      <c r="X1256" s="9">
        <v>154</v>
      </c>
      <c r="Y1256" s="9">
        <v>0</v>
      </c>
      <c r="Z1256" s="9">
        <v>0</v>
      </c>
      <c r="AA1256" s="9">
        <v>2</v>
      </c>
      <c r="AB1256" s="9">
        <v>186</v>
      </c>
      <c r="AC1256" s="9">
        <v>0</v>
      </c>
      <c r="AD1256" s="9">
        <v>2</v>
      </c>
      <c r="AE1256" s="9">
        <v>722</v>
      </c>
      <c r="AF1256" s="9">
        <v>0</v>
      </c>
      <c r="AG1256" s="9">
        <v>974</v>
      </c>
      <c r="AH1256" s="9">
        <v>260</v>
      </c>
      <c r="AI1256" s="9">
        <v>325</v>
      </c>
      <c r="AJ1256" s="9">
        <v>485</v>
      </c>
      <c r="AK1256" s="9">
        <v>0</v>
      </c>
      <c r="AL1256" s="9">
        <v>0</v>
      </c>
      <c r="AM1256" s="9">
        <v>7</v>
      </c>
      <c r="AN1256" s="9">
        <v>529</v>
      </c>
      <c r="AO1256" s="9">
        <v>0</v>
      </c>
      <c r="AP1256" s="9">
        <v>6</v>
      </c>
      <c r="AQ1256" s="9">
        <v>2586</v>
      </c>
      <c r="AR1256" s="9">
        <v>0</v>
      </c>
      <c r="AS1256" s="9">
        <v>2802</v>
      </c>
      <c r="AT1256" s="9">
        <v>510</v>
      </c>
      <c r="AU1256" s="9">
        <v>1319</v>
      </c>
      <c r="AV1256" s="9">
        <v>3586</v>
      </c>
      <c r="AW1256" s="9">
        <v>0</v>
      </c>
      <c r="AX1256" s="9">
        <v>0</v>
      </c>
      <c r="AY1256" s="9">
        <v>180</v>
      </c>
      <c r="AZ1256" s="9">
        <v>4612</v>
      </c>
      <c r="BA1256" s="9">
        <v>0</v>
      </c>
      <c r="BB1256" s="9">
        <v>303</v>
      </c>
      <c r="BC1256" s="9">
        <v>13312</v>
      </c>
      <c r="BD1256" s="9">
        <v>24025204</v>
      </c>
      <c r="BE1256" s="9">
        <v>6914367</v>
      </c>
      <c r="BF1256" s="9">
        <v>7010430</v>
      </c>
      <c r="BG1256" s="9">
        <v>11009859</v>
      </c>
      <c r="BH1256" s="9">
        <v>0</v>
      </c>
      <c r="BI1256" s="9">
        <v>0</v>
      </c>
      <c r="BJ1256" s="9">
        <v>208934</v>
      </c>
      <c r="BK1256" s="9">
        <v>11660534</v>
      </c>
      <c r="BL1256" s="9">
        <v>0</v>
      </c>
      <c r="BM1256" s="9">
        <v>155879</v>
      </c>
      <c r="BN1256" s="9">
        <v>60985207</v>
      </c>
      <c r="BO1256" s="9">
        <v>15229217</v>
      </c>
      <c r="BP1256" s="9">
        <v>3667557</v>
      </c>
      <c r="BQ1256" s="9">
        <v>7409418</v>
      </c>
      <c r="BR1256" s="9">
        <v>15995749</v>
      </c>
      <c r="BS1256" s="9">
        <v>0</v>
      </c>
      <c r="BT1256" s="9">
        <v>0</v>
      </c>
      <c r="BU1256" s="9">
        <v>731008</v>
      </c>
      <c r="BV1256" s="9">
        <v>19333766</v>
      </c>
      <c r="BW1256" s="9">
        <v>0</v>
      </c>
      <c r="BX1256" s="9">
        <v>1722325</v>
      </c>
      <c r="BY1256" s="9">
        <v>64089040</v>
      </c>
      <c r="BZ1256" s="9">
        <v>1461709</v>
      </c>
      <c r="CA1256" s="9">
        <v>34126259</v>
      </c>
      <c r="CB1256" s="9">
        <v>9206913</v>
      </c>
      <c r="CC1256" s="9">
        <v>12479021</v>
      </c>
      <c r="CD1256" s="9">
        <v>20634239</v>
      </c>
      <c r="CE1256" s="9">
        <v>0</v>
      </c>
      <c r="CF1256" s="9">
        <v>0</v>
      </c>
      <c r="CG1256" s="9">
        <v>0</v>
      </c>
      <c r="CH1256" s="9">
        <v>785673</v>
      </c>
      <c r="CI1256" s="9">
        <v>20365620</v>
      </c>
      <c r="CJ1256" s="9">
        <v>0</v>
      </c>
      <c r="CK1256" s="9">
        <v>499823</v>
      </c>
      <c r="CL1256" s="9">
        <v>0</v>
      </c>
      <c r="CM1256" s="9">
        <v>0</v>
      </c>
      <c r="CN1256" s="9">
        <v>0</v>
      </c>
      <c r="CO1256" s="9">
        <v>1134902</v>
      </c>
      <c r="CP1256" s="9">
        <v>100694159</v>
      </c>
      <c r="CQ1256" s="9">
        <v>0</v>
      </c>
      <c r="CR1256" s="9">
        <v>0</v>
      </c>
      <c r="CS1256" s="9">
        <v>0</v>
      </c>
      <c r="CT1256" s="9">
        <v>0</v>
      </c>
      <c r="CU1256" s="9">
        <v>0</v>
      </c>
      <c r="CV1256" s="9">
        <v>5084812</v>
      </c>
      <c r="CW1256" s="9">
        <v>1164801</v>
      </c>
      <c r="CX1256" s="9">
        <v>1923428</v>
      </c>
      <c r="CY1256" s="9">
        <v>5802319</v>
      </c>
      <c r="CZ1256" s="9">
        <v>0</v>
      </c>
      <c r="DA1256" s="9">
        <v>0</v>
      </c>
      <c r="DB1256" s="9">
        <v>135596</v>
      </c>
      <c r="DC1256" s="9">
        <v>10012978</v>
      </c>
      <c r="DD1256" s="9">
        <v>0</v>
      </c>
      <c r="DE1256" s="9">
        <v>256154</v>
      </c>
      <c r="DF1256" s="9">
        <v>24380088</v>
      </c>
      <c r="DG1256" s="9">
        <v>40974</v>
      </c>
      <c r="DH1256" s="9">
        <v>25324501</v>
      </c>
      <c r="DI1256" s="9">
        <v>0</v>
      </c>
      <c r="DJ1256" s="9">
        <v>4456</v>
      </c>
      <c r="DK1256" s="9">
        <v>0</v>
      </c>
      <c r="DL1256" s="9">
        <v>0</v>
      </c>
      <c r="DM1256" s="9">
        <v>0</v>
      </c>
      <c r="DN1256" s="9">
        <v>0</v>
      </c>
      <c r="DO1256" s="9">
        <v>326000</v>
      </c>
      <c r="DP1256" s="9">
        <v>14169560</v>
      </c>
      <c r="DQ1256" s="9">
        <v>0</v>
      </c>
      <c r="DR1256" s="9">
        <v>0</v>
      </c>
      <c r="DS1256" s="9">
        <v>0</v>
      </c>
      <c r="DT1256" s="9">
        <v>0</v>
      </c>
      <c r="DU1256" s="9">
        <v>0</v>
      </c>
      <c r="DV1256" s="9">
        <v>0</v>
      </c>
      <c r="DW1256" s="9">
        <v>0</v>
      </c>
      <c r="DX1256" s="9">
        <v>0</v>
      </c>
      <c r="DY1256" s="9">
        <v>0</v>
      </c>
      <c r="DZ1256" s="9">
        <v>0</v>
      </c>
      <c r="EA1256" s="9">
        <v>0</v>
      </c>
      <c r="EB1256" s="9">
        <v>0</v>
      </c>
      <c r="EC1256" s="9">
        <v>0</v>
      </c>
    </row>
    <row r="1257" spans="1:133" x14ac:dyDescent="0.3">
      <c r="A1257" s="10">
        <v>106361343</v>
      </c>
      <c r="B1257" s="10" t="s">
        <v>1826</v>
      </c>
      <c r="C1257" s="10">
        <v>20182</v>
      </c>
      <c r="D1257" s="12">
        <v>43191</v>
      </c>
      <c r="E1257" s="10" t="s">
        <v>2129</v>
      </c>
      <c r="F1257" s="10" t="s">
        <v>134</v>
      </c>
      <c r="G1257" s="10" t="s">
        <v>275</v>
      </c>
      <c r="H1257" s="10" t="s">
        <v>2145</v>
      </c>
      <c r="I1257" s="10">
        <v>1211</v>
      </c>
      <c r="J1257" s="10" t="s">
        <v>152</v>
      </c>
      <c r="K1257" s="10" t="s">
        <v>137</v>
      </c>
      <c r="L1257" s="10" t="s">
        <v>145</v>
      </c>
      <c r="M1257" s="10" t="s">
        <v>1827</v>
      </c>
      <c r="N1257" s="10" t="s">
        <v>1828</v>
      </c>
      <c r="O1257" s="10" t="s">
        <v>1829</v>
      </c>
      <c r="P1257" s="10">
        <v>92307</v>
      </c>
      <c r="Q1257" s="10" t="s">
        <v>1830</v>
      </c>
      <c r="R1257" s="10">
        <v>212</v>
      </c>
      <c r="S1257" s="10">
        <v>212</v>
      </c>
      <c r="T1257" s="10">
        <v>210</v>
      </c>
      <c r="U1257" s="10">
        <v>837</v>
      </c>
      <c r="V1257" s="10">
        <v>507</v>
      </c>
      <c r="W1257" s="10">
        <v>267</v>
      </c>
      <c r="X1257" s="10">
        <v>1151</v>
      </c>
      <c r="Y1257" s="10">
        <v>0</v>
      </c>
      <c r="Z1257" s="10">
        <v>0</v>
      </c>
      <c r="AA1257" s="10">
        <v>53</v>
      </c>
      <c r="AB1257" s="10">
        <v>630</v>
      </c>
      <c r="AC1257" s="10">
        <v>3</v>
      </c>
      <c r="AD1257" s="10">
        <v>55</v>
      </c>
      <c r="AE1257" s="10">
        <v>3503</v>
      </c>
      <c r="AF1257" s="10">
        <v>0</v>
      </c>
      <c r="AG1257" s="10">
        <v>5322</v>
      </c>
      <c r="AH1257" s="10">
        <v>2217</v>
      </c>
      <c r="AI1257" s="10">
        <v>1329</v>
      </c>
      <c r="AJ1257" s="10">
        <v>4837</v>
      </c>
      <c r="AK1257" s="10">
        <v>0</v>
      </c>
      <c r="AL1257" s="10">
        <v>0</v>
      </c>
      <c r="AM1257" s="10">
        <v>252</v>
      </c>
      <c r="AN1257" s="10">
        <v>2321</v>
      </c>
      <c r="AO1257" s="10">
        <v>7</v>
      </c>
      <c r="AP1257" s="10">
        <v>182</v>
      </c>
      <c r="AQ1257" s="10">
        <v>16467</v>
      </c>
      <c r="AR1257" s="10">
        <v>0</v>
      </c>
      <c r="AS1257" s="10">
        <v>2017</v>
      </c>
      <c r="AT1257" s="10">
        <v>2479</v>
      </c>
      <c r="AU1257" s="10">
        <v>1977</v>
      </c>
      <c r="AV1257" s="10">
        <v>9423</v>
      </c>
      <c r="AW1257" s="10">
        <v>0</v>
      </c>
      <c r="AX1257" s="10">
        <v>0</v>
      </c>
      <c r="AY1257" s="10">
        <v>354</v>
      </c>
      <c r="AZ1257" s="10">
        <v>3930</v>
      </c>
      <c r="BA1257" s="10">
        <v>94</v>
      </c>
      <c r="BB1257" s="10">
        <v>10961</v>
      </c>
      <c r="BC1257" s="10">
        <v>31235</v>
      </c>
      <c r="BD1257" s="10">
        <v>71812015</v>
      </c>
      <c r="BE1257" s="10">
        <v>41654523</v>
      </c>
      <c r="BF1257" s="10">
        <v>16607044</v>
      </c>
      <c r="BG1257" s="10">
        <v>63766203</v>
      </c>
      <c r="BH1257" s="10">
        <v>0</v>
      </c>
      <c r="BI1257" s="10">
        <v>0</v>
      </c>
      <c r="BJ1257" s="10">
        <v>3147619</v>
      </c>
      <c r="BK1257" s="10">
        <v>39471873</v>
      </c>
      <c r="BL1257" s="10">
        <v>129683</v>
      </c>
      <c r="BM1257" s="10">
        <v>2653124</v>
      </c>
      <c r="BN1257" s="10">
        <v>239242084</v>
      </c>
      <c r="BO1257" s="10">
        <v>22474297</v>
      </c>
      <c r="BP1257" s="10">
        <v>31285929</v>
      </c>
      <c r="BQ1257" s="10">
        <v>12328782</v>
      </c>
      <c r="BR1257" s="10">
        <v>66248931</v>
      </c>
      <c r="BS1257" s="10">
        <v>0</v>
      </c>
      <c r="BT1257" s="10">
        <v>0</v>
      </c>
      <c r="BU1257" s="10">
        <v>3012402</v>
      </c>
      <c r="BV1257" s="10">
        <v>39188633</v>
      </c>
      <c r="BW1257" s="10">
        <v>433509</v>
      </c>
      <c r="BX1257" s="10">
        <v>4144512</v>
      </c>
      <c r="BY1257" s="10">
        <v>179116995</v>
      </c>
      <c r="BZ1257" s="10">
        <v>-386829</v>
      </c>
      <c r="CA1257" s="10">
        <v>80467027</v>
      </c>
      <c r="CB1257" s="10">
        <v>62118038</v>
      </c>
      <c r="CC1257" s="10">
        <v>20652993</v>
      </c>
      <c r="CD1257" s="10">
        <v>117697238</v>
      </c>
      <c r="CE1257" s="10">
        <v>0</v>
      </c>
      <c r="CF1257" s="10">
        <v>0</v>
      </c>
      <c r="CG1257" s="10">
        <v>0</v>
      </c>
      <c r="CH1257" s="10">
        <v>5163126</v>
      </c>
      <c r="CI1257" s="10">
        <v>52300692</v>
      </c>
      <c r="CJ1257" s="10">
        <v>0</v>
      </c>
      <c r="CK1257" s="10">
        <v>63355</v>
      </c>
      <c r="CL1257" s="10">
        <v>0</v>
      </c>
      <c r="CM1257" s="10">
        <v>0</v>
      </c>
      <c r="CN1257" s="10">
        <v>0</v>
      </c>
      <c r="CO1257" s="10">
        <v>6452112</v>
      </c>
      <c r="CP1257" s="10">
        <v>344527752</v>
      </c>
      <c r="CQ1257" s="10">
        <v>5019764</v>
      </c>
      <c r="CR1257" s="10">
        <v>0</v>
      </c>
      <c r="CS1257" s="10">
        <v>0</v>
      </c>
      <c r="CT1257" s="10">
        <v>676872</v>
      </c>
      <c r="CU1257" s="10">
        <v>5696636</v>
      </c>
      <c r="CV1257" s="10">
        <v>13819285</v>
      </c>
      <c r="CW1257" s="10">
        <v>15842178</v>
      </c>
      <c r="CX1257" s="10">
        <v>8282833</v>
      </c>
      <c r="CY1257" s="10">
        <v>12317896</v>
      </c>
      <c r="CZ1257" s="10">
        <v>0</v>
      </c>
      <c r="DA1257" s="10">
        <v>0</v>
      </c>
      <c r="DB1257" s="10">
        <v>996895</v>
      </c>
      <c r="DC1257" s="10">
        <v>27036686</v>
      </c>
      <c r="DD1257" s="10">
        <v>499837</v>
      </c>
      <c r="DE1257" s="10">
        <v>732353</v>
      </c>
      <c r="DF1257" s="10">
        <v>79527963</v>
      </c>
      <c r="DG1257" s="10">
        <v>772966</v>
      </c>
      <c r="DH1257" s="10">
        <v>73121557</v>
      </c>
      <c r="DI1257" s="10">
        <v>2777449</v>
      </c>
      <c r="DJ1257" s="10">
        <v>2547757</v>
      </c>
      <c r="DK1257" s="10">
        <v>0</v>
      </c>
      <c r="DL1257" s="10">
        <v>0</v>
      </c>
      <c r="DM1257" s="10">
        <v>0</v>
      </c>
      <c r="DN1257" s="10">
        <v>0</v>
      </c>
      <c r="DO1257" s="10">
        <v>2975417</v>
      </c>
      <c r="DP1257" s="10">
        <v>125658118</v>
      </c>
      <c r="DQ1257" s="10">
        <v>0</v>
      </c>
      <c r="DR1257" s="10">
        <v>0</v>
      </c>
      <c r="DS1257" s="10">
        <v>0</v>
      </c>
      <c r="DT1257" s="10">
        <v>0</v>
      </c>
      <c r="DU1257" s="10">
        <v>0</v>
      </c>
      <c r="DV1257" s="10">
        <v>0</v>
      </c>
      <c r="DW1257" s="10">
        <v>0</v>
      </c>
      <c r="DX1257" s="10">
        <v>0</v>
      </c>
      <c r="DY1257" s="10">
        <v>0</v>
      </c>
      <c r="DZ1257" s="10">
        <v>0</v>
      </c>
      <c r="EA1257" s="10">
        <v>0</v>
      </c>
      <c r="EB1257" s="10">
        <v>0</v>
      </c>
      <c r="EC1257" s="10">
        <v>0</v>
      </c>
    </row>
    <row r="1258" spans="1:133" x14ac:dyDescent="0.3">
      <c r="A1258" s="9">
        <v>106190053</v>
      </c>
      <c r="B1258" s="9" t="s">
        <v>1831</v>
      </c>
      <c r="C1258" s="9">
        <v>20182</v>
      </c>
      <c r="D1258" s="11">
        <v>43191</v>
      </c>
      <c r="E1258" s="9" t="s">
        <v>2129</v>
      </c>
      <c r="F1258" s="9" t="s">
        <v>134</v>
      </c>
      <c r="G1258" s="9" t="s">
        <v>158</v>
      </c>
      <c r="H1258" s="9" t="s">
        <v>2132</v>
      </c>
      <c r="I1258" s="9">
        <v>933</v>
      </c>
      <c r="J1258" s="9" t="s">
        <v>136</v>
      </c>
      <c r="K1258" s="9" t="s">
        <v>137</v>
      </c>
      <c r="L1258" s="9" t="s">
        <v>138</v>
      </c>
      <c r="M1258" s="9" t="s">
        <v>1832</v>
      </c>
      <c r="N1258" s="9" t="s">
        <v>1833</v>
      </c>
      <c r="O1258" s="9" t="s">
        <v>501</v>
      </c>
      <c r="P1258" s="9">
        <v>90813</v>
      </c>
      <c r="Q1258" s="9" t="s">
        <v>1834</v>
      </c>
      <c r="R1258" s="9">
        <v>302</v>
      </c>
      <c r="S1258" s="9">
        <v>302</v>
      </c>
      <c r="T1258" s="9">
        <v>164</v>
      </c>
      <c r="U1258" s="9">
        <v>498</v>
      </c>
      <c r="V1258" s="9">
        <v>371</v>
      </c>
      <c r="W1258" s="9">
        <v>443</v>
      </c>
      <c r="X1258" s="9">
        <v>1067</v>
      </c>
      <c r="Y1258" s="9">
        <v>0</v>
      </c>
      <c r="Z1258" s="9">
        <v>0</v>
      </c>
      <c r="AA1258" s="9">
        <v>59</v>
      </c>
      <c r="AB1258" s="9">
        <v>236</v>
      </c>
      <c r="AC1258" s="9">
        <v>8</v>
      </c>
      <c r="AD1258" s="9">
        <v>41</v>
      </c>
      <c r="AE1258" s="9">
        <v>2723</v>
      </c>
      <c r="AF1258" s="9">
        <v>0</v>
      </c>
      <c r="AG1258" s="9">
        <v>3104</v>
      </c>
      <c r="AH1258" s="9">
        <v>2036</v>
      </c>
      <c r="AI1258" s="9">
        <v>1966</v>
      </c>
      <c r="AJ1258" s="9">
        <v>5067</v>
      </c>
      <c r="AK1258" s="9">
        <v>0</v>
      </c>
      <c r="AL1258" s="9">
        <v>0</v>
      </c>
      <c r="AM1258" s="9">
        <v>357</v>
      </c>
      <c r="AN1258" s="9">
        <v>855</v>
      </c>
      <c r="AO1258" s="9">
        <v>30</v>
      </c>
      <c r="AP1258" s="9">
        <v>145</v>
      </c>
      <c r="AQ1258" s="9">
        <v>13560</v>
      </c>
      <c r="AR1258" s="9">
        <v>0</v>
      </c>
      <c r="AS1258" s="9">
        <v>4467</v>
      </c>
      <c r="AT1258" s="9">
        <v>2895</v>
      </c>
      <c r="AU1258" s="9">
        <v>4445</v>
      </c>
      <c r="AV1258" s="9">
        <v>12592</v>
      </c>
      <c r="AW1258" s="9">
        <v>59</v>
      </c>
      <c r="AX1258" s="9">
        <v>0</v>
      </c>
      <c r="AY1258" s="9">
        <v>524</v>
      </c>
      <c r="AZ1258" s="9">
        <v>3617</v>
      </c>
      <c r="BA1258" s="9">
        <v>557</v>
      </c>
      <c r="BB1258" s="9">
        <v>1942</v>
      </c>
      <c r="BC1258" s="9">
        <v>31098</v>
      </c>
      <c r="BD1258" s="9">
        <v>40509949</v>
      </c>
      <c r="BE1258" s="9">
        <v>31157750</v>
      </c>
      <c r="BF1258" s="9">
        <v>21804445</v>
      </c>
      <c r="BG1258" s="9">
        <v>57090137</v>
      </c>
      <c r="BH1258" s="9">
        <v>0</v>
      </c>
      <c r="BI1258" s="9">
        <v>0</v>
      </c>
      <c r="BJ1258" s="9">
        <v>4624652</v>
      </c>
      <c r="BK1258" s="9">
        <v>12774684</v>
      </c>
      <c r="BL1258" s="9">
        <v>373640</v>
      </c>
      <c r="BM1258" s="9">
        <v>1794562</v>
      </c>
      <c r="BN1258" s="9">
        <v>170129819</v>
      </c>
      <c r="BO1258" s="9">
        <v>11991696</v>
      </c>
      <c r="BP1258" s="9">
        <v>7770481</v>
      </c>
      <c r="BQ1258" s="9">
        <v>11931461</v>
      </c>
      <c r="BR1258" s="9">
        <v>33804548</v>
      </c>
      <c r="BS1258" s="9">
        <v>79805</v>
      </c>
      <c r="BT1258" s="9">
        <v>0</v>
      </c>
      <c r="BU1258" s="9">
        <v>1406089</v>
      </c>
      <c r="BV1258" s="9">
        <v>9709151</v>
      </c>
      <c r="BW1258" s="9">
        <v>1495764</v>
      </c>
      <c r="BX1258" s="9">
        <v>5293080</v>
      </c>
      <c r="BY1258" s="9">
        <v>83482075</v>
      </c>
      <c r="BZ1258" s="9">
        <v>3323485</v>
      </c>
      <c r="CA1258" s="9">
        <v>40787108</v>
      </c>
      <c r="CB1258" s="9">
        <v>31348589</v>
      </c>
      <c r="CC1258" s="9">
        <v>12565562</v>
      </c>
      <c r="CD1258" s="9">
        <v>79280205</v>
      </c>
      <c r="CE1258" s="9">
        <v>-4702590</v>
      </c>
      <c r="CF1258" s="9">
        <v>80104</v>
      </c>
      <c r="CG1258" s="9">
        <v>0</v>
      </c>
      <c r="CH1258" s="9">
        <v>4333932</v>
      </c>
      <c r="CI1258" s="9">
        <v>11261827</v>
      </c>
      <c r="CJ1258" s="9">
        <v>0</v>
      </c>
      <c r="CK1258" s="9">
        <v>3747579</v>
      </c>
      <c r="CL1258" s="9">
        <v>0</v>
      </c>
      <c r="CM1258" s="9">
        <v>0</v>
      </c>
      <c r="CN1258" s="9">
        <v>0</v>
      </c>
      <c r="CO1258" s="9">
        <v>6111810</v>
      </c>
      <c r="CP1258" s="9">
        <v>188137611</v>
      </c>
      <c r="CQ1258" s="9">
        <v>346998</v>
      </c>
      <c r="CR1258" s="9">
        <v>6749445</v>
      </c>
      <c r="CS1258" s="9">
        <v>0</v>
      </c>
      <c r="CT1258" s="9">
        <v>0</v>
      </c>
      <c r="CU1258" s="9">
        <v>7096443</v>
      </c>
      <c r="CV1258" s="9">
        <v>10950861</v>
      </c>
      <c r="CW1258" s="9">
        <v>7753890</v>
      </c>
      <c r="CX1258" s="9">
        <v>20219906</v>
      </c>
      <c r="CY1258" s="9">
        <v>21135645</v>
      </c>
      <c r="CZ1258" s="9">
        <v>0</v>
      </c>
      <c r="DA1258" s="9">
        <v>0</v>
      </c>
      <c r="DB1258" s="9">
        <v>1444627</v>
      </c>
      <c r="DC1258" s="9">
        <v>10586661</v>
      </c>
      <c r="DD1258" s="9">
        <v>0</v>
      </c>
      <c r="DE1258" s="9">
        <v>479136</v>
      </c>
      <c r="DF1258" s="9">
        <v>72570726</v>
      </c>
      <c r="DG1258" s="9">
        <v>5536593</v>
      </c>
      <c r="DH1258" s="9">
        <v>85188717</v>
      </c>
      <c r="DI1258" s="9">
        <v>0</v>
      </c>
      <c r="DJ1258" s="9">
        <v>58445</v>
      </c>
      <c r="DK1258" s="9">
        <v>0</v>
      </c>
      <c r="DL1258" s="9">
        <v>0</v>
      </c>
      <c r="DM1258" s="9">
        <v>0</v>
      </c>
      <c r="DN1258" s="9">
        <v>0</v>
      </c>
      <c r="DO1258" s="9">
        <v>5296474</v>
      </c>
      <c r="DP1258" s="9">
        <v>65023076</v>
      </c>
      <c r="DQ1258" s="9">
        <v>0</v>
      </c>
      <c r="DR1258" s="9">
        <v>0</v>
      </c>
      <c r="DS1258" s="9">
        <v>0</v>
      </c>
      <c r="DT1258" s="9">
        <v>0</v>
      </c>
      <c r="DU1258" s="9">
        <v>0</v>
      </c>
      <c r="DV1258" s="9">
        <v>0</v>
      </c>
      <c r="DW1258" s="9">
        <v>0</v>
      </c>
      <c r="DX1258" s="9">
        <v>0</v>
      </c>
      <c r="DY1258" s="9">
        <v>0</v>
      </c>
      <c r="DZ1258" s="9">
        <v>0</v>
      </c>
      <c r="EA1258" s="9">
        <v>0</v>
      </c>
      <c r="EB1258" s="9">
        <v>0</v>
      </c>
      <c r="EC1258" s="9">
        <v>0</v>
      </c>
    </row>
    <row r="1259" spans="1:133" x14ac:dyDescent="0.3">
      <c r="A1259" s="10">
        <v>106380965</v>
      </c>
      <c r="B1259" s="10" t="s">
        <v>1835</v>
      </c>
      <c r="C1259" s="10">
        <v>20182</v>
      </c>
      <c r="D1259" s="12">
        <v>43191</v>
      </c>
      <c r="E1259" s="10" t="s">
        <v>2129</v>
      </c>
      <c r="F1259" s="10" t="s">
        <v>134</v>
      </c>
      <c r="G1259" s="10" t="s">
        <v>379</v>
      </c>
      <c r="H1259" s="10" t="s">
        <v>2148</v>
      </c>
      <c r="I1259" s="10">
        <v>423</v>
      </c>
      <c r="J1259" s="10" t="s">
        <v>136</v>
      </c>
      <c r="K1259" s="10" t="s">
        <v>137</v>
      </c>
      <c r="L1259" s="10" t="s">
        <v>138</v>
      </c>
      <c r="M1259" s="10" t="s">
        <v>1836</v>
      </c>
      <c r="N1259" s="10" t="s">
        <v>1837</v>
      </c>
      <c r="O1259" s="10" t="s">
        <v>382</v>
      </c>
      <c r="P1259" s="10">
        <v>94117</v>
      </c>
      <c r="Q1259" s="10" t="s">
        <v>1838</v>
      </c>
      <c r="R1259" s="10">
        <v>403</v>
      </c>
      <c r="S1259" s="10">
        <v>232</v>
      </c>
      <c r="T1259" s="10">
        <v>82</v>
      </c>
      <c r="U1259" s="10">
        <v>532</v>
      </c>
      <c r="V1259" s="10">
        <v>216</v>
      </c>
      <c r="W1259" s="10">
        <v>158</v>
      </c>
      <c r="X1259" s="10">
        <v>82</v>
      </c>
      <c r="Y1259" s="10">
        <v>0</v>
      </c>
      <c r="Z1259" s="10">
        <v>0</v>
      </c>
      <c r="AA1259" s="10">
        <v>31</v>
      </c>
      <c r="AB1259" s="10">
        <v>257</v>
      </c>
      <c r="AC1259" s="10">
        <v>7</v>
      </c>
      <c r="AD1259" s="10">
        <v>40</v>
      </c>
      <c r="AE1259" s="10">
        <v>1323</v>
      </c>
      <c r="AF1259" s="10">
        <v>0</v>
      </c>
      <c r="AG1259" s="10">
        <v>2938</v>
      </c>
      <c r="AH1259" s="10">
        <v>1057</v>
      </c>
      <c r="AI1259" s="10">
        <v>1049</v>
      </c>
      <c r="AJ1259" s="10">
        <v>349</v>
      </c>
      <c r="AK1259" s="10">
        <v>0</v>
      </c>
      <c r="AL1259" s="10">
        <v>0</v>
      </c>
      <c r="AM1259" s="10">
        <v>150</v>
      </c>
      <c r="AN1259" s="10">
        <v>1197</v>
      </c>
      <c r="AO1259" s="10">
        <v>11</v>
      </c>
      <c r="AP1259" s="10">
        <v>60</v>
      </c>
      <c r="AQ1259" s="10">
        <v>6811</v>
      </c>
      <c r="AR1259" s="10">
        <v>0</v>
      </c>
      <c r="AS1259" s="10">
        <v>9133</v>
      </c>
      <c r="AT1259" s="10">
        <v>3526</v>
      </c>
      <c r="AU1259" s="10">
        <v>404</v>
      </c>
      <c r="AV1259" s="10">
        <v>1946</v>
      </c>
      <c r="AW1259" s="10">
        <v>0</v>
      </c>
      <c r="AX1259" s="10">
        <v>0</v>
      </c>
      <c r="AY1259" s="10">
        <v>478</v>
      </c>
      <c r="AZ1259" s="10">
        <v>8378</v>
      </c>
      <c r="BA1259" s="10">
        <v>479</v>
      </c>
      <c r="BB1259" s="10">
        <v>807</v>
      </c>
      <c r="BC1259" s="10">
        <v>25151</v>
      </c>
      <c r="BD1259" s="10">
        <v>66483669</v>
      </c>
      <c r="BE1259" s="10">
        <v>27827497</v>
      </c>
      <c r="BF1259" s="10">
        <v>9519688</v>
      </c>
      <c r="BG1259" s="10">
        <v>7865966</v>
      </c>
      <c r="BH1259" s="10">
        <v>0</v>
      </c>
      <c r="BI1259" s="10">
        <v>0</v>
      </c>
      <c r="BJ1259" s="10">
        <v>2585168</v>
      </c>
      <c r="BK1259" s="10">
        <v>26532604</v>
      </c>
      <c r="BL1259" s="10">
        <v>412653</v>
      </c>
      <c r="BM1259" s="10">
        <v>2173543</v>
      </c>
      <c r="BN1259" s="10">
        <v>143400788</v>
      </c>
      <c r="BO1259" s="10">
        <v>26813977</v>
      </c>
      <c r="BP1259" s="10">
        <v>10350673</v>
      </c>
      <c r="BQ1259" s="10">
        <v>1186195</v>
      </c>
      <c r="BR1259" s="10">
        <v>5713930</v>
      </c>
      <c r="BS1259" s="10">
        <v>0</v>
      </c>
      <c r="BT1259" s="10">
        <v>0</v>
      </c>
      <c r="BU1259" s="10">
        <v>1403611</v>
      </c>
      <c r="BV1259" s="10">
        <v>24596579</v>
      </c>
      <c r="BW1259" s="10">
        <v>1407023</v>
      </c>
      <c r="BX1259" s="10">
        <v>2369032</v>
      </c>
      <c r="BY1259" s="10">
        <v>73841020</v>
      </c>
      <c r="BZ1259" s="10">
        <v>1207829</v>
      </c>
      <c r="CA1259" s="10">
        <v>77006173</v>
      </c>
      <c r="CB1259" s="10">
        <v>30996893</v>
      </c>
      <c r="CC1259" s="10">
        <v>8738899</v>
      </c>
      <c r="CD1259" s="10">
        <v>12182086</v>
      </c>
      <c r="CE1259" s="10">
        <v>0</v>
      </c>
      <c r="CF1259" s="10">
        <v>0</v>
      </c>
      <c r="CG1259" s="10">
        <v>0</v>
      </c>
      <c r="CH1259" s="10">
        <v>2834703</v>
      </c>
      <c r="CI1259" s="10">
        <v>27002816</v>
      </c>
      <c r="CJ1259" s="10">
        <v>0</v>
      </c>
      <c r="CK1259" s="10">
        <v>2153541</v>
      </c>
      <c r="CL1259" s="10">
        <v>0</v>
      </c>
      <c r="CM1259" s="10">
        <v>0</v>
      </c>
      <c r="CN1259" s="10">
        <v>0</v>
      </c>
      <c r="CO1259" s="10">
        <v>4079215</v>
      </c>
      <c r="CP1259" s="10">
        <v>166202155</v>
      </c>
      <c r="CQ1259" s="10">
        <v>0</v>
      </c>
      <c r="CR1259" s="10">
        <v>0</v>
      </c>
      <c r="CS1259" s="10">
        <v>0</v>
      </c>
      <c r="CT1259" s="10">
        <v>0</v>
      </c>
      <c r="CU1259" s="10">
        <v>0</v>
      </c>
      <c r="CV1259" s="10">
        <v>15631805</v>
      </c>
      <c r="CW1259" s="10">
        <v>7076912</v>
      </c>
      <c r="CX1259" s="10">
        <v>1783808</v>
      </c>
      <c r="CY1259" s="10">
        <v>1349710</v>
      </c>
      <c r="CZ1259" s="10">
        <v>0</v>
      </c>
      <c r="DA1259" s="10">
        <v>0</v>
      </c>
      <c r="DB1259" s="10">
        <v>1048671</v>
      </c>
      <c r="DC1259" s="10">
        <v>23638706</v>
      </c>
      <c r="DD1259" s="10">
        <v>0</v>
      </c>
      <c r="DE1259" s="10">
        <v>510041</v>
      </c>
      <c r="DF1259" s="10">
        <v>51039653</v>
      </c>
      <c r="DG1259" s="10">
        <v>2633485</v>
      </c>
      <c r="DH1259" s="10">
        <v>62377870</v>
      </c>
      <c r="DI1259" s="10">
        <v>0</v>
      </c>
      <c r="DJ1259" s="10">
        <v>840659</v>
      </c>
      <c r="DK1259" s="10">
        <v>0</v>
      </c>
      <c r="DL1259" s="10">
        <v>0</v>
      </c>
      <c r="DM1259" s="10">
        <v>0</v>
      </c>
      <c r="DN1259" s="10">
        <v>0</v>
      </c>
      <c r="DO1259" s="10">
        <v>2822229</v>
      </c>
      <c r="DP1259" s="10">
        <v>74780130</v>
      </c>
      <c r="DQ1259" s="10">
        <v>0</v>
      </c>
      <c r="DR1259" s="10">
        <v>0</v>
      </c>
      <c r="DS1259" s="10">
        <v>0</v>
      </c>
      <c r="DT1259" s="10">
        <v>0</v>
      </c>
      <c r="DU1259" s="10">
        <v>0</v>
      </c>
      <c r="DV1259" s="10">
        <v>0</v>
      </c>
      <c r="DW1259" s="10">
        <v>0</v>
      </c>
      <c r="DX1259" s="10">
        <v>0</v>
      </c>
      <c r="DY1259" s="10">
        <v>0</v>
      </c>
      <c r="DZ1259" s="10">
        <v>0</v>
      </c>
      <c r="EA1259" s="10">
        <v>0</v>
      </c>
      <c r="EB1259" s="10">
        <v>0</v>
      </c>
      <c r="EC1259" s="10">
        <v>0</v>
      </c>
    </row>
    <row r="1260" spans="1:133" x14ac:dyDescent="0.3">
      <c r="A1260" s="9">
        <v>106010967</v>
      </c>
      <c r="B1260" s="9" t="s">
        <v>1839</v>
      </c>
      <c r="C1260" s="9">
        <v>20182</v>
      </c>
      <c r="D1260" s="11">
        <v>43191</v>
      </c>
      <c r="E1260" s="9" t="s">
        <v>2129</v>
      </c>
      <c r="F1260" s="9" t="s">
        <v>134</v>
      </c>
      <c r="G1260" s="9" t="s">
        <v>233</v>
      </c>
      <c r="H1260" s="9" t="s">
        <v>2138</v>
      </c>
      <c r="I1260" s="9">
        <v>421</v>
      </c>
      <c r="J1260" s="9" t="s">
        <v>136</v>
      </c>
      <c r="K1260" s="9" t="s">
        <v>137</v>
      </c>
      <c r="L1260" s="9" t="s">
        <v>138</v>
      </c>
      <c r="M1260" s="9" t="s">
        <v>1840</v>
      </c>
      <c r="N1260" s="9" t="s">
        <v>1841</v>
      </c>
      <c r="O1260" s="9" t="s">
        <v>1842</v>
      </c>
      <c r="P1260" s="9">
        <v>94545</v>
      </c>
      <c r="Q1260" s="9" t="s">
        <v>1843</v>
      </c>
      <c r="R1260" s="9">
        <v>195</v>
      </c>
      <c r="S1260" s="9">
        <v>195</v>
      </c>
      <c r="T1260" s="9">
        <v>171</v>
      </c>
      <c r="U1260" s="9">
        <v>483</v>
      </c>
      <c r="V1260" s="9">
        <v>97</v>
      </c>
      <c r="W1260" s="9">
        <v>125</v>
      </c>
      <c r="X1260" s="9">
        <v>321</v>
      </c>
      <c r="Y1260" s="9">
        <v>3</v>
      </c>
      <c r="Z1260" s="9">
        <v>0</v>
      </c>
      <c r="AA1260" s="9">
        <v>18</v>
      </c>
      <c r="AB1260" s="9">
        <v>74</v>
      </c>
      <c r="AC1260" s="9">
        <v>39</v>
      </c>
      <c r="AD1260" s="9">
        <v>4</v>
      </c>
      <c r="AE1260" s="9">
        <v>1164</v>
      </c>
      <c r="AF1260" s="9">
        <v>0</v>
      </c>
      <c r="AG1260" s="9">
        <v>2278</v>
      </c>
      <c r="AH1260" s="9">
        <v>363</v>
      </c>
      <c r="AI1260" s="9">
        <v>546</v>
      </c>
      <c r="AJ1260" s="9">
        <v>1102</v>
      </c>
      <c r="AK1260" s="9">
        <v>3</v>
      </c>
      <c r="AL1260" s="9">
        <v>0</v>
      </c>
      <c r="AM1260" s="9">
        <v>46</v>
      </c>
      <c r="AN1260" s="9">
        <v>183</v>
      </c>
      <c r="AO1260" s="9">
        <v>42</v>
      </c>
      <c r="AP1260" s="9">
        <v>5</v>
      </c>
      <c r="AQ1260" s="9">
        <v>4568</v>
      </c>
      <c r="AR1260" s="9">
        <v>0</v>
      </c>
      <c r="AS1260" s="9">
        <v>1994</v>
      </c>
      <c r="AT1260" s="9">
        <v>231</v>
      </c>
      <c r="AU1260" s="9">
        <v>924</v>
      </c>
      <c r="AV1260" s="9">
        <v>3819</v>
      </c>
      <c r="AW1260" s="9">
        <v>256</v>
      </c>
      <c r="AX1260" s="9">
        <v>0</v>
      </c>
      <c r="AY1260" s="9">
        <v>563</v>
      </c>
      <c r="AZ1260" s="9">
        <v>1144</v>
      </c>
      <c r="BA1260" s="9">
        <v>346</v>
      </c>
      <c r="BB1260" s="9">
        <v>628</v>
      </c>
      <c r="BC1260" s="9">
        <v>9905</v>
      </c>
      <c r="BD1260" s="9">
        <v>47852605</v>
      </c>
      <c r="BE1260" s="9">
        <v>7664978</v>
      </c>
      <c r="BF1260" s="9">
        <v>12011744</v>
      </c>
      <c r="BG1260" s="9">
        <v>26418839</v>
      </c>
      <c r="BH1260" s="9">
        <v>32319</v>
      </c>
      <c r="BI1260" s="9">
        <v>0</v>
      </c>
      <c r="BJ1260" s="9">
        <v>1427420</v>
      </c>
      <c r="BK1260" s="9">
        <v>5259827</v>
      </c>
      <c r="BL1260" s="9">
        <v>281127</v>
      </c>
      <c r="BM1260" s="9">
        <v>151650</v>
      </c>
      <c r="BN1260" s="9">
        <v>101100509</v>
      </c>
      <c r="BO1260" s="9">
        <v>10081381</v>
      </c>
      <c r="BP1260" s="9">
        <v>1349042</v>
      </c>
      <c r="BQ1260" s="9">
        <v>4159890</v>
      </c>
      <c r="BR1260" s="9">
        <v>15072124</v>
      </c>
      <c r="BS1260" s="9">
        <v>1149772</v>
      </c>
      <c r="BT1260" s="9">
        <v>0</v>
      </c>
      <c r="BU1260" s="9">
        <v>1972641</v>
      </c>
      <c r="BV1260" s="9">
        <v>4726174</v>
      </c>
      <c r="BW1260" s="9">
        <v>956668</v>
      </c>
      <c r="BX1260" s="9">
        <v>1803209</v>
      </c>
      <c r="BY1260" s="9">
        <v>41270901</v>
      </c>
      <c r="BZ1260" s="9">
        <v>110810</v>
      </c>
      <c r="CA1260" s="9">
        <v>48924978</v>
      </c>
      <c r="CB1260" s="9">
        <v>5430179</v>
      </c>
      <c r="CC1260" s="9">
        <v>8144115</v>
      </c>
      <c r="CD1260" s="9">
        <v>38086911</v>
      </c>
      <c r="CE1260" s="9">
        <v>0</v>
      </c>
      <c r="CF1260" s="9">
        <v>386906</v>
      </c>
      <c r="CG1260" s="9">
        <v>0</v>
      </c>
      <c r="CH1260" s="9">
        <v>37885</v>
      </c>
      <c r="CI1260" s="9">
        <v>6015715</v>
      </c>
      <c r="CJ1260" s="9">
        <v>0</v>
      </c>
      <c r="CK1260" s="9">
        <v>506588</v>
      </c>
      <c r="CL1260" s="9">
        <v>-11208191</v>
      </c>
      <c r="CM1260" s="9">
        <v>0</v>
      </c>
      <c r="CN1260" s="9">
        <v>0</v>
      </c>
      <c r="CO1260" s="9">
        <v>128089</v>
      </c>
      <c r="CP1260" s="9">
        <v>96563985</v>
      </c>
      <c r="CQ1260" s="9">
        <v>0</v>
      </c>
      <c r="CR1260" s="9">
        <v>0</v>
      </c>
      <c r="CS1260" s="9">
        <v>0</v>
      </c>
      <c r="CT1260" s="9">
        <v>0</v>
      </c>
      <c r="CU1260" s="9">
        <v>0</v>
      </c>
      <c r="CV1260" s="9">
        <v>9009008</v>
      </c>
      <c r="CW1260" s="9">
        <v>3583841</v>
      </c>
      <c r="CX1260" s="9">
        <v>8027519</v>
      </c>
      <c r="CY1260" s="9">
        <v>3404052</v>
      </c>
      <c r="CZ1260" s="9">
        <v>795185</v>
      </c>
      <c r="DA1260" s="9">
        <v>0</v>
      </c>
      <c r="DB1260" s="9">
        <v>3362176</v>
      </c>
      <c r="DC1260" s="9">
        <v>3970286</v>
      </c>
      <c r="DD1260" s="9">
        <v>11208191</v>
      </c>
      <c r="DE1260" s="9">
        <v>2447167</v>
      </c>
      <c r="DF1260" s="9">
        <v>45807425</v>
      </c>
      <c r="DG1260" s="9">
        <v>84381</v>
      </c>
      <c r="DH1260" s="9">
        <v>34290496</v>
      </c>
      <c r="DI1260" s="9">
        <v>0</v>
      </c>
      <c r="DJ1260" s="9">
        <v>43573</v>
      </c>
      <c r="DK1260" s="9">
        <v>0</v>
      </c>
      <c r="DL1260" s="9">
        <v>0</v>
      </c>
      <c r="DM1260" s="9">
        <v>0</v>
      </c>
      <c r="DN1260" s="9">
        <v>0</v>
      </c>
      <c r="DO1260" s="9">
        <v>864239</v>
      </c>
      <c r="DP1260" s="9">
        <v>29665029</v>
      </c>
      <c r="DQ1260" s="9">
        <v>0</v>
      </c>
      <c r="DR1260" s="9">
        <v>0</v>
      </c>
      <c r="DS1260" s="9">
        <v>0</v>
      </c>
      <c r="DT1260" s="9">
        <v>0</v>
      </c>
      <c r="DU1260" s="9">
        <v>0</v>
      </c>
      <c r="DV1260" s="9">
        <v>0</v>
      </c>
      <c r="DW1260" s="9">
        <v>0</v>
      </c>
      <c r="DX1260" s="9">
        <v>0</v>
      </c>
      <c r="DY1260" s="9">
        <v>0</v>
      </c>
      <c r="DZ1260" s="9">
        <v>0</v>
      </c>
      <c r="EA1260" s="9">
        <v>0</v>
      </c>
      <c r="EB1260" s="9">
        <v>0</v>
      </c>
      <c r="EC1260" s="9">
        <v>0</v>
      </c>
    </row>
    <row r="1261" spans="1:133" x14ac:dyDescent="0.3">
      <c r="A1261" s="10">
        <v>106190762</v>
      </c>
      <c r="B1261" s="10" t="s">
        <v>1844</v>
      </c>
      <c r="C1261" s="10">
        <v>20182</v>
      </c>
      <c r="D1261" s="12">
        <v>43191</v>
      </c>
      <c r="E1261" s="10" t="s">
        <v>2129</v>
      </c>
      <c r="F1261" s="10" t="s">
        <v>134</v>
      </c>
      <c r="G1261" s="10" t="s">
        <v>158</v>
      </c>
      <c r="H1261" s="10" t="s">
        <v>2132</v>
      </c>
      <c r="I1261" s="10">
        <v>925</v>
      </c>
      <c r="J1261" s="10" t="s">
        <v>136</v>
      </c>
      <c r="K1261" s="10" t="s">
        <v>137</v>
      </c>
      <c r="L1261" s="10" t="s">
        <v>138</v>
      </c>
      <c r="M1261" s="10" t="s">
        <v>1845</v>
      </c>
      <c r="N1261" s="10" t="s">
        <v>1846</v>
      </c>
      <c r="O1261" s="10" t="s">
        <v>223</v>
      </c>
      <c r="P1261" s="10">
        <v>90057</v>
      </c>
      <c r="Q1261" s="10" t="s">
        <v>1847</v>
      </c>
      <c r="R1261" s="10">
        <v>366</v>
      </c>
      <c r="S1261" s="10">
        <v>333</v>
      </c>
      <c r="T1261" s="10">
        <v>333</v>
      </c>
      <c r="U1261" s="10">
        <v>1097</v>
      </c>
      <c r="V1261" s="10">
        <v>523</v>
      </c>
      <c r="W1261" s="10">
        <v>298</v>
      </c>
      <c r="X1261" s="10">
        <v>339</v>
      </c>
      <c r="Y1261" s="10">
        <v>0</v>
      </c>
      <c r="Z1261" s="10">
        <v>0</v>
      </c>
      <c r="AA1261" s="10">
        <v>9</v>
      </c>
      <c r="AB1261" s="10">
        <v>262</v>
      </c>
      <c r="AC1261" s="10">
        <v>2</v>
      </c>
      <c r="AD1261" s="10">
        <v>15</v>
      </c>
      <c r="AE1261" s="10">
        <v>2545</v>
      </c>
      <c r="AF1261" s="10">
        <v>204</v>
      </c>
      <c r="AG1261" s="10">
        <v>6134</v>
      </c>
      <c r="AH1261" s="10">
        <v>2229</v>
      </c>
      <c r="AI1261" s="10">
        <v>948</v>
      </c>
      <c r="AJ1261" s="10">
        <v>2008</v>
      </c>
      <c r="AK1261" s="10">
        <v>0</v>
      </c>
      <c r="AL1261" s="10">
        <v>0</v>
      </c>
      <c r="AM1261" s="10">
        <v>35</v>
      </c>
      <c r="AN1261" s="10">
        <v>1021</v>
      </c>
      <c r="AO1261" s="10">
        <v>5</v>
      </c>
      <c r="AP1261" s="10">
        <v>39</v>
      </c>
      <c r="AQ1261" s="10">
        <v>12419</v>
      </c>
      <c r="AR1261" s="10">
        <v>2409</v>
      </c>
      <c r="AS1261" s="10">
        <v>5567</v>
      </c>
      <c r="AT1261" s="10">
        <v>2846</v>
      </c>
      <c r="AU1261" s="10">
        <v>1019</v>
      </c>
      <c r="AV1261" s="10">
        <v>4164</v>
      </c>
      <c r="AW1261" s="10">
        <v>0</v>
      </c>
      <c r="AX1261" s="10">
        <v>0</v>
      </c>
      <c r="AY1261" s="10">
        <v>124</v>
      </c>
      <c r="AZ1261" s="10">
        <v>3172</v>
      </c>
      <c r="BA1261" s="10">
        <v>40</v>
      </c>
      <c r="BB1261" s="10">
        <v>1314</v>
      </c>
      <c r="BC1261" s="10">
        <v>18246</v>
      </c>
      <c r="BD1261" s="10">
        <v>126523070</v>
      </c>
      <c r="BE1261" s="10">
        <v>53514781</v>
      </c>
      <c r="BF1261" s="10">
        <v>20724080</v>
      </c>
      <c r="BG1261" s="10">
        <v>45071065</v>
      </c>
      <c r="BH1261" s="10">
        <v>0</v>
      </c>
      <c r="BI1261" s="10">
        <v>0</v>
      </c>
      <c r="BJ1261" s="10">
        <v>1065277</v>
      </c>
      <c r="BK1261" s="10">
        <v>27492295</v>
      </c>
      <c r="BL1261" s="10">
        <v>98631</v>
      </c>
      <c r="BM1261" s="10">
        <v>1139685</v>
      </c>
      <c r="BN1261" s="10">
        <v>275628884</v>
      </c>
      <c r="BO1261" s="10">
        <v>33705007</v>
      </c>
      <c r="BP1261" s="10">
        <v>20235979</v>
      </c>
      <c r="BQ1261" s="10">
        <v>5776097</v>
      </c>
      <c r="BR1261" s="10">
        <v>23136088</v>
      </c>
      <c r="BS1261" s="10">
        <v>0</v>
      </c>
      <c r="BT1261" s="10">
        <v>0</v>
      </c>
      <c r="BU1261" s="10">
        <v>422570</v>
      </c>
      <c r="BV1261" s="10">
        <v>21162771</v>
      </c>
      <c r="BW1261" s="10">
        <v>215324</v>
      </c>
      <c r="BX1261" s="10">
        <v>4899617</v>
      </c>
      <c r="BY1261" s="10">
        <v>109553453</v>
      </c>
      <c r="BZ1261" s="10">
        <v>0</v>
      </c>
      <c r="CA1261" s="10">
        <v>136231726</v>
      </c>
      <c r="CB1261" s="10">
        <v>66013372</v>
      </c>
      <c r="CC1261" s="10">
        <v>21190860</v>
      </c>
      <c r="CD1261" s="10">
        <v>61633364</v>
      </c>
      <c r="CE1261" s="10">
        <v>0</v>
      </c>
      <c r="CF1261" s="10">
        <v>0</v>
      </c>
      <c r="CG1261" s="10">
        <v>0</v>
      </c>
      <c r="CH1261" s="10">
        <v>1127407</v>
      </c>
      <c r="CI1261" s="10">
        <v>38118571</v>
      </c>
      <c r="CJ1261" s="10">
        <v>0</v>
      </c>
      <c r="CK1261" s="10">
        <v>4841640</v>
      </c>
      <c r="CL1261" s="10">
        <v>0</v>
      </c>
      <c r="CM1261" s="10">
        <v>0</v>
      </c>
      <c r="CN1261" s="10">
        <v>0</v>
      </c>
      <c r="CO1261" s="10">
        <v>5741246</v>
      </c>
      <c r="CP1261" s="10">
        <v>334898186</v>
      </c>
      <c r="CQ1261" s="10">
        <v>6756264</v>
      </c>
      <c r="CR1261" s="10">
        <v>0</v>
      </c>
      <c r="CS1261" s="10">
        <v>0</v>
      </c>
      <c r="CT1261" s="10">
        <v>0</v>
      </c>
      <c r="CU1261" s="10">
        <v>6756264</v>
      </c>
      <c r="CV1261" s="10">
        <v>19396353</v>
      </c>
      <c r="CW1261" s="10">
        <v>14493652</v>
      </c>
      <c r="CX1261" s="10">
        <v>5309317</v>
      </c>
      <c r="CY1261" s="10">
        <v>6573788</v>
      </c>
      <c r="CZ1261" s="10">
        <v>0</v>
      </c>
      <c r="DA1261" s="10">
        <v>0</v>
      </c>
      <c r="DB1261" s="10">
        <v>360440</v>
      </c>
      <c r="DC1261" s="10">
        <v>10536495</v>
      </c>
      <c r="DD1261" s="10">
        <v>0</v>
      </c>
      <c r="DE1261" s="10">
        <v>370370</v>
      </c>
      <c r="DF1261" s="10">
        <v>57040415</v>
      </c>
      <c r="DG1261" s="10">
        <v>99235</v>
      </c>
      <c r="DH1261" s="10">
        <v>77071327</v>
      </c>
      <c r="DI1261" s="10">
        <v>0</v>
      </c>
      <c r="DJ1261" s="10">
        <v>-58196</v>
      </c>
      <c r="DK1261" s="10">
        <v>0</v>
      </c>
      <c r="DL1261" s="10">
        <v>0</v>
      </c>
      <c r="DM1261" s="10">
        <v>0</v>
      </c>
      <c r="DN1261" s="10">
        <v>0</v>
      </c>
      <c r="DO1261" s="10">
        <v>2172066</v>
      </c>
      <c r="DP1261" s="10">
        <v>47124517</v>
      </c>
      <c r="DQ1261" s="10">
        <v>0</v>
      </c>
      <c r="DR1261" s="10">
        <v>0</v>
      </c>
      <c r="DS1261" s="10">
        <v>0</v>
      </c>
      <c r="DT1261" s="10">
        <v>0</v>
      </c>
      <c r="DU1261" s="10">
        <v>0</v>
      </c>
      <c r="DV1261" s="10">
        <v>0</v>
      </c>
      <c r="DW1261" s="10">
        <v>0</v>
      </c>
      <c r="DX1261" s="10">
        <v>0</v>
      </c>
      <c r="DY1261" s="10">
        <v>0</v>
      </c>
      <c r="DZ1261" s="10">
        <v>0</v>
      </c>
      <c r="EA1261" s="10">
        <v>0</v>
      </c>
      <c r="EB1261" s="10">
        <v>0</v>
      </c>
      <c r="EC1261" s="10">
        <v>0</v>
      </c>
    </row>
    <row r="1262" spans="1:133" x14ac:dyDescent="0.3">
      <c r="A1262" s="9">
        <v>106430905</v>
      </c>
      <c r="B1262" s="9" t="s">
        <v>1848</v>
      </c>
      <c r="C1262" s="9">
        <v>20182</v>
      </c>
      <c r="D1262" s="11">
        <v>43191</v>
      </c>
      <c r="E1262" s="9" t="s">
        <v>2129</v>
      </c>
      <c r="F1262" s="9" t="s">
        <v>134</v>
      </c>
      <c r="G1262" s="9" t="s">
        <v>446</v>
      </c>
      <c r="H1262" s="9" t="s">
        <v>2150</v>
      </c>
      <c r="I1262" s="9">
        <v>429</v>
      </c>
      <c r="J1262" s="9" t="s">
        <v>136</v>
      </c>
      <c r="K1262" s="9" t="s">
        <v>137</v>
      </c>
      <c r="L1262" s="9" t="s">
        <v>220</v>
      </c>
      <c r="M1262" s="9" t="s">
        <v>1849</v>
      </c>
      <c r="N1262" s="9" t="s">
        <v>1850</v>
      </c>
      <c r="O1262" s="9" t="s">
        <v>1127</v>
      </c>
      <c r="P1262" s="9">
        <v>94305</v>
      </c>
      <c r="Q1262" s="9" t="s">
        <v>1851</v>
      </c>
      <c r="R1262" s="9">
        <v>613</v>
      </c>
      <c r="S1262" s="9">
        <v>474</v>
      </c>
      <c r="T1262" s="9">
        <v>474</v>
      </c>
      <c r="U1262" s="9">
        <v>2653</v>
      </c>
      <c r="V1262" s="9">
        <v>527</v>
      </c>
      <c r="W1262" s="9">
        <v>226</v>
      </c>
      <c r="X1262" s="9">
        <v>793</v>
      </c>
      <c r="Y1262" s="9">
        <v>0</v>
      </c>
      <c r="Z1262" s="9">
        <v>0</v>
      </c>
      <c r="AA1262" s="9">
        <v>175</v>
      </c>
      <c r="AB1262" s="9">
        <v>2101</v>
      </c>
      <c r="AC1262" s="9">
        <v>77</v>
      </c>
      <c r="AD1262" s="9">
        <v>94</v>
      </c>
      <c r="AE1262" s="9">
        <v>6646</v>
      </c>
      <c r="AF1262" s="9">
        <v>0</v>
      </c>
      <c r="AG1262" s="9">
        <v>15449</v>
      </c>
      <c r="AH1262" s="9">
        <v>2707</v>
      </c>
      <c r="AI1262" s="9">
        <v>2089</v>
      </c>
      <c r="AJ1262" s="9">
        <v>4382</v>
      </c>
      <c r="AK1262" s="9">
        <v>0</v>
      </c>
      <c r="AL1262" s="9">
        <v>0</v>
      </c>
      <c r="AM1262" s="9">
        <v>1418</v>
      </c>
      <c r="AN1262" s="9">
        <v>11967</v>
      </c>
      <c r="AO1262" s="9">
        <v>437</v>
      </c>
      <c r="AP1262" s="9">
        <v>313</v>
      </c>
      <c r="AQ1262" s="9">
        <v>38762</v>
      </c>
      <c r="AR1262" s="9">
        <v>0</v>
      </c>
      <c r="AS1262" s="9">
        <v>143850</v>
      </c>
      <c r="AT1262" s="9">
        <v>20899</v>
      </c>
      <c r="AU1262" s="9">
        <v>6371</v>
      </c>
      <c r="AV1262" s="9">
        <v>42732</v>
      </c>
      <c r="AW1262" s="9">
        <v>0</v>
      </c>
      <c r="AX1262" s="9">
        <v>0</v>
      </c>
      <c r="AY1262" s="9">
        <v>32003</v>
      </c>
      <c r="AZ1262" s="9">
        <v>192471</v>
      </c>
      <c r="BA1262" s="9">
        <v>728</v>
      </c>
      <c r="BB1262" s="9">
        <v>8432</v>
      </c>
      <c r="BC1262" s="9">
        <v>447486</v>
      </c>
      <c r="BD1262" s="9">
        <v>820047444</v>
      </c>
      <c r="BE1262" s="9">
        <v>140553110</v>
      </c>
      <c r="BF1262" s="9">
        <v>97985689</v>
      </c>
      <c r="BG1262" s="9">
        <v>214901301</v>
      </c>
      <c r="BH1262" s="9">
        <v>0</v>
      </c>
      <c r="BI1262" s="9">
        <v>0</v>
      </c>
      <c r="BJ1262" s="9">
        <v>51764009</v>
      </c>
      <c r="BK1262" s="9">
        <v>653051921</v>
      </c>
      <c r="BL1262" s="9">
        <v>23874616</v>
      </c>
      <c r="BM1262" s="9">
        <v>17966618</v>
      </c>
      <c r="BN1262" s="9">
        <v>2020144708</v>
      </c>
      <c r="BO1262" s="9">
        <v>828918594</v>
      </c>
      <c r="BP1262" s="9">
        <v>120426958</v>
      </c>
      <c r="BQ1262" s="9">
        <v>36712087</v>
      </c>
      <c r="BR1262" s="9">
        <v>246238856</v>
      </c>
      <c r="BS1262" s="9">
        <v>0</v>
      </c>
      <c r="BT1262" s="9">
        <v>0</v>
      </c>
      <c r="BU1262" s="9">
        <v>184414369</v>
      </c>
      <c r="BV1262" s="9">
        <v>1109090951</v>
      </c>
      <c r="BW1262" s="9">
        <v>4192818</v>
      </c>
      <c r="BX1262" s="9">
        <v>48590652</v>
      </c>
      <c r="BY1262" s="9">
        <v>2578585285</v>
      </c>
      <c r="BZ1262" s="9">
        <v>17363638</v>
      </c>
      <c r="CA1262" s="9">
        <v>1463234342</v>
      </c>
      <c r="CB1262" s="9">
        <v>223413893</v>
      </c>
      <c r="CC1262" s="9">
        <v>114263379</v>
      </c>
      <c r="CD1262" s="9">
        <v>410863094</v>
      </c>
      <c r="CE1262" s="9">
        <v>0</v>
      </c>
      <c r="CF1262" s="9">
        <v>0</v>
      </c>
      <c r="CG1262" s="9">
        <v>0</v>
      </c>
      <c r="CH1262" s="9">
        <v>201776011</v>
      </c>
      <c r="CI1262" s="9">
        <v>1038846099</v>
      </c>
      <c r="CJ1262" s="9">
        <v>0</v>
      </c>
      <c r="CK1262" s="9">
        <v>28067434</v>
      </c>
      <c r="CL1262" s="9">
        <v>0</v>
      </c>
      <c r="CM1262" s="9">
        <v>0</v>
      </c>
      <c r="CN1262" s="9">
        <v>0</v>
      </c>
      <c r="CO1262" s="9">
        <v>58779821</v>
      </c>
      <c r="CP1262" s="9">
        <v>3556607711</v>
      </c>
      <c r="CQ1262" s="9">
        <v>0</v>
      </c>
      <c r="CR1262" s="9">
        <v>5159</v>
      </c>
      <c r="CS1262" s="9">
        <v>0</v>
      </c>
      <c r="CT1262" s="9">
        <v>80800</v>
      </c>
      <c r="CU1262" s="9">
        <v>85959</v>
      </c>
      <c r="CV1262" s="9">
        <v>185731696</v>
      </c>
      <c r="CW1262" s="9">
        <v>37566175</v>
      </c>
      <c r="CX1262" s="9">
        <v>20434397</v>
      </c>
      <c r="CY1262" s="9">
        <v>50282222</v>
      </c>
      <c r="CZ1262" s="9">
        <v>0</v>
      </c>
      <c r="DA1262" s="9">
        <v>0</v>
      </c>
      <c r="DB1262" s="9">
        <v>34402367</v>
      </c>
      <c r="DC1262" s="9">
        <v>705933135</v>
      </c>
      <c r="DD1262" s="9">
        <v>0</v>
      </c>
      <c r="DE1262" s="9">
        <v>7858249</v>
      </c>
      <c r="DF1262" s="9">
        <v>1042208241</v>
      </c>
      <c r="DG1262" s="9">
        <v>19189520</v>
      </c>
      <c r="DH1262" s="9">
        <v>966332205</v>
      </c>
      <c r="DI1262" s="9">
        <v>0</v>
      </c>
      <c r="DJ1262" s="9">
        <v>17558777</v>
      </c>
      <c r="DK1262" s="9">
        <v>0</v>
      </c>
      <c r="DL1262" s="9">
        <v>0</v>
      </c>
      <c r="DM1262" s="9">
        <v>0</v>
      </c>
      <c r="DN1262" s="9">
        <v>0</v>
      </c>
      <c r="DO1262" s="9">
        <v>51276177</v>
      </c>
      <c r="DP1262" s="9">
        <v>2934906125</v>
      </c>
      <c r="DQ1262" s="9">
        <v>0</v>
      </c>
      <c r="DR1262" s="9">
        <v>0</v>
      </c>
      <c r="DS1262" s="9">
        <v>0</v>
      </c>
      <c r="DT1262" s="9">
        <v>0</v>
      </c>
      <c r="DU1262" s="9">
        <v>0</v>
      </c>
      <c r="DV1262" s="9">
        <v>0</v>
      </c>
      <c r="DW1262" s="9">
        <v>0</v>
      </c>
      <c r="DX1262" s="9">
        <v>0</v>
      </c>
      <c r="DY1262" s="9">
        <v>0</v>
      </c>
      <c r="DZ1262" s="9">
        <v>0</v>
      </c>
      <c r="EA1262" s="9">
        <v>5544797</v>
      </c>
      <c r="EB1262" s="9">
        <v>6954898</v>
      </c>
      <c r="EC1262" s="9">
        <v>230504</v>
      </c>
    </row>
    <row r="1263" spans="1:133" x14ac:dyDescent="0.3">
      <c r="A1263" s="10">
        <v>106504038</v>
      </c>
      <c r="B1263" s="10" t="s">
        <v>1852</v>
      </c>
      <c r="C1263" s="10">
        <v>20182</v>
      </c>
      <c r="D1263" s="12">
        <v>43191</v>
      </c>
      <c r="E1263" s="10" t="s">
        <v>2129</v>
      </c>
      <c r="F1263" s="10" t="s">
        <v>134</v>
      </c>
      <c r="G1263" s="10" t="s">
        <v>420</v>
      </c>
      <c r="H1263" s="10" t="s">
        <v>2133</v>
      </c>
      <c r="I1263" s="10">
        <v>511</v>
      </c>
      <c r="J1263" s="10" t="s">
        <v>1419</v>
      </c>
      <c r="K1263" s="10" t="s">
        <v>137</v>
      </c>
      <c r="L1263" s="10" t="s">
        <v>138</v>
      </c>
      <c r="M1263" s="10" t="s">
        <v>1853</v>
      </c>
      <c r="N1263" s="10" t="s">
        <v>1854</v>
      </c>
      <c r="O1263" s="10" t="s">
        <v>423</v>
      </c>
      <c r="P1263" s="10">
        <v>95355</v>
      </c>
      <c r="Q1263" s="10" t="s">
        <v>2125</v>
      </c>
      <c r="R1263" s="10">
        <v>23</v>
      </c>
      <c r="S1263" s="10">
        <v>23</v>
      </c>
      <c r="T1263" s="10">
        <v>23</v>
      </c>
      <c r="U1263" s="10">
        <v>47</v>
      </c>
      <c r="V1263" s="10">
        <v>9</v>
      </c>
      <c r="W1263" s="10">
        <v>0</v>
      </c>
      <c r="X1263" s="10">
        <v>2</v>
      </c>
      <c r="Y1263" s="10">
        <v>0</v>
      </c>
      <c r="Z1263" s="10">
        <v>0</v>
      </c>
      <c r="AA1263" s="10">
        <v>48</v>
      </c>
      <c r="AB1263" s="10">
        <v>1</v>
      </c>
      <c r="AC1263" s="10">
        <v>0</v>
      </c>
      <c r="AD1263" s="10">
        <v>11</v>
      </c>
      <c r="AE1263" s="10">
        <v>118</v>
      </c>
      <c r="AF1263" s="10">
        <v>0</v>
      </c>
      <c r="AG1263" s="10">
        <v>95</v>
      </c>
      <c r="AH1263" s="10">
        <v>17</v>
      </c>
      <c r="AI1263" s="10">
        <v>0</v>
      </c>
      <c r="AJ1263" s="10">
        <v>4</v>
      </c>
      <c r="AK1263" s="10">
        <v>0</v>
      </c>
      <c r="AL1263" s="10">
        <v>0</v>
      </c>
      <c r="AM1263" s="10">
        <v>83</v>
      </c>
      <c r="AN1263" s="10">
        <v>1</v>
      </c>
      <c r="AO1263" s="10">
        <v>0</v>
      </c>
      <c r="AP1263" s="10">
        <v>12</v>
      </c>
      <c r="AQ1263" s="10">
        <v>212</v>
      </c>
      <c r="AR1263" s="10">
        <v>0</v>
      </c>
      <c r="AS1263" s="10">
        <v>1159</v>
      </c>
      <c r="AT1263" s="10">
        <v>423</v>
      </c>
      <c r="AU1263" s="10">
        <v>182</v>
      </c>
      <c r="AV1263" s="10">
        <v>3573</v>
      </c>
      <c r="AW1263" s="10">
        <v>5</v>
      </c>
      <c r="AX1263" s="10">
        <v>0</v>
      </c>
      <c r="AY1263" s="10">
        <v>1965</v>
      </c>
      <c r="AZ1263" s="10">
        <v>24</v>
      </c>
      <c r="BA1263" s="10">
        <v>0</v>
      </c>
      <c r="BB1263" s="10">
        <v>202</v>
      </c>
      <c r="BC1263" s="10">
        <v>7533</v>
      </c>
      <c r="BD1263" s="10">
        <v>2140183</v>
      </c>
      <c r="BE1263" s="10">
        <v>504742</v>
      </c>
      <c r="BF1263" s="10">
        <v>0</v>
      </c>
      <c r="BG1263" s="10">
        <v>53761</v>
      </c>
      <c r="BH1263" s="10">
        <v>0</v>
      </c>
      <c r="BI1263" s="10">
        <v>0</v>
      </c>
      <c r="BJ1263" s="10">
        <v>1960637</v>
      </c>
      <c r="BK1263" s="10">
        <v>22852</v>
      </c>
      <c r="BL1263" s="10">
        <v>0</v>
      </c>
      <c r="BM1263" s="10">
        <v>163033</v>
      </c>
      <c r="BN1263" s="10">
        <v>4845208</v>
      </c>
      <c r="BO1263" s="10">
        <v>5998812</v>
      </c>
      <c r="BP1263" s="10">
        <v>2608943</v>
      </c>
      <c r="BQ1263" s="10">
        <v>152409</v>
      </c>
      <c r="BR1263" s="10">
        <v>6201288</v>
      </c>
      <c r="BS1263" s="10">
        <v>16863</v>
      </c>
      <c r="BT1263" s="10">
        <v>0</v>
      </c>
      <c r="BU1263" s="10">
        <v>9812519</v>
      </c>
      <c r="BV1263" s="10">
        <v>128688</v>
      </c>
      <c r="BW1263" s="10">
        <v>0</v>
      </c>
      <c r="BX1263" s="10">
        <v>376822</v>
      </c>
      <c r="BY1263" s="10">
        <v>25296344</v>
      </c>
      <c r="BZ1263" s="10">
        <v>93463</v>
      </c>
      <c r="CA1263" s="10">
        <v>5818923</v>
      </c>
      <c r="CB1263" s="10">
        <v>2255267</v>
      </c>
      <c r="CC1263" s="10">
        <v>128748</v>
      </c>
      <c r="CD1263" s="10">
        <v>5244859</v>
      </c>
      <c r="CE1263" s="10">
        <v>0</v>
      </c>
      <c r="CF1263" s="10">
        <v>5871</v>
      </c>
      <c r="CG1263" s="10">
        <v>0</v>
      </c>
      <c r="CH1263" s="10">
        <v>7505448</v>
      </c>
      <c r="CI1263" s="10">
        <v>91374</v>
      </c>
      <c r="CJ1263" s="10">
        <v>0</v>
      </c>
      <c r="CK1263" s="10">
        <v>0</v>
      </c>
      <c r="CL1263" s="10">
        <v>0</v>
      </c>
      <c r="CM1263" s="10">
        <v>0</v>
      </c>
      <c r="CN1263" s="10">
        <v>0</v>
      </c>
      <c r="CO1263" s="10">
        <v>375395</v>
      </c>
      <c r="CP1263" s="10">
        <v>21519348</v>
      </c>
      <c r="CQ1263" s="10">
        <v>0</v>
      </c>
      <c r="CR1263" s="10">
        <v>0</v>
      </c>
      <c r="CS1263" s="10">
        <v>0</v>
      </c>
      <c r="CT1263" s="10">
        <v>0</v>
      </c>
      <c r="CU1263" s="10">
        <v>0</v>
      </c>
      <c r="CV1263" s="10">
        <v>2226608</v>
      </c>
      <c r="CW1263" s="10">
        <v>858419</v>
      </c>
      <c r="CX1263" s="10">
        <v>23661</v>
      </c>
      <c r="CY1263" s="10">
        <v>1010190</v>
      </c>
      <c r="CZ1263" s="10">
        <v>10992</v>
      </c>
      <c r="DA1263" s="10">
        <v>0</v>
      </c>
      <c r="DB1263" s="10">
        <v>4267709</v>
      </c>
      <c r="DC1263" s="10">
        <v>60166</v>
      </c>
      <c r="DD1263" s="10">
        <v>0</v>
      </c>
      <c r="DE1263" s="10">
        <v>164459</v>
      </c>
      <c r="DF1263" s="10">
        <v>8622204</v>
      </c>
      <c r="DG1263" s="10">
        <v>248266</v>
      </c>
      <c r="DH1263" s="10">
        <v>7911480</v>
      </c>
      <c r="DI1263" s="10">
        <v>0</v>
      </c>
      <c r="DJ1263" s="10">
        <v>11724</v>
      </c>
      <c r="DK1263" s="10">
        <v>0</v>
      </c>
      <c r="DL1263" s="10">
        <v>0</v>
      </c>
      <c r="DM1263" s="10">
        <v>0</v>
      </c>
      <c r="DN1263" s="10">
        <v>0</v>
      </c>
      <c r="DO1263" s="10">
        <v>499288</v>
      </c>
      <c r="DP1263" s="10">
        <v>3237262</v>
      </c>
      <c r="DQ1263" s="10">
        <v>0</v>
      </c>
      <c r="DR1263" s="10">
        <v>0</v>
      </c>
      <c r="DS1263" s="10">
        <v>0</v>
      </c>
      <c r="DT1263" s="10">
        <v>0</v>
      </c>
      <c r="DU1263" s="10">
        <v>0</v>
      </c>
      <c r="DV1263" s="10">
        <v>0</v>
      </c>
      <c r="DW1263" s="10">
        <v>0</v>
      </c>
      <c r="DX1263" s="10">
        <v>0</v>
      </c>
      <c r="DY1263" s="10">
        <v>0</v>
      </c>
      <c r="DZ1263" s="10">
        <v>0</v>
      </c>
      <c r="EA1263" s="10">
        <v>0</v>
      </c>
      <c r="EB1263" s="10">
        <v>0</v>
      </c>
      <c r="EC1263" s="10">
        <v>0</v>
      </c>
    </row>
    <row r="1264" spans="1:133" x14ac:dyDescent="0.3">
      <c r="A1264" s="9">
        <v>106194967</v>
      </c>
      <c r="B1264" s="9" t="s">
        <v>1856</v>
      </c>
      <c r="C1264" s="9">
        <v>20182</v>
      </c>
      <c r="D1264" s="11">
        <v>43191</v>
      </c>
      <c r="E1264" s="9" t="s">
        <v>2129</v>
      </c>
      <c r="F1264" s="9" t="s">
        <v>134</v>
      </c>
      <c r="G1264" s="9" t="s">
        <v>158</v>
      </c>
      <c r="H1264" s="9" t="s">
        <v>2132</v>
      </c>
      <c r="I1264" s="9">
        <v>931</v>
      </c>
      <c r="J1264" s="9" t="s">
        <v>255</v>
      </c>
      <c r="K1264" s="9" t="s">
        <v>369</v>
      </c>
      <c r="L1264" s="9" t="s">
        <v>138</v>
      </c>
      <c r="M1264" s="9" t="s">
        <v>1857</v>
      </c>
      <c r="N1264" s="9" t="s">
        <v>1858</v>
      </c>
      <c r="O1264" s="9" t="s">
        <v>577</v>
      </c>
      <c r="P1264" s="9">
        <v>90505</v>
      </c>
      <c r="Q1264" s="9" t="s">
        <v>1859</v>
      </c>
      <c r="R1264" s="9">
        <v>16</v>
      </c>
      <c r="S1264" s="9">
        <v>16</v>
      </c>
      <c r="T1264" s="9">
        <v>16</v>
      </c>
      <c r="U1264" s="9">
        <v>0</v>
      </c>
      <c r="V1264" s="9">
        <v>0</v>
      </c>
      <c r="W1264" s="9">
        <v>0</v>
      </c>
      <c r="X1264" s="9">
        <v>0</v>
      </c>
      <c r="Y1264" s="9">
        <v>11</v>
      </c>
      <c r="Z1264" s="9">
        <v>0</v>
      </c>
      <c r="AA1264" s="9">
        <v>0</v>
      </c>
      <c r="AB1264" s="9">
        <v>0</v>
      </c>
      <c r="AC1264" s="9">
        <v>0</v>
      </c>
      <c r="AD1264" s="9">
        <v>0</v>
      </c>
      <c r="AE1264" s="9">
        <v>11</v>
      </c>
      <c r="AF1264" s="9">
        <v>0</v>
      </c>
      <c r="AG1264" s="9">
        <v>0</v>
      </c>
      <c r="AH1264" s="9">
        <v>0</v>
      </c>
      <c r="AI1264" s="9">
        <v>0</v>
      </c>
      <c r="AJ1264" s="9">
        <v>0</v>
      </c>
      <c r="AK1264" s="9">
        <v>1427</v>
      </c>
      <c r="AL1264" s="9">
        <v>0</v>
      </c>
      <c r="AM1264" s="9">
        <v>0</v>
      </c>
      <c r="AN1264" s="9">
        <v>0</v>
      </c>
      <c r="AO1264" s="9">
        <v>0</v>
      </c>
      <c r="AP1264" s="9">
        <v>0</v>
      </c>
      <c r="AQ1264" s="9">
        <v>1427</v>
      </c>
      <c r="AR1264" s="9">
        <v>0</v>
      </c>
      <c r="AS1264" s="9">
        <v>0</v>
      </c>
      <c r="AT1264" s="9">
        <v>0</v>
      </c>
      <c r="AU1264" s="9">
        <v>0</v>
      </c>
      <c r="AV1264" s="9">
        <v>0</v>
      </c>
      <c r="AW1264" s="9">
        <v>0</v>
      </c>
      <c r="AX1264" s="9">
        <v>0</v>
      </c>
      <c r="AY1264" s="9">
        <v>0</v>
      </c>
      <c r="AZ1264" s="9">
        <v>0</v>
      </c>
      <c r="BA1264" s="9">
        <v>0</v>
      </c>
      <c r="BB1264" s="9">
        <v>0</v>
      </c>
      <c r="BC1264" s="9">
        <v>0</v>
      </c>
      <c r="BD1264" s="9">
        <v>0</v>
      </c>
      <c r="BE1264" s="9">
        <v>0</v>
      </c>
      <c r="BF1264" s="9">
        <v>0</v>
      </c>
      <c r="BG1264" s="9">
        <v>0</v>
      </c>
      <c r="BH1264" s="9">
        <v>920279</v>
      </c>
      <c r="BI1264" s="9">
        <v>0</v>
      </c>
      <c r="BJ1264" s="9">
        <v>0</v>
      </c>
      <c r="BK1264" s="9">
        <v>0</v>
      </c>
      <c r="BL1264" s="9">
        <v>0</v>
      </c>
      <c r="BM1264" s="9">
        <v>0</v>
      </c>
      <c r="BN1264" s="9">
        <v>920279</v>
      </c>
      <c r="BO1264" s="9">
        <v>0</v>
      </c>
      <c r="BP1264" s="9">
        <v>0</v>
      </c>
      <c r="BQ1264" s="9">
        <v>0</v>
      </c>
      <c r="BR1264" s="9">
        <v>0</v>
      </c>
      <c r="BS1264" s="9">
        <v>0</v>
      </c>
      <c r="BT1264" s="9">
        <v>0</v>
      </c>
      <c r="BU1264" s="9">
        <v>0</v>
      </c>
      <c r="BV1264" s="9">
        <v>0</v>
      </c>
      <c r="BW1264" s="9">
        <v>0</v>
      </c>
      <c r="BX1264" s="9">
        <v>0</v>
      </c>
      <c r="BY1264" s="9">
        <v>0</v>
      </c>
      <c r="BZ1264" s="9">
        <v>0</v>
      </c>
      <c r="CA1264" s="9">
        <v>0</v>
      </c>
      <c r="CB1264" s="9">
        <v>0</v>
      </c>
      <c r="CC1264" s="9">
        <v>0</v>
      </c>
      <c r="CD1264" s="9">
        <v>0</v>
      </c>
      <c r="CE1264" s="9">
        <v>0</v>
      </c>
      <c r="CF1264" s="9">
        <v>0</v>
      </c>
      <c r="CG1264" s="9">
        <v>0</v>
      </c>
      <c r="CH1264" s="9">
        <v>0</v>
      </c>
      <c r="CI1264" s="9">
        <v>0</v>
      </c>
      <c r="CJ1264" s="9">
        <v>0</v>
      </c>
      <c r="CK1264" s="9">
        <v>0</v>
      </c>
      <c r="CL1264" s="9">
        <v>0</v>
      </c>
      <c r="CM1264" s="9">
        <v>0</v>
      </c>
      <c r="CN1264" s="9">
        <v>0</v>
      </c>
      <c r="CO1264" s="9">
        <v>0</v>
      </c>
      <c r="CP1264" s="9">
        <v>0</v>
      </c>
      <c r="CQ1264" s="9">
        <v>0</v>
      </c>
      <c r="CR1264" s="9">
        <v>0</v>
      </c>
      <c r="CS1264" s="9">
        <v>0</v>
      </c>
      <c r="CT1264" s="9">
        <v>0</v>
      </c>
      <c r="CU1264" s="9">
        <v>0</v>
      </c>
      <c r="CV1264" s="9">
        <v>0</v>
      </c>
      <c r="CW1264" s="9">
        <v>0</v>
      </c>
      <c r="CX1264" s="9">
        <v>0</v>
      </c>
      <c r="CY1264" s="9">
        <v>0</v>
      </c>
      <c r="CZ1264" s="9">
        <v>920279</v>
      </c>
      <c r="DA1264" s="9">
        <v>0</v>
      </c>
      <c r="DB1264" s="9">
        <v>0</v>
      </c>
      <c r="DC1264" s="9">
        <v>0</v>
      </c>
      <c r="DD1264" s="9">
        <v>0</v>
      </c>
      <c r="DE1264" s="9">
        <v>0</v>
      </c>
      <c r="DF1264" s="9">
        <v>920279</v>
      </c>
      <c r="DG1264" s="9">
        <v>965041</v>
      </c>
      <c r="DH1264" s="9">
        <v>892298</v>
      </c>
      <c r="DI1264" s="9">
        <v>0</v>
      </c>
      <c r="DJ1264" s="9">
        <v>0</v>
      </c>
      <c r="DK1264" s="9">
        <v>0</v>
      </c>
      <c r="DL1264" s="9">
        <v>0</v>
      </c>
      <c r="DM1264" s="9">
        <v>0</v>
      </c>
      <c r="DN1264" s="9">
        <v>0</v>
      </c>
      <c r="DO1264" s="9">
        <v>418705</v>
      </c>
      <c r="DP1264" s="9">
        <v>791657</v>
      </c>
      <c r="DQ1264" s="9">
        <v>0</v>
      </c>
      <c r="DR1264" s="9">
        <v>0</v>
      </c>
      <c r="DS1264" s="9">
        <v>0</v>
      </c>
      <c r="DT1264" s="9">
        <v>0</v>
      </c>
      <c r="DU1264" s="9">
        <v>0</v>
      </c>
      <c r="DV1264" s="9">
        <v>0</v>
      </c>
      <c r="DW1264" s="9">
        <v>0</v>
      </c>
      <c r="DX1264" s="9">
        <v>0</v>
      </c>
      <c r="DY1264" s="9">
        <v>0</v>
      </c>
      <c r="DZ1264" s="9">
        <v>0</v>
      </c>
      <c r="EA1264" s="9">
        <v>0</v>
      </c>
      <c r="EB1264" s="9">
        <v>0</v>
      </c>
      <c r="EC1264" s="9">
        <v>0</v>
      </c>
    </row>
    <row r="1265" spans="1:133" x14ac:dyDescent="0.3">
      <c r="A1265" s="10">
        <v>106250955</v>
      </c>
      <c r="B1265" s="10" t="s">
        <v>2196</v>
      </c>
      <c r="C1265" s="10">
        <v>20182</v>
      </c>
      <c r="D1265" s="12">
        <v>43191</v>
      </c>
      <c r="E1265" s="10" t="s">
        <v>2129</v>
      </c>
      <c r="F1265" s="10" t="s">
        <v>134</v>
      </c>
      <c r="G1265" s="10" t="s">
        <v>1273</v>
      </c>
      <c r="H1265" s="10" t="s">
        <v>2131</v>
      </c>
      <c r="I1265" s="10">
        <v>201</v>
      </c>
      <c r="J1265" s="10" t="s">
        <v>183</v>
      </c>
      <c r="K1265" s="10" t="s">
        <v>137</v>
      </c>
      <c r="L1265" s="10" t="s">
        <v>145</v>
      </c>
      <c r="M1265" s="10" t="s">
        <v>2197</v>
      </c>
      <c r="N1265" s="10" t="s">
        <v>2198</v>
      </c>
      <c r="O1265" s="10" t="s">
        <v>2199</v>
      </c>
      <c r="P1265" s="10">
        <v>96104</v>
      </c>
      <c r="Q1265" s="10" t="s">
        <v>2200</v>
      </c>
      <c r="R1265" s="10">
        <v>26</v>
      </c>
      <c r="S1265" s="10">
        <v>26</v>
      </c>
      <c r="T1265" s="10">
        <v>26</v>
      </c>
      <c r="U1265" s="10">
        <v>4</v>
      </c>
      <c r="V1265" s="10">
        <v>0</v>
      </c>
      <c r="W1265" s="10">
        <v>13</v>
      </c>
      <c r="X1265" s="10">
        <v>0</v>
      </c>
      <c r="Y1265" s="10">
        <v>0</v>
      </c>
      <c r="Z1265" s="10">
        <v>0</v>
      </c>
      <c r="AA1265" s="10">
        <v>1</v>
      </c>
      <c r="AB1265" s="10">
        <v>0</v>
      </c>
      <c r="AC1265" s="10">
        <v>0</v>
      </c>
      <c r="AD1265" s="10">
        <v>1</v>
      </c>
      <c r="AE1265" s="10">
        <v>19</v>
      </c>
      <c r="AF1265" s="10">
        <v>10</v>
      </c>
      <c r="AG1265" s="10">
        <v>7</v>
      </c>
      <c r="AH1265" s="10">
        <v>0</v>
      </c>
      <c r="AI1265" s="10">
        <v>1746</v>
      </c>
      <c r="AJ1265" s="10">
        <v>0</v>
      </c>
      <c r="AK1265" s="10">
        <v>0</v>
      </c>
      <c r="AL1265" s="10">
        <v>0</v>
      </c>
      <c r="AM1265" s="10">
        <v>65</v>
      </c>
      <c r="AN1265" s="10">
        <v>0</v>
      </c>
      <c r="AO1265" s="10">
        <v>0</v>
      </c>
      <c r="AP1265" s="10">
        <v>62</v>
      </c>
      <c r="AQ1265" s="10">
        <v>1880</v>
      </c>
      <c r="AR1265" s="10">
        <v>1737</v>
      </c>
      <c r="AS1265" s="10">
        <v>494</v>
      </c>
      <c r="AT1265" s="10">
        <v>0</v>
      </c>
      <c r="AU1265" s="10">
        <v>109</v>
      </c>
      <c r="AV1265" s="10">
        <v>0</v>
      </c>
      <c r="AW1265" s="10">
        <v>0</v>
      </c>
      <c r="AX1265" s="10">
        <v>0</v>
      </c>
      <c r="AY1265" s="10">
        <v>124</v>
      </c>
      <c r="AZ1265" s="10">
        <v>0</v>
      </c>
      <c r="BA1265" s="10">
        <v>0</v>
      </c>
      <c r="BB1265" s="10">
        <v>45</v>
      </c>
      <c r="BC1265" s="10">
        <v>772</v>
      </c>
      <c r="BD1265" s="10">
        <v>64065</v>
      </c>
      <c r="BE1265" s="10">
        <v>0</v>
      </c>
      <c r="BF1265" s="10">
        <v>602004</v>
      </c>
      <c r="BG1265" s="10">
        <v>0</v>
      </c>
      <c r="BH1265" s="10">
        <v>0</v>
      </c>
      <c r="BI1265" s="10">
        <v>0</v>
      </c>
      <c r="BJ1265" s="10">
        <v>45560</v>
      </c>
      <c r="BK1265" s="10">
        <v>0</v>
      </c>
      <c r="BL1265" s="10">
        <v>0</v>
      </c>
      <c r="BM1265" s="10">
        <v>8441</v>
      </c>
      <c r="BN1265" s="10">
        <v>720070</v>
      </c>
      <c r="BO1265" s="10">
        <v>202586</v>
      </c>
      <c r="BP1265" s="10">
        <v>0</v>
      </c>
      <c r="BQ1265" s="10">
        <v>37521</v>
      </c>
      <c r="BR1265" s="10">
        <v>0</v>
      </c>
      <c r="BS1265" s="10">
        <v>0</v>
      </c>
      <c r="BT1265" s="10">
        <v>0</v>
      </c>
      <c r="BU1265" s="10">
        <v>64158</v>
      </c>
      <c r="BV1265" s="10">
        <v>0</v>
      </c>
      <c r="BW1265" s="10">
        <v>0</v>
      </c>
      <c r="BX1265" s="10">
        <v>23759</v>
      </c>
      <c r="BY1265" s="10">
        <v>328024</v>
      </c>
      <c r="BZ1265" s="10">
        <v>25703</v>
      </c>
      <c r="CA1265" s="10">
        <v>92831</v>
      </c>
      <c r="CB1265" s="10">
        <v>0</v>
      </c>
      <c r="CC1265" s="10">
        <v>49384</v>
      </c>
      <c r="CD1265" s="10">
        <v>0</v>
      </c>
      <c r="CE1265" s="10">
        <v>0</v>
      </c>
      <c r="CF1265" s="10">
        <v>54</v>
      </c>
      <c r="CG1265" s="10">
        <v>0</v>
      </c>
      <c r="CH1265" s="10">
        <v>9759</v>
      </c>
      <c r="CI1265" s="10">
        <v>0</v>
      </c>
      <c r="CJ1265" s="10">
        <v>0</v>
      </c>
      <c r="CK1265" s="10">
        <v>0</v>
      </c>
      <c r="CL1265" s="10">
        <v>0</v>
      </c>
      <c r="CM1265" s="10">
        <v>0</v>
      </c>
      <c r="CN1265" s="10">
        <v>0</v>
      </c>
      <c r="CO1265" s="10">
        <v>0</v>
      </c>
      <c r="CP1265" s="10">
        <v>177731</v>
      </c>
      <c r="CQ1265" s="10">
        <v>0</v>
      </c>
      <c r="CR1265" s="10">
        <v>0</v>
      </c>
      <c r="CS1265" s="10">
        <v>0</v>
      </c>
      <c r="CT1265" s="10">
        <v>0</v>
      </c>
      <c r="CU1265" s="10">
        <v>0</v>
      </c>
      <c r="CV1265" s="10">
        <v>173820</v>
      </c>
      <c r="CW1265" s="10">
        <v>0</v>
      </c>
      <c r="CX1265" s="10">
        <v>590140</v>
      </c>
      <c r="CY1265" s="10">
        <v>0</v>
      </c>
      <c r="CZ1265" s="10">
        <v>-54</v>
      </c>
      <c r="DA1265" s="10">
        <v>0</v>
      </c>
      <c r="DB1265" s="10">
        <v>74257</v>
      </c>
      <c r="DC1265" s="10">
        <v>0</v>
      </c>
      <c r="DD1265" s="10">
        <v>0</v>
      </c>
      <c r="DE1265" s="10">
        <v>32200</v>
      </c>
      <c r="DF1265" s="10">
        <v>870363</v>
      </c>
      <c r="DG1265" s="10">
        <v>1269452</v>
      </c>
      <c r="DH1265" s="10">
        <v>3735436</v>
      </c>
      <c r="DI1265" s="10">
        <v>0</v>
      </c>
      <c r="DJ1265" s="10">
        <v>0</v>
      </c>
      <c r="DK1265" s="10">
        <v>0</v>
      </c>
      <c r="DL1265" s="10">
        <v>0</v>
      </c>
      <c r="DM1265" s="10">
        <v>0</v>
      </c>
      <c r="DN1265" s="10">
        <v>0</v>
      </c>
      <c r="DO1265" s="10">
        <v>0</v>
      </c>
      <c r="DP1265" s="10">
        <v>0</v>
      </c>
      <c r="DQ1265" s="10">
        <v>0</v>
      </c>
      <c r="DR1265" s="10">
        <v>0</v>
      </c>
      <c r="DS1265" s="10">
        <v>0</v>
      </c>
      <c r="DT1265" s="10">
        <v>0</v>
      </c>
      <c r="DU1265" s="10">
        <v>0</v>
      </c>
      <c r="DV1265" s="10">
        <v>0</v>
      </c>
      <c r="DW1265" s="10">
        <v>0</v>
      </c>
      <c r="DX1265" s="10">
        <v>0</v>
      </c>
      <c r="DY1265" s="10">
        <v>0</v>
      </c>
      <c r="DZ1265" s="10">
        <v>0</v>
      </c>
      <c r="EA1265" s="10">
        <v>0</v>
      </c>
      <c r="EB1265" s="10">
        <v>0</v>
      </c>
      <c r="EC1265" s="10">
        <v>0</v>
      </c>
    </row>
    <row r="1266" spans="1:133" x14ac:dyDescent="0.3">
      <c r="A1266" s="9">
        <v>106514001</v>
      </c>
      <c r="B1266" s="9" t="s">
        <v>1860</v>
      </c>
      <c r="C1266" s="9">
        <v>20182</v>
      </c>
      <c r="D1266" s="11">
        <v>43191</v>
      </c>
      <c r="E1266" s="9" t="s">
        <v>2129</v>
      </c>
      <c r="F1266" s="9" t="s">
        <v>134</v>
      </c>
      <c r="G1266" s="9" t="s">
        <v>1316</v>
      </c>
      <c r="H1266" s="9" t="s">
        <v>2147</v>
      </c>
      <c r="I1266" s="9">
        <v>227</v>
      </c>
      <c r="J1266" s="9" t="s">
        <v>276</v>
      </c>
      <c r="K1266" s="9" t="s">
        <v>369</v>
      </c>
      <c r="L1266" s="9" t="s">
        <v>138</v>
      </c>
      <c r="M1266" s="9" t="s">
        <v>1861</v>
      </c>
      <c r="N1266" s="9" t="s">
        <v>1862</v>
      </c>
      <c r="O1266" s="9" t="s">
        <v>1319</v>
      </c>
      <c r="P1266" s="9">
        <v>95991</v>
      </c>
      <c r="Q1266" s="9" t="s">
        <v>1863</v>
      </c>
      <c r="R1266" s="9">
        <v>16</v>
      </c>
      <c r="S1266" s="9">
        <v>16</v>
      </c>
      <c r="T1266" s="9">
        <v>16</v>
      </c>
      <c r="U1266" s="9">
        <v>1</v>
      </c>
      <c r="V1266" s="9">
        <v>0</v>
      </c>
      <c r="W1266" s="9">
        <v>0</v>
      </c>
      <c r="X1266" s="9">
        <v>0</v>
      </c>
      <c r="Y1266" s="9">
        <v>0</v>
      </c>
      <c r="Z1266" s="9">
        <v>0</v>
      </c>
      <c r="AA1266" s="9">
        <v>75</v>
      </c>
      <c r="AB1266" s="9">
        <v>0</v>
      </c>
      <c r="AC1266" s="9">
        <v>0</v>
      </c>
      <c r="AD1266" s="9">
        <v>15</v>
      </c>
      <c r="AE1266" s="9">
        <v>91</v>
      </c>
      <c r="AF1266" s="9">
        <v>0</v>
      </c>
      <c r="AG1266" s="9">
        <v>5</v>
      </c>
      <c r="AH1266" s="9">
        <v>0</v>
      </c>
      <c r="AI1266" s="9">
        <v>0</v>
      </c>
      <c r="AJ1266" s="9">
        <v>0</v>
      </c>
      <c r="AK1266" s="9">
        <v>0</v>
      </c>
      <c r="AL1266" s="9">
        <v>0</v>
      </c>
      <c r="AM1266" s="9">
        <v>854</v>
      </c>
      <c r="AN1266" s="9">
        <v>0</v>
      </c>
      <c r="AO1266" s="9">
        <v>0</v>
      </c>
      <c r="AP1266" s="9">
        <v>141</v>
      </c>
      <c r="AQ1266" s="9">
        <v>1000</v>
      </c>
      <c r="AR1266" s="9">
        <v>0</v>
      </c>
      <c r="AS1266" s="9">
        <v>0</v>
      </c>
      <c r="AT1266" s="9">
        <v>0</v>
      </c>
      <c r="AU1266" s="9">
        <v>0</v>
      </c>
      <c r="AV1266" s="9">
        <v>0</v>
      </c>
      <c r="AW1266" s="9">
        <v>0</v>
      </c>
      <c r="AX1266" s="9">
        <v>0</v>
      </c>
      <c r="AY1266" s="9">
        <v>0</v>
      </c>
      <c r="AZ1266" s="9">
        <v>0</v>
      </c>
      <c r="BA1266" s="9">
        <v>0</v>
      </c>
      <c r="BB1266" s="9">
        <v>0</v>
      </c>
      <c r="BC1266" s="9">
        <v>0</v>
      </c>
      <c r="BD1266" s="9">
        <v>5683</v>
      </c>
      <c r="BE1266" s="9">
        <v>0</v>
      </c>
      <c r="BF1266" s="9">
        <v>0</v>
      </c>
      <c r="BG1266" s="9">
        <v>0</v>
      </c>
      <c r="BH1266" s="9">
        <v>0</v>
      </c>
      <c r="BI1266" s="9">
        <v>0</v>
      </c>
      <c r="BJ1266" s="9">
        <v>970614</v>
      </c>
      <c r="BK1266" s="9">
        <v>0</v>
      </c>
      <c r="BL1266" s="9">
        <v>0</v>
      </c>
      <c r="BM1266" s="9">
        <v>160254</v>
      </c>
      <c r="BN1266" s="9">
        <v>1136551</v>
      </c>
      <c r="BO1266" s="9">
        <v>0</v>
      </c>
      <c r="BP1266" s="9">
        <v>0</v>
      </c>
      <c r="BQ1266" s="9">
        <v>0</v>
      </c>
      <c r="BR1266" s="9">
        <v>0</v>
      </c>
      <c r="BS1266" s="9">
        <v>0</v>
      </c>
      <c r="BT1266" s="9">
        <v>0</v>
      </c>
      <c r="BU1266" s="9">
        <v>0</v>
      </c>
      <c r="BV1266" s="9">
        <v>0</v>
      </c>
      <c r="BW1266" s="9">
        <v>0</v>
      </c>
      <c r="BX1266" s="9">
        <v>0</v>
      </c>
      <c r="BY1266" s="9">
        <v>0</v>
      </c>
      <c r="BZ1266" s="9">
        <v>0</v>
      </c>
      <c r="CA1266" s="9">
        <v>0</v>
      </c>
      <c r="CB1266" s="9">
        <v>0</v>
      </c>
      <c r="CC1266" s="9">
        <v>0</v>
      </c>
      <c r="CD1266" s="9">
        <v>0</v>
      </c>
      <c r="CE1266" s="9">
        <v>0</v>
      </c>
      <c r="CF1266" s="9">
        <v>0</v>
      </c>
      <c r="CG1266" s="9">
        <v>0</v>
      </c>
      <c r="CH1266" s="9">
        <v>0</v>
      </c>
      <c r="CI1266" s="9">
        <v>0</v>
      </c>
      <c r="CJ1266" s="9">
        <v>0</v>
      </c>
      <c r="CK1266" s="9">
        <v>0</v>
      </c>
      <c r="CL1266" s="9">
        <v>0</v>
      </c>
      <c r="CM1266" s="9">
        <v>0</v>
      </c>
      <c r="CN1266" s="9">
        <v>0</v>
      </c>
      <c r="CO1266" s="9">
        <v>0</v>
      </c>
      <c r="CP1266" s="9">
        <v>0</v>
      </c>
      <c r="CQ1266" s="9">
        <v>0</v>
      </c>
      <c r="CR1266" s="9">
        <v>0</v>
      </c>
      <c r="CS1266" s="9">
        <v>0</v>
      </c>
      <c r="CT1266" s="9">
        <v>0</v>
      </c>
      <c r="CU1266" s="9">
        <v>0</v>
      </c>
      <c r="CV1266" s="9">
        <v>5683</v>
      </c>
      <c r="CW1266" s="9">
        <v>0</v>
      </c>
      <c r="CX1266" s="9">
        <v>0</v>
      </c>
      <c r="CY1266" s="9">
        <v>0</v>
      </c>
      <c r="CZ1266" s="9">
        <v>0</v>
      </c>
      <c r="DA1266" s="9">
        <v>0</v>
      </c>
      <c r="DB1266" s="9">
        <v>970614</v>
      </c>
      <c r="DC1266" s="9">
        <v>0</v>
      </c>
      <c r="DD1266" s="9">
        <v>0</v>
      </c>
      <c r="DE1266" s="9">
        <v>160254</v>
      </c>
      <c r="DF1266" s="9">
        <v>1136551</v>
      </c>
      <c r="DG1266" s="9">
        <v>0</v>
      </c>
      <c r="DH1266" s="9">
        <v>1292988</v>
      </c>
      <c r="DI1266" s="9">
        <v>0</v>
      </c>
      <c r="DJ1266" s="9">
        <v>0</v>
      </c>
      <c r="DK1266" s="9">
        <v>0</v>
      </c>
      <c r="DL1266" s="9">
        <v>0</v>
      </c>
      <c r="DM1266" s="9">
        <v>0</v>
      </c>
      <c r="DN1266" s="9">
        <v>0</v>
      </c>
      <c r="DO1266" s="9">
        <v>0</v>
      </c>
      <c r="DP1266" s="9">
        <v>0</v>
      </c>
      <c r="DQ1266" s="9">
        <v>0</v>
      </c>
      <c r="DR1266" s="9">
        <v>0</v>
      </c>
      <c r="DS1266" s="9">
        <v>0</v>
      </c>
      <c r="DT1266" s="9">
        <v>0</v>
      </c>
      <c r="DU1266" s="9">
        <v>0</v>
      </c>
      <c r="DV1266" s="9">
        <v>0</v>
      </c>
      <c r="DW1266" s="9">
        <v>0</v>
      </c>
      <c r="DX1266" s="9">
        <v>0</v>
      </c>
      <c r="DY1266" s="9">
        <v>0</v>
      </c>
      <c r="DZ1266" s="9">
        <v>0</v>
      </c>
      <c r="EA1266" s="9">
        <v>0</v>
      </c>
      <c r="EB1266" s="9">
        <v>0</v>
      </c>
      <c r="EC1266" s="9">
        <v>0</v>
      </c>
    </row>
    <row r="1267" spans="1:133" x14ac:dyDescent="0.3">
      <c r="A1267" s="10">
        <v>106034002</v>
      </c>
      <c r="B1267" s="10" t="s">
        <v>1864</v>
      </c>
      <c r="C1267" s="10">
        <v>20182</v>
      </c>
      <c r="D1267" s="12">
        <v>43191</v>
      </c>
      <c r="E1267" s="10" t="s">
        <v>2129</v>
      </c>
      <c r="F1267" s="10" t="s">
        <v>134</v>
      </c>
      <c r="G1267" s="10" t="s">
        <v>1865</v>
      </c>
      <c r="H1267" s="10" t="s">
        <v>2133</v>
      </c>
      <c r="I1267" s="10">
        <v>501</v>
      </c>
      <c r="J1267" s="10" t="s">
        <v>136</v>
      </c>
      <c r="K1267" s="10" t="s">
        <v>137</v>
      </c>
      <c r="L1267" s="10" t="s">
        <v>145</v>
      </c>
      <c r="M1267" s="10" t="s">
        <v>1866</v>
      </c>
      <c r="N1267" s="10" t="s">
        <v>1867</v>
      </c>
      <c r="O1267" s="10" t="s">
        <v>1868</v>
      </c>
      <c r="P1267" s="10">
        <v>95642</v>
      </c>
      <c r="Q1267" s="10" t="s">
        <v>1869</v>
      </c>
      <c r="R1267" s="10">
        <v>52</v>
      </c>
      <c r="S1267" s="10">
        <v>52</v>
      </c>
      <c r="T1267" s="10">
        <v>29</v>
      </c>
      <c r="U1267" s="10">
        <v>298</v>
      </c>
      <c r="V1267" s="10">
        <v>51</v>
      </c>
      <c r="W1267" s="10">
        <v>20</v>
      </c>
      <c r="X1267" s="10">
        <v>100</v>
      </c>
      <c r="Y1267" s="10">
        <v>0</v>
      </c>
      <c r="Z1267" s="10">
        <v>0</v>
      </c>
      <c r="AA1267" s="10">
        <v>14</v>
      </c>
      <c r="AB1267" s="10">
        <v>90</v>
      </c>
      <c r="AC1267" s="10">
        <v>4</v>
      </c>
      <c r="AD1267" s="10">
        <v>1</v>
      </c>
      <c r="AE1267" s="10">
        <v>578</v>
      </c>
      <c r="AF1267" s="10">
        <v>0</v>
      </c>
      <c r="AG1267" s="10">
        <v>1208</v>
      </c>
      <c r="AH1267" s="10">
        <v>204</v>
      </c>
      <c r="AI1267" s="10">
        <v>62</v>
      </c>
      <c r="AJ1267" s="10">
        <v>349</v>
      </c>
      <c r="AK1267" s="10">
        <v>0</v>
      </c>
      <c r="AL1267" s="10">
        <v>0</v>
      </c>
      <c r="AM1267" s="10">
        <v>42</v>
      </c>
      <c r="AN1267" s="10">
        <v>248</v>
      </c>
      <c r="AO1267" s="10">
        <v>11</v>
      </c>
      <c r="AP1267" s="10">
        <v>2</v>
      </c>
      <c r="AQ1267" s="10">
        <v>2126</v>
      </c>
      <c r="AR1267" s="10">
        <v>0</v>
      </c>
      <c r="AS1267" s="10">
        <v>1945</v>
      </c>
      <c r="AT1267" s="10">
        <v>277</v>
      </c>
      <c r="AU1267" s="10">
        <v>231</v>
      </c>
      <c r="AV1267" s="10">
        <v>1692</v>
      </c>
      <c r="AW1267" s="10">
        <v>0</v>
      </c>
      <c r="AX1267" s="10">
        <v>0</v>
      </c>
      <c r="AY1267" s="10">
        <v>370</v>
      </c>
      <c r="AZ1267" s="10">
        <v>1061</v>
      </c>
      <c r="BA1267" s="10">
        <v>138</v>
      </c>
      <c r="BB1267" s="10">
        <v>128</v>
      </c>
      <c r="BC1267" s="10">
        <v>5842</v>
      </c>
      <c r="BD1267" s="10">
        <v>17492090</v>
      </c>
      <c r="BE1267" s="10">
        <v>3071231</v>
      </c>
      <c r="BF1267" s="10">
        <v>925034</v>
      </c>
      <c r="BG1267" s="10">
        <v>5186870</v>
      </c>
      <c r="BH1267" s="10">
        <v>0</v>
      </c>
      <c r="BI1267" s="10">
        <v>0</v>
      </c>
      <c r="BJ1267" s="10">
        <v>571344</v>
      </c>
      <c r="BK1267" s="10">
        <v>3709722</v>
      </c>
      <c r="BL1267" s="10">
        <v>243797</v>
      </c>
      <c r="BM1267" s="10">
        <v>53336</v>
      </c>
      <c r="BN1267" s="10">
        <v>31253424</v>
      </c>
      <c r="BO1267" s="10">
        <v>16811619</v>
      </c>
      <c r="BP1267" s="10">
        <v>2489289</v>
      </c>
      <c r="BQ1267" s="10">
        <v>1140247</v>
      </c>
      <c r="BR1267" s="10">
        <v>7542225</v>
      </c>
      <c r="BS1267" s="10">
        <v>0</v>
      </c>
      <c r="BT1267" s="10">
        <v>0</v>
      </c>
      <c r="BU1267" s="10">
        <v>2562792</v>
      </c>
      <c r="BV1267" s="10">
        <v>7554819</v>
      </c>
      <c r="BW1267" s="10">
        <v>652029</v>
      </c>
      <c r="BX1267" s="10">
        <v>592974</v>
      </c>
      <c r="BY1267" s="10">
        <v>39345994</v>
      </c>
      <c r="BZ1267" s="10">
        <v>103808</v>
      </c>
      <c r="CA1267" s="10">
        <v>26545346</v>
      </c>
      <c r="CB1267" s="10">
        <v>4793715</v>
      </c>
      <c r="CC1267" s="10">
        <v>501242</v>
      </c>
      <c r="CD1267" s="10">
        <v>10386030</v>
      </c>
      <c r="CE1267" s="10">
        <v>-13827</v>
      </c>
      <c r="CF1267" s="10">
        <v>0</v>
      </c>
      <c r="CG1267" s="10">
        <v>0</v>
      </c>
      <c r="CH1267" s="10">
        <v>2178667</v>
      </c>
      <c r="CI1267" s="10">
        <v>2765583</v>
      </c>
      <c r="CJ1267" s="10">
        <v>0</v>
      </c>
      <c r="CK1267" s="10">
        <v>895826</v>
      </c>
      <c r="CL1267" s="10">
        <v>0</v>
      </c>
      <c r="CM1267" s="10">
        <v>0</v>
      </c>
      <c r="CN1267" s="10">
        <v>0</v>
      </c>
      <c r="CO1267" s="10">
        <v>501232</v>
      </c>
      <c r="CP1267" s="10">
        <v>48657622</v>
      </c>
      <c r="CQ1267" s="10">
        <v>0</v>
      </c>
      <c r="CR1267" s="10">
        <v>0</v>
      </c>
      <c r="CS1267" s="10">
        <v>0</v>
      </c>
      <c r="CT1267" s="10">
        <v>0</v>
      </c>
      <c r="CU1267" s="10">
        <v>0</v>
      </c>
      <c r="CV1267" s="10">
        <v>7758363</v>
      </c>
      <c r="CW1267" s="10">
        <v>766805</v>
      </c>
      <c r="CX1267" s="10">
        <v>1577866</v>
      </c>
      <c r="CY1267" s="10">
        <v>2343065</v>
      </c>
      <c r="CZ1267" s="10">
        <v>0</v>
      </c>
      <c r="DA1267" s="10">
        <v>0</v>
      </c>
      <c r="DB1267" s="10">
        <v>955469</v>
      </c>
      <c r="DC1267" s="10">
        <v>8498958</v>
      </c>
      <c r="DD1267" s="10">
        <v>0</v>
      </c>
      <c r="DE1267" s="10">
        <v>41270</v>
      </c>
      <c r="DF1267" s="10">
        <v>21941796</v>
      </c>
      <c r="DG1267" s="10">
        <v>101619</v>
      </c>
      <c r="DH1267" s="10">
        <v>20469495</v>
      </c>
      <c r="DI1267" s="10">
        <v>0</v>
      </c>
      <c r="DJ1267" s="10">
        <v>132799</v>
      </c>
      <c r="DK1267" s="10">
        <v>0</v>
      </c>
      <c r="DL1267" s="10">
        <v>0</v>
      </c>
      <c r="DM1267" s="10">
        <v>0</v>
      </c>
      <c r="DN1267" s="10">
        <v>0</v>
      </c>
      <c r="DO1267" s="10">
        <v>2136099</v>
      </c>
      <c r="DP1267" s="10">
        <v>45457227</v>
      </c>
      <c r="DQ1267" s="10">
        <v>0</v>
      </c>
      <c r="DR1267" s="10">
        <v>0</v>
      </c>
      <c r="DS1267" s="10">
        <v>0</v>
      </c>
      <c r="DT1267" s="10">
        <v>0</v>
      </c>
      <c r="DU1267" s="10">
        <v>0</v>
      </c>
      <c r="DV1267" s="10">
        <v>0</v>
      </c>
      <c r="DW1267" s="10">
        <v>0</v>
      </c>
      <c r="DX1267" s="10">
        <v>0</v>
      </c>
      <c r="DY1267" s="10">
        <v>0</v>
      </c>
      <c r="DZ1267" s="10">
        <v>0</v>
      </c>
      <c r="EA1267" s="10">
        <v>0</v>
      </c>
      <c r="EB1267" s="10">
        <v>0</v>
      </c>
      <c r="EC1267" s="10">
        <v>0</v>
      </c>
    </row>
    <row r="1268" spans="1:133" x14ac:dyDescent="0.3">
      <c r="A1268" s="9">
        <v>106310791</v>
      </c>
      <c r="B1268" s="9" t="s">
        <v>1870</v>
      </c>
      <c r="C1268" s="9">
        <v>20182</v>
      </c>
      <c r="D1268" s="11">
        <v>43191</v>
      </c>
      <c r="E1268" s="9" t="s">
        <v>2129</v>
      </c>
      <c r="F1268" s="9" t="s">
        <v>134</v>
      </c>
      <c r="G1268" s="9" t="s">
        <v>917</v>
      </c>
      <c r="H1268" s="9" t="s">
        <v>2147</v>
      </c>
      <c r="I1268" s="9">
        <v>308</v>
      </c>
      <c r="J1268" s="9" t="s">
        <v>136</v>
      </c>
      <c r="K1268" s="9" t="s">
        <v>137</v>
      </c>
      <c r="L1268" s="9" t="s">
        <v>138</v>
      </c>
      <c r="M1268" s="9" t="s">
        <v>1871</v>
      </c>
      <c r="N1268" s="9" t="s">
        <v>1872</v>
      </c>
      <c r="O1268" s="9" t="s">
        <v>1873</v>
      </c>
      <c r="P1268" s="9">
        <v>95602</v>
      </c>
      <c r="Q1268" s="9" t="s">
        <v>1874</v>
      </c>
      <c r="R1268" s="9">
        <v>64</v>
      </c>
      <c r="S1268" s="9">
        <v>64</v>
      </c>
      <c r="T1268" s="9">
        <v>34</v>
      </c>
      <c r="U1268" s="9">
        <v>407</v>
      </c>
      <c r="V1268" s="9">
        <v>129</v>
      </c>
      <c r="W1268" s="9">
        <v>31</v>
      </c>
      <c r="X1268" s="9">
        <v>61</v>
      </c>
      <c r="Y1268" s="9">
        <v>0</v>
      </c>
      <c r="Z1268" s="9">
        <v>0</v>
      </c>
      <c r="AA1268" s="9">
        <v>11</v>
      </c>
      <c r="AB1268" s="9">
        <v>91</v>
      </c>
      <c r="AC1268" s="9">
        <v>7</v>
      </c>
      <c r="AD1268" s="9">
        <v>3</v>
      </c>
      <c r="AE1268" s="9">
        <v>740</v>
      </c>
      <c r="AF1268" s="9">
        <v>0</v>
      </c>
      <c r="AG1268" s="9">
        <v>1327</v>
      </c>
      <c r="AH1268" s="9">
        <v>389</v>
      </c>
      <c r="AI1268" s="9">
        <v>158</v>
      </c>
      <c r="AJ1268" s="9">
        <v>286</v>
      </c>
      <c r="AK1268" s="9">
        <v>0</v>
      </c>
      <c r="AL1268" s="9">
        <v>0</v>
      </c>
      <c r="AM1268" s="9">
        <v>57</v>
      </c>
      <c r="AN1268" s="9">
        <v>235</v>
      </c>
      <c r="AO1268" s="9">
        <v>32</v>
      </c>
      <c r="AP1268" s="9">
        <v>15</v>
      </c>
      <c r="AQ1268" s="9">
        <v>2499</v>
      </c>
      <c r="AR1268" s="9">
        <v>0</v>
      </c>
      <c r="AS1268" s="9">
        <v>14225</v>
      </c>
      <c r="AT1268" s="9">
        <v>1405</v>
      </c>
      <c r="AU1268" s="9">
        <v>1013</v>
      </c>
      <c r="AV1268" s="9">
        <v>2027</v>
      </c>
      <c r="AW1268" s="9">
        <v>0</v>
      </c>
      <c r="AX1268" s="9">
        <v>0</v>
      </c>
      <c r="AY1268" s="9">
        <v>2544</v>
      </c>
      <c r="AZ1268" s="9">
        <v>2178</v>
      </c>
      <c r="BA1268" s="9">
        <v>243</v>
      </c>
      <c r="BB1268" s="9">
        <v>253</v>
      </c>
      <c r="BC1268" s="9">
        <v>23888</v>
      </c>
      <c r="BD1268" s="9">
        <v>24397700</v>
      </c>
      <c r="BE1268" s="9">
        <v>7300815</v>
      </c>
      <c r="BF1268" s="9">
        <v>2179335</v>
      </c>
      <c r="BG1268" s="9">
        <v>4210774</v>
      </c>
      <c r="BH1268" s="9">
        <v>0</v>
      </c>
      <c r="BI1268" s="9">
        <v>0</v>
      </c>
      <c r="BJ1268" s="9">
        <v>796330</v>
      </c>
      <c r="BK1268" s="9">
        <v>5163497</v>
      </c>
      <c r="BL1268" s="9">
        <v>442760</v>
      </c>
      <c r="BM1268" s="9">
        <v>202774</v>
      </c>
      <c r="BN1268" s="9">
        <v>44693985</v>
      </c>
      <c r="BO1268" s="9">
        <v>33882331</v>
      </c>
      <c r="BP1268" s="9">
        <v>12477482</v>
      </c>
      <c r="BQ1268" s="9">
        <v>2763486</v>
      </c>
      <c r="BR1268" s="9">
        <v>8854205</v>
      </c>
      <c r="BS1268" s="9">
        <v>0</v>
      </c>
      <c r="BT1268" s="9">
        <v>0</v>
      </c>
      <c r="BU1268" s="9">
        <v>1808284</v>
      </c>
      <c r="BV1268" s="9">
        <v>21368850</v>
      </c>
      <c r="BW1268" s="9">
        <v>1129366</v>
      </c>
      <c r="BX1268" s="9">
        <v>1073456</v>
      </c>
      <c r="BY1268" s="9">
        <v>83357460</v>
      </c>
      <c r="BZ1268" s="9">
        <v>218648</v>
      </c>
      <c r="CA1268" s="9">
        <v>45651368</v>
      </c>
      <c r="CB1268" s="9">
        <v>17892287</v>
      </c>
      <c r="CC1268" s="9">
        <v>2922877</v>
      </c>
      <c r="CD1268" s="9">
        <v>10718894</v>
      </c>
      <c r="CE1268" s="9">
        <v>0</v>
      </c>
      <c r="CF1268" s="9">
        <v>0</v>
      </c>
      <c r="CG1268" s="9">
        <v>0</v>
      </c>
      <c r="CH1268" s="9">
        <v>1857941</v>
      </c>
      <c r="CI1268" s="9">
        <v>13136351</v>
      </c>
      <c r="CJ1268" s="9">
        <v>0</v>
      </c>
      <c r="CK1268" s="9">
        <v>1572126</v>
      </c>
      <c r="CL1268" s="9">
        <v>0</v>
      </c>
      <c r="CM1268" s="9">
        <v>0</v>
      </c>
      <c r="CN1268" s="9">
        <v>0</v>
      </c>
      <c r="CO1268" s="9">
        <v>424853</v>
      </c>
      <c r="CP1268" s="9">
        <v>94395345</v>
      </c>
      <c r="CQ1268" s="9">
        <v>3216414</v>
      </c>
      <c r="CR1268" s="9">
        <v>0</v>
      </c>
      <c r="CS1268" s="9">
        <v>0</v>
      </c>
      <c r="CT1268" s="9">
        <v>1988389</v>
      </c>
      <c r="CU1268" s="9">
        <v>5204803</v>
      </c>
      <c r="CV1268" s="9">
        <v>12628663</v>
      </c>
      <c r="CW1268" s="9">
        <v>5102424</v>
      </c>
      <c r="CX1268" s="9">
        <v>2019944</v>
      </c>
      <c r="CY1268" s="9">
        <v>2346085</v>
      </c>
      <c r="CZ1268" s="9">
        <v>0</v>
      </c>
      <c r="DA1268" s="9">
        <v>0</v>
      </c>
      <c r="DB1268" s="9">
        <v>746673</v>
      </c>
      <c r="DC1268" s="9">
        <v>15384385</v>
      </c>
      <c r="DD1268" s="9">
        <v>0</v>
      </c>
      <c r="DE1268" s="9">
        <v>632729</v>
      </c>
      <c r="DF1268" s="9">
        <v>38860903</v>
      </c>
      <c r="DG1268" s="9">
        <v>243090</v>
      </c>
      <c r="DH1268" s="9">
        <v>36945461</v>
      </c>
      <c r="DI1268" s="9">
        <v>0</v>
      </c>
      <c r="DJ1268" s="9">
        <v>355916</v>
      </c>
      <c r="DK1268" s="9">
        <v>0</v>
      </c>
      <c r="DL1268" s="9">
        <v>0</v>
      </c>
      <c r="DM1268" s="9">
        <v>0</v>
      </c>
      <c r="DN1268" s="9">
        <v>0</v>
      </c>
      <c r="DO1268" s="9">
        <v>3017576</v>
      </c>
      <c r="DP1268" s="9">
        <v>45999959</v>
      </c>
      <c r="DQ1268" s="9">
        <v>0</v>
      </c>
      <c r="DR1268" s="9">
        <v>0</v>
      </c>
      <c r="DS1268" s="9">
        <v>0</v>
      </c>
      <c r="DT1268" s="9">
        <v>0</v>
      </c>
      <c r="DU1268" s="9">
        <v>0</v>
      </c>
      <c r="DV1268" s="9">
        <v>0</v>
      </c>
      <c r="DW1268" s="9">
        <v>0</v>
      </c>
      <c r="DX1268" s="9">
        <v>0</v>
      </c>
      <c r="DY1268" s="9">
        <v>0</v>
      </c>
      <c r="DZ1268" s="9">
        <v>0</v>
      </c>
      <c r="EA1268" s="9">
        <v>0</v>
      </c>
      <c r="EB1268" s="9">
        <v>0</v>
      </c>
      <c r="EC1268" s="9">
        <v>0</v>
      </c>
    </row>
    <row r="1269" spans="1:133" x14ac:dyDescent="0.3">
      <c r="A1269" s="10">
        <v>106344017</v>
      </c>
      <c r="B1269" s="10" t="s">
        <v>1875</v>
      </c>
      <c r="C1269" s="10">
        <v>20182</v>
      </c>
      <c r="D1269" s="12">
        <v>43191</v>
      </c>
      <c r="E1269" s="10" t="s">
        <v>2129</v>
      </c>
      <c r="F1269" s="10" t="s">
        <v>134</v>
      </c>
      <c r="G1269" s="10" t="s">
        <v>558</v>
      </c>
      <c r="H1269" s="10" t="s">
        <v>2147</v>
      </c>
      <c r="I1269" s="10">
        <v>311</v>
      </c>
      <c r="J1269" s="10" t="s">
        <v>136</v>
      </c>
      <c r="K1269" s="10" t="s">
        <v>137</v>
      </c>
      <c r="L1269" s="10" t="s">
        <v>138</v>
      </c>
      <c r="M1269" s="10" t="s">
        <v>1876</v>
      </c>
      <c r="N1269" s="10" t="s">
        <v>1877</v>
      </c>
      <c r="O1269" s="10" t="s">
        <v>563</v>
      </c>
      <c r="P1269" s="10">
        <v>95826</v>
      </c>
      <c r="Q1269" s="10" t="s">
        <v>1878</v>
      </c>
      <c r="R1269" s="10">
        <v>73</v>
      </c>
      <c r="S1269" s="10">
        <v>73</v>
      </c>
      <c r="T1269" s="10">
        <v>63</v>
      </c>
      <c r="U1269" s="10">
        <v>79</v>
      </c>
      <c r="V1269" s="10">
        <v>31</v>
      </c>
      <c r="W1269" s="10">
        <v>146</v>
      </c>
      <c r="X1269" s="10">
        <v>2</v>
      </c>
      <c r="Y1269" s="10">
        <v>0</v>
      </c>
      <c r="Z1269" s="10">
        <v>0</v>
      </c>
      <c r="AA1269" s="10">
        <v>169</v>
      </c>
      <c r="AB1269" s="10">
        <v>240</v>
      </c>
      <c r="AC1269" s="10">
        <v>40</v>
      </c>
      <c r="AD1269" s="10">
        <v>3</v>
      </c>
      <c r="AE1269" s="10">
        <v>710</v>
      </c>
      <c r="AF1269" s="10">
        <v>0</v>
      </c>
      <c r="AG1269" s="10">
        <v>849</v>
      </c>
      <c r="AH1269" s="10">
        <v>344</v>
      </c>
      <c r="AI1269" s="10">
        <v>824</v>
      </c>
      <c r="AJ1269" s="10">
        <v>11</v>
      </c>
      <c r="AK1269" s="10">
        <v>0</v>
      </c>
      <c r="AL1269" s="10">
        <v>0</v>
      </c>
      <c r="AM1269" s="10">
        <v>1245</v>
      </c>
      <c r="AN1269" s="10">
        <v>1458</v>
      </c>
      <c r="AO1269" s="10">
        <v>297</v>
      </c>
      <c r="AP1269" s="10">
        <v>26</v>
      </c>
      <c r="AQ1269" s="10">
        <v>5054</v>
      </c>
      <c r="AR1269" s="10">
        <v>0</v>
      </c>
      <c r="AS1269" s="10">
        <v>582</v>
      </c>
      <c r="AT1269" s="10">
        <v>101</v>
      </c>
      <c r="AU1269" s="10">
        <v>0</v>
      </c>
      <c r="AV1269" s="10">
        <v>0</v>
      </c>
      <c r="AW1269" s="10">
        <v>0</v>
      </c>
      <c r="AX1269" s="10">
        <v>0</v>
      </c>
      <c r="AY1269" s="10">
        <v>1057</v>
      </c>
      <c r="AZ1269" s="10">
        <v>2247</v>
      </c>
      <c r="BA1269" s="10">
        <v>8</v>
      </c>
      <c r="BB1269" s="10">
        <v>21</v>
      </c>
      <c r="BC1269" s="10">
        <v>4016</v>
      </c>
      <c r="BD1269" s="10">
        <v>2358574</v>
      </c>
      <c r="BE1269" s="10">
        <v>880082</v>
      </c>
      <c r="BF1269" s="10">
        <v>1334864</v>
      </c>
      <c r="BG1269" s="10">
        <v>21101</v>
      </c>
      <c r="BH1269" s="10">
        <v>0</v>
      </c>
      <c r="BI1269" s="10">
        <v>0</v>
      </c>
      <c r="BJ1269" s="10">
        <v>3166430</v>
      </c>
      <c r="BK1269" s="10">
        <v>3214678</v>
      </c>
      <c r="BL1269" s="10">
        <v>759483</v>
      </c>
      <c r="BM1269" s="10">
        <v>73988</v>
      </c>
      <c r="BN1269" s="10">
        <v>11809200</v>
      </c>
      <c r="BO1269" s="10">
        <v>1039401</v>
      </c>
      <c r="BP1269" s="10">
        <v>193965</v>
      </c>
      <c r="BQ1269" s="10">
        <v>0</v>
      </c>
      <c r="BR1269" s="10">
        <v>0</v>
      </c>
      <c r="BS1269" s="10">
        <v>0</v>
      </c>
      <c r="BT1269" s="10">
        <v>0</v>
      </c>
      <c r="BU1269" s="10">
        <v>511704</v>
      </c>
      <c r="BV1269" s="10">
        <v>5080453</v>
      </c>
      <c r="BW1269" s="10">
        <v>10078</v>
      </c>
      <c r="BX1269" s="10">
        <v>27182</v>
      </c>
      <c r="BY1269" s="10">
        <v>6862783</v>
      </c>
      <c r="BZ1269" s="10">
        <v>9082</v>
      </c>
      <c r="CA1269" s="10">
        <v>2329645</v>
      </c>
      <c r="CB1269" s="10">
        <v>412808</v>
      </c>
      <c r="CC1269" s="10">
        <v>929361</v>
      </c>
      <c r="CD1269" s="10">
        <v>0</v>
      </c>
      <c r="CE1269" s="10">
        <v>0</v>
      </c>
      <c r="CF1269" s="10">
        <v>0</v>
      </c>
      <c r="CG1269" s="10">
        <v>0</v>
      </c>
      <c r="CH1269" s="10">
        <v>2809724</v>
      </c>
      <c r="CI1269" s="10">
        <v>2343823</v>
      </c>
      <c r="CJ1269" s="10">
        <v>0</v>
      </c>
      <c r="CK1269" s="10">
        <v>769561</v>
      </c>
      <c r="CL1269" s="10">
        <v>0</v>
      </c>
      <c r="CM1269" s="10">
        <v>0</v>
      </c>
      <c r="CN1269" s="10">
        <v>0</v>
      </c>
      <c r="CO1269" s="10">
        <v>92088</v>
      </c>
      <c r="CP1269" s="10">
        <v>9696092</v>
      </c>
      <c r="CQ1269" s="10">
        <v>3827</v>
      </c>
      <c r="CR1269" s="10">
        <v>0</v>
      </c>
      <c r="CS1269" s="10">
        <v>0</v>
      </c>
      <c r="CT1269" s="10">
        <v>5895</v>
      </c>
      <c r="CU1269" s="10">
        <v>9722</v>
      </c>
      <c r="CV1269" s="10">
        <v>1068330</v>
      </c>
      <c r="CW1269" s="10">
        <v>665066</v>
      </c>
      <c r="CX1269" s="10">
        <v>405503</v>
      </c>
      <c r="CY1269" s="10">
        <v>21101</v>
      </c>
      <c r="CZ1269" s="10">
        <v>0</v>
      </c>
      <c r="DA1269" s="10">
        <v>0</v>
      </c>
      <c r="DB1269" s="10">
        <v>868410</v>
      </c>
      <c r="DC1269" s="10">
        <v>5957203</v>
      </c>
      <c r="DD1269" s="10">
        <v>0</v>
      </c>
      <c r="DE1269" s="10">
        <v>0</v>
      </c>
      <c r="DF1269" s="10">
        <v>8985613</v>
      </c>
      <c r="DG1269" s="10">
        <v>67490</v>
      </c>
      <c r="DH1269" s="10">
        <v>9150104</v>
      </c>
      <c r="DI1269" s="10">
        <v>0</v>
      </c>
      <c r="DJ1269" s="10">
        <v>20316</v>
      </c>
      <c r="DK1269" s="10">
        <v>0</v>
      </c>
      <c r="DL1269" s="10">
        <v>0</v>
      </c>
      <c r="DM1269" s="10">
        <v>0</v>
      </c>
      <c r="DN1269" s="10">
        <v>0</v>
      </c>
      <c r="DO1269" s="10">
        <v>7351</v>
      </c>
      <c r="DP1269" s="10">
        <v>9080906</v>
      </c>
      <c r="DQ1269" s="10">
        <v>0</v>
      </c>
      <c r="DR1269" s="10">
        <v>0</v>
      </c>
      <c r="DS1269" s="10">
        <v>0</v>
      </c>
      <c r="DT1269" s="10">
        <v>0</v>
      </c>
      <c r="DU1269" s="10">
        <v>0</v>
      </c>
      <c r="DV1269" s="10">
        <v>0</v>
      </c>
      <c r="DW1269" s="10">
        <v>0</v>
      </c>
      <c r="DX1269" s="10">
        <v>0</v>
      </c>
      <c r="DY1269" s="10">
        <v>0</v>
      </c>
      <c r="DZ1269" s="10">
        <v>0</v>
      </c>
      <c r="EA1269" s="10">
        <v>0</v>
      </c>
      <c r="EB1269" s="10">
        <v>0</v>
      </c>
      <c r="EC1269" s="10">
        <v>0</v>
      </c>
    </row>
    <row r="1270" spans="1:133" x14ac:dyDescent="0.3">
      <c r="A1270" s="9">
        <v>106084001</v>
      </c>
      <c r="B1270" s="9" t="s">
        <v>1879</v>
      </c>
      <c r="C1270" s="9">
        <v>20182</v>
      </c>
      <c r="D1270" s="11">
        <v>43191</v>
      </c>
      <c r="E1270" s="9" t="s">
        <v>2129</v>
      </c>
      <c r="F1270" s="9" t="s">
        <v>134</v>
      </c>
      <c r="G1270" s="9" t="s">
        <v>1880</v>
      </c>
      <c r="H1270" s="9" t="s">
        <v>2131</v>
      </c>
      <c r="I1270" s="9">
        <v>101</v>
      </c>
      <c r="J1270" s="9" t="s">
        <v>136</v>
      </c>
      <c r="K1270" s="9" t="s">
        <v>137</v>
      </c>
      <c r="L1270" s="9" t="s">
        <v>145</v>
      </c>
      <c r="M1270" s="9" t="s">
        <v>1881</v>
      </c>
      <c r="N1270" s="9" t="s">
        <v>1882</v>
      </c>
      <c r="O1270" s="9" t="s">
        <v>1883</v>
      </c>
      <c r="P1270" s="9">
        <v>95531</v>
      </c>
      <c r="Q1270" s="9" t="s">
        <v>1874</v>
      </c>
      <c r="R1270" s="9">
        <v>49</v>
      </c>
      <c r="S1270" s="9">
        <v>49</v>
      </c>
      <c r="T1270" s="9">
        <v>31</v>
      </c>
      <c r="U1270" s="9">
        <v>279</v>
      </c>
      <c r="V1270" s="9">
        <v>28</v>
      </c>
      <c r="W1270" s="9">
        <v>20</v>
      </c>
      <c r="X1270" s="9">
        <v>148</v>
      </c>
      <c r="Y1270" s="9">
        <v>0</v>
      </c>
      <c r="Z1270" s="9">
        <v>0</v>
      </c>
      <c r="AA1270" s="9">
        <v>28</v>
      </c>
      <c r="AB1270" s="9">
        <v>69</v>
      </c>
      <c r="AC1270" s="9">
        <v>24</v>
      </c>
      <c r="AD1270" s="9">
        <v>4</v>
      </c>
      <c r="AE1270" s="9">
        <v>600</v>
      </c>
      <c r="AF1270" s="9">
        <v>0</v>
      </c>
      <c r="AG1270" s="9">
        <v>1254</v>
      </c>
      <c r="AH1270" s="9">
        <v>150</v>
      </c>
      <c r="AI1270" s="9">
        <v>81</v>
      </c>
      <c r="AJ1270" s="9">
        <v>446</v>
      </c>
      <c r="AK1270" s="9">
        <v>0</v>
      </c>
      <c r="AL1270" s="9">
        <v>0</v>
      </c>
      <c r="AM1270" s="9">
        <v>88</v>
      </c>
      <c r="AN1270" s="9">
        <v>246</v>
      </c>
      <c r="AO1270" s="9">
        <v>78</v>
      </c>
      <c r="AP1270" s="9">
        <v>17</v>
      </c>
      <c r="AQ1270" s="9">
        <v>2360</v>
      </c>
      <c r="AR1270" s="9">
        <v>0</v>
      </c>
      <c r="AS1270" s="9">
        <v>3587</v>
      </c>
      <c r="AT1270" s="9">
        <v>311</v>
      </c>
      <c r="AU1270" s="9">
        <v>153</v>
      </c>
      <c r="AV1270" s="9">
        <v>4053</v>
      </c>
      <c r="AW1270" s="9">
        <v>0</v>
      </c>
      <c r="AX1270" s="9">
        <v>0</v>
      </c>
      <c r="AY1270" s="9">
        <v>506</v>
      </c>
      <c r="AZ1270" s="9">
        <v>1951</v>
      </c>
      <c r="BA1270" s="9">
        <v>186</v>
      </c>
      <c r="BB1270" s="9">
        <v>355</v>
      </c>
      <c r="BC1270" s="9">
        <v>11102</v>
      </c>
      <c r="BD1270" s="9">
        <v>14131607</v>
      </c>
      <c r="BE1270" s="9">
        <v>1952912</v>
      </c>
      <c r="BF1270" s="9">
        <v>841348</v>
      </c>
      <c r="BG1270" s="9">
        <v>5244507</v>
      </c>
      <c r="BH1270" s="9">
        <v>0</v>
      </c>
      <c r="BI1270" s="9">
        <v>0</v>
      </c>
      <c r="BJ1270" s="9">
        <v>1196522</v>
      </c>
      <c r="BK1270" s="9">
        <v>3012564</v>
      </c>
      <c r="BL1270" s="9">
        <v>920545</v>
      </c>
      <c r="BM1270" s="9">
        <v>185213</v>
      </c>
      <c r="BN1270" s="9">
        <v>27485218</v>
      </c>
      <c r="BO1270" s="9">
        <v>15663000</v>
      </c>
      <c r="BP1270" s="9">
        <v>1464334</v>
      </c>
      <c r="BQ1270" s="9">
        <v>885766</v>
      </c>
      <c r="BR1270" s="9">
        <v>12420795</v>
      </c>
      <c r="BS1270" s="9">
        <v>0</v>
      </c>
      <c r="BT1270" s="9">
        <v>0</v>
      </c>
      <c r="BU1270" s="9">
        <v>2980088</v>
      </c>
      <c r="BV1270" s="9">
        <v>4653239</v>
      </c>
      <c r="BW1270" s="9">
        <v>1226648</v>
      </c>
      <c r="BX1270" s="9">
        <v>575103</v>
      </c>
      <c r="BY1270" s="9">
        <v>39868973</v>
      </c>
      <c r="BZ1270" s="9">
        <v>51202</v>
      </c>
      <c r="CA1270" s="9">
        <v>22879905</v>
      </c>
      <c r="CB1270" s="9">
        <v>2841491</v>
      </c>
      <c r="CC1270" s="9">
        <v>835555</v>
      </c>
      <c r="CD1270" s="9">
        <v>12639419</v>
      </c>
      <c r="CE1270" s="9">
        <v>-9178</v>
      </c>
      <c r="CF1270" s="9">
        <v>0</v>
      </c>
      <c r="CG1270" s="9">
        <v>0</v>
      </c>
      <c r="CH1270" s="9">
        <v>3321696</v>
      </c>
      <c r="CI1270" s="9">
        <v>1666780</v>
      </c>
      <c r="CJ1270" s="9">
        <v>0</v>
      </c>
      <c r="CK1270" s="9">
        <v>2147193</v>
      </c>
      <c r="CL1270" s="9">
        <v>0</v>
      </c>
      <c r="CM1270" s="9">
        <v>0</v>
      </c>
      <c r="CN1270" s="9">
        <v>0</v>
      </c>
      <c r="CO1270" s="9">
        <v>429058</v>
      </c>
      <c r="CP1270" s="9">
        <v>46803121</v>
      </c>
      <c r="CQ1270" s="9">
        <v>0</v>
      </c>
      <c r="CR1270" s="9">
        <v>97807</v>
      </c>
      <c r="CS1270" s="9">
        <v>0</v>
      </c>
      <c r="CT1270" s="9">
        <v>0</v>
      </c>
      <c r="CU1270" s="9">
        <v>97807</v>
      </c>
      <c r="CV1270" s="9">
        <v>6914702</v>
      </c>
      <c r="CW1270" s="9">
        <v>575755</v>
      </c>
      <c r="CX1270" s="9">
        <v>900737</v>
      </c>
      <c r="CY1270" s="9">
        <v>5123690</v>
      </c>
      <c r="CZ1270" s="9">
        <v>0</v>
      </c>
      <c r="DA1270" s="9">
        <v>0</v>
      </c>
      <c r="DB1270" s="9">
        <v>854914</v>
      </c>
      <c r="DC1270" s="9">
        <v>5999023</v>
      </c>
      <c r="DD1270" s="9">
        <v>0</v>
      </c>
      <c r="DE1270" s="9">
        <v>280056</v>
      </c>
      <c r="DF1270" s="9">
        <v>20648877</v>
      </c>
      <c r="DG1270" s="9">
        <v>67219</v>
      </c>
      <c r="DH1270" s="9">
        <v>19966968</v>
      </c>
      <c r="DI1270" s="9">
        <v>0</v>
      </c>
      <c r="DJ1270" s="9">
        <v>15082</v>
      </c>
      <c r="DK1270" s="9">
        <v>0</v>
      </c>
      <c r="DL1270" s="9">
        <v>0</v>
      </c>
      <c r="DM1270" s="9">
        <v>0</v>
      </c>
      <c r="DN1270" s="9">
        <v>0</v>
      </c>
      <c r="DO1270" s="9">
        <v>362780</v>
      </c>
      <c r="DP1270" s="9">
        <v>21532452</v>
      </c>
      <c r="DQ1270" s="9">
        <v>0</v>
      </c>
      <c r="DR1270" s="9">
        <v>0</v>
      </c>
      <c r="DS1270" s="9">
        <v>0</v>
      </c>
      <c r="DT1270" s="9">
        <v>0</v>
      </c>
      <c r="DU1270" s="9">
        <v>0</v>
      </c>
      <c r="DV1270" s="9">
        <v>0</v>
      </c>
      <c r="DW1270" s="9">
        <v>0</v>
      </c>
      <c r="DX1270" s="9">
        <v>0</v>
      </c>
      <c r="DY1270" s="9">
        <v>0</v>
      </c>
      <c r="DZ1270" s="9">
        <v>0</v>
      </c>
      <c r="EA1270" s="9">
        <v>0</v>
      </c>
      <c r="EB1270" s="9">
        <v>0</v>
      </c>
      <c r="EC1270" s="9">
        <v>0</v>
      </c>
    </row>
    <row r="1271" spans="1:133" x14ac:dyDescent="0.3">
      <c r="A1271" s="10">
        <v>106574010</v>
      </c>
      <c r="B1271" s="10" t="s">
        <v>1884</v>
      </c>
      <c r="C1271" s="10">
        <v>20182</v>
      </c>
      <c r="D1271" s="12">
        <v>43191</v>
      </c>
      <c r="E1271" s="10" t="s">
        <v>2129</v>
      </c>
      <c r="F1271" s="10" t="s">
        <v>134</v>
      </c>
      <c r="G1271" s="10" t="s">
        <v>1885</v>
      </c>
      <c r="H1271" s="10" t="s">
        <v>2147</v>
      </c>
      <c r="I1271" s="10">
        <v>313</v>
      </c>
      <c r="J1271" s="10" t="s">
        <v>136</v>
      </c>
      <c r="K1271" s="10" t="s">
        <v>137</v>
      </c>
      <c r="L1271" s="10" t="s">
        <v>138</v>
      </c>
      <c r="M1271" s="10" t="s">
        <v>1886</v>
      </c>
      <c r="N1271" s="10" t="s">
        <v>1887</v>
      </c>
      <c r="O1271" s="10" t="s">
        <v>1888</v>
      </c>
      <c r="P1271" s="10">
        <v>95616</v>
      </c>
      <c r="Q1271" s="10" t="s">
        <v>1889</v>
      </c>
      <c r="R1271" s="10">
        <v>48</v>
      </c>
      <c r="S1271" s="10">
        <v>48</v>
      </c>
      <c r="T1271" s="10">
        <v>32</v>
      </c>
      <c r="U1271" s="10">
        <v>235</v>
      </c>
      <c r="V1271" s="10">
        <v>85</v>
      </c>
      <c r="W1271" s="10">
        <v>79</v>
      </c>
      <c r="X1271" s="10">
        <v>169</v>
      </c>
      <c r="Y1271" s="10">
        <v>0</v>
      </c>
      <c r="Z1271" s="10">
        <v>0</v>
      </c>
      <c r="AA1271" s="10">
        <v>22</v>
      </c>
      <c r="AB1271" s="10">
        <v>288</v>
      </c>
      <c r="AC1271" s="10">
        <v>9</v>
      </c>
      <c r="AD1271" s="10">
        <v>2</v>
      </c>
      <c r="AE1271" s="10">
        <v>889</v>
      </c>
      <c r="AF1271" s="10">
        <v>0</v>
      </c>
      <c r="AG1271" s="10">
        <v>885</v>
      </c>
      <c r="AH1271" s="10">
        <v>329</v>
      </c>
      <c r="AI1271" s="10">
        <v>171</v>
      </c>
      <c r="AJ1271" s="10">
        <v>392</v>
      </c>
      <c r="AK1271" s="10">
        <v>0</v>
      </c>
      <c r="AL1271" s="10">
        <v>0</v>
      </c>
      <c r="AM1271" s="10">
        <v>37</v>
      </c>
      <c r="AN1271" s="10">
        <v>642</v>
      </c>
      <c r="AO1271" s="10">
        <v>28</v>
      </c>
      <c r="AP1271" s="10">
        <v>6</v>
      </c>
      <c r="AQ1271" s="10">
        <v>2490</v>
      </c>
      <c r="AR1271" s="10">
        <v>0</v>
      </c>
      <c r="AS1271" s="10">
        <v>1767</v>
      </c>
      <c r="AT1271" s="10">
        <v>589</v>
      </c>
      <c r="AU1271" s="10">
        <v>351</v>
      </c>
      <c r="AV1271" s="10">
        <v>2488</v>
      </c>
      <c r="AW1271" s="10">
        <v>0</v>
      </c>
      <c r="AX1271" s="10">
        <v>1</v>
      </c>
      <c r="AY1271" s="10">
        <v>194</v>
      </c>
      <c r="AZ1271" s="10">
        <v>2826</v>
      </c>
      <c r="BA1271" s="10">
        <v>231</v>
      </c>
      <c r="BB1271" s="10">
        <v>245</v>
      </c>
      <c r="BC1271" s="10">
        <v>8692</v>
      </c>
      <c r="BD1271" s="10">
        <v>15462258</v>
      </c>
      <c r="BE1271" s="10">
        <v>5633782</v>
      </c>
      <c r="BF1271" s="10">
        <v>2839749</v>
      </c>
      <c r="BG1271" s="10">
        <v>6836187</v>
      </c>
      <c r="BH1271" s="10">
        <v>0</v>
      </c>
      <c r="BI1271" s="10">
        <v>0</v>
      </c>
      <c r="BJ1271" s="10">
        <v>732778</v>
      </c>
      <c r="BK1271" s="10">
        <v>11707365</v>
      </c>
      <c r="BL1271" s="10">
        <v>353521</v>
      </c>
      <c r="BM1271" s="10">
        <v>65641</v>
      </c>
      <c r="BN1271" s="10">
        <v>43631281</v>
      </c>
      <c r="BO1271" s="10">
        <v>18785710</v>
      </c>
      <c r="BP1271" s="10">
        <v>5952377</v>
      </c>
      <c r="BQ1271" s="10">
        <v>1931488</v>
      </c>
      <c r="BR1271" s="10">
        <v>11807381</v>
      </c>
      <c r="BS1271" s="10">
        <v>0</v>
      </c>
      <c r="BT1271" s="10">
        <v>49163</v>
      </c>
      <c r="BU1271" s="10">
        <v>1351763</v>
      </c>
      <c r="BV1271" s="10">
        <v>23945443</v>
      </c>
      <c r="BW1271" s="10">
        <v>1202248</v>
      </c>
      <c r="BX1271" s="10">
        <v>1263364</v>
      </c>
      <c r="BY1271" s="10">
        <v>66288937</v>
      </c>
      <c r="BZ1271" s="10">
        <v>40923</v>
      </c>
      <c r="CA1271" s="10">
        <v>28003232</v>
      </c>
      <c r="CB1271" s="10">
        <v>10954290</v>
      </c>
      <c r="CC1271" s="10">
        <v>3071826</v>
      </c>
      <c r="CD1271" s="10">
        <v>15843351</v>
      </c>
      <c r="CE1271" s="10">
        <v>0</v>
      </c>
      <c r="CF1271" s="10">
        <v>0</v>
      </c>
      <c r="CG1271" s="10">
        <v>49163</v>
      </c>
      <c r="CH1271" s="10">
        <v>1254327</v>
      </c>
      <c r="CI1271" s="10">
        <v>18047985</v>
      </c>
      <c r="CJ1271" s="10">
        <v>0</v>
      </c>
      <c r="CK1271" s="10">
        <v>1555769</v>
      </c>
      <c r="CL1271" s="10">
        <v>0</v>
      </c>
      <c r="CM1271" s="10">
        <v>0</v>
      </c>
      <c r="CN1271" s="10">
        <v>0</v>
      </c>
      <c r="CO1271" s="10">
        <v>664602</v>
      </c>
      <c r="CP1271" s="10">
        <v>79485468</v>
      </c>
      <c r="CQ1271" s="10">
        <v>1860015</v>
      </c>
      <c r="CR1271" s="10">
        <v>0</v>
      </c>
      <c r="CS1271" s="10">
        <v>0</v>
      </c>
      <c r="CT1271" s="10">
        <v>2566068</v>
      </c>
      <c r="CU1271" s="10">
        <v>4426083</v>
      </c>
      <c r="CV1271" s="10">
        <v>6244736</v>
      </c>
      <c r="CW1271" s="10">
        <v>2491884</v>
      </c>
      <c r="CX1271" s="10">
        <v>1699411</v>
      </c>
      <c r="CY1271" s="10">
        <v>2800217</v>
      </c>
      <c r="CZ1271" s="10">
        <v>0</v>
      </c>
      <c r="DA1271" s="10">
        <v>0</v>
      </c>
      <c r="DB1271" s="10">
        <v>830214</v>
      </c>
      <c r="DC1271" s="10">
        <v>20170891</v>
      </c>
      <c r="DD1271" s="10">
        <v>0</v>
      </c>
      <c r="DE1271" s="10">
        <v>623480</v>
      </c>
      <c r="DF1271" s="10">
        <v>34860833</v>
      </c>
      <c r="DG1271" s="10">
        <v>185900</v>
      </c>
      <c r="DH1271" s="10">
        <v>31322867</v>
      </c>
      <c r="DI1271" s="10">
        <v>0</v>
      </c>
      <c r="DJ1271" s="10">
        <v>107575</v>
      </c>
      <c r="DK1271" s="10">
        <v>0</v>
      </c>
      <c r="DL1271" s="10">
        <v>0</v>
      </c>
      <c r="DM1271" s="10">
        <v>0</v>
      </c>
      <c r="DN1271" s="10">
        <v>0</v>
      </c>
      <c r="DO1271" s="10">
        <v>1102026</v>
      </c>
      <c r="DP1271" s="10">
        <v>25517170</v>
      </c>
      <c r="DQ1271" s="10">
        <v>0</v>
      </c>
      <c r="DR1271" s="10">
        <v>0</v>
      </c>
      <c r="DS1271" s="10">
        <v>0</v>
      </c>
      <c r="DT1271" s="10">
        <v>0</v>
      </c>
      <c r="DU1271" s="10">
        <v>0</v>
      </c>
      <c r="DV1271" s="10">
        <v>0</v>
      </c>
      <c r="DW1271" s="10">
        <v>0</v>
      </c>
      <c r="DX1271" s="10">
        <v>0</v>
      </c>
      <c r="DY1271" s="10">
        <v>0</v>
      </c>
      <c r="DZ1271" s="10">
        <v>0</v>
      </c>
      <c r="EA1271" s="10">
        <v>0</v>
      </c>
      <c r="EB1271" s="10">
        <v>0</v>
      </c>
      <c r="EC1271" s="10">
        <v>0</v>
      </c>
    </row>
    <row r="1272" spans="1:133" x14ac:dyDescent="0.3">
      <c r="A1272" s="9">
        <v>106070934</v>
      </c>
      <c r="B1272" s="9" t="s">
        <v>2126</v>
      </c>
      <c r="C1272" s="9">
        <v>20182</v>
      </c>
      <c r="D1272" s="11">
        <v>43191</v>
      </c>
      <c r="E1272" s="9" t="s">
        <v>2129</v>
      </c>
      <c r="F1272" s="9" t="s">
        <v>134</v>
      </c>
      <c r="G1272" s="9" t="s">
        <v>542</v>
      </c>
      <c r="H1272" s="9" t="s">
        <v>2138</v>
      </c>
      <c r="I1272" s="9">
        <v>411</v>
      </c>
      <c r="J1272" s="9" t="s">
        <v>136</v>
      </c>
      <c r="K1272" s="9" t="s">
        <v>137</v>
      </c>
      <c r="L1272" s="9" t="s">
        <v>138</v>
      </c>
      <c r="M1272" s="9" t="s">
        <v>1891</v>
      </c>
      <c r="N1272" s="9" t="s">
        <v>1892</v>
      </c>
      <c r="O1272" s="9" t="s">
        <v>879</v>
      </c>
      <c r="P1272" s="9">
        <v>94509</v>
      </c>
      <c r="Q1272" s="9" t="s">
        <v>1893</v>
      </c>
      <c r="R1272" s="9">
        <v>145</v>
      </c>
      <c r="S1272" s="9">
        <v>145</v>
      </c>
      <c r="T1272" s="9">
        <v>90</v>
      </c>
      <c r="U1272" s="9">
        <v>659</v>
      </c>
      <c r="V1272" s="9">
        <v>176</v>
      </c>
      <c r="W1272" s="9">
        <v>178</v>
      </c>
      <c r="X1272" s="9">
        <v>527</v>
      </c>
      <c r="Y1272" s="9">
        <v>0</v>
      </c>
      <c r="Z1272" s="9">
        <v>0</v>
      </c>
      <c r="AA1272" s="9">
        <v>33</v>
      </c>
      <c r="AB1272" s="9">
        <v>260</v>
      </c>
      <c r="AC1272" s="9">
        <v>16</v>
      </c>
      <c r="AD1272" s="9">
        <v>8</v>
      </c>
      <c r="AE1272" s="9">
        <v>1857</v>
      </c>
      <c r="AF1272" s="9">
        <v>0</v>
      </c>
      <c r="AG1272" s="9">
        <v>2837</v>
      </c>
      <c r="AH1272" s="9">
        <v>815</v>
      </c>
      <c r="AI1272" s="9">
        <v>708</v>
      </c>
      <c r="AJ1272" s="9">
        <v>1575</v>
      </c>
      <c r="AK1272" s="9">
        <v>0</v>
      </c>
      <c r="AL1272" s="9">
        <v>0</v>
      </c>
      <c r="AM1272" s="9">
        <v>103</v>
      </c>
      <c r="AN1272" s="9">
        <v>779</v>
      </c>
      <c r="AO1272" s="9">
        <v>39</v>
      </c>
      <c r="AP1272" s="9">
        <v>21</v>
      </c>
      <c r="AQ1272" s="9">
        <v>6877</v>
      </c>
      <c r="AR1272" s="9">
        <v>0</v>
      </c>
      <c r="AS1272" s="9">
        <v>2440</v>
      </c>
      <c r="AT1272" s="9">
        <v>433</v>
      </c>
      <c r="AU1272" s="9">
        <v>878</v>
      </c>
      <c r="AV1272" s="9">
        <v>5900</v>
      </c>
      <c r="AW1272" s="9">
        <v>1</v>
      </c>
      <c r="AX1272" s="9">
        <v>0</v>
      </c>
      <c r="AY1272" s="9">
        <v>172</v>
      </c>
      <c r="AZ1272" s="9">
        <v>1951</v>
      </c>
      <c r="BA1272" s="9">
        <v>757</v>
      </c>
      <c r="BB1272" s="9">
        <v>494</v>
      </c>
      <c r="BC1272" s="9">
        <v>13026</v>
      </c>
      <c r="BD1272" s="9">
        <v>48133143</v>
      </c>
      <c r="BE1272" s="9">
        <v>14543840</v>
      </c>
      <c r="BF1272" s="9">
        <v>12554902</v>
      </c>
      <c r="BG1272" s="9">
        <v>28616224</v>
      </c>
      <c r="BH1272" s="9">
        <v>0</v>
      </c>
      <c r="BI1272" s="9">
        <v>0</v>
      </c>
      <c r="BJ1272" s="9">
        <v>2321071</v>
      </c>
      <c r="BK1272" s="9">
        <v>16437249</v>
      </c>
      <c r="BL1272" s="9">
        <v>815310</v>
      </c>
      <c r="BM1272" s="9">
        <v>423551</v>
      </c>
      <c r="BN1272" s="9">
        <v>123845290</v>
      </c>
      <c r="BO1272" s="9">
        <v>20423531</v>
      </c>
      <c r="BP1272" s="9">
        <v>5705064</v>
      </c>
      <c r="BQ1272" s="9">
        <v>4575334</v>
      </c>
      <c r="BR1272" s="9">
        <v>26600074</v>
      </c>
      <c r="BS1272" s="9">
        <v>6416</v>
      </c>
      <c r="BT1272" s="9">
        <v>0</v>
      </c>
      <c r="BU1272" s="9">
        <v>1614343</v>
      </c>
      <c r="BV1272" s="9">
        <v>16287267</v>
      </c>
      <c r="BW1272" s="9">
        <v>3352503</v>
      </c>
      <c r="BX1272" s="9">
        <v>2163621</v>
      </c>
      <c r="BY1272" s="9">
        <v>80728153</v>
      </c>
      <c r="BZ1272" s="9">
        <v>272789</v>
      </c>
      <c r="CA1272" s="9">
        <v>56231450</v>
      </c>
      <c r="CB1272" s="9">
        <v>16246027</v>
      </c>
      <c r="CC1272" s="9">
        <v>10437861</v>
      </c>
      <c r="CD1272" s="9">
        <v>48015756</v>
      </c>
      <c r="CE1272" s="9">
        <v>-1608386</v>
      </c>
      <c r="CF1272" s="9">
        <v>6305</v>
      </c>
      <c r="CG1272" s="9">
        <v>0</v>
      </c>
      <c r="CH1272" s="9">
        <v>2998529</v>
      </c>
      <c r="CI1272" s="9">
        <v>14860003</v>
      </c>
      <c r="CJ1272" s="9">
        <v>0</v>
      </c>
      <c r="CK1272" s="9">
        <v>4167813</v>
      </c>
      <c r="CL1272" s="9">
        <v>0</v>
      </c>
      <c r="CM1272" s="9">
        <v>0</v>
      </c>
      <c r="CN1272" s="9">
        <v>0</v>
      </c>
      <c r="CO1272" s="9">
        <v>2031696</v>
      </c>
      <c r="CP1272" s="9">
        <v>153659843</v>
      </c>
      <c r="CQ1272" s="9">
        <v>0</v>
      </c>
      <c r="CR1272" s="9">
        <v>0</v>
      </c>
      <c r="CS1272" s="9">
        <v>0</v>
      </c>
      <c r="CT1272" s="9">
        <v>0</v>
      </c>
      <c r="CU1272" s="9">
        <v>0</v>
      </c>
      <c r="CV1272" s="9">
        <v>12325224</v>
      </c>
      <c r="CW1272" s="9">
        <v>4002877</v>
      </c>
      <c r="CX1272" s="9">
        <v>8300761</v>
      </c>
      <c r="CY1272" s="9">
        <v>7200542</v>
      </c>
      <c r="CZ1272" s="9">
        <v>111</v>
      </c>
      <c r="DA1272" s="9">
        <v>0</v>
      </c>
      <c r="DB1272" s="9">
        <v>936885</v>
      </c>
      <c r="DC1272" s="9">
        <v>17864513</v>
      </c>
      <c r="DD1272" s="9">
        <v>0</v>
      </c>
      <c r="DE1272" s="9">
        <v>282687</v>
      </c>
      <c r="DF1272" s="9">
        <v>50913600</v>
      </c>
      <c r="DG1272" s="9">
        <v>279537</v>
      </c>
      <c r="DH1272" s="9">
        <v>53536678</v>
      </c>
      <c r="DI1272" s="9">
        <v>0</v>
      </c>
      <c r="DJ1272" s="9">
        <v>22942</v>
      </c>
      <c r="DK1272" s="9">
        <v>0</v>
      </c>
      <c r="DL1272" s="9">
        <v>0</v>
      </c>
      <c r="DM1272" s="9">
        <v>0</v>
      </c>
      <c r="DN1272" s="9">
        <v>0</v>
      </c>
      <c r="DO1272" s="9">
        <v>1393579</v>
      </c>
      <c r="DP1272" s="9">
        <v>46778204</v>
      </c>
      <c r="DQ1272" s="9">
        <v>0</v>
      </c>
      <c r="DR1272" s="9">
        <v>0</v>
      </c>
      <c r="DS1272" s="9">
        <v>0</v>
      </c>
      <c r="DT1272" s="9">
        <v>0</v>
      </c>
      <c r="DU1272" s="9">
        <v>0</v>
      </c>
      <c r="DV1272" s="9">
        <v>0</v>
      </c>
      <c r="DW1272" s="9">
        <v>0</v>
      </c>
      <c r="DX1272" s="9">
        <v>0</v>
      </c>
      <c r="DY1272" s="9">
        <v>0</v>
      </c>
      <c r="DZ1272" s="9">
        <v>0</v>
      </c>
      <c r="EA1272" s="9">
        <v>0</v>
      </c>
      <c r="EB1272" s="9">
        <v>0</v>
      </c>
      <c r="EC1272" s="9">
        <v>0</v>
      </c>
    </row>
    <row r="1273" spans="1:133" x14ac:dyDescent="0.3">
      <c r="A1273" s="10">
        <v>106171395</v>
      </c>
      <c r="B1273" s="10" t="s">
        <v>1894</v>
      </c>
      <c r="C1273" s="10">
        <v>20182</v>
      </c>
      <c r="D1273" s="12">
        <v>43191</v>
      </c>
      <c r="E1273" s="10" t="s">
        <v>2129</v>
      </c>
      <c r="F1273" s="10" t="s">
        <v>134</v>
      </c>
      <c r="G1273" s="10" t="s">
        <v>144</v>
      </c>
      <c r="H1273" s="10" t="s">
        <v>2131</v>
      </c>
      <c r="I1273" s="10">
        <v>115</v>
      </c>
      <c r="J1273" s="10" t="s">
        <v>136</v>
      </c>
      <c r="K1273" s="10" t="s">
        <v>137</v>
      </c>
      <c r="L1273" s="10" t="s">
        <v>145</v>
      </c>
      <c r="M1273" s="10" t="s">
        <v>1895</v>
      </c>
      <c r="N1273" s="10" t="s">
        <v>1896</v>
      </c>
      <c r="O1273" s="10" t="s">
        <v>1897</v>
      </c>
      <c r="P1273" s="10">
        <v>95453</v>
      </c>
      <c r="Q1273" s="10" t="s">
        <v>1898</v>
      </c>
      <c r="R1273" s="10">
        <v>25</v>
      </c>
      <c r="S1273" s="10">
        <v>25</v>
      </c>
      <c r="T1273" s="10">
        <v>21</v>
      </c>
      <c r="U1273" s="10">
        <v>274</v>
      </c>
      <c r="V1273" s="10">
        <v>9</v>
      </c>
      <c r="W1273" s="10">
        <v>12</v>
      </c>
      <c r="X1273" s="10">
        <v>151</v>
      </c>
      <c r="Y1273" s="10">
        <v>0</v>
      </c>
      <c r="Z1273" s="10">
        <v>1</v>
      </c>
      <c r="AA1273" s="10">
        <v>8</v>
      </c>
      <c r="AB1273" s="10">
        <v>59</v>
      </c>
      <c r="AC1273" s="10">
        <v>6</v>
      </c>
      <c r="AD1273" s="10">
        <v>3</v>
      </c>
      <c r="AE1273" s="10">
        <v>523</v>
      </c>
      <c r="AF1273" s="10">
        <v>0</v>
      </c>
      <c r="AG1273" s="10">
        <v>989</v>
      </c>
      <c r="AH1273" s="10">
        <v>27</v>
      </c>
      <c r="AI1273" s="10">
        <v>26</v>
      </c>
      <c r="AJ1273" s="10">
        <v>462</v>
      </c>
      <c r="AK1273" s="10">
        <v>0</v>
      </c>
      <c r="AL1273" s="10">
        <v>2</v>
      </c>
      <c r="AM1273" s="10">
        <v>30</v>
      </c>
      <c r="AN1273" s="10">
        <v>140</v>
      </c>
      <c r="AO1273" s="10">
        <v>13</v>
      </c>
      <c r="AP1273" s="10">
        <v>6</v>
      </c>
      <c r="AQ1273" s="10">
        <v>1695</v>
      </c>
      <c r="AR1273" s="10">
        <v>0</v>
      </c>
      <c r="AS1273" s="10">
        <v>5048</v>
      </c>
      <c r="AT1273" s="10">
        <v>135</v>
      </c>
      <c r="AU1273" s="10">
        <v>214</v>
      </c>
      <c r="AV1273" s="10">
        <v>4329</v>
      </c>
      <c r="AW1273" s="10">
        <v>1</v>
      </c>
      <c r="AX1273" s="10">
        <v>1</v>
      </c>
      <c r="AY1273" s="10">
        <v>388</v>
      </c>
      <c r="AZ1273" s="10">
        <v>2687</v>
      </c>
      <c r="BA1273" s="10">
        <v>193</v>
      </c>
      <c r="BB1273" s="10">
        <v>326</v>
      </c>
      <c r="BC1273" s="10">
        <v>13322</v>
      </c>
      <c r="BD1273" s="10">
        <v>9685818</v>
      </c>
      <c r="BE1273" s="10">
        <v>169399</v>
      </c>
      <c r="BF1273" s="10">
        <v>315282</v>
      </c>
      <c r="BG1273" s="10">
        <v>5602772</v>
      </c>
      <c r="BH1273" s="10">
        <v>0</v>
      </c>
      <c r="BI1273" s="10">
        <v>24206</v>
      </c>
      <c r="BJ1273" s="10">
        <v>583552</v>
      </c>
      <c r="BK1273" s="10">
        <v>1745554</v>
      </c>
      <c r="BL1273" s="10">
        <v>188422</v>
      </c>
      <c r="BM1273" s="10">
        <v>88500</v>
      </c>
      <c r="BN1273" s="10">
        <v>18403505</v>
      </c>
      <c r="BO1273" s="10">
        <v>19961006</v>
      </c>
      <c r="BP1273" s="10">
        <v>770784</v>
      </c>
      <c r="BQ1273" s="10">
        <v>690281</v>
      </c>
      <c r="BR1273" s="10">
        <v>12770658</v>
      </c>
      <c r="BS1273" s="10">
        <v>1575</v>
      </c>
      <c r="BT1273" s="10">
        <v>40689</v>
      </c>
      <c r="BU1273" s="10">
        <v>1137153</v>
      </c>
      <c r="BV1273" s="10">
        <v>7111835</v>
      </c>
      <c r="BW1273" s="10">
        <v>891937</v>
      </c>
      <c r="BX1273" s="10">
        <v>246787</v>
      </c>
      <c r="BY1273" s="10">
        <v>43622705</v>
      </c>
      <c r="BZ1273" s="10">
        <v>11146</v>
      </c>
      <c r="CA1273" s="10">
        <v>21113423</v>
      </c>
      <c r="CB1273" s="10">
        <v>727479</v>
      </c>
      <c r="CC1273" s="10">
        <v>-515539</v>
      </c>
      <c r="CD1273" s="10">
        <v>14014120</v>
      </c>
      <c r="CE1273" s="10">
        <v>-12174</v>
      </c>
      <c r="CF1273" s="10">
        <v>1551</v>
      </c>
      <c r="CG1273" s="10">
        <v>55483</v>
      </c>
      <c r="CH1273" s="10">
        <v>707318</v>
      </c>
      <c r="CI1273" s="10">
        <v>2342776</v>
      </c>
      <c r="CJ1273" s="10">
        <v>0</v>
      </c>
      <c r="CK1273" s="10">
        <v>1080359</v>
      </c>
      <c r="CL1273" s="10">
        <v>0</v>
      </c>
      <c r="CM1273" s="10">
        <v>0</v>
      </c>
      <c r="CN1273" s="10">
        <v>0</v>
      </c>
      <c r="CO1273" s="10">
        <v>0</v>
      </c>
      <c r="CP1273" s="10">
        <v>39525942</v>
      </c>
      <c r="CQ1273" s="10">
        <v>0</v>
      </c>
      <c r="CR1273" s="10">
        <v>259584</v>
      </c>
      <c r="CS1273" s="10">
        <v>0</v>
      </c>
      <c r="CT1273" s="10">
        <v>0</v>
      </c>
      <c r="CU1273" s="10">
        <v>259584</v>
      </c>
      <c r="CV1273" s="10">
        <v>8533401</v>
      </c>
      <c r="CW1273" s="10">
        <v>212704</v>
      </c>
      <c r="CX1273" s="10">
        <v>1533276</v>
      </c>
      <c r="CY1273" s="10">
        <v>4618894</v>
      </c>
      <c r="CZ1273" s="10">
        <v>24</v>
      </c>
      <c r="DA1273" s="10">
        <v>9412</v>
      </c>
      <c r="DB1273" s="10">
        <v>1013387</v>
      </c>
      <c r="DC1273" s="10">
        <v>6514613</v>
      </c>
      <c r="DD1273" s="10">
        <v>0</v>
      </c>
      <c r="DE1273" s="10">
        <v>324141</v>
      </c>
      <c r="DF1273" s="10">
        <v>22759852</v>
      </c>
      <c r="DG1273" s="10">
        <v>85755</v>
      </c>
      <c r="DH1273" s="10">
        <v>24983844</v>
      </c>
      <c r="DI1273" s="10">
        <v>0</v>
      </c>
      <c r="DJ1273" s="10">
        <v>12989</v>
      </c>
      <c r="DK1273" s="10">
        <v>0</v>
      </c>
      <c r="DL1273" s="10">
        <v>0</v>
      </c>
      <c r="DM1273" s="10">
        <v>0</v>
      </c>
      <c r="DN1273" s="10">
        <v>0</v>
      </c>
      <c r="DO1273" s="10">
        <v>386468</v>
      </c>
      <c r="DP1273" s="10">
        <v>26215061</v>
      </c>
      <c r="DQ1273" s="10">
        <v>0</v>
      </c>
      <c r="DR1273" s="10">
        <v>0</v>
      </c>
      <c r="DS1273" s="10">
        <v>0</v>
      </c>
      <c r="DT1273" s="10">
        <v>0</v>
      </c>
      <c r="DU1273" s="10">
        <v>0</v>
      </c>
      <c r="DV1273" s="10">
        <v>0</v>
      </c>
      <c r="DW1273" s="10">
        <v>0</v>
      </c>
      <c r="DX1273" s="10">
        <v>0</v>
      </c>
      <c r="DY1273" s="10">
        <v>0</v>
      </c>
      <c r="DZ1273" s="10">
        <v>0</v>
      </c>
      <c r="EA1273" s="10">
        <v>0</v>
      </c>
      <c r="EB1273" s="10">
        <v>0</v>
      </c>
      <c r="EC1273" s="10">
        <v>0</v>
      </c>
    </row>
    <row r="1274" spans="1:133" x14ac:dyDescent="0.3">
      <c r="A1274" s="9">
        <v>106444012</v>
      </c>
      <c r="B1274" s="9" t="s">
        <v>1899</v>
      </c>
      <c r="C1274" s="9">
        <v>20182</v>
      </c>
      <c r="D1274" s="11">
        <v>43191</v>
      </c>
      <c r="E1274" s="9" t="s">
        <v>2129</v>
      </c>
      <c r="F1274" s="9" t="s">
        <v>134</v>
      </c>
      <c r="G1274" s="9" t="s">
        <v>604</v>
      </c>
      <c r="H1274" s="9" t="s">
        <v>2146</v>
      </c>
      <c r="I1274" s="9">
        <v>703</v>
      </c>
      <c r="J1274" s="9" t="s">
        <v>136</v>
      </c>
      <c r="K1274" s="9" t="s">
        <v>137</v>
      </c>
      <c r="L1274" s="9" t="s">
        <v>138</v>
      </c>
      <c r="M1274" s="9" t="s">
        <v>1900</v>
      </c>
      <c r="N1274" s="9" t="s">
        <v>1901</v>
      </c>
      <c r="O1274" s="9" t="s">
        <v>607</v>
      </c>
      <c r="P1274" s="9">
        <v>95065</v>
      </c>
      <c r="Q1274" s="9" t="s">
        <v>1902</v>
      </c>
      <c r="R1274" s="9">
        <v>30</v>
      </c>
      <c r="S1274" s="9">
        <v>30</v>
      </c>
      <c r="T1274" s="9">
        <v>13</v>
      </c>
      <c r="U1274" s="9">
        <v>44</v>
      </c>
      <c r="V1274" s="9">
        <v>6</v>
      </c>
      <c r="W1274" s="9">
        <v>21</v>
      </c>
      <c r="X1274" s="9">
        <v>50</v>
      </c>
      <c r="Y1274" s="9">
        <v>0</v>
      </c>
      <c r="Z1274" s="9">
        <v>0</v>
      </c>
      <c r="AA1274" s="9">
        <v>5</v>
      </c>
      <c r="AB1274" s="9">
        <v>210</v>
      </c>
      <c r="AC1274" s="9">
        <v>1</v>
      </c>
      <c r="AD1274" s="9">
        <v>3</v>
      </c>
      <c r="AE1274" s="9">
        <v>340</v>
      </c>
      <c r="AF1274" s="9">
        <v>0</v>
      </c>
      <c r="AG1274" s="9">
        <v>108</v>
      </c>
      <c r="AH1274" s="9">
        <v>20</v>
      </c>
      <c r="AI1274" s="9">
        <v>50</v>
      </c>
      <c r="AJ1274" s="9">
        <v>132</v>
      </c>
      <c r="AK1274" s="9">
        <v>0</v>
      </c>
      <c r="AL1274" s="9">
        <v>0</v>
      </c>
      <c r="AM1274" s="9">
        <v>10</v>
      </c>
      <c r="AN1274" s="9">
        <v>570</v>
      </c>
      <c r="AO1274" s="9">
        <v>2</v>
      </c>
      <c r="AP1274" s="9">
        <v>3</v>
      </c>
      <c r="AQ1274" s="9">
        <v>895</v>
      </c>
      <c r="AR1274" s="9">
        <v>0</v>
      </c>
      <c r="AS1274" s="9">
        <v>510</v>
      </c>
      <c r="AT1274" s="9">
        <v>48</v>
      </c>
      <c r="AU1274" s="9">
        <v>13</v>
      </c>
      <c r="AV1274" s="9">
        <v>138</v>
      </c>
      <c r="AW1274" s="9">
        <v>4</v>
      </c>
      <c r="AX1274" s="9">
        <v>0</v>
      </c>
      <c r="AY1274" s="9">
        <v>10</v>
      </c>
      <c r="AZ1274" s="9">
        <v>937</v>
      </c>
      <c r="BA1274" s="9">
        <v>14</v>
      </c>
      <c r="BB1274" s="9">
        <v>11</v>
      </c>
      <c r="BC1274" s="9">
        <v>1685</v>
      </c>
      <c r="BD1274" s="9">
        <v>3471941</v>
      </c>
      <c r="BE1274" s="9">
        <v>444053</v>
      </c>
      <c r="BF1274" s="9">
        <v>512131</v>
      </c>
      <c r="BG1274" s="9">
        <v>1814202</v>
      </c>
      <c r="BH1274" s="9">
        <v>0</v>
      </c>
      <c r="BI1274" s="9">
        <v>0</v>
      </c>
      <c r="BJ1274" s="9">
        <v>78381</v>
      </c>
      <c r="BK1274" s="9">
        <v>7277156</v>
      </c>
      <c r="BL1274" s="9">
        <v>46707</v>
      </c>
      <c r="BM1274" s="9">
        <v>121927</v>
      </c>
      <c r="BN1274" s="9">
        <v>13766498</v>
      </c>
      <c r="BO1274" s="9">
        <v>12867635</v>
      </c>
      <c r="BP1274" s="9">
        <v>1490456</v>
      </c>
      <c r="BQ1274" s="9">
        <v>64404</v>
      </c>
      <c r="BR1274" s="9">
        <v>2516361</v>
      </c>
      <c r="BS1274" s="9">
        <v>96681</v>
      </c>
      <c r="BT1274" s="9">
        <v>0</v>
      </c>
      <c r="BU1274" s="9">
        <v>298885</v>
      </c>
      <c r="BV1274" s="9">
        <v>18342562</v>
      </c>
      <c r="BW1274" s="9">
        <v>275190</v>
      </c>
      <c r="BX1274" s="9">
        <v>198066</v>
      </c>
      <c r="BY1274" s="9">
        <v>36150240</v>
      </c>
      <c r="BZ1274" s="9">
        <v>398</v>
      </c>
      <c r="CA1274" s="9">
        <v>12140607</v>
      </c>
      <c r="CB1274" s="9">
        <v>1494635</v>
      </c>
      <c r="CC1274" s="9">
        <v>0</v>
      </c>
      <c r="CD1274" s="9">
        <v>3615491</v>
      </c>
      <c r="CE1274" s="9">
        <v>0</v>
      </c>
      <c r="CF1274" s="9">
        <v>75485</v>
      </c>
      <c r="CG1274" s="9">
        <v>0</v>
      </c>
      <c r="CH1274" s="9">
        <v>120556</v>
      </c>
      <c r="CI1274" s="9">
        <v>11495597</v>
      </c>
      <c r="CJ1274" s="9">
        <v>0</v>
      </c>
      <c r="CK1274" s="9">
        <v>321897</v>
      </c>
      <c r="CL1274" s="9">
        <v>0</v>
      </c>
      <c r="CM1274" s="9">
        <v>0</v>
      </c>
      <c r="CN1274" s="9">
        <v>0</v>
      </c>
      <c r="CO1274" s="9">
        <v>291761</v>
      </c>
      <c r="CP1274" s="9">
        <v>29556427</v>
      </c>
      <c r="CQ1274" s="9">
        <v>0</v>
      </c>
      <c r="CR1274" s="9">
        <v>0</v>
      </c>
      <c r="CS1274" s="9">
        <v>0</v>
      </c>
      <c r="CT1274" s="9">
        <v>0</v>
      </c>
      <c r="CU1274" s="9">
        <v>0</v>
      </c>
      <c r="CV1274" s="9">
        <v>4198969</v>
      </c>
      <c r="CW1274" s="9">
        <v>439874</v>
      </c>
      <c r="CX1274" s="9">
        <v>576535</v>
      </c>
      <c r="CY1274" s="9">
        <v>715072</v>
      </c>
      <c r="CZ1274" s="9">
        <v>21196</v>
      </c>
      <c r="DA1274" s="9">
        <v>0</v>
      </c>
      <c r="DB1274" s="9">
        <v>256710</v>
      </c>
      <c r="DC1274" s="9">
        <v>14124121</v>
      </c>
      <c r="DD1274" s="9">
        <v>0</v>
      </c>
      <c r="DE1274" s="9">
        <v>27834</v>
      </c>
      <c r="DF1274" s="9">
        <v>20360311</v>
      </c>
      <c r="DG1274" s="9">
        <v>70790</v>
      </c>
      <c r="DH1274" s="9">
        <v>17474465</v>
      </c>
      <c r="DI1274" s="9">
        <v>0</v>
      </c>
      <c r="DJ1274" s="9">
        <v>18288</v>
      </c>
      <c r="DK1274" s="9">
        <v>0</v>
      </c>
      <c r="DL1274" s="9">
        <v>0</v>
      </c>
      <c r="DM1274" s="9">
        <v>0</v>
      </c>
      <c r="DN1274" s="9">
        <v>0</v>
      </c>
      <c r="DO1274" s="9">
        <v>456524</v>
      </c>
      <c r="DP1274" s="9">
        <v>25644579</v>
      </c>
      <c r="DQ1274" s="9">
        <v>0</v>
      </c>
      <c r="DR1274" s="9">
        <v>0</v>
      </c>
      <c r="DS1274" s="9">
        <v>0</v>
      </c>
      <c r="DT1274" s="9">
        <v>0</v>
      </c>
      <c r="DU1274" s="9">
        <v>0</v>
      </c>
      <c r="DV1274" s="9">
        <v>0</v>
      </c>
      <c r="DW1274" s="9">
        <v>0</v>
      </c>
      <c r="DX1274" s="9">
        <v>0</v>
      </c>
      <c r="DY1274" s="9">
        <v>0</v>
      </c>
      <c r="DZ1274" s="9">
        <v>0</v>
      </c>
      <c r="EA1274" s="9">
        <v>0</v>
      </c>
      <c r="EB1274" s="9">
        <v>0</v>
      </c>
      <c r="EC1274" s="9">
        <v>0</v>
      </c>
    </row>
    <row r="1275" spans="1:133" x14ac:dyDescent="0.3">
      <c r="A1275" s="10">
        <v>106341051</v>
      </c>
      <c r="B1275" s="10" t="s">
        <v>1903</v>
      </c>
      <c r="C1275" s="10">
        <v>20182</v>
      </c>
      <c r="D1275" s="12">
        <v>43191</v>
      </c>
      <c r="E1275" s="10" t="s">
        <v>2129</v>
      </c>
      <c r="F1275" s="10" t="s">
        <v>134</v>
      </c>
      <c r="G1275" s="10" t="s">
        <v>558</v>
      </c>
      <c r="H1275" s="10" t="s">
        <v>2147</v>
      </c>
      <c r="I1275" s="10">
        <v>311</v>
      </c>
      <c r="J1275" s="10" t="s">
        <v>136</v>
      </c>
      <c r="K1275" s="10" t="s">
        <v>137</v>
      </c>
      <c r="L1275" s="10" t="s">
        <v>138</v>
      </c>
      <c r="M1275" s="10" t="s">
        <v>1904</v>
      </c>
      <c r="N1275" s="10" t="s">
        <v>1905</v>
      </c>
      <c r="O1275" s="10" t="s">
        <v>563</v>
      </c>
      <c r="P1275" s="10">
        <v>95816</v>
      </c>
      <c r="Q1275" s="10" t="s">
        <v>1906</v>
      </c>
      <c r="R1275" s="10">
        <v>523</v>
      </c>
      <c r="S1275" s="10">
        <v>523</v>
      </c>
      <c r="T1275" s="10">
        <v>401</v>
      </c>
      <c r="U1275" s="10">
        <v>1704</v>
      </c>
      <c r="V1275" s="10">
        <v>658</v>
      </c>
      <c r="W1275" s="10">
        <v>621</v>
      </c>
      <c r="X1275" s="10">
        <v>1872</v>
      </c>
      <c r="Y1275" s="10">
        <v>0</v>
      </c>
      <c r="Z1275" s="10">
        <v>2</v>
      </c>
      <c r="AA1275" s="10">
        <v>461</v>
      </c>
      <c r="AB1275" s="10">
        <v>1763</v>
      </c>
      <c r="AC1275" s="10">
        <v>50</v>
      </c>
      <c r="AD1275" s="10">
        <v>32</v>
      </c>
      <c r="AE1275" s="10">
        <v>7163</v>
      </c>
      <c r="AF1275" s="10">
        <v>0</v>
      </c>
      <c r="AG1275" s="10">
        <v>7972</v>
      </c>
      <c r="AH1275" s="10">
        <v>2978</v>
      </c>
      <c r="AI1275" s="10">
        <v>2608</v>
      </c>
      <c r="AJ1275" s="10">
        <v>6625</v>
      </c>
      <c r="AK1275" s="10">
        <v>0</v>
      </c>
      <c r="AL1275" s="10">
        <v>37</v>
      </c>
      <c r="AM1275" s="10">
        <v>4661</v>
      </c>
      <c r="AN1275" s="10">
        <v>6582</v>
      </c>
      <c r="AO1275" s="10">
        <v>166</v>
      </c>
      <c r="AP1275" s="10">
        <v>93</v>
      </c>
      <c r="AQ1275" s="10">
        <v>31722</v>
      </c>
      <c r="AR1275" s="10">
        <v>0</v>
      </c>
      <c r="AS1275" s="10">
        <v>6730</v>
      </c>
      <c r="AT1275" s="10">
        <v>2421</v>
      </c>
      <c r="AU1275" s="10">
        <v>2686</v>
      </c>
      <c r="AV1275" s="10">
        <v>13086</v>
      </c>
      <c r="AW1275" s="10">
        <v>0</v>
      </c>
      <c r="AX1275" s="10">
        <v>25</v>
      </c>
      <c r="AY1275" s="10">
        <v>7827</v>
      </c>
      <c r="AZ1275" s="10">
        <v>9941</v>
      </c>
      <c r="BA1275" s="10">
        <v>562</v>
      </c>
      <c r="BB1275" s="10">
        <v>709</v>
      </c>
      <c r="BC1275" s="10">
        <v>43987</v>
      </c>
      <c r="BD1275" s="10">
        <v>187335051</v>
      </c>
      <c r="BE1275" s="10">
        <v>63941109</v>
      </c>
      <c r="BF1275" s="10">
        <v>39345717</v>
      </c>
      <c r="BG1275" s="10">
        <v>107984749</v>
      </c>
      <c r="BH1275" s="10">
        <v>0</v>
      </c>
      <c r="BI1275" s="10">
        <v>421808</v>
      </c>
      <c r="BJ1275" s="10">
        <v>82612401</v>
      </c>
      <c r="BK1275" s="10">
        <v>136558498</v>
      </c>
      <c r="BL1275" s="10">
        <v>2733281</v>
      </c>
      <c r="BM1275" s="10">
        <v>1523750</v>
      </c>
      <c r="BN1275" s="10">
        <v>622456364</v>
      </c>
      <c r="BO1275" s="10">
        <v>89429750</v>
      </c>
      <c r="BP1275" s="10">
        <v>29984867</v>
      </c>
      <c r="BQ1275" s="10">
        <v>13196782</v>
      </c>
      <c r="BR1275" s="10">
        <v>66578503</v>
      </c>
      <c r="BS1275" s="10">
        <v>0</v>
      </c>
      <c r="BT1275" s="10">
        <v>124761</v>
      </c>
      <c r="BU1275" s="10">
        <v>11484195</v>
      </c>
      <c r="BV1275" s="10">
        <v>97449609</v>
      </c>
      <c r="BW1275" s="10">
        <v>2582783</v>
      </c>
      <c r="BX1275" s="10">
        <v>3549879</v>
      </c>
      <c r="BY1275" s="10">
        <v>314381129</v>
      </c>
      <c r="BZ1275" s="10">
        <v>2436241</v>
      </c>
      <c r="CA1275" s="10">
        <v>217902476</v>
      </c>
      <c r="CB1275" s="10">
        <v>87683915</v>
      </c>
      <c r="CC1275" s="10">
        <v>22232147</v>
      </c>
      <c r="CD1275" s="10">
        <v>137235951</v>
      </c>
      <c r="CE1275" s="10">
        <v>0</v>
      </c>
      <c r="CF1275" s="10">
        <v>0</v>
      </c>
      <c r="CG1275" s="10">
        <v>505679</v>
      </c>
      <c r="CH1275" s="10">
        <v>76180624</v>
      </c>
      <c r="CI1275" s="10">
        <v>123009989</v>
      </c>
      <c r="CJ1275" s="10">
        <v>0</v>
      </c>
      <c r="CK1275" s="10">
        <v>5316064</v>
      </c>
      <c r="CL1275" s="10">
        <v>0</v>
      </c>
      <c r="CM1275" s="10">
        <v>0</v>
      </c>
      <c r="CN1275" s="10">
        <v>0</v>
      </c>
      <c r="CO1275" s="10">
        <v>1750733</v>
      </c>
      <c r="CP1275" s="10">
        <v>674253819</v>
      </c>
      <c r="CQ1275" s="10">
        <v>15138291</v>
      </c>
      <c r="CR1275" s="10">
        <v>0</v>
      </c>
      <c r="CS1275" s="10">
        <v>0</v>
      </c>
      <c r="CT1275" s="10">
        <v>21472037</v>
      </c>
      <c r="CU1275" s="10">
        <v>36610328</v>
      </c>
      <c r="CV1275" s="10">
        <v>58862325</v>
      </c>
      <c r="CW1275" s="10">
        <v>21380352</v>
      </c>
      <c r="CX1275" s="10">
        <v>30310352</v>
      </c>
      <c r="CY1275" s="10">
        <v>37327301</v>
      </c>
      <c r="CZ1275" s="10">
        <v>0</v>
      </c>
      <c r="DA1275" s="10">
        <v>40890</v>
      </c>
      <c r="DB1275" s="10">
        <v>17915972</v>
      </c>
      <c r="DC1275" s="10">
        <v>132470155</v>
      </c>
      <c r="DD1275" s="10">
        <v>0</v>
      </c>
      <c r="DE1275" s="10">
        <v>886655</v>
      </c>
      <c r="DF1275" s="10">
        <v>299194002</v>
      </c>
      <c r="DG1275" s="10">
        <v>2196782</v>
      </c>
      <c r="DH1275" s="10">
        <v>287803359</v>
      </c>
      <c r="DI1275" s="10">
        <v>0</v>
      </c>
      <c r="DJ1275" s="10">
        <v>3226387</v>
      </c>
      <c r="DK1275" s="10">
        <v>0</v>
      </c>
      <c r="DL1275" s="10">
        <v>0</v>
      </c>
      <c r="DM1275" s="10">
        <v>0</v>
      </c>
      <c r="DN1275" s="10">
        <v>0</v>
      </c>
      <c r="DO1275" s="10">
        <v>5062489</v>
      </c>
      <c r="DP1275" s="10">
        <v>856549144</v>
      </c>
      <c r="DQ1275" s="10">
        <v>0</v>
      </c>
      <c r="DR1275" s="10">
        <v>0</v>
      </c>
      <c r="DS1275" s="10">
        <v>0</v>
      </c>
      <c r="DT1275" s="10">
        <v>0</v>
      </c>
      <c r="DU1275" s="10">
        <v>0</v>
      </c>
      <c r="DV1275" s="10">
        <v>0</v>
      </c>
      <c r="DW1275" s="10">
        <v>0</v>
      </c>
      <c r="DX1275" s="10">
        <v>0</v>
      </c>
      <c r="DY1275" s="10">
        <v>0</v>
      </c>
      <c r="DZ1275" s="10">
        <v>0</v>
      </c>
      <c r="EA1275" s="10">
        <v>0</v>
      </c>
      <c r="EB1275" s="10">
        <v>0</v>
      </c>
      <c r="EC1275" s="10">
        <v>0</v>
      </c>
    </row>
    <row r="1276" spans="1:133" x14ac:dyDescent="0.3">
      <c r="A1276" s="9">
        <v>106311000</v>
      </c>
      <c r="B1276" s="9" t="s">
        <v>2201</v>
      </c>
      <c r="C1276" s="9">
        <v>20182</v>
      </c>
      <c r="D1276" s="11">
        <v>43191</v>
      </c>
      <c r="E1276" s="9" t="s">
        <v>2129</v>
      </c>
      <c r="F1276" s="9" t="s">
        <v>134</v>
      </c>
      <c r="G1276" s="9" t="s">
        <v>917</v>
      </c>
      <c r="H1276" s="9" t="s">
        <v>2147</v>
      </c>
      <c r="I1276" s="9">
        <v>309</v>
      </c>
      <c r="J1276" s="9" t="s">
        <v>136</v>
      </c>
      <c r="K1276" s="9" t="s">
        <v>137</v>
      </c>
      <c r="L1276" s="9" t="s">
        <v>138</v>
      </c>
      <c r="M1276" s="9" t="s">
        <v>1908</v>
      </c>
      <c r="N1276" s="9" t="s">
        <v>1909</v>
      </c>
      <c r="O1276" s="9" t="s">
        <v>919</v>
      </c>
      <c r="P1276" s="9">
        <v>95661</v>
      </c>
      <c r="Q1276" s="9" t="s">
        <v>1910</v>
      </c>
      <c r="R1276" s="9">
        <v>328</v>
      </c>
      <c r="S1276" s="9">
        <v>328</v>
      </c>
      <c r="T1276" s="9">
        <v>264</v>
      </c>
      <c r="U1276" s="9">
        <v>1792</v>
      </c>
      <c r="V1276" s="9">
        <v>590</v>
      </c>
      <c r="W1276" s="9">
        <v>310</v>
      </c>
      <c r="X1276" s="9">
        <v>494</v>
      </c>
      <c r="Y1276" s="9">
        <v>0</v>
      </c>
      <c r="Z1276" s="9">
        <v>0</v>
      </c>
      <c r="AA1276" s="9">
        <v>195</v>
      </c>
      <c r="AB1276" s="9">
        <v>1431</v>
      </c>
      <c r="AC1276" s="9">
        <v>30</v>
      </c>
      <c r="AD1276" s="9">
        <v>66</v>
      </c>
      <c r="AE1276" s="9">
        <v>4908</v>
      </c>
      <c r="AF1276" s="9">
        <v>0</v>
      </c>
      <c r="AG1276" s="9">
        <v>8692</v>
      </c>
      <c r="AH1276" s="9">
        <v>2842</v>
      </c>
      <c r="AI1276" s="9">
        <v>1451</v>
      </c>
      <c r="AJ1276" s="9">
        <v>2205</v>
      </c>
      <c r="AK1276" s="9">
        <v>0</v>
      </c>
      <c r="AL1276" s="9">
        <v>0</v>
      </c>
      <c r="AM1276" s="9">
        <v>1025</v>
      </c>
      <c r="AN1276" s="9">
        <v>4494</v>
      </c>
      <c r="AO1276" s="9">
        <v>113</v>
      </c>
      <c r="AP1276" s="9">
        <v>204</v>
      </c>
      <c r="AQ1276" s="9">
        <v>21026</v>
      </c>
      <c r="AR1276" s="9">
        <v>0</v>
      </c>
      <c r="AS1276" s="9">
        <v>8808</v>
      </c>
      <c r="AT1276" s="9">
        <v>2787</v>
      </c>
      <c r="AU1276" s="9">
        <v>1167</v>
      </c>
      <c r="AV1276" s="9">
        <v>5753</v>
      </c>
      <c r="AW1276" s="9">
        <v>0</v>
      </c>
      <c r="AX1276" s="9">
        <v>0</v>
      </c>
      <c r="AY1276" s="9">
        <v>977</v>
      </c>
      <c r="AZ1276" s="9">
        <v>8679</v>
      </c>
      <c r="BA1276" s="9">
        <v>313</v>
      </c>
      <c r="BB1276" s="9">
        <v>652</v>
      </c>
      <c r="BC1276" s="9">
        <v>29136</v>
      </c>
      <c r="BD1276" s="9">
        <v>138222449</v>
      </c>
      <c r="BE1276" s="9">
        <v>44891336</v>
      </c>
      <c r="BF1276" s="9">
        <v>20938181</v>
      </c>
      <c r="BG1276" s="9">
        <v>35887794</v>
      </c>
      <c r="BH1276" s="9">
        <v>0</v>
      </c>
      <c r="BI1276" s="9">
        <v>0</v>
      </c>
      <c r="BJ1276" s="9">
        <v>19032096</v>
      </c>
      <c r="BK1276" s="9">
        <v>86999085</v>
      </c>
      <c r="BL1276" s="9">
        <v>2152589</v>
      </c>
      <c r="BM1276" s="9">
        <v>4059188</v>
      </c>
      <c r="BN1276" s="9">
        <v>352182718</v>
      </c>
      <c r="BO1276" s="9">
        <v>73035861</v>
      </c>
      <c r="BP1276" s="9">
        <v>23484937</v>
      </c>
      <c r="BQ1276" s="9">
        <v>6298521</v>
      </c>
      <c r="BR1276" s="9">
        <v>28659266</v>
      </c>
      <c r="BS1276" s="9">
        <v>0</v>
      </c>
      <c r="BT1276" s="9">
        <v>0</v>
      </c>
      <c r="BU1276" s="9">
        <v>7403881</v>
      </c>
      <c r="BV1276" s="9">
        <v>66749361</v>
      </c>
      <c r="BW1276" s="9">
        <v>2249660</v>
      </c>
      <c r="BX1276" s="9">
        <v>4133789</v>
      </c>
      <c r="BY1276" s="9">
        <v>212015276</v>
      </c>
      <c r="BZ1276" s="9">
        <v>478833</v>
      </c>
      <c r="CA1276" s="9">
        <v>170687265</v>
      </c>
      <c r="CB1276" s="9">
        <v>64348283</v>
      </c>
      <c r="CC1276" s="9">
        <v>15300504</v>
      </c>
      <c r="CD1276" s="9">
        <v>50315874</v>
      </c>
      <c r="CE1276" s="9">
        <v>0</v>
      </c>
      <c r="CF1276" s="9">
        <v>0</v>
      </c>
      <c r="CG1276" s="9">
        <v>0</v>
      </c>
      <c r="CH1276" s="9">
        <v>18527760</v>
      </c>
      <c r="CI1276" s="9">
        <v>74824732</v>
      </c>
      <c r="CJ1276" s="9">
        <v>0</v>
      </c>
      <c r="CK1276" s="9">
        <v>4402249</v>
      </c>
      <c r="CL1276" s="9">
        <v>0</v>
      </c>
      <c r="CM1276" s="9">
        <v>0</v>
      </c>
      <c r="CN1276" s="9">
        <v>0</v>
      </c>
      <c r="CO1276" s="9">
        <v>5714051</v>
      </c>
      <c r="CP1276" s="9">
        <v>404599551</v>
      </c>
      <c r="CQ1276" s="9">
        <v>10880541</v>
      </c>
      <c r="CR1276" s="9">
        <v>0</v>
      </c>
      <c r="CS1276" s="9">
        <v>0</v>
      </c>
      <c r="CT1276" s="9">
        <v>10928771</v>
      </c>
      <c r="CU1276" s="9">
        <v>21809312</v>
      </c>
      <c r="CV1276" s="9">
        <v>40571045</v>
      </c>
      <c r="CW1276" s="9">
        <v>14908531</v>
      </c>
      <c r="CX1276" s="9">
        <v>11936198</v>
      </c>
      <c r="CY1276" s="9">
        <v>14231186</v>
      </c>
      <c r="CZ1276" s="9">
        <v>0</v>
      </c>
      <c r="DA1276" s="9">
        <v>0</v>
      </c>
      <c r="DB1276" s="9">
        <v>7908217</v>
      </c>
      <c r="DC1276" s="9">
        <v>89852485</v>
      </c>
      <c r="DD1276" s="9">
        <v>0</v>
      </c>
      <c r="DE1276" s="9">
        <v>2000093</v>
      </c>
      <c r="DF1276" s="9">
        <v>181407755</v>
      </c>
      <c r="DG1276" s="9">
        <v>947152</v>
      </c>
      <c r="DH1276" s="9">
        <v>147588955</v>
      </c>
      <c r="DI1276" s="9">
        <v>0</v>
      </c>
      <c r="DJ1276" s="9">
        <v>1080503</v>
      </c>
      <c r="DK1276" s="9">
        <v>0</v>
      </c>
      <c r="DL1276" s="9">
        <v>0</v>
      </c>
      <c r="DM1276" s="9">
        <v>0</v>
      </c>
      <c r="DN1276" s="9">
        <v>0</v>
      </c>
      <c r="DO1276" s="9">
        <v>9573378</v>
      </c>
      <c r="DP1276" s="9">
        <v>215048139</v>
      </c>
      <c r="DQ1276" s="9">
        <v>0</v>
      </c>
      <c r="DR1276" s="9">
        <v>0</v>
      </c>
      <c r="DS1276" s="9">
        <v>0</v>
      </c>
      <c r="DT1276" s="9">
        <v>0</v>
      </c>
      <c r="DU1276" s="9">
        <v>0</v>
      </c>
      <c r="DV1276" s="9">
        <v>0</v>
      </c>
      <c r="DW1276" s="9">
        <v>0</v>
      </c>
      <c r="DX1276" s="9">
        <v>0</v>
      </c>
      <c r="DY1276" s="9">
        <v>0</v>
      </c>
      <c r="DZ1276" s="9">
        <v>0</v>
      </c>
      <c r="EA1276" s="9">
        <v>0</v>
      </c>
      <c r="EB1276" s="9">
        <v>0</v>
      </c>
      <c r="EC1276" s="9">
        <v>0</v>
      </c>
    </row>
    <row r="1277" spans="1:133" x14ac:dyDescent="0.3">
      <c r="A1277" s="10">
        <v>106494106</v>
      </c>
      <c r="B1277" s="10" t="s">
        <v>1911</v>
      </c>
      <c r="C1277" s="10">
        <v>20182</v>
      </c>
      <c r="D1277" s="12">
        <v>43191</v>
      </c>
      <c r="E1277" s="10" t="s">
        <v>2129</v>
      </c>
      <c r="F1277" s="10" t="s">
        <v>134</v>
      </c>
      <c r="G1277" s="10" t="s">
        <v>290</v>
      </c>
      <c r="H1277" s="10" t="s">
        <v>2135</v>
      </c>
      <c r="I1277" s="10">
        <v>401</v>
      </c>
      <c r="J1277" s="10" t="s">
        <v>136</v>
      </c>
      <c r="K1277" s="10" t="s">
        <v>137</v>
      </c>
      <c r="L1277" s="10" t="s">
        <v>138</v>
      </c>
      <c r="M1277" s="10" t="s">
        <v>1912</v>
      </c>
      <c r="N1277" s="10" t="s">
        <v>2202</v>
      </c>
      <c r="O1277" s="10" t="s">
        <v>293</v>
      </c>
      <c r="P1277" s="10">
        <v>95403</v>
      </c>
      <c r="Q1277" s="10" t="s">
        <v>1914</v>
      </c>
      <c r="R1277" s="10">
        <v>84</v>
      </c>
      <c r="S1277" s="10">
        <v>84</v>
      </c>
      <c r="T1277" s="10">
        <v>77</v>
      </c>
      <c r="U1277" s="10">
        <v>558</v>
      </c>
      <c r="V1277" s="10">
        <v>92</v>
      </c>
      <c r="W1277" s="10">
        <v>153</v>
      </c>
      <c r="X1277" s="10">
        <v>381</v>
      </c>
      <c r="Y1277" s="10">
        <v>0</v>
      </c>
      <c r="Z1277" s="10">
        <v>0</v>
      </c>
      <c r="AA1277" s="10">
        <v>48</v>
      </c>
      <c r="AB1277" s="10">
        <v>413</v>
      </c>
      <c r="AC1277" s="10">
        <v>25</v>
      </c>
      <c r="AD1277" s="10">
        <v>8</v>
      </c>
      <c r="AE1277" s="10">
        <v>1678</v>
      </c>
      <c r="AF1277" s="10">
        <v>0</v>
      </c>
      <c r="AG1277" s="10">
        <v>2365</v>
      </c>
      <c r="AH1277" s="10">
        <v>389</v>
      </c>
      <c r="AI1277" s="10">
        <v>617</v>
      </c>
      <c r="AJ1277" s="10">
        <v>1414</v>
      </c>
      <c r="AK1277" s="10">
        <v>0</v>
      </c>
      <c r="AL1277" s="10">
        <v>0</v>
      </c>
      <c r="AM1277" s="10">
        <v>263</v>
      </c>
      <c r="AN1277" s="10">
        <v>1153</v>
      </c>
      <c r="AO1277" s="10">
        <v>68</v>
      </c>
      <c r="AP1277" s="10">
        <v>19</v>
      </c>
      <c r="AQ1277" s="10">
        <v>6288</v>
      </c>
      <c r="AR1277" s="10">
        <v>0</v>
      </c>
      <c r="AS1277" s="10">
        <v>1730</v>
      </c>
      <c r="AT1277" s="10">
        <v>219</v>
      </c>
      <c r="AU1277" s="10">
        <v>669</v>
      </c>
      <c r="AV1277" s="10">
        <v>3246</v>
      </c>
      <c r="AW1277" s="10">
        <v>0</v>
      </c>
      <c r="AX1277" s="10">
        <v>1</v>
      </c>
      <c r="AY1277" s="10">
        <v>251</v>
      </c>
      <c r="AZ1277" s="10">
        <v>2444</v>
      </c>
      <c r="BA1277" s="10">
        <v>489</v>
      </c>
      <c r="BB1277" s="10">
        <v>205</v>
      </c>
      <c r="BC1277" s="10">
        <v>9254</v>
      </c>
      <c r="BD1277" s="10">
        <v>46442995</v>
      </c>
      <c r="BE1277" s="10">
        <v>8217806</v>
      </c>
      <c r="BF1277" s="10">
        <v>9730424</v>
      </c>
      <c r="BG1277" s="10">
        <v>24194418</v>
      </c>
      <c r="BH1277" s="10">
        <v>0</v>
      </c>
      <c r="BI1277" s="10">
        <v>0</v>
      </c>
      <c r="BJ1277" s="10">
        <v>5434940</v>
      </c>
      <c r="BK1277" s="10">
        <v>24105419</v>
      </c>
      <c r="BL1277" s="10">
        <v>1262604</v>
      </c>
      <c r="BM1277" s="10">
        <v>360569</v>
      </c>
      <c r="BN1277" s="10">
        <v>119749175</v>
      </c>
      <c r="BO1277" s="10">
        <v>32873966</v>
      </c>
      <c r="BP1277" s="10">
        <v>4799783</v>
      </c>
      <c r="BQ1277" s="10">
        <v>2990823</v>
      </c>
      <c r="BR1277" s="10">
        <v>18730119</v>
      </c>
      <c r="BS1277" s="10">
        <v>0</v>
      </c>
      <c r="BT1277" s="10">
        <v>22043</v>
      </c>
      <c r="BU1277" s="10">
        <v>3548455</v>
      </c>
      <c r="BV1277" s="10">
        <v>28096467</v>
      </c>
      <c r="BW1277" s="10">
        <v>3127892</v>
      </c>
      <c r="BX1277" s="10">
        <v>1330757</v>
      </c>
      <c r="BY1277" s="10">
        <v>95520305</v>
      </c>
      <c r="BZ1277" s="10">
        <v>8211</v>
      </c>
      <c r="CA1277" s="10">
        <v>65853441</v>
      </c>
      <c r="CB1277" s="10">
        <v>11727419</v>
      </c>
      <c r="CC1277" s="10">
        <v>4097954</v>
      </c>
      <c r="CD1277" s="10">
        <v>31936559</v>
      </c>
      <c r="CE1277" s="10">
        <v>-1779748</v>
      </c>
      <c r="CF1277" s="10">
        <v>0</v>
      </c>
      <c r="CG1277" s="10">
        <v>22043</v>
      </c>
      <c r="CH1277" s="10">
        <v>6498937</v>
      </c>
      <c r="CI1277" s="10">
        <v>27708656</v>
      </c>
      <c r="CJ1277" s="10">
        <v>0</v>
      </c>
      <c r="CK1277" s="10">
        <v>4390496</v>
      </c>
      <c r="CL1277" s="10">
        <v>0</v>
      </c>
      <c r="CM1277" s="10">
        <v>0</v>
      </c>
      <c r="CN1277" s="10">
        <v>0</v>
      </c>
      <c r="CO1277" s="10">
        <v>395343</v>
      </c>
      <c r="CP1277" s="10">
        <v>150859311</v>
      </c>
      <c r="CQ1277" s="10">
        <v>2047269</v>
      </c>
      <c r="CR1277" s="10">
        <v>0</v>
      </c>
      <c r="CS1277" s="10">
        <v>0</v>
      </c>
      <c r="CT1277" s="10">
        <v>5152013</v>
      </c>
      <c r="CU1277" s="10">
        <v>7199282</v>
      </c>
      <c r="CV1277" s="10">
        <v>13463520</v>
      </c>
      <c r="CW1277" s="10">
        <v>3337439</v>
      </c>
      <c r="CX1277" s="10">
        <v>10403041</v>
      </c>
      <c r="CY1277" s="10">
        <v>10987978</v>
      </c>
      <c r="CZ1277" s="10">
        <v>0</v>
      </c>
      <c r="DA1277" s="10">
        <v>0</v>
      </c>
      <c r="DB1277" s="10">
        <v>2484458</v>
      </c>
      <c r="DC1277" s="10">
        <v>29645243</v>
      </c>
      <c r="DD1277" s="10">
        <v>0</v>
      </c>
      <c r="DE1277" s="10">
        <v>1287772</v>
      </c>
      <c r="DF1277" s="10">
        <v>71609451</v>
      </c>
      <c r="DG1277" s="10">
        <v>339095</v>
      </c>
      <c r="DH1277" s="10">
        <v>77028586</v>
      </c>
      <c r="DI1277" s="10">
        <v>0</v>
      </c>
      <c r="DJ1277" s="10">
        <v>134713</v>
      </c>
      <c r="DK1277" s="10">
        <v>0</v>
      </c>
      <c r="DL1277" s="10">
        <v>0</v>
      </c>
      <c r="DM1277" s="10">
        <v>0</v>
      </c>
      <c r="DN1277" s="10">
        <v>0</v>
      </c>
      <c r="DO1277" s="10">
        <v>2952557</v>
      </c>
      <c r="DP1277" s="10">
        <v>268927071</v>
      </c>
      <c r="DQ1277" s="10">
        <v>0</v>
      </c>
      <c r="DR1277" s="10">
        <v>0</v>
      </c>
      <c r="DS1277" s="10">
        <v>0</v>
      </c>
      <c r="DT1277" s="10">
        <v>0</v>
      </c>
      <c r="DU1277" s="10">
        <v>0</v>
      </c>
      <c r="DV1277" s="10">
        <v>0</v>
      </c>
      <c r="DW1277" s="10">
        <v>0</v>
      </c>
      <c r="DX1277" s="10">
        <v>0</v>
      </c>
      <c r="DY1277" s="10">
        <v>0</v>
      </c>
      <c r="DZ1277" s="10">
        <v>0</v>
      </c>
      <c r="EA1277" s="10">
        <v>0</v>
      </c>
      <c r="EB1277" s="10">
        <v>0</v>
      </c>
      <c r="EC1277" s="10">
        <v>0</v>
      </c>
    </row>
    <row r="1278" spans="1:133" x14ac:dyDescent="0.3">
      <c r="A1278" s="9">
        <v>106481094</v>
      </c>
      <c r="B1278" s="9" t="s">
        <v>2203</v>
      </c>
      <c r="C1278" s="9">
        <v>20182</v>
      </c>
      <c r="D1278" s="11">
        <v>43191</v>
      </c>
      <c r="E1278" s="9" t="s">
        <v>2129</v>
      </c>
      <c r="F1278" s="9" t="s">
        <v>134</v>
      </c>
      <c r="G1278" s="9" t="s">
        <v>215</v>
      </c>
      <c r="H1278" s="9" t="s">
        <v>2135</v>
      </c>
      <c r="I1278" s="9">
        <v>409</v>
      </c>
      <c r="J1278" s="9" t="s">
        <v>136</v>
      </c>
      <c r="K1278" s="9" t="s">
        <v>137</v>
      </c>
      <c r="L1278" s="9" t="s">
        <v>138</v>
      </c>
      <c r="M1278" s="9" t="s">
        <v>1916</v>
      </c>
      <c r="N1278" s="9" t="s">
        <v>1917</v>
      </c>
      <c r="O1278" s="9" t="s">
        <v>217</v>
      </c>
      <c r="P1278" s="9">
        <v>94589</v>
      </c>
      <c r="Q1278" s="9" t="s">
        <v>1878</v>
      </c>
      <c r="R1278" s="9">
        <v>108</v>
      </c>
      <c r="S1278" s="9">
        <v>108</v>
      </c>
      <c r="T1278" s="9">
        <v>61</v>
      </c>
      <c r="U1278" s="9">
        <v>459</v>
      </c>
      <c r="V1278" s="9">
        <v>23</v>
      </c>
      <c r="W1278" s="9">
        <v>73</v>
      </c>
      <c r="X1278" s="9">
        <v>307</v>
      </c>
      <c r="Y1278" s="9">
        <v>0</v>
      </c>
      <c r="Z1278" s="9">
        <v>0</v>
      </c>
      <c r="AA1278" s="9">
        <v>23</v>
      </c>
      <c r="AB1278" s="9">
        <v>149</v>
      </c>
      <c r="AC1278" s="9">
        <v>16</v>
      </c>
      <c r="AD1278" s="9">
        <v>6</v>
      </c>
      <c r="AE1278" s="9">
        <v>1056</v>
      </c>
      <c r="AF1278" s="9">
        <v>0</v>
      </c>
      <c r="AG1278" s="9">
        <v>2356</v>
      </c>
      <c r="AH1278" s="9">
        <v>124</v>
      </c>
      <c r="AI1278" s="9">
        <v>241</v>
      </c>
      <c r="AJ1278" s="9">
        <v>1102</v>
      </c>
      <c r="AK1278" s="9">
        <v>0</v>
      </c>
      <c r="AL1278" s="9">
        <v>0</v>
      </c>
      <c r="AM1278" s="9">
        <v>88</v>
      </c>
      <c r="AN1278" s="9">
        <v>579</v>
      </c>
      <c r="AO1278" s="9">
        <v>43</v>
      </c>
      <c r="AP1278" s="9">
        <v>16</v>
      </c>
      <c r="AQ1278" s="9">
        <v>4549</v>
      </c>
      <c r="AR1278" s="9">
        <v>0</v>
      </c>
      <c r="AS1278" s="9">
        <v>1945</v>
      </c>
      <c r="AT1278" s="9">
        <v>106</v>
      </c>
      <c r="AU1278" s="9">
        <v>422</v>
      </c>
      <c r="AV1278" s="9">
        <v>4140</v>
      </c>
      <c r="AW1278" s="9">
        <v>0</v>
      </c>
      <c r="AX1278" s="9">
        <v>0</v>
      </c>
      <c r="AY1278" s="9">
        <v>114</v>
      </c>
      <c r="AZ1278" s="9">
        <v>1311</v>
      </c>
      <c r="BA1278" s="9">
        <v>442</v>
      </c>
      <c r="BB1278" s="9">
        <v>259</v>
      </c>
      <c r="BC1278" s="9">
        <v>8739</v>
      </c>
      <c r="BD1278" s="9">
        <v>39133514</v>
      </c>
      <c r="BE1278" s="9">
        <v>2221412</v>
      </c>
      <c r="BF1278" s="9">
        <v>4158747</v>
      </c>
      <c r="BG1278" s="9">
        <v>18500629</v>
      </c>
      <c r="BH1278" s="9">
        <v>0</v>
      </c>
      <c r="BI1278" s="9">
        <v>0</v>
      </c>
      <c r="BJ1278" s="9">
        <v>1951458</v>
      </c>
      <c r="BK1278" s="9">
        <v>10509388</v>
      </c>
      <c r="BL1278" s="9">
        <v>506468</v>
      </c>
      <c r="BM1278" s="9">
        <v>189922</v>
      </c>
      <c r="BN1278" s="9">
        <v>77171538</v>
      </c>
      <c r="BO1278" s="9">
        <v>21123794</v>
      </c>
      <c r="BP1278" s="9">
        <v>1170631</v>
      </c>
      <c r="BQ1278" s="9">
        <v>2796333</v>
      </c>
      <c r="BR1278" s="9">
        <v>22506543</v>
      </c>
      <c r="BS1278" s="9">
        <v>0</v>
      </c>
      <c r="BT1278" s="9">
        <v>0</v>
      </c>
      <c r="BU1278" s="9">
        <v>1064398</v>
      </c>
      <c r="BV1278" s="9">
        <v>11667264</v>
      </c>
      <c r="BW1278" s="9">
        <v>1913911</v>
      </c>
      <c r="BX1278" s="9">
        <v>1087099</v>
      </c>
      <c r="BY1278" s="9">
        <v>63329973</v>
      </c>
      <c r="BZ1278" s="9">
        <v>33546</v>
      </c>
      <c r="CA1278" s="9">
        <v>49922286</v>
      </c>
      <c r="CB1278" s="9">
        <v>2798512</v>
      </c>
      <c r="CC1278" s="9">
        <v>3826871</v>
      </c>
      <c r="CD1278" s="9">
        <v>34182851</v>
      </c>
      <c r="CE1278" s="9">
        <v>-755271</v>
      </c>
      <c r="CF1278" s="9">
        <v>0</v>
      </c>
      <c r="CG1278" s="9">
        <v>0</v>
      </c>
      <c r="CH1278" s="9">
        <v>2161943</v>
      </c>
      <c r="CI1278" s="9">
        <v>10014073</v>
      </c>
      <c r="CJ1278" s="9">
        <v>0</v>
      </c>
      <c r="CK1278" s="9">
        <v>2420379</v>
      </c>
      <c r="CL1278" s="9">
        <v>0</v>
      </c>
      <c r="CM1278" s="9">
        <v>0</v>
      </c>
      <c r="CN1278" s="9">
        <v>0</v>
      </c>
      <c r="CO1278" s="9">
        <v>182505</v>
      </c>
      <c r="CP1278" s="9">
        <v>104787695</v>
      </c>
      <c r="CQ1278" s="9">
        <v>0</v>
      </c>
      <c r="CR1278" s="9">
        <v>0</v>
      </c>
      <c r="CS1278" s="9">
        <v>0</v>
      </c>
      <c r="CT1278" s="9">
        <v>162101</v>
      </c>
      <c r="CU1278" s="9">
        <v>162101</v>
      </c>
      <c r="CV1278" s="9">
        <v>10335022</v>
      </c>
      <c r="CW1278" s="9">
        <v>593531</v>
      </c>
      <c r="CX1278" s="9">
        <v>3883480</v>
      </c>
      <c r="CY1278" s="9">
        <v>6824321</v>
      </c>
      <c r="CZ1278" s="9">
        <v>0</v>
      </c>
      <c r="DA1278" s="9">
        <v>0</v>
      </c>
      <c r="DB1278" s="9">
        <v>853913</v>
      </c>
      <c r="DC1278" s="9">
        <v>12324680</v>
      </c>
      <c r="DD1278" s="9">
        <v>0</v>
      </c>
      <c r="DE1278" s="9">
        <v>1060970</v>
      </c>
      <c r="DF1278" s="9">
        <v>35875917</v>
      </c>
      <c r="DG1278" s="9">
        <v>98373</v>
      </c>
      <c r="DH1278" s="9">
        <v>38772880</v>
      </c>
      <c r="DI1278" s="9">
        <v>0</v>
      </c>
      <c r="DJ1278" s="9">
        <v>281465</v>
      </c>
      <c r="DK1278" s="9">
        <v>0</v>
      </c>
      <c r="DL1278" s="9">
        <v>0</v>
      </c>
      <c r="DM1278" s="9">
        <v>0</v>
      </c>
      <c r="DN1278" s="9">
        <v>0</v>
      </c>
      <c r="DO1278" s="9">
        <v>2849639</v>
      </c>
      <c r="DP1278" s="9">
        <v>46835632</v>
      </c>
      <c r="DQ1278" s="9">
        <v>0</v>
      </c>
      <c r="DR1278" s="9">
        <v>0</v>
      </c>
      <c r="DS1278" s="9">
        <v>0</v>
      </c>
      <c r="DT1278" s="9">
        <v>0</v>
      </c>
      <c r="DU1278" s="9">
        <v>0</v>
      </c>
      <c r="DV1278" s="9">
        <v>0</v>
      </c>
      <c r="DW1278" s="9">
        <v>0</v>
      </c>
      <c r="DX1278" s="9">
        <v>0</v>
      </c>
      <c r="DY1278" s="9">
        <v>0</v>
      </c>
      <c r="DZ1278" s="9">
        <v>0</v>
      </c>
      <c r="EA1278" s="9">
        <v>0</v>
      </c>
      <c r="EB1278" s="9">
        <v>0</v>
      </c>
      <c r="EC1278" s="9">
        <v>0</v>
      </c>
    </row>
    <row r="1279" spans="1:133" x14ac:dyDescent="0.3">
      <c r="A1279" s="10">
        <v>106514030</v>
      </c>
      <c r="B1279" s="10" t="s">
        <v>2204</v>
      </c>
      <c r="C1279" s="10">
        <v>20182</v>
      </c>
      <c r="D1279" s="12">
        <v>43191</v>
      </c>
      <c r="E1279" s="10" t="s">
        <v>2129</v>
      </c>
      <c r="F1279" s="10" t="s">
        <v>134</v>
      </c>
      <c r="G1279" s="10" t="s">
        <v>1316</v>
      </c>
      <c r="H1279" s="10" t="s">
        <v>2147</v>
      </c>
      <c r="I1279" s="10">
        <v>227</v>
      </c>
      <c r="J1279" s="10" t="s">
        <v>227</v>
      </c>
      <c r="K1279" s="10" t="s">
        <v>137</v>
      </c>
      <c r="L1279" s="10" t="s">
        <v>138</v>
      </c>
      <c r="M1279" s="10" t="s">
        <v>1919</v>
      </c>
      <c r="N1279" s="10" t="s">
        <v>1920</v>
      </c>
      <c r="O1279" s="10" t="s">
        <v>1319</v>
      </c>
      <c r="P1279" s="10">
        <v>95991</v>
      </c>
      <c r="Q1279" s="10" t="s">
        <v>1921</v>
      </c>
      <c r="R1279" s="10">
        <v>14</v>
      </c>
      <c r="S1279" s="10">
        <v>14</v>
      </c>
      <c r="T1279" s="10">
        <v>14</v>
      </c>
      <c r="U1279" s="10">
        <v>65</v>
      </c>
      <c r="V1279" s="10">
        <v>1</v>
      </c>
      <c r="W1279" s="10">
        <v>2</v>
      </c>
      <c r="X1279" s="10">
        <v>15</v>
      </c>
      <c r="Y1279" s="10">
        <v>0</v>
      </c>
      <c r="Z1279" s="10">
        <v>0</v>
      </c>
      <c r="AA1279" s="10">
        <v>8</v>
      </c>
      <c r="AB1279" s="10">
        <v>31</v>
      </c>
      <c r="AC1279" s="10">
        <v>0</v>
      </c>
      <c r="AD1279" s="10">
        <v>1</v>
      </c>
      <c r="AE1279" s="10">
        <v>123</v>
      </c>
      <c r="AF1279" s="10">
        <v>0</v>
      </c>
      <c r="AG1279" s="10">
        <v>169</v>
      </c>
      <c r="AH1279" s="10">
        <v>1</v>
      </c>
      <c r="AI1279" s="10">
        <v>3</v>
      </c>
      <c r="AJ1279" s="10">
        <v>26</v>
      </c>
      <c r="AK1279" s="10">
        <v>0</v>
      </c>
      <c r="AL1279" s="10">
        <v>0</v>
      </c>
      <c r="AM1279" s="10">
        <v>11</v>
      </c>
      <c r="AN1279" s="10">
        <v>67</v>
      </c>
      <c r="AO1279" s="10">
        <v>0</v>
      </c>
      <c r="AP1279" s="10">
        <v>1</v>
      </c>
      <c r="AQ1279" s="10">
        <v>278</v>
      </c>
      <c r="AR1279" s="10">
        <v>0</v>
      </c>
      <c r="AS1279" s="10">
        <v>296</v>
      </c>
      <c r="AT1279" s="10">
        <v>12</v>
      </c>
      <c r="AU1279" s="10">
        <v>15</v>
      </c>
      <c r="AV1279" s="10">
        <v>80</v>
      </c>
      <c r="AW1279" s="10">
        <v>0</v>
      </c>
      <c r="AX1279" s="10">
        <v>0</v>
      </c>
      <c r="AY1279" s="10">
        <v>57</v>
      </c>
      <c r="AZ1279" s="10">
        <v>265</v>
      </c>
      <c r="BA1279" s="10">
        <v>1</v>
      </c>
      <c r="BB1279" s="10">
        <v>5</v>
      </c>
      <c r="BC1279" s="10">
        <v>731</v>
      </c>
      <c r="BD1279" s="10">
        <v>4565758</v>
      </c>
      <c r="BE1279" s="10">
        <v>87254</v>
      </c>
      <c r="BF1279" s="10">
        <v>72705</v>
      </c>
      <c r="BG1279" s="10">
        <v>496258</v>
      </c>
      <c r="BH1279" s="10">
        <v>0</v>
      </c>
      <c r="BI1279" s="10">
        <v>0</v>
      </c>
      <c r="BJ1279" s="10">
        <v>546996</v>
      </c>
      <c r="BK1279" s="10">
        <v>1969673</v>
      </c>
      <c r="BL1279" s="10">
        <v>0</v>
      </c>
      <c r="BM1279" s="10">
        <v>65662</v>
      </c>
      <c r="BN1279" s="10">
        <v>7804306</v>
      </c>
      <c r="BO1279" s="10">
        <v>5293522</v>
      </c>
      <c r="BP1279" s="10">
        <v>114797</v>
      </c>
      <c r="BQ1279" s="10">
        <v>233940</v>
      </c>
      <c r="BR1279" s="10">
        <v>1300002</v>
      </c>
      <c r="BS1279" s="10">
        <v>0</v>
      </c>
      <c r="BT1279" s="10">
        <v>0</v>
      </c>
      <c r="BU1279" s="10">
        <v>1390749</v>
      </c>
      <c r="BV1279" s="10">
        <v>4081347</v>
      </c>
      <c r="BW1279" s="10">
        <v>12424</v>
      </c>
      <c r="BX1279" s="10">
        <v>142954</v>
      </c>
      <c r="BY1279" s="10">
        <v>12569735</v>
      </c>
      <c r="BZ1279" s="10">
        <v>0</v>
      </c>
      <c r="CA1279" s="10">
        <v>7295438</v>
      </c>
      <c r="CB1279" s="10">
        <v>232923</v>
      </c>
      <c r="CC1279" s="10">
        <v>295302</v>
      </c>
      <c r="CD1279" s="10">
        <v>1577774</v>
      </c>
      <c r="CE1279" s="10">
        <v>0</v>
      </c>
      <c r="CF1279" s="10">
        <v>0</v>
      </c>
      <c r="CG1279" s="10">
        <v>0</v>
      </c>
      <c r="CH1279" s="10">
        <v>1780022</v>
      </c>
      <c r="CI1279" s="10">
        <v>2851266</v>
      </c>
      <c r="CJ1279" s="10">
        <v>0</v>
      </c>
      <c r="CK1279" s="10">
        <v>0</v>
      </c>
      <c r="CL1279" s="10">
        <v>0</v>
      </c>
      <c r="CM1279" s="10">
        <v>0</v>
      </c>
      <c r="CN1279" s="10">
        <v>0</v>
      </c>
      <c r="CO1279" s="10">
        <v>413267</v>
      </c>
      <c r="CP1279" s="10">
        <v>14445992</v>
      </c>
      <c r="CQ1279" s="10">
        <v>0</v>
      </c>
      <c r="CR1279" s="10">
        <v>0</v>
      </c>
      <c r="CS1279" s="10">
        <v>0</v>
      </c>
      <c r="CT1279" s="10">
        <v>0</v>
      </c>
      <c r="CU1279" s="10">
        <v>0</v>
      </c>
      <c r="CV1279" s="10">
        <v>2563842</v>
      </c>
      <c r="CW1279" s="10">
        <v>-30872</v>
      </c>
      <c r="CX1279" s="10">
        <v>11343</v>
      </c>
      <c r="CY1279" s="10">
        <v>218486</v>
      </c>
      <c r="CZ1279" s="10">
        <v>0</v>
      </c>
      <c r="DA1279" s="10">
        <v>0</v>
      </c>
      <c r="DB1279" s="10">
        <v>157723</v>
      </c>
      <c r="DC1279" s="10">
        <v>3199754</v>
      </c>
      <c r="DD1279" s="10">
        <v>12424</v>
      </c>
      <c r="DE1279" s="10">
        <v>-204651</v>
      </c>
      <c r="DF1279" s="10">
        <v>5928049</v>
      </c>
      <c r="DG1279" s="10">
        <v>-100389</v>
      </c>
      <c r="DH1279" s="10">
        <v>6439332</v>
      </c>
      <c r="DI1279" s="10">
        <v>0</v>
      </c>
      <c r="DJ1279" s="10">
        <v>0</v>
      </c>
      <c r="DK1279" s="10">
        <v>0</v>
      </c>
      <c r="DL1279" s="10">
        <v>0</v>
      </c>
      <c r="DM1279" s="10">
        <v>0</v>
      </c>
      <c r="DN1279" s="10">
        <v>0</v>
      </c>
      <c r="DO1279" s="10">
        <v>120514</v>
      </c>
      <c r="DP1279" s="10">
        <v>1640634</v>
      </c>
      <c r="DQ1279" s="10">
        <v>0</v>
      </c>
      <c r="DR1279" s="10">
        <v>0</v>
      </c>
      <c r="DS1279" s="10">
        <v>0</v>
      </c>
      <c r="DT1279" s="10">
        <v>0</v>
      </c>
      <c r="DU1279" s="10">
        <v>0</v>
      </c>
      <c r="DV1279" s="10">
        <v>0</v>
      </c>
      <c r="DW1279" s="10">
        <v>0</v>
      </c>
      <c r="DX1279" s="10">
        <v>0</v>
      </c>
      <c r="DY1279" s="10">
        <v>0</v>
      </c>
      <c r="DZ1279" s="10">
        <v>0</v>
      </c>
      <c r="EA1279" s="10">
        <v>0</v>
      </c>
      <c r="EB1279" s="10">
        <v>0</v>
      </c>
      <c r="EC1279" s="10">
        <v>0</v>
      </c>
    </row>
    <row r="1280" spans="1:133" x14ac:dyDescent="0.3">
      <c r="A1280" s="9">
        <v>106391056</v>
      </c>
      <c r="B1280" s="9" t="s">
        <v>1922</v>
      </c>
      <c r="C1280" s="9">
        <v>20182</v>
      </c>
      <c r="D1280" s="11">
        <v>43191</v>
      </c>
      <c r="E1280" s="9" t="s">
        <v>2129</v>
      </c>
      <c r="F1280" s="9" t="s">
        <v>134</v>
      </c>
      <c r="G1280" s="9" t="s">
        <v>176</v>
      </c>
      <c r="H1280" s="9" t="s">
        <v>2133</v>
      </c>
      <c r="I1280" s="9">
        <v>509</v>
      </c>
      <c r="J1280" s="9" t="s">
        <v>136</v>
      </c>
      <c r="K1280" s="9" t="s">
        <v>137</v>
      </c>
      <c r="L1280" s="9" t="s">
        <v>138</v>
      </c>
      <c r="M1280" s="9" t="s">
        <v>1923</v>
      </c>
      <c r="N1280" s="9" t="s">
        <v>1924</v>
      </c>
      <c r="O1280" s="9" t="s">
        <v>1925</v>
      </c>
      <c r="P1280" s="9">
        <v>95376</v>
      </c>
      <c r="Q1280" s="9" t="s">
        <v>1926</v>
      </c>
      <c r="R1280" s="9">
        <v>77</v>
      </c>
      <c r="S1280" s="9">
        <v>77</v>
      </c>
      <c r="T1280" s="9">
        <v>37</v>
      </c>
      <c r="U1280" s="9">
        <v>294</v>
      </c>
      <c r="V1280" s="9">
        <v>62</v>
      </c>
      <c r="W1280" s="9">
        <v>94</v>
      </c>
      <c r="X1280" s="9">
        <v>187</v>
      </c>
      <c r="Y1280" s="9">
        <v>0</v>
      </c>
      <c r="Z1280" s="9">
        <v>0</v>
      </c>
      <c r="AA1280" s="9">
        <v>14</v>
      </c>
      <c r="AB1280" s="9">
        <v>203</v>
      </c>
      <c r="AC1280" s="9">
        <v>18</v>
      </c>
      <c r="AD1280" s="9">
        <v>0</v>
      </c>
      <c r="AE1280" s="9">
        <v>872</v>
      </c>
      <c r="AF1280" s="9">
        <v>0</v>
      </c>
      <c r="AG1280" s="9">
        <v>1066</v>
      </c>
      <c r="AH1280" s="9">
        <v>241</v>
      </c>
      <c r="AI1280" s="9">
        <v>256</v>
      </c>
      <c r="AJ1280" s="9">
        <v>527</v>
      </c>
      <c r="AK1280" s="9">
        <v>0</v>
      </c>
      <c r="AL1280" s="9">
        <v>0</v>
      </c>
      <c r="AM1280" s="9">
        <v>45</v>
      </c>
      <c r="AN1280" s="9">
        <v>515</v>
      </c>
      <c r="AO1280" s="9">
        <v>30</v>
      </c>
      <c r="AP1280" s="9">
        <v>0</v>
      </c>
      <c r="AQ1280" s="9">
        <v>2680</v>
      </c>
      <c r="AR1280" s="9">
        <v>0</v>
      </c>
      <c r="AS1280" s="9">
        <v>1394</v>
      </c>
      <c r="AT1280" s="9">
        <v>382</v>
      </c>
      <c r="AU1280" s="9">
        <v>606</v>
      </c>
      <c r="AV1280" s="9">
        <v>4221</v>
      </c>
      <c r="AW1280" s="9">
        <v>0</v>
      </c>
      <c r="AX1280" s="9">
        <v>0</v>
      </c>
      <c r="AY1280" s="9">
        <v>219</v>
      </c>
      <c r="AZ1280" s="9">
        <v>2425</v>
      </c>
      <c r="BA1280" s="9">
        <v>320</v>
      </c>
      <c r="BB1280" s="9">
        <v>404</v>
      </c>
      <c r="BC1280" s="9">
        <v>9971</v>
      </c>
      <c r="BD1280" s="9">
        <v>16985566</v>
      </c>
      <c r="BE1280" s="9">
        <v>3996312</v>
      </c>
      <c r="BF1280" s="9">
        <v>4366227</v>
      </c>
      <c r="BG1280" s="9">
        <v>8599217</v>
      </c>
      <c r="BH1280" s="9">
        <v>0</v>
      </c>
      <c r="BI1280" s="9">
        <v>0</v>
      </c>
      <c r="BJ1280" s="9">
        <v>858213</v>
      </c>
      <c r="BK1280" s="9">
        <v>7730583</v>
      </c>
      <c r="BL1280" s="9">
        <v>680101</v>
      </c>
      <c r="BM1280" s="9">
        <v>0</v>
      </c>
      <c r="BN1280" s="9">
        <v>43216219</v>
      </c>
      <c r="BO1280" s="9">
        <v>13907853</v>
      </c>
      <c r="BP1280" s="9">
        <v>3664385</v>
      </c>
      <c r="BQ1280" s="9">
        <v>2832351</v>
      </c>
      <c r="BR1280" s="9">
        <v>18746255</v>
      </c>
      <c r="BS1280" s="9">
        <v>0</v>
      </c>
      <c r="BT1280" s="9">
        <v>0</v>
      </c>
      <c r="BU1280" s="9">
        <v>1742694</v>
      </c>
      <c r="BV1280" s="9">
        <v>22497183</v>
      </c>
      <c r="BW1280" s="9">
        <v>1947347</v>
      </c>
      <c r="BX1280" s="9">
        <v>2500268</v>
      </c>
      <c r="BY1280" s="9">
        <v>67838336</v>
      </c>
      <c r="BZ1280" s="9">
        <v>285507</v>
      </c>
      <c r="CA1280" s="9">
        <v>26017111</v>
      </c>
      <c r="CB1280" s="9">
        <v>6558257</v>
      </c>
      <c r="CC1280" s="9">
        <v>4976833</v>
      </c>
      <c r="CD1280" s="9">
        <v>25078061</v>
      </c>
      <c r="CE1280" s="9">
        <v>0</v>
      </c>
      <c r="CF1280" s="9">
        <v>0</v>
      </c>
      <c r="CG1280" s="9">
        <v>0</v>
      </c>
      <c r="CH1280" s="9">
        <v>1838007</v>
      </c>
      <c r="CI1280" s="9">
        <v>12330587</v>
      </c>
      <c r="CJ1280" s="9">
        <v>0</v>
      </c>
      <c r="CK1280" s="9">
        <v>2627448</v>
      </c>
      <c r="CL1280" s="9">
        <v>0</v>
      </c>
      <c r="CM1280" s="9">
        <v>0</v>
      </c>
      <c r="CN1280" s="9">
        <v>0</v>
      </c>
      <c r="CO1280" s="9">
        <v>1270233</v>
      </c>
      <c r="CP1280" s="9">
        <v>80982044</v>
      </c>
      <c r="CQ1280" s="9">
        <v>2858</v>
      </c>
      <c r="CR1280" s="9">
        <v>0</v>
      </c>
      <c r="CS1280" s="9">
        <v>0</v>
      </c>
      <c r="CT1280" s="9">
        <v>12535</v>
      </c>
      <c r="CU1280" s="9">
        <v>15393</v>
      </c>
      <c r="CV1280" s="9">
        <v>4876308</v>
      </c>
      <c r="CW1280" s="9">
        <v>1105298</v>
      </c>
      <c r="CX1280" s="9">
        <v>2221745</v>
      </c>
      <c r="CY1280" s="9">
        <v>2267411</v>
      </c>
      <c r="CZ1280" s="9">
        <v>0</v>
      </c>
      <c r="DA1280" s="9">
        <v>0</v>
      </c>
      <c r="DB1280" s="9">
        <v>762900</v>
      </c>
      <c r="DC1280" s="9">
        <v>17909714</v>
      </c>
      <c r="DD1280" s="9">
        <v>0</v>
      </c>
      <c r="DE1280" s="9">
        <v>944528</v>
      </c>
      <c r="DF1280" s="9">
        <v>30087904</v>
      </c>
      <c r="DG1280" s="9">
        <v>293596</v>
      </c>
      <c r="DH1280" s="9">
        <v>28233753</v>
      </c>
      <c r="DI1280" s="9">
        <v>0</v>
      </c>
      <c r="DJ1280" s="9">
        <v>637361</v>
      </c>
      <c r="DK1280" s="9">
        <v>0</v>
      </c>
      <c r="DL1280" s="9">
        <v>0</v>
      </c>
      <c r="DM1280" s="9">
        <v>0</v>
      </c>
      <c r="DN1280" s="9">
        <v>0</v>
      </c>
      <c r="DO1280" s="9">
        <v>2879323</v>
      </c>
      <c r="DP1280" s="9">
        <v>50713104</v>
      </c>
      <c r="DQ1280" s="9">
        <v>0</v>
      </c>
      <c r="DR1280" s="9">
        <v>0</v>
      </c>
      <c r="DS1280" s="9">
        <v>0</v>
      </c>
      <c r="DT1280" s="9">
        <v>0</v>
      </c>
      <c r="DU1280" s="9">
        <v>0</v>
      </c>
      <c r="DV1280" s="9">
        <v>0</v>
      </c>
      <c r="DW1280" s="9">
        <v>0</v>
      </c>
      <c r="DX1280" s="9">
        <v>0</v>
      </c>
      <c r="DY1280" s="9">
        <v>0</v>
      </c>
      <c r="DZ1280" s="9">
        <v>0</v>
      </c>
      <c r="EA1280" s="9">
        <v>0</v>
      </c>
      <c r="EB1280" s="9">
        <v>0</v>
      </c>
      <c r="EC1280" s="9">
        <v>0</v>
      </c>
    </row>
    <row r="1281" spans="1:133" x14ac:dyDescent="0.3">
      <c r="A1281" s="10">
        <v>106291053</v>
      </c>
      <c r="B1281" s="10" t="s">
        <v>1927</v>
      </c>
      <c r="C1281" s="10">
        <v>20182</v>
      </c>
      <c r="D1281" s="12">
        <v>43191</v>
      </c>
      <c r="E1281" s="10" t="s">
        <v>2129</v>
      </c>
      <c r="F1281" s="10" t="s">
        <v>134</v>
      </c>
      <c r="G1281" s="10" t="s">
        <v>1728</v>
      </c>
      <c r="H1281" s="10" t="s">
        <v>2147</v>
      </c>
      <c r="I1281" s="10">
        <v>302</v>
      </c>
      <c r="J1281" s="10" t="s">
        <v>183</v>
      </c>
      <c r="K1281" s="10" t="s">
        <v>137</v>
      </c>
      <c r="L1281" s="10" t="s">
        <v>145</v>
      </c>
      <c r="M1281" s="10" t="s">
        <v>1928</v>
      </c>
      <c r="N1281" s="10" t="s">
        <v>1929</v>
      </c>
      <c r="O1281" s="10" t="s">
        <v>1930</v>
      </c>
      <c r="P1281" s="10">
        <v>96161</v>
      </c>
      <c r="Q1281" s="10" t="s">
        <v>1931</v>
      </c>
      <c r="R1281" s="10">
        <v>62</v>
      </c>
      <c r="S1281" s="10">
        <v>62</v>
      </c>
      <c r="T1281" s="10">
        <v>62</v>
      </c>
      <c r="U1281" s="10">
        <v>143</v>
      </c>
      <c r="V1281" s="10">
        <v>18</v>
      </c>
      <c r="W1281" s="10">
        <v>43</v>
      </c>
      <c r="X1281" s="10">
        <v>75</v>
      </c>
      <c r="Y1281" s="10">
        <v>0</v>
      </c>
      <c r="Z1281" s="10">
        <v>0</v>
      </c>
      <c r="AA1281" s="10">
        <v>31</v>
      </c>
      <c r="AB1281" s="10">
        <v>189</v>
      </c>
      <c r="AC1281" s="10">
        <v>0</v>
      </c>
      <c r="AD1281" s="10">
        <v>20</v>
      </c>
      <c r="AE1281" s="10">
        <v>519</v>
      </c>
      <c r="AF1281" s="10">
        <v>0</v>
      </c>
      <c r="AG1281" s="10">
        <v>519</v>
      </c>
      <c r="AH1281" s="10">
        <v>59</v>
      </c>
      <c r="AI1281" s="10">
        <v>81</v>
      </c>
      <c r="AJ1281" s="10">
        <v>202</v>
      </c>
      <c r="AK1281" s="10">
        <v>0</v>
      </c>
      <c r="AL1281" s="10">
        <v>0</v>
      </c>
      <c r="AM1281" s="10">
        <v>63</v>
      </c>
      <c r="AN1281" s="10">
        <v>429</v>
      </c>
      <c r="AO1281" s="10">
        <v>0</v>
      </c>
      <c r="AP1281" s="10">
        <v>46</v>
      </c>
      <c r="AQ1281" s="10">
        <v>1399</v>
      </c>
      <c r="AR1281" s="10">
        <v>0</v>
      </c>
      <c r="AS1281" s="10">
        <v>3615</v>
      </c>
      <c r="AT1281" s="10">
        <v>149</v>
      </c>
      <c r="AU1281" s="10">
        <v>577</v>
      </c>
      <c r="AV1281" s="10">
        <v>2590</v>
      </c>
      <c r="AW1281" s="10">
        <v>0</v>
      </c>
      <c r="AX1281" s="10">
        <v>0</v>
      </c>
      <c r="AY1281" s="10">
        <v>728</v>
      </c>
      <c r="AZ1281" s="10">
        <v>4954</v>
      </c>
      <c r="BA1281" s="10">
        <v>0</v>
      </c>
      <c r="BB1281" s="10">
        <v>1046</v>
      </c>
      <c r="BC1281" s="10">
        <v>13659</v>
      </c>
      <c r="BD1281" s="10">
        <v>4969905</v>
      </c>
      <c r="BE1281" s="10">
        <v>558809</v>
      </c>
      <c r="BF1281" s="10">
        <v>431114</v>
      </c>
      <c r="BG1281" s="10">
        <v>1938885</v>
      </c>
      <c r="BH1281" s="10">
        <v>0</v>
      </c>
      <c r="BI1281" s="10">
        <v>0</v>
      </c>
      <c r="BJ1281" s="10">
        <v>522540</v>
      </c>
      <c r="BK1281" s="10">
        <v>3693226</v>
      </c>
      <c r="BL1281" s="10">
        <v>0</v>
      </c>
      <c r="BM1281" s="10">
        <v>410689</v>
      </c>
      <c r="BN1281" s="10">
        <v>12525168</v>
      </c>
      <c r="BO1281" s="10">
        <v>18321644</v>
      </c>
      <c r="BP1281" s="10">
        <v>884220</v>
      </c>
      <c r="BQ1281" s="10">
        <v>2239081</v>
      </c>
      <c r="BR1281" s="10">
        <v>5552992</v>
      </c>
      <c r="BS1281" s="10">
        <v>0</v>
      </c>
      <c r="BT1281" s="10">
        <v>0</v>
      </c>
      <c r="BU1281" s="10">
        <v>3223761</v>
      </c>
      <c r="BV1281" s="10">
        <v>19680947</v>
      </c>
      <c r="BW1281" s="10">
        <v>0</v>
      </c>
      <c r="BX1281" s="10">
        <v>1777291</v>
      </c>
      <c r="BY1281" s="10">
        <v>51679936</v>
      </c>
      <c r="BZ1281" s="10">
        <v>199828</v>
      </c>
      <c r="CA1281" s="10">
        <v>11445887</v>
      </c>
      <c r="CB1281" s="10">
        <v>1969379</v>
      </c>
      <c r="CC1281" s="10">
        <v>1555972</v>
      </c>
      <c r="CD1281" s="10">
        <v>8646853</v>
      </c>
      <c r="CE1281" s="10">
        <v>0</v>
      </c>
      <c r="CF1281" s="10">
        <v>838</v>
      </c>
      <c r="CG1281" s="10">
        <v>0</v>
      </c>
      <c r="CH1281" s="10">
        <v>7951413</v>
      </c>
      <c r="CI1281" s="10">
        <v>389878</v>
      </c>
      <c r="CJ1281" s="10">
        <v>0</v>
      </c>
      <c r="CK1281" s="10">
        <v>2320529</v>
      </c>
      <c r="CL1281" s="10">
        <v>0</v>
      </c>
      <c r="CM1281" s="10">
        <v>0</v>
      </c>
      <c r="CN1281" s="10">
        <v>0</v>
      </c>
      <c r="CO1281" s="10">
        <v>58143</v>
      </c>
      <c r="CP1281" s="10">
        <v>34538720</v>
      </c>
      <c r="CQ1281" s="10">
        <v>0</v>
      </c>
      <c r="CR1281" s="10">
        <v>0</v>
      </c>
      <c r="CS1281" s="10">
        <v>0</v>
      </c>
      <c r="CT1281" s="10">
        <v>0</v>
      </c>
      <c r="CU1281" s="10">
        <v>0</v>
      </c>
      <c r="CV1281" s="10">
        <v>11845661</v>
      </c>
      <c r="CW1281" s="10">
        <v>-526350</v>
      </c>
      <c r="CX1281" s="10">
        <v>1114224</v>
      </c>
      <c r="CY1281" s="10">
        <v>-1154976</v>
      </c>
      <c r="CZ1281" s="10">
        <v>-838</v>
      </c>
      <c r="DA1281" s="10">
        <v>0</v>
      </c>
      <c r="DB1281" s="10">
        <v>-4205112</v>
      </c>
      <c r="DC1281" s="10">
        <v>22984295</v>
      </c>
      <c r="DD1281" s="10">
        <v>0</v>
      </c>
      <c r="DE1281" s="10">
        <v>-390520</v>
      </c>
      <c r="DF1281" s="10">
        <v>29666384</v>
      </c>
      <c r="DG1281" s="10">
        <v>4112749</v>
      </c>
      <c r="DH1281" s="10">
        <v>37353868</v>
      </c>
      <c r="DI1281" s="10">
        <v>0</v>
      </c>
      <c r="DJ1281" s="10">
        <v>-621680</v>
      </c>
      <c r="DK1281" s="10">
        <v>0</v>
      </c>
      <c r="DL1281" s="10">
        <v>0</v>
      </c>
      <c r="DM1281" s="10">
        <v>0</v>
      </c>
      <c r="DN1281" s="10">
        <v>0</v>
      </c>
      <c r="DO1281" s="10">
        <v>2623833</v>
      </c>
      <c r="DP1281" s="10">
        <v>136048587</v>
      </c>
      <c r="DQ1281" s="10">
        <v>0</v>
      </c>
      <c r="DR1281" s="10">
        <v>0</v>
      </c>
      <c r="DS1281" s="10">
        <v>0</v>
      </c>
      <c r="DT1281" s="10">
        <v>0</v>
      </c>
      <c r="DU1281" s="10">
        <v>0</v>
      </c>
      <c r="DV1281" s="10">
        <v>0</v>
      </c>
      <c r="DW1281" s="10">
        <v>0</v>
      </c>
      <c r="DX1281" s="10">
        <v>0</v>
      </c>
      <c r="DY1281" s="10">
        <v>0</v>
      </c>
      <c r="DZ1281" s="10">
        <v>0</v>
      </c>
      <c r="EA1281" s="10">
        <v>0</v>
      </c>
      <c r="EB1281" s="10">
        <v>0</v>
      </c>
      <c r="EC1281" s="10">
        <v>0</v>
      </c>
    </row>
    <row r="1282" spans="1:133" x14ac:dyDescent="0.3">
      <c r="A1282" s="9">
        <v>106190782</v>
      </c>
      <c r="B1282" s="9" t="s">
        <v>1932</v>
      </c>
      <c r="C1282" s="9">
        <v>20182</v>
      </c>
      <c r="D1282" s="11">
        <v>43191</v>
      </c>
      <c r="E1282" s="9" t="s">
        <v>2129</v>
      </c>
      <c r="F1282" s="9" t="s">
        <v>134</v>
      </c>
      <c r="G1282" s="9" t="s">
        <v>158</v>
      </c>
      <c r="H1282" s="9" t="s">
        <v>2132</v>
      </c>
      <c r="I1282" s="9">
        <v>905</v>
      </c>
      <c r="J1282" s="9" t="s">
        <v>136</v>
      </c>
      <c r="K1282" s="9" t="s">
        <v>137</v>
      </c>
      <c r="L1282" s="9" t="s">
        <v>138</v>
      </c>
      <c r="M1282" s="9" t="s">
        <v>1933</v>
      </c>
      <c r="N1282" s="9" t="s">
        <v>1934</v>
      </c>
      <c r="O1282" s="9" t="s">
        <v>1499</v>
      </c>
      <c r="P1282" s="9">
        <v>91356</v>
      </c>
      <c r="Q1282" s="9" t="s">
        <v>1935</v>
      </c>
      <c r="R1282" s="9">
        <v>60</v>
      </c>
      <c r="S1282" s="9">
        <v>60</v>
      </c>
      <c r="T1282" s="9">
        <v>60</v>
      </c>
      <c r="U1282" s="9">
        <v>61</v>
      </c>
      <c r="V1282" s="9">
        <v>0</v>
      </c>
      <c r="W1282" s="9">
        <v>0</v>
      </c>
      <c r="X1282" s="9">
        <v>0</v>
      </c>
      <c r="Y1282" s="9">
        <v>655</v>
      </c>
      <c r="Z1282" s="9">
        <v>0</v>
      </c>
      <c r="AA1282" s="9">
        <v>251</v>
      </c>
      <c r="AB1282" s="9">
        <v>0</v>
      </c>
      <c r="AC1282" s="9">
        <v>0</v>
      </c>
      <c r="AD1282" s="9">
        <v>19</v>
      </c>
      <c r="AE1282" s="9">
        <v>986</v>
      </c>
      <c r="AF1282" s="9">
        <v>0</v>
      </c>
      <c r="AG1282" s="9">
        <v>343</v>
      </c>
      <c r="AH1282" s="9">
        <v>0</v>
      </c>
      <c r="AI1282" s="9">
        <v>0</v>
      </c>
      <c r="AJ1282" s="9">
        <v>0</v>
      </c>
      <c r="AK1282" s="9">
        <v>3078</v>
      </c>
      <c r="AL1282" s="9">
        <v>0</v>
      </c>
      <c r="AM1282" s="9">
        <v>860</v>
      </c>
      <c r="AN1282" s="9">
        <v>0</v>
      </c>
      <c r="AO1282" s="9">
        <v>0</v>
      </c>
      <c r="AP1282" s="9">
        <v>63</v>
      </c>
      <c r="AQ1282" s="9">
        <v>4344</v>
      </c>
      <c r="AR1282" s="9">
        <v>0</v>
      </c>
      <c r="AS1282" s="9">
        <v>0</v>
      </c>
      <c r="AT1282" s="9">
        <v>0</v>
      </c>
      <c r="AU1282" s="9">
        <v>0</v>
      </c>
      <c r="AV1282" s="9">
        <v>0</v>
      </c>
      <c r="AW1282" s="9">
        <v>0</v>
      </c>
      <c r="AX1282" s="9">
        <v>0</v>
      </c>
      <c r="AY1282" s="9">
        <v>0</v>
      </c>
      <c r="AZ1282" s="9">
        <v>0</v>
      </c>
      <c r="BA1282" s="9">
        <v>0</v>
      </c>
      <c r="BB1282" s="9">
        <v>0</v>
      </c>
      <c r="BC1282" s="9">
        <v>0</v>
      </c>
      <c r="BD1282" s="9">
        <v>548800</v>
      </c>
      <c r="BE1282" s="9">
        <v>0</v>
      </c>
      <c r="BF1282" s="9">
        <v>0</v>
      </c>
      <c r="BG1282" s="9">
        <v>0</v>
      </c>
      <c r="BH1282" s="9">
        <v>2077650</v>
      </c>
      <c r="BI1282" s="9">
        <v>0</v>
      </c>
      <c r="BJ1282" s="9">
        <v>752500</v>
      </c>
      <c r="BK1282" s="9">
        <v>0</v>
      </c>
      <c r="BL1282" s="9">
        <v>0</v>
      </c>
      <c r="BM1282" s="9">
        <v>55125</v>
      </c>
      <c r="BN1282" s="9">
        <v>3434075</v>
      </c>
      <c r="BO1282" s="9">
        <v>0</v>
      </c>
      <c r="BP1282" s="9">
        <v>0</v>
      </c>
      <c r="BQ1282" s="9">
        <v>0</v>
      </c>
      <c r="BR1282" s="9">
        <v>0</v>
      </c>
      <c r="BS1282" s="9">
        <v>0</v>
      </c>
      <c r="BT1282" s="9">
        <v>0</v>
      </c>
      <c r="BU1282" s="9">
        <v>0</v>
      </c>
      <c r="BV1282" s="9">
        <v>0</v>
      </c>
      <c r="BW1282" s="9">
        <v>0</v>
      </c>
      <c r="BX1282" s="9">
        <v>0</v>
      </c>
      <c r="BY1282" s="9">
        <v>0</v>
      </c>
      <c r="BZ1282" s="9">
        <v>0</v>
      </c>
      <c r="CA1282" s="9">
        <v>217545</v>
      </c>
      <c r="CB1282" s="9">
        <v>0</v>
      </c>
      <c r="CC1282" s="9">
        <v>0</v>
      </c>
      <c r="CD1282" s="9">
        <v>0</v>
      </c>
      <c r="CE1282" s="9">
        <v>0</v>
      </c>
      <c r="CF1282" s="9">
        <v>513706</v>
      </c>
      <c r="CG1282" s="9">
        <v>0</v>
      </c>
      <c r="CH1282" s="9">
        <v>356398</v>
      </c>
      <c r="CI1282" s="9">
        <v>0</v>
      </c>
      <c r="CJ1282" s="9">
        <v>0</v>
      </c>
      <c r="CK1282" s="9">
        <v>0</v>
      </c>
      <c r="CL1282" s="9">
        <v>0</v>
      </c>
      <c r="CM1282" s="9">
        <v>0</v>
      </c>
      <c r="CN1282" s="9">
        <v>0</v>
      </c>
      <c r="CO1282" s="9">
        <v>34959</v>
      </c>
      <c r="CP1282" s="9">
        <v>1122608</v>
      </c>
      <c r="CQ1282" s="9">
        <v>0</v>
      </c>
      <c r="CR1282" s="9">
        <v>0</v>
      </c>
      <c r="CS1282" s="9">
        <v>0</v>
      </c>
      <c r="CT1282" s="9">
        <v>0</v>
      </c>
      <c r="CU1282" s="9">
        <v>0</v>
      </c>
      <c r="CV1282" s="9">
        <v>331255</v>
      </c>
      <c r="CW1282" s="9">
        <v>0</v>
      </c>
      <c r="CX1282" s="9">
        <v>0</v>
      </c>
      <c r="CY1282" s="9">
        <v>0</v>
      </c>
      <c r="CZ1282" s="9">
        <v>1563944</v>
      </c>
      <c r="DA1282" s="9">
        <v>0</v>
      </c>
      <c r="DB1282" s="9">
        <v>396102</v>
      </c>
      <c r="DC1282" s="9">
        <v>0</v>
      </c>
      <c r="DD1282" s="9">
        <v>0</v>
      </c>
      <c r="DE1282" s="9">
        <v>20166</v>
      </c>
      <c r="DF1282" s="9">
        <v>2311467</v>
      </c>
      <c r="DG1282" s="9">
        <v>0</v>
      </c>
      <c r="DH1282" s="9">
        <v>1539810</v>
      </c>
      <c r="DI1282" s="9">
        <v>0</v>
      </c>
      <c r="DJ1282" s="9">
        <v>-2145439</v>
      </c>
      <c r="DK1282" s="9">
        <v>0</v>
      </c>
      <c r="DL1282" s="9">
        <v>0</v>
      </c>
      <c r="DM1282" s="9">
        <v>0</v>
      </c>
      <c r="DN1282" s="9">
        <v>0</v>
      </c>
      <c r="DO1282" s="9">
        <v>1323070</v>
      </c>
      <c r="DP1282" s="9">
        <v>7827179</v>
      </c>
      <c r="DQ1282" s="9">
        <v>0</v>
      </c>
      <c r="DR1282" s="9">
        <v>0</v>
      </c>
      <c r="DS1282" s="9">
        <v>0</v>
      </c>
      <c r="DT1282" s="9">
        <v>0</v>
      </c>
      <c r="DU1282" s="9">
        <v>0</v>
      </c>
      <c r="DV1282" s="9">
        <v>0</v>
      </c>
      <c r="DW1282" s="9">
        <v>0</v>
      </c>
      <c r="DX1282" s="9">
        <v>0</v>
      </c>
      <c r="DY1282" s="9">
        <v>0</v>
      </c>
      <c r="DZ1282" s="9">
        <v>0</v>
      </c>
      <c r="EA1282" s="9">
        <v>0</v>
      </c>
      <c r="EB1282" s="9">
        <v>0</v>
      </c>
      <c r="EC1282" s="9">
        <v>0</v>
      </c>
    </row>
    <row r="1283" spans="1:133" x14ac:dyDescent="0.3">
      <c r="A1283" s="10">
        <v>106014207</v>
      </c>
      <c r="B1283" s="10" t="s">
        <v>1936</v>
      </c>
      <c r="C1283" s="10">
        <v>20182</v>
      </c>
      <c r="D1283" s="12">
        <v>43191</v>
      </c>
      <c r="E1283" s="10" t="s">
        <v>2129</v>
      </c>
      <c r="F1283" s="10" t="s">
        <v>134</v>
      </c>
      <c r="G1283" s="10" t="s">
        <v>233</v>
      </c>
      <c r="H1283" s="10" t="s">
        <v>2138</v>
      </c>
      <c r="I1283" s="10">
        <v>417</v>
      </c>
      <c r="J1283" s="10" t="s">
        <v>255</v>
      </c>
      <c r="K1283" s="10" t="s">
        <v>369</v>
      </c>
      <c r="L1283" s="10" t="s">
        <v>138</v>
      </c>
      <c r="M1283" s="10" t="s">
        <v>1937</v>
      </c>
      <c r="N1283" s="10" t="s">
        <v>2127</v>
      </c>
      <c r="O1283" s="10" t="s">
        <v>252</v>
      </c>
      <c r="P1283" s="10">
        <v>94601</v>
      </c>
      <c r="Q1283" s="10" t="s">
        <v>650</v>
      </c>
      <c r="R1283" s="10">
        <v>26</v>
      </c>
      <c r="S1283" s="10">
        <v>26</v>
      </c>
      <c r="T1283" s="10">
        <v>26</v>
      </c>
      <c r="U1283" s="10">
        <v>4</v>
      </c>
      <c r="V1283" s="10">
        <v>0</v>
      </c>
      <c r="W1283" s="10">
        <v>0</v>
      </c>
      <c r="X1283" s="10">
        <v>9</v>
      </c>
      <c r="Y1283" s="10">
        <v>0</v>
      </c>
      <c r="Z1283" s="10">
        <v>0</v>
      </c>
      <c r="AA1283" s="10">
        <v>0</v>
      </c>
      <c r="AB1283" s="10">
        <v>322</v>
      </c>
      <c r="AC1283" s="10">
        <v>0</v>
      </c>
      <c r="AD1283" s="10">
        <v>0</v>
      </c>
      <c r="AE1283" s="10">
        <v>335</v>
      </c>
      <c r="AF1283" s="10">
        <v>0</v>
      </c>
      <c r="AG1283" s="10">
        <v>23</v>
      </c>
      <c r="AH1283" s="10">
        <v>0</v>
      </c>
      <c r="AI1283" s="10">
        <v>0</v>
      </c>
      <c r="AJ1283" s="10">
        <v>66</v>
      </c>
      <c r="AK1283" s="10">
        <v>0</v>
      </c>
      <c r="AL1283" s="10">
        <v>0</v>
      </c>
      <c r="AM1283" s="10">
        <v>0</v>
      </c>
      <c r="AN1283" s="10">
        <v>1790</v>
      </c>
      <c r="AO1283" s="10">
        <v>0</v>
      </c>
      <c r="AP1283" s="10">
        <v>0</v>
      </c>
      <c r="AQ1283" s="10">
        <v>1879</v>
      </c>
      <c r="AR1283" s="10">
        <v>0</v>
      </c>
      <c r="AS1283" s="10">
        <v>0</v>
      </c>
      <c r="AT1283" s="10">
        <v>0</v>
      </c>
      <c r="AU1283" s="10">
        <v>0</v>
      </c>
      <c r="AV1283" s="10">
        <v>0</v>
      </c>
      <c r="AW1283" s="10">
        <v>0</v>
      </c>
      <c r="AX1283" s="10">
        <v>0</v>
      </c>
      <c r="AY1283" s="10">
        <v>0</v>
      </c>
      <c r="AZ1283" s="10">
        <v>0</v>
      </c>
      <c r="BA1283" s="10">
        <v>0</v>
      </c>
      <c r="BB1283" s="10">
        <v>0</v>
      </c>
      <c r="BC1283" s="10">
        <v>0</v>
      </c>
      <c r="BD1283" s="10">
        <v>46000</v>
      </c>
      <c r="BE1283" s="10">
        <v>0</v>
      </c>
      <c r="BF1283" s="10">
        <v>0</v>
      </c>
      <c r="BG1283" s="10">
        <v>132000</v>
      </c>
      <c r="BH1283" s="10">
        <v>0</v>
      </c>
      <c r="BI1283" s="10">
        <v>0</v>
      </c>
      <c r="BJ1283" s="10">
        <v>0</v>
      </c>
      <c r="BK1283" s="10">
        <v>3580000</v>
      </c>
      <c r="BL1283" s="10">
        <v>0</v>
      </c>
      <c r="BM1283" s="10">
        <v>0</v>
      </c>
      <c r="BN1283" s="10">
        <v>3758000</v>
      </c>
      <c r="BO1283" s="10">
        <v>0</v>
      </c>
      <c r="BP1283" s="10">
        <v>0</v>
      </c>
      <c r="BQ1283" s="10">
        <v>0</v>
      </c>
      <c r="BR1283" s="10">
        <v>0</v>
      </c>
      <c r="BS1283" s="10">
        <v>0</v>
      </c>
      <c r="BT1283" s="10">
        <v>0</v>
      </c>
      <c r="BU1283" s="10">
        <v>0</v>
      </c>
      <c r="BV1283" s="10">
        <v>0</v>
      </c>
      <c r="BW1283" s="10">
        <v>0</v>
      </c>
      <c r="BX1283" s="10">
        <v>0</v>
      </c>
      <c r="BY1283" s="10">
        <v>0</v>
      </c>
      <c r="BZ1283" s="10">
        <v>104757</v>
      </c>
      <c r="CA1283" s="10">
        <v>17871</v>
      </c>
      <c r="CB1283" s="10">
        <v>0</v>
      </c>
      <c r="CC1283" s="10">
        <v>0</v>
      </c>
      <c r="CD1283" s="10">
        <v>51721</v>
      </c>
      <c r="CE1283" s="10">
        <v>0</v>
      </c>
      <c r="CF1283" s="10">
        <v>0</v>
      </c>
      <c r="CG1283" s="10">
        <v>0</v>
      </c>
      <c r="CH1283" s="10">
        <v>0</v>
      </c>
      <c r="CI1283" s="10">
        <v>1011343</v>
      </c>
      <c r="CJ1283" s="10">
        <v>0</v>
      </c>
      <c r="CK1283" s="10">
        <v>0</v>
      </c>
      <c r="CL1283" s="10">
        <v>0</v>
      </c>
      <c r="CM1283" s="10">
        <v>0</v>
      </c>
      <c r="CN1283" s="10">
        <v>0</v>
      </c>
      <c r="CO1283" s="10">
        <v>0</v>
      </c>
      <c r="CP1283" s="10">
        <v>1185692</v>
      </c>
      <c r="CQ1283" s="10">
        <v>0</v>
      </c>
      <c r="CR1283" s="10">
        <v>0</v>
      </c>
      <c r="CS1283" s="10">
        <v>0</v>
      </c>
      <c r="CT1283" s="10">
        <v>0</v>
      </c>
      <c r="CU1283" s="10">
        <v>0</v>
      </c>
      <c r="CV1283" s="10">
        <v>28129</v>
      </c>
      <c r="CW1283" s="10">
        <v>0</v>
      </c>
      <c r="CX1283" s="10">
        <v>0</v>
      </c>
      <c r="CY1283" s="10">
        <v>80279</v>
      </c>
      <c r="CZ1283" s="10">
        <v>0</v>
      </c>
      <c r="DA1283" s="10">
        <v>0</v>
      </c>
      <c r="DB1283" s="10">
        <v>0</v>
      </c>
      <c r="DC1283" s="10">
        <v>2463900</v>
      </c>
      <c r="DD1283" s="10">
        <v>0</v>
      </c>
      <c r="DE1283" s="10">
        <v>0</v>
      </c>
      <c r="DF1283" s="10">
        <v>2572308</v>
      </c>
      <c r="DG1283" s="10">
        <v>3886</v>
      </c>
      <c r="DH1283" s="10">
        <v>2295243</v>
      </c>
      <c r="DI1283" s="10">
        <v>0</v>
      </c>
      <c r="DJ1283" s="10">
        <v>0</v>
      </c>
      <c r="DK1283" s="10">
        <v>0</v>
      </c>
      <c r="DL1283" s="10">
        <v>0</v>
      </c>
      <c r="DM1283" s="10">
        <v>0</v>
      </c>
      <c r="DN1283" s="10">
        <v>0</v>
      </c>
      <c r="DO1283" s="10">
        <v>68179</v>
      </c>
      <c r="DP1283" s="10">
        <v>1248577</v>
      </c>
      <c r="DQ1283" s="10">
        <v>0</v>
      </c>
      <c r="DR1283" s="10">
        <v>0</v>
      </c>
      <c r="DS1283" s="10">
        <v>0</v>
      </c>
      <c r="DT1283" s="10">
        <v>0</v>
      </c>
      <c r="DU1283" s="10">
        <v>0</v>
      </c>
      <c r="DV1283" s="10">
        <v>0</v>
      </c>
      <c r="DW1283" s="10">
        <v>0</v>
      </c>
      <c r="DX1283" s="10">
        <v>0</v>
      </c>
      <c r="DY1283" s="10">
        <v>0</v>
      </c>
      <c r="DZ1283" s="10">
        <v>0</v>
      </c>
      <c r="EA1283" s="10">
        <v>0</v>
      </c>
      <c r="EB1283" s="10">
        <v>0</v>
      </c>
      <c r="EC1283" s="10">
        <v>0</v>
      </c>
    </row>
    <row r="1284" spans="1:133" x14ac:dyDescent="0.3">
      <c r="A1284" s="9">
        <v>106314029</v>
      </c>
      <c r="B1284" s="9" t="s">
        <v>1939</v>
      </c>
      <c r="C1284" s="9">
        <v>20182</v>
      </c>
      <c r="D1284" s="11">
        <v>43191</v>
      </c>
      <c r="E1284" s="9" t="s">
        <v>2129</v>
      </c>
      <c r="F1284" s="9" t="s">
        <v>134</v>
      </c>
      <c r="G1284" s="9" t="s">
        <v>917</v>
      </c>
      <c r="H1284" s="9" t="s">
        <v>2147</v>
      </c>
      <c r="I1284" s="9">
        <v>309</v>
      </c>
      <c r="J1284" s="9" t="s">
        <v>255</v>
      </c>
      <c r="K1284" s="9" t="s">
        <v>369</v>
      </c>
      <c r="L1284" s="9" t="s">
        <v>138</v>
      </c>
      <c r="M1284" s="9" t="s">
        <v>1940</v>
      </c>
      <c r="N1284" s="9" t="s">
        <v>1941</v>
      </c>
      <c r="O1284" s="9" t="s">
        <v>919</v>
      </c>
      <c r="P1284" s="9">
        <v>95678</v>
      </c>
      <c r="Q1284" s="9" t="s">
        <v>650</v>
      </c>
      <c r="R1284" s="9">
        <v>16</v>
      </c>
      <c r="S1284" s="9">
        <v>16</v>
      </c>
      <c r="T1284" s="9">
        <v>16</v>
      </c>
      <c r="U1284" s="9">
        <v>0</v>
      </c>
      <c r="V1284" s="9">
        <v>0</v>
      </c>
      <c r="W1284" s="9">
        <v>0</v>
      </c>
      <c r="X1284" s="9">
        <v>0</v>
      </c>
      <c r="Y1284" s="9">
        <v>17</v>
      </c>
      <c r="Z1284" s="9">
        <v>0</v>
      </c>
      <c r="AA1284" s="9">
        <v>74</v>
      </c>
      <c r="AB1284" s="9">
        <v>0</v>
      </c>
      <c r="AC1284" s="9">
        <v>0</v>
      </c>
      <c r="AD1284" s="9">
        <v>0</v>
      </c>
      <c r="AE1284" s="9">
        <v>91</v>
      </c>
      <c r="AF1284" s="9">
        <v>0</v>
      </c>
      <c r="AG1284" s="9">
        <v>0</v>
      </c>
      <c r="AH1284" s="9">
        <v>0</v>
      </c>
      <c r="AI1284" s="9">
        <v>0</v>
      </c>
      <c r="AJ1284" s="9">
        <v>0</v>
      </c>
      <c r="AK1284" s="9">
        <v>246</v>
      </c>
      <c r="AL1284" s="9">
        <v>0</v>
      </c>
      <c r="AM1284" s="9">
        <v>1095</v>
      </c>
      <c r="AN1284" s="9">
        <v>0</v>
      </c>
      <c r="AO1284" s="9">
        <v>0</v>
      </c>
      <c r="AP1284" s="9">
        <v>0</v>
      </c>
      <c r="AQ1284" s="9">
        <v>1341</v>
      </c>
      <c r="AR1284" s="9">
        <v>0</v>
      </c>
      <c r="AS1284" s="9">
        <v>0</v>
      </c>
      <c r="AT1284" s="9">
        <v>0</v>
      </c>
      <c r="AU1284" s="9">
        <v>0</v>
      </c>
      <c r="AV1284" s="9">
        <v>0</v>
      </c>
      <c r="AW1284" s="9">
        <v>0</v>
      </c>
      <c r="AX1284" s="9">
        <v>0</v>
      </c>
      <c r="AY1284" s="9">
        <v>0</v>
      </c>
      <c r="AZ1284" s="9">
        <v>0</v>
      </c>
      <c r="BA1284" s="9">
        <v>0</v>
      </c>
      <c r="BB1284" s="9">
        <v>0</v>
      </c>
      <c r="BC1284" s="9">
        <v>0</v>
      </c>
      <c r="BD1284" s="9">
        <v>0</v>
      </c>
      <c r="BE1284" s="9">
        <v>0</v>
      </c>
      <c r="BF1284" s="9">
        <v>0</v>
      </c>
      <c r="BG1284" s="9">
        <v>0</v>
      </c>
      <c r="BH1284" s="9">
        <v>307500</v>
      </c>
      <c r="BI1284" s="9">
        <v>0</v>
      </c>
      <c r="BJ1284" s="9">
        <v>1368750</v>
      </c>
      <c r="BK1284" s="9">
        <v>0</v>
      </c>
      <c r="BL1284" s="9">
        <v>0</v>
      </c>
      <c r="BM1284" s="9">
        <v>0</v>
      </c>
      <c r="BN1284" s="9">
        <v>1676250</v>
      </c>
      <c r="BO1284" s="9">
        <v>0</v>
      </c>
      <c r="BP1284" s="9">
        <v>0</v>
      </c>
      <c r="BQ1284" s="9">
        <v>0</v>
      </c>
      <c r="BR1284" s="9">
        <v>0</v>
      </c>
      <c r="BS1284" s="9">
        <v>0</v>
      </c>
      <c r="BT1284" s="9">
        <v>0</v>
      </c>
      <c r="BU1284" s="9">
        <v>0</v>
      </c>
      <c r="BV1284" s="9">
        <v>0</v>
      </c>
      <c r="BW1284" s="9">
        <v>0</v>
      </c>
      <c r="BX1284" s="9">
        <v>0</v>
      </c>
      <c r="BY1284" s="9">
        <v>0</v>
      </c>
      <c r="BZ1284" s="9">
        <v>0</v>
      </c>
      <c r="CA1284" s="9">
        <v>0</v>
      </c>
      <c r="CB1284" s="9">
        <v>0</v>
      </c>
      <c r="CC1284" s="9">
        <v>0</v>
      </c>
      <c r="CD1284" s="9">
        <v>0</v>
      </c>
      <c r="CE1284" s="9">
        <v>0</v>
      </c>
      <c r="CF1284" s="9">
        <v>85142</v>
      </c>
      <c r="CG1284" s="9">
        <v>0</v>
      </c>
      <c r="CH1284" s="9">
        <v>378987</v>
      </c>
      <c r="CI1284" s="9">
        <v>0</v>
      </c>
      <c r="CJ1284" s="9">
        <v>0</v>
      </c>
      <c r="CK1284" s="9">
        <v>0</v>
      </c>
      <c r="CL1284" s="9">
        <v>0</v>
      </c>
      <c r="CM1284" s="9">
        <v>0</v>
      </c>
      <c r="CN1284" s="9">
        <v>0</v>
      </c>
      <c r="CO1284" s="9">
        <v>0</v>
      </c>
      <c r="CP1284" s="9">
        <v>464129</v>
      </c>
      <c r="CQ1284" s="9">
        <v>0</v>
      </c>
      <c r="CR1284" s="9">
        <v>0</v>
      </c>
      <c r="CS1284" s="9">
        <v>0</v>
      </c>
      <c r="CT1284" s="9">
        <v>0</v>
      </c>
      <c r="CU1284" s="9">
        <v>0</v>
      </c>
      <c r="CV1284" s="9">
        <v>0</v>
      </c>
      <c r="CW1284" s="9">
        <v>0</v>
      </c>
      <c r="CX1284" s="9">
        <v>0</v>
      </c>
      <c r="CY1284" s="9">
        <v>0</v>
      </c>
      <c r="CZ1284" s="9">
        <v>222358</v>
      </c>
      <c r="DA1284" s="9">
        <v>0</v>
      </c>
      <c r="DB1284" s="9">
        <v>989763</v>
      </c>
      <c r="DC1284" s="9">
        <v>0</v>
      </c>
      <c r="DD1284" s="9">
        <v>0</v>
      </c>
      <c r="DE1284" s="9">
        <v>0</v>
      </c>
      <c r="DF1284" s="9">
        <v>1212121</v>
      </c>
      <c r="DG1284" s="9">
        <v>209</v>
      </c>
      <c r="DH1284" s="9">
        <v>1079163</v>
      </c>
      <c r="DI1284" s="9">
        <v>0</v>
      </c>
      <c r="DJ1284" s="9">
        <v>0</v>
      </c>
      <c r="DK1284" s="9">
        <v>0</v>
      </c>
      <c r="DL1284" s="9">
        <v>0</v>
      </c>
      <c r="DM1284" s="9">
        <v>0</v>
      </c>
      <c r="DN1284" s="9">
        <v>0</v>
      </c>
      <c r="DO1284" s="9">
        <v>1074</v>
      </c>
      <c r="DP1284" s="9">
        <v>25180</v>
      </c>
      <c r="DQ1284" s="9">
        <v>0</v>
      </c>
      <c r="DR1284" s="9">
        <v>0</v>
      </c>
      <c r="DS1284" s="9">
        <v>0</v>
      </c>
      <c r="DT1284" s="9">
        <v>0</v>
      </c>
      <c r="DU1284" s="9">
        <v>0</v>
      </c>
      <c r="DV1284" s="9">
        <v>0</v>
      </c>
      <c r="DW1284" s="9">
        <v>0</v>
      </c>
      <c r="DX1284" s="9">
        <v>0</v>
      </c>
      <c r="DY1284" s="9">
        <v>0</v>
      </c>
      <c r="DZ1284" s="9">
        <v>0</v>
      </c>
      <c r="EA1284" s="9">
        <v>0</v>
      </c>
      <c r="EB1284" s="9">
        <v>0</v>
      </c>
      <c r="EC1284" s="9">
        <v>0</v>
      </c>
    </row>
    <row r="1285" spans="1:133" x14ac:dyDescent="0.3">
      <c r="A1285" s="10">
        <v>106334457</v>
      </c>
      <c r="B1285" s="10" t="s">
        <v>1942</v>
      </c>
      <c r="C1285" s="10">
        <v>20182</v>
      </c>
      <c r="D1285" s="12">
        <v>43191</v>
      </c>
      <c r="E1285" s="10" t="s">
        <v>2129</v>
      </c>
      <c r="F1285" s="10" t="s">
        <v>134</v>
      </c>
      <c r="G1285" s="10" t="s">
        <v>548</v>
      </c>
      <c r="H1285" s="10" t="s">
        <v>2145</v>
      </c>
      <c r="I1285" s="10">
        <v>1103</v>
      </c>
      <c r="J1285" s="10" t="s">
        <v>255</v>
      </c>
      <c r="K1285" s="10" t="s">
        <v>369</v>
      </c>
      <c r="L1285" s="10" t="s">
        <v>138</v>
      </c>
      <c r="M1285" s="10" t="s">
        <v>1943</v>
      </c>
      <c r="N1285" s="10" t="s">
        <v>1944</v>
      </c>
      <c r="O1285" s="10" t="s">
        <v>857</v>
      </c>
      <c r="P1285" s="10">
        <v>92201</v>
      </c>
      <c r="Q1285" s="10" t="s">
        <v>1945</v>
      </c>
      <c r="R1285" s="10">
        <v>16</v>
      </c>
      <c r="S1285" s="10">
        <v>16</v>
      </c>
      <c r="T1285" s="10">
        <v>16</v>
      </c>
      <c r="U1285" s="10">
        <v>0</v>
      </c>
      <c r="V1285" s="10">
        <v>0</v>
      </c>
      <c r="W1285" s="10">
        <v>0</v>
      </c>
      <c r="X1285" s="10">
        <v>0</v>
      </c>
      <c r="Y1285" s="10">
        <v>22</v>
      </c>
      <c r="Z1285" s="10">
        <v>0</v>
      </c>
      <c r="AA1285" s="10">
        <v>13</v>
      </c>
      <c r="AB1285" s="10">
        <v>85</v>
      </c>
      <c r="AC1285" s="10">
        <v>0</v>
      </c>
      <c r="AD1285" s="10">
        <v>0</v>
      </c>
      <c r="AE1285" s="10">
        <v>120</v>
      </c>
      <c r="AF1285" s="10">
        <v>0</v>
      </c>
      <c r="AG1285" s="10">
        <v>0</v>
      </c>
      <c r="AH1285" s="10">
        <v>0</v>
      </c>
      <c r="AI1285" s="10">
        <v>0</v>
      </c>
      <c r="AJ1285" s="10">
        <v>0</v>
      </c>
      <c r="AK1285" s="10">
        <v>70</v>
      </c>
      <c r="AL1285" s="10">
        <v>0</v>
      </c>
      <c r="AM1285" s="10">
        <v>360</v>
      </c>
      <c r="AN1285" s="10">
        <v>1007</v>
      </c>
      <c r="AO1285" s="10">
        <v>0</v>
      </c>
      <c r="AP1285" s="10">
        <v>0</v>
      </c>
      <c r="AQ1285" s="10">
        <v>1437</v>
      </c>
      <c r="AR1285" s="10">
        <v>0</v>
      </c>
      <c r="AS1285" s="10">
        <v>0</v>
      </c>
      <c r="AT1285" s="10">
        <v>0</v>
      </c>
      <c r="AU1285" s="10">
        <v>0</v>
      </c>
      <c r="AV1285" s="10">
        <v>0</v>
      </c>
      <c r="AW1285" s="10">
        <v>0</v>
      </c>
      <c r="AX1285" s="10">
        <v>0</v>
      </c>
      <c r="AY1285" s="10">
        <v>0</v>
      </c>
      <c r="AZ1285" s="10">
        <v>0</v>
      </c>
      <c r="BA1285" s="10">
        <v>0</v>
      </c>
      <c r="BB1285" s="10">
        <v>0</v>
      </c>
      <c r="BC1285" s="10">
        <v>0</v>
      </c>
      <c r="BD1285" s="10">
        <v>0</v>
      </c>
      <c r="BE1285" s="10">
        <v>0</v>
      </c>
      <c r="BF1285" s="10">
        <v>0</v>
      </c>
      <c r="BG1285" s="10">
        <v>0</v>
      </c>
      <c r="BH1285" s="10">
        <v>87500</v>
      </c>
      <c r="BI1285" s="10">
        <v>0</v>
      </c>
      <c r="BJ1285" s="10">
        <v>450000</v>
      </c>
      <c r="BK1285" s="10">
        <v>1258750</v>
      </c>
      <c r="BL1285" s="10">
        <v>0</v>
      </c>
      <c r="BM1285" s="10">
        <v>0</v>
      </c>
      <c r="BN1285" s="10">
        <v>1796250</v>
      </c>
      <c r="BO1285" s="10">
        <v>0</v>
      </c>
      <c r="BP1285" s="10">
        <v>0</v>
      </c>
      <c r="BQ1285" s="10">
        <v>0</v>
      </c>
      <c r="BR1285" s="10">
        <v>0</v>
      </c>
      <c r="BS1285" s="10">
        <v>0</v>
      </c>
      <c r="BT1285" s="10">
        <v>0</v>
      </c>
      <c r="BU1285" s="10">
        <v>0</v>
      </c>
      <c r="BV1285" s="10">
        <v>0</v>
      </c>
      <c r="BW1285" s="10">
        <v>0</v>
      </c>
      <c r="BX1285" s="10">
        <v>0</v>
      </c>
      <c r="BY1285" s="10">
        <v>0</v>
      </c>
      <c r="BZ1285" s="10">
        <v>0</v>
      </c>
      <c r="CA1285" s="10">
        <v>0</v>
      </c>
      <c r="CB1285" s="10">
        <v>0</v>
      </c>
      <c r="CC1285" s="10">
        <v>0</v>
      </c>
      <c r="CD1285" s="10">
        <v>0</v>
      </c>
      <c r="CE1285" s="10">
        <v>0</v>
      </c>
      <c r="CF1285" s="10">
        <v>30973</v>
      </c>
      <c r="CG1285" s="10">
        <v>0</v>
      </c>
      <c r="CH1285" s="10">
        <v>159287</v>
      </c>
      <c r="CI1285" s="10">
        <v>445562</v>
      </c>
      <c r="CJ1285" s="10">
        <v>0</v>
      </c>
      <c r="CK1285" s="10">
        <v>0</v>
      </c>
      <c r="CL1285" s="10">
        <v>0</v>
      </c>
      <c r="CM1285" s="10">
        <v>0</v>
      </c>
      <c r="CN1285" s="10">
        <v>0</v>
      </c>
      <c r="CO1285" s="10">
        <v>0</v>
      </c>
      <c r="CP1285" s="10">
        <v>635822</v>
      </c>
      <c r="CQ1285" s="10">
        <v>0</v>
      </c>
      <c r="CR1285" s="10">
        <v>0</v>
      </c>
      <c r="CS1285" s="10">
        <v>0</v>
      </c>
      <c r="CT1285" s="10">
        <v>0</v>
      </c>
      <c r="CU1285" s="10">
        <v>0</v>
      </c>
      <c r="CV1285" s="10">
        <v>0</v>
      </c>
      <c r="CW1285" s="10">
        <v>0</v>
      </c>
      <c r="CX1285" s="10">
        <v>0</v>
      </c>
      <c r="CY1285" s="10">
        <v>0</v>
      </c>
      <c r="CZ1285" s="10">
        <v>56527</v>
      </c>
      <c r="DA1285" s="10">
        <v>0</v>
      </c>
      <c r="DB1285" s="10">
        <v>290713</v>
      </c>
      <c r="DC1285" s="10">
        <v>813188</v>
      </c>
      <c r="DD1285" s="10">
        <v>0</v>
      </c>
      <c r="DE1285" s="10">
        <v>0</v>
      </c>
      <c r="DF1285" s="10">
        <v>1160428</v>
      </c>
      <c r="DG1285" s="10">
        <v>0</v>
      </c>
      <c r="DH1285" s="10">
        <v>986151</v>
      </c>
      <c r="DI1285" s="10">
        <v>0</v>
      </c>
      <c r="DJ1285" s="10">
        <v>0</v>
      </c>
      <c r="DK1285" s="10">
        <v>0</v>
      </c>
      <c r="DL1285" s="10">
        <v>0</v>
      </c>
      <c r="DM1285" s="10">
        <v>0</v>
      </c>
      <c r="DN1285" s="10">
        <v>0</v>
      </c>
      <c r="DO1285" s="10">
        <v>0</v>
      </c>
      <c r="DP1285" s="10">
        <v>2752</v>
      </c>
      <c r="DQ1285" s="10">
        <v>0</v>
      </c>
      <c r="DR1285" s="10">
        <v>0</v>
      </c>
      <c r="DS1285" s="10">
        <v>0</v>
      </c>
      <c r="DT1285" s="10">
        <v>0</v>
      </c>
      <c r="DU1285" s="10">
        <v>0</v>
      </c>
      <c r="DV1285" s="10">
        <v>0</v>
      </c>
      <c r="DW1285" s="10">
        <v>0</v>
      </c>
      <c r="DX1285" s="10">
        <v>0</v>
      </c>
      <c r="DY1285" s="10">
        <v>0</v>
      </c>
      <c r="DZ1285" s="10">
        <v>0</v>
      </c>
      <c r="EA1285" s="10">
        <v>0</v>
      </c>
      <c r="EB1285" s="10">
        <v>0</v>
      </c>
      <c r="EC1285" s="10">
        <v>0</v>
      </c>
    </row>
    <row r="1286" spans="1:133" x14ac:dyDescent="0.3">
      <c r="A1286" s="9">
        <v>106444029</v>
      </c>
      <c r="B1286" s="9" t="s">
        <v>1946</v>
      </c>
      <c r="C1286" s="9">
        <v>20182</v>
      </c>
      <c r="D1286" s="11">
        <v>43191</v>
      </c>
      <c r="E1286" s="9" t="s">
        <v>2129</v>
      </c>
      <c r="F1286" s="9" t="s">
        <v>134</v>
      </c>
      <c r="G1286" s="9" t="s">
        <v>604</v>
      </c>
      <c r="H1286" s="9" t="s">
        <v>2146</v>
      </c>
      <c r="I1286" s="9">
        <v>703</v>
      </c>
      <c r="J1286" s="9" t="s">
        <v>255</v>
      </c>
      <c r="K1286" s="9" t="s">
        <v>369</v>
      </c>
      <c r="L1286" s="9" t="s">
        <v>138</v>
      </c>
      <c r="M1286" s="9" t="s">
        <v>1947</v>
      </c>
      <c r="N1286" s="9" t="s">
        <v>1948</v>
      </c>
      <c r="O1286" s="9" t="s">
        <v>607</v>
      </c>
      <c r="P1286" s="9">
        <v>95062</v>
      </c>
      <c r="Q1286" s="9" t="s">
        <v>650</v>
      </c>
      <c r="R1286" s="9">
        <v>16</v>
      </c>
      <c r="S1286" s="9">
        <v>16</v>
      </c>
      <c r="T1286" s="9">
        <v>16</v>
      </c>
      <c r="U1286" s="9">
        <v>24</v>
      </c>
      <c r="V1286" s="9">
        <v>0</v>
      </c>
      <c r="W1286" s="9">
        <v>72</v>
      </c>
      <c r="X1286" s="9">
        <v>0</v>
      </c>
      <c r="Y1286" s="9">
        <v>5</v>
      </c>
      <c r="Z1286" s="9">
        <v>0</v>
      </c>
      <c r="AA1286" s="9">
        <v>0</v>
      </c>
      <c r="AB1286" s="9">
        <v>3</v>
      </c>
      <c r="AC1286" s="9">
        <v>0</v>
      </c>
      <c r="AD1286" s="9">
        <v>0</v>
      </c>
      <c r="AE1286" s="9">
        <v>104</v>
      </c>
      <c r="AF1286" s="9">
        <v>0</v>
      </c>
      <c r="AG1286" s="9">
        <v>517</v>
      </c>
      <c r="AH1286" s="9">
        <v>0</v>
      </c>
      <c r="AI1286" s="9">
        <v>801</v>
      </c>
      <c r="AJ1286" s="9">
        <v>0</v>
      </c>
      <c r="AK1286" s="9">
        <v>32</v>
      </c>
      <c r="AL1286" s="9">
        <v>0</v>
      </c>
      <c r="AM1286" s="9">
        <v>0</v>
      </c>
      <c r="AN1286" s="9">
        <v>16</v>
      </c>
      <c r="AO1286" s="9">
        <v>0</v>
      </c>
      <c r="AP1286" s="9">
        <v>0</v>
      </c>
      <c r="AQ1286" s="9">
        <v>1366</v>
      </c>
      <c r="AR1286" s="9">
        <v>0</v>
      </c>
      <c r="AS1286" s="9">
        <v>0</v>
      </c>
      <c r="AT1286" s="9">
        <v>0</v>
      </c>
      <c r="AU1286" s="9">
        <v>0</v>
      </c>
      <c r="AV1286" s="9">
        <v>0</v>
      </c>
      <c r="AW1286" s="9">
        <v>0</v>
      </c>
      <c r="AX1286" s="9">
        <v>0</v>
      </c>
      <c r="AY1286" s="9">
        <v>0</v>
      </c>
      <c r="AZ1286" s="9">
        <v>0</v>
      </c>
      <c r="BA1286" s="9">
        <v>0</v>
      </c>
      <c r="BB1286" s="9">
        <v>0</v>
      </c>
      <c r="BC1286" s="9">
        <v>0</v>
      </c>
      <c r="BD1286" s="9">
        <v>1292500</v>
      </c>
      <c r="BE1286" s="9">
        <v>0</v>
      </c>
      <c r="BF1286" s="9">
        <v>2002500</v>
      </c>
      <c r="BG1286" s="9">
        <v>0</v>
      </c>
      <c r="BH1286" s="9">
        <v>80000</v>
      </c>
      <c r="BI1286" s="9">
        <v>0</v>
      </c>
      <c r="BJ1286" s="9">
        <v>0</v>
      </c>
      <c r="BK1286" s="9">
        <v>40000</v>
      </c>
      <c r="BL1286" s="9">
        <v>0</v>
      </c>
      <c r="BM1286" s="9">
        <v>0</v>
      </c>
      <c r="BN1286" s="9">
        <v>3415000</v>
      </c>
      <c r="BO1286" s="9">
        <v>0</v>
      </c>
      <c r="BP1286" s="9">
        <v>0</v>
      </c>
      <c r="BQ1286" s="9">
        <v>0</v>
      </c>
      <c r="BR1286" s="9">
        <v>0</v>
      </c>
      <c r="BS1286" s="9">
        <v>0</v>
      </c>
      <c r="BT1286" s="9">
        <v>0</v>
      </c>
      <c r="BU1286" s="9">
        <v>0</v>
      </c>
      <c r="BV1286" s="9">
        <v>0</v>
      </c>
      <c r="BW1286" s="9">
        <v>0</v>
      </c>
      <c r="BX1286" s="9">
        <v>0</v>
      </c>
      <c r="BY1286" s="9">
        <v>0</v>
      </c>
      <c r="BZ1286" s="9">
        <v>0</v>
      </c>
      <c r="CA1286" s="9">
        <v>624120</v>
      </c>
      <c r="CB1286" s="9">
        <v>0</v>
      </c>
      <c r="CC1286" s="9">
        <v>0</v>
      </c>
      <c r="CD1286" s="9">
        <v>0</v>
      </c>
      <c r="CE1286" s="9">
        <v>0</v>
      </c>
      <c r="CF1286" s="9">
        <v>38630</v>
      </c>
      <c r="CG1286" s="9">
        <v>0</v>
      </c>
      <c r="CH1286" s="9">
        <v>0</v>
      </c>
      <c r="CI1286" s="9">
        <v>19315</v>
      </c>
      <c r="CJ1286" s="9">
        <v>0</v>
      </c>
      <c r="CK1286" s="9">
        <v>0</v>
      </c>
      <c r="CL1286" s="9">
        <v>0</v>
      </c>
      <c r="CM1286" s="9">
        <v>0</v>
      </c>
      <c r="CN1286" s="9">
        <v>0</v>
      </c>
      <c r="CO1286" s="9">
        <v>0</v>
      </c>
      <c r="CP1286" s="9">
        <v>682065</v>
      </c>
      <c r="CQ1286" s="9">
        <v>0</v>
      </c>
      <c r="CR1286" s="9">
        <v>0</v>
      </c>
      <c r="CS1286" s="9">
        <v>0</v>
      </c>
      <c r="CT1286" s="9">
        <v>0</v>
      </c>
      <c r="CU1286" s="9">
        <v>0</v>
      </c>
      <c r="CV1286" s="9">
        <v>668380</v>
      </c>
      <c r="CW1286" s="9">
        <v>0</v>
      </c>
      <c r="CX1286" s="9">
        <v>2002500</v>
      </c>
      <c r="CY1286" s="9">
        <v>0</v>
      </c>
      <c r="CZ1286" s="9">
        <v>41370</v>
      </c>
      <c r="DA1286" s="9">
        <v>0</v>
      </c>
      <c r="DB1286" s="9">
        <v>0</v>
      </c>
      <c r="DC1286" s="9">
        <v>20685</v>
      </c>
      <c r="DD1286" s="9">
        <v>0</v>
      </c>
      <c r="DE1286" s="9">
        <v>0</v>
      </c>
      <c r="DF1286" s="9">
        <v>2732935</v>
      </c>
      <c r="DG1286" s="9">
        <v>0</v>
      </c>
      <c r="DH1286" s="9">
        <v>1346444</v>
      </c>
      <c r="DI1286" s="9">
        <v>0</v>
      </c>
      <c r="DJ1286" s="9">
        <v>0</v>
      </c>
      <c r="DK1286" s="9">
        <v>0</v>
      </c>
      <c r="DL1286" s="9">
        <v>0</v>
      </c>
      <c r="DM1286" s="9">
        <v>0</v>
      </c>
      <c r="DN1286" s="9">
        <v>0</v>
      </c>
      <c r="DO1286" s="9">
        <v>21297</v>
      </c>
      <c r="DP1286" s="9">
        <v>46504</v>
      </c>
      <c r="DQ1286" s="9">
        <v>0</v>
      </c>
      <c r="DR1286" s="9">
        <v>0</v>
      </c>
      <c r="DS1286" s="9">
        <v>0</v>
      </c>
      <c r="DT1286" s="9">
        <v>0</v>
      </c>
      <c r="DU1286" s="9">
        <v>0</v>
      </c>
      <c r="DV1286" s="9">
        <v>0</v>
      </c>
      <c r="DW1286" s="9">
        <v>0</v>
      </c>
      <c r="DX1286" s="9">
        <v>0</v>
      </c>
      <c r="DY1286" s="9">
        <v>0</v>
      </c>
      <c r="DZ1286" s="9">
        <v>0</v>
      </c>
      <c r="EA1286" s="9">
        <v>0</v>
      </c>
      <c r="EB1286" s="9">
        <v>0</v>
      </c>
      <c r="EC1286" s="9">
        <v>0</v>
      </c>
    </row>
    <row r="1287" spans="1:133" x14ac:dyDescent="0.3">
      <c r="A1287" s="10">
        <v>106504081</v>
      </c>
      <c r="B1287" s="10" t="s">
        <v>1949</v>
      </c>
      <c r="C1287" s="10">
        <v>20182</v>
      </c>
      <c r="D1287" s="12">
        <v>43191</v>
      </c>
      <c r="E1287" s="10" t="s">
        <v>2129</v>
      </c>
      <c r="F1287" s="10" t="s">
        <v>134</v>
      </c>
      <c r="G1287" s="10" t="s">
        <v>420</v>
      </c>
      <c r="H1287" s="10" t="s">
        <v>2133</v>
      </c>
      <c r="I1287" s="10">
        <v>511</v>
      </c>
      <c r="J1287" s="10" t="s">
        <v>255</v>
      </c>
      <c r="K1287" s="10" t="s">
        <v>369</v>
      </c>
      <c r="L1287" s="10" t="s">
        <v>138</v>
      </c>
      <c r="M1287" s="10" t="s">
        <v>1950</v>
      </c>
      <c r="N1287" s="10" t="s">
        <v>1951</v>
      </c>
      <c r="O1287" s="10" t="s">
        <v>1952</v>
      </c>
      <c r="P1287" s="10">
        <v>95307</v>
      </c>
      <c r="Q1287" s="10" t="s">
        <v>650</v>
      </c>
      <c r="R1287" s="10">
        <v>16</v>
      </c>
      <c r="S1287" s="10">
        <v>16</v>
      </c>
      <c r="T1287" s="10">
        <v>16</v>
      </c>
      <c r="U1287" s="10">
        <v>0</v>
      </c>
      <c r="V1287" s="10">
        <v>0</v>
      </c>
      <c r="W1287" s="10">
        <v>0</v>
      </c>
      <c r="X1287" s="10">
        <v>0</v>
      </c>
      <c r="Y1287" s="10">
        <v>41</v>
      </c>
      <c r="Z1287" s="10">
        <v>0</v>
      </c>
      <c r="AA1287" s="10">
        <v>268</v>
      </c>
      <c r="AB1287" s="10">
        <v>0</v>
      </c>
      <c r="AC1287" s="10">
        <v>0</v>
      </c>
      <c r="AD1287" s="10">
        <v>0</v>
      </c>
      <c r="AE1287" s="10">
        <v>309</v>
      </c>
      <c r="AF1287" s="10">
        <v>0</v>
      </c>
      <c r="AG1287" s="10">
        <v>0</v>
      </c>
      <c r="AH1287" s="10">
        <v>0</v>
      </c>
      <c r="AI1287" s="10">
        <v>0</v>
      </c>
      <c r="AJ1287" s="10">
        <v>0</v>
      </c>
      <c r="AK1287" s="10">
        <v>155</v>
      </c>
      <c r="AL1287" s="10">
        <v>0</v>
      </c>
      <c r="AM1287" s="10">
        <v>1077</v>
      </c>
      <c r="AN1287" s="10">
        <v>0</v>
      </c>
      <c r="AO1287" s="10">
        <v>0</v>
      </c>
      <c r="AP1287" s="10">
        <v>0</v>
      </c>
      <c r="AQ1287" s="10">
        <v>1232</v>
      </c>
      <c r="AR1287" s="10">
        <v>0</v>
      </c>
      <c r="AS1287" s="10">
        <v>0</v>
      </c>
      <c r="AT1287" s="10">
        <v>0</v>
      </c>
      <c r="AU1287" s="10">
        <v>0</v>
      </c>
      <c r="AV1287" s="10">
        <v>0</v>
      </c>
      <c r="AW1287" s="10">
        <v>0</v>
      </c>
      <c r="AX1287" s="10">
        <v>0</v>
      </c>
      <c r="AY1287" s="10">
        <v>0</v>
      </c>
      <c r="AZ1287" s="10">
        <v>0</v>
      </c>
      <c r="BA1287" s="10">
        <v>0</v>
      </c>
      <c r="BB1287" s="10">
        <v>0</v>
      </c>
      <c r="BC1287" s="10">
        <v>0</v>
      </c>
      <c r="BD1287" s="10">
        <v>0</v>
      </c>
      <c r="BE1287" s="10">
        <v>0</v>
      </c>
      <c r="BF1287" s="10">
        <v>0</v>
      </c>
      <c r="BG1287" s="10">
        <v>0</v>
      </c>
      <c r="BH1287" s="10">
        <v>204378</v>
      </c>
      <c r="BI1287" s="10">
        <v>0</v>
      </c>
      <c r="BJ1287" s="10">
        <v>1420097</v>
      </c>
      <c r="BK1287" s="10">
        <v>0</v>
      </c>
      <c r="BL1287" s="10">
        <v>0</v>
      </c>
      <c r="BM1287" s="10">
        <v>0</v>
      </c>
      <c r="BN1287" s="10">
        <v>1624475</v>
      </c>
      <c r="BO1287" s="10">
        <v>0</v>
      </c>
      <c r="BP1287" s="10">
        <v>0</v>
      </c>
      <c r="BQ1287" s="10">
        <v>0</v>
      </c>
      <c r="BR1287" s="10">
        <v>0</v>
      </c>
      <c r="BS1287" s="10">
        <v>0</v>
      </c>
      <c r="BT1287" s="10">
        <v>0</v>
      </c>
      <c r="BU1287" s="10">
        <v>0</v>
      </c>
      <c r="BV1287" s="10">
        <v>0</v>
      </c>
      <c r="BW1287" s="10">
        <v>0</v>
      </c>
      <c r="BX1287" s="10">
        <v>0</v>
      </c>
      <c r="BY1287" s="10">
        <v>0</v>
      </c>
      <c r="BZ1287" s="10">
        <v>0</v>
      </c>
      <c r="CA1287" s="10">
        <v>0</v>
      </c>
      <c r="CB1287" s="10">
        <v>0</v>
      </c>
      <c r="CC1287" s="10">
        <v>0</v>
      </c>
      <c r="CD1287" s="10">
        <v>0</v>
      </c>
      <c r="CE1287" s="10">
        <v>0</v>
      </c>
      <c r="CF1287" s="10">
        <v>43133</v>
      </c>
      <c r="CG1287" s="10">
        <v>0</v>
      </c>
      <c r="CH1287" s="10">
        <v>299705</v>
      </c>
      <c r="CI1287" s="10">
        <v>0</v>
      </c>
      <c r="CJ1287" s="10">
        <v>0</v>
      </c>
      <c r="CK1287" s="10">
        <v>0</v>
      </c>
      <c r="CL1287" s="10">
        <v>0</v>
      </c>
      <c r="CM1287" s="10">
        <v>0</v>
      </c>
      <c r="CN1287" s="10">
        <v>0</v>
      </c>
      <c r="CO1287" s="10">
        <v>0</v>
      </c>
      <c r="CP1287" s="10">
        <v>342838</v>
      </c>
      <c r="CQ1287" s="10">
        <v>0</v>
      </c>
      <c r="CR1287" s="10">
        <v>0</v>
      </c>
      <c r="CS1287" s="10">
        <v>0</v>
      </c>
      <c r="CT1287" s="10">
        <v>0</v>
      </c>
      <c r="CU1287" s="10">
        <v>0</v>
      </c>
      <c r="CV1287" s="10">
        <v>0</v>
      </c>
      <c r="CW1287" s="10">
        <v>0</v>
      </c>
      <c r="CX1287" s="10">
        <v>0</v>
      </c>
      <c r="CY1287" s="10">
        <v>0</v>
      </c>
      <c r="CZ1287" s="10">
        <v>161245</v>
      </c>
      <c r="DA1287" s="10">
        <v>0</v>
      </c>
      <c r="DB1287" s="10">
        <v>1120392</v>
      </c>
      <c r="DC1287" s="10">
        <v>0</v>
      </c>
      <c r="DD1287" s="10">
        <v>0</v>
      </c>
      <c r="DE1287" s="10">
        <v>0</v>
      </c>
      <c r="DF1287" s="10">
        <v>1281637</v>
      </c>
      <c r="DG1287" s="10">
        <v>0</v>
      </c>
      <c r="DH1287" s="10">
        <v>1217090</v>
      </c>
      <c r="DI1287" s="10">
        <v>0</v>
      </c>
      <c r="DJ1287" s="10">
        <v>0</v>
      </c>
      <c r="DK1287" s="10">
        <v>0</v>
      </c>
      <c r="DL1287" s="10">
        <v>0</v>
      </c>
      <c r="DM1287" s="10">
        <v>0</v>
      </c>
      <c r="DN1287" s="10">
        <v>0</v>
      </c>
      <c r="DO1287" s="10">
        <v>1227</v>
      </c>
      <c r="DP1287" s="10">
        <v>13477</v>
      </c>
      <c r="DQ1287" s="10">
        <v>0</v>
      </c>
      <c r="DR1287" s="10">
        <v>0</v>
      </c>
      <c r="DS1287" s="10">
        <v>0</v>
      </c>
      <c r="DT1287" s="10">
        <v>0</v>
      </c>
      <c r="DU1287" s="10">
        <v>0</v>
      </c>
      <c r="DV1287" s="10">
        <v>0</v>
      </c>
      <c r="DW1287" s="10">
        <v>0</v>
      </c>
      <c r="DX1287" s="10">
        <v>0</v>
      </c>
      <c r="DY1287" s="10">
        <v>0</v>
      </c>
      <c r="DZ1287" s="10">
        <v>0</v>
      </c>
      <c r="EA1287" s="10">
        <v>0</v>
      </c>
      <c r="EB1287" s="10">
        <v>0</v>
      </c>
      <c r="EC1287" s="10">
        <v>0</v>
      </c>
    </row>
    <row r="1288" spans="1:133" x14ac:dyDescent="0.3">
      <c r="A1288" s="9">
        <v>106014226</v>
      </c>
      <c r="B1288" s="9" t="s">
        <v>1953</v>
      </c>
      <c r="C1288" s="9">
        <v>20182</v>
      </c>
      <c r="D1288" s="11">
        <v>43191</v>
      </c>
      <c r="E1288" s="9" t="s">
        <v>2129</v>
      </c>
      <c r="F1288" s="9" t="s">
        <v>134</v>
      </c>
      <c r="G1288" s="9" t="s">
        <v>233</v>
      </c>
      <c r="H1288" s="9" t="s">
        <v>2138</v>
      </c>
      <c r="I1288" s="9">
        <v>421</v>
      </c>
      <c r="J1288" s="9" t="s">
        <v>255</v>
      </c>
      <c r="K1288" s="9" t="s">
        <v>369</v>
      </c>
      <c r="L1288" s="9" t="s">
        <v>138</v>
      </c>
      <c r="M1288" s="9" t="s">
        <v>1954</v>
      </c>
      <c r="N1288" s="9" t="s">
        <v>1955</v>
      </c>
      <c r="O1288" s="9" t="s">
        <v>930</v>
      </c>
      <c r="P1288" s="9">
        <v>94578</v>
      </c>
      <c r="Q1288" s="9" t="s">
        <v>650</v>
      </c>
      <c r="R1288" s="9">
        <v>16</v>
      </c>
      <c r="S1288" s="9">
        <v>16</v>
      </c>
      <c r="T1288" s="9">
        <v>16</v>
      </c>
      <c r="U1288" s="9">
        <v>0</v>
      </c>
      <c r="V1288" s="9">
        <v>0</v>
      </c>
      <c r="W1288" s="9">
        <v>0</v>
      </c>
      <c r="X1288" s="9">
        <v>0</v>
      </c>
      <c r="Y1288" s="9">
        <v>13</v>
      </c>
      <c r="Z1288" s="9">
        <v>0</v>
      </c>
      <c r="AA1288" s="9">
        <v>82</v>
      </c>
      <c r="AB1288" s="9">
        <v>35</v>
      </c>
      <c r="AC1288" s="9">
        <v>0</v>
      </c>
      <c r="AD1288" s="9">
        <v>0</v>
      </c>
      <c r="AE1288" s="9">
        <v>130</v>
      </c>
      <c r="AF1288" s="9">
        <v>0</v>
      </c>
      <c r="AG1288" s="9">
        <v>0</v>
      </c>
      <c r="AH1288" s="9">
        <v>0</v>
      </c>
      <c r="AI1288" s="9">
        <v>0</v>
      </c>
      <c r="AJ1288" s="9">
        <v>0</v>
      </c>
      <c r="AK1288" s="9">
        <v>95</v>
      </c>
      <c r="AL1288" s="9">
        <v>0</v>
      </c>
      <c r="AM1288" s="9">
        <v>577</v>
      </c>
      <c r="AN1288" s="9">
        <v>257</v>
      </c>
      <c r="AO1288" s="9">
        <v>0</v>
      </c>
      <c r="AP1288" s="9">
        <v>0</v>
      </c>
      <c r="AQ1288" s="9">
        <v>929</v>
      </c>
      <c r="AR1288" s="9">
        <v>0</v>
      </c>
      <c r="AS1288" s="9">
        <v>0</v>
      </c>
      <c r="AT1288" s="9">
        <v>0</v>
      </c>
      <c r="AU1288" s="9">
        <v>0</v>
      </c>
      <c r="AV1288" s="9">
        <v>0</v>
      </c>
      <c r="AW1288" s="9">
        <v>0</v>
      </c>
      <c r="AX1288" s="9">
        <v>0</v>
      </c>
      <c r="AY1288" s="9">
        <v>0</v>
      </c>
      <c r="AZ1288" s="9">
        <v>0</v>
      </c>
      <c r="BA1288" s="9">
        <v>0</v>
      </c>
      <c r="BB1288" s="9">
        <v>0</v>
      </c>
      <c r="BC1288" s="9">
        <v>0</v>
      </c>
      <c r="BD1288" s="9">
        <v>0</v>
      </c>
      <c r="BE1288" s="9">
        <v>0</v>
      </c>
      <c r="BF1288" s="9">
        <v>0</v>
      </c>
      <c r="BG1288" s="9">
        <v>0</v>
      </c>
      <c r="BH1288" s="9">
        <v>213750</v>
      </c>
      <c r="BI1288" s="9">
        <v>0</v>
      </c>
      <c r="BJ1288" s="9">
        <v>1298250</v>
      </c>
      <c r="BK1288" s="9">
        <v>578250</v>
      </c>
      <c r="BL1288" s="9">
        <v>0</v>
      </c>
      <c r="BM1288" s="9">
        <v>0</v>
      </c>
      <c r="BN1288" s="9">
        <v>2090250</v>
      </c>
      <c r="BO1288" s="9">
        <v>0</v>
      </c>
      <c r="BP1288" s="9">
        <v>0</v>
      </c>
      <c r="BQ1288" s="9">
        <v>0</v>
      </c>
      <c r="BR1288" s="9">
        <v>0</v>
      </c>
      <c r="BS1288" s="9">
        <v>0</v>
      </c>
      <c r="BT1288" s="9">
        <v>0</v>
      </c>
      <c r="BU1288" s="9">
        <v>0</v>
      </c>
      <c r="BV1288" s="9">
        <v>0</v>
      </c>
      <c r="BW1288" s="9">
        <v>0</v>
      </c>
      <c r="BX1288" s="9">
        <v>0</v>
      </c>
      <c r="BY1288" s="9">
        <v>0</v>
      </c>
      <c r="BZ1288" s="9">
        <v>12101</v>
      </c>
      <c r="CA1288" s="9">
        <v>0</v>
      </c>
      <c r="CB1288" s="9">
        <v>0</v>
      </c>
      <c r="CC1288" s="9">
        <v>0</v>
      </c>
      <c r="CD1288" s="9">
        <v>0</v>
      </c>
      <c r="CE1288" s="9">
        <v>0</v>
      </c>
      <c r="CF1288" s="9">
        <v>18205</v>
      </c>
      <c r="CG1288" s="9">
        <v>0</v>
      </c>
      <c r="CH1288" s="9">
        <v>110571</v>
      </c>
      <c r="CI1288" s="9">
        <v>246338</v>
      </c>
      <c r="CJ1288" s="9">
        <v>0</v>
      </c>
      <c r="CK1288" s="9">
        <v>0</v>
      </c>
      <c r="CL1288" s="9">
        <v>0</v>
      </c>
      <c r="CM1288" s="9">
        <v>0</v>
      </c>
      <c r="CN1288" s="9">
        <v>0</v>
      </c>
      <c r="CO1288" s="9">
        <v>0</v>
      </c>
      <c r="CP1288" s="9">
        <v>387215</v>
      </c>
      <c r="CQ1288" s="9">
        <v>0</v>
      </c>
      <c r="CR1288" s="9">
        <v>0</v>
      </c>
      <c r="CS1288" s="9">
        <v>0</v>
      </c>
      <c r="CT1288" s="9">
        <v>0</v>
      </c>
      <c r="CU1288" s="9">
        <v>0</v>
      </c>
      <c r="CV1288" s="9">
        <v>0</v>
      </c>
      <c r="CW1288" s="9">
        <v>0</v>
      </c>
      <c r="CX1288" s="9">
        <v>0</v>
      </c>
      <c r="CY1288" s="9">
        <v>0</v>
      </c>
      <c r="CZ1288" s="9">
        <v>195545</v>
      </c>
      <c r="DA1288" s="9">
        <v>0</v>
      </c>
      <c r="DB1288" s="9">
        <v>1187679</v>
      </c>
      <c r="DC1288" s="9">
        <v>319811</v>
      </c>
      <c r="DD1288" s="9">
        <v>0</v>
      </c>
      <c r="DE1288" s="9">
        <v>0</v>
      </c>
      <c r="DF1288" s="9">
        <v>1703035</v>
      </c>
      <c r="DG1288" s="9">
        <v>367</v>
      </c>
      <c r="DH1288" s="9">
        <v>1530017</v>
      </c>
      <c r="DI1288" s="9">
        <v>0</v>
      </c>
      <c r="DJ1288" s="9">
        <v>0</v>
      </c>
      <c r="DK1288" s="9">
        <v>0</v>
      </c>
      <c r="DL1288" s="9">
        <v>0</v>
      </c>
      <c r="DM1288" s="9">
        <v>0</v>
      </c>
      <c r="DN1288" s="9">
        <v>0</v>
      </c>
      <c r="DO1288" s="9">
        <v>14096</v>
      </c>
      <c r="DP1288" s="9">
        <v>142284</v>
      </c>
      <c r="DQ1288" s="9">
        <v>0</v>
      </c>
      <c r="DR1288" s="9">
        <v>0</v>
      </c>
      <c r="DS1288" s="9">
        <v>0</v>
      </c>
      <c r="DT1288" s="9">
        <v>0</v>
      </c>
      <c r="DU1288" s="9">
        <v>0</v>
      </c>
      <c r="DV1288" s="9">
        <v>0</v>
      </c>
      <c r="DW1288" s="9">
        <v>0</v>
      </c>
      <c r="DX1288" s="9">
        <v>0</v>
      </c>
      <c r="DY1288" s="9">
        <v>0</v>
      </c>
      <c r="DZ1288" s="9">
        <v>0</v>
      </c>
      <c r="EA1288" s="9">
        <v>0</v>
      </c>
      <c r="EB1288" s="9">
        <v>0</v>
      </c>
      <c r="EC1288" s="9">
        <v>0</v>
      </c>
    </row>
    <row r="1289" spans="1:133" x14ac:dyDescent="0.3">
      <c r="A1289" s="10">
        <v>106334564</v>
      </c>
      <c r="B1289" s="10" t="s">
        <v>1956</v>
      </c>
      <c r="C1289" s="10">
        <v>20182</v>
      </c>
      <c r="D1289" s="12">
        <v>43191</v>
      </c>
      <c r="E1289" s="10" t="s">
        <v>2129</v>
      </c>
      <c r="F1289" s="10" t="s">
        <v>134</v>
      </c>
      <c r="G1289" s="10" t="s">
        <v>548</v>
      </c>
      <c r="H1289" s="10" t="s">
        <v>2145</v>
      </c>
      <c r="I1289" s="10">
        <v>1111</v>
      </c>
      <c r="J1289" s="10" t="s">
        <v>255</v>
      </c>
      <c r="K1289" s="10" t="s">
        <v>137</v>
      </c>
      <c r="L1289" s="10" t="s">
        <v>138</v>
      </c>
      <c r="M1289" s="10" t="s">
        <v>1957</v>
      </c>
      <c r="N1289" s="10" t="s">
        <v>1958</v>
      </c>
      <c r="O1289" s="10" t="s">
        <v>1959</v>
      </c>
      <c r="P1289" s="10">
        <v>92592</v>
      </c>
      <c r="Q1289" s="10" t="s">
        <v>1960</v>
      </c>
      <c r="R1289" s="10">
        <v>140</v>
      </c>
      <c r="S1289" s="10">
        <v>140</v>
      </c>
      <c r="T1289" s="10">
        <v>140</v>
      </c>
      <c r="U1289" s="10">
        <v>649</v>
      </c>
      <c r="V1289" s="10">
        <v>530</v>
      </c>
      <c r="W1289" s="10">
        <v>98</v>
      </c>
      <c r="X1289" s="10">
        <v>386</v>
      </c>
      <c r="Y1289" s="10">
        <v>0</v>
      </c>
      <c r="Z1289" s="10">
        <v>0</v>
      </c>
      <c r="AA1289" s="10">
        <v>91</v>
      </c>
      <c r="AB1289" s="10">
        <v>416</v>
      </c>
      <c r="AC1289" s="10">
        <v>3</v>
      </c>
      <c r="AD1289" s="10">
        <v>44</v>
      </c>
      <c r="AE1289" s="10">
        <v>2217</v>
      </c>
      <c r="AF1289" s="10">
        <v>0</v>
      </c>
      <c r="AG1289" s="10">
        <v>3014</v>
      </c>
      <c r="AH1289" s="10">
        <v>2084</v>
      </c>
      <c r="AI1289" s="10">
        <v>417</v>
      </c>
      <c r="AJ1289" s="10">
        <v>1588</v>
      </c>
      <c r="AK1289" s="10">
        <v>0</v>
      </c>
      <c r="AL1289" s="10">
        <v>0</v>
      </c>
      <c r="AM1289" s="10">
        <v>247</v>
      </c>
      <c r="AN1289" s="10">
        <v>1332</v>
      </c>
      <c r="AO1289" s="10">
        <v>7</v>
      </c>
      <c r="AP1289" s="10">
        <v>107</v>
      </c>
      <c r="AQ1289" s="10">
        <v>8796</v>
      </c>
      <c r="AR1289" s="10">
        <v>0</v>
      </c>
      <c r="AS1289" s="10">
        <v>1188</v>
      </c>
      <c r="AT1289" s="10">
        <v>1173</v>
      </c>
      <c r="AU1289" s="10">
        <v>422</v>
      </c>
      <c r="AV1289" s="10">
        <v>2492</v>
      </c>
      <c r="AW1289" s="10">
        <v>0</v>
      </c>
      <c r="AX1289" s="10">
        <v>0</v>
      </c>
      <c r="AY1289" s="10">
        <v>752</v>
      </c>
      <c r="AZ1289" s="10">
        <v>3151</v>
      </c>
      <c r="BA1289" s="10">
        <v>11</v>
      </c>
      <c r="BB1289" s="10">
        <v>934</v>
      </c>
      <c r="BC1289" s="10">
        <v>10123</v>
      </c>
      <c r="BD1289" s="10">
        <v>47148942</v>
      </c>
      <c r="BE1289" s="10">
        <v>36115698</v>
      </c>
      <c r="BF1289" s="10">
        <v>5564234</v>
      </c>
      <c r="BG1289" s="10">
        <v>22036378</v>
      </c>
      <c r="BH1289" s="10">
        <v>0</v>
      </c>
      <c r="BI1289" s="10">
        <v>0</v>
      </c>
      <c r="BJ1289" s="10">
        <v>4154398</v>
      </c>
      <c r="BK1289" s="10">
        <v>22941866</v>
      </c>
      <c r="BL1289" s="10">
        <v>46863</v>
      </c>
      <c r="BM1289" s="10">
        <v>3405119</v>
      </c>
      <c r="BN1289" s="10">
        <v>141413498</v>
      </c>
      <c r="BO1289" s="10">
        <v>10661377</v>
      </c>
      <c r="BP1289" s="10">
        <v>11962657</v>
      </c>
      <c r="BQ1289" s="10">
        <v>2371756</v>
      </c>
      <c r="BR1289" s="10">
        <v>12673419</v>
      </c>
      <c r="BS1289" s="10">
        <v>0</v>
      </c>
      <c r="BT1289" s="10">
        <v>0</v>
      </c>
      <c r="BU1289" s="10">
        <v>3920419</v>
      </c>
      <c r="BV1289" s="10">
        <v>23203250</v>
      </c>
      <c r="BW1289" s="10">
        <v>80393</v>
      </c>
      <c r="BX1289" s="10">
        <v>6499034</v>
      </c>
      <c r="BY1289" s="10">
        <v>71372305</v>
      </c>
      <c r="BZ1289" s="10">
        <v>3071881</v>
      </c>
      <c r="CA1289" s="10">
        <v>47883430</v>
      </c>
      <c r="CB1289" s="10">
        <v>39256182</v>
      </c>
      <c r="CC1289" s="10">
        <v>6979020</v>
      </c>
      <c r="CD1289" s="10">
        <v>30361410</v>
      </c>
      <c r="CE1289" s="10">
        <v>0</v>
      </c>
      <c r="CF1289" s="10">
        <v>0</v>
      </c>
      <c r="CG1289" s="10">
        <v>0</v>
      </c>
      <c r="CH1289" s="10">
        <v>6367161</v>
      </c>
      <c r="CI1289" s="10">
        <v>28473204</v>
      </c>
      <c r="CJ1289" s="10">
        <v>0</v>
      </c>
      <c r="CK1289" s="10">
        <v>127256</v>
      </c>
      <c r="CL1289" s="10">
        <v>0</v>
      </c>
      <c r="CM1289" s="10">
        <v>0</v>
      </c>
      <c r="CN1289" s="10">
        <v>0</v>
      </c>
      <c r="CO1289" s="10">
        <v>8161032</v>
      </c>
      <c r="CP1289" s="10">
        <v>170680576</v>
      </c>
      <c r="CQ1289" s="10">
        <v>0</v>
      </c>
      <c r="CR1289" s="10">
        <v>0</v>
      </c>
      <c r="CS1289" s="10">
        <v>0</v>
      </c>
      <c r="CT1289" s="10">
        <v>0</v>
      </c>
      <c r="CU1289" s="10">
        <v>0</v>
      </c>
      <c r="CV1289" s="10">
        <v>9926889</v>
      </c>
      <c r="CW1289" s="10">
        <v>8822173</v>
      </c>
      <c r="CX1289" s="10">
        <v>956970</v>
      </c>
      <c r="CY1289" s="10">
        <v>4348387</v>
      </c>
      <c r="CZ1289" s="10">
        <v>0</v>
      </c>
      <c r="DA1289" s="10">
        <v>0</v>
      </c>
      <c r="DB1289" s="10">
        <v>1707656</v>
      </c>
      <c r="DC1289" s="10">
        <v>17671912</v>
      </c>
      <c r="DD1289" s="10">
        <v>0</v>
      </c>
      <c r="DE1289" s="10">
        <v>-1328760</v>
      </c>
      <c r="DF1289" s="10">
        <v>42105227</v>
      </c>
      <c r="DG1289" s="10">
        <v>236281</v>
      </c>
      <c r="DH1289" s="10">
        <v>39886949</v>
      </c>
      <c r="DI1289" s="10">
        <v>0</v>
      </c>
      <c r="DJ1289" s="10">
        <v>0</v>
      </c>
      <c r="DK1289" s="10">
        <v>0</v>
      </c>
      <c r="DL1289" s="10">
        <v>0</v>
      </c>
      <c r="DM1289" s="10">
        <v>0</v>
      </c>
      <c r="DN1289" s="10">
        <v>0</v>
      </c>
      <c r="DO1289" s="10">
        <v>12728922</v>
      </c>
      <c r="DP1289" s="10">
        <v>166167099</v>
      </c>
      <c r="DQ1289" s="10">
        <v>0</v>
      </c>
      <c r="DR1289" s="10">
        <v>0</v>
      </c>
      <c r="DS1289" s="10">
        <v>0</v>
      </c>
      <c r="DT1289" s="10">
        <v>0</v>
      </c>
      <c r="DU1289" s="10">
        <v>0</v>
      </c>
      <c r="DV1289" s="10">
        <v>0</v>
      </c>
      <c r="DW1289" s="10">
        <v>0</v>
      </c>
      <c r="DX1289" s="10">
        <v>0</v>
      </c>
      <c r="DY1289" s="10">
        <v>0</v>
      </c>
      <c r="DZ1289" s="10">
        <v>0</v>
      </c>
      <c r="EA1289" s="10">
        <v>0</v>
      </c>
      <c r="EB1289" s="10">
        <v>0</v>
      </c>
      <c r="EC1289" s="10">
        <v>0</v>
      </c>
    </row>
    <row r="1290" spans="1:133" x14ac:dyDescent="0.3">
      <c r="A1290" s="9">
        <v>106330120</v>
      </c>
      <c r="B1290" s="9" t="s">
        <v>1961</v>
      </c>
      <c r="C1290" s="9">
        <v>20182</v>
      </c>
      <c r="D1290" s="11">
        <v>43191</v>
      </c>
      <c r="E1290" s="9" t="s">
        <v>2129</v>
      </c>
      <c r="F1290" s="9" t="s">
        <v>134</v>
      </c>
      <c r="G1290" s="9" t="s">
        <v>548</v>
      </c>
      <c r="H1290" s="9" t="s">
        <v>2145</v>
      </c>
      <c r="I1290" s="9">
        <v>1105</v>
      </c>
      <c r="J1290" s="9" t="s">
        <v>136</v>
      </c>
      <c r="K1290" s="9" t="s">
        <v>137</v>
      </c>
      <c r="L1290" s="9" t="s">
        <v>138</v>
      </c>
      <c r="M1290" s="9" t="s">
        <v>1962</v>
      </c>
      <c r="N1290" s="9" t="s">
        <v>632</v>
      </c>
      <c r="O1290" s="9" t="s">
        <v>633</v>
      </c>
      <c r="P1290" s="9">
        <v>92270</v>
      </c>
      <c r="Q1290" s="9" t="s">
        <v>1963</v>
      </c>
      <c r="R1290" s="9">
        <v>100</v>
      </c>
      <c r="S1290" s="9">
        <v>100</v>
      </c>
      <c r="T1290" s="9">
        <v>85</v>
      </c>
      <c r="U1290" s="9">
        <v>0</v>
      </c>
      <c r="V1290" s="9">
        <v>0</v>
      </c>
      <c r="W1290" s="9">
        <v>0</v>
      </c>
      <c r="X1290" s="9">
        <v>0</v>
      </c>
      <c r="Y1290" s="9">
        <v>0</v>
      </c>
      <c r="Z1290" s="9">
        <v>0</v>
      </c>
      <c r="AA1290" s="9">
        <v>319</v>
      </c>
      <c r="AB1290" s="9">
        <v>0</v>
      </c>
      <c r="AC1290" s="9">
        <v>0</v>
      </c>
      <c r="AD1290" s="9">
        <v>51</v>
      </c>
      <c r="AE1290" s="9">
        <v>370</v>
      </c>
      <c r="AF1290" s="9">
        <v>0</v>
      </c>
      <c r="AG1290" s="9">
        <v>0</v>
      </c>
      <c r="AH1290" s="9">
        <v>0</v>
      </c>
      <c r="AI1290" s="9">
        <v>0</v>
      </c>
      <c r="AJ1290" s="9">
        <v>0</v>
      </c>
      <c r="AK1290" s="9">
        <v>0</v>
      </c>
      <c r="AL1290" s="9">
        <v>0</v>
      </c>
      <c r="AM1290" s="9">
        <v>4715</v>
      </c>
      <c r="AN1290" s="9">
        <v>0</v>
      </c>
      <c r="AO1290" s="9">
        <v>0</v>
      </c>
      <c r="AP1290" s="9">
        <v>991</v>
      </c>
      <c r="AQ1290" s="9">
        <v>5706</v>
      </c>
      <c r="AR1290" s="9">
        <v>0</v>
      </c>
      <c r="AS1290" s="9">
        <v>0</v>
      </c>
      <c r="AT1290" s="9">
        <v>0</v>
      </c>
      <c r="AU1290" s="9">
        <v>0</v>
      </c>
      <c r="AV1290" s="9">
        <v>0</v>
      </c>
      <c r="AW1290" s="9">
        <v>0</v>
      </c>
      <c r="AX1290" s="9">
        <v>0</v>
      </c>
      <c r="AY1290" s="9">
        <v>3703</v>
      </c>
      <c r="AZ1290" s="9">
        <v>0</v>
      </c>
      <c r="BA1290" s="9">
        <v>0</v>
      </c>
      <c r="BB1290" s="9">
        <v>376</v>
      </c>
      <c r="BC1290" s="9">
        <v>4079</v>
      </c>
      <c r="BD1290" s="9">
        <v>0</v>
      </c>
      <c r="BE1290" s="9">
        <v>0</v>
      </c>
      <c r="BF1290" s="9">
        <v>0</v>
      </c>
      <c r="BG1290" s="9">
        <v>0</v>
      </c>
      <c r="BH1290" s="9">
        <v>0</v>
      </c>
      <c r="BI1290" s="9">
        <v>0</v>
      </c>
      <c r="BJ1290" s="9">
        <v>6294056</v>
      </c>
      <c r="BK1290" s="9">
        <v>0</v>
      </c>
      <c r="BL1290" s="9">
        <v>0</v>
      </c>
      <c r="BM1290" s="9">
        <v>1198910</v>
      </c>
      <c r="BN1290" s="9">
        <v>7492966</v>
      </c>
      <c r="BO1290" s="9">
        <v>0</v>
      </c>
      <c r="BP1290" s="9">
        <v>0</v>
      </c>
      <c r="BQ1290" s="9">
        <v>0</v>
      </c>
      <c r="BR1290" s="9">
        <v>0</v>
      </c>
      <c r="BS1290" s="9">
        <v>0</v>
      </c>
      <c r="BT1290" s="9">
        <v>0</v>
      </c>
      <c r="BU1290" s="9">
        <v>1852258</v>
      </c>
      <c r="BV1290" s="9">
        <v>0</v>
      </c>
      <c r="BW1290" s="9">
        <v>0</v>
      </c>
      <c r="BX1290" s="9">
        <v>205440</v>
      </c>
      <c r="BY1290" s="9">
        <v>2057698</v>
      </c>
      <c r="BZ1290" s="9">
        <v>218438</v>
      </c>
      <c r="CA1290" s="9">
        <v>0</v>
      </c>
      <c r="CB1290" s="9">
        <v>0</v>
      </c>
      <c r="CC1290" s="9">
        <v>0</v>
      </c>
      <c r="CD1290" s="9">
        <v>0</v>
      </c>
      <c r="CE1290" s="9">
        <v>0</v>
      </c>
      <c r="CF1290" s="9">
        <v>0</v>
      </c>
      <c r="CG1290" s="9">
        <v>0</v>
      </c>
      <c r="CH1290" s="9">
        <v>3343453</v>
      </c>
      <c r="CI1290" s="9">
        <v>0</v>
      </c>
      <c r="CJ1290" s="9">
        <v>0</v>
      </c>
      <c r="CK1290" s="9">
        <v>719351</v>
      </c>
      <c r="CL1290" s="9">
        <v>0</v>
      </c>
      <c r="CM1290" s="9">
        <v>0</v>
      </c>
      <c r="CN1290" s="9">
        <v>0</v>
      </c>
      <c r="CO1290" s="9">
        <v>82111</v>
      </c>
      <c r="CP1290" s="9">
        <v>4363353</v>
      </c>
      <c r="CQ1290" s="9">
        <v>0</v>
      </c>
      <c r="CR1290" s="9">
        <v>0</v>
      </c>
      <c r="CS1290" s="9">
        <v>0</v>
      </c>
      <c r="CT1290" s="9">
        <v>0</v>
      </c>
      <c r="CU1290" s="9">
        <v>0</v>
      </c>
      <c r="CV1290" s="9">
        <v>0</v>
      </c>
      <c r="CW1290" s="9">
        <v>0</v>
      </c>
      <c r="CX1290" s="9">
        <v>0</v>
      </c>
      <c r="CY1290" s="9">
        <v>0</v>
      </c>
      <c r="CZ1290" s="9">
        <v>0</v>
      </c>
      <c r="DA1290" s="9">
        <v>0</v>
      </c>
      <c r="DB1290" s="9">
        <v>4802861</v>
      </c>
      <c r="DC1290" s="9">
        <v>0</v>
      </c>
      <c r="DD1290" s="9">
        <v>0</v>
      </c>
      <c r="DE1290" s="9">
        <v>384450</v>
      </c>
      <c r="DF1290" s="9">
        <v>5187311</v>
      </c>
      <c r="DG1290" s="9">
        <v>1248502</v>
      </c>
      <c r="DH1290" s="9">
        <v>4316983</v>
      </c>
      <c r="DI1290" s="9">
        <v>0</v>
      </c>
      <c r="DJ1290" s="9">
        <v>23177</v>
      </c>
      <c r="DK1290" s="9">
        <v>0</v>
      </c>
      <c r="DL1290" s="9">
        <v>0</v>
      </c>
      <c r="DM1290" s="9">
        <v>0</v>
      </c>
      <c r="DN1290" s="9">
        <v>0</v>
      </c>
      <c r="DO1290" s="9">
        <v>508219</v>
      </c>
      <c r="DP1290" s="9">
        <v>29726691</v>
      </c>
      <c r="DQ1290" s="9">
        <v>0</v>
      </c>
      <c r="DR1290" s="9">
        <v>0</v>
      </c>
      <c r="DS1290" s="9">
        <v>0</v>
      </c>
      <c r="DT1290" s="9">
        <v>0</v>
      </c>
      <c r="DU1290" s="9">
        <v>0</v>
      </c>
      <c r="DV1290" s="9">
        <v>0</v>
      </c>
      <c r="DW1290" s="9">
        <v>0</v>
      </c>
      <c r="DX1290" s="9">
        <v>0</v>
      </c>
      <c r="DY1290" s="9">
        <v>0</v>
      </c>
      <c r="DZ1290" s="9">
        <v>0</v>
      </c>
      <c r="EA1290" s="9">
        <v>0</v>
      </c>
      <c r="EB1290" s="9">
        <v>0</v>
      </c>
      <c r="EC1290" s="9">
        <v>0</v>
      </c>
    </row>
    <row r="1291" spans="1:133" x14ac:dyDescent="0.3">
      <c r="A1291" s="10">
        <v>106191225</v>
      </c>
      <c r="B1291" s="10" t="s">
        <v>1964</v>
      </c>
      <c r="C1291" s="10">
        <v>20182</v>
      </c>
      <c r="D1291" s="12">
        <v>43191</v>
      </c>
      <c r="E1291" s="10" t="s">
        <v>2129</v>
      </c>
      <c r="F1291" s="10" t="s">
        <v>134</v>
      </c>
      <c r="G1291" s="10" t="s">
        <v>158</v>
      </c>
      <c r="H1291" s="10" t="s">
        <v>2132</v>
      </c>
      <c r="I1291" s="10">
        <v>933</v>
      </c>
      <c r="J1291" s="10" t="s">
        <v>136</v>
      </c>
      <c r="K1291" s="10" t="s">
        <v>137</v>
      </c>
      <c r="L1291" s="10" t="s">
        <v>138</v>
      </c>
      <c r="M1291" s="10" t="s">
        <v>1965</v>
      </c>
      <c r="N1291" s="10" t="s">
        <v>1966</v>
      </c>
      <c r="O1291" s="10" t="s">
        <v>501</v>
      </c>
      <c r="P1291" s="10">
        <v>90813</v>
      </c>
      <c r="Q1291" s="10" t="s">
        <v>264</v>
      </c>
      <c r="R1291" s="10">
        <v>63</v>
      </c>
      <c r="S1291" s="10">
        <v>63</v>
      </c>
      <c r="T1291" s="10">
        <v>63</v>
      </c>
      <c r="U1291" s="10">
        <v>0</v>
      </c>
      <c r="V1291" s="10">
        <v>0</v>
      </c>
      <c r="W1291" s="10">
        <v>0</v>
      </c>
      <c r="X1291" s="10">
        <v>0</v>
      </c>
      <c r="Y1291" s="10">
        <v>240</v>
      </c>
      <c r="Z1291" s="10">
        <v>0</v>
      </c>
      <c r="AA1291" s="10">
        <v>0</v>
      </c>
      <c r="AB1291" s="10">
        <v>0</v>
      </c>
      <c r="AC1291" s="10">
        <v>0</v>
      </c>
      <c r="AD1291" s="10">
        <v>0</v>
      </c>
      <c r="AE1291" s="10">
        <v>240</v>
      </c>
      <c r="AF1291" s="10">
        <v>0</v>
      </c>
      <c r="AG1291" s="10">
        <v>0</v>
      </c>
      <c r="AH1291" s="10">
        <v>0</v>
      </c>
      <c r="AI1291" s="10">
        <v>0</v>
      </c>
      <c r="AJ1291" s="10">
        <v>0</v>
      </c>
      <c r="AK1291" s="10">
        <v>3920</v>
      </c>
      <c r="AL1291" s="10">
        <v>0</v>
      </c>
      <c r="AM1291" s="10">
        <v>0</v>
      </c>
      <c r="AN1291" s="10">
        <v>0</v>
      </c>
      <c r="AO1291" s="10">
        <v>0</v>
      </c>
      <c r="AP1291" s="10">
        <v>0</v>
      </c>
      <c r="AQ1291" s="10">
        <v>3920</v>
      </c>
      <c r="AR1291" s="10">
        <v>0</v>
      </c>
      <c r="AS1291" s="10">
        <v>0</v>
      </c>
      <c r="AT1291" s="10">
        <v>0</v>
      </c>
      <c r="AU1291" s="10">
        <v>0</v>
      </c>
      <c r="AV1291" s="10">
        <v>0</v>
      </c>
      <c r="AW1291" s="10">
        <v>0</v>
      </c>
      <c r="AX1291" s="10">
        <v>0</v>
      </c>
      <c r="AY1291" s="10">
        <v>0</v>
      </c>
      <c r="AZ1291" s="10">
        <v>0</v>
      </c>
      <c r="BA1291" s="10">
        <v>0</v>
      </c>
      <c r="BB1291" s="10">
        <v>0</v>
      </c>
      <c r="BC1291" s="10">
        <v>0</v>
      </c>
      <c r="BD1291" s="10">
        <v>0</v>
      </c>
      <c r="BE1291" s="10">
        <v>0</v>
      </c>
      <c r="BF1291" s="10">
        <v>0</v>
      </c>
      <c r="BG1291" s="10">
        <v>0</v>
      </c>
      <c r="BH1291" s="10">
        <v>899126</v>
      </c>
      <c r="BI1291" s="10">
        <v>0</v>
      </c>
      <c r="BJ1291" s="10">
        <v>0</v>
      </c>
      <c r="BK1291" s="10">
        <v>0</v>
      </c>
      <c r="BL1291" s="10">
        <v>0</v>
      </c>
      <c r="BM1291" s="10">
        <v>0</v>
      </c>
      <c r="BN1291" s="10">
        <v>899126</v>
      </c>
      <c r="BO1291" s="10">
        <v>0</v>
      </c>
      <c r="BP1291" s="10">
        <v>0</v>
      </c>
      <c r="BQ1291" s="10">
        <v>0</v>
      </c>
      <c r="BR1291" s="10">
        <v>0</v>
      </c>
      <c r="BS1291" s="10">
        <v>0</v>
      </c>
      <c r="BT1291" s="10">
        <v>0</v>
      </c>
      <c r="BU1291" s="10">
        <v>0</v>
      </c>
      <c r="BV1291" s="10">
        <v>0</v>
      </c>
      <c r="BW1291" s="10">
        <v>0</v>
      </c>
      <c r="BX1291" s="10">
        <v>0</v>
      </c>
      <c r="BY1291" s="10">
        <v>0</v>
      </c>
      <c r="BZ1291" s="10">
        <v>0</v>
      </c>
      <c r="CA1291" s="10">
        <v>0</v>
      </c>
      <c r="CB1291" s="10">
        <v>0</v>
      </c>
      <c r="CC1291" s="10">
        <v>0</v>
      </c>
      <c r="CD1291" s="10">
        <v>0</v>
      </c>
      <c r="CE1291" s="10">
        <v>0</v>
      </c>
      <c r="CF1291" s="10">
        <v>0</v>
      </c>
      <c r="CG1291" s="10">
        <v>0</v>
      </c>
      <c r="CH1291" s="10">
        <v>0</v>
      </c>
      <c r="CI1291" s="10">
        <v>0</v>
      </c>
      <c r="CJ1291" s="10">
        <v>0</v>
      </c>
      <c r="CK1291" s="10">
        <v>0</v>
      </c>
      <c r="CL1291" s="10">
        <v>0</v>
      </c>
      <c r="CM1291" s="10">
        <v>0</v>
      </c>
      <c r="CN1291" s="10">
        <v>0</v>
      </c>
      <c r="CO1291" s="10">
        <v>0</v>
      </c>
      <c r="CP1291" s="10">
        <v>0</v>
      </c>
      <c r="CQ1291" s="10">
        <v>0</v>
      </c>
      <c r="CR1291" s="10">
        <v>0</v>
      </c>
      <c r="CS1291" s="10">
        <v>0</v>
      </c>
      <c r="CT1291" s="10">
        <v>0</v>
      </c>
      <c r="CU1291" s="10">
        <v>0</v>
      </c>
      <c r="CV1291" s="10">
        <v>0</v>
      </c>
      <c r="CW1291" s="10">
        <v>0</v>
      </c>
      <c r="CX1291" s="10">
        <v>0</v>
      </c>
      <c r="CY1291" s="10">
        <v>0</v>
      </c>
      <c r="CZ1291" s="10">
        <v>899126</v>
      </c>
      <c r="DA1291" s="10">
        <v>0</v>
      </c>
      <c r="DB1291" s="10">
        <v>0</v>
      </c>
      <c r="DC1291" s="10">
        <v>0</v>
      </c>
      <c r="DD1291" s="10">
        <v>0</v>
      </c>
      <c r="DE1291" s="10">
        <v>0</v>
      </c>
      <c r="DF1291" s="10">
        <v>899126</v>
      </c>
      <c r="DG1291" s="10">
        <v>0</v>
      </c>
      <c r="DH1291" s="10">
        <v>848853</v>
      </c>
      <c r="DI1291" s="10">
        <v>54402</v>
      </c>
      <c r="DJ1291" s="10">
        <v>0</v>
      </c>
      <c r="DK1291" s="10">
        <v>0</v>
      </c>
      <c r="DL1291" s="10">
        <v>0</v>
      </c>
      <c r="DM1291" s="10">
        <v>0</v>
      </c>
      <c r="DN1291" s="10">
        <v>0</v>
      </c>
      <c r="DO1291" s="10">
        <v>0</v>
      </c>
      <c r="DP1291" s="10">
        <v>1595102</v>
      </c>
      <c r="DQ1291" s="10">
        <v>0</v>
      </c>
      <c r="DR1291" s="10">
        <v>0</v>
      </c>
      <c r="DS1291" s="10">
        <v>0</v>
      </c>
      <c r="DT1291" s="10">
        <v>0</v>
      </c>
      <c r="DU1291" s="10">
        <v>0</v>
      </c>
      <c r="DV1291" s="10">
        <v>0</v>
      </c>
      <c r="DW1291" s="10">
        <v>0</v>
      </c>
      <c r="DX1291" s="10">
        <v>0</v>
      </c>
      <c r="DY1291" s="10">
        <v>0</v>
      </c>
      <c r="DZ1291" s="10">
        <v>0</v>
      </c>
      <c r="EA1291" s="10">
        <v>0</v>
      </c>
      <c r="EB1291" s="10">
        <v>0</v>
      </c>
      <c r="EC1291" s="10">
        <v>0</v>
      </c>
    </row>
    <row r="1292" spans="1:133" x14ac:dyDescent="0.3">
      <c r="A1292" s="9">
        <v>106190422</v>
      </c>
      <c r="B1292" s="9" t="s">
        <v>1967</v>
      </c>
      <c r="C1292" s="9">
        <v>20182</v>
      </c>
      <c r="D1292" s="11">
        <v>43191</v>
      </c>
      <c r="E1292" s="9" t="s">
        <v>2129</v>
      </c>
      <c r="F1292" s="9" t="s">
        <v>134</v>
      </c>
      <c r="G1292" s="9" t="s">
        <v>158</v>
      </c>
      <c r="H1292" s="9" t="s">
        <v>2132</v>
      </c>
      <c r="I1292" s="9">
        <v>931</v>
      </c>
      <c r="J1292" s="9" t="s">
        <v>136</v>
      </c>
      <c r="K1292" s="9" t="s">
        <v>137</v>
      </c>
      <c r="L1292" s="9" t="s">
        <v>138</v>
      </c>
      <c r="M1292" s="9" t="s">
        <v>1968</v>
      </c>
      <c r="N1292" s="9" t="s">
        <v>1969</v>
      </c>
      <c r="O1292" s="9" t="s">
        <v>577</v>
      </c>
      <c r="P1292" s="9">
        <v>90505</v>
      </c>
      <c r="Q1292" s="9" t="s">
        <v>1970</v>
      </c>
      <c r="R1292" s="9">
        <v>621</v>
      </c>
      <c r="S1292" s="9">
        <v>444</v>
      </c>
      <c r="T1292" s="9">
        <v>335</v>
      </c>
      <c r="U1292" s="9">
        <v>1631</v>
      </c>
      <c r="V1292" s="9">
        <v>1860</v>
      </c>
      <c r="W1292" s="9">
        <v>194</v>
      </c>
      <c r="X1292" s="9">
        <v>316</v>
      </c>
      <c r="Y1292" s="9">
        <v>0</v>
      </c>
      <c r="Z1292" s="9">
        <v>0</v>
      </c>
      <c r="AA1292" s="9">
        <v>59</v>
      </c>
      <c r="AB1292" s="9">
        <v>2490</v>
      </c>
      <c r="AC1292" s="9">
        <v>0</v>
      </c>
      <c r="AD1292" s="9">
        <v>114</v>
      </c>
      <c r="AE1292" s="9">
        <v>6664</v>
      </c>
      <c r="AF1292" s="9">
        <v>0</v>
      </c>
      <c r="AG1292" s="9">
        <v>8647</v>
      </c>
      <c r="AH1292" s="9">
        <v>7474</v>
      </c>
      <c r="AI1292" s="9">
        <v>901</v>
      </c>
      <c r="AJ1292" s="9">
        <v>1240</v>
      </c>
      <c r="AK1292" s="9">
        <v>0</v>
      </c>
      <c r="AL1292" s="9">
        <v>0</v>
      </c>
      <c r="AM1292" s="9">
        <v>264</v>
      </c>
      <c r="AN1292" s="9">
        <v>8766</v>
      </c>
      <c r="AO1292" s="9">
        <v>0</v>
      </c>
      <c r="AP1292" s="9">
        <v>493</v>
      </c>
      <c r="AQ1292" s="9">
        <v>27785</v>
      </c>
      <c r="AR1292" s="9">
        <v>0</v>
      </c>
      <c r="AS1292" s="9">
        <v>41035</v>
      </c>
      <c r="AT1292" s="9">
        <v>16913</v>
      </c>
      <c r="AU1292" s="9">
        <v>843</v>
      </c>
      <c r="AV1292" s="9">
        <v>4857</v>
      </c>
      <c r="AW1292" s="9">
        <v>0</v>
      </c>
      <c r="AX1292" s="9">
        <v>0</v>
      </c>
      <c r="AY1292" s="9">
        <v>1723</v>
      </c>
      <c r="AZ1292" s="9">
        <v>45471</v>
      </c>
      <c r="BA1292" s="9">
        <v>0</v>
      </c>
      <c r="BB1292" s="9">
        <v>1709</v>
      </c>
      <c r="BC1292" s="9">
        <v>112551</v>
      </c>
      <c r="BD1292" s="9">
        <v>178495085</v>
      </c>
      <c r="BE1292" s="9">
        <v>153262246</v>
      </c>
      <c r="BF1292" s="9">
        <v>14821786</v>
      </c>
      <c r="BG1292" s="9">
        <v>25325787</v>
      </c>
      <c r="BH1292" s="9">
        <v>0</v>
      </c>
      <c r="BI1292" s="9">
        <v>0</v>
      </c>
      <c r="BJ1292" s="9">
        <v>5554568</v>
      </c>
      <c r="BK1292" s="9">
        <v>179992810</v>
      </c>
      <c r="BL1292" s="9">
        <v>0</v>
      </c>
      <c r="BM1292" s="9">
        <v>876296</v>
      </c>
      <c r="BN1292" s="9">
        <v>558328578</v>
      </c>
      <c r="BO1292" s="9">
        <v>106814684</v>
      </c>
      <c r="BP1292" s="9">
        <v>76171447</v>
      </c>
      <c r="BQ1292" s="9">
        <v>3839401</v>
      </c>
      <c r="BR1292" s="9">
        <v>18672949</v>
      </c>
      <c r="BS1292" s="9">
        <v>0</v>
      </c>
      <c r="BT1292" s="9">
        <v>0</v>
      </c>
      <c r="BU1292" s="9">
        <v>6398033</v>
      </c>
      <c r="BV1292" s="9">
        <v>186964853</v>
      </c>
      <c r="BW1292" s="9">
        <v>0</v>
      </c>
      <c r="BX1292" s="9">
        <v>4341428</v>
      </c>
      <c r="BY1292" s="9">
        <v>403202795</v>
      </c>
      <c r="BZ1292" s="9">
        <v>1435044</v>
      </c>
      <c r="CA1292" s="9">
        <v>246102975</v>
      </c>
      <c r="CB1292" s="9">
        <v>220165576</v>
      </c>
      <c r="CC1292" s="9">
        <v>13088229</v>
      </c>
      <c r="CD1292" s="9">
        <v>38620202</v>
      </c>
      <c r="CE1292" s="9">
        <v>0</v>
      </c>
      <c r="CF1292" s="9">
        <v>0</v>
      </c>
      <c r="CG1292" s="9">
        <v>0</v>
      </c>
      <c r="CH1292" s="9">
        <v>9639674</v>
      </c>
      <c r="CI1292" s="9">
        <v>307013436</v>
      </c>
      <c r="CJ1292" s="9">
        <v>0</v>
      </c>
      <c r="CK1292" s="9">
        <v>7715115</v>
      </c>
      <c r="CL1292" s="9">
        <v>0</v>
      </c>
      <c r="CM1292" s="9">
        <v>0</v>
      </c>
      <c r="CN1292" s="9">
        <v>0</v>
      </c>
      <c r="CO1292" s="9">
        <v>3505287</v>
      </c>
      <c r="CP1292" s="9">
        <v>847285538</v>
      </c>
      <c r="CQ1292" s="9">
        <v>21932447</v>
      </c>
      <c r="CR1292" s="9">
        <v>0</v>
      </c>
      <c r="CS1292" s="9">
        <v>0</v>
      </c>
      <c r="CT1292" s="9">
        <v>26200253</v>
      </c>
      <c r="CU1292" s="9">
        <v>48132700</v>
      </c>
      <c r="CV1292" s="9">
        <v>36917532</v>
      </c>
      <c r="CW1292" s="9">
        <v>29359639</v>
      </c>
      <c r="CX1292" s="9">
        <v>5423225</v>
      </c>
      <c r="CY1292" s="9">
        <v>5025497</v>
      </c>
      <c r="CZ1292" s="9">
        <v>0</v>
      </c>
      <c r="DA1292" s="9">
        <v>0</v>
      </c>
      <c r="DB1292" s="9">
        <v>2217022</v>
      </c>
      <c r="DC1292" s="9">
        <v>83200094</v>
      </c>
      <c r="DD1292" s="9">
        <v>0</v>
      </c>
      <c r="DE1292" s="9">
        <v>235526</v>
      </c>
      <c r="DF1292" s="9">
        <v>162378535</v>
      </c>
      <c r="DG1292" s="9">
        <v>7698721</v>
      </c>
      <c r="DH1292" s="9">
        <v>165815972</v>
      </c>
      <c r="DI1292" s="9">
        <v>0</v>
      </c>
      <c r="DJ1292" s="9">
        <v>-807799</v>
      </c>
      <c r="DK1292" s="9">
        <v>0</v>
      </c>
      <c r="DL1292" s="9">
        <v>0</v>
      </c>
      <c r="DM1292" s="9">
        <v>0</v>
      </c>
      <c r="DN1292" s="9">
        <v>0</v>
      </c>
      <c r="DO1292" s="9">
        <v>12886777</v>
      </c>
      <c r="DP1292" s="9">
        <v>593886514</v>
      </c>
      <c r="DQ1292" s="9">
        <v>0</v>
      </c>
      <c r="DR1292" s="9">
        <v>0</v>
      </c>
      <c r="DS1292" s="9">
        <v>0</v>
      </c>
      <c r="DT1292" s="9">
        <v>0</v>
      </c>
      <c r="DU1292" s="9">
        <v>0</v>
      </c>
      <c r="DV1292" s="9">
        <v>0</v>
      </c>
      <c r="DW1292" s="9">
        <v>0</v>
      </c>
      <c r="DX1292" s="9">
        <v>0</v>
      </c>
      <c r="DY1292" s="9">
        <v>0</v>
      </c>
      <c r="DZ1292" s="9">
        <v>0</v>
      </c>
      <c r="EA1292" s="9">
        <v>0</v>
      </c>
      <c r="EB1292" s="9">
        <v>0</v>
      </c>
      <c r="EC1292" s="9">
        <v>0</v>
      </c>
    </row>
    <row r="1293" spans="1:133" x14ac:dyDescent="0.3">
      <c r="A1293" s="10">
        <v>106364451</v>
      </c>
      <c r="B1293" s="10" t="s">
        <v>1971</v>
      </c>
      <c r="C1293" s="10">
        <v>20182</v>
      </c>
      <c r="D1293" s="12">
        <v>43191</v>
      </c>
      <c r="E1293" s="10" t="s">
        <v>2129</v>
      </c>
      <c r="F1293" s="10" t="s">
        <v>134</v>
      </c>
      <c r="G1293" s="10" t="s">
        <v>275</v>
      </c>
      <c r="H1293" s="10" t="s">
        <v>2145</v>
      </c>
      <c r="I1293" s="10">
        <v>1209</v>
      </c>
      <c r="J1293" s="10" t="s">
        <v>255</v>
      </c>
      <c r="K1293" s="10" t="s">
        <v>137</v>
      </c>
      <c r="L1293" s="10" t="s">
        <v>138</v>
      </c>
      <c r="M1293" s="10" t="s">
        <v>1972</v>
      </c>
      <c r="N1293" s="10" t="s">
        <v>1973</v>
      </c>
      <c r="O1293" s="10" t="s">
        <v>1097</v>
      </c>
      <c r="P1293" s="10">
        <v>92354</v>
      </c>
      <c r="Q1293" s="10" t="s">
        <v>1974</v>
      </c>
      <c r="R1293" s="10">
        <v>81</v>
      </c>
      <c r="S1293" s="10">
        <v>81</v>
      </c>
      <c r="T1293" s="10">
        <v>64</v>
      </c>
      <c r="U1293" s="10">
        <v>1</v>
      </c>
      <c r="V1293" s="10">
        <v>0</v>
      </c>
      <c r="W1293" s="10">
        <v>30</v>
      </c>
      <c r="X1293" s="10">
        <v>5</v>
      </c>
      <c r="Y1293" s="10">
        <v>0</v>
      </c>
      <c r="Z1293" s="10">
        <v>0</v>
      </c>
      <c r="AA1293" s="10">
        <v>0</v>
      </c>
      <c r="AB1293" s="10">
        <v>1</v>
      </c>
      <c r="AC1293" s="10">
        <v>0</v>
      </c>
      <c r="AD1293" s="10">
        <v>0</v>
      </c>
      <c r="AE1293" s="10">
        <v>37</v>
      </c>
      <c r="AF1293" s="10">
        <v>15</v>
      </c>
      <c r="AG1293" s="10">
        <v>33</v>
      </c>
      <c r="AH1293" s="10">
        <v>0</v>
      </c>
      <c r="AI1293" s="10">
        <v>5205</v>
      </c>
      <c r="AJ1293" s="10">
        <v>180</v>
      </c>
      <c r="AK1293" s="10">
        <v>0</v>
      </c>
      <c r="AL1293" s="10">
        <v>0</v>
      </c>
      <c r="AM1293" s="10">
        <v>0</v>
      </c>
      <c r="AN1293" s="10">
        <v>105</v>
      </c>
      <c r="AO1293" s="10">
        <v>0</v>
      </c>
      <c r="AP1293" s="10">
        <v>0</v>
      </c>
      <c r="AQ1293" s="10">
        <v>5523</v>
      </c>
      <c r="AR1293" s="10">
        <v>4950</v>
      </c>
      <c r="AS1293" s="10">
        <v>0</v>
      </c>
      <c r="AT1293" s="10">
        <v>0</v>
      </c>
      <c r="AU1293" s="10">
        <v>88</v>
      </c>
      <c r="AV1293" s="10">
        <v>181</v>
      </c>
      <c r="AW1293" s="10">
        <v>0</v>
      </c>
      <c r="AX1293" s="10">
        <v>0</v>
      </c>
      <c r="AY1293" s="10">
        <v>0</v>
      </c>
      <c r="AZ1293" s="10">
        <v>92</v>
      </c>
      <c r="BA1293" s="10">
        <v>0</v>
      </c>
      <c r="BB1293" s="10">
        <v>0</v>
      </c>
      <c r="BC1293" s="10">
        <v>361</v>
      </c>
      <c r="BD1293" s="10">
        <v>107937</v>
      </c>
      <c r="BE1293" s="10">
        <v>0</v>
      </c>
      <c r="BF1293" s="10">
        <v>8596719</v>
      </c>
      <c r="BG1293" s="10">
        <v>304186</v>
      </c>
      <c r="BH1293" s="10">
        <v>0</v>
      </c>
      <c r="BI1293" s="10">
        <v>0</v>
      </c>
      <c r="BJ1293" s="10">
        <v>0</v>
      </c>
      <c r="BK1293" s="10">
        <v>378813</v>
      </c>
      <c r="BL1293" s="10">
        <v>0</v>
      </c>
      <c r="BM1293" s="10">
        <v>0</v>
      </c>
      <c r="BN1293" s="10">
        <v>9387655</v>
      </c>
      <c r="BO1293" s="10">
        <v>0</v>
      </c>
      <c r="BP1293" s="10">
        <v>0</v>
      </c>
      <c r="BQ1293" s="10">
        <v>21120</v>
      </c>
      <c r="BR1293" s="10">
        <v>43440</v>
      </c>
      <c r="BS1293" s="10">
        <v>0</v>
      </c>
      <c r="BT1293" s="10">
        <v>0</v>
      </c>
      <c r="BU1293" s="10">
        <v>0</v>
      </c>
      <c r="BV1293" s="10">
        <v>22080</v>
      </c>
      <c r="BW1293" s="10">
        <v>0</v>
      </c>
      <c r="BX1293" s="10">
        <v>0</v>
      </c>
      <c r="BY1293" s="10">
        <v>86640</v>
      </c>
      <c r="BZ1293" s="10">
        <v>0</v>
      </c>
      <c r="CA1293" s="10">
        <v>19923</v>
      </c>
      <c r="CB1293" s="10">
        <v>0</v>
      </c>
      <c r="CC1293" s="10">
        <v>2347703</v>
      </c>
      <c r="CD1293" s="10">
        <v>196072</v>
      </c>
      <c r="CE1293" s="10">
        <v>0</v>
      </c>
      <c r="CF1293" s="10">
        <v>0</v>
      </c>
      <c r="CG1293" s="10">
        <v>0</v>
      </c>
      <c r="CH1293" s="10">
        <v>0</v>
      </c>
      <c r="CI1293" s="10">
        <v>7360</v>
      </c>
      <c r="CJ1293" s="10">
        <v>0</v>
      </c>
      <c r="CK1293" s="10">
        <v>0</v>
      </c>
      <c r="CL1293" s="10">
        <v>0</v>
      </c>
      <c r="CM1293" s="10">
        <v>0</v>
      </c>
      <c r="CN1293" s="10">
        <v>0</v>
      </c>
      <c r="CO1293" s="10">
        <v>0</v>
      </c>
      <c r="CP1293" s="10">
        <v>2571058</v>
      </c>
      <c r="CQ1293" s="10">
        <v>0</v>
      </c>
      <c r="CR1293" s="10">
        <v>0</v>
      </c>
      <c r="CS1293" s="10">
        <v>0</v>
      </c>
      <c r="CT1293" s="10">
        <v>0</v>
      </c>
      <c r="CU1293" s="10">
        <v>0</v>
      </c>
      <c r="CV1293" s="10">
        <v>88014</v>
      </c>
      <c r="CW1293" s="10">
        <v>0</v>
      </c>
      <c r="CX1293" s="10">
        <v>6270136</v>
      </c>
      <c r="CY1293" s="10">
        <v>151554</v>
      </c>
      <c r="CZ1293" s="10">
        <v>0</v>
      </c>
      <c r="DA1293" s="10">
        <v>0</v>
      </c>
      <c r="DB1293" s="10">
        <v>0</v>
      </c>
      <c r="DC1293" s="10">
        <v>393533</v>
      </c>
      <c r="DD1293" s="10">
        <v>0</v>
      </c>
      <c r="DE1293" s="10">
        <v>0</v>
      </c>
      <c r="DF1293" s="10">
        <v>6903237</v>
      </c>
      <c r="DG1293" s="10">
        <v>0</v>
      </c>
      <c r="DH1293" s="10">
        <v>6433744</v>
      </c>
      <c r="DI1293" s="10">
        <v>0</v>
      </c>
      <c r="DJ1293" s="10">
        <v>0</v>
      </c>
      <c r="DK1293" s="10">
        <v>0</v>
      </c>
      <c r="DL1293" s="10">
        <v>0</v>
      </c>
      <c r="DM1293" s="10">
        <v>0</v>
      </c>
      <c r="DN1293" s="10">
        <v>0</v>
      </c>
      <c r="DO1293" s="10">
        <v>15665</v>
      </c>
      <c r="DP1293" s="10">
        <v>1008457</v>
      </c>
      <c r="DQ1293" s="10">
        <v>94028</v>
      </c>
      <c r="DR1293" s="10">
        <v>0</v>
      </c>
      <c r="DS1293" s="10">
        <v>0</v>
      </c>
      <c r="DT1293" s="10">
        <v>0</v>
      </c>
      <c r="DU1293" s="10">
        <v>0</v>
      </c>
      <c r="DV1293" s="10">
        <v>0</v>
      </c>
      <c r="DW1293" s="10">
        <v>0</v>
      </c>
      <c r="DX1293" s="10">
        <v>0</v>
      </c>
      <c r="DY1293" s="10">
        <v>0</v>
      </c>
      <c r="DZ1293" s="10">
        <v>0</v>
      </c>
      <c r="EA1293" s="10">
        <v>0</v>
      </c>
      <c r="EB1293" s="10">
        <v>0</v>
      </c>
      <c r="EC1293" s="10">
        <v>0</v>
      </c>
    </row>
    <row r="1294" spans="1:133" x14ac:dyDescent="0.3">
      <c r="A1294" s="9">
        <v>106370780</v>
      </c>
      <c r="B1294" s="9" t="s">
        <v>1975</v>
      </c>
      <c r="C1294" s="9">
        <v>20182</v>
      </c>
      <c r="D1294" s="11">
        <v>43191</v>
      </c>
      <c r="E1294" s="9" t="s">
        <v>2129</v>
      </c>
      <c r="F1294" s="9" t="s">
        <v>134</v>
      </c>
      <c r="G1294" s="9" t="s">
        <v>254</v>
      </c>
      <c r="H1294" s="9" t="s">
        <v>2140</v>
      </c>
      <c r="I1294" s="9">
        <v>1414</v>
      </c>
      <c r="J1294" s="9" t="s">
        <v>183</v>
      </c>
      <c r="K1294" s="9" t="s">
        <v>137</v>
      </c>
      <c r="L1294" s="9" t="s">
        <v>138</v>
      </c>
      <c r="M1294" s="9" t="s">
        <v>1976</v>
      </c>
      <c r="N1294" s="9" t="s">
        <v>1977</v>
      </c>
      <c r="O1294" s="9" t="s">
        <v>1978</v>
      </c>
      <c r="P1294" s="9">
        <v>92056</v>
      </c>
      <c r="Q1294" s="9" t="s">
        <v>1979</v>
      </c>
      <c r="R1294" s="9">
        <v>386</v>
      </c>
      <c r="S1294" s="9">
        <v>386</v>
      </c>
      <c r="T1294" s="9">
        <v>200</v>
      </c>
      <c r="U1294" s="9">
        <v>744</v>
      </c>
      <c r="V1294" s="9">
        <v>566</v>
      </c>
      <c r="W1294" s="9">
        <v>390</v>
      </c>
      <c r="X1294" s="9">
        <v>611</v>
      </c>
      <c r="Y1294" s="9">
        <v>0</v>
      </c>
      <c r="Z1294" s="9">
        <v>0</v>
      </c>
      <c r="AA1294" s="9">
        <v>339</v>
      </c>
      <c r="AB1294" s="9">
        <v>383</v>
      </c>
      <c r="AC1294" s="9">
        <v>8</v>
      </c>
      <c r="AD1294" s="9">
        <v>129</v>
      </c>
      <c r="AE1294" s="9">
        <v>3170</v>
      </c>
      <c r="AF1294" s="9">
        <v>0</v>
      </c>
      <c r="AG1294" s="9">
        <v>3521</v>
      </c>
      <c r="AH1294" s="9">
        <v>2450</v>
      </c>
      <c r="AI1294" s="9">
        <v>2316</v>
      </c>
      <c r="AJ1294" s="9">
        <v>2499</v>
      </c>
      <c r="AK1294" s="9">
        <v>0</v>
      </c>
      <c r="AL1294" s="9">
        <v>0</v>
      </c>
      <c r="AM1294" s="9">
        <v>2105</v>
      </c>
      <c r="AN1294" s="9">
        <v>1507</v>
      </c>
      <c r="AO1294" s="9">
        <v>28</v>
      </c>
      <c r="AP1294" s="9">
        <v>464</v>
      </c>
      <c r="AQ1294" s="9">
        <v>14890</v>
      </c>
      <c r="AR1294" s="9">
        <v>0</v>
      </c>
      <c r="AS1294" s="9">
        <v>18423</v>
      </c>
      <c r="AT1294" s="9">
        <v>9750</v>
      </c>
      <c r="AU1294" s="9">
        <v>3171</v>
      </c>
      <c r="AV1294" s="9">
        <v>9913</v>
      </c>
      <c r="AW1294" s="9">
        <v>0</v>
      </c>
      <c r="AX1294" s="9">
        <v>0</v>
      </c>
      <c r="AY1294" s="9">
        <v>5318</v>
      </c>
      <c r="AZ1294" s="9">
        <v>17984</v>
      </c>
      <c r="BA1294" s="9">
        <v>286</v>
      </c>
      <c r="BB1294" s="9">
        <v>1458</v>
      </c>
      <c r="BC1294" s="9">
        <v>66303</v>
      </c>
      <c r="BD1294" s="9">
        <v>55739899</v>
      </c>
      <c r="BE1294" s="9">
        <v>43509815</v>
      </c>
      <c r="BF1294" s="9">
        <v>19008810</v>
      </c>
      <c r="BG1294" s="9">
        <v>29337713</v>
      </c>
      <c r="BH1294" s="9">
        <v>0</v>
      </c>
      <c r="BI1294" s="9">
        <v>0</v>
      </c>
      <c r="BJ1294" s="9">
        <v>23975106</v>
      </c>
      <c r="BK1294" s="9">
        <v>26966780</v>
      </c>
      <c r="BL1294" s="9">
        <v>404035</v>
      </c>
      <c r="BM1294" s="9">
        <v>6734562</v>
      </c>
      <c r="BN1294" s="9">
        <v>205676720</v>
      </c>
      <c r="BO1294" s="9">
        <v>41715211</v>
      </c>
      <c r="BP1294" s="9">
        <v>27917340</v>
      </c>
      <c r="BQ1294" s="9">
        <v>8890490</v>
      </c>
      <c r="BR1294" s="9">
        <v>27089733</v>
      </c>
      <c r="BS1294" s="9">
        <v>0</v>
      </c>
      <c r="BT1294" s="9">
        <v>0</v>
      </c>
      <c r="BU1294" s="9">
        <v>14392388</v>
      </c>
      <c r="BV1294" s="9">
        <v>45546862</v>
      </c>
      <c r="BW1294" s="9">
        <v>807582</v>
      </c>
      <c r="BX1294" s="9">
        <v>4121403</v>
      </c>
      <c r="BY1294" s="9">
        <v>170481009</v>
      </c>
      <c r="BZ1294" s="9">
        <v>10789215</v>
      </c>
      <c r="CA1294" s="9">
        <v>76823357</v>
      </c>
      <c r="CB1294" s="9">
        <v>60947879</v>
      </c>
      <c r="CC1294" s="9">
        <v>11317270</v>
      </c>
      <c r="CD1294" s="9">
        <v>50079883</v>
      </c>
      <c r="CE1294" s="9">
        <v>0</v>
      </c>
      <c r="CF1294" s="9">
        <v>0</v>
      </c>
      <c r="CG1294" s="9">
        <v>0</v>
      </c>
      <c r="CH1294" s="9">
        <v>31640163</v>
      </c>
      <c r="CI1294" s="9">
        <v>47516624</v>
      </c>
      <c r="CJ1294" s="9">
        <v>0</v>
      </c>
      <c r="CK1294" s="9">
        <v>1211617</v>
      </c>
      <c r="CL1294" s="9">
        <v>0</v>
      </c>
      <c r="CM1294" s="9">
        <v>0</v>
      </c>
      <c r="CN1294" s="9">
        <v>0</v>
      </c>
      <c r="CO1294" s="9">
        <v>626549</v>
      </c>
      <c r="CP1294" s="9">
        <v>290952557</v>
      </c>
      <c r="CQ1294" s="9">
        <v>2835748</v>
      </c>
      <c r="CR1294" s="9">
        <v>0</v>
      </c>
      <c r="CS1294" s="9">
        <v>0</v>
      </c>
      <c r="CT1294" s="9">
        <v>2190731</v>
      </c>
      <c r="CU1294" s="9">
        <v>5026479</v>
      </c>
      <c r="CV1294" s="9">
        <v>20631753</v>
      </c>
      <c r="CW1294" s="9">
        <v>13315024</v>
      </c>
      <c r="CX1294" s="9">
        <v>16582030</v>
      </c>
      <c r="CY1294" s="9">
        <v>6347563</v>
      </c>
      <c r="CZ1294" s="9">
        <v>0</v>
      </c>
      <c r="DA1294" s="9">
        <v>0</v>
      </c>
      <c r="DB1294" s="9">
        <v>6727331</v>
      </c>
      <c r="DC1294" s="9">
        <v>27187749</v>
      </c>
      <c r="DD1294" s="9">
        <v>0</v>
      </c>
      <c r="DE1294" s="9">
        <v>-559799</v>
      </c>
      <c r="DF1294" s="9">
        <v>90231651</v>
      </c>
      <c r="DG1294" s="9">
        <v>1822161</v>
      </c>
      <c r="DH1294" s="9">
        <v>93875297</v>
      </c>
      <c r="DI1294" s="9">
        <v>0</v>
      </c>
      <c r="DJ1294" s="9">
        <v>3276344</v>
      </c>
      <c r="DK1294" s="9">
        <v>0</v>
      </c>
      <c r="DL1294" s="9">
        <v>0</v>
      </c>
      <c r="DM1294" s="9">
        <v>0</v>
      </c>
      <c r="DN1294" s="9">
        <v>0</v>
      </c>
      <c r="DO1294" s="9">
        <v>868068</v>
      </c>
      <c r="DP1294" s="9">
        <v>98874061</v>
      </c>
      <c r="DQ1294" s="9">
        <v>0</v>
      </c>
      <c r="DR1294" s="9">
        <v>0</v>
      </c>
      <c r="DS1294" s="9">
        <v>0</v>
      </c>
      <c r="DT1294" s="9">
        <v>0</v>
      </c>
      <c r="DU1294" s="9">
        <v>0</v>
      </c>
      <c r="DV1294" s="9">
        <v>0</v>
      </c>
      <c r="DW1294" s="9">
        <v>0</v>
      </c>
      <c r="DX1294" s="9">
        <v>0</v>
      </c>
      <c r="DY1294" s="9">
        <v>0</v>
      </c>
      <c r="DZ1294" s="9">
        <v>0</v>
      </c>
      <c r="EA1294" s="9">
        <v>0</v>
      </c>
      <c r="EB1294" s="9">
        <v>0</v>
      </c>
      <c r="EC1294" s="9">
        <v>0</v>
      </c>
    </row>
    <row r="1295" spans="1:133" x14ac:dyDescent="0.3">
      <c r="A1295" s="10">
        <v>106531059</v>
      </c>
      <c r="B1295" s="10" t="s">
        <v>1980</v>
      </c>
      <c r="C1295" s="10">
        <v>20182</v>
      </c>
      <c r="D1295" s="12">
        <v>43191</v>
      </c>
      <c r="E1295" s="10" t="s">
        <v>2129</v>
      </c>
      <c r="F1295" s="10" t="s">
        <v>134</v>
      </c>
      <c r="G1295" s="10" t="s">
        <v>1981</v>
      </c>
      <c r="H1295" s="10" t="s">
        <v>2131</v>
      </c>
      <c r="I1295" s="10">
        <v>207</v>
      </c>
      <c r="J1295" s="10" t="s">
        <v>183</v>
      </c>
      <c r="K1295" s="10" t="s">
        <v>137</v>
      </c>
      <c r="L1295" s="10" t="s">
        <v>145</v>
      </c>
      <c r="M1295" s="10" t="s">
        <v>1982</v>
      </c>
      <c r="N1295" s="10" t="s">
        <v>1983</v>
      </c>
      <c r="O1295" s="10" t="s">
        <v>1984</v>
      </c>
      <c r="P1295" s="10">
        <v>96093</v>
      </c>
      <c r="Q1295" s="10" t="s">
        <v>1985</v>
      </c>
      <c r="R1295" s="10">
        <v>50</v>
      </c>
      <c r="S1295" s="10">
        <v>50</v>
      </c>
      <c r="T1295" s="10">
        <v>40</v>
      </c>
      <c r="U1295" s="10">
        <v>51</v>
      </c>
      <c r="V1295" s="10">
        <v>0</v>
      </c>
      <c r="W1295" s="10">
        <v>2</v>
      </c>
      <c r="X1295" s="10">
        <v>17</v>
      </c>
      <c r="Y1295" s="10">
        <v>0</v>
      </c>
      <c r="Z1295" s="10">
        <v>0</v>
      </c>
      <c r="AA1295" s="10">
        <v>15</v>
      </c>
      <c r="AB1295" s="10">
        <v>0</v>
      </c>
      <c r="AC1295" s="10">
        <v>0</v>
      </c>
      <c r="AD1295" s="10">
        <v>0</v>
      </c>
      <c r="AE1295" s="10">
        <v>85</v>
      </c>
      <c r="AF1295" s="10">
        <v>0</v>
      </c>
      <c r="AG1295" s="10">
        <v>444</v>
      </c>
      <c r="AH1295" s="10">
        <v>0</v>
      </c>
      <c r="AI1295" s="10">
        <v>3</v>
      </c>
      <c r="AJ1295" s="10">
        <v>817</v>
      </c>
      <c r="AK1295" s="10">
        <v>0</v>
      </c>
      <c r="AL1295" s="10">
        <v>0</v>
      </c>
      <c r="AM1295" s="10">
        <v>80</v>
      </c>
      <c r="AN1295" s="10">
        <v>0</v>
      </c>
      <c r="AO1295" s="10">
        <v>0</v>
      </c>
      <c r="AP1295" s="10">
        <v>91</v>
      </c>
      <c r="AQ1295" s="10">
        <v>1435</v>
      </c>
      <c r="AR1295" s="10">
        <v>887</v>
      </c>
      <c r="AS1295" s="10">
        <v>3087</v>
      </c>
      <c r="AT1295" s="10">
        <v>0</v>
      </c>
      <c r="AU1295" s="10">
        <v>228</v>
      </c>
      <c r="AV1295" s="10">
        <v>2335</v>
      </c>
      <c r="AW1295" s="10">
        <v>0</v>
      </c>
      <c r="AX1295" s="10">
        <v>0</v>
      </c>
      <c r="AY1295" s="10">
        <v>1967</v>
      </c>
      <c r="AZ1295" s="10">
        <v>0</v>
      </c>
      <c r="BA1295" s="10">
        <v>0</v>
      </c>
      <c r="BB1295" s="10">
        <v>316</v>
      </c>
      <c r="BC1295" s="10">
        <v>7933</v>
      </c>
      <c r="BD1295" s="10">
        <v>1713502</v>
      </c>
      <c r="BE1295" s="10">
        <v>0</v>
      </c>
      <c r="BF1295" s="10">
        <v>22632</v>
      </c>
      <c r="BG1295" s="10">
        <v>657125</v>
      </c>
      <c r="BH1295" s="10">
        <v>0</v>
      </c>
      <c r="BI1295" s="10">
        <v>0</v>
      </c>
      <c r="BJ1295" s="10">
        <v>443567</v>
      </c>
      <c r="BK1295" s="10">
        <v>0</v>
      </c>
      <c r="BL1295" s="10">
        <v>0</v>
      </c>
      <c r="BM1295" s="10">
        <v>45556</v>
      </c>
      <c r="BN1295" s="10">
        <v>2882382</v>
      </c>
      <c r="BO1295" s="10">
        <v>1680795</v>
      </c>
      <c r="BP1295" s="10">
        <v>0</v>
      </c>
      <c r="BQ1295" s="10">
        <v>142344</v>
      </c>
      <c r="BR1295" s="10">
        <v>1159324</v>
      </c>
      <c r="BS1295" s="10">
        <v>0</v>
      </c>
      <c r="BT1295" s="10">
        <v>0</v>
      </c>
      <c r="BU1295" s="10">
        <v>1268070</v>
      </c>
      <c r="BV1295" s="10">
        <v>0</v>
      </c>
      <c r="BW1295" s="10">
        <v>0</v>
      </c>
      <c r="BX1295" s="10">
        <v>164341</v>
      </c>
      <c r="BY1295" s="10">
        <v>4414874</v>
      </c>
      <c r="BZ1295" s="10">
        <v>161513</v>
      </c>
      <c r="CA1295" s="10">
        <v>1691296</v>
      </c>
      <c r="CB1295" s="10">
        <v>0</v>
      </c>
      <c r="CC1295" s="10">
        <v>-703997</v>
      </c>
      <c r="CD1295" s="10">
        <v>-759547</v>
      </c>
      <c r="CE1295" s="10">
        <v>-1738</v>
      </c>
      <c r="CF1295" s="10">
        <v>0</v>
      </c>
      <c r="CG1295" s="10">
        <v>0</v>
      </c>
      <c r="CH1295" s="10">
        <v>674731</v>
      </c>
      <c r="CI1295" s="10">
        <v>0</v>
      </c>
      <c r="CJ1295" s="10">
        <v>0</v>
      </c>
      <c r="CK1295" s="10">
        <v>28916</v>
      </c>
      <c r="CL1295" s="10">
        <v>0</v>
      </c>
      <c r="CM1295" s="10">
        <v>0</v>
      </c>
      <c r="CN1295" s="10">
        <v>0</v>
      </c>
      <c r="CO1295" s="10">
        <v>56857</v>
      </c>
      <c r="CP1295" s="10">
        <v>1148031</v>
      </c>
      <c r="CQ1295" s="10">
        <v>0</v>
      </c>
      <c r="CR1295" s="10">
        <v>107704</v>
      </c>
      <c r="CS1295" s="10">
        <v>0</v>
      </c>
      <c r="CT1295" s="10">
        <v>0</v>
      </c>
      <c r="CU1295" s="10">
        <v>107704</v>
      </c>
      <c r="CV1295" s="10">
        <v>1541488</v>
      </c>
      <c r="CW1295" s="10">
        <v>0</v>
      </c>
      <c r="CX1295" s="10">
        <v>870711</v>
      </c>
      <c r="CY1295" s="10">
        <v>2683700</v>
      </c>
      <c r="CZ1295" s="10">
        <v>0</v>
      </c>
      <c r="DA1295" s="10">
        <v>0</v>
      </c>
      <c r="DB1295" s="10">
        <v>1036906</v>
      </c>
      <c r="DC1295" s="10">
        <v>0</v>
      </c>
      <c r="DD1295" s="10">
        <v>0</v>
      </c>
      <c r="DE1295" s="10">
        <v>124124</v>
      </c>
      <c r="DF1295" s="10">
        <v>6256929</v>
      </c>
      <c r="DG1295" s="10">
        <v>164102</v>
      </c>
      <c r="DH1295" s="10">
        <v>4298798</v>
      </c>
      <c r="DI1295" s="10">
        <v>0</v>
      </c>
      <c r="DJ1295" s="10">
        <v>354302</v>
      </c>
      <c r="DK1295" s="10">
        <v>0</v>
      </c>
      <c r="DL1295" s="10">
        <v>0</v>
      </c>
      <c r="DM1295" s="10">
        <v>0</v>
      </c>
      <c r="DN1295" s="10">
        <v>0</v>
      </c>
      <c r="DO1295" s="10">
        <v>315163</v>
      </c>
      <c r="DP1295" s="10">
        <v>3778782</v>
      </c>
      <c r="DQ1295" s="10">
        <v>0</v>
      </c>
      <c r="DR1295" s="10">
        <v>0</v>
      </c>
      <c r="DS1295" s="10">
        <v>0</v>
      </c>
      <c r="DT1295" s="10">
        <v>0</v>
      </c>
      <c r="DU1295" s="10">
        <v>0</v>
      </c>
      <c r="DV1295" s="10">
        <v>0</v>
      </c>
      <c r="DW1295" s="10">
        <v>0</v>
      </c>
      <c r="DX1295" s="10">
        <v>0</v>
      </c>
      <c r="DY1295" s="10">
        <v>0</v>
      </c>
      <c r="DZ1295" s="10">
        <v>0</v>
      </c>
      <c r="EA1295" s="10">
        <v>0</v>
      </c>
      <c r="EB1295" s="10">
        <v>0</v>
      </c>
      <c r="EC1295" s="10">
        <v>0</v>
      </c>
    </row>
    <row r="1296" spans="1:133" x14ac:dyDescent="0.3">
      <c r="A1296" s="9">
        <v>106400548</v>
      </c>
      <c r="B1296" s="9" t="s">
        <v>1991</v>
      </c>
      <c r="C1296" s="9">
        <v>20182</v>
      </c>
      <c r="D1296" s="11">
        <v>43191</v>
      </c>
      <c r="E1296" s="9" t="s">
        <v>2129</v>
      </c>
      <c r="F1296" s="9" t="s">
        <v>134</v>
      </c>
      <c r="G1296" s="9" t="s">
        <v>282</v>
      </c>
      <c r="H1296" s="9" t="s">
        <v>2146</v>
      </c>
      <c r="I1296" s="9">
        <v>801</v>
      </c>
      <c r="J1296" s="9" t="s">
        <v>255</v>
      </c>
      <c r="K1296" s="9" t="s">
        <v>137</v>
      </c>
      <c r="L1296" s="9" t="s">
        <v>145</v>
      </c>
      <c r="M1296" s="9" t="s">
        <v>1992</v>
      </c>
      <c r="N1296" s="9" t="s">
        <v>1993</v>
      </c>
      <c r="O1296" s="9" t="s">
        <v>1994</v>
      </c>
      <c r="P1296" s="9">
        <v>93465</v>
      </c>
      <c r="Q1296" s="9" t="s">
        <v>1995</v>
      </c>
      <c r="R1296" s="9">
        <v>122</v>
      </c>
      <c r="S1296" s="9">
        <v>122</v>
      </c>
      <c r="T1296" s="9">
        <v>47</v>
      </c>
      <c r="U1296" s="9">
        <v>445</v>
      </c>
      <c r="V1296" s="9">
        <v>66</v>
      </c>
      <c r="W1296" s="9">
        <v>62</v>
      </c>
      <c r="X1296" s="9">
        <v>165</v>
      </c>
      <c r="Y1296" s="9">
        <v>1</v>
      </c>
      <c r="Z1296" s="9">
        <v>0</v>
      </c>
      <c r="AA1296" s="9">
        <v>13</v>
      </c>
      <c r="AB1296" s="9">
        <v>246</v>
      </c>
      <c r="AC1296" s="9">
        <v>12</v>
      </c>
      <c r="AD1296" s="9">
        <v>3</v>
      </c>
      <c r="AE1296" s="9">
        <v>1013</v>
      </c>
      <c r="AF1296" s="9">
        <v>0</v>
      </c>
      <c r="AG1296" s="9">
        <v>1876</v>
      </c>
      <c r="AH1296" s="9">
        <v>239</v>
      </c>
      <c r="AI1296" s="9">
        <v>244</v>
      </c>
      <c r="AJ1296" s="9">
        <v>624</v>
      </c>
      <c r="AK1296" s="9">
        <v>3</v>
      </c>
      <c r="AL1296" s="9">
        <v>0</v>
      </c>
      <c r="AM1296" s="9">
        <v>16</v>
      </c>
      <c r="AN1296" s="9">
        <v>879</v>
      </c>
      <c r="AO1296" s="9">
        <v>63</v>
      </c>
      <c r="AP1296" s="9">
        <v>9</v>
      </c>
      <c r="AQ1296" s="9">
        <v>3953</v>
      </c>
      <c r="AR1296" s="9">
        <v>0</v>
      </c>
      <c r="AS1296" s="9">
        <v>2590</v>
      </c>
      <c r="AT1296" s="9">
        <v>377</v>
      </c>
      <c r="AU1296" s="9">
        <v>528</v>
      </c>
      <c r="AV1296" s="9">
        <v>3274</v>
      </c>
      <c r="AW1296" s="9">
        <v>5</v>
      </c>
      <c r="AX1296" s="9">
        <v>0</v>
      </c>
      <c r="AY1296" s="9">
        <v>482</v>
      </c>
      <c r="AZ1296" s="9">
        <v>3642</v>
      </c>
      <c r="BA1296" s="9">
        <v>12</v>
      </c>
      <c r="BB1296" s="9">
        <v>393</v>
      </c>
      <c r="BC1296" s="9">
        <v>11303</v>
      </c>
      <c r="BD1296" s="9">
        <v>41540048</v>
      </c>
      <c r="BE1296" s="9">
        <v>6039936</v>
      </c>
      <c r="BF1296" s="9">
        <v>5912117</v>
      </c>
      <c r="BG1296" s="9">
        <v>14202757</v>
      </c>
      <c r="BH1296" s="9">
        <v>72326</v>
      </c>
      <c r="BI1296" s="9">
        <v>0</v>
      </c>
      <c r="BJ1296" s="9">
        <v>566685</v>
      </c>
      <c r="BK1296" s="9">
        <v>22860696</v>
      </c>
      <c r="BL1296" s="9">
        <v>1384211</v>
      </c>
      <c r="BM1296" s="9">
        <v>268360</v>
      </c>
      <c r="BN1296" s="9">
        <v>92847136</v>
      </c>
      <c r="BO1296" s="9">
        <v>25298219</v>
      </c>
      <c r="BP1296" s="9">
        <v>5491199</v>
      </c>
      <c r="BQ1296" s="9">
        <v>3567051</v>
      </c>
      <c r="BR1296" s="9">
        <v>22304514</v>
      </c>
      <c r="BS1296" s="9">
        <v>26407</v>
      </c>
      <c r="BT1296" s="9">
        <v>0</v>
      </c>
      <c r="BU1296" s="9">
        <v>2545778</v>
      </c>
      <c r="BV1296" s="9">
        <v>29107133</v>
      </c>
      <c r="BW1296" s="9">
        <v>201023</v>
      </c>
      <c r="BX1296" s="9">
        <v>3078892</v>
      </c>
      <c r="BY1296" s="9">
        <v>91620216</v>
      </c>
      <c r="BZ1296" s="9">
        <v>1480036</v>
      </c>
      <c r="CA1296" s="9">
        <v>60684493</v>
      </c>
      <c r="CB1296" s="9">
        <v>10443687</v>
      </c>
      <c r="CC1296" s="9">
        <v>6240744</v>
      </c>
      <c r="CD1296" s="9">
        <v>27289921</v>
      </c>
      <c r="CE1296" s="9">
        <v>0</v>
      </c>
      <c r="CF1296" s="9">
        <v>89314</v>
      </c>
      <c r="CG1296" s="9">
        <v>0</v>
      </c>
      <c r="CH1296" s="9">
        <v>2677613</v>
      </c>
      <c r="CI1296" s="9">
        <v>37395187</v>
      </c>
      <c r="CJ1296" s="9">
        <v>0</v>
      </c>
      <c r="CK1296" s="9">
        <v>1568998</v>
      </c>
      <c r="CL1296" s="9">
        <v>0</v>
      </c>
      <c r="CM1296" s="9">
        <v>0</v>
      </c>
      <c r="CN1296" s="9">
        <v>0</v>
      </c>
      <c r="CO1296" s="9">
        <v>2551233</v>
      </c>
      <c r="CP1296" s="9">
        <v>150421226</v>
      </c>
      <c r="CQ1296" s="9">
        <v>0</v>
      </c>
      <c r="CR1296" s="9">
        <v>0</v>
      </c>
      <c r="CS1296" s="9">
        <v>0</v>
      </c>
      <c r="CT1296" s="9">
        <v>0</v>
      </c>
      <c r="CU1296" s="9">
        <v>0</v>
      </c>
      <c r="CV1296" s="9">
        <v>6153774</v>
      </c>
      <c r="CW1296" s="9">
        <v>1087448</v>
      </c>
      <c r="CX1296" s="9">
        <v>3238424</v>
      </c>
      <c r="CY1296" s="9">
        <v>9217350</v>
      </c>
      <c r="CZ1296" s="9">
        <v>9419</v>
      </c>
      <c r="DA1296" s="9">
        <v>0</v>
      </c>
      <c r="DB1296" s="9">
        <v>385136</v>
      </c>
      <c r="DC1296" s="9">
        <v>13843151</v>
      </c>
      <c r="DD1296" s="9">
        <v>16236</v>
      </c>
      <c r="DE1296" s="9">
        <v>95188</v>
      </c>
      <c r="DF1296" s="9">
        <v>34046126</v>
      </c>
      <c r="DG1296" s="9">
        <v>57393</v>
      </c>
      <c r="DH1296" s="9">
        <v>23271621</v>
      </c>
      <c r="DI1296" s="9">
        <v>0</v>
      </c>
      <c r="DJ1296" s="9">
        <v>39216</v>
      </c>
      <c r="DK1296" s="9">
        <v>0</v>
      </c>
      <c r="DL1296" s="9">
        <v>0</v>
      </c>
      <c r="DM1296" s="9">
        <v>0</v>
      </c>
      <c r="DN1296" s="9">
        <v>0</v>
      </c>
      <c r="DO1296" s="9">
        <v>177754</v>
      </c>
      <c r="DP1296" s="9">
        <v>60210946</v>
      </c>
      <c r="DQ1296" s="9">
        <v>0</v>
      </c>
      <c r="DR1296" s="9">
        <v>0</v>
      </c>
      <c r="DS1296" s="9">
        <v>0</v>
      </c>
      <c r="DT1296" s="9">
        <v>0</v>
      </c>
      <c r="DU1296" s="9">
        <v>0</v>
      </c>
      <c r="DV1296" s="9">
        <v>0</v>
      </c>
      <c r="DW1296" s="9">
        <v>0</v>
      </c>
      <c r="DX1296" s="9">
        <v>0</v>
      </c>
      <c r="DY1296" s="9">
        <v>0</v>
      </c>
      <c r="DZ1296" s="9">
        <v>0</v>
      </c>
      <c r="EA1296" s="9">
        <v>0</v>
      </c>
      <c r="EB1296" s="9">
        <v>2174941</v>
      </c>
      <c r="EC1296" s="9">
        <v>6931021</v>
      </c>
    </row>
    <row r="1297" spans="1:133" x14ac:dyDescent="0.3">
      <c r="A1297" s="10">
        <v>106381154</v>
      </c>
      <c r="B1297" s="10" t="s">
        <v>1996</v>
      </c>
      <c r="C1297" s="10">
        <v>20182</v>
      </c>
      <c r="D1297" s="12">
        <v>43191</v>
      </c>
      <c r="E1297" s="10" t="s">
        <v>2129</v>
      </c>
      <c r="F1297" s="10" t="s">
        <v>134</v>
      </c>
      <c r="G1297" s="10" t="s">
        <v>379</v>
      </c>
      <c r="H1297" s="10" t="s">
        <v>2148</v>
      </c>
      <c r="I1297" s="10">
        <v>423</v>
      </c>
      <c r="J1297" s="10" t="s">
        <v>227</v>
      </c>
      <c r="K1297" s="10" t="s">
        <v>137</v>
      </c>
      <c r="L1297" s="10" t="s">
        <v>220</v>
      </c>
      <c r="M1297" s="10" t="s">
        <v>1997</v>
      </c>
      <c r="N1297" s="10" t="s">
        <v>1998</v>
      </c>
      <c r="O1297" s="10" t="s">
        <v>382</v>
      </c>
      <c r="P1297" s="10">
        <v>94143</v>
      </c>
      <c r="Q1297" s="10" t="s">
        <v>1999</v>
      </c>
      <c r="R1297" s="10">
        <v>1019</v>
      </c>
      <c r="S1297" s="10">
        <v>782</v>
      </c>
      <c r="T1297" s="10">
        <v>726</v>
      </c>
      <c r="U1297" s="10">
        <v>2236</v>
      </c>
      <c r="V1297" s="10">
        <v>485</v>
      </c>
      <c r="W1297" s="10">
        <v>634</v>
      </c>
      <c r="X1297" s="10">
        <v>1673</v>
      </c>
      <c r="Y1297" s="10">
        <v>13</v>
      </c>
      <c r="Z1297" s="10">
        <v>0</v>
      </c>
      <c r="AA1297" s="10">
        <v>0</v>
      </c>
      <c r="AB1297" s="10">
        <v>3643</v>
      </c>
      <c r="AC1297" s="10">
        <v>0</v>
      </c>
      <c r="AD1297" s="10">
        <v>78</v>
      </c>
      <c r="AE1297" s="10">
        <v>8762</v>
      </c>
      <c r="AF1297" s="10">
        <v>0</v>
      </c>
      <c r="AG1297" s="10">
        <v>14452</v>
      </c>
      <c r="AH1297" s="10">
        <v>2993</v>
      </c>
      <c r="AI1297" s="10">
        <v>6249</v>
      </c>
      <c r="AJ1297" s="10">
        <v>11308</v>
      </c>
      <c r="AK1297" s="10">
        <v>257</v>
      </c>
      <c r="AL1297" s="10">
        <v>0</v>
      </c>
      <c r="AM1297" s="10">
        <v>0</v>
      </c>
      <c r="AN1297" s="10">
        <v>20417</v>
      </c>
      <c r="AO1297" s="10">
        <v>0</v>
      </c>
      <c r="AP1297" s="10">
        <v>351</v>
      </c>
      <c r="AQ1297" s="10">
        <v>56027</v>
      </c>
      <c r="AR1297" s="10">
        <v>0</v>
      </c>
      <c r="AS1297" s="10">
        <v>113226</v>
      </c>
      <c r="AT1297" s="10">
        <v>18138</v>
      </c>
      <c r="AU1297" s="10">
        <v>21489</v>
      </c>
      <c r="AV1297" s="10">
        <v>47628</v>
      </c>
      <c r="AW1297" s="10">
        <v>389</v>
      </c>
      <c r="AX1297" s="10">
        <v>0</v>
      </c>
      <c r="AY1297" s="10">
        <v>0</v>
      </c>
      <c r="AZ1297" s="10">
        <v>171467</v>
      </c>
      <c r="BA1297" s="10">
        <v>0</v>
      </c>
      <c r="BB1297" s="10">
        <v>7107</v>
      </c>
      <c r="BC1297" s="10">
        <v>379444</v>
      </c>
      <c r="BD1297" s="10">
        <v>545390885</v>
      </c>
      <c r="BE1297" s="10">
        <v>114965888</v>
      </c>
      <c r="BF1297" s="10">
        <v>244642986</v>
      </c>
      <c r="BG1297" s="10">
        <v>352400185</v>
      </c>
      <c r="BH1297" s="10">
        <v>12099274</v>
      </c>
      <c r="BI1297" s="10">
        <v>0</v>
      </c>
      <c r="BJ1297" s="10">
        <v>0</v>
      </c>
      <c r="BK1297" s="10">
        <v>784281024</v>
      </c>
      <c r="BL1297" s="10">
        <v>0</v>
      </c>
      <c r="BM1297" s="10">
        <v>4481887</v>
      </c>
      <c r="BN1297" s="10">
        <v>2058262129</v>
      </c>
      <c r="BO1297" s="10">
        <v>440467762</v>
      </c>
      <c r="BP1297" s="10">
        <v>70921771</v>
      </c>
      <c r="BQ1297" s="10">
        <v>83697712</v>
      </c>
      <c r="BR1297" s="10">
        <v>184626276</v>
      </c>
      <c r="BS1297" s="10">
        <v>1389269</v>
      </c>
      <c r="BT1297" s="10">
        <v>0</v>
      </c>
      <c r="BU1297" s="10">
        <v>0</v>
      </c>
      <c r="BV1297" s="10">
        <v>666424441</v>
      </c>
      <c r="BW1297" s="10">
        <v>0</v>
      </c>
      <c r="BX1297" s="10">
        <v>28431669</v>
      </c>
      <c r="BY1297" s="10">
        <v>1475958900</v>
      </c>
      <c r="BZ1297" s="10">
        <v>7652301</v>
      </c>
      <c r="CA1297" s="10">
        <v>829062616</v>
      </c>
      <c r="CB1297" s="10">
        <v>148738330</v>
      </c>
      <c r="CC1297" s="10">
        <v>221609991</v>
      </c>
      <c r="CD1297" s="10">
        <v>442361523</v>
      </c>
      <c r="CE1297" s="10">
        <v>0</v>
      </c>
      <c r="CF1297" s="10">
        <v>10064923</v>
      </c>
      <c r="CG1297" s="10">
        <v>0</v>
      </c>
      <c r="CH1297" s="10">
        <v>0</v>
      </c>
      <c r="CI1297" s="10">
        <v>892772660</v>
      </c>
      <c r="CJ1297" s="10">
        <v>0</v>
      </c>
      <c r="CK1297" s="10">
        <v>14504810</v>
      </c>
      <c r="CL1297" s="10">
        <v>0</v>
      </c>
      <c r="CM1297" s="10">
        <v>0</v>
      </c>
      <c r="CN1297" s="10">
        <v>0</v>
      </c>
      <c r="CO1297" s="10">
        <v>2853691</v>
      </c>
      <c r="CP1297" s="10">
        <v>2569620845</v>
      </c>
      <c r="CQ1297" s="10">
        <v>0</v>
      </c>
      <c r="CR1297" s="10">
        <v>0</v>
      </c>
      <c r="CS1297" s="10">
        <v>0</v>
      </c>
      <c r="CT1297" s="10">
        <v>1029365</v>
      </c>
      <c r="CU1297" s="10">
        <v>1029365</v>
      </c>
      <c r="CV1297" s="10">
        <v>156457320</v>
      </c>
      <c r="CW1297" s="10">
        <v>36845273</v>
      </c>
      <c r="CX1297" s="10">
        <v>106241191</v>
      </c>
      <c r="CY1297" s="10">
        <v>92773007</v>
      </c>
      <c r="CZ1297" s="10">
        <v>3410866</v>
      </c>
      <c r="DA1297" s="10">
        <v>0</v>
      </c>
      <c r="DB1297" s="10">
        <v>0</v>
      </c>
      <c r="DC1297" s="10">
        <v>554597087</v>
      </c>
      <c r="DD1297" s="10">
        <v>0</v>
      </c>
      <c r="DE1297" s="10">
        <v>15304805</v>
      </c>
      <c r="DF1297" s="10">
        <v>965629549</v>
      </c>
      <c r="DG1297" s="10">
        <v>46441611</v>
      </c>
      <c r="DH1297" s="10">
        <v>949903162</v>
      </c>
      <c r="DI1297" s="10">
        <v>0</v>
      </c>
      <c r="DJ1297" s="10">
        <v>1439299</v>
      </c>
      <c r="DK1297" s="10">
        <v>0</v>
      </c>
      <c r="DL1297" s="10">
        <v>0</v>
      </c>
      <c r="DM1297" s="10">
        <v>0</v>
      </c>
      <c r="DN1297" s="10">
        <v>0</v>
      </c>
      <c r="DO1297" s="10">
        <v>59288623</v>
      </c>
      <c r="DP1297" s="10">
        <v>2048944847</v>
      </c>
      <c r="DQ1297" s="10">
        <v>0</v>
      </c>
      <c r="DR1297" s="10">
        <v>0</v>
      </c>
      <c r="DS1297" s="10">
        <v>0</v>
      </c>
      <c r="DT1297" s="10">
        <v>0</v>
      </c>
      <c r="DU1297" s="10">
        <v>0</v>
      </c>
      <c r="DV1297" s="10">
        <v>0</v>
      </c>
      <c r="DW1297" s="10">
        <v>0</v>
      </c>
      <c r="DX1297" s="10">
        <v>0</v>
      </c>
      <c r="DY1297" s="10">
        <v>0</v>
      </c>
      <c r="DZ1297" s="10">
        <v>0</v>
      </c>
      <c r="EA1297" s="10">
        <v>0</v>
      </c>
      <c r="EB1297" s="10">
        <v>0</v>
      </c>
      <c r="EC1297" s="10">
        <v>0</v>
      </c>
    </row>
    <row r="1298" spans="1:133" x14ac:dyDescent="0.3">
      <c r="A1298" s="9">
        <v>106341006</v>
      </c>
      <c r="B1298" s="9" t="s">
        <v>2000</v>
      </c>
      <c r="C1298" s="9">
        <v>20182</v>
      </c>
      <c r="D1298" s="11">
        <v>43191</v>
      </c>
      <c r="E1298" s="9" t="s">
        <v>2129</v>
      </c>
      <c r="F1298" s="9" t="s">
        <v>134</v>
      </c>
      <c r="G1298" s="9" t="s">
        <v>558</v>
      </c>
      <c r="H1298" s="9" t="s">
        <v>2147</v>
      </c>
      <c r="I1298" s="9">
        <v>311</v>
      </c>
      <c r="J1298" s="9" t="s">
        <v>227</v>
      </c>
      <c r="K1298" s="9" t="s">
        <v>137</v>
      </c>
      <c r="L1298" s="9" t="s">
        <v>220</v>
      </c>
      <c r="M1298" s="9" t="s">
        <v>2001</v>
      </c>
      <c r="N1298" s="9" t="s">
        <v>2002</v>
      </c>
      <c r="O1298" s="9" t="s">
        <v>563</v>
      </c>
      <c r="P1298" s="9">
        <v>95817</v>
      </c>
      <c r="Q1298" s="9" t="s">
        <v>2003</v>
      </c>
      <c r="R1298" s="9">
        <v>625</v>
      </c>
      <c r="S1298" s="9">
        <v>611</v>
      </c>
      <c r="T1298" s="9">
        <v>611</v>
      </c>
      <c r="U1298" s="9">
        <v>2393</v>
      </c>
      <c r="V1298" s="9">
        <v>296</v>
      </c>
      <c r="W1298" s="9">
        <v>1128</v>
      </c>
      <c r="X1298" s="9">
        <v>1823</v>
      </c>
      <c r="Y1298" s="9">
        <v>0</v>
      </c>
      <c r="Z1298" s="9">
        <v>0</v>
      </c>
      <c r="AA1298" s="9">
        <v>262</v>
      </c>
      <c r="AB1298" s="9">
        <v>2095</v>
      </c>
      <c r="AC1298" s="9">
        <v>84</v>
      </c>
      <c r="AD1298" s="9">
        <v>6</v>
      </c>
      <c r="AE1298" s="9">
        <v>8087</v>
      </c>
      <c r="AF1298" s="9">
        <v>0</v>
      </c>
      <c r="AG1298" s="9">
        <v>14680</v>
      </c>
      <c r="AH1298" s="9">
        <v>1822</v>
      </c>
      <c r="AI1298" s="9">
        <v>9366</v>
      </c>
      <c r="AJ1298" s="9">
        <v>10501</v>
      </c>
      <c r="AK1298" s="9">
        <v>0</v>
      </c>
      <c r="AL1298" s="9">
        <v>0</v>
      </c>
      <c r="AM1298" s="9">
        <v>1650</v>
      </c>
      <c r="AN1298" s="9">
        <v>10073</v>
      </c>
      <c r="AO1298" s="9">
        <v>233</v>
      </c>
      <c r="AP1298" s="9">
        <v>53</v>
      </c>
      <c r="AQ1298" s="9">
        <v>48378</v>
      </c>
      <c r="AR1298" s="9">
        <v>0</v>
      </c>
      <c r="AS1298" s="9">
        <v>96800</v>
      </c>
      <c r="AT1298" s="9">
        <v>10487</v>
      </c>
      <c r="AU1298" s="9">
        <v>9938</v>
      </c>
      <c r="AV1298" s="9">
        <v>15388</v>
      </c>
      <c r="AW1298" s="9">
        <v>68</v>
      </c>
      <c r="AX1298" s="9">
        <v>0</v>
      </c>
      <c r="AY1298" s="9">
        <v>8533</v>
      </c>
      <c r="AZ1298" s="9">
        <v>144165</v>
      </c>
      <c r="BA1298" s="9">
        <v>3281</v>
      </c>
      <c r="BB1298" s="9">
        <v>647</v>
      </c>
      <c r="BC1298" s="9">
        <v>289307</v>
      </c>
      <c r="BD1298" s="9">
        <v>438310793</v>
      </c>
      <c r="BE1298" s="9">
        <v>56890247</v>
      </c>
      <c r="BF1298" s="9">
        <v>223944952</v>
      </c>
      <c r="BG1298" s="9">
        <v>244462702</v>
      </c>
      <c r="BH1298" s="9">
        <v>0</v>
      </c>
      <c r="BI1298" s="9">
        <v>0</v>
      </c>
      <c r="BJ1298" s="9">
        <v>56389254</v>
      </c>
      <c r="BK1298" s="9">
        <v>292056113</v>
      </c>
      <c r="BL1298" s="9">
        <v>9061375</v>
      </c>
      <c r="BM1298" s="9">
        <v>2156478</v>
      </c>
      <c r="BN1298" s="9">
        <v>1323271914</v>
      </c>
      <c r="BO1298" s="9">
        <v>304572917</v>
      </c>
      <c r="BP1298" s="9">
        <v>34063138</v>
      </c>
      <c r="BQ1298" s="9">
        <v>43293679</v>
      </c>
      <c r="BR1298" s="9">
        <v>100728482</v>
      </c>
      <c r="BS1298" s="9">
        <v>783840</v>
      </c>
      <c r="BT1298" s="9">
        <v>0</v>
      </c>
      <c r="BU1298" s="9">
        <v>36836133</v>
      </c>
      <c r="BV1298" s="9">
        <v>338969265</v>
      </c>
      <c r="BW1298" s="9">
        <v>8808073</v>
      </c>
      <c r="BX1298" s="9">
        <v>125411</v>
      </c>
      <c r="BY1298" s="9">
        <v>868180938</v>
      </c>
      <c r="BZ1298" s="9">
        <v>26062950</v>
      </c>
      <c r="CA1298" s="9">
        <v>657464480</v>
      </c>
      <c r="CB1298" s="9">
        <v>83209899</v>
      </c>
      <c r="CC1298" s="9">
        <v>219264424</v>
      </c>
      <c r="CD1298" s="9">
        <v>284695169</v>
      </c>
      <c r="CE1298" s="9">
        <v>0</v>
      </c>
      <c r="CF1298" s="9">
        <v>-66856</v>
      </c>
      <c r="CG1298" s="9">
        <v>964315</v>
      </c>
      <c r="CH1298" s="9">
        <v>74594842</v>
      </c>
      <c r="CI1298" s="9">
        <v>430532729</v>
      </c>
      <c r="CJ1298" s="9">
        <v>0</v>
      </c>
      <c r="CK1298" s="9">
        <v>11315563</v>
      </c>
      <c r="CL1298" s="9">
        <v>0</v>
      </c>
      <c r="CM1298" s="9">
        <v>0</v>
      </c>
      <c r="CN1298" s="9">
        <v>0</v>
      </c>
      <c r="CO1298" s="9">
        <v>-27372137</v>
      </c>
      <c r="CP1298" s="9">
        <v>1760665378</v>
      </c>
      <c r="CQ1298" s="9">
        <v>0</v>
      </c>
      <c r="CR1298" s="9">
        <v>0</v>
      </c>
      <c r="CS1298" s="9">
        <v>0</v>
      </c>
      <c r="CT1298" s="9">
        <v>19914144</v>
      </c>
      <c r="CU1298" s="9">
        <v>19914144</v>
      </c>
      <c r="CV1298" s="9">
        <v>85419230</v>
      </c>
      <c r="CW1298" s="9">
        <v>7743485</v>
      </c>
      <c r="CX1298" s="9">
        <v>47974207</v>
      </c>
      <c r="CY1298" s="9">
        <v>60496015</v>
      </c>
      <c r="CZ1298" s="9">
        <v>850696</v>
      </c>
      <c r="DA1298" s="9">
        <v>-964315</v>
      </c>
      <c r="DB1298" s="9">
        <v>18630545</v>
      </c>
      <c r="DC1298" s="9">
        <v>220406793</v>
      </c>
      <c r="DD1298" s="9">
        <v>6553885</v>
      </c>
      <c r="DE1298" s="9">
        <v>3591077</v>
      </c>
      <c r="DF1298" s="9">
        <v>450701618</v>
      </c>
      <c r="DG1298" s="9">
        <v>4077486</v>
      </c>
      <c r="DH1298" s="9">
        <v>527178253</v>
      </c>
      <c r="DI1298" s="9">
        <v>0</v>
      </c>
      <c r="DJ1298" s="9">
        <v>6788397</v>
      </c>
      <c r="DK1298" s="9">
        <v>0</v>
      </c>
      <c r="DL1298" s="9">
        <v>0</v>
      </c>
      <c r="DM1298" s="9">
        <v>0</v>
      </c>
      <c r="DN1298" s="9">
        <v>0</v>
      </c>
      <c r="DO1298" s="9">
        <v>29846103</v>
      </c>
      <c r="DP1298" s="9">
        <v>1078568104</v>
      </c>
      <c r="DQ1298" s="9">
        <v>0</v>
      </c>
      <c r="DR1298" s="9">
        <v>0</v>
      </c>
      <c r="DS1298" s="9">
        <v>0</v>
      </c>
      <c r="DT1298" s="9">
        <v>0</v>
      </c>
      <c r="DU1298" s="9">
        <v>0</v>
      </c>
      <c r="DV1298" s="9">
        <v>0</v>
      </c>
      <c r="DW1298" s="9">
        <v>0</v>
      </c>
      <c r="DX1298" s="9">
        <v>0</v>
      </c>
      <c r="DY1298" s="9">
        <v>0</v>
      </c>
      <c r="DZ1298" s="9">
        <v>0</v>
      </c>
      <c r="EA1298" s="9">
        <v>0</v>
      </c>
      <c r="EB1298" s="9">
        <v>0</v>
      </c>
      <c r="EC1298" s="9">
        <v>0</v>
      </c>
    </row>
    <row r="1299" spans="1:133" x14ac:dyDescent="0.3">
      <c r="A1299" s="10">
        <v>106301279</v>
      </c>
      <c r="B1299" s="10" t="s">
        <v>2004</v>
      </c>
      <c r="C1299" s="10">
        <v>20182</v>
      </c>
      <c r="D1299" s="12">
        <v>43191</v>
      </c>
      <c r="E1299" s="10" t="s">
        <v>2129</v>
      </c>
      <c r="F1299" s="10" t="s">
        <v>134</v>
      </c>
      <c r="G1299" s="10" t="s">
        <v>226</v>
      </c>
      <c r="H1299" s="10" t="s">
        <v>2137</v>
      </c>
      <c r="I1299" s="10">
        <v>1015</v>
      </c>
      <c r="J1299" s="10" t="s">
        <v>227</v>
      </c>
      <c r="K1299" s="10" t="s">
        <v>137</v>
      </c>
      <c r="L1299" s="10" t="s">
        <v>220</v>
      </c>
      <c r="M1299" s="10" t="s">
        <v>2005</v>
      </c>
      <c r="N1299" s="10" t="s">
        <v>2006</v>
      </c>
      <c r="O1299" s="10" t="s">
        <v>428</v>
      </c>
      <c r="P1299" s="10">
        <v>92868</v>
      </c>
      <c r="Q1299" s="10" t="s">
        <v>2007</v>
      </c>
      <c r="R1299" s="10">
        <v>417</v>
      </c>
      <c r="S1299" s="10">
        <v>417</v>
      </c>
      <c r="T1299" s="10">
        <v>417</v>
      </c>
      <c r="U1299" s="10">
        <v>1154</v>
      </c>
      <c r="V1299" s="10">
        <v>566</v>
      </c>
      <c r="W1299" s="10">
        <v>699</v>
      </c>
      <c r="X1299" s="10">
        <v>1348</v>
      </c>
      <c r="Y1299" s="10">
        <v>0</v>
      </c>
      <c r="Z1299" s="10">
        <v>0</v>
      </c>
      <c r="AA1299" s="10">
        <v>136</v>
      </c>
      <c r="AB1299" s="10">
        <v>1171</v>
      </c>
      <c r="AC1299" s="10">
        <v>173</v>
      </c>
      <c r="AD1299" s="10">
        <v>0</v>
      </c>
      <c r="AE1299" s="10">
        <v>5247</v>
      </c>
      <c r="AF1299" s="10">
        <v>0</v>
      </c>
      <c r="AG1299" s="10">
        <v>5982</v>
      </c>
      <c r="AH1299" s="10">
        <v>2847</v>
      </c>
      <c r="AI1299" s="10">
        <v>7269</v>
      </c>
      <c r="AJ1299" s="10">
        <v>6924</v>
      </c>
      <c r="AK1299" s="10">
        <v>0</v>
      </c>
      <c r="AL1299" s="10">
        <v>0</v>
      </c>
      <c r="AM1299" s="10">
        <v>543</v>
      </c>
      <c r="AN1299" s="10">
        <v>6321</v>
      </c>
      <c r="AO1299" s="10">
        <v>526</v>
      </c>
      <c r="AP1299" s="10">
        <v>0</v>
      </c>
      <c r="AQ1299" s="10">
        <v>30412</v>
      </c>
      <c r="AR1299" s="10">
        <v>0</v>
      </c>
      <c r="AS1299" s="10">
        <v>53510</v>
      </c>
      <c r="AT1299" s="10">
        <v>9529</v>
      </c>
      <c r="AU1299" s="10">
        <v>8829</v>
      </c>
      <c r="AV1299" s="10">
        <v>39455</v>
      </c>
      <c r="AW1299" s="10">
        <v>520</v>
      </c>
      <c r="AX1299" s="10">
        <v>0</v>
      </c>
      <c r="AY1299" s="10">
        <v>581</v>
      </c>
      <c r="AZ1299" s="10">
        <v>57695</v>
      </c>
      <c r="BA1299" s="10">
        <v>5253</v>
      </c>
      <c r="BB1299" s="10">
        <v>0</v>
      </c>
      <c r="BC1299" s="10">
        <v>175372</v>
      </c>
      <c r="BD1299" s="10">
        <v>127726861</v>
      </c>
      <c r="BE1299" s="10">
        <v>66402584</v>
      </c>
      <c r="BF1299" s="10">
        <v>99630313</v>
      </c>
      <c r="BG1299" s="10">
        <v>148363825</v>
      </c>
      <c r="BH1299" s="10">
        <v>0</v>
      </c>
      <c r="BI1299" s="10">
        <v>0</v>
      </c>
      <c r="BJ1299" s="10">
        <v>18443638</v>
      </c>
      <c r="BK1299" s="10">
        <v>132320131</v>
      </c>
      <c r="BL1299" s="10">
        <v>15064236</v>
      </c>
      <c r="BM1299" s="10">
        <v>0</v>
      </c>
      <c r="BN1299" s="10">
        <v>607951588</v>
      </c>
      <c r="BO1299" s="10">
        <v>127241687</v>
      </c>
      <c r="BP1299" s="10">
        <v>37485795</v>
      </c>
      <c r="BQ1299" s="10">
        <v>17204271</v>
      </c>
      <c r="BR1299" s="10">
        <v>84707972</v>
      </c>
      <c r="BS1299" s="10">
        <v>853123</v>
      </c>
      <c r="BT1299" s="10">
        <v>0</v>
      </c>
      <c r="BU1299" s="10">
        <v>4579266</v>
      </c>
      <c r="BV1299" s="10">
        <v>133711137</v>
      </c>
      <c r="BW1299" s="10">
        <v>20348470</v>
      </c>
      <c r="BX1299" s="10">
        <v>0</v>
      </c>
      <c r="BY1299" s="10">
        <v>426131721</v>
      </c>
      <c r="BZ1299" s="10">
        <v>14654224</v>
      </c>
      <c r="CA1299" s="10">
        <v>229870935</v>
      </c>
      <c r="CB1299" s="10">
        <v>67256432</v>
      </c>
      <c r="CC1299" s="10">
        <v>-27811804</v>
      </c>
      <c r="CD1299" s="10">
        <v>189160484</v>
      </c>
      <c r="CE1299" s="10">
        <v>0</v>
      </c>
      <c r="CF1299" s="10">
        <v>4267973</v>
      </c>
      <c r="CG1299" s="10">
        <v>0</v>
      </c>
      <c r="CH1299" s="10">
        <v>0</v>
      </c>
      <c r="CI1299" s="10">
        <v>158423135</v>
      </c>
      <c r="CJ1299" s="10">
        <v>0</v>
      </c>
      <c r="CK1299" s="10">
        <v>25169993</v>
      </c>
      <c r="CL1299" s="10">
        <v>0</v>
      </c>
      <c r="CM1299" s="10">
        <v>1970400</v>
      </c>
      <c r="CN1299" s="10">
        <v>-1970400</v>
      </c>
      <c r="CO1299" s="10">
        <v>12171742</v>
      </c>
      <c r="CP1299" s="10">
        <v>673163114</v>
      </c>
      <c r="CQ1299" s="10">
        <v>0</v>
      </c>
      <c r="CR1299" s="10">
        <v>477851</v>
      </c>
      <c r="CS1299" s="10">
        <v>0</v>
      </c>
      <c r="CT1299" s="10">
        <v>0</v>
      </c>
      <c r="CU1299" s="10">
        <v>477851</v>
      </c>
      <c r="CV1299" s="10">
        <v>25097613</v>
      </c>
      <c r="CW1299" s="10">
        <v>36631947</v>
      </c>
      <c r="CX1299" s="10">
        <v>144646388</v>
      </c>
      <c r="CY1299" s="10">
        <v>44389164</v>
      </c>
      <c r="CZ1299" s="10">
        <v>-3414850</v>
      </c>
      <c r="DA1299" s="10">
        <v>0</v>
      </c>
      <c r="DB1299" s="10">
        <v>8368680</v>
      </c>
      <c r="DC1299" s="10">
        <v>107608133</v>
      </c>
      <c r="DD1299" s="10">
        <v>-1929029</v>
      </c>
      <c r="DE1299" s="10">
        <v>0</v>
      </c>
      <c r="DF1299" s="10">
        <v>361398046</v>
      </c>
      <c r="DG1299" s="10">
        <v>16585828</v>
      </c>
      <c r="DH1299" s="10">
        <v>271875026</v>
      </c>
      <c r="DI1299" s="10">
        <v>0</v>
      </c>
      <c r="DJ1299" s="10">
        <v>3920312</v>
      </c>
      <c r="DK1299" s="10">
        <v>0</v>
      </c>
      <c r="DL1299" s="10">
        <v>0</v>
      </c>
      <c r="DM1299" s="10">
        <v>0</v>
      </c>
      <c r="DN1299" s="10">
        <v>0</v>
      </c>
      <c r="DO1299" s="10">
        <v>31718439</v>
      </c>
      <c r="DP1299" s="10">
        <v>764559415</v>
      </c>
      <c r="DQ1299" s="10">
        <v>0</v>
      </c>
      <c r="DR1299" s="10">
        <v>0</v>
      </c>
      <c r="DS1299" s="10">
        <v>0</v>
      </c>
      <c r="DT1299" s="10">
        <v>0</v>
      </c>
      <c r="DU1299" s="10">
        <v>0</v>
      </c>
      <c r="DV1299" s="10">
        <v>0</v>
      </c>
      <c r="DW1299" s="10">
        <v>0</v>
      </c>
      <c r="DX1299" s="10">
        <v>0</v>
      </c>
      <c r="DY1299" s="10">
        <v>0</v>
      </c>
      <c r="DZ1299" s="10">
        <v>0</v>
      </c>
      <c r="EA1299" s="10">
        <v>0</v>
      </c>
      <c r="EB1299" s="10">
        <v>0</v>
      </c>
      <c r="EC1299" s="10">
        <v>0</v>
      </c>
    </row>
    <row r="1300" spans="1:133" x14ac:dyDescent="0.3">
      <c r="A1300" s="9">
        <v>106370782</v>
      </c>
      <c r="B1300" s="9" t="s">
        <v>2008</v>
      </c>
      <c r="C1300" s="9">
        <v>20182</v>
      </c>
      <c r="D1300" s="11">
        <v>43191</v>
      </c>
      <c r="E1300" s="9" t="s">
        <v>2129</v>
      </c>
      <c r="F1300" s="9" t="s">
        <v>134</v>
      </c>
      <c r="G1300" s="9" t="s">
        <v>254</v>
      </c>
      <c r="H1300" s="9" t="s">
        <v>2140</v>
      </c>
      <c r="I1300" s="9">
        <v>1418</v>
      </c>
      <c r="J1300" s="9" t="s">
        <v>227</v>
      </c>
      <c r="K1300" s="9" t="s">
        <v>137</v>
      </c>
      <c r="L1300" s="9" t="s">
        <v>220</v>
      </c>
      <c r="M1300" s="9" t="s">
        <v>2009</v>
      </c>
      <c r="N1300" s="9" t="s">
        <v>2010</v>
      </c>
      <c r="O1300" s="9" t="s">
        <v>308</v>
      </c>
      <c r="P1300" s="9">
        <v>92103</v>
      </c>
      <c r="Q1300" s="9" t="s">
        <v>2011</v>
      </c>
      <c r="R1300" s="9">
        <v>808</v>
      </c>
      <c r="S1300" s="9">
        <v>707</v>
      </c>
      <c r="T1300" s="9">
        <v>707</v>
      </c>
      <c r="U1300" s="9">
        <v>2029</v>
      </c>
      <c r="V1300" s="9">
        <v>700</v>
      </c>
      <c r="W1300" s="9">
        <v>841</v>
      </c>
      <c r="X1300" s="9">
        <v>2042</v>
      </c>
      <c r="Y1300" s="9">
        <v>0</v>
      </c>
      <c r="Z1300" s="9">
        <v>0</v>
      </c>
      <c r="AA1300" s="9">
        <v>226</v>
      </c>
      <c r="AB1300" s="9">
        <v>2050</v>
      </c>
      <c r="AC1300" s="9">
        <v>120</v>
      </c>
      <c r="AD1300" s="9">
        <v>0</v>
      </c>
      <c r="AE1300" s="9">
        <v>8008</v>
      </c>
      <c r="AF1300" s="9">
        <v>0</v>
      </c>
      <c r="AG1300" s="9">
        <v>13677</v>
      </c>
      <c r="AH1300" s="9">
        <v>4247</v>
      </c>
      <c r="AI1300" s="9">
        <v>8027</v>
      </c>
      <c r="AJ1300" s="9">
        <v>11528</v>
      </c>
      <c r="AK1300" s="9">
        <v>0</v>
      </c>
      <c r="AL1300" s="9">
        <v>0</v>
      </c>
      <c r="AM1300" s="9">
        <v>1215</v>
      </c>
      <c r="AN1300" s="9">
        <v>11800</v>
      </c>
      <c r="AO1300" s="9">
        <v>386</v>
      </c>
      <c r="AP1300" s="9">
        <v>0</v>
      </c>
      <c r="AQ1300" s="9">
        <v>50880</v>
      </c>
      <c r="AR1300" s="9">
        <v>0</v>
      </c>
      <c r="AS1300" s="9">
        <v>46691</v>
      </c>
      <c r="AT1300" s="9">
        <v>8166</v>
      </c>
      <c r="AU1300" s="9">
        <v>19014</v>
      </c>
      <c r="AV1300" s="9">
        <v>27522</v>
      </c>
      <c r="AW1300" s="9">
        <v>36</v>
      </c>
      <c r="AX1300" s="9">
        <v>0</v>
      </c>
      <c r="AY1300" s="9">
        <v>2542</v>
      </c>
      <c r="AZ1300" s="9">
        <v>136588</v>
      </c>
      <c r="BA1300" s="9">
        <v>2229</v>
      </c>
      <c r="BB1300" s="9">
        <v>0</v>
      </c>
      <c r="BC1300" s="9">
        <v>242788</v>
      </c>
      <c r="BD1300" s="9">
        <v>200789313</v>
      </c>
      <c r="BE1300" s="9">
        <v>65536485</v>
      </c>
      <c r="BF1300" s="9">
        <v>88981552</v>
      </c>
      <c r="BG1300" s="9">
        <v>152939372</v>
      </c>
      <c r="BH1300" s="9">
        <v>87838</v>
      </c>
      <c r="BI1300" s="9">
        <v>0</v>
      </c>
      <c r="BJ1300" s="9">
        <v>17752734</v>
      </c>
      <c r="BK1300" s="9">
        <v>183572300</v>
      </c>
      <c r="BL1300" s="9">
        <v>24210141</v>
      </c>
      <c r="BM1300" s="9">
        <v>0</v>
      </c>
      <c r="BN1300" s="9">
        <v>733869735</v>
      </c>
      <c r="BO1300" s="9">
        <v>189703778</v>
      </c>
      <c r="BP1300" s="9">
        <v>55759459</v>
      </c>
      <c r="BQ1300" s="9">
        <v>34812243</v>
      </c>
      <c r="BR1300" s="9">
        <v>135260384</v>
      </c>
      <c r="BS1300" s="9">
        <v>0</v>
      </c>
      <c r="BT1300" s="9">
        <v>0</v>
      </c>
      <c r="BU1300" s="9">
        <v>19308017</v>
      </c>
      <c r="BV1300" s="9">
        <v>278432254</v>
      </c>
      <c r="BW1300" s="9">
        <v>56549980</v>
      </c>
      <c r="BX1300" s="9">
        <v>0</v>
      </c>
      <c r="BY1300" s="9">
        <v>769826115</v>
      </c>
      <c r="BZ1300" s="9">
        <v>5354150</v>
      </c>
      <c r="CA1300" s="9">
        <v>292408912</v>
      </c>
      <c r="CB1300" s="9">
        <v>90135677</v>
      </c>
      <c r="CC1300" s="9">
        <v>45804176</v>
      </c>
      <c r="CD1300" s="9">
        <v>181315502</v>
      </c>
      <c r="CE1300" s="9">
        <v>-61907831</v>
      </c>
      <c r="CF1300" s="9">
        <v>15743</v>
      </c>
      <c r="CG1300" s="9">
        <v>0</v>
      </c>
      <c r="CH1300" s="9">
        <v>26017560</v>
      </c>
      <c r="CI1300" s="9">
        <v>211223684</v>
      </c>
      <c r="CJ1300" s="9">
        <v>0</v>
      </c>
      <c r="CK1300" s="9">
        <v>64771205</v>
      </c>
      <c r="CL1300" s="9">
        <v>0</v>
      </c>
      <c r="CM1300" s="9">
        <v>0</v>
      </c>
      <c r="CN1300" s="9">
        <v>0</v>
      </c>
      <c r="CO1300" s="9">
        <v>18666810</v>
      </c>
      <c r="CP1300" s="9">
        <v>873805588</v>
      </c>
      <c r="CQ1300" s="9">
        <v>0</v>
      </c>
      <c r="CR1300" s="9">
        <v>0</v>
      </c>
      <c r="CS1300" s="9">
        <v>0</v>
      </c>
      <c r="CT1300" s="9">
        <v>0</v>
      </c>
      <c r="CU1300" s="9">
        <v>0</v>
      </c>
      <c r="CV1300" s="9">
        <v>98084179</v>
      </c>
      <c r="CW1300" s="9">
        <v>31160267</v>
      </c>
      <c r="CX1300" s="9">
        <v>79997450</v>
      </c>
      <c r="CY1300" s="9">
        <v>166884253</v>
      </c>
      <c r="CZ1300" s="9">
        <v>8079</v>
      </c>
      <c r="DA1300" s="9">
        <v>0</v>
      </c>
      <c r="DB1300" s="9">
        <v>5689042</v>
      </c>
      <c r="DC1300" s="9">
        <v>232114060</v>
      </c>
      <c r="DD1300" s="9">
        <v>15952932</v>
      </c>
      <c r="DE1300" s="9">
        <v>0</v>
      </c>
      <c r="DF1300" s="9">
        <v>629890262</v>
      </c>
      <c r="DG1300" s="9">
        <v>-29188352</v>
      </c>
      <c r="DH1300" s="9">
        <v>501944188</v>
      </c>
      <c r="DI1300" s="9">
        <v>0</v>
      </c>
      <c r="DJ1300" s="9">
        <v>4406650</v>
      </c>
      <c r="DK1300" s="9">
        <v>0</v>
      </c>
      <c r="DL1300" s="9">
        <v>0</v>
      </c>
      <c r="DM1300" s="9">
        <v>0</v>
      </c>
      <c r="DN1300" s="9">
        <v>0</v>
      </c>
      <c r="DO1300" s="9">
        <v>29222426</v>
      </c>
      <c r="DP1300" s="9">
        <v>1634680483</v>
      </c>
      <c r="DQ1300" s="9">
        <v>0</v>
      </c>
      <c r="DR1300" s="9">
        <v>0</v>
      </c>
      <c r="DS1300" s="9">
        <v>0</v>
      </c>
      <c r="DT1300" s="9">
        <v>0</v>
      </c>
      <c r="DU1300" s="9">
        <v>0</v>
      </c>
      <c r="DV1300" s="9">
        <v>0</v>
      </c>
      <c r="DW1300" s="9">
        <v>0</v>
      </c>
      <c r="DX1300" s="9">
        <v>0</v>
      </c>
      <c r="DY1300" s="9">
        <v>0</v>
      </c>
      <c r="DZ1300" s="9">
        <v>0</v>
      </c>
      <c r="EA1300" s="9">
        <v>0</v>
      </c>
      <c r="EB1300" s="9">
        <v>0</v>
      </c>
      <c r="EC1300" s="9">
        <v>0</v>
      </c>
    </row>
    <row r="1301" spans="1:133" x14ac:dyDescent="0.3">
      <c r="A1301" s="10">
        <v>106191216</v>
      </c>
      <c r="B1301" s="10" t="s">
        <v>2012</v>
      </c>
      <c r="C1301" s="10">
        <v>20182</v>
      </c>
      <c r="D1301" s="12">
        <v>43191</v>
      </c>
      <c r="E1301" s="10" t="s">
        <v>2129</v>
      </c>
      <c r="F1301" s="10" t="s">
        <v>134</v>
      </c>
      <c r="G1301" s="10" t="s">
        <v>158</v>
      </c>
      <c r="H1301" s="10" t="s">
        <v>2132</v>
      </c>
      <c r="I1301" s="10">
        <v>925</v>
      </c>
      <c r="J1301" s="10" t="s">
        <v>136</v>
      </c>
      <c r="K1301" s="10" t="s">
        <v>137</v>
      </c>
      <c r="L1301" s="10" t="s">
        <v>138</v>
      </c>
      <c r="M1301" s="10" t="s">
        <v>2013</v>
      </c>
      <c r="N1301" s="10" t="s">
        <v>2014</v>
      </c>
      <c r="O1301" s="10" t="s">
        <v>223</v>
      </c>
      <c r="P1301" s="10">
        <v>90089</v>
      </c>
      <c r="Q1301" s="10" t="s">
        <v>2205</v>
      </c>
      <c r="R1301" s="10">
        <v>60</v>
      </c>
      <c r="S1301" s="10">
        <v>60</v>
      </c>
      <c r="T1301" s="10">
        <v>41</v>
      </c>
      <c r="U1301" s="10">
        <v>125</v>
      </c>
      <c r="V1301" s="10">
        <v>39</v>
      </c>
      <c r="W1301" s="10">
        <v>51</v>
      </c>
      <c r="X1301" s="10">
        <v>66</v>
      </c>
      <c r="Y1301" s="10">
        <v>0</v>
      </c>
      <c r="Z1301" s="10">
        <v>0</v>
      </c>
      <c r="AA1301" s="10">
        <v>11</v>
      </c>
      <c r="AB1301" s="10">
        <v>148</v>
      </c>
      <c r="AC1301" s="10">
        <v>0</v>
      </c>
      <c r="AD1301" s="10">
        <v>0</v>
      </c>
      <c r="AE1301" s="10">
        <v>440</v>
      </c>
      <c r="AF1301" s="10">
        <v>0</v>
      </c>
      <c r="AG1301" s="10">
        <v>883</v>
      </c>
      <c r="AH1301" s="10">
        <v>363</v>
      </c>
      <c r="AI1301" s="10">
        <v>654</v>
      </c>
      <c r="AJ1301" s="10">
        <v>749</v>
      </c>
      <c r="AK1301" s="10">
        <v>0</v>
      </c>
      <c r="AL1301" s="10">
        <v>0</v>
      </c>
      <c r="AM1301" s="10">
        <v>95</v>
      </c>
      <c r="AN1301" s="10">
        <v>986</v>
      </c>
      <c r="AO1301" s="10">
        <v>0</v>
      </c>
      <c r="AP1301" s="10">
        <v>0</v>
      </c>
      <c r="AQ1301" s="10">
        <v>3730</v>
      </c>
      <c r="AR1301" s="10">
        <v>0</v>
      </c>
      <c r="AS1301" s="10">
        <v>14411</v>
      </c>
      <c r="AT1301" s="10">
        <v>2272</v>
      </c>
      <c r="AU1301" s="10">
        <v>1779</v>
      </c>
      <c r="AV1301" s="10">
        <v>1926</v>
      </c>
      <c r="AW1301" s="10">
        <v>0</v>
      </c>
      <c r="AX1301" s="10">
        <v>0</v>
      </c>
      <c r="AY1301" s="10">
        <v>1380</v>
      </c>
      <c r="AZ1301" s="10">
        <v>13289</v>
      </c>
      <c r="BA1301" s="10">
        <v>0</v>
      </c>
      <c r="BB1301" s="10">
        <v>249</v>
      </c>
      <c r="BC1301" s="10">
        <v>35306</v>
      </c>
      <c r="BD1301" s="10">
        <v>10416150</v>
      </c>
      <c r="BE1301" s="10">
        <v>4622537</v>
      </c>
      <c r="BF1301" s="10">
        <v>7847734</v>
      </c>
      <c r="BG1301" s="10">
        <v>7856827</v>
      </c>
      <c r="BH1301" s="10">
        <v>0</v>
      </c>
      <c r="BI1301" s="10">
        <v>0</v>
      </c>
      <c r="BJ1301" s="10">
        <v>1771758</v>
      </c>
      <c r="BK1301" s="10">
        <v>15515516</v>
      </c>
      <c r="BL1301" s="10">
        <v>0</v>
      </c>
      <c r="BM1301" s="10">
        <v>0</v>
      </c>
      <c r="BN1301" s="10">
        <v>48030522</v>
      </c>
      <c r="BO1301" s="10">
        <v>77185297</v>
      </c>
      <c r="BP1301" s="10">
        <v>11480681</v>
      </c>
      <c r="BQ1301" s="10">
        <v>10661925</v>
      </c>
      <c r="BR1301" s="10">
        <v>10647140</v>
      </c>
      <c r="BS1301" s="10">
        <v>0</v>
      </c>
      <c r="BT1301" s="10">
        <v>0</v>
      </c>
      <c r="BU1301" s="10">
        <v>3240546</v>
      </c>
      <c r="BV1301" s="10">
        <v>54840812</v>
      </c>
      <c r="BW1301" s="10">
        <v>0</v>
      </c>
      <c r="BX1301" s="10">
        <v>618587</v>
      </c>
      <c r="BY1301" s="10">
        <v>168674988</v>
      </c>
      <c r="BZ1301" s="10">
        <v>-57506</v>
      </c>
      <c r="CA1301" s="10">
        <v>68056644</v>
      </c>
      <c r="CB1301" s="10">
        <v>8949053</v>
      </c>
      <c r="CC1301" s="10">
        <v>15943728</v>
      </c>
      <c r="CD1301" s="10">
        <v>10876921</v>
      </c>
      <c r="CE1301" s="10">
        <v>0</v>
      </c>
      <c r="CF1301" s="10">
        <v>0</v>
      </c>
      <c r="CG1301" s="10">
        <v>0</v>
      </c>
      <c r="CH1301" s="10">
        <v>4892623</v>
      </c>
      <c r="CI1301" s="10">
        <v>39526532</v>
      </c>
      <c r="CJ1301" s="10">
        <v>0</v>
      </c>
      <c r="CK1301" s="10">
        <v>0</v>
      </c>
      <c r="CL1301" s="10">
        <v>0</v>
      </c>
      <c r="CM1301" s="10">
        <v>0</v>
      </c>
      <c r="CN1301" s="10">
        <v>0</v>
      </c>
      <c r="CO1301" s="10">
        <v>581512</v>
      </c>
      <c r="CP1301" s="10">
        <v>148769507</v>
      </c>
      <c r="CQ1301" s="10">
        <v>0</v>
      </c>
      <c r="CR1301" s="10">
        <v>0</v>
      </c>
      <c r="CS1301" s="10">
        <v>0</v>
      </c>
      <c r="CT1301" s="10">
        <v>0</v>
      </c>
      <c r="CU1301" s="10">
        <v>0</v>
      </c>
      <c r="CV1301" s="10">
        <v>19568050</v>
      </c>
      <c r="CW1301" s="10">
        <v>7158438</v>
      </c>
      <c r="CX1301" s="10">
        <v>2570844</v>
      </c>
      <c r="CY1301" s="10">
        <v>7631957</v>
      </c>
      <c r="CZ1301" s="10">
        <v>0</v>
      </c>
      <c r="DA1301" s="10">
        <v>0</v>
      </c>
      <c r="DB1301" s="10">
        <v>121010</v>
      </c>
      <c r="DC1301" s="10">
        <v>30848560</v>
      </c>
      <c r="DD1301" s="10">
        <v>0</v>
      </c>
      <c r="DE1301" s="10">
        <v>37144</v>
      </c>
      <c r="DF1301" s="10">
        <v>67936003</v>
      </c>
      <c r="DG1301" s="10">
        <v>1933108</v>
      </c>
      <c r="DH1301" s="10">
        <v>53577631</v>
      </c>
      <c r="DI1301" s="10">
        <v>0</v>
      </c>
      <c r="DJ1301" s="10">
        <v>0</v>
      </c>
      <c r="DK1301" s="10">
        <v>0</v>
      </c>
      <c r="DL1301" s="10">
        <v>0</v>
      </c>
      <c r="DM1301" s="10">
        <v>0</v>
      </c>
      <c r="DN1301" s="10">
        <v>0</v>
      </c>
      <c r="DO1301" s="10">
        <v>128985</v>
      </c>
      <c r="DP1301" s="10">
        <v>38128701</v>
      </c>
      <c r="DQ1301" s="10">
        <v>0</v>
      </c>
      <c r="DR1301" s="10">
        <v>0</v>
      </c>
      <c r="DS1301" s="10">
        <v>0</v>
      </c>
      <c r="DT1301" s="10">
        <v>0</v>
      </c>
      <c r="DU1301" s="10">
        <v>0</v>
      </c>
      <c r="DV1301" s="10">
        <v>0</v>
      </c>
      <c r="DW1301" s="10">
        <v>0</v>
      </c>
      <c r="DX1301" s="10">
        <v>0</v>
      </c>
      <c r="DY1301" s="10">
        <v>0</v>
      </c>
      <c r="DZ1301" s="10">
        <v>0</v>
      </c>
      <c r="EA1301" s="10">
        <v>0</v>
      </c>
      <c r="EB1301" s="10">
        <v>0</v>
      </c>
      <c r="EC1301" s="10">
        <v>0</v>
      </c>
    </row>
    <row r="1302" spans="1:133" x14ac:dyDescent="0.3">
      <c r="A1302" s="9">
        <v>106190818</v>
      </c>
      <c r="B1302" s="9" t="s">
        <v>2015</v>
      </c>
      <c r="C1302" s="9">
        <v>20182</v>
      </c>
      <c r="D1302" s="11">
        <v>43191</v>
      </c>
      <c r="E1302" s="9" t="s">
        <v>2129</v>
      </c>
      <c r="F1302" s="9" t="s">
        <v>134</v>
      </c>
      <c r="G1302" s="9" t="s">
        <v>158</v>
      </c>
      <c r="H1302" s="9" t="s">
        <v>2132</v>
      </c>
      <c r="I1302" s="9">
        <v>937</v>
      </c>
      <c r="J1302" s="9" t="s">
        <v>136</v>
      </c>
      <c r="K1302" s="9" t="s">
        <v>137</v>
      </c>
      <c r="L1302" s="9" t="s">
        <v>138</v>
      </c>
      <c r="M1302" s="9" t="s">
        <v>2016</v>
      </c>
      <c r="N1302" s="9" t="s">
        <v>2017</v>
      </c>
      <c r="O1302" s="9" t="s">
        <v>161</v>
      </c>
      <c r="P1302" s="9">
        <v>91208</v>
      </c>
      <c r="Q1302" s="9" t="s">
        <v>2018</v>
      </c>
      <c r="R1302" s="9">
        <v>158</v>
      </c>
      <c r="S1302" s="9">
        <v>158</v>
      </c>
      <c r="T1302" s="9">
        <v>85</v>
      </c>
      <c r="U1302" s="9">
        <v>685</v>
      </c>
      <c r="V1302" s="9">
        <v>198</v>
      </c>
      <c r="W1302" s="9">
        <v>24</v>
      </c>
      <c r="X1302" s="9">
        <v>142</v>
      </c>
      <c r="Y1302" s="9">
        <v>0</v>
      </c>
      <c r="Z1302" s="9">
        <v>0</v>
      </c>
      <c r="AA1302" s="9">
        <v>0</v>
      </c>
      <c r="AB1302" s="9">
        <v>553</v>
      </c>
      <c r="AC1302" s="9">
        <v>15</v>
      </c>
      <c r="AD1302" s="9">
        <v>4</v>
      </c>
      <c r="AE1302" s="9">
        <v>1621</v>
      </c>
      <c r="AF1302" s="9">
        <v>0</v>
      </c>
      <c r="AG1302" s="9">
        <v>3744</v>
      </c>
      <c r="AH1302" s="9">
        <v>1518</v>
      </c>
      <c r="AI1302" s="9">
        <v>120</v>
      </c>
      <c r="AJ1302" s="9">
        <v>379</v>
      </c>
      <c r="AK1302" s="9">
        <v>0</v>
      </c>
      <c r="AL1302" s="9">
        <v>0</v>
      </c>
      <c r="AM1302" s="9">
        <v>0</v>
      </c>
      <c r="AN1302" s="9">
        <v>1842</v>
      </c>
      <c r="AO1302" s="9">
        <v>21</v>
      </c>
      <c r="AP1302" s="9">
        <v>9</v>
      </c>
      <c r="AQ1302" s="9">
        <v>7633</v>
      </c>
      <c r="AR1302" s="9">
        <v>0</v>
      </c>
      <c r="AS1302" s="9">
        <v>5436</v>
      </c>
      <c r="AT1302" s="9">
        <v>696</v>
      </c>
      <c r="AU1302" s="9">
        <v>233</v>
      </c>
      <c r="AV1302" s="9">
        <v>1690</v>
      </c>
      <c r="AW1302" s="9">
        <v>0</v>
      </c>
      <c r="AX1302" s="9">
        <v>0</v>
      </c>
      <c r="AY1302" s="9">
        <v>0</v>
      </c>
      <c r="AZ1302" s="9">
        <v>7250</v>
      </c>
      <c r="BA1302" s="9">
        <v>498</v>
      </c>
      <c r="BB1302" s="9">
        <v>268</v>
      </c>
      <c r="BC1302" s="9">
        <v>16071</v>
      </c>
      <c r="BD1302" s="9">
        <v>38715438</v>
      </c>
      <c r="BE1302" s="9">
        <v>8807017</v>
      </c>
      <c r="BF1302" s="9">
        <v>2120222</v>
      </c>
      <c r="BG1302" s="9">
        <v>6830106</v>
      </c>
      <c r="BH1302" s="9">
        <v>0</v>
      </c>
      <c r="BI1302" s="9">
        <v>0</v>
      </c>
      <c r="BJ1302" s="9">
        <v>0</v>
      </c>
      <c r="BK1302" s="9">
        <v>26305597</v>
      </c>
      <c r="BL1302" s="9">
        <v>24815</v>
      </c>
      <c r="BM1302" s="9">
        <v>131052</v>
      </c>
      <c r="BN1302" s="9">
        <v>82934247</v>
      </c>
      <c r="BO1302" s="9">
        <v>26390774</v>
      </c>
      <c r="BP1302" s="9">
        <v>5832978</v>
      </c>
      <c r="BQ1302" s="9">
        <v>1445271</v>
      </c>
      <c r="BR1302" s="9">
        <v>4655811</v>
      </c>
      <c r="BS1302" s="9">
        <v>0</v>
      </c>
      <c r="BT1302" s="9">
        <v>0</v>
      </c>
      <c r="BU1302" s="9">
        <v>0</v>
      </c>
      <c r="BV1302" s="9">
        <v>17658814</v>
      </c>
      <c r="BW1302" s="9">
        <v>16916</v>
      </c>
      <c r="BX1302" s="9">
        <v>532412</v>
      </c>
      <c r="BY1302" s="9">
        <v>56532976</v>
      </c>
      <c r="BZ1302" s="9">
        <v>522934</v>
      </c>
      <c r="CA1302" s="9">
        <v>50548661</v>
      </c>
      <c r="CB1302" s="9">
        <v>11172436</v>
      </c>
      <c r="CC1302" s="9">
        <v>2768259</v>
      </c>
      <c r="CD1302" s="9">
        <v>8917701</v>
      </c>
      <c r="CE1302" s="9">
        <v>0</v>
      </c>
      <c r="CF1302" s="9">
        <v>0</v>
      </c>
      <c r="CG1302" s="9">
        <v>0</v>
      </c>
      <c r="CH1302" s="9">
        <v>0</v>
      </c>
      <c r="CI1302" s="9">
        <v>34773541</v>
      </c>
      <c r="CJ1302" s="9">
        <v>0</v>
      </c>
      <c r="CK1302" s="9">
        <v>32400</v>
      </c>
      <c r="CL1302" s="9">
        <v>0</v>
      </c>
      <c r="CM1302" s="9">
        <v>0</v>
      </c>
      <c r="CN1302" s="9">
        <v>0</v>
      </c>
      <c r="CO1302" s="9">
        <v>69776</v>
      </c>
      <c r="CP1302" s="9">
        <v>108805708</v>
      </c>
      <c r="CQ1302" s="9">
        <v>0</v>
      </c>
      <c r="CR1302" s="9">
        <v>0</v>
      </c>
      <c r="CS1302" s="9">
        <v>0</v>
      </c>
      <c r="CT1302" s="9">
        <v>0</v>
      </c>
      <c r="CU1302" s="9">
        <v>0</v>
      </c>
      <c r="CV1302" s="9">
        <v>14557551</v>
      </c>
      <c r="CW1302" s="9">
        <v>3467559</v>
      </c>
      <c r="CX1302" s="9">
        <v>797234</v>
      </c>
      <c r="CY1302" s="9">
        <v>2568216</v>
      </c>
      <c r="CZ1302" s="9">
        <v>0</v>
      </c>
      <c r="DA1302" s="9">
        <v>0</v>
      </c>
      <c r="DB1302" s="9">
        <v>0</v>
      </c>
      <c r="DC1302" s="9">
        <v>9190870</v>
      </c>
      <c r="DD1302" s="9">
        <v>9331</v>
      </c>
      <c r="DE1302" s="9">
        <v>70754</v>
      </c>
      <c r="DF1302" s="9">
        <v>30661515</v>
      </c>
      <c r="DG1302" s="9">
        <v>779926</v>
      </c>
      <c r="DH1302" s="9">
        <v>36876992</v>
      </c>
      <c r="DI1302" s="9">
        <v>0</v>
      </c>
      <c r="DJ1302" s="9">
        <v>-344325</v>
      </c>
      <c r="DK1302" s="9">
        <v>0</v>
      </c>
      <c r="DL1302" s="9">
        <v>0</v>
      </c>
      <c r="DM1302" s="9">
        <v>0</v>
      </c>
      <c r="DN1302" s="9">
        <v>0</v>
      </c>
      <c r="DO1302" s="9">
        <v>1326949</v>
      </c>
      <c r="DP1302" s="9">
        <v>30215980</v>
      </c>
      <c r="DQ1302" s="9">
        <v>0</v>
      </c>
      <c r="DR1302" s="9">
        <v>0</v>
      </c>
      <c r="DS1302" s="9">
        <v>0</v>
      </c>
      <c r="DT1302" s="9">
        <v>0</v>
      </c>
      <c r="DU1302" s="9">
        <v>0</v>
      </c>
      <c r="DV1302" s="9">
        <v>0</v>
      </c>
      <c r="DW1302" s="9">
        <v>0</v>
      </c>
      <c r="DX1302" s="9">
        <v>0</v>
      </c>
      <c r="DY1302" s="9">
        <v>0</v>
      </c>
      <c r="DZ1302" s="9">
        <v>0</v>
      </c>
      <c r="EA1302" s="9">
        <v>0</v>
      </c>
      <c r="EB1302" s="9">
        <v>0</v>
      </c>
      <c r="EC1302" s="9">
        <v>0</v>
      </c>
    </row>
    <row r="1303" spans="1:133" x14ac:dyDescent="0.3">
      <c r="A1303" s="10">
        <v>106204019</v>
      </c>
      <c r="B1303" s="10" t="s">
        <v>2019</v>
      </c>
      <c r="C1303" s="10">
        <v>20182</v>
      </c>
      <c r="D1303" s="12">
        <v>43191</v>
      </c>
      <c r="E1303" s="10" t="s">
        <v>2129</v>
      </c>
      <c r="F1303" s="10" t="s">
        <v>134</v>
      </c>
      <c r="G1303" s="10" t="s">
        <v>1135</v>
      </c>
      <c r="H1303" s="10" t="s">
        <v>2130</v>
      </c>
      <c r="I1303" s="10">
        <v>601</v>
      </c>
      <c r="J1303" s="10" t="s">
        <v>136</v>
      </c>
      <c r="K1303" s="10" t="s">
        <v>137</v>
      </c>
      <c r="L1303" s="10" t="s">
        <v>138</v>
      </c>
      <c r="M1303" s="10" t="s">
        <v>2020</v>
      </c>
      <c r="N1303" s="10" t="s">
        <v>2021</v>
      </c>
      <c r="O1303" s="10" t="s">
        <v>1138</v>
      </c>
      <c r="P1303" s="10">
        <v>93636</v>
      </c>
      <c r="Q1303" s="10" t="s">
        <v>2022</v>
      </c>
      <c r="R1303" s="10">
        <v>358</v>
      </c>
      <c r="S1303" s="10">
        <v>358</v>
      </c>
      <c r="T1303" s="10">
        <v>205</v>
      </c>
      <c r="U1303" s="10">
        <v>1</v>
      </c>
      <c r="V1303" s="10">
        <v>0</v>
      </c>
      <c r="W1303" s="10">
        <v>1504</v>
      </c>
      <c r="X1303" s="10">
        <v>886</v>
      </c>
      <c r="Y1303" s="10">
        <v>0</v>
      </c>
      <c r="Z1303" s="10">
        <v>0</v>
      </c>
      <c r="AA1303" s="10">
        <v>40</v>
      </c>
      <c r="AB1303" s="10">
        <v>701</v>
      </c>
      <c r="AC1303" s="10">
        <v>9</v>
      </c>
      <c r="AD1303" s="10">
        <v>15</v>
      </c>
      <c r="AE1303" s="10">
        <v>3156</v>
      </c>
      <c r="AF1303" s="10">
        <v>0</v>
      </c>
      <c r="AG1303" s="10">
        <v>4</v>
      </c>
      <c r="AH1303" s="10">
        <v>0</v>
      </c>
      <c r="AI1303" s="10">
        <v>10174</v>
      </c>
      <c r="AJ1303" s="10">
        <v>2533</v>
      </c>
      <c r="AK1303" s="10">
        <v>0</v>
      </c>
      <c r="AL1303" s="10">
        <v>0</v>
      </c>
      <c r="AM1303" s="10">
        <v>288</v>
      </c>
      <c r="AN1303" s="10">
        <v>3098</v>
      </c>
      <c r="AO1303" s="10">
        <v>11</v>
      </c>
      <c r="AP1303" s="10">
        <v>58</v>
      </c>
      <c r="AQ1303" s="10">
        <v>16166</v>
      </c>
      <c r="AR1303" s="10">
        <v>0</v>
      </c>
      <c r="AS1303" s="10">
        <v>93</v>
      </c>
      <c r="AT1303" s="10">
        <v>0</v>
      </c>
      <c r="AU1303" s="10">
        <v>18620</v>
      </c>
      <c r="AV1303" s="10">
        <v>49311</v>
      </c>
      <c r="AW1303" s="10">
        <v>0</v>
      </c>
      <c r="AX1303" s="10">
        <v>0</v>
      </c>
      <c r="AY1303" s="10">
        <v>977</v>
      </c>
      <c r="AZ1303" s="10">
        <v>17719</v>
      </c>
      <c r="BA1303" s="10">
        <v>17</v>
      </c>
      <c r="BB1303" s="10">
        <v>2740</v>
      </c>
      <c r="BC1303" s="10">
        <v>89477</v>
      </c>
      <c r="BD1303" s="10">
        <v>49987</v>
      </c>
      <c r="BE1303" s="10">
        <v>0</v>
      </c>
      <c r="BF1303" s="10">
        <v>164034886</v>
      </c>
      <c r="BG1303" s="10">
        <v>32278092</v>
      </c>
      <c r="BH1303" s="10">
        <v>0</v>
      </c>
      <c r="BI1303" s="10">
        <v>0</v>
      </c>
      <c r="BJ1303" s="10">
        <v>3116585</v>
      </c>
      <c r="BK1303" s="10">
        <v>48381313</v>
      </c>
      <c r="BL1303" s="10">
        <v>54193</v>
      </c>
      <c r="BM1303" s="10">
        <v>662557</v>
      </c>
      <c r="BN1303" s="10">
        <v>248577613</v>
      </c>
      <c r="BO1303" s="10">
        <v>255363</v>
      </c>
      <c r="BP1303" s="10">
        <v>0</v>
      </c>
      <c r="BQ1303" s="10">
        <v>53890600</v>
      </c>
      <c r="BR1303" s="10">
        <v>69379067</v>
      </c>
      <c r="BS1303" s="10">
        <v>0</v>
      </c>
      <c r="BT1303" s="10">
        <v>0</v>
      </c>
      <c r="BU1303" s="10">
        <v>1404622</v>
      </c>
      <c r="BV1303" s="10">
        <v>38038250</v>
      </c>
      <c r="BW1303" s="10">
        <v>9175</v>
      </c>
      <c r="BX1303" s="10">
        <v>788469</v>
      </c>
      <c r="BY1303" s="10">
        <v>163765546</v>
      </c>
      <c r="BZ1303" s="10">
        <v>1348861</v>
      </c>
      <c r="CA1303" s="10">
        <v>284380</v>
      </c>
      <c r="CB1303" s="10">
        <v>0</v>
      </c>
      <c r="CC1303" s="10">
        <v>158826580</v>
      </c>
      <c r="CD1303" s="10">
        <v>77725055</v>
      </c>
      <c r="CE1303" s="10">
        <v>-2425000</v>
      </c>
      <c r="CF1303" s="10">
        <v>0</v>
      </c>
      <c r="CG1303" s="10">
        <v>0</v>
      </c>
      <c r="CH1303" s="10">
        <v>1719097</v>
      </c>
      <c r="CI1303" s="10">
        <v>46645604</v>
      </c>
      <c r="CJ1303" s="10">
        <v>0</v>
      </c>
      <c r="CK1303" s="10">
        <v>63368</v>
      </c>
      <c r="CL1303" s="10">
        <v>0</v>
      </c>
      <c r="CM1303" s="10">
        <v>0</v>
      </c>
      <c r="CN1303" s="10">
        <v>0</v>
      </c>
      <c r="CO1303" s="10">
        <v>361935</v>
      </c>
      <c r="CP1303" s="10">
        <v>284549880</v>
      </c>
      <c r="CQ1303" s="10">
        <v>0</v>
      </c>
      <c r="CR1303" s="10">
        <v>0</v>
      </c>
      <c r="CS1303" s="10">
        <v>0</v>
      </c>
      <c r="CT1303" s="10">
        <v>0</v>
      </c>
      <c r="CU1303" s="10">
        <v>0</v>
      </c>
      <c r="CV1303" s="10">
        <v>20970</v>
      </c>
      <c r="CW1303" s="10">
        <v>0</v>
      </c>
      <c r="CX1303" s="10">
        <v>61523906</v>
      </c>
      <c r="CY1303" s="10">
        <v>23932104</v>
      </c>
      <c r="CZ1303" s="10">
        <v>0</v>
      </c>
      <c r="DA1303" s="10">
        <v>0</v>
      </c>
      <c r="DB1303" s="10">
        <v>2779640</v>
      </c>
      <c r="DC1303" s="10">
        <v>39318183</v>
      </c>
      <c r="DD1303" s="10">
        <v>0</v>
      </c>
      <c r="DE1303" s="10">
        <v>218476</v>
      </c>
      <c r="DF1303" s="10">
        <v>127793279</v>
      </c>
      <c r="DG1303" s="10">
        <v>5193689</v>
      </c>
      <c r="DH1303" s="10">
        <v>136041177</v>
      </c>
      <c r="DI1303" s="10">
        <v>0</v>
      </c>
      <c r="DJ1303" s="10">
        <v>3149521</v>
      </c>
      <c r="DK1303" s="10">
        <v>0</v>
      </c>
      <c r="DL1303" s="10">
        <v>0</v>
      </c>
      <c r="DM1303" s="10">
        <v>0</v>
      </c>
      <c r="DN1303" s="10">
        <v>0</v>
      </c>
      <c r="DO1303" s="10">
        <v>8561375</v>
      </c>
      <c r="DP1303" s="10">
        <v>268739042</v>
      </c>
      <c r="DQ1303" s="10">
        <v>0</v>
      </c>
      <c r="DR1303" s="10">
        <v>0</v>
      </c>
      <c r="DS1303" s="10">
        <v>0</v>
      </c>
      <c r="DT1303" s="10">
        <v>0</v>
      </c>
      <c r="DU1303" s="10">
        <v>0</v>
      </c>
      <c r="DV1303" s="10">
        <v>0</v>
      </c>
      <c r="DW1303" s="10">
        <v>0</v>
      </c>
      <c r="DX1303" s="10">
        <v>0</v>
      </c>
      <c r="DY1303" s="10">
        <v>0</v>
      </c>
      <c r="DZ1303" s="10">
        <v>0</v>
      </c>
      <c r="EA1303" s="10">
        <v>0</v>
      </c>
      <c r="EB1303" s="10">
        <v>0</v>
      </c>
      <c r="EC1303" s="10">
        <v>0</v>
      </c>
    </row>
    <row r="1304" spans="1:133" x14ac:dyDescent="0.3">
      <c r="A1304" s="9">
        <v>106190812</v>
      </c>
      <c r="B1304" s="9" t="s">
        <v>2023</v>
      </c>
      <c r="C1304" s="9">
        <v>20182</v>
      </c>
      <c r="D1304" s="11">
        <v>43191</v>
      </c>
      <c r="E1304" s="9" t="s">
        <v>2129</v>
      </c>
      <c r="F1304" s="9" t="s">
        <v>134</v>
      </c>
      <c r="G1304" s="9" t="s">
        <v>158</v>
      </c>
      <c r="H1304" s="9" t="s">
        <v>2132</v>
      </c>
      <c r="I1304" s="9">
        <v>905</v>
      </c>
      <c r="J1304" s="9" t="s">
        <v>136</v>
      </c>
      <c r="K1304" s="9" t="s">
        <v>137</v>
      </c>
      <c r="L1304" s="9" t="s">
        <v>138</v>
      </c>
      <c r="M1304" s="9" t="s">
        <v>2024</v>
      </c>
      <c r="N1304" s="9" t="s">
        <v>2025</v>
      </c>
      <c r="O1304" s="9" t="s">
        <v>2026</v>
      </c>
      <c r="P1304" s="9">
        <v>91405</v>
      </c>
      <c r="Q1304" s="9" t="s">
        <v>2027</v>
      </c>
      <c r="R1304" s="9">
        <v>350</v>
      </c>
      <c r="S1304" s="9">
        <v>348</v>
      </c>
      <c r="T1304" s="9">
        <v>211</v>
      </c>
      <c r="U1304" s="9">
        <v>624</v>
      </c>
      <c r="V1304" s="9">
        <v>186</v>
      </c>
      <c r="W1304" s="9">
        <v>641</v>
      </c>
      <c r="X1304" s="9">
        <v>1435</v>
      </c>
      <c r="Y1304" s="9">
        <v>0</v>
      </c>
      <c r="Z1304" s="9">
        <v>0</v>
      </c>
      <c r="AA1304" s="9">
        <v>37</v>
      </c>
      <c r="AB1304" s="9">
        <v>260</v>
      </c>
      <c r="AC1304" s="9">
        <v>3</v>
      </c>
      <c r="AD1304" s="9">
        <v>18</v>
      </c>
      <c r="AE1304" s="9">
        <v>3204</v>
      </c>
      <c r="AF1304" s="9">
        <v>0</v>
      </c>
      <c r="AG1304" s="9">
        <v>4914</v>
      </c>
      <c r="AH1304" s="9">
        <v>934</v>
      </c>
      <c r="AI1304" s="9">
        <v>3631</v>
      </c>
      <c r="AJ1304" s="9">
        <v>6766</v>
      </c>
      <c r="AK1304" s="9">
        <v>0</v>
      </c>
      <c r="AL1304" s="9">
        <v>0</v>
      </c>
      <c r="AM1304" s="9">
        <v>69</v>
      </c>
      <c r="AN1304" s="9">
        <v>1096</v>
      </c>
      <c r="AO1304" s="9">
        <v>8</v>
      </c>
      <c r="AP1304" s="9">
        <v>82</v>
      </c>
      <c r="AQ1304" s="9">
        <v>17500</v>
      </c>
      <c r="AR1304" s="9">
        <v>0</v>
      </c>
      <c r="AS1304" s="9">
        <v>2379</v>
      </c>
      <c r="AT1304" s="9">
        <v>665</v>
      </c>
      <c r="AU1304" s="9">
        <v>4813</v>
      </c>
      <c r="AV1304" s="9">
        <v>14020</v>
      </c>
      <c r="AW1304" s="9">
        <v>0</v>
      </c>
      <c r="AX1304" s="9">
        <v>0</v>
      </c>
      <c r="AY1304" s="9">
        <v>192</v>
      </c>
      <c r="AZ1304" s="9">
        <v>2470</v>
      </c>
      <c r="BA1304" s="9">
        <v>21</v>
      </c>
      <c r="BB1304" s="9">
        <v>2047</v>
      </c>
      <c r="BC1304" s="9">
        <v>26607</v>
      </c>
      <c r="BD1304" s="9">
        <v>43822465</v>
      </c>
      <c r="BE1304" s="9">
        <v>10958822</v>
      </c>
      <c r="BF1304" s="9">
        <v>29059358</v>
      </c>
      <c r="BG1304" s="9">
        <v>58360950</v>
      </c>
      <c r="BH1304" s="9">
        <v>0</v>
      </c>
      <c r="BI1304" s="9">
        <v>0</v>
      </c>
      <c r="BJ1304" s="9">
        <v>1702456</v>
      </c>
      <c r="BK1304" s="9">
        <v>14233116</v>
      </c>
      <c r="BL1304" s="9">
        <v>87941</v>
      </c>
      <c r="BM1304" s="9">
        <v>1054908</v>
      </c>
      <c r="BN1304" s="9">
        <v>159280016</v>
      </c>
      <c r="BO1304" s="9">
        <v>9551604</v>
      </c>
      <c r="BP1304" s="9">
        <v>3071777</v>
      </c>
      <c r="BQ1304" s="9">
        <v>8175549</v>
      </c>
      <c r="BR1304" s="9">
        <v>34369896</v>
      </c>
      <c r="BS1304" s="9">
        <v>0</v>
      </c>
      <c r="BT1304" s="9">
        <v>0</v>
      </c>
      <c r="BU1304" s="9">
        <v>751553</v>
      </c>
      <c r="BV1304" s="9">
        <v>7718745</v>
      </c>
      <c r="BW1304" s="9">
        <v>41201</v>
      </c>
      <c r="BX1304" s="9">
        <v>1815852</v>
      </c>
      <c r="BY1304" s="9">
        <v>65496177</v>
      </c>
      <c r="BZ1304" s="9">
        <v>1552226</v>
      </c>
      <c r="CA1304" s="9">
        <v>37576861</v>
      </c>
      <c r="CB1304" s="9">
        <v>10327670</v>
      </c>
      <c r="CC1304" s="9">
        <v>-1717277</v>
      </c>
      <c r="CD1304" s="9">
        <v>63727848</v>
      </c>
      <c r="CE1304" s="9">
        <v>-5535777</v>
      </c>
      <c r="CF1304" s="9">
        <v>0</v>
      </c>
      <c r="CG1304" s="9">
        <v>0</v>
      </c>
      <c r="CH1304" s="9">
        <v>1418998</v>
      </c>
      <c r="CI1304" s="9">
        <v>14516677</v>
      </c>
      <c r="CJ1304" s="9">
        <v>0</v>
      </c>
      <c r="CK1304" s="9">
        <v>129142</v>
      </c>
      <c r="CL1304" s="9">
        <v>0</v>
      </c>
      <c r="CM1304" s="9">
        <v>0</v>
      </c>
      <c r="CN1304" s="9">
        <v>0</v>
      </c>
      <c r="CO1304" s="9">
        <v>1902926</v>
      </c>
      <c r="CP1304" s="9">
        <v>123899294</v>
      </c>
      <c r="CQ1304" s="9">
        <v>0</v>
      </c>
      <c r="CR1304" s="9">
        <v>23671939</v>
      </c>
      <c r="CS1304" s="9">
        <v>0</v>
      </c>
      <c r="CT1304" s="9">
        <v>0</v>
      </c>
      <c r="CU1304" s="9">
        <v>23671939</v>
      </c>
      <c r="CV1304" s="9">
        <v>15433821</v>
      </c>
      <c r="CW1304" s="9">
        <v>3679771</v>
      </c>
      <c r="CX1304" s="9">
        <v>44399336</v>
      </c>
      <c r="CY1304" s="9">
        <v>52662949</v>
      </c>
      <c r="CZ1304" s="9">
        <v>0</v>
      </c>
      <c r="DA1304" s="9">
        <v>0</v>
      </c>
      <c r="DB1304" s="9">
        <v>1366874</v>
      </c>
      <c r="DC1304" s="9">
        <v>6957168</v>
      </c>
      <c r="DD1304" s="9">
        <v>-314</v>
      </c>
      <c r="DE1304" s="9">
        <v>49233</v>
      </c>
      <c r="DF1304" s="9">
        <v>124548838</v>
      </c>
      <c r="DG1304" s="9">
        <v>2927355</v>
      </c>
      <c r="DH1304" s="9">
        <v>104961792</v>
      </c>
      <c r="DI1304" s="9">
        <v>0</v>
      </c>
      <c r="DJ1304" s="9">
        <v>3021209</v>
      </c>
      <c r="DK1304" s="9">
        <v>0</v>
      </c>
      <c r="DL1304" s="9">
        <v>0</v>
      </c>
      <c r="DM1304" s="9">
        <v>0</v>
      </c>
      <c r="DN1304" s="9">
        <v>0</v>
      </c>
      <c r="DO1304" s="9">
        <v>2878096</v>
      </c>
      <c r="DP1304" s="9">
        <v>101977147</v>
      </c>
      <c r="DQ1304" s="9">
        <v>0</v>
      </c>
      <c r="DR1304" s="9">
        <v>0</v>
      </c>
      <c r="DS1304" s="9">
        <v>0</v>
      </c>
      <c r="DT1304" s="9">
        <v>0</v>
      </c>
      <c r="DU1304" s="9">
        <v>0</v>
      </c>
      <c r="DV1304" s="9">
        <v>0</v>
      </c>
      <c r="DW1304" s="9">
        <v>0</v>
      </c>
      <c r="DX1304" s="9">
        <v>0</v>
      </c>
      <c r="DY1304" s="9">
        <v>0</v>
      </c>
      <c r="DZ1304" s="9">
        <v>0</v>
      </c>
      <c r="EA1304" s="9">
        <v>0</v>
      </c>
      <c r="EB1304" s="9">
        <v>0</v>
      </c>
      <c r="EC1304" s="9">
        <v>0</v>
      </c>
    </row>
    <row r="1305" spans="1:133" x14ac:dyDescent="0.3">
      <c r="A1305" s="10">
        <v>106014050</v>
      </c>
      <c r="B1305" s="10" t="s">
        <v>2028</v>
      </c>
      <c r="C1305" s="10">
        <v>20182</v>
      </c>
      <c r="D1305" s="12">
        <v>43191</v>
      </c>
      <c r="E1305" s="10" t="s">
        <v>2129</v>
      </c>
      <c r="F1305" s="10" t="s">
        <v>134</v>
      </c>
      <c r="G1305" s="10" t="s">
        <v>233</v>
      </c>
      <c r="H1305" s="10" t="s">
        <v>2138</v>
      </c>
      <c r="I1305" s="10">
        <v>419</v>
      </c>
      <c r="J1305" s="10" t="s">
        <v>136</v>
      </c>
      <c r="K1305" s="10" t="s">
        <v>137</v>
      </c>
      <c r="L1305" s="10" t="s">
        <v>138</v>
      </c>
      <c r="M1305" s="10" t="s">
        <v>2029</v>
      </c>
      <c r="N1305" s="10" t="s">
        <v>2030</v>
      </c>
      <c r="O1305" s="10" t="s">
        <v>2031</v>
      </c>
      <c r="P1305" s="10">
        <v>94588</v>
      </c>
      <c r="Q1305" s="10" t="s">
        <v>2032</v>
      </c>
      <c r="R1305" s="10">
        <v>242</v>
      </c>
      <c r="S1305" s="10">
        <v>110</v>
      </c>
      <c r="T1305" s="10">
        <v>110</v>
      </c>
      <c r="U1305" s="10">
        <v>675</v>
      </c>
      <c r="V1305" s="10">
        <v>134</v>
      </c>
      <c r="W1305" s="10">
        <v>93</v>
      </c>
      <c r="X1305" s="10">
        <v>163</v>
      </c>
      <c r="Y1305" s="10">
        <v>0</v>
      </c>
      <c r="Z1305" s="10">
        <v>0</v>
      </c>
      <c r="AA1305" s="10">
        <v>88</v>
      </c>
      <c r="AB1305" s="10">
        <v>580</v>
      </c>
      <c r="AC1305" s="10">
        <v>6</v>
      </c>
      <c r="AD1305" s="10">
        <v>6</v>
      </c>
      <c r="AE1305" s="10">
        <v>1745</v>
      </c>
      <c r="AF1305" s="10">
        <v>115</v>
      </c>
      <c r="AG1305" s="10">
        <v>4024</v>
      </c>
      <c r="AH1305" s="10">
        <v>749</v>
      </c>
      <c r="AI1305" s="10">
        <v>389</v>
      </c>
      <c r="AJ1305" s="10">
        <v>613</v>
      </c>
      <c r="AK1305" s="10">
        <v>0</v>
      </c>
      <c r="AL1305" s="10">
        <v>0</v>
      </c>
      <c r="AM1305" s="10">
        <v>353</v>
      </c>
      <c r="AN1305" s="10">
        <v>1926</v>
      </c>
      <c r="AO1305" s="10">
        <v>11</v>
      </c>
      <c r="AP1305" s="10">
        <v>22</v>
      </c>
      <c r="AQ1305" s="10">
        <v>8087</v>
      </c>
      <c r="AR1305" s="10">
        <v>1801</v>
      </c>
      <c r="AS1305" s="10">
        <v>14619</v>
      </c>
      <c r="AT1305" s="10">
        <v>2323</v>
      </c>
      <c r="AU1305" s="10">
        <v>1313</v>
      </c>
      <c r="AV1305" s="10">
        <v>4556</v>
      </c>
      <c r="AW1305" s="10">
        <v>0</v>
      </c>
      <c r="AX1305" s="10">
        <v>0</v>
      </c>
      <c r="AY1305" s="10">
        <v>1745</v>
      </c>
      <c r="AZ1305" s="10">
        <v>21095</v>
      </c>
      <c r="BA1305" s="10">
        <v>719</v>
      </c>
      <c r="BB1305" s="10">
        <v>2774</v>
      </c>
      <c r="BC1305" s="10">
        <v>49144</v>
      </c>
      <c r="BD1305" s="10">
        <v>72539431</v>
      </c>
      <c r="BE1305" s="10">
        <v>14088582</v>
      </c>
      <c r="BF1305" s="10">
        <v>9394324</v>
      </c>
      <c r="BG1305" s="10">
        <v>10956964</v>
      </c>
      <c r="BH1305" s="10">
        <v>0</v>
      </c>
      <c r="BI1305" s="10">
        <v>0</v>
      </c>
      <c r="BJ1305" s="10">
        <v>6935357</v>
      </c>
      <c r="BK1305" s="10">
        <v>43779386</v>
      </c>
      <c r="BL1305" s="10">
        <v>1617403</v>
      </c>
      <c r="BM1305" s="10">
        <v>920206</v>
      </c>
      <c r="BN1305" s="10">
        <v>160231653</v>
      </c>
      <c r="BO1305" s="10">
        <v>46293135</v>
      </c>
      <c r="BP1305" s="10">
        <v>7356706</v>
      </c>
      <c r="BQ1305" s="10">
        <v>4156345</v>
      </c>
      <c r="BR1305" s="10">
        <v>14428107</v>
      </c>
      <c r="BS1305" s="10">
        <v>0</v>
      </c>
      <c r="BT1305" s="10">
        <v>0</v>
      </c>
      <c r="BU1305" s="10">
        <v>5525465</v>
      </c>
      <c r="BV1305" s="10">
        <v>66800989</v>
      </c>
      <c r="BW1305" s="10">
        <v>2276571</v>
      </c>
      <c r="BX1305" s="10">
        <v>8785612</v>
      </c>
      <c r="BY1305" s="10">
        <v>155622930</v>
      </c>
      <c r="BZ1305" s="10">
        <v>4728797</v>
      </c>
      <c r="CA1305" s="10">
        <v>100527159</v>
      </c>
      <c r="CB1305" s="10">
        <v>18438583</v>
      </c>
      <c r="CC1305" s="10">
        <v>11371499</v>
      </c>
      <c r="CD1305" s="10">
        <v>23604952</v>
      </c>
      <c r="CE1305" s="10">
        <v>0</v>
      </c>
      <c r="CF1305" s="10">
        <v>0</v>
      </c>
      <c r="CG1305" s="10">
        <v>0</v>
      </c>
      <c r="CH1305" s="10">
        <v>9880748</v>
      </c>
      <c r="CI1305" s="10">
        <v>66053293</v>
      </c>
      <c r="CJ1305" s="10">
        <v>0</v>
      </c>
      <c r="CK1305" s="10">
        <v>3893974</v>
      </c>
      <c r="CL1305" s="10">
        <v>0</v>
      </c>
      <c r="CM1305" s="10">
        <v>0</v>
      </c>
      <c r="CN1305" s="10">
        <v>0</v>
      </c>
      <c r="CO1305" s="10">
        <v>13491458</v>
      </c>
      <c r="CP1305" s="10">
        <v>251990463</v>
      </c>
      <c r="CQ1305" s="10">
        <v>0</v>
      </c>
      <c r="CR1305" s="10">
        <v>0</v>
      </c>
      <c r="CS1305" s="10">
        <v>0</v>
      </c>
      <c r="CT1305" s="10">
        <v>0</v>
      </c>
      <c r="CU1305" s="10">
        <v>0</v>
      </c>
      <c r="CV1305" s="10">
        <v>15999012</v>
      </c>
      <c r="CW1305" s="10">
        <v>2627875</v>
      </c>
      <c r="CX1305" s="10">
        <v>1904605</v>
      </c>
      <c r="CY1305" s="10">
        <v>1555832</v>
      </c>
      <c r="CZ1305" s="10">
        <v>0</v>
      </c>
      <c r="DA1305" s="10">
        <v>0</v>
      </c>
      <c r="DB1305" s="10">
        <v>2254998</v>
      </c>
      <c r="DC1305" s="10">
        <v>38916880</v>
      </c>
      <c r="DD1305" s="10">
        <v>0</v>
      </c>
      <c r="DE1305" s="10">
        <v>604918</v>
      </c>
      <c r="DF1305" s="10">
        <v>63864120</v>
      </c>
      <c r="DG1305" s="10">
        <v>1878153</v>
      </c>
      <c r="DH1305" s="10">
        <v>76356698</v>
      </c>
      <c r="DI1305" s="10">
        <v>2186686</v>
      </c>
      <c r="DJ1305" s="10">
        <v>108007</v>
      </c>
      <c r="DK1305" s="10">
        <v>0</v>
      </c>
      <c r="DL1305" s="10">
        <v>0</v>
      </c>
      <c r="DM1305" s="10">
        <v>0</v>
      </c>
      <c r="DN1305" s="10">
        <v>0</v>
      </c>
      <c r="DO1305" s="10">
        <v>51887496</v>
      </c>
      <c r="DP1305" s="10">
        <v>182324785</v>
      </c>
      <c r="DQ1305" s="10">
        <v>0</v>
      </c>
      <c r="DR1305" s="10">
        <v>0</v>
      </c>
      <c r="DS1305" s="10">
        <v>0</v>
      </c>
      <c r="DT1305" s="10">
        <v>0</v>
      </c>
      <c r="DU1305" s="10">
        <v>0</v>
      </c>
      <c r="DV1305" s="10">
        <v>0</v>
      </c>
      <c r="DW1305" s="10">
        <v>0</v>
      </c>
      <c r="DX1305" s="10">
        <v>0</v>
      </c>
      <c r="DY1305" s="10">
        <v>0</v>
      </c>
      <c r="DZ1305" s="10">
        <v>0</v>
      </c>
      <c r="EA1305" s="10">
        <v>0</v>
      </c>
      <c r="EB1305" s="10">
        <v>0</v>
      </c>
      <c r="EC1305" s="10">
        <v>0</v>
      </c>
    </row>
    <row r="1306" spans="1:133" x14ac:dyDescent="0.3">
      <c r="A1306" s="9">
        <v>106560481</v>
      </c>
      <c r="B1306" s="9" t="s">
        <v>2033</v>
      </c>
      <c r="C1306" s="9">
        <v>20182</v>
      </c>
      <c r="D1306" s="11">
        <v>43191</v>
      </c>
      <c r="E1306" s="9" t="s">
        <v>2129</v>
      </c>
      <c r="F1306" s="9" t="s">
        <v>134</v>
      </c>
      <c r="G1306" s="9" t="s">
        <v>187</v>
      </c>
      <c r="H1306" s="9" t="s">
        <v>2134</v>
      </c>
      <c r="I1306" s="9">
        <v>809</v>
      </c>
      <c r="J1306" s="9" t="s">
        <v>276</v>
      </c>
      <c r="K1306" s="9" t="s">
        <v>137</v>
      </c>
      <c r="L1306" s="9" t="s">
        <v>138</v>
      </c>
      <c r="M1306" s="9" t="s">
        <v>2034</v>
      </c>
      <c r="N1306" s="9" t="s">
        <v>2035</v>
      </c>
      <c r="O1306" s="9" t="s">
        <v>313</v>
      </c>
      <c r="P1306" s="9">
        <v>93003</v>
      </c>
      <c r="Q1306" s="9" t="s">
        <v>2036</v>
      </c>
      <c r="R1306" s="9">
        <v>272</v>
      </c>
      <c r="S1306" s="9">
        <v>259</v>
      </c>
      <c r="T1306" s="9">
        <v>133</v>
      </c>
      <c r="U1306" s="9">
        <v>395</v>
      </c>
      <c r="V1306" s="9">
        <v>70</v>
      </c>
      <c r="W1306" s="9">
        <v>454</v>
      </c>
      <c r="X1306" s="9">
        <v>755</v>
      </c>
      <c r="Y1306" s="9">
        <v>0</v>
      </c>
      <c r="Z1306" s="9">
        <v>0</v>
      </c>
      <c r="AA1306" s="9">
        <v>254</v>
      </c>
      <c r="AB1306" s="9">
        <v>402</v>
      </c>
      <c r="AC1306" s="9">
        <v>0</v>
      </c>
      <c r="AD1306" s="9">
        <v>81</v>
      </c>
      <c r="AE1306" s="9">
        <v>2411</v>
      </c>
      <c r="AF1306" s="9">
        <v>0</v>
      </c>
      <c r="AG1306" s="9">
        <v>1806</v>
      </c>
      <c r="AH1306" s="9">
        <v>365</v>
      </c>
      <c r="AI1306" s="9">
        <v>2177</v>
      </c>
      <c r="AJ1306" s="9">
        <v>2645</v>
      </c>
      <c r="AK1306" s="9">
        <v>0</v>
      </c>
      <c r="AL1306" s="9">
        <v>0</v>
      </c>
      <c r="AM1306" s="9">
        <v>2364</v>
      </c>
      <c r="AN1306" s="9">
        <v>1506</v>
      </c>
      <c r="AO1306" s="9">
        <v>0</v>
      </c>
      <c r="AP1306" s="9">
        <v>131</v>
      </c>
      <c r="AQ1306" s="9">
        <v>10994</v>
      </c>
      <c r="AR1306" s="9">
        <v>0</v>
      </c>
      <c r="AS1306" s="9">
        <v>5791</v>
      </c>
      <c r="AT1306" s="9">
        <v>674</v>
      </c>
      <c r="AU1306" s="9">
        <v>4646</v>
      </c>
      <c r="AV1306" s="9">
        <v>19120</v>
      </c>
      <c r="AW1306" s="9">
        <v>0</v>
      </c>
      <c r="AX1306" s="9">
        <v>0</v>
      </c>
      <c r="AY1306" s="9">
        <v>1462</v>
      </c>
      <c r="AZ1306" s="9">
        <v>9193</v>
      </c>
      <c r="BA1306" s="9">
        <v>0</v>
      </c>
      <c r="BB1306" s="9">
        <v>3743</v>
      </c>
      <c r="BC1306" s="9">
        <v>44629</v>
      </c>
      <c r="BD1306" s="9">
        <v>33561404</v>
      </c>
      <c r="BE1306" s="9">
        <v>7152789</v>
      </c>
      <c r="BF1306" s="9">
        <v>42476297</v>
      </c>
      <c r="BG1306" s="9">
        <v>57665556</v>
      </c>
      <c r="BH1306" s="9">
        <v>0</v>
      </c>
      <c r="BI1306" s="9">
        <v>0</v>
      </c>
      <c r="BJ1306" s="9">
        <v>31016934</v>
      </c>
      <c r="BK1306" s="9">
        <v>27319150</v>
      </c>
      <c r="BL1306" s="9">
        <v>0</v>
      </c>
      <c r="BM1306" s="9">
        <v>3730133</v>
      </c>
      <c r="BN1306" s="9">
        <v>202922263</v>
      </c>
      <c r="BO1306" s="9">
        <v>37128854</v>
      </c>
      <c r="BP1306" s="9">
        <v>4005359</v>
      </c>
      <c r="BQ1306" s="9">
        <v>23638216</v>
      </c>
      <c r="BR1306" s="9">
        <v>110122485</v>
      </c>
      <c r="BS1306" s="9">
        <v>0</v>
      </c>
      <c r="BT1306" s="9">
        <v>0</v>
      </c>
      <c r="BU1306" s="9">
        <v>7944124</v>
      </c>
      <c r="BV1306" s="9">
        <v>49056953</v>
      </c>
      <c r="BW1306" s="9">
        <v>0</v>
      </c>
      <c r="BX1306" s="9">
        <v>13699091</v>
      </c>
      <c r="BY1306" s="9">
        <v>245595082</v>
      </c>
      <c r="BZ1306" s="9">
        <v>14277857</v>
      </c>
      <c r="CA1306" s="9">
        <v>55260925</v>
      </c>
      <c r="CB1306" s="9">
        <v>8316782</v>
      </c>
      <c r="CC1306" s="9">
        <v>62216613</v>
      </c>
      <c r="CD1306" s="9">
        <v>127188085</v>
      </c>
      <c r="CE1306" s="9">
        <v>-47752643</v>
      </c>
      <c r="CF1306" s="9">
        <v>0</v>
      </c>
      <c r="CG1306" s="9">
        <v>0</v>
      </c>
      <c r="CH1306" s="9">
        <v>4782708</v>
      </c>
      <c r="CI1306" s="9">
        <v>41001595</v>
      </c>
      <c r="CJ1306" s="9">
        <v>0</v>
      </c>
      <c r="CK1306" s="9">
        <v>0</v>
      </c>
      <c r="CL1306" s="9">
        <v>0</v>
      </c>
      <c r="CM1306" s="9">
        <v>0</v>
      </c>
      <c r="CN1306" s="9">
        <v>0</v>
      </c>
      <c r="CO1306" s="9">
        <v>7519798</v>
      </c>
      <c r="CP1306" s="9">
        <v>272811720</v>
      </c>
      <c r="CQ1306" s="9">
        <v>0</v>
      </c>
      <c r="CR1306" s="9">
        <v>3528296</v>
      </c>
      <c r="CS1306" s="9">
        <v>0</v>
      </c>
      <c r="CT1306" s="9">
        <v>1417288</v>
      </c>
      <c r="CU1306" s="9">
        <v>4945584</v>
      </c>
      <c r="CV1306" s="9">
        <v>15429333</v>
      </c>
      <c r="CW1306" s="9">
        <v>2841366</v>
      </c>
      <c r="CX1306" s="9">
        <v>3897899</v>
      </c>
      <c r="CY1306" s="9">
        <v>40599956</v>
      </c>
      <c r="CZ1306" s="9">
        <v>0</v>
      </c>
      <c r="DA1306" s="9">
        <v>0</v>
      </c>
      <c r="DB1306" s="9">
        <v>34178350</v>
      </c>
      <c r="DC1306" s="9">
        <v>35374510</v>
      </c>
      <c r="DD1306" s="9">
        <v>0</v>
      </c>
      <c r="DE1306" s="9">
        <v>48329795</v>
      </c>
      <c r="DF1306" s="9">
        <v>180651209</v>
      </c>
      <c r="DG1306" s="9">
        <v>12964559</v>
      </c>
      <c r="DH1306" s="9">
        <v>101611859</v>
      </c>
      <c r="DI1306" s="9">
        <v>0</v>
      </c>
      <c r="DJ1306" s="9">
        <v>14528725</v>
      </c>
      <c r="DK1306" s="9">
        <v>0</v>
      </c>
      <c r="DL1306" s="9">
        <v>0</v>
      </c>
      <c r="DM1306" s="9">
        <v>0</v>
      </c>
      <c r="DN1306" s="9">
        <v>0</v>
      </c>
      <c r="DO1306" s="9">
        <v>18740346</v>
      </c>
      <c r="DP1306" s="9">
        <v>437217337</v>
      </c>
      <c r="DQ1306" s="9">
        <v>0</v>
      </c>
      <c r="DR1306" s="9">
        <v>0</v>
      </c>
      <c r="DS1306" s="9">
        <v>0</v>
      </c>
      <c r="DT1306" s="9">
        <v>0</v>
      </c>
      <c r="DU1306" s="9">
        <v>0</v>
      </c>
      <c r="DV1306" s="9">
        <v>0</v>
      </c>
      <c r="DW1306" s="9">
        <v>0</v>
      </c>
      <c r="DX1306" s="9">
        <v>0</v>
      </c>
      <c r="DY1306" s="9">
        <v>0</v>
      </c>
      <c r="DZ1306" s="9">
        <v>0</v>
      </c>
      <c r="EA1306" s="9">
        <v>0</v>
      </c>
      <c r="EB1306" s="9">
        <v>0</v>
      </c>
      <c r="EC1306" s="9">
        <v>0</v>
      </c>
    </row>
    <row r="1307" spans="1:133" x14ac:dyDescent="0.3">
      <c r="A1307" s="10">
        <v>106454012</v>
      </c>
      <c r="B1307" s="10" t="s">
        <v>2037</v>
      </c>
      <c r="C1307" s="10">
        <v>20182</v>
      </c>
      <c r="D1307" s="12">
        <v>43191</v>
      </c>
      <c r="E1307" s="10" t="s">
        <v>2129</v>
      </c>
      <c r="F1307" s="10" t="s">
        <v>134</v>
      </c>
      <c r="G1307" s="10" t="s">
        <v>1182</v>
      </c>
      <c r="H1307" s="10" t="s">
        <v>2131</v>
      </c>
      <c r="I1307" s="10">
        <v>209</v>
      </c>
      <c r="J1307" s="10" t="s">
        <v>255</v>
      </c>
      <c r="K1307" s="10" t="s">
        <v>137</v>
      </c>
      <c r="L1307" s="10" t="s">
        <v>138</v>
      </c>
      <c r="M1307" s="10" t="s">
        <v>2038</v>
      </c>
      <c r="N1307" s="10" t="s">
        <v>2039</v>
      </c>
      <c r="O1307" s="10" t="s">
        <v>1231</v>
      </c>
      <c r="P1307" s="10">
        <v>96001</v>
      </c>
      <c r="Q1307" s="10" t="s">
        <v>2040</v>
      </c>
      <c r="R1307" s="10">
        <v>88</v>
      </c>
      <c r="S1307" s="10">
        <v>88</v>
      </c>
      <c r="T1307" s="10">
        <v>88</v>
      </c>
      <c r="U1307" s="10">
        <v>207</v>
      </c>
      <c r="V1307" s="10">
        <v>3</v>
      </c>
      <c r="W1307" s="10">
        <v>1</v>
      </c>
      <c r="X1307" s="10">
        <v>52</v>
      </c>
      <c r="Y1307" s="10">
        <v>0</v>
      </c>
      <c r="Z1307" s="10">
        <v>0</v>
      </c>
      <c r="AA1307" s="10">
        <v>0</v>
      </c>
      <c r="AB1307" s="10">
        <v>27</v>
      </c>
      <c r="AC1307" s="10">
        <v>0</v>
      </c>
      <c r="AD1307" s="10">
        <v>0</v>
      </c>
      <c r="AE1307" s="10">
        <v>290</v>
      </c>
      <c r="AF1307" s="10">
        <v>0</v>
      </c>
      <c r="AG1307" s="10">
        <v>4201</v>
      </c>
      <c r="AH1307" s="10">
        <v>77</v>
      </c>
      <c r="AI1307" s="10">
        <v>30</v>
      </c>
      <c r="AJ1307" s="10">
        <v>1635</v>
      </c>
      <c r="AK1307" s="10">
        <v>0</v>
      </c>
      <c r="AL1307" s="10">
        <v>0</v>
      </c>
      <c r="AM1307" s="10">
        <v>0</v>
      </c>
      <c r="AN1307" s="10">
        <v>637</v>
      </c>
      <c r="AO1307" s="10">
        <v>0</v>
      </c>
      <c r="AP1307" s="10">
        <v>0</v>
      </c>
      <c r="AQ1307" s="10">
        <v>6580</v>
      </c>
      <c r="AR1307" s="10">
        <v>0</v>
      </c>
      <c r="AS1307" s="10">
        <v>1119</v>
      </c>
      <c r="AT1307" s="10">
        <v>0</v>
      </c>
      <c r="AU1307" s="10">
        <v>0</v>
      </c>
      <c r="AV1307" s="10">
        <v>0</v>
      </c>
      <c r="AW1307" s="10">
        <v>0</v>
      </c>
      <c r="AX1307" s="10">
        <v>0</v>
      </c>
      <c r="AY1307" s="10">
        <v>0</v>
      </c>
      <c r="AZ1307" s="10">
        <v>345</v>
      </c>
      <c r="BA1307" s="10">
        <v>0</v>
      </c>
      <c r="BB1307" s="10">
        <v>0</v>
      </c>
      <c r="BC1307" s="10">
        <v>1464</v>
      </c>
      <c r="BD1307" s="10">
        <v>39768068</v>
      </c>
      <c r="BE1307" s="10">
        <v>1158729</v>
      </c>
      <c r="BF1307" s="10">
        <v>73510</v>
      </c>
      <c r="BG1307" s="10">
        <v>17894929</v>
      </c>
      <c r="BH1307" s="10">
        <v>0</v>
      </c>
      <c r="BI1307" s="10">
        <v>0</v>
      </c>
      <c r="BJ1307" s="10">
        <v>0</v>
      </c>
      <c r="BK1307" s="10">
        <v>6206326</v>
      </c>
      <c r="BL1307" s="10">
        <v>0</v>
      </c>
      <c r="BM1307" s="10">
        <v>0</v>
      </c>
      <c r="BN1307" s="10">
        <v>65101562</v>
      </c>
      <c r="BO1307" s="10">
        <v>887173</v>
      </c>
      <c r="BP1307" s="10">
        <v>0</v>
      </c>
      <c r="BQ1307" s="10">
        <v>0</v>
      </c>
      <c r="BR1307" s="10">
        <v>0</v>
      </c>
      <c r="BS1307" s="10">
        <v>0</v>
      </c>
      <c r="BT1307" s="10">
        <v>0</v>
      </c>
      <c r="BU1307" s="10">
        <v>0</v>
      </c>
      <c r="BV1307" s="10">
        <v>151510</v>
      </c>
      <c r="BW1307" s="10">
        <v>0</v>
      </c>
      <c r="BX1307" s="10">
        <v>0</v>
      </c>
      <c r="BY1307" s="10">
        <v>1038683</v>
      </c>
      <c r="BZ1307" s="10">
        <v>0</v>
      </c>
      <c r="CA1307" s="10">
        <v>34789762</v>
      </c>
      <c r="CB1307" s="10">
        <v>1355209</v>
      </c>
      <c r="CC1307" s="10">
        <v>105505</v>
      </c>
      <c r="CD1307" s="10">
        <v>14781349</v>
      </c>
      <c r="CE1307" s="10">
        <v>0</v>
      </c>
      <c r="CF1307" s="10">
        <v>0</v>
      </c>
      <c r="CG1307" s="10">
        <v>0</v>
      </c>
      <c r="CH1307" s="10">
        <v>0</v>
      </c>
      <c r="CI1307" s="10">
        <v>5559158</v>
      </c>
      <c r="CJ1307" s="10">
        <v>0</v>
      </c>
      <c r="CK1307" s="10">
        <v>0</v>
      </c>
      <c r="CL1307" s="10">
        <v>0</v>
      </c>
      <c r="CM1307" s="10">
        <v>0</v>
      </c>
      <c r="CN1307" s="10">
        <v>0</v>
      </c>
      <c r="CO1307" s="10">
        <v>0</v>
      </c>
      <c r="CP1307" s="10">
        <v>56590983</v>
      </c>
      <c r="CQ1307" s="10">
        <v>0</v>
      </c>
      <c r="CR1307" s="10">
        <v>0</v>
      </c>
      <c r="CS1307" s="10">
        <v>0</v>
      </c>
      <c r="CT1307" s="10">
        <v>0</v>
      </c>
      <c r="CU1307" s="10">
        <v>0</v>
      </c>
      <c r="CV1307" s="10">
        <v>5865479</v>
      </c>
      <c r="CW1307" s="10">
        <v>-196480</v>
      </c>
      <c r="CX1307" s="10">
        <v>-30365</v>
      </c>
      <c r="CY1307" s="10">
        <v>3113580</v>
      </c>
      <c r="CZ1307" s="10">
        <v>0</v>
      </c>
      <c r="DA1307" s="10">
        <v>0</v>
      </c>
      <c r="DB1307" s="10">
        <v>0</v>
      </c>
      <c r="DC1307" s="10">
        <v>797048</v>
      </c>
      <c r="DD1307" s="10">
        <v>0</v>
      </c>
      <c r="DE1307" s="10">
        <v>0</v>
      </c>
      <c r="DF1307" s="10">
        <v>9549262</v>
      </c>
      <c r="DG1307" s="10">
        <v>30503</v>
      </c>
      <c r="DH1307" s="10">
        <v>7237815</v>
      </c>
      <c r="DI1307" s="10">
        <v>0</v>
      </c>
      <c r="DJ1307" s="10">
        <v>0</v>
      </c>
      <c r="DK1307" s="10">
        <v>0</v>
      </c>
      <c r="DL1307" s="10">
        <v>0</v>
      </c>
      <c r="DM1307" s="10">
        <v>0</v>
      </c>
      <c r="DN1307" s="10">
        <v>0</v>
      </c>
      <c r="DO1307" s="10">
        <v>337597</v>
      </c>
      <c r="DP1307" s="10">
        <v>1275645</v>
      </c>
      <c r="DQ1307" s="10">
        <v>0</v>
      </c>
      <c r="DR1307" s="10">
        <v>0</v>
      </c>
      <c r="DS1307" s="10">
        <v>0</v>
      </c>
      <c r="DT1307" s="10">
        <v>0</v>
      </c>
      <c r="DU1307" s="10">
        <v>0</v>
      </c>
      <c r="DV1307" s="10">
        <v>0</v>
      </c>
      <c r="DW1307" s="10">
        <v>0</v>
      </c>
      <c r="DX1307" s="10">
        <v>0</v>
      </c>
      <c r="DY1307" s="10">
        <v>0</v>
      </c>
      <c r="DZ1307" s="10">
        <v>0</v>
      </c>
      <c r="EA1307" s="10">
        <v>0</v>
      </c>
      <c r="EB1307" s="10">
        <v>0</v>
      </c>
      <c r="EC1307" s="10">
        <v>0</v>
      </c>
    </row>
    <row r="1308" spans="1:133" x14ac:dyDescent="0.3">
      <c r="A1308" s="9">
        <v>106344035</v>
      </c>
      <c r="B1308" s="9" t="s">
        <v>2041</v>
      </c>
      <c r="C1308" s="9">
        <v>20182</v>
      </c>
      <c r="D1308" s="11">
        <v>43191</v>
      </c>
      <c r="E1308" s="9" t="s">
        <v>2129</v>
      </c>
      <c r="F1308" s="9" t="s">
        <v>134</v>
      </c>
      <c r="G1308" s="9" t="s">
        <v>558</v>
      </c>
      <c r="H1308" s="9" t="s">
        <v>2147</v>
      </c>
      <c r="I1308" s="9">
        <v>309</v>
      </c>
      <c r="J1308" s="9" t="s">
        <v>255</v>
      </c>
      <c r="K1308" s="9" t="s">
        <v>137</v>
      </c>
      <c r="L1308" s="9" t="s">
        <v>138</v>
      </c>
      <c r="M1308" s="9" t="s">
        <v>2042</v>
      </c>
      <c r="N1308" s="9" t="s">
        <v>2043</v>
      </c>
      <c r="O1308" s="9" t="s">
        <v>1223</v>
      </c>
      <c r="P1308" s="9">
        <v>95630</v>
      </c>
      <c r="Q1308" s="9" t="s">
        <v>2044</v>
      </c>
      <c r="R1308" s="9">
        <v>58</v>
      </c>
      <c r="S1308" s="9">
        <v>58</v>
      </c>
      <c r="T1308" s="9">
        <v>58</v>
      </c>
      <c r="U1308" s="9">
        <v>31</v>
      </c>
      <c r="V1308" s="9">
        <v>8</v>
      </c>
      <c r="W1308" s="9">
        <v>4</v>
      </c>
      <c r="X1308" s="9">
        <v>18</v>
      </c>
      <c r="Y1308" s="9">
        <v>0</v>
      </c>
      <c r="Z1308" s="9">
        <v>0</v>
      </c>
      <c r="AA1308" s="9">
        <v>0</v>
      </c>
      <c r="AB1308" s="9">
        <v>17</v>
      </c>
      <c r="AC1308" s="9">
        <v>0</v>
      </c>
      <c r="AD1308" s="9">
        <v>0</v>
      </c>
      <c r="AE1308" s="9">
        <v>78</v>
      </c>
      <c r="AF1308" s="9">
        <v>0</v>
      </c>
      <c r="AG1308" s="9">
        <v>1190</v>
      </c>
      <c r="AH1308" s="9">
        <v>503</v>
      </c>
      <c r="AI1308" s="9">
        <v>461</v>
      </c>
      <c r="AJ1308" s="9">
        <v>1009</v>
      </c>
      <c r="AK1308" s="9">
        <v>0</v>
      </c>
      <c r="AL1308" s="9">
        <v>0</v>
      </c>
      <c r="AM1308" s="9">
        <v>0</v>
      </c>
      <c r="AN1308" s="9">
        <v>678</v>
      </c>
      <c r="AO1308" s="9">
        <v>0</v>
      </c>
      <c r="AP1308" s="9">
        <v>0</v>
      </c>
      <c r="AQ1308" s="9">
        <v>3841</v>
      </c>
      <c r="AR1308" s="9">
        <v>0</v>
      </c>
      <c r="AS1308" s="9">
        <v>0</v>
      </c>
      <c r="AT1308" s="9">
        <v>0</v>
      </c>
      <c r="AU1308" s="9">
        <v>0</v>
      </c>
      <c r="AV1308" s="9">
        <v>0</v>
      </c>
      <c r="AW1308" s="9">
        <v>0</v>
      </c>
      <c r="AX1308" s="9">
        <v>0</v>
      </c>
      <c r="AY1308" s="9">
        <v>0</v>
      </c>
      <c r="AZ1308" s="9">
        <v>0</v>
      </c>
      <c r="BA1308" s="9">
        <v>0</v>
      </c>
      <c r="BB1308" s="9">
        <v>0</v>
      </c>
      <c r="BC1308" s="9">
        <v>0</v>
      </c>
      <c r="BD1308" s="9">
        <v>11288244</v>
      </c>
      <c r="BE1308" s="9">
        <v>4169604</v>
      </c>
      <c r="BF1308" s="9">
        <v>3865656</v>
      </c>
      <c r="BG1308" s="9">
        <v>8758454</v>
      </c>
      <c r="BH1308" s="9">
        <v>0</v>
      </c>
      <c r="BI1308" s="9">
        <v>0</v>
      </c>
      <c r="BJ1308" s="9">
        <v>0</v>
      </c>
      <c r="BK1308" s="9">
        <v>6001652</v>
      </c>
      <c r="BL1308" s="9">
        <v>0</v>
      </c>
      <c r="BM1308" s="9">
        <v>0</v>
      </c>
      <c r="BN1308" s="9">
        <v>34083610</v>
      </c>
      <c r="BO1308" s="9">
        <v>0</v>
      </c>
      <c r="BP1308" s="9">
        <v>0</v>
      </c>
      <c r="BQ1308" s="9">
        <v>0</v>
      </c>
      <c r="BR1308" s="9">
        <v>0</v>
      </c>
      <c r="BS1308" s="9">
        <v>0</v>
      </c>
      <c r="BT1308" s="9">
        <v>0</v>
      </c>
      <c r="BU1308" s="9">
        <v>0</v>
      </c>
      <c r="BV1308" s="9">
        <v>0</v>
      </c>
      <c r="BW1308" s="9">
        <v>0</v>
      </c>
      <c r="BX1308" s="9">
        <v>0</v>
      </c>
      <c r="BY1308" s="9">
        <v>0</v>
      </c>
      <c r="BZ1308" s="9">
        <v>0</v>
      </c>
      <c r="CA1308" s="9">
        <v>10438352</v>
      </c>
      <c r="CB1308" s="9">
        <v>3294927</v>
      </c>
      <c r="CC1308" s="9">
        <v>3461253</v>
      </c>
      <c r="CD1308" s="9">
        <v>6514900</v>
      </c>
      <c r="CE1308" s="9">
        <v>0</v>
      </c>
      <c r="CF1308" s="9">
        <v>0</v>
      </c>
      <c r="CG1308" s="9">
        <v>0</v>
      </c>
      <c r="CH1308" s="9">
        <v>0</v>
      </c>
      <c r="CI1308" s="9">
        <v>2925337</v>
      </c>
      <c r="CJ1308" s="9">
        <v>0</v>
      </c>
      <c r="CK1308" s="9">
        <v>0</v>
      </c>
      <c r="CL1308" s="9">
        <v>0</v>
      </c>
      <c r="CM1308" s="9">
        <v>0</v>
      </c>
      <c r="CN1308" s="9">
        <v>0</v>
      </c>
      <c r="CO1308" s="9">
        <v>0</v>
      </c>
      <c r="CP1308" s="9">
        <v>26634769</v>
      </c>
      <c r="CQ1308" s="9">
        <v>0</v>
      </c>
      <c r="CR1308" s="9">
        <v>0</v>
      </c>
      <c r="CS1308" s="9">
        <v>0</v>
      </c>
      <c r="CT1308" s="9">
        <v>0</v>
      </c>
      <c r="CU1308" s="9">
        <v>0</v>
      </c>
      <c r="CV1308" s="9">
        <v>849893</v>
      </c>
      <c r="CW1308" s="9">
        <v>874677</v>
      </c>
      <c r="CX1308" s="9">
        <v>404402</v>
      </c>
      <c r="CY1308" s="9">
        <v>2243555</v>
      </c>
      <c r="CZ1308" s="9">
        <v>0</v>
      </c>
      <c r="DA1308" s="9">
        <v>0</v>
      </c>
      <c r="DB1308" s="9">
        <v>0</v>
      </c>
      <c r="DC1308" s="9">
        <v>3076314</v>
      </c>
      <c r="DD1308" s="9">
        <v>0</v>
      </c>
      <c r="DE1308" s="9">
        <v>0</v>
      </c>
      <c r="DF1308" s="9">
        <v>7448841</v>
      </c>
      <c r="DG1308" s="9">
        <v>18242</v>
      </c>
      <c r="DH1308" s="9">
        <v>6567633</v>
      </c>
      <c r="DI1308" s="9">
        <v>0</v>
      </c>
      <c r="DJ1308" s="9">
        <v>0</v>
      </c>
      <c r="DK1308" s="9">
        <v>0</v>
      </c>
      <c r="DL1308" s="9">
        <v>0</v>
      </c>
      <c r="DM1308" s="9">
        <v>0</v>
      </c>
      <c r="DN1308" s="9">
        <v>0</v>
      </c>
      <c r="DO1308" s="9">
        <v>35925</v>
      </c>
      <c r="DP1308" s="9">
        <v>442909</v>
      </c>
      <c r="DQ1308" s="9">
        <v>0</v>
      </c>
      <c r="DR1308" s="9">
        <v>0</v>
      </c>
      <c r="DS1308" s="9">
        <v>0</v>
      </c>
      <c r="DT1308" s="9">
        <v>0</v>
      </c>
      <c r="DU1308" s="9">
        <v>0</v>
      </c>
      <c r="DV1308" s="9">
        <v>0</v>
      </c>
      <c r="DW1308" s="9">
        <v>0</v>
      </c>
      <c r="DX1308" s="9">
        <v>0</v>
      </c>
      <c r="DY1308" s="9">
        <v>0</v>
      </c>
      <c r="DZ1308" s="9">
        <v>0</v>
      </c>
      <c r="EA1308" s="9">
        <v>0</v>
      </c>
      <c r="EB1308" s="9">
        <v>0</v>
      </c>
      <c r="EC1308" s="9">
        <v>0</v>
      </c>
    </row>
    <row r="1309" spans="1:133" x14ac:dyDescent="0.3">
      <c r="A1309" s="10">
        <v>106374094</v>
      </c>
      <c r="B1309" s="10" t="s">
        <v>2045</v>
      </c>
      <c r="C1309" s="10">
        <v>20182</v>
      </c>
      <c r="D1309" s="12">
        <v>43191</v>
      </c>
      <c r="E1309" s="10" t="s">
        <v>2129</v>
      </c>
      <c r="F1309" s="10" t="s">
        <v>134</v>
      </c>
      <c r="G1309" s="10" t="s">
        <v>254</v>
      </c>
      <c r="H1309" s="10" t="s">
        <v>2140</v>
      </c>
      <c r="I1309" s="10">
        <v>1418</v>
      </c>
      <c r="J1309" s="10" t="s">
        <v>255</v>
      </c>
      <c r="K1309" s="10" t="s">
        <v>137</v>
      </c>
      <c r="L1309" s="10" t="s">
        <v>138</v>
      </c>
      <c r="M1309" s="10" t="s">
        <v>2046</v>
      </c>
      <c r="N1309" s="10" t="s">
        <v>2047</v>
      </c>
      <c r="O1309" s="10" t="s">
        <v>308</v>
      </c>
      <c r="P1309" s="10">
        <v>92103</v>
      </c>
      <c r="Q1309" s="10" t="s">
        <v>2048</v>
      </c>
      <c r="R1309" s="10">
        <v>110</v>
      </c>
      <c r="S1309" s="10">
        <v>110</v>
      </c>
      <c r="T1309" s="10">
        <v>110</v>
      </c>
      <c r="U1309" s="10">
        <v>97</v>
      </c>
      <c r="V1309" s="10">
        <v>12</v>
      </c>
      <c r="W1309" s="10">
        <v>0</v>
      </c>
      <c r="X1309" s="10">
        <v>29</v>
      </c>
      <c r="Y1309" s="10">
        <v>0</v>
      </c>
      <c r="Z1309" s="10">
        <v>0</v>
      </c>
      <c r="AA1309" s="10">
        <v>27</v>
      </c>
      <c r="AB1309" s="10">
        <v>0</v>
      </c>
      <c r="AC1309" s="10">
        <v>0</v>
      </c>
      <c r="AD1309" s="10">
        <v>0</v>
      </c>
      <c r="AE1309" s="10">
        <v>165</v>
      </c>
      <c r="AF1309" s="10">
        <v>0</v>
      </c>
      <c r="AG1309" s="10">
        <v>3074</v>
      </c>
      <c r="AH1309" s="10">
        <v>607</v>
      </c>
      <c r="AI1309" s="10">
        <v>91</v>
      </c>
      <c r="AJ1309" s="10">
        <v>1024</v>
      </c>
      <c r="AK1309" s="10">
        <v>0</v>
      </c>
      <c r="AL1309" s="10">
        <v>0</v>
      </c>
      <c r="AM1309" s="10">
        <v>1234</v>
      </c>
      <c r="AN1309" s="10">
        <v>0</v>
      </c>
      <c r="AO1309" s="10">
        <v>0</v>
      </c>
      <c r="AP1309" s="10">
        <v>0</v>
      </c>
      <c r="AQ1309" s="10">
        <v>6030</v>
      </c>
      <c r="AR1309" s="10">
        <v>0</v>
      </c>
      <c r="AS1309" s="10">
        <v>315</v>
      </c>
      <c r="AT1309" s="10">
        <v>24</v>
      </c>
      <c r="AU1309" s="10">
        <v>0</v>
      </c>
      <c r="AV1309" s="10">
        <v>79</v>
      </c>
      <c r="AW1309" s="10">
        <v>0</v>
      </c>
      <c r="AX1309" s="10">
        <v>0</v>
      </c>
      <c r="AY1309" s="10">
        <v>504</v>
      </c>
      <c r="AZ1309" s="10">
        <v>0</v>
      </c>
      <c r="BA1309" s="10">
        <v>0</v>
      </c>
      <c r="BB1309" s="10">
        <v>0</v>
      </c>
      <c r="BC1309" s="10">
        <v>922</v>
      </c>
      <c r="BD1309" s="10">
        <v>36013103</v>
      </c>
      <c r="BE1309" s="10">
        <v>6756968</v>
      </c>
      <c r="BF1309" s="10">
        <v>788637</v>
      </c>
      <c r="BG1309" s="10">
        <v>12147867</v>
      </c>
      <c r="BH1309" s="10">
        <v>0</v>
      </c>
      <c r="BI1309" s="10">
        <v>0</v>
      </c>
      <c r="BJ1309" s="10">
        <v>13041574</v>
      </c>
      <c r="BK1309" s="10">
        <v>0</v>
      </c>
      <c r="BL1309" s="10">
        <v>0</v>
      </c>
      <c r="BM1309" s="10">
        <v>0</v>
      </c>
      <c r="BN1309" s="10">
        <v>68748149</v>
      </c>
      <c r="BO1309" s="10">
        <v>366391</v>
      </c>
      <c r="BP1309" s="10">
        <v>30085</v>
      </c>
      <c r="BQ1309" s="10">
        <v>0</v>
      </c>
      <c r="BR1309" s="10">
        <v>92179</v>
      </c>
      <c r="BS1309" s="10">
        <v>0</v>
      </c>
      <c r="BT1309" s="10">
        <v>0</v>
      </c>
      <c r="BU1309" s="10">
        <v>584486</v>
      </c>
      <c r="BV1309" s="10">
        <v>0</v>
      </c>
      <c r="BW1309" s="10">
        <v>0</v>
      </c>
      <c r="BX1309" s="10">
        <v>0</v>
      </c>
      <c r="BY1309" s="10">
        <v>1073141</v>
      </c>
      <c r="BZ1309" s="10">
        <v>172806</v>
      </c>
      <c r="CA1309" s="10">
        <v>30131802</v>
      </c>
      <c r="CB1309" s="10">
        <v>5845184</v>
      </c>
      <c r="CC1309" s="10">
        <v>788637</v>
      </c>
      <c r="CD1309" s="10">
        <v>9772991</v>
      </c>
      <c r="CE1309" s="10">
        <v>0</v>
      </c>
      <c r="CF1309" s="10">
        <v>0</v>
      </c>
      <c r="CG1309" s="10">
        <v>0</v>
      </c>
      <c r="CH1309" s="10">
        <v>10301242</v>
      </c>
      <c r="CI1309" s="10">
        <v>0</v>
      </c>
      <c r="CJ1309" s="10">
        <v>0</v>
      </c>
      <c r="CK1309" s="10">
        <v>0</v>
      </c>
      <c r="CL1309" s="10">
        <v>0</v>
      </c>
      <c r="CM1309" s="10">
        <v>0</v>
      </c>
      <c r="CN1309" s="10">
        <v>0</v>
      </c>
      <c r="CO1309" s="10">
        <v>0</v>
      </c>
      <c r="CP1309" s="10">
        <v>57012662</v>
      </c>
      <c r="CQ1309" s="10">
        <v>0</v>
      </c>
      <c r="CR1309" s="10">
        <v>0</v>
      </c>
      <c r="CS1309" s="10">
        <v>0</v>
      </c>
      <c r="CT1309" s="10">
        <v>0</v>
      </c>
      <c r="CU1309" s="10">
        <v>0</v>
      </c>
      <c r="CV1309" s="10">
        <v>6074886</v>
      </c>
      <c r="CW1309" s="10">
        <v>941869</v>
      </c>
      <c r="CX1309" s="10">
        <v>0</v>
      </c>
      <c r="CY1309" s="10">
        <v>2467055</v>
      </c>
      <c r="CZ1309" s="10">
        <v>0</v>
      </c>
      <c r="DA1309" s="10">
        <v>0</v>
      </c>
      <c r="DB1309" s="10">
        <v>3324818</v>
      </c>
      <c r="DC1309" s="10">
        <v>0</v>
      </c>
      <c r="DD1309" s="10">
        <v>0</v>
      </c>
      <c r="DE1309" s="10">
        <v>0</v>
      </c>
      <c r="DF1309" s="10">
        <v>12808628</v>
      </c>
      <c r="DG1309" s="10">
        <v>56261</v>
      </c>
      <c r="DH1309" s="10">
        <v>9689230</v>
      </c>
      <c r="DI1309" s="10">
        <v>0</v>
      </c>
      <c r="DJ1309" s="10">
        <v>0</v>
      </c>
      <c r="DK1309" s="10">
        <v>0</v>
      </c>
      <c r="DL1309" s="10">
        <v>0</v>
      </c>
      <c r="DM1309" s="10">
        <v>0</v>
      </c>
      <c r="DN1309" s="10">
        <v>0</v>
      </c>
      <c r="DO1309" s="10">
        <v>34685</v>
      </c>
      <c r="DP1309" s="10">
        <v>1000249</v>
      </c>
      <c r="DQ1309" s="10">
        <v>0</v>
      </c>
      <c r="DR1309" s="10">
        <v>0</v>
      </c>
      <c r="DS1309" s="10">
        <v>0</v>
      </c>
      <c r="DT1309" s="10">
        <v>0</v>
      </c>
      <c r="DU1309" s="10">
        <v>0</v>
      </c>
      <c r="DV1309" s="10">
        <v>0</v>
      </c>
      <c r="DW1309" s="10">
        <v>0</v>
      </c>
      <c r="DX1309" s="10">
        <v>0</v>
      </c>
      <c r="DY1309" s="10">
        <v>0</v>
      </c>
      <c r="DZ1309" s="10">
        <v>0</v>
      </c>
      <c r="EA1309" s="10">
        <v>0</v>
      </c>
      <c r="EB1309" s="10">
        <v>0</v>
      </c>
      <c r="EC1309" s="10">
        <v>0</v>
      </c>
    </row>
    <row r="1310" spans="1:133" x14ac:dyDescent="0.3">
      <c r="A1310" s="9">
        <v>106361370</v>
      </c>
      <c r="B1310" s="9" t="s">
        <v>2049</v>
      </c>
      <c r="C1310" s="9">
        <v>20182</v>
      </c>
      <c r="D1310" s="11">
        <v>43191</v>
      </c>
      <c r="E1310" s="9" t="s">
        <v>2129</v>
      </c>
      <c r="F1310" s="9" t="s">
        <v>134</v>
      </c>
      <c r="G1310" s="9" t="s">
        <v>275</v>
      </c>
      <c r="H1310" s="9" t="s">
        <v>2145</v>
      </c>
      <c r="I1310" s="9">
        <v>1211</v>
      </c>
      <c r="J1310" s="9" t="s">
        <v>255</v>
      </c>
      <c r="K1310" s="9" t="s">
        <v>137</v>
      </c>
      <c r="L1310" s="9" t="s">
        <v>145</v>
      </c>
      <c r="M1310" s="9" t="s">
        <v>2050</v>
      </c>
      <c r="N1310" s="9" t="s">
        <v>2051</v>
      </c>
      <c r="O1310" s="9" t="s">
        <v>592</v>
      </c>
      <c r="P1310" s="9">
        <v>92395</v>
      </c>
      <c r="Q1310" s="9" t="s">
        <v>2144</v>
      </c>
      <c r="R1310" s="9">
        <v>101</v>
      </c>
      <c r="S1310" s="9">
        <v>101</v>
      </c>
      <c r="T1310" s="9">
        <v>101</v>
      </c>
      <c r="U1310" s="9">
        <v>189</v>
      </c>
      <c r="V1310" s="9">
        <v>154</v>
      </c>
      <c r="W1310" s="9">
        <v>113</v>
      </c>
      <c r="X1310" s="9">
        <v>534</v>
      </c>
      <c r="Y1310" s="9">
        <v>0</v>
      </c>
      <c r="Z1310" s="9">
        <v>0</v>
      </c>
      <c r="AA1310" s="9">
        <v>146</v>
      </c>
      <c r="AB1310" s="9">
        <v>97</v>
      </c>
      <c r="AC1310" s="9">
        <v>16</v>
      </c>
      <c r="AD1310" s="9">
        <v>0</v>
      </c>
      <c r="AE1310" s="9">
        <v>1249</v>
      </c>
      <c r="AF1310" s="9">
        <v>0</v>
      </c>
      <c r="AG1310" s="9">
        <v>1270</v>
      </c>
      <c r="AH1310" s="9">
        <v>589</v>
      </c>
      <c r="AI1310" s="9">
        <v>401</v>
      </c>
      <c r="AJ1310" s="9">
        <v>1846</v>
      </c>
      <c r="AK1310" s="9">
        <v>0</v>
      </c>
      <c r="AL1310" s="9">
        <v>0</v>
      </c>
      <c r="AM1310" s="9">
        <v>651</v>
      </c>
      <c r="AN1310" s="9">
        <v>281</v>
      </c>
      <c r="AO1310" s="9">
        <v>52</v>
      </c>
      <c r="AP1310" s="9">
        <v>0</v>
      </c>
      <c r="AQ1310" s="9">
        <v>5090</v>
      </c>
      <c r="AR1310" s="9">
        <v>0</v>
      </c>
      <c r="AS1310" s="9">
        <v>574</v>
      </c>
      <c r="AT1310" s="9">
        <v>1038</v>
      </c>
      <c r="AU1310" s="9">
        <v>1275</v>
      </c>
      <c r="AV1310" s="9">
        <v>7599</v>
      </c>
      <c r="AW1310" s="9">
        <v>0</v>
      </c>
      <c r="AX1310" s="9">
        <v>0</v>
      </c>
      <c r="AY1310" s="9">
        <v>1079</v>
      </c>
      <c r="AZ1310" s="9">
        <v>542</v>
      </c>
      <c r="BA1310" s="9">
        <v>1273</v>
      </c>
      <c r="BB1310" s="9">
        <v>0</v>
      </c>
      <c r="BC1310" s="9">
        <v>13380</v>
      </c>
      <c r="BD1310" s="9">
        <v>11796698</v>
      </c>
      <c r="BE1310" s="9">
        <v>7437313</v>
      </c>
      <c r="BF1310" s="9">
        <v>3791423</v>
      </c>
      <c r="BG1310" s="9">
        <v>18391942</v>
      </c>
      <c r="BH1310" s="9">
        <v>0</v>
      </c>
      <c r="BI1310" s="9">
        <v>0</v>
      </c>
      <c r="BJ1310" s="9">
        <v>5629139</v>
      </c>
      <c r="BK1310" s="9">
        <v>3942901</v>
      </c>
      <c r="BL1310" s="9">
        <v>174906</v>
      </c>
      <c r="BM1310" s="9">
        <v>0</v>
      </c>
      <c r="BN1310" s="9">
        <v>51164322</v>
      </c>
      <c r="BO1310" s="9">
        <v>2051235</v>
      </c>
      <c r="BP1310" s="9">
        <v>4494365</v>
      </c>
      <c r="BQ1310" s="9">
        <v>2379211</v>
      </c>
      <c r="BR1310" s="9">
        <v>16546867</v>
      </c>
      <c r="BS1310" s="9">
        <v>0</v>
      </c>
      <c r="BT1310" s="9">
        <v>0</v>
      </c>
      <c r="BU1310" s="9">
        <v>3940432</v>
      </c>
      <c r="BV1310" s="9">
        <v>2340510</v>
      </c>
      <c r="BW1310" s="9">
        <v>1142165</v>
      </c>
      <c r="BX1310" s="9">
        <v>0</v>
      </c>
      <c r="BY1310" s="9">
        <v>32894785</v>
      </c>
      <c r="BZ1310" s="9">
        <v>250000</v>
      </c>
      <c r="CA1310" s="9">
        <v>10652460</v>
      </c>
      <c r="CB1310" s="9">
        <v>8828781</v>
      </c>
      <c r="CC1310" s="9">
        <v>4465791</v>
      </c>
      <c r="CD1310" s="9">
        <v>32261620</v>
      </c>
      <c r="CE1310" s="9">
        <v>0</v>
      </c>
      <c r="CF1310" s="9">
        <v>0</v>
      </c>
      <c r="CG1310" s="9">
        <v>0</v>
      </c>
      <c r="CH1310" s="9">
        <v>5663837</v>
      </c>
      <c r="CI1310" s="9">
        <v>3443000</v>
      </c>
      <c r="CJ1310" s="9">
        <v>0</v>
      </c>
      <c r="CK1310" s="9">
        <v>953601</v>
      </c>
      <c r="CL1310" s="9">
        <v>0</v>
      </c>
      <c r="CM1310" s="9">
        <v>0</v>
      </c>
      <c r="CN1310" s="9">
        <v>0</v>
      </c>
      <c r="CO1310" s="9">
        <v>0</v>
      </c>
      <c r="CP1310" s="9">
        <v>66519090</v>
      </c>
      <c r="CQ1310" s="9">
        <v>0</v>
      </c>
      <c r="CR1310" s="9">
        <v>0</v>
      </c>
      <c r="CS1310" s="9">
        <v>0</v>
      </c>
      <c r="CT1310" s="9">
        <v>0</v>
      </c>
      <c r="CU1310" s="9">
        <v>0</v>
      </c>
      <c r="CV1310" s="9">
        <v>3195474</v>
      </c>
      <c r="CW1310" s="9">
        <v>3102897</v>
      </c>
      <c r="CX1310" s="9">
        <v>1704844</v>
      </c>
      <c r="CY1310" s="9">
        <v>2677190</v>
      </c>
      <c r="CZ1310" s="9">
        <v>0</v>
      </c>
      <c r="DA1310" s="9">
        <v>0</v>
      </c>
      <c r="DB1310" s="9">
        <v>3905734</v>
      </c>
      <c r="DC1310" s="9">
        <v>2840410</v>
      </c>
      <c r="DD1310" s="9">
        <v>0</v>
      </c>
      <c r="DE1310" s="9">
        <v>113468</v>
      </c>
      <c r="DF1310" s="9">
        <v>17540017</v>
      </c>
      <c r="DG1310" s="9">
        <v>355831</v>
      </c>
      <c r="DH1310" s="9">
        <v>20185639</v>
      </c>
      <c r="DI1310" s="9">
        <v>783717</v>
      </c>
      <c r="DJ1310" s="9">
        <v>0</v>
      </c>
      <c r="DK1310" s="9">
        <v>0</v>
      </c>
      <c r="DL1310" s="9">
        <v>0</v>
      </c>
      <c r="DM1310" s="9">
        <v>0</v>
      </c>
      <c r="DN1310" s="9">
        <v>0</v>
      </c>
      <c r="DO1310" s="9">
        <v>286478</v>
      </c>
      <c r="DP1310" s="9">
        <v>13609662</v>
      </c>
      <c r="DQ1310" s="9">
        <v>0</v>
      </c>
      <c r="DR1310" s="9">
        <v>0</v>
      </c>
      <c r="DS1310" s="9">
        <v>0</v>
      </c>
      <c r="DT1310" s="9">
        <v>0</v>
      </c>
      <c r="DU1310" s="9">
        <v>0</v>
      </c>
      <c r="DV1310" s="9">
        <v>0</v>
      </c>
      <c r="DW1310" s="9">
        <v>0</v>
      </c>
      <c r="DX1310" s="9">
        <v>0</v>
      </c>
      <c r="DY1310" s="9">
        <v>0</v>
      </c>
      <c r="DZ1310" s="9">
        <v>0</v>
      </c>
      <c r="EA1310" s="9">
        <v>0</v>
      </c>
      <c r="EB1310" s="9">
        <v>0</v>
      </c>
      <c r="EC1310" s="9">
        <v>0</v>
      </c>
    </row>
    <row r="1311" spans="1:133" x14ac:dyDescent="0.3">
      <c r="A1311" s="10">
        <v>106010987</v>
      </c>
      <c r="B1311" s="10" t="s">
        <v>2052</v>
      </c>
      <c r="C1311" s="10">
        <v>20182</v>
      </c>
      <c r="D1311" s="12">
        <v>43191</v>
      </c>
      <c r="E1311" s="10" t="s">
        <v>2129</v>
      </c>
      <c r="F1311" s="10" t="s">
        <v>134</v>
      </c>
      <c r="G1311" s="10" t="s">
        <v>233</v>
      </c>
      <c r="H1311" s="10" t="s">
        <v>2138</v>
      </c>
      <c r="I1311" s="10">
        <v>421</v>
      </c>
      <c r="J1311" s="10" t="s">
        <v>183</v>
      </c>
      <c r="K1311" s="10" t="s">
        <v>137</v>
      </c>
      <c r="L1311" s="10" t="s">
        <v>138</v>
      </c>
      <c r="M1311" s="10" t="s">
        <v>2053</v>
      </c>
      <c r="N1311" s="10" t="s">
        <v>2054</v>
      </c>
      <c r="O1311" s="10" t="s">
        <v>700</v>
      </c>
      <c r="P1311" s="10">
        <v>94538</v>
      </c>
      <c r="Q1311" s="10" t="s">
        <v>2055</v>
      </c>
      <c r="R1311" s="10">
        <v>341</v>
      </c>
      <c r="S1311" s="10">
        <v>319</v>
      </c>
      <c r="T1311" s="10">
        <v>151</v>
      </c>
      <c r="U1311" s="10">
        <v>1248</v>
      </c>
      <c r="V1311" s="10">
        <v>186</v>
      </c>
      <c r="W1311" s="10">
        <v>226</v>
      </c>
      <c r="X1311" s="10">
        <v>407</v>
      </c>
      <c r="Y1311" s="10">
        <v>0</v>
      </c>
      <c r="Z1311" s="10">
        <v>0</v>
      </c>
      <c r="AA1311" s="10">
        <v>81</v>
      </c>
      <c r="AB1311" s="10">
        <v>828</v>
      </c>
      <c r="AC1311" s="10">
        <v>12</v>
      </c>
      <c r="AD1311" s="10">
        <v>33</v>
      </c>
      <c r="AE1311" s="10">
        <v>3021</v>
      </c>
      <c r="AF1311" s="10">
        <v>0</v>
      </c>
      <c r="AG1311" s="10">
        <v>6220</v>
      </c>
      <c r="AH1311" s="10">
        <v>839</v>
      </c>
      <c r="AI1311" s="10">
        <v>1415</v>
      </c>
      <c r="AJ1311" s="10">
        <v>2038</v>
      </c>
      <c r="AK1311" s="10">
        <v>0</v>
      </c>
      <c r="AL1311" s="10">
        <v>0</v>
      </c>
      <c r="AM1311" s="10">
        <v>201</v>
      </c>
      <c r="AN1311" s="10">
        <v>2803</v>
      </c>
      <c r="AO1311" s="10">
        <v>18</v>
      </c>
      <c r="AP1311" s="10">
        <v>164</v>
      </c>
      <c r="AQ1311" s="10">
        <v>13698</v>
      </c>
      <c r="AR1311" s="10">
        <v>0</v>
      </c>
      <c r="AS1311" s="10">
        <v>12541</v>
      </c>
      <c r="AT1311" s="10">
        <v>1106</v>
      </c>
      <c r="AU1311" s="10">
        <v>906</v>
      </c>
      <c r="AV1311" s="10">
        <v>5546</v>
      </c>
      <c r="AW1311" s="10">
        <v>0</v>
      </c>
      <c r="AX1311" s="10">
        <v>0</v>
      </c>
      <c r="AY1311" s="10">
        <v>1008</v>
      </c>
      <c r="AZ1311" s="10">
        <v>11707</v>
      </c>
      <c r="BA1311" s="10">
        <v>62</v>
      </c>
      <c r="BB1311" s="10">
        <v>1288</v>
      </c>
      <c r="BC1311" s="10">
        <v>34164</v>
      </c>
      <c r="BD1311" s="10">
        <v>175707642</v>
      </c>
      <c r="BE1311" s="10">
        <v>21775870</v>
      </c>
      <c r="BF1311" s="10">
        <v>34254848</v>
      </c>
      <c r="BG1311" s="10">
        <v>48153612</v>
      </c>
      <c r="BH1311" s="10">
        <v>0</v>
      </c>
      <c r="BI1311" s="10">
        <v>0</v>
      </c>
      <c r="BJ1311" s="10">
        <v>7976964</v>
      </c>
      <c r="BK1311" s="10">
        <v>73449714</v>
      </c>
      <c r="BL1311" s="10">
        <v>359188</v>
      </c>
      <c r="BM1311" s="10">
        <v>4727422</v>
      </c>
      <c r="BN1311" s="10">
        <v>366405260</v>
      </c>
      <c r="BO1311" s="10">
        <v>55300553</v>
      </c>
      <c r="BP1311" s="10">
        <v>6082493</v>
      </c>
      <c r="BQ1311" s="10">
        <v>3508086</v>
      </c>
      <c r="BR1311" s="10">
        <v>19778072</v>
      </c>
      <c r="BS1311" s="10">
        <v>0</v>
      </c>
      <c r="BT1311" s="10">
        <v>0</v>
      </c>
      <c r="BU1311" s="10">
        <v>2627349</v>
      </c>
      <c r="BV1311" s="10">
        <v>38765285</v>
      </c>
      <c r="BW1311" s="10">
        <v>377983</v>
      </c>
      <c r="BX1311" s="10">
        <v>4721103</v>
      </c>
      <c r="BY1311" s="10">
        <v>131160924</v>
      </c>
      <c r="BZ1311" s="10">
        <v>9785217</v>
      </c>
      <c r="CA1311" s="10">
        <v>200885738</v>
      </c>
      <c r="CB1311" s="10">
        <v>24050523</v>
      </c>
      <c r="CC1311" s="10">
        <v>28099176</v>
      </c>
      <c r="CD1311" s="10">
        <v>61457972</v>
      </c>
      <c r="CE1311" s="10">
        <v>0</v>
      </c>
      <c r="CF1311" s="10">
        <v>0</v>
      </c>
      <c r="CG1311" s="10">
        <v>0</v>
      </c>
      <c r="CH1311" s="10">
        <v>6950085</v>
      </c>
      <c r="CI1311" s="10">
        <v>49815210</v>
      </c>
      <c r="CJ1311" s="10">
        <v>0</v>
      </c>
      <c r="CK1311" s="10">
        <v>737170</v>
      </c>
      <c r="CL1311" s="10">
        <v>0</v>
      </c>
      <c r="CM1311" s="10">
        <v>0</v>
      </c>
      <c r="CN1311" s="10">
        <v>0</v>
      </c>
      <c r="CO1311" s="10">
        <v>709562</v>
      </c>
      <c r="CP1311" s="10">
        <v>382490653</v>
      </c>
      <c r="CQ1311" s="10">
        <v>0</v>
      </c>
      <c r="CR1311" s="10">
        <v>0</v>
      </c>
      <c r="CS1311" s="10">
        <v>0</v>
      </c>
      <c r="CT1311" s="10">
        <v>0</v>
      </c>
      <c r="CU1311" s="10">
        <v>0</v>
      </c>
      <c r="CV1311" s="10">
        <v>30053944</v>
      </c>
      <c r="CW1311" s="10">
        <v>3804568</v>
      </c>
      <c r="CX1311" s="10">
        <v>9151167</v>
      </c>
      <c r="CY1311" s="10">
        <v>6482313</v>
      </c>
      <c r="CZ1311" s="10">
        <v>0</v>
      </c>
      <c r="DA1311" s="10">
        <v>0</v>
      </c>
      <c r="DB1311" s="10">
        <v>3626254</v>
      </c>
      <c r="DC1311" s="10">
        <v>59635580</v>
      </c>
      <c r="DD1311" s="10">
        <v>0</v>
      </c>
      <c r="DE1311" s="10">
        <v>2321705</v>
      </c>
      <c r="DF1311" s="10">
        <v>115075531</v>
      </c>
      <c r="DG1311" s="10">
        <v>2869112</v>
      </c>
      <c r="DH1311" s="10">
        <v>107356255</v>
      </c>
      <c r="DI1311" s="10">
        <v>0</v>
      </c>
      <c r="DJ1311" s="10">
        <v>4987562</v>
      </c>
      <c r="DK1311" s="10">
        <v>0</v>
      </c>
      <c r="DL1311" s="10">
        <v>0</v>
      </c>
      <c r="DM1311" s="10">
        <v>0</v>
      </c>
      <c r="DN1311" s="10">
        <v>0</v>
      </c>
      <c r="DO1311" s="10">
        <v>43252612</v>
      </c>
      <c r="DP1311" s="10">
        <v>723184552</v>
      </c>
      <c r="DQ1311" s="10">
        <v>0</v>
      </c>
      <c r="DR1311" s="10">
        <v>13</v>
      </c>
      <c r="DS1311" s="10">
        <v>45</v>
      </c>
      <c r="DT1311" s="10">
        <v>162</v>
      </c>
      <c r="DU1311" s="10">
        <v>1208312</v>
      </c>
      <c r="DV1311" s="10">
        <v>1007205</v>
      </c>
      <c r="DW1311" s="10">
        <v>599776</v>
      </c>
      <c r="DX1311" s="10">
        <v>364990</v>
      </c>
      <c r="DY1311" s="10">
        <v>0</v>
      </c>
      <c r="DZ1311" s="10">
        <v>1980731</v>
      </c>
      <c r="EA1311" s="10">
        <v>0</v>
      </c>
      <c r="EB1311" s="10">
        <v>0</v>
      </c>
      <c r="EC1311" s="10">
        <v>0</v>
      </c>
    </row>
    <row r="1312" spans="1:133" x14ac:dyDescent="0.3">
      <c r="A1312" s="9">
        <v>106444013</v>
      </c>
      <c r="B1312" s="9" t="s">
        <v>2056</v>
      </c>
      <c r="C1312" s="9">
        <v>20182</v>
      </c>
      <c r="D1312" s="11">
        <v>43191</v>
      </c>
      <c r="E1312" s="9" t="s">
        <v>2129</v>
      </c>
      <c r="F1312" s="9" t="s">
        <v>134</v>
      </c>
      <c r="G1312" s="9" t="s">
        <v>604</v>
      </c>
      <c r="H1312" s="9" t="s">
        <v>2146</v>
      </c>
      <c r="I1312" s="9">
        <v>711</v>
      </c>
      <c r="J1312" s="9" t="s">
        <v>255</v>
      </c>
      <c r="K1312" s="9" t="s">
        <v>137</v>
      </c>
      <c r="L1312" s="9" t="s">
        <v>138</v>
      </c>
      <c r="M1312" s="9" t="s">
        <v>2057</v>
      </c>
      <c r="N1312" s="9" t="s">
        <v>2058</v>
      </c>
      <c r="O1312" s="9" t="s">
        <v>2059</v>
      </c>
      <c r="P1312" s="9">
        <v>95076</v>
      </c>
      <c r="Q1312" s="9" t="s">
        <v>2060</v>
      </c>
      <c r="R1312" s="9">
        <v>106</v>
      </c>
      <c r="S1312" s="9">
        <v>106</v>
      </c>
      <c r="T1312" s="9">
        <v>91</v>
      </c>
      <c r="U1312" s="9">
        <v>275</v>
      </c>
      <c r="V1312" s="9">
        <v>10</v>
      </c>
      <c r="W1312" s="9">
        <v>94</v>
      </c>
      <c r="X1312" s="9">
        <v>358</v>
      </c>
      <c r="Y1312" s="9">
        <v>0</v>
      </c>
      <c r="Z1312" s="9">
        <v>0</v>
      </c>
      <c r="AA1312" s="9">
        <v>0</v>
      </c>
      <c r="AB1312" s="9">
        <v>116</v>
      </c>
      <c r="AC1312" s="9">
        <v>0</v>
      </c>
      <c r="AD1312" s="9">
        <v>21</v>
      </c>
      <c r="AE1312" s="9">
        <v>874</v>
      </c>
      <c r="AF1312" s="9">
        <v>0</v>
      </c>
      <c r="AG1312" s="9">
        <v>1367</v>
      </c>
      <c r="AH1312" s="9">
        <v>40</v>
      </c>
      <c r="AI1312" s="9">
        <v>366</v>
      </c>
      <c r="AJ1312" s="9">
        <v>1177</v>
      </c>
      <c r="AK1312" s="9">
        <v>0</v>
      </c>
      <c r="AL1312" s="9">
        <v>0</v>
      </c>
      <c r="AM1312" s="9">
        <v>0</v>
      </c>
      <c r="AN1312" s="9">
        <v>482</v>
      </c>
      <c r="AO1312" s="9">
        <v>0</v>
      </c>
      <c r="AP1312" s="9">
        <v>79</v>
      </c>
      <c r="AQ1312" s="9">
        <v>3511</v>
      </c>
      <c r="AR1312" s="9">
        <v>0</v>
      </c>
      <c r="AS1312" s="9">
        <v>4132</v>
      </c>
      <c r="AT1312" s="9">
        <v>80</v>
      </c>
      <c r="AU1312" s="9">
        <v>1960</v>
      </c>
      <c r="AV1312" s="9">
        <v>6619</v>
      </c>
      <c r="AW1312" s="9">
        <v>12</v>
      </c>
      <c r="AX1312" s="9">
        <v>0</v>
      </c>
      <c r="AY1312" s="9">
        <v>30</v>
      </c>
      <c r="AZ1312" s="9">
        <v>3884</v>
      </c>
      <c r="BA1312" s="9">
        <v>2</v>
      </c>
      <c r="BB1312" s="9">
        <v>907</v>
      </c>
      <c r="BC1312" s="9">
        <v>17626</v>
      </c>
      <c r="BD1312" s="9">
        <v>40498770</v>
      </c>
      <c r="BE1312" s="9">
        <v>1161070</v>
      </c>
      <c r="BF1312" s="9">
        <v>16708620</v>
      </c>
      <c r="BG1312" s="9">
        <v>30949414</v>
      </c>
      <c r="BH1312" s="9">
        <v>0</v>
      </c>
      <c r="BI1312" s="9">
        <v>0</v>
      </c>
      <c r="BJ1312" s="9">
        <v>0</v>
      </c>
      <c r="BK1312" s="9">
        <v>16589049</v>
      </c>
      <c r="BL1312" s="9">
        <v>0</v>
      </c>
      <c r="BM1312" s="9">
        <v>2955697</v>
      </c>
      <c r="BN1312" s="9">
        <v>108862620</v>
      </c>
      <c r="BO1312" s="9">
        <v>28315494</v>
      </c>
      <c r="BP1312" s="9">
        <v>945153</v>
      </c>
      <c r="BQ1312" s="9">
        <v>20896080</v>
      </c>
      <c r="BR1312" s="9">
        <v>35510904</v>
      </c>
      <c r="BS1312" s="9">
        <v>72019</v>
      </c>
      <c r="BT1312" s="9">
        <v>0</v>
      </c>
      <c r="BU1312" s="9">
        <v>225982</v>
      </c>
      <c r="BV1312" s="9">
        <v>32501485</v>
      </c>
      <c r="BW1312" s="9">
        <v>6421</v>
      </c>
      <c r="BX1312" s="9">
        <v>6752422</v>
      </c>
      <c r="BY1312" s="9">
        <v>125225960</v>
      </c>
      <c r="BZ1312" s="9">
        <v>854331</v>
      </c>
      <c r="CA1312" s="9">
        <v>62244833</v>
      </c>
      <c r="CB1312" s="9">
        <v>1845503</v>
      </c>
      <c r="CC1312" s="9">
        <v>30946076</v>
      </c>
      <c r="CD1312" s="9">
        <v>61724967</v>
      </c>
      <c r="CE1312" s="9">
        <v>0</v>
      </c>
      <c r="CF1312" s="9">
        <v>61216</v>
      </c>
      <c r="CG1312" s="9">
        <v>0</v>
      </c>
      <c r="CH1312" s="9">
        <v>86380</v>
      </c>
      <c r="CI1312" s="9">
        <v>40056075</v>
      </c>
      <c r="CJ1312" s="9">
        <v>0</v>
      </c>
      <c r="CK1312" s="9">
        <v>6421</v>
      </c>
      <c r="CL1312" s="9">
        <v>0</v>
      </c>
      <c r="CM1312" s="9">
        <v>0</v>
      </c>
      <c r="CN1312" s="9">
        <v>0</v>
      </c>
      <c r="CO1312" s="9">
        <v>7415094</v>
      </c>
      <c r="CP1312" s="9">
        <v>205240896</v>
      </c>
      <c r="CQ1312" s="9">
        <v>0</v>
      </c>
      <c r="CR1312" s="9">
        <v>0</v>
      </c>
      <c r="CS1312" s="9">
        <v>0</v>
      </c>
      <c r="CT1312" s="9">
        <v>0</v>
      </c>
      <c r="CU1312" s="9">
        <v>0</v>
      </c>
      <c r="CV1312" s="9">
        <v>6569431</v>
      </c>
      <c r="CW1312" s="9">
        <v>260720</v>
      </c>
      <c r="CX1312" s="9">
        <v>6658624</v>
      </c>
      <c r="CY1312" s="9">
        <v>4735353</v>
      </c>
      <c r="CZ1312" s="9">
        <v>10803</v>
      </c>
      <c r="DA1312" s="9">
        <v>0</v>
      </c>
      <c r="DB1312" s="9">
        <v>139602</v>
      </c>
      <c r="DC1312" s="9">
        <v>9034457</v>
      </c>
      <c r="DD1312" s="9">
        <v>6421</v>
      </c>
      <c r="DE1312" s="9">
        <v>1432273</v>
      </c>
      <c r="DF1312" s="9">
        <v>28847684</v>
      </c>
      <c r="DG1312" s="9">
        <v>40117</v>
      </c>
      <c r="DH1312" s="9">
        <v>28236599</v>
      </c>
      <c r="DI1312" s="9">
        <v>0</v>
      </c>
      <c r="DJ1312" s="9">
        <v>118947</v>
      </c>
      <c r="DK1312" s="9">
        <v>0</v>
      </c>
      <c r="DL1312" s="9">
        <v>0</v>
      </c>
      <c r="DM1312" s="9">
        <v>0</v>
      </c>
      <c r="DN1312" s="9">
        <v>0</v>
      </c>
      <c r="DO1312" s="9">
        <v>546901</v>
      </c>
      <c r="DP1312" s="9">
        <v>36262895</v>
      </c>
      <c r="DQ1312" s="9">
        <v>0</v>
      </c>
      <c r="DR1312" s="9">
        <v>0</v>
      </c>
      <c r="DS1312" s="9">
        <v>0</v>
      </c>
      <c r="DT1312" s="9">
        <v>0</v>
      </c>
      <c r="DU1312" s="9">
        <v>0</v>
      </c>
      <c r="DV1312" s="9">
        <v>0</v>
      </c>
      <c r="DW1312" s="9">
        <v>0</v>
      </c>
      <c r="DX1312" s="9">
        <v>0</v>
      </c>
      <c r="DY1312" s="9">
        <v>0</v>
      </c>
      <c r="DZ1312" s="9">
        <v>0</v>
      </c>
      <c r="EA1312" s="9">
        <v>0</v>
      </c>
      <c r="EB1312" s="9">
        <v>0</v>
      </c>
      <c r="EC1312" s="9">
        <v>0</v>
      </c>
    </row>
    <row r="1313" spans="1:133" x14ac:dyDescent="0.3">
      <c r="A1313" s="10">
        <v>106301379</v>
      </c>
      <c r="B1313" s="10" t="s">
        <v>2061</v>
      </c>
      <c r="C1313" s="10">
        <v>20182</v>
      </c>
      <c r="D1313" s="12">
        <v>43191</v>
      </c>
      <c r="E1313" s="10" t="s">
        <v>2129</v>
      </c>
      <c r="F1313" s="10" t="s">
        <v>134</v>
      </c>
      <c r="G1313" s="10" t="s">
        <v>226</v>
      </c>
      <c r="H1313" s="10" t="s">
        <v>2137</v>
      </c>
      <c r="I1313" s="10">
        <v>1012</v>
      </c>
      <c r="J1313" s="10" t="s">
        <v>255</v>
      </c>
      <c r="K1313" s="10" t="s">
        <v>137</v>
      </c>
      <c r="L1313" s="10" t="s">
        <v>138</v>
      </c>
      <c r="M1313" s="10" t="s">
        <v>1050</v>
      </c>
      <c r="N1313" s="10" t="s">
        <v>2062</v>
      </c>
      <c r="O1313" s="10" t="s">
        <v>230</v>
      </c>
      <c r="P1313" s="10">
        <v>92804</v>
      </c>
      <c r="Q1313" s="10" t="s">
        <v>1053</v>
      </c>
      <c r="R1313" s="10">
        <v>219</v>
      </c>
      <c r="S1313" s="10">
        <v>219</v>
      </c>
      <c r="T1313" s="10">
        <v>219</v>
      </c>
      <c r="U1313" s="10">
        <v>610</v>
      </c>
      <c r="V1313" s="10">
        <v>247</v>
      </c>
      <c r="W1313" s="10">
        <v>137</v>
      </c>
      <c r="X1313" s="10">
        <v>424</v>
      </c>
      <c r="Y1313" s="10">
        <v>0</v>
      </c>
      <c r="Z1313" s="10">
        <v>0</v>
      </c>
      <c r="AA1313" s="10">
        <v>96</v>
      </c>
      <c r="AB1313" s="10">
        <v>57</v>
      </c>
      <c r="AC1313" s="10">
        <v>0</v>
      </c>
      <c r="AD1313" s="10">
        <v>57</v>
      </c>
      <c r="AE1313" s="10">
        <v>1628</v>
      </c>
      <c r="AF1313" s="10">
        <v>0</v>
      </c>
      <c r="AG1313" s="10">
        <v>4054</v>
      </c>
      <c r="AH1313" s="10">
        <v>817</v>
      </c>
      <c r="AI1313" s="10">
        <v>636</v>
      </c>
      <c r="AJ1313" s="10">
        <v>1419</v>
      </c>
      <c r="AK1313" s="10">
        <v>0</v>
      </c>
      <c r="AL1313" s="10">
        <v>0</v>
      </c>
      <c r="AM1313" s="10">
        <v>341</v>
      </c>
      <c r="AN1313" s="10">
        <v>209</v>
      </c>
      <c r="AO1313" s="10">
        <v>0</v>
      </c>
      <c r="AP1313" s="10">
        <v>91</v>
      </c>
      <c r="AQ1313" s="10">
        <v>7567</v>
      </c>
      <c r="AR1313" s="10">
        <v>0</v>
      </c>
      <c r="AS1313" s="10">
        <v>2094</v>
      </c>
      <c r="AT1313" s="10">
        <v>549</v>
      </c>
      <c r="AU1313" s="10">
        <v>674</v>
      </c>
      <c r="AV1313" s="10">
        <v>3085</v>
      </c>
      <c r="AW1313" s="10">
        <v>0</v>
      </c>
      <c r="AX1313" s="10">
        <v>0</v>
      </c>
      <c r="AY1313" s="10">
        <v>615</v>
      </c>
      <c r="AZ1313" s="10">
        <v>723</v>
      </c>
      <c r="BA1313" s="10">
        <v>0</v>
      </c>
      <c r="BB1313" s="10">
        <v>552</v>
      </c>
      <c r="BC1313" s="10">
        <v>8292</v>
      </c>
      <c r="BD1313" s="10">
        <v>37778293</v>
      </c>
      <c r="BE1313" s="10">
        <v>12392281</v>
      </c>
      <c r="BF1313" s="10">
        <v>11257838</v>
      </c>
      <c r="BG1313" s="10">
        <v>31337932</v>
      </c>
      <c r="BH1313" s="10">
        <v>0</v>
      </c>
      <c r="BI1313" s="10">
        <v>0</v>
      </c>
      <c r="BJ1313" s="10">
        <v>5428830</v>
      </c>
      <c r="BK1313" s="10">
        <v>3978869</v>
      </c>
      <c r="BL1313" s="10">
        <v>0</v>
      </c>
      <c r="BM1313" s="10">
        <v>154846</v>
      </c>
      <c r="BN1313" s="10">
        <v>102328889</v>
      </c>
      <c r="BO1313" s="10">
        <v>3619758</v>
      </c>
      <c r="BP1313" s="10">
        <v>2779842</v>
      </c>
      <c r="BQ1313" s="10">
        <v>2390509</v>
      </c>
      <c r="BR1313" s="10">
        <v>9971716</v>
      </c>
      <c r="BS1313" s="10">
        <v>0</v>
      </c>
      <c r="BT1313" s="10">
        <v>0</v>
      </c>
      <c r="BU1313" s="10">
        <v>2533202</v>
      </c>
      <c r="BV1313" s="10">
        <v>1894822</v>
      </c>
      <c r="BW1313" s="10">
        <v>0</v>
      </c>
      <c r="BX1313" s="10">
        <v>1746537</v>
      </c>
      <c r="BY1313" s="10">
        <v>24936386</v>
      </c>
      <c r="BZ1313" s="10">
        <v>1004861</v>
      </c>
      <c r="CA1313" s="10">
        <v>31928972</v>
      </c>
      <c r="CB1313" s="10">
        <v>11676283</v>
      </c>
      <c r="CC1313" s="10">
        <v>11178930</v>
      </c>
      <c r="CD1313" s="10">
        <v>30418654</v>
      </c>
      <c r="CE1313" s="10">
        <v>0</v>
      </c>
      <c r="CF1313" s="10">
        <v>0</v>
      </c>
      <c r="CG1313" s="10">
        <v>0</v>
      </c>
      <c r="CH1313" s="10">
        <v>4604699</v>
      </c>
      <c r="CI1313" s="10">
        <v>5114823</v>
      </c>
      <c r="CJ1313" s="10">
        <v>0</v>
      </c>
      <c r="CK1313" s="10">
        <v>202960</v>
      </c>
      <c r="CL1313" s="10">
        <v>0</v>
      </c>
      <c r="CM1313" s="10">
        <v>0</v>
      </c>
      <c r="CN1313" s="10">
        <v>0</v>
      </c>
      <c r="CO1313" s="10">
        <v>0</v>
      </c>
      <c r="CP1313" s="10">
        <v>96130182</v>
      </c>
      <c r="CQ1313" s="10">
        <v>0</v>
      </c>
      <c r="CR1313" s="10">
        <v>0</v>
      </c>
      <c r="CS1313" s="10">
        <v>0</v>
      </c>
      <c r="CT1313" s="10">
        <v>0</v>
      </c>
      <c r="CU1313" s="10">
        <v>0</v>
      </c>
      <c r="CV1313" s="10">
        <v>9469079</v>
      </c>
      <c r="CW1313" s="10">
        <v>3495839</v>
      </c>
      <c r="CX1313" s="10">
        <v>2469417</v>
      </c>
      <c r="CY1313" s="10">
        <v>10890993</v>
      </c>
      <c r="CZ1313" s="10">
        <v>0</v>
      </c>
      <c r="DA1313" s="10">
        <v>0</v>
      </c>
      <c r="DB1313" s="10">
        <v>3357333</v>
      </c>
      <c r="DC1313" s="10">
        <v>758868</v>
      </c>
      <c r="DD1313" s="10">
        <v>0</v>
      </c>
      <c r="DE1313" s="10">
        <v>693564</v>
      </c>
      <c r="DF1313" s="10">
        <v>31135093</v>
      </c>
      <c r="DG1313" s="10">
        <v>219966</v>
      </c>
      <c r="DH1313" s="10">
        <v>26940988</v>
      </c>
      <c r="DI1313" s="10">
        <v>0</v>
      </c>
      <c r="DJ1313" s="10">
        <v>1707</v>
      </c>
      <c r="DK1313" s="10">
        <v>0</v>
      </c>
      <c r="DL1313" s="10">
        <v>0</v>
      </c>
      <c r="DM1313" s="10">
        <v>0</v>
      </c>
      <c r="DN1313" s="10">
        <v>0</v>
      </c>
      <c r="DO1313" s="10">
        <v>813735</v>
      </c>
      <c r="DP1313" s="10">
        <v>19102714</v>
      </c>
      <c r="DQ1313" s="10">
        <v>0</v>
      </c>
      <c r="DR1313" s="10">
        <v>0</v>
      </c>
      <c r="DS1313" s="10">
        <v>0</v>
      </c>
      <c r="DT1313" s="10">
        <v>0</v>
      </c>
      <c r="DU1313" s="10">
        <v>0</v>
      </c>
      <c r="DV1313" s="10">
        <v>0</v>
      </c>
      <c r="DW1313" s="10">
        <v>0</v>
      </c>
      <c r="DX1313" s="10">
        <v>0</v>
      </c>
      <c r="DY1313" s="10">
        <v>0</v>
      </c>
      <c r="DZ1313" s="10">
        <v>0</v>
      </c>
      <c r="EA1313" s="10">
        <v>0</v>
      </c>
      <c r="EB1313" s="10">
        <v>0</v>
      </c>
      <c r="EC1313" s="10">
        <v>0</v>
      </c>
    </row>
    <row r="1314" spans="1:133" x14ac:dyDescent="0.3">
      <c r="A1314" s="9">
        <v>106190857</v>
      </c>
      <c r="B1314" s="9" t="s">
        <v>2063</v>
      </c>
      <c r="C1314" s="9">
        <v>20182</v>
      </c>
      <c r="D1314" s="11">
        <v>43191</v>
      </c>
      <c r="E1314" s="9" t="s">
        <v>2129</v>
      </c>
      <c r="F1314" s="9" t="s">
        <v>134</v>
      </c>
      <c r="G1314" s="9" t="s">
        <v>158</v>
      </c>
      <c r="H1314" s="9" t="s">
        <v>2132</v>
      </c>
      <c r="I1314" s="9">
        <v>915</v>
      </c>
      <c r="J1314" s="9" t="s">
        <v>255</v>
      </c>
      <c r="K1314" s="9" t="s">
        <v>137</v>
      </c>
      <c r="L1314" s="9" t="s">
        <v>138</v>
      </c>
      <c r="M1314" s="9" t="s">
        <v>2064</v>
      </c>
      <c r="N1314" s="9" t="s">
        <v>2065</v>
      </c>
      <c r="O1314" s="9" t="s">
        <v>462</v>
      </c>
      <c r="P1314" s="9">
        <v>91790</v>
      </c>
      <c r="Q1314" s="9" t="s">
        <v>2066</v>
      </c>
      <c r="R1314" s="9">
        <v>46</v>
      </c>
      <c r="S1314" s="9">
        <v>46</v>
      </c>
      <c r="T1314" s="9">
        <v>46</v>
      </c>
      <c r="U1314" s="9">
        <v>103</v>
      </c>
      <c r="V1314" s="9">
        <v>2</v>
      </c>
      <c r="W1314" s="9">
        <v>1</v>
      </c>
      <c r="X1314" s="9">
        <v>8</v>
      </c>
      <c r="Y1314" s="9">
        <v>0</v>
      </c>
      <c r="Z1314" s="9">
        <v>0</v>
      </c>
      <c r="AA1314" s="9">
        <v>7</v>
      </c>
      <c r="AB1314" s="9">
        <v>2</v>
      </c>
      <c r="AC1314" s="9">
        <v>0</v>
      </c>
      <c r="AD1314" s="9">
        <v>1</v>
      </c>
      <c r="AE1314" s="9">
        <v>124</v>
      </c>
      <c r="AF1314" s="9">
        <v>5</v>
      </c>
      <c r="AG1314" s="9">
        <v>421</v>
      </c>
      <c r="AH1314" s="9">
        <v>38</v>
      </c>
      <c r="AI1314" s="9">
        <v>27</v>
      </c>
      <c r="AJ1314" s="9">
        <v>1799</v>
      </c>
      <c r="AK1314" s="9">
        <v>0</v>
      </c>
      <c r="AL1314" s="9">
        <v>0</v>
      </c>
      <c r="AM1314" s="9">
        <v>14</v>
      </c>
      <c r="AN1314" s="9">
        <v>6</v>
      </c>
      <c r="AO1314" s="9">
        <v>0</v>
      </c>
      <c r="AP1314" s="9">
        <v>2</v>
      </c>
      <c r="AQ1314" s="9">
        <v>2307</v>
      </c>
      <c r="AR1314" s="9">
        <v>3108</v>
      </c>
      <c r="AS1314" s="9">
        <v>150</v>
      </c>
      <c r="AT1314" s="9">
        <v>2</v>
      </c>
      <c r="AU1314" s="9">
        <v>6</v>
      </c>
      <c r="AV1314" s="9">
        <v>90</v>
      </c>
      <c r="AW1314" s="9">
        <v>0</v>
      </c>
      <c r="AX1314" s="9">
        <v>0</v>
      </c>
      <c r="AY1314" s="9">
        <v>10</v>
      </c>
      <c r="AZ1314" s="9">
        <v>14</v>
      </c>
      <c r="BA1314" s="9">
        <v>0</v>
      </c>
      <c r="BB1314" s="9">
        <v>1</v>
      </c>
      <c r="BC1314" s="9">
        <v>273</v>
      </c>
      <c r="BD1314" s="9">
        <v>1659647</v>
      </c>
      <c r="BE1314" s="9">
        <v>265054</v>
      </c>
      <c r="BF1314" s="9">
        <v>7551346</v>
      </c>
      <c r="BG1314" s="9">
        <v>308898</v>
      </c>
      <c r="BH1314" s="9">
        <v>0</v>
      </c>
      <c r="BI1314" s="9">
        <v>0</v>
      </c>
      <c r="BJ1314" s="9">
        <v>501228</v>
      </c>
      <c r="BK1314" s="9">
        <v>194731</v>
      </c>
      <c r="BL1314" s="9">
        <v>0</v>
      </c>
      <c r="BM1314" s="9">
        <v>260064</v>
      </c>
      <c r="BN1314" s="9">
        <v>10740968</v>
      </c>
      <c r="BO1314" s="9">
        <v>1324779</v>
      </c>
      <c r="BP1314" s="9">
        <v>21222</v>
      </c>
      <c r="BQ1314" s="9">
        <v>311076</v>
      </c>
      <c r="BR1314" s="9">
        <v>208025</v>
      </c>
      <c r="BS1314" s="9">
        <v>0</v>
      </c>
      <c r="BT1314" s="9">
        <v>0</v>
      </c>
      <c r="BU1314" s="9">
        <v>1015285</v>
      </c>
      <c r="BV1314" s="9">
        <v>220602</v>
      </c>
      <c r="BW1314" s="9">
        <v>0</v>
      </c>
      <c r="BX1314" s="9">
        <v>321381</v>
      </c>
      <c r="BY1314" s="9">
        <v>3422370</v>
      </c>
      <c r="BZ1314" s="9">
        <v>431366</v>
      </c>
      <c r="CA1314" s="9">
        <v>2090345</v>
      </c>
      <c r="CB1314" s="9">
        <v>260332</v>
      </c>
      <c r="CC1314" s="9">
        <v>3485224</v>
      </c>
      <c r="CD1314" s="9">
        <v>6904</v>
      </c>
      <c r="CE1314" s="9">
        <v>0</v>
      </c>
      <c r="CF1314" s="9">
        <v>0</v>
      </c>
      <c r="CG1314" s="9">
        <v>0</v>
      </c>
      <c r="CH1314" s="9">
        <v>453263</v>
      </c>
      <c r="CI1314" s="9">
        <v>404139</v>
      </c>
      <c r="CJ1314" s="9">
        <v>0</v>
      </c>
      <c r="CK1314" s="9">
        <v>0</v>
      </c>
      <c r="CL1314" s="9">
        <v>0</v>
      </c>
      <c r="CM1314" s="9">
        <v>0</v>
      </c>
      <c r="CN1314" s="9">
        <v>0</v>
      </c>
      <c r="CO1314" s="9">
        <v>226574</v>
      </c>
      <c r="CP1314" s="9">
        <v>7358147</v>
      </c>
      <c r="CQ1314" s="9">
        <v>0</v>
      </c>
      <c r="CR1314" s="9">
        <v>0</v>
      </c>
      <c r="CS1314" s="9">
        <v>0</v>
      </c>
      <c r="CT1314" s="9">
        <v>0</v>
      </c>
      <c r="CU1314" s="9">
        <v>0</v>
      </c>
      <c r="CV1314" s="9">
        <v>894081</v>
      </c>
      <c r="CW1314" s="9">
        <v>25944</v>
      </c>
      <c r="CX1314" s="9">
        <v>4377198</v>
      </c>
      <c r="CY1314" s="9">
        <v>504645</v>
      </c>
      <c r="CZ1314" s="9">
        <v>0</v>
      </c>
      <c r="DA1314" s="9">
        <v>0</v>
      </c>
      <c r="DB1314" s="9">
        <v>367413</v>
      </c>
      <c r="DC1314" s="9">
        <v>11194</v>
      </c>
      <c r="DD1314" s="9">
        <v>0</v>
      </c>
      <c r="DE1314" s="9">
        <v>624716</v>
      </c>
      <c r="DF1314" s="9">
        <v>6805191</v>
      </c>
      <c r="DG1314" s="9">
        <v>322832</v>
      </c>
      <c r="DH1314" s="9">
        <v>3984136</v>
      </c>
      <c r="DI1314" s="9">
        <v>0</v>
      </c>
      <c r="DJ1314" s="9">
        <v>0</v>
      </c>
      <c r="DK1314" s="9">
        <v>0</v>
      </c>
      <c r="DL1314" s="9">
        <v>0</v>
      </c>
      <c r="DM1314" s="9">
        <v>0</v>
      </c>
      <c r="DN1314" s="9">
        <v>0</v>
      </c>
      <c r="DO1314" s="9">
        <v>53972</v>
      </c>
      <c r="DP1314" s="9">
        <v>1705524</v>
      </c>
      <c r="DQ1314" s="9">
        <v>0</v>
      </c>
      <c r="DR1314" s="9">
        <v>0</v>
      </c>
      <c r="DS1314" s="9">
        <v>0</v>
      </c>
      <c r="DT1314" s="9">
        <v>0</v>
      </c>
      <c r="DU1314" s="9">
        <v>0</v>
      </c>
      <c r="DV1314" s="9">
        <v>0</v>
      </c>
      <c r="DW1314" s="9">
        <v>0</v>
      </c>
      <c r="DX1314" s="9">
        <v>0</v>
      </c>
      <c r="DY1314" s="9">
        <v>0</v>
      </c>
      <c r="DZ1314" s="9">
        <v>0</v>
      </c>
      <c r="EA1314" s="9">
        <v>0</v>
      </c>
      <c r="EB1314" s="9">
        <v>0</v>
      </c>
      <c r="EC1314" s="9">
        <v>0</v>
      </c>
    </row>
    <row r="1315" spans="1:133" x14ac:dyDescent="0.3">
      <c r="A1315" s="10">
        <v>106190859</v>
      </c>
      <c r="B1315" s="10" t="s">
        <v>2067</v>
      </c>
      <c r="C1315" s="10">
        <v>20182</v>
      </c>
      <c r="D1315" s="12">
        <v>43191</v>
      </c>
      <c r="E1315" s="10" t="s">
        <v>2129</v>
      </c>
      <c r="F1315" s="10" t="s">
        <v>134</v>
      </c>
      <c r="G1315" s="10" t="s">
        <v>158</v>
      </c>
      <c r="H1315" s="10" t="s">
        <v>2132</v>
      </c>
      <c r="I1315" s="10">
        <v>905</v>
      </c>
      <c r="J1315" s="10" t="s">
        <v>255</v>
      </c>
      <c r="K1315" s="10" t="s">
        <v>137</v>
      </c>
      <c r="L1315" s="10" t="s">
        <v>138</v>
      </c>
      <c r="M1315" s="10" t="s">
        <v>2068</v>
      </c>
      <c r="N1315" s="10" t="s">
        <v>2069</v>
      </c>
      <c r="O1315" s="10" t="s">
        <v>2070</v>
      </c>
      <c r="P1315" s="10">
        <v>91307</v>
      </c>
      <c r="Q1315" s="10" t="s">
        <v>2071</v>
      </c>
      <c r="R1315" s="10">
        <v>260</v>
      </c>
      <c r="S1315" s="10">
        <v>228</v>
      </c>
      <c r="T1315" s="10">
        <v>228</v>
      </c>
      <c r="U1315" s="10">
        <v>1010</v>
      </c>
      <c r="V1315" s="10">
        <v>248</v>
      </c>
      <c r="W1315" s="10">
        <v>108</v>
      </c>
      <c r="X1315" s="10">
        <v>260</v>
      </c>
      <c r="Y1315" s="10">
        <v>0</v>
      </c>
      <c r="Z1315" s="10">
        <v>0</v>
      </c>
      <c r="AA1315" s="10">
        <v>30</v>
      </c>
      <c r="AB1315" s="10">
        <v>479</v>
      </c>
      <c r="AC1315" s="10">
        <v>3</v>
      </c>
      <c r="AD1315" s="10">
        <v>6</v>
      </c>
      <c r="AE1315" s="10">
        <v>2144</v>
      </c>
      <c r="AF1315" s="10">
        <v>0</v>
      </c>
      <c r="AG1315" s="10">
        <v>5029</v>
      </c>
      <c r="AH1315" s="10">
        <v>944</v>
      </c>
      <c r="AI1315" s="10">
        <v>549</v>
      </c>
      <c r="AJ1315" s="10">
        <v>1121</v>
      </c>
      <c r="AK1315" s="10">
        <v>0</v>
      </c>
      <c r="AL1315" s="10">
        <v>0</v>
      </c>
      <c r="AM1315" s="10">
        <v>288</v>
      </c>
      <c r="AN1315" s="10">
        <v>1529</v>
      </c>
      <c r="AO1315" s="10">
        <v>20</v>
      </c>
      <c r="AP1315" s="10">
        <v>25</v>
      </c>
      <c r="AQ1315" s="10">
        <v>9505</v>
      </c>
      <c r="AR1315" s="10">
        <v>0</v>
      </c>
      <c r="AS1315" s="10">
        <v>8492</v>
      </c>
      <c r="AT1315" s="10">
        <v>1104</v>
      </c>
      <c r="AU1315" s="10">
        <v>1037</v>
      </c>
      <c r="AV1315" s="10">
        <v>5170</v>
      </c>
      <c r="AW1315" s="10">
        <v>0</v>
      </c>
      <c r="AX1315" s="10">
        <v>0</v>
      </c>
      <c r="AY1315" s="10">
        <v>510</v>
      </c>
      <c r="AZ1315" s="10">
        <v>5352</v>
      </c>
      <c r="BA1315" s="10">
        <v>175</v>
      </c>
      <c r="BB1315" s="10">
        <v>1310</v>
      </c>
      <c r="BC1315" s="10">
        <v>23150</v>
      </c>
      <c r="BD1315" s="10">
        <v>154876605</v>
      </c>
      <c r="BE1315" s="10">
        <v>32192206</v>
      </c>
      <c r="BF1315" s="10">
        <v>14409445</v>
      </c>
      <c r="BG1315" s="10">
        <v>33401033</v>
      </c>
      <c r="BH1315" s="10">
        <v>0</v>
      </c>
      <c r="BI1315" s="10">
        <v>0</v>
      </c>
      <c r="BJ1315" s="10">
        <v>9187324</v>
      </c>
      <c r="BK1315" s="10">
        <v>53286063</v>
      </c>
      <c r="BL1315" s="10">
        <v>402378</v>
      </c>
      <c r="BM1315" s="10">
        <v>167747</v>
      </c>
      <c r="BN1315" s="10">
        <v>297922801</v>
      </c>
      <c r="BO1315" s="10">
        <v>46562306</v>
      </c>
      <c r="BP1315" s="10">
        <v>13511984</v>
      </c>
      <c r="BQ1315" s="10">
        <v>8281946</v>
      </c>
      <c r="BR1315" s="10">
        <v>33332992</v>
      </c>
      <c r="BS1315" s="10">
        <v>0</v>
      </c>
      <c r="BT1315" s="10">
        <v>0</v>
      </c>
      <c r="BU1315" s="10">
        <v>4997205</v>
      </c>
      <c r="BV1315" s="10">
        <v>46368585</v>
      </c>
      <c r="BW1315" s="10">
        <v>783866</v>
      </c>
      <c r="BX1315" s="10">
        <v>9946987</v>
      </c>
      <c r="BY1315" s="10">
        <v>163785871</v>
      </c>
      <c r="BZ1315" s="10">
        <v>2082145</v>
      </c>
      <c r="CA1315" s="10">
        <v>179424871</v>
      </c>
      <c r="CB1315" s="10">
        <v>42312846</v>
      </c>
      <c r="CC1315" s="10">
        <v>22656244</v>
      </c>
      <c r="CD1315" s="10">
        <v>66589145</v>
      </c>
      <c r="CE1315" s="10">
        <v>0</v>
      </c>
      <c r="CF1315" s="10">
        <v>0</v>
      </c>
      <c r="CG1315" s="10">
        <v>0</v>
      </c>
      <c r="CH1315" s="10">
        <v>12557193</v>
      </c>
      <c r="CI1315" s="10">
        <v>74291809</v>
      </c>
      <c r="CJ1315" s="10">
        <v>0</v>
      </c>
      <c r="CK1315" s="10">
        <v>1186244</v>
      </c>
      <c r="CL1315" s="10">
        <v>0</v>
      </c>
      <c r="CM1315" s="10">
        <v>0</v>
      </c>
      <c r="CN1315" s="10">
        <v>0</v>
      </c>
      <c r="CO1315" s="10">
        <v>7840284</v>
      </c>
      <c r="CP1315" s="10">
        <v>408940781</v>
      </c>
      <c r="CQ1315" s="10">
        <v>0</v>
      </c>
      <c r="CR1315" s="10">
        <v>0</v>
      </c>
      <c r="CS1315" s="10">
        <v>0</v>
      </c>
      <c r="CT1315" s="10">
        <v>0</v>
      </c>
      <c r="CU1315" s="10">
        <v>0</v>
      </c>
      <c r="CV1315" s="10">
        <v>22014040</v>
      </c>
      <c r="CW1315" s="10">
        <v>3391344</v>
      </c>
      <c r="CX1315" s="10">
        <v>35147</v>
      </c>
      <c r="CY1315" s="10">
        <v>144880</v>
      </c>
      <c r="CZ1315" s="10">
        <v>0</v>
      </c>
      <c r="DA1315" s="10">
        <v>0</v>
      </c>
      <c r="DB1315" s="10">
        <v>1627336</v>
      </c>
      <c r="DC1315" s="10">
        <v>25362839</v>
      </c>
      <c r="DD1315" s="10">
        <v>0</v>
      </c>
      <c r="DE1315" s="10">
        <v>192305</v>
      </c>
      <c r="DF1315" s="10">
        <v>52767891</v>
      </c>
      <c r="DG1315" s="10">
        <v>2526702</v>
      </c>
      <c r="DH1315" s="10">
        <v>55177660</v>
      </c>
      <c r="DI1315" s="10">
        <v>0</v>
      </c>
      <c r="DJ1315" s="10">
        <v>95184</v>
      </c>
      <c r="DK1315" s="10">
        <v>0</v>
      </c>
      <c r="DL1315" s="10">
        <v>0</v>
      </c>
      <c r="DM1315" s="10">
        <v>0</v>
      </c>
      <c r="DN1315" s="10">
        <v>0</v>
      </c>
      <c r="DO1315" s="10">
        <v>7614279</v>
      </c>
      <c r="DP1315" s="10">
        <v>90622361</v>
      </c>
      <c r="DQ1315" s="10">
        <v>0</v>
      </c>
      <c r="DR1315" s="10">
        <v>0</v>
      </c>
      <c r="DS1315" s="10">
        <v>0</v>
      </c>
      <c r="DT1315" s="10">
        <v>0</v>
      </c>
      <c r="DU1315" s="10">
        <v>0</v>
      </c>
      <c r="DV1315" s="10">
        <v>0</v>
      </c>
      <c r="DW1315" s="10">
        <v>0</v>
      </c>
      <c r="DX1315" s="10">
        <v>0</v>
      </c>
      <c r="DY1315" s="10">
        <v>0</v>
      </c>
      <c r="DZ1315" s="10">
        <v>0</v>
      </c>
      <c r="EA1315" s="10">
        <v>0</v>
      </c>
      <c r="EB1315" s="10">
        <v>0</v>
      </c>
      <c r="EC1315" s="10">
        <v>0</v>
      </c>
    </row>
    <row r="1316" spans="1:133" x14ac:dyDescent="0.3">
      <c r="A1316" s="9">
        <v>106190883</v>
      </c>
      <c r="B1316" s="9" t="s">
        <v>2072</v>
      </c>
      <c r="C1316" s="9">
        <v>20182</v>
      </c>
      <c r="D1316" s="11">
        <v>43191</v>
      </c>
      <c r="E1316" s="9" t="s">
        <v>2129</v>
      </c>
      <c r="F1316" s="9" t="s">
        <v>134</v>
      </c>
      <c r="G1316" s="9" t="s">
        <v>158</v>
      </c>
      <c r="H1316" s="9" t="s">
        <v>2132</v>
      </c>
      <c r="I1316" s="9">
        <v>919</v>
      </c>
      <c r="J1316" s="9" t="s">
        <v>255</v>
      </c>
      <c r="K1316" s="9" t="s">
        <v>137</v>
      </c>
      <c r="L1316" s="9" t="s">
        <v>138</v>
      </c>
      <c r="M1316" s="9" t="s">
        <v>2073</v>
      </c>
      <c r="N1316" s="9" t="s">
        <v>2074</v>
      </c>
      <c r="O1316" s="9" t="s">
        <v>1464</v>
      </c>
      <c r="P1316" s="9">
        <v>90605</v>
      </c>
      <c r="Q1316" s="9" t="s">
        <v>231</v>
      </c>
      <c r="R1316" s="9">
        <v>178</v>
      </c>
      <c r="S1316" s="9">
        <v>178</v>
      </c>
      <c r="T1316" s="9">
        <v>178</v>
      </c>
      <c r="U1316" s="9">
        <v>306</v>
      </c>
      <c r="V1316" s="9">
        <v>271</v>
      </c>
      <c r="W1316" s="9">
        <v>155</v>
      </c>
      <c r="X1316" s="9">
        <v>561</v>
      </c>
      <c r="Y1316" s="9">
        <v>0</v>
      </c>
      <c r="Z1316" s="9">
        <v>0</v>
      </c>
      <c r="AA1316" s="9">
        <v>11</v>
      </c>
      <c r="AB1316" s="9">
        <v>275</v>
      </c>
      <c r="AC1316" s="9">
        <v>4</v>
      </c>
      <c r="AD1316" s="9">
        <v>169</v>
      </c>
      <c r="AE1316" s="9">
        <v>1752</v>
      </c>
      <c r="AF1316" s="9">
        <v>0</v>
      </c>
      <c r="AG1316" s="9">
        <v>1222</v>
      </c>
      <c r="AH1316" s="9">
        <v>1186</v>
      </c>
      <c r="AI1316" s="9">
        <v>2116</v>
      </c>
      <c r="AJ1316" s="9">
        <v>2071</v>
      </c>
      <c r="AK1316" s="9">
        <v>0</v>
      </c>
      <c r="AL1316" s="9">
        <v>0</v>
      </c>
      <c r="AM1316" s="9">
        <v>53</v>
      </c>
      <c r="AN1316" s="9">
        <v>727</v>
      </c>
      <c r="AO1316" s="9">
        <v>18</v>
      </c>
      <c r="AP1316" s="9">
        <v>455</v>
      </c>
      <c r="AQ1316" s="9">
        <v>7848</v>
      </c>
      <c r="AR1316" s="9">
        <v>0</v>
      </c>
      <c r="AS1316" s="9">
        <v>656</v>
      </c>
      <c r="AT1316" s="9">
        <v>640</v>
      </c>
      <c r="AU1316" s="9">
        <v>1697</v>
      </c>
      <c r="AV1316" s="9">
        <v>4235</v>
      </c>
      <c r="AW1316" s="9">
        <v>0</v>
      </c>
      <c r="AX1316" s="9">
        <v>0</v>
      </c>
      <c r="AY1316" s="9">
        <v>88</v>
      </c>
      <c r="AZ1316" s="9">
        <v>1957</v>
      </c>
      <c r="BA1316" s="9">
        <v>10</v>
      </c>
      <c r="BB1316" s="9">
        <v>1075</v>
      </c>
      <c r="BC1316" s="9">
        <v>10358</v>
      </c>
      <c r="BD1316" s="9">
        <v>20984032</v>
      </c>
      <c r="BE1316" s="9">
        <v>20466790</v>
      </c>
      <c r="BF1316" s="9">
        <v>28580783</v>
      </c>
      <c r="BG1316" s="9">
        <v>27483312</v>
      </c>
      <c r="BH1316" s="9">
        <v>0</v>
      </c>
      <c r="BI1316" s="9">
        <v>0</v>
      </c>
      <c r="BJ1316" s="9">
        <v>1326312</v>
      </c>
      <c r="BK1316" s="9">
        <v>13796828</v>
      </c>
      <c r="BL1316" s="9">
        <v>286230</v>
      </c>
      <c r="BM1316" s="9">
        <v>7260292</v>
      </c>
      <c r="BN1316" s="9">
        <v>120184579</v>
      </c>
      <c r="BO1316" s="9">
        <v>6562376</v>
      </c>
      <c r="BP1316" s="9">
        <v>7752738</v>
      </c>
      <c r="BQ1316" s="9">
        <v>6150956</v>
      </c>
      <c r="BR1316" s="9">
        <v>23058123</v>
      </c>
      <c r="BS1316" s="9">
        <v>0</v>
      </c>
      <c r="BT1316" s="9">
        <v>0</v>
      </c>
      <c r="BU1316" s="9">
        <v>693757</v>
      </c>
      <c r="BV1316" s="9">
        <v>16568370</v>
      </c>
      <c r="BW1316" s="9">
        <v>39054</v>
      </c>
      <c r="BX1316" s="9">
        <v>2674152</v>
      </c>
      <c r="BY1316" s="9">
        <v>63499526</v>
      </c>
      <c r="BZ1316" s="9">
        <v>2107762</v>
      </c>
      <c r="CA1316" s="9">
        <v>23200887</v>
      </c>
      <c r="CB1316" s="9">
        <v>23599942</v>
      </c>
      <c r="CC1316" s="9">
        <v>22715811</v>
      </c>
      <c r="CD1316" s="9">
        <v>38076181</v>
      </c>
      <c r="CE1316" s="9">
        <v>-641354</v>
      </c>
      <c r="CF1316" s="9">
        <v>0</v>
      </c>
      <c r="CG1316" s="9">
        <v>0</v>
      </c>
      <c r="CH1316" s="9">
        <v>3060602</v>
      </c>
      <c r="CI1316" s="9">
        <v>22924224</v>
      </c>
      <c r="CJ1316" s="9">
        <v>0</v>
      </c>
      <c r="CK1316" s="9">
        <v>325284</v>
      </c>
      <c r="CL1316" s="9">
        <v>0</v>
      </c>
      <c r="CM1316" s="9">
        <v>0</v>
      </c>
      <c r="CN1316" s="9">
        <v>0</v>
      </c>
      <c r="CO1316" s="9">
        <v>6845541</v>
      </c>
      <c r="CP1316" s="9">
        <v>142214880</v>
      </c>
      <c r="CQ1316" s="9">
        <v>0</v>
      </c>
      <c r="CR1316" s="9">
        <v>0</v>
      </c>
      <c r="CS1316" s="9">
        <v>0</v>
      </c>
      <c r="CT1316" s="9">
        <v>0</v>
      </c>
      <c r="CU1316" s="9">
        <v>0</v>
      </c>
      <c r="CV1316" s="9">
        <v>4345521</v>
      </c>
      <c r="CW1316" s="9">
        <v>4619587</v>
      </c>
      <c r="CX1316" s="9">
        <v>12657281</v>
      </c>
      <c r="CY1316" s="9">
        <v>12465254</v>
      </c>
      <c r="CZ1316" s="9">
        <v>0</v>
      </c>
      <c r="DA1316" s="9">
        <v>0</v>
      </c>
      <c r="DB1316" s="9">
        <v>345857</v>
      </c>
      <c r="DC1316" s="9">
        <v>6054584</v>
      </c>
      <c r="DD1316" s="9">
        <v>0</v>
      </c>
      <c r="DE1316" s="9">
        <v>981141</v>
      </c>
      <c r="DF1316" s="9">
        <v>41469225</v>
      </c>
      <c r="DG1316" s="9">
        <v>19696</v>
      </c>
      <c r="DH1316" s="9">
        <v>29845712</v>
      </c>
      <c r="DI1316" s="9">
        <v>0</v>
      </c>
      <c r="DJ1316" s="9">
        <v>0</v>
      </c>
      <c r="DK1316" s="9">
        <v>0</v>
      </c>
      <c r="DL1316" s="9">
        <v>0</v>
      </c>
      <c r="DM1316" s="9">
        <v>0</v>
      </c>
      <c r="DN1316" s="9">
        <v>0</v>
      </c>
      <c r="DO1316" s="9">
        <v>993591</v>
      </c>
      <c r="DP1316" s="9">
        <v>5723979</v>
      </c>
      <c r="DQ1316" s="9">
        <v>0</v>
      </c>
      <c r="DR1316" s="9">
        <v>0</v>
      </c>
      <c r="DS1316" s="9">
        <v>0</v>
      </c>
      <c r="DT1316" s="9">
        <v>0</v>
      </c>
      <c r="DU1316" s="9">
        <v>0</v>
      </c>
      <c r="DV1316" s="9">
        <v>0</v>
      </c>
      <c r="DW1316" s="9">
        <v>0</v>
      </c>
      <c r="DX1316" s="9">
        <v>0</v>
      </c>
      <c r="DY1316" s="9">
        <v>0</v>
      </c>
      <c r="DZ1316" s="9">
        <v>0</v>
      </c>
      <c r="EA1316" s="9">
        <v>0</v>
      </c>
      <c r="EB1316" s="9">
        <v>0</v>
      </c>
      <c r="EC1316" s="9">
        <v>0</v>
      </c>
    </row>
    <row r="1317" spans="1:133" x14ac:dyDescent="0.3">
      <c r="A1317" s="10">
        <v>106571086</v>
      </c>
      <c r="B1317" s="10" t="s">
        <v>2075</v>
      </c>
      <c r="C1317" s="10">
        <v>20182</v>
      </c>
      <c r="D1317" s="12">
        <v>43191</v>
      </c>
      <c r="E1317" s="10" t="s">
        <v>2129</v>
      </c>
      <c r="F1317" s="10" t="s">
        <v>134</v>
      </c>
      <c r="G1317" s="10" t="s">
        <v>1885</v>
      </c>
      <c r="H1317" s="10" t="s">
        <v>2147</v>
      </c>
      <c r="I1317" s="10">
        <v>313</v>
      </c>
      <c r="J1317" s="10" t="s">
        <v>136</v>
      </c>
      <c r="K1317" s="10" t="s">
        <v>137</v>
      </c>
      <c r="L1317" s="10" t="s">
        <v>138</v>
      </c>
      <c r="M1317" s="10" t="s">
        <v>2076</v>
      </c>
      <c r="N1317" s="10" t="s">
        <v>2077</v>
      </c>
      <c r="O1317" s="10" t="s">
        <v>2078</v>
      </c>
      <c r="P1317" s="10">
        <v>95695</v>
      </c>
      <c r="Q1317" s="10" t="s">
        <v>2079</v>
      </c>
      <c r="R1317" s="10">
        <v>108</v>
      </c>
      <c r="S1317" s="10">
        <v>108</v>
      </c>
      <c r="T1317" s="10">
        <v>108</v>
      </c>
      <c r="U1317" s="10">
        <v>305</v>
      </c>
      <c r="V1317" s="10">
        <v>162</v>
      </c>
      <c r="W1317" s="10">
        <v>166</v>
      </c>
      <c r="X1317" s="10">
        <v>185</v>
      </c>
      <c r="Y1317" s="10">
        <v>0</v>
      </c>
      <c r="Z1317" s="10">
        <v>0</v>
      </c>
      <c r="AA1317" s="10">
        <v>22</v>
      </c>
      <c r="AB1317" s="10">
        <v>282</v>
      </c>
      <c r="AC1317" s="10">
        <v>8</v>
      </c>
      <c r="AD1317" s="10">
        <v>10</v>
      </c>
      <c r="AE1317" s="10">
        <v>1140</v>
      </c>
      <c r="AF1317" s="10">
        <v>0</v>
      </c>
      <c r="AG1317" s="10">
        <v>1204</v>
      </c>
      <c r="AH1317" s="10">
        <v>882</v>
      </c>
      <c r="AI1317" s="10">
        <v>1090</v>
      </c>
      <c r="AJ1317" s="10">
        <v>582</v>
      </c>
      <c r="AK1317" s="10">
        <v>0</v>
      </c>
      <c r="AL1317" s="10">
        <v>0</v>
      </c>
      <c r="AM1317" s="10">
        <v>63</v>
      </c>
      <c r="AN1317" s="10">
        <v>1211</v>
      </c>
      <c r="AO1317" s="10">
        <v>17</v>
      </c>
      <c r="AP1317" s="10">
        <v>23</v>
      </c>
      <c r="AQ1317" s="10">
        <v>5072</v>
      </c>
      <c r="AR1317" s="10">
        <v>0</v>
      </c>
      <c r="AS1317" s="10">
        <v>3588</v>
      </c>
      <c r="AT1317" s="10">
        <v>2237</v>
      </c>
      <c r="AU1317" s="10">
        <v>3439</v>
      </c>
      <c r="AV1317" s="10">
        <v>4793</v>
      </c>
      <c r="AW1317" s="10">
        <v>1</v>
      </c>
      <c r="AX1317" s="10">
        <v>0</v>
      </c>
      <c r="AY1317" s="10">
        <v>245</v>
      </c>
      <c r="AZ1317" s="10">
        <v>4557</v>
      </c>
      <c r="BA1317" s="10">
        <v>200</v>
      </c>
      <c r="BB1317" s="10">
        <v>796</v>
      </c>
      <c r="BC1317" s="10">
        <v>19856</v>
      </c>
      <c r="BD1317" s="10">
        <v>23491671</v>
      </c>
      <c r="BE1317" s="10">
        <v>12792642</v>
      </c>
      <c r="BF1317" s="10">
        <v>9332062</v>
      </c>
      <c r="BG1317" s="10">
        <v>13247837</v>
      </c>
      <c r="BH1317" s="10">
        <v>0</v>
      </c>
      <c r="BI1317" s="10">
        <v>0</v>
      </c>
      <c r="BJ1317" s="10">
        <v>1916665</v>
      </c>
      <c r="BK1317" s="10">
        <v>17345220</v>
      </c>
      <c r="BL1317" s="10">
        <v>397637</v>
      </c>
      <c r="BM1317" s="10">
        <v>545036</v>
      </c>
      <c r="BN1317" s="10">
        <v>79068770</v>
      </c>
      <c r="BO1317" s="10">
        <v>23546674</v>
      </c>
      <c r="BP1317" s="10">
        <v>11694145</v>
      </c>
      <c r="BQ1317" s="10">
        <v>3558726</v>
      </c>
      <c r="BR1317" s="10">
        <v>27183282</v>
      </c>
      <c r="BS1317" s="10">
        <v>4432</v>
      </c>
      <c r="BT1317" s="10">
        <v>0</v>
      </c>
      <c r="BU1317" s="10">
        <v>1938076</v>
      </c>
      <c r="BV1317" s="10">
        <v>29943543</v>
      </c>
      <c r="BW1317" s="10">
        <v>1011409</v>
      </c>
      <c r="BX1317" s="10">
        <v>1325310</v>
      </c>
      <c r="BY1317" s="10">
        <v>100205597</v>
      </c>
      <c r="BZ1317" s="10">
        <v>2496211</v>
      </c>
      <c r="CA1317" s="10">
        <v>39139904</v>
      </c>
      <c r="CB1317" s="10">
        <v>21648366</v>
      </c>
      <c r="CC1317" s="10">
        <v>9305821</v>
      </c>
      <c r="CD1317" s="10">
        <v>35950226</v>
      </c>
      <c r="CE1317" s="10">
        <v>0</v>
      </c>
      <c r="CF1317" s="10">
        <v>3715</v>
      </c>
      <c r="CG1317" s="10">
        <v>0</v>
      </c>
      <c r="CH1317" s="10">
        <v>2825109</v>
      </c>
      <c r="CI1317" s="10">
        <v>33976112</v>
      </c>
      <c r="CJ1317" s="10">
        <v>0</v>
      </c>
      <c r="CK1317" s="10">
        <v>1869230</v>
      </c>
      <c r="CL1317" s="10">
        <v>0</v>
      </c>
      <c r="CM1317" s="10">
        <v>0</v>
      </c>
      <c r="CN1317" s="10">
        <v>0</v>
      </c>
      <c r="CO1317" s="10">
        <v>1487262</v>
      </c>
      <c r="CP1317" s="10">
        <v>148701956</v>
      </c>
      <c r="CQ1317" s="10">
        <v>3845811</v>
      </c>
      <c r="CR1317" s="10">
        <v>2867231</v>
      </c>
      <c r="CS1317" s="10">
        <v>0</v>
      </c>
      <c r="CT1317" s="10">
        <v>6717816</v>
      </c>
      <c r="CU1317" s="10">
        <v>13430858</v>
      </c>
      <c r="CV1317" s="10">
        <v>7220070</v>
      </c>
      <c r="CW1317" s="10">
        <v>6336009</v>
      </c>
      <c r="CX1317" s="10">
        <v>3160476</v>
      </c>
      <c r="CY1317" s="10">
        <v>7107748</v>
      </c>
      <c r="CZ1317" s="10">
        <v>692</v>
      </c>
      <c r="DA1317" s="10">
        <v>0</v>
      </c>
      <c r="DB1317" s="10">
        <v>977990</v>
      </c>
      <c r="DC1317" s="10">
        <v>19014465</v>
      </c>
      <c r="DD1317" s="10">
        <v>0</v>
      </c>
      <c r="DE1317" s="10">
        <v>185819</v>
      </c>
      <c r="DF1317" s="10">
        <v>44003269</v>
      </c>
      <c r="DG1317" s="10">
        <v>913532</v>
      </c>
      <c r="DH1317" s="10">
        <v>46969358</v>
      </c>
      <c r="DI1317" s="10">
        <v>0</v>
      </c>
      <c r="DJ1317" s="10">
        <v>227545</v>
      </c>
      <c r="DK1317" s="10">
        <v>0</v>
      </c>
      <c r="DL1317" s="10">
        <v>0</v>
      </c>
      <c r="DM1317" s="10">
        <v>0</v>
      </c>
      <c r="DN1317" s="10">
        <v>0</v>
      </c>
      <c r="DO1317" s="10">
        <v>1911325</v>
      </c>
      <c r="DP1317" s="10">
        <v>40033327</v>
      </c>
      <c r="DQ1317" s="10">
        <v>0</v>
      </c>
      <c r="DR1317" s="10">
        <v>0</v>
      </c>
      <c r="DS1317" s="10">
        <v>0</v>
      </c>
      <c r="DT1317" s="10">
        <v>0</v>
      </c>
      <c r="DU1317" s="10">
        <v>0</v>
      </c>
      <c r="DV1317" s="10">
        <v>0</v>
      </c>
      <c r="DW1317" s="10">
        <v>0</v>
      </c>
      <c r="DX1317" s="10">
        <v>0</v>
      </c>
      <c r="DY1317" s="10">
        <v>0</v>
      </c>
      <c r="DZ1317" s="10">
        <v>0</v>
      </c>
      <c r="EA1317" s="10">
        <v>0</v>
      </c>
      <c r="EB1317" s="10">
        <v>0</v>
      </c>
      <c r="EC1317" s="10">
        <v>0</v>
      </c>
    </row>
    <row r="1318" spans="1:133" x14ac:dyDescent="0.3">
      <c r="A1318" s="9">
        <v>106380939</v>
      </c>
      <c r="B1318" s="9" t="s">
        <v>2080</v>
      </c>
      <c r="C1318" s="9">
        <v>20182</v>
      </c>
      <c r="D1318" s="11">
        <v>43191</v>
      </c>
      <c r="E1318" s="9" t="s">
        <v>2129</v>
      </c>
      <c r="F1318" s="9" t="s">
        <v>134</v>
      </c>
      <c r="G1318" s="9" t="s">
        <v>379</v>
      </c>
      <c r="H1318" s="9" t="s">
        <v>2148</v>
      </c>
      <c r="I1318" s="9">
        <v>423</v>
      </c>
      <c r="J1318" s="9" t="s">
        <v>276</v>
      </c>
      <c r="K1318" s="9" t="s">
        <v>137</v>
      </c>
      <c r="L1318" s="9" t="s">
        <v>220</v>
      </c>
      <c r="M1318" s="9" t="s">
        <v>2081</v>
      </c>
      <c r="N1318" s="9" t="s">
        <v>2082</v>
      </c>
      <c r="O1318" s="9" t="s">
        <v>382</v>
      </c>
      <c r="P1318" s="9">
        <v>94110</v>
      </c>
      <c r="Q1318" s="9" t="s">
        <v>2083</v>
      </c>
      <c r="R1318" s="9">
        <v>397</v>
      </c>
      <c r="S1318" s="9">
        <v>324</v>
      </c>
      <c r="T1318" s="9">
        <v>305</v>
      </c>
      <c r="U1318" s="9">
        <v>854</v>
      </c>
      <c r="V1318" s="9">
        <v>172</v>
      </c>
      <c r="W1318" s="9">
        <v>1111</v>
      </c>
      <c r="X1318" s="9">
        <v>1461</v>
      </c>
      <c r="Y1318" s="9">
        <v>51</v>
      </c>
      <c r="Z1318" s="9">
        <v>0</v>
      </c>
      <c r="AA1318" s="9">
        <v>443</v>
      </c>
      <c r="AB1318" s="9">
        <v>192</v>
      </c>
      <c r="AC1318" s="9">
        <v>0</v>
      </c>
      <c r="AD1318" s="9">
        <v>44</v>
      </c>
      <c r="AE1318" s="9">
        <v>4328</v>
      </c>
      <c r="AF1318" s="9">
        <v>0</v>
      </c>
      <c r="AG1318" s="9">
        <v>7106</v>
      </c>
      <c r="AH1318" s="9">
        <v>1051</v>
      </c>
      <c r="AI1318" s="9">
        <v>6143</v>
      </c>
      <c r="AJ1318" s="9">
        <v>7807</v>
      </c>
      <c r="AK1318" s="9">
        <v>310</v>
      </c>
      <c r="AL1318" s="9">
        <v>0</v>
      </c>
      <c r="AM1318" s="9">
        <v>4134</v>
      </c>
      <c r="AN1318" s="9">
        <v>579</v>
      </c>
      <c r="AO1318" s="9">
        <v>0</v>
      </c>
      <c r="AP1318" s="9">
        <v>30</v>
      </c>
      <c r="AQ1318" s="9">
        <v>27160</v>
      </c>
      <c r="AR1318" s="9">
        <v>0</v>
      </c>
      <c r="AS1318" s="9">
        <v>40131</v>
      </c>
      <c r="AT1318" s="9">
        <v>622</v>
      </c>
      <c r="AU1318" s="9">
        <v>26595</v>
      </c>
      <c r="AV1318" s="9">
        <v>62072</v>
      </c>
      <c r="AW1318" s="9">
        <v>11559</v>
      </c>
      <c r="AX1318" s="9">
        <v>0</v>
      </c>
      <c r="AY1318" s="9">
        <v>4434</v>
      </c>
      <c r="AZ1318" s="9">
        <v>15352</v>
      </c>
      <c r="BA1318" s="9">
        <v>345</v>
      </c>
      <c r="BB1318" s="9">
        <v>3848</v>
      </c>
      <c r="BC1318" s="9">
        <v>164958</v>
      </c>
      <c r="BD1318" s="9">
        <v>125107343</v>
      </c>
      <c r="BE1318" s="9">
        <v>28421589</v>
      </c>
      <c r="BF1318" s="9">
        <v>115932979</v>
      </c>
      <c r="BG1318" s="9">
        <v>156674684</v>
      </c>
      <c r="BH1318" s="9">
        <v>8688168</v>
      </c>
      <c r="BI1318" s="9">
        <v>0</v>
      </c>
      <c r="BJ1318" s="9">
        <v>57746197</v>
      </c>
      <c r="BK1318" s="9">
        <v>19772334</v>
      </c>
      <c r="BL1318" s="9">
        <v>0</v>
      </c>
      <c r="BM1318" s="9">
        <v>2131965</v>
      </c>
      <c r="BN1318" s="9">
        <v>514475259</v>
      </c>
      <c r="BO1318" s="9">
        <v>76235979</v>
      </c>
      <c r="BP1318" s="9">
        <v>3693005</v>
      </c>
      <c r="BQ1318" s="9">
        <v>50271450</v>
      </c>
      <c r="BR1318" s="9">
        <v>122705276</v>
      </c>
      <c r="BS1318" s="9">
        <v>26545599</v>
      </c>
      <c r="BT1318" s="9">
        <v>0</v>
      </c>
      <c r="BU1318" s="9">
        <v>20673768</v>
      </c>
      <c r="BV1318" s="9">
        <v>28619030</v>
      </c>
      <c r="BW1318" s="9">
        <v>2052019</v>
      </c>
      <c r="BX1318" s="9">
        <v>9907099</v>
      </c>
      <c r="BY1318" s="9">
        <v>340703225</v>
      </c>
      <c r="BZ1318" s="9">
        <v>29133140</v>
      </c>
      <c r="CA1318" s="9">
        <v>160369995</v>
      </c>
      <c r="CB1318" s="9">
        <v>25750323</v>
      </c>
      <c r="CC1318" s="9">
        <v>125411642</v>
      </c>
      <c r="CD1318" s="9">
        <v>258711980</v>
      </c>
      <c r="CE1318" s="9">
        <v>-30693159</v>
      </c>
      <c r="CF1318" s="9">
        <v>8675526</v>
      </c>
      <c r="CG1318" s="9">
        <v>0</v>
      </c>
      <c r="CH1318" s="9">
        <v>43610346</v>
      </c>
      <c r="CI1318" s="9">
        <v>35027300</v>
      </c>
      <c r="CJ1318" s="9">
        <v>0</v>
      </c>
      <c r="CK1318" s="9">
        <v>1962810</v>
      </c>
      <c r="CL1318" s="9">
        <v>0</v>
      </c>
      <c r="CM1318" s="9">
        <v>0</v>
      </c>
      <c r="CN1318" s="9">
        <v>0</v>
      </c>
      <c r="CO1318" s="9">
        <v>4399373</v>
      </c>
      <c r="CP1318" s="9">
        <v>662359276</v>
      </c>
      <c r="CQ1318" s="9">
        <v>0</v>
      </c>
      <c r="CR1318" s="9">
        <v>26650489</v>
      </c>
      <c r="CS1318" s="9">
        <v>0</v>
      </c>
      <c r="CT1318" s="9">
        <v>17064119</v>
      </c>
      <c r="CU1318" s="9">
        <v>43714608</v>
      </c>
      <c r="CV1318" s="9">
        <v>37560284</v>
      </c>
      <c r="CW1318" s="9">
        <v>5834133</v>
      </c>
      <c r="CX1318" s="9">
        <v>65531228</v>
      </c>
      <c r="CY1318" s="9">
        <v>43376881</v>
      </c>
      <c r="CZ1318" s="9">
        <v>24345962</v>
      </c>
      <c r="DA1318" s="9">
        <v>0</v>
      </c>
      <c r="DB1318" s="9">
        <v>31910008</v>
      </c>
      <c r="DC1318" s="9">
        <v>27893542</v>
      </c>
      <c r="DD1318" s="9">
        <v>81778</v>
      </c>
      <c r="DE1318" s="9">
        <v>0</v>
      </c>
      <c r="DF1318" s="9">
        <v>236533816</v>
      </c>
      <c r="DG1318" s="9">
        <v>31606347</v>
      </c>
      <c r="DH1318" s="9">
        <v>298314687</v>
      </c>
      <c r="DI1318" s="9">
        <v>0</v>
      </c>
      <c r="DJ1318" s="9">
        <v>82693438</v>
      </c>
      <c r="DK1318" s="9">
        <v>0</v>
      </c>
      <c r="DL1318" s="9">
        <v>0</v>
      </c>
      <c r="DM1318" s="9">
        <v>0</v>
      </c>
      <c r="DN1318" s="9">
        <v>0</v>
      </c>
      <c r="DO1318" s="9">
        <v>72078</v>
      </c>
      <c r="DP1318" s="9">
        <v>146414080</v>
      </c>
      <c r="DQ1318" s="9">
        <v>0</v>
      </c>
      <c r="DR1318" s="9">
        <v>0</v>
      </c>
      <c r="DS1318" s="9">
        <v>0</v>
      </c>
      <c r="DT1318" s="9">
        <v>0</v>
      </c>
      <c r="DU1318" s="9">
        <v>0</v>
      </c>
      <c r="DV1318" s="9">
        <v>0</v>
      </c>
      <c r="DW1318" s="9">
        <v>0</v>
      </c>
      <c r="DX1318" s="9">
        <v>0</v>
      </c>
      <c r="DY1318" s="9">
        <v>0</v>
      </c>
      <c r="DZ1318" s="9">
        <v>0</v>
      </c>
      <c r="EA1318" s="9">
        <v>0</v>
      </c>
      <c r="EB1318" s="9">
        <v>0</v>
      </c>
      <c r="EC1318" s="9">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841E0-4F72-45E7-95AD-BCD262E5EDD3}">
  <dimension ref="F4:N43"/>
  <sheetViews>
    <sheetView tabSelected="1" topLeftCell="G1" zoomScale="90" zoomScaleNormal="90" workbookViewId="0">
      <selection activeCell="J7" sqref="J7"/>
    </sheetView>
  </sheetViews>
  <sheetFormatPr defaultRowHeight="14.4" x14ac:dyDescent="0.3"/>
  <cols>
    <col min="8" max="8" width="39.77734375" bestFit="1" customWidth="1"/>
    <col min="10" max="10" width="16.109375" bestFit="1" customWidth="1"/>
    <col min="12" max="12" width="45.6640625" bestFit="1" customWidth="1"/>
    <col min="14" max="14" width="13.88671875" customWidth="1"/>
  </cols>
  <sheetData>
    <row r="4" spans="6:14" x14ac:dyDescent="0.3">
      <c r="G4" s="3"/>
      <c r="H4" s="4" t="s">
        <v>2215</v>
      </c>
      <c r="I4" s="3"/>
      <c r="J4" s="4" t="s">
        <v>2216</v>
      </c>
      <c r="K4" s="3"/>
      <c r="L4" s="4" t="s">
        <v>2217</v>
      </c>
    </row>
    <row r="5" spans="6:14" x14ac:dyDescent="0.3">
      <c r="G5" s="3"/>
      <c r="H5" s="3"/>
      <c r="I5" s="3"/>
      <c r="J5" s="3"/>
      <c r="K5" s="3"/>
      <c r="L5" s="3"/>
    </row>
    <row r="6" spans="6:14" x14ac:dyDescent="0.3">
      <c r="G6" s="3"/>
      <c r="H6" s="5"/>
      <c r="I6" s="3"/>
      <c r="J6" s="6"/>
      <c r="K6" s="3"/>
      <c r="L6" s="3"/>
    </row>
    <row r="7" spans="6:14" x14ac:dyDescent="0.3">
      <c r="F7" s="13"/>
      <c r="G7" s="3"/>
      <c r="H7" s="5" t="s">
        <v>2218</v>
      </c>
      <c r="I7" s="3"/>
      <c r="J7" s="16">
        <f>SUM(DIS_TOT)</f>
        <v>2896586</v>
      </c>
      <c r="K7" s="3"/>
      <c r="L7" s="3" t="s">
        <v>2219</v>
      </c>
      <c r="N7" t="s">
        <v>2260</v>
      </c>
    </row>
    <row r="8" spans="6:14" x14ac:dyDescent="0.3">
      <c r="G8" s="3"/>
      <c r="H8" s="5"/>
      <c r="I8" s="3"/>
      <c r="J8" s="6"/>
      <c r="K8" s="3"/>
      <c r="L8" s="3"/>
    </row>
    <row r="9" spans="6:14" x14ac:dyDescent="0.3">
      <c r="F9" s="13"/>
      <c r="G9" s="3"/>
      <c r="H9" s="5" t="s">
        <v>2220</v>
      </c>
      <c r="I9" s="3"/>
      <c r="J9" s="16">
        <f>SUM(DAY_TOT)</f>
        <v>16896788</v>
      </c>
      <c r="K9" s="3"/>
      <c r="L9" s="3" t="s">
        <v>2221</v>
      </c>
    </row>
    <row r="10" spans="6:14" x14ac:dyDescent="0.3">
      <c r="G10" s="3"/>
      <c r="H10" s="5"/>
      <c r="I10" s="3"/>
      <c r="J10" s="6"/>
      <c r="K10" s="3"/>
      <c r="L10" s="3"/>
    </row>
    <row r="11" spans="6:14" x14ac:dyDescent="0.3">
      <c r="G11" s="3"/>
      <c r="H11" s="5" t="s">
        <v>2222</v>
      </c>
      <c r="I11" s="3"/>
      <c r="J11" s="6">
        <f>AVERAGE(DAY_TOT)</f>
        <v>12829.75550493546</v>
      </c>
      <c r="K11" s="3"/>
      <c r="L11" s="3" t="s">
        <v>2223</v>
      </c>
    </row>
    <row r="12" spans="6:14" x14ac:dyDescent="0.3">
      <c r="G12" s="3"/>
      <c r="H12" s="5"/>
      <c r="I12" s="3"/>
      <c r="J12" s="6"/>
      <c r="K12" s="3"/>
      <c r="L12" s="3"/>
    </row>
    <row r="13" spans="6:14" x14ac:dyDescent="0.3">
      <c r="G13" s="3"/>
      <c r="H13" s="5" t="s">
        <v>2224</v>
      </c>
      <c r="I13" s="3"/>
      <c r="J13" s="16">
        <f>SUM(NET_TOT)</f>
        <v>99398744039</v>
      </c>
      <c r="K13" s="3"/>
      <c r="L13" s="3" t="s">
        <v>2225</v>
      </c>
    </row>
    <row r="14" spans="6:14" x14ac:dyDescent="0.3">
      <c r="G14" s="3"/>
      <c r="H14" s="5"/>
      <c r="I14" s="3"/>
      <c r="J14" s="6"/>
      <c r="K14" s="3"/>
      <c r="L14" s="3"/>
    </row>
    <row r="15" spans="6:14" x14ac:dyDescent="0.3">
      <c r="F15" s="13"/>
      <c r="G15" s="3"/>
      <c r="H15" s="5" t="s">
        <v>2261</v>
      </c>
      <c r="I15" s="3"/>
      <c r="J15" s="16">
        <f>SUM(CAP_TOT)</f>
        <v>3590318738</v>
      </c>
      <c r="K15" s="3"/>
      <c r="L15" s="3" t="s">
        <v>2226</v>
      </c>
    </row>
    <row r="16" spans="6:14" x14ac:dyDescent="0.3">
      <c r="G16" s="3"/>
      <c r="H16" s="5"/>
      <c r="I16" s="3"/>
      <c r="J16" s="6"/>
      <c r="K16" s="3"/>
      <c r="L16" s="3"/>
    </row>
    <row r="17" spans="6:12" x14ac:dyDescent="0.3">
      <c r="G17" s="3"/>
      <c r="H17" s="5" t="s">
        <v>2227</v>
      </c>
      <c r="I17" s="3"/>
      <c r="J17" s="17">
        <f>J9/J7</f>
        <v>5.8333458768356952</v>
      </c>
      <c r="K17" s="3"/>
      <c r="L17" s="3" t="s">
        <v>2228</v>
      </c>
    </row>
    <row r="18" spans="6:12" x14ac:dyDescent="0.3">
      <c r="G18" s="3"/>
      <c r="H18" s="5"/>
      <c r="I18" s="3"/>
      <c r="J18" s="6"/>
      <c r="K18" s="3"/>
      <c r="L18" s="3"/>
    </row>
    <row r="19" spans="6:12" x14ac:dyDescent="0.3">
      <c r="G19" s="3"/>
      <c r="H19" s="5" t="s">
        <v>2229</v>
      </c>
      <c r="I19" s="3"/>
      <c r="J19" s="6">
        <f>(J9-J25)/(J7-J27)</f>
        <v>5.5637154503291368</v>
      </c>
      <c r="K19" s="3"/>
      <c r="L19" s="3"/>
    </row>
    <row r="20" spans="6:12" x14ac:dyDescent="0.3">
      <c r="G20" s="3"/>
      <c r="H20" s="5"/>
      <c r="I20" s="3"/>
      <c r="J20" s="6"/>
      <c r="K20" s="3"/>
      <c r="L20" s="3"/>
    </row>
    <row r="21" spans="6:12" x14ac:dyDescent="0.3">
      <c r="F21" s="15"/>
      <c r="G21" s="3"/>
      <c r="H21" s="5" t="s">
        <v>2230</v>
      </c>
      <c r="I21" s="3"/>
      <c r="J21" s="16">
        <f>J7+J29</f>
        <v>48200678</v>
      </c>
      <c r="K21" s="3"/>
      <c r="L21" s="3" t="s">
        <v>2231</v>
      </c>
    </row>
    <row r="22" spans="6:12" x14ac:dyDescent="0.3">
      <c r="G22" s="3"/>
      <c r="H22" s="5"/>
      <c r="I22" s="3"/>
      <c r="J22" s="6"/>
      <c r="K22" s="3"/>
      <c r="L22" s="3"/>
    </row>
    <row r="23" spans="6:12" x14ac:dyDescent="0.3">
      <c r="F23" s="13"/>
      <c r="G23" s="3"/>
      <c r="H23" s="5" t="s">
        <v>2232</v>
      </c>
      <c r="I23" s="3"/>
      <c r="J23" s="6">
        <f>COUNTA(_xlfn.UNIQUE(Table5[[#All],[FAC_NAME]]))</f>
        <v>473</v>
      </c>
      <c r="K23" s="3"/>
      <c r="L23" s="3" t="s">
        <v>2233</v>
      </c>
    </row>
    <row r="24" spans="6:12" x14ac:dyDescent="0.3">
      <c r="G24" s="3"/>
      <c r="H24" s="7"/>
      <c r="I24" s="3"/>
      <c r="J24" s="6"/>
      <c r="K24" s="3"/>
      <c r="L24" s="3"/>
    </row>
    <row r="25" spans="6:12" x14ac:dyDescent="0.3">
      <c r="G25" s="3"/>
      <c r="H25" s="5" t="s">
        <v>2234</v>
      </c>
      <c r="I25" s="3"/>
      <c r="J25" s="6">
        <f>SUM(DAY_LTC)</f>
        <v>853247</v>
      </c>
      <c r="K25" s="3"/>
      <c r="L25" s="3" t="s">
        <v>2235</v>
      </c>
    </row>
    <row r="26" spans="6:12" x14ac:dyDescent="0.3">
      <c r="G26" s="3"/>
      <c r="H26" s="7"/>
      <c r="I26" s="3"/>
      <c r="J26" s="6"/>
      <c r="K26" s="3"/>
      <c r="L26" s="3"/>
    </row>
    <row r="27" spans="6:12" x14ac:dyDescent="0.3">
      <c r="G27" s="3"/>
      <c r="H27" s="5" t="s">
        <v>2236</v>
      </c>
      <c r="I27" s="3"/>
      <c r="J27" s="6">
        <f>SUM(DIS_LTC)</f>
        <v>12984</v>
      </c>
      <c r="K27" s="3"/>
      <c r="L27" s="3" t="s">
        <v>2237</v>
      </c>
    </row>
    <row r="28" spans="6:12" x14ac:dyDescent="0.3">
      <c r="G28" s="3"/>
      <c r="H28" s="7"/>
      <c r="I28" s="3"/>
      <c r="J28" s="6"/>
      <c r="K28" s="3"/>
      <c r="L28" s="3"/>
    </row>
    <row r="29" spans="6:12" x14ac:dyDescent="0.3">
      <c r="G29" s="3"/>
      <c r="H29" s="5" t="s">
        <v>2238</v>
      </c>
      <c r="I29" s="3"/>
      <c r="J29" s="16">
        <f>SUM(VIS_TOT)</f>
        <v>45304092</v>
      </c>
      <c r="K29" s="3"/>
      <c r="L29" s="3" t="s">
        <v>2239</v>
      </c>
    </row>
    <row r="30" spans="6:12" x14ac:dyDescent="0.3">
      <c r="G30" s="3"/>
      <c r="H30" s="7"/>
      <c r="I30" s="3"/>
      <c r="J30" s="6" t="s">
        <v>2240</v>
      </c>
      <c r="K30" s="3"/>
      <c r="L30" s="3"/>
    </row>
    <row r="31" spans="6:12" x14ac:dyDescent="0.3">
      <c r="H31" t="s">
        <v>2262</v>
      </c>
      <c r="J31" s="18">
        <f>SUM(DED_TOT)</f>
        <v>280885883923</v>
      </c>
    </row>
    <row r="37" spans="8:10" x14ac:dyDescent="0.3">
      <c r="H37" t="s">
        <v>2263</v>
      </c>
      <c r="J37" s="19">
        <f>(J7/J21)</f>
        <v>6.0094299918353848E-2</v>
      </c>
    </row>
    <row r="38" spans="8:10" x14ac:dyDescent="0.3">
      <c r="H38" t="s">
        <v>2264</v>
      </c>
      <c r="J38" s="19">
        <f>J29/J21</f>
        <v>0.9399057000816462</v>
      </c>
    </row>
    <row r="40" spans="8:10" x14ac:dyDescent="0.3">
      <c r="H40" t="s">
        <v>2265</v>
      </c>
      <c r="J40" s="20">
        <f>J13+J15</f>
        <v>102989062777</v>
      </c>
    </row>
    <row r="43" spans="8:10" x14ac:dyDescent="0.3">
      <c r="H43" t="s">
        <v>2266</v>
      </c>
      <c r="J43" s="22">
        <f>J13/J21</f>
        <v>2062.185599111282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86E19-C1CF-48FD-8C35-619DFE4F621B}">
  <dimension ref="A1:AV46"/>
  <sheetViews>
    <sheetView showGridLines="0" showRowColHeaders="0" zoomScale="74" zoomScaleNormal="131" workbookViewId="0">
      <selection activeCell="AI16" sqref="AI16"/>
    </sheetView>
  </sheetViews>
  <sheetFormatPr defaultRowHeight="14.4" x14ac:dyDescent="0.3"/>
  <sheetData>
    <row r="1" spans="1:16" x14ac:dyDescent="0.3">
      <c r="A1" s="13"/>
      <c r="B1" s="13"/>
      <c r="C1" s="13"/>
      <c r="D1" s="13"/>
      <c r="E1" s="13"/>
      <c r="F1" s="13"/>
      <c r="G1" s="13"/>
      <c r="H1" s="13"/>
      <c r="I1" s="13"/>
      <c r="J1" s="13"/>
      <c r="K1" s="13"/>
      <c r="L1" s="13"/>
      <c r="M1" s="13"/>
      <c r="N1" s="13"/>
      <c r="O1" s="13"/>
      <c r="P1" s="13"/>
    </row>
    <row r="46" spans="48:48" ht="15" x14ac:dyDescent="0.3">
      <c r="AV46"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C5208-F1BD-4F2C-89FF-E0E15308012C}">
  <dimension ref="A3:B7"/>
  <sheetViews>
    <sheetView workbookViewId="0">
      <selection activeCell="C22" sqref="C22"/>
    </sheetView>
  </sheetViews>
  <sheetFormatPr defaultRowHeight="14.4" x14ac:dyDescent="0.3"/>
  <cols>
    <col min="1" max="1" width="32.5546875" customWidth="1"/>
    <col min="2" max="2" width="11" bestFit="1" customWidth="1"/>
    <col min="3" max="3" width="15.77734375" bestFit="1" customWidth="1"/>
    <col min="4" max="4" width="15.88671875" bestFit="1" customWidth="1"/>
  </cols>
  <sheetData>
    <row r="3" spans="1:2" x14ac:dyDescent="0.3">
      <c r="A3" s="1" t="s">
        <v>2241</v>
      </c>
    </row>
    <row r="4" spans="1:2" x14ac:dyDescent="0.3">
      <c r="A4" s="2" t="s">
        <v>2242</v>
      </c>
      <c r="B4">
        <v>1046357469</v>
      </c>
    </row>
    <row r="5" spans="1:2" x14ac:dyDescent="0.3">
      <c r="A5" s="2" t="s">
        <v>2243</v>
      </c>
      <c r="B5">
        <v>1276697553</v>
      </c>
    </row>
    <row r="6" spans="1:2" x14ac:dyDescent="0.3">
      <c r="A6" s="2" t="s">
        <v>2244</v>
      </c>
      <c r="B6">
        <v>25709019</v>
      </c>
    </row>
    <row r="7" spans="1:2" x14ac:dyDescent="0.3">
      <c r="A7" s="2" t="s">
        <v>2245</v>
      </c>
      <c r="B7">
        <v>1241554697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DC41B-3734-4DE6-AB8E-342F90864290}">
  <dimension ref="A3:B15"/>
  <sheetViews>
    <sheetView workbookViewId="0">
      <selection activeCell="A7" sqref="A7"/>
    </sheetView>
  </sheetViews>
  <sheetFormatPr defaultRowHeight="14.4" x14ac:dyDescent="0.3"/>
  <cols>
    <col min="1" max="1" width="13.33203125" bestFit="1" customWidth="1"/>
    <col min="2" max="2" width="15" bestFit="1" customWidth="1"/>
  </cols>
  <sheetData>
    <row r="3" spans="1:2" x14ac:dyDescent="0.3">
      <c r="A3" s="1" t="s">
        <v>2206</v>
      </c>
      <c r="B3" t="s">
        <v>2246</v>
      </c>
    </row>
    <row r="4" spans="1:2" x14ac:dyDescent="0.3">
      <c r="A4" s="2" t="s">
        <v>158</v>
      </c>
      <c r="B4">
        <v>326</v>
      </c>
    </row>
    <row r="5" spans="1:2" x14ac:dyDescent="0.3">
      <c r="A5" s="2" t="s">
        <v>226</v>
      </c>
      <c r="B5">
        <v>96</v>
      </c>
    </row>
    <row r="6" spans="1:2" x14ac:dyDescent="0.3">
      <c r="A6" s="2" t="s">
        <v>275</v>
      </c>
      <c r="B6">
        <v>74</v>
      </c>
    </row>
    <row r="7" spans="1:2" x14ac:dyDescent="0.3">
      <c r="A7" s="2" t="s">
        <v>254</v>
      </c>
      <c r="B7">
        <v>67</v>
      </c>
    </row>
    <row r="8" spans="1:2" x14ac:dyDescent="0.3">
      <c r="A8" s="2" t="s">
        <v>548</v>
      </c>
      <c r="B8">
        <v>59</v>
      </c>
    </row>
    <row r="9" spans="1:2" x14ac:dyDescent="0.3">
      <c r="A9" s="2" t="s">
        <v>233</v>
      </c>
      <c r="B9">
        <v>57</v>
      </c>
    </row>
    <row r="10" spans="1:2" x14ac:dyDescent="0.3">
      <c r="A10" s="2" t="s">
        <v>558</v>
      </c>
      <c r="B10">
        <v>48</v>
      </c>
    </row>
    <row r="11" spans="1:2" x14ac:dyDescent="0.3">
      <c r="A11" s="2" t="s">
        <v>446</v>
      </c>
      <c r="B11">
        <v>41</v>
      </c>
    </row>
    <row r="12" spans="1:2" x14ac:dyDescent="0.3">
      <c r="A12" s="2" t="s">
        <v>135</v>
      </c>
      <c r="B12">
        <v>39</v>
      </c>
    </row>
    <row r="13" spans="1:2" x14ac:dyDescent="0.3">
      <c r="A13" s="2" t="s">
        <v>379</v>
      </c>
      <c r="B13">
        <v>33</v>
      </c>
    </row>
    <row r="14" spans="1:2" x14ac:dyDescent="0.3">
      <c r="A14" s="2" t="s">
        <v>182</v>
      </c>
      <c r="B14">
        <v>33</v>
      </c>
    </row>
    <row r="15" spans="1:2" x14ac:dyDescent="0.3">
      <c r="A15" s="2" t="s">
        <v>2207</v>
      </c>
      <c r="B15">
        <v>873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F225D-E8E2-44AE-9CD4-B46120CDAB1A}">
  <dimension ref="A3:B14"/>
  <sheetViews>
    <sheetView workbookViewId="0">
      <selection activeCell="B6" sqref="B6"/>
    </sheetView>
  </sheetViews>
  <sheetFormatPr defaultRowHeight="14.4" x14ac:dyDescent="0.3"/>
  <cols>
    <col min="1" max="1" width="13.33203125" bestFit="1" customWidth="1"/>
    <col min="2" max="2" width="14.21875" bestFit="1" customWidth="1"/>
  </cols>
  <sheetData>
    <row r="3" spans="1:2" x14ac:dyDescent="0.3">
      <c r="A3" s="1" t="s">
        <v>2206</v>
      </c>
      <c r="B3" t="s">
        <v>2214</v>
      </c>
    </row>
    <row r="4" spans="1:2" x14ac:dyDescent="0.3">
      <c r="A4" s="2" t="s">
        <v>158</v>
      </c>
      <c r="B4">
        <v>28509306756</v>
      </c>
    </row>
    <row r="5" spans="1:2" x14ac:dyDescent="0.3">
      <c r="A5" s="2" t="s">
        <v>233</v>
      </c>
      <c r="B5">
        <v>11703982155</v>
      </c>
    </row>
    <row r="6" spans="1:2" x14ac:dyDescent="0.3">
      <c r="A6" s="2" t="s">
        <v>254</v>
      </c>
      <c r="B6">
        <v>7131381352</v>
      </c>
    </row>
    <row r="7" spans="1:2" x14ac:dyDescent="0.3">
      <c r="A7" s="2" t="s">
        <v>446</v>
      </c>
      <c r="B7">
        <v>6942219836</v>
      </c>
    </row>
    <row r="8" spans="1:2" x14ac:dyDescent="0.3">
      <c r="A8" s="2" t="s">
        <v>226</v>
      </c>
      <c r="B8">
        <v>5843850903</v>
      </c>
    </row>
    <row r="9" spans="1:2" x14ac:dyDescent="0.3">
      <c r="A9" s="2" t="s">
        <v>379</v>
      </c>
      <c r="B9">
        <v>5070267706</v>
      </c>
    </row>
    <row r="10" spans="1:2" x14ac:dyDescent="0.3">
      <c r="A10" s="2" t="s">
        <v>558</v>
      </c>
      <c r="B10">
        <v>4239267554</v>
      </c>
    </row>
    <row r="11" spans="1:2" x14ac:dyDescent="0.3">
      <c r="A11" s="2" t="s">
        <v>275</v>
      </c>
      <c r="B11">
        <v>3406460316</v>
      </c>
    </row>
    <row r="12" spans="1:2" x14ac:dyDescent="0.3">
      <c r="A12" s="2" t="s">
        <v>548</v>
      </c>
      <c r="B12">
        <v>3072681552</v>
      </c>
    </row>
    <row r="13" spans="1:2" x14ac:dyDescent="0.3">
      <c r="A13" s="2" t="s">
        <v>182</v>
      </c>
      <c r="B13">
        <v>2049926159</v>
      </c>
    </row>
    <row r="14" spans="1:2" x14ac:dyDescent="0.3">
      <c r="A14" s="2" t="s">
        <v>2207</v>
      </c>
      <c r="B14">
        <v>77969344289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C3744-5317-42EA-A2E2-F27D736945D8}">
  <dimension ref="A3:B10"/>
  <sheetViews>
    <sheetView workbookViewId="0">
      <selection activeCell="N20" sqref="N20"/>
    </sheetView>
  </sheetViews>
  <sheetFormatPr defaultRowHeight="14.4" x14ac:dyDescent="0.3"/>
  <cols>
    <col min="1" max="1" width="23.44140625" bestFit="1" customWidth="1"/>
    <col min="2" max="2" width="14.21875" bestFit="1" customWidth="1"/>
  </cols>
  <sheetData>
    <row r="3" spans="1:2" x14ac:dyDescent="0.3">
      <c r="A3" s="1" t="s">
        <v>2206</v>
      </c>
      <c r="B3" t="s">
        <v>2214</v>
      </c>
    </row>
    <row r="4" spans="1:2" x14ac:dyDescent="0.3">
      <c r="A4" s="2" t="s">
        <v>137</v>
      </c>
      <c r="B4">
        <v>83132143086</v>
      </c>
    </row>
    <row r="5" spans="1:2" x14ac:dyDescent="0.3">
      <c r="A5" s="2" t="s">
        <v>876</v>
      </c>
      <c r="B5">
        <v>14836927166</v>
      </c>
    </row>
    <row r="6" spans="1:2" x14ac:dyDescent="0.3">
      <c r="A6" s="2" t="s">
        <v>284</v>
      </c>
      <c r="B6">
        <v>1095777064</v>
      </c>
    </row>
    <row r="7" spans="1:2" x14ac:dyDescent="0.3">
      <c r="A7" s="2" t="s">
        <v>844</v>
      </c>
      <c r="B7">
        <v>205258918</v>
      </c>
    </row>
    <row r="8" spans="1:2" x14ac:dyDescent="0.3">
      <c r="A8" s="2" t="s">
        <v>369</v>
      </c>
      <c r="B8">
        <v>112280590</v>
      </c>
    </row>
    <row r="9" spans="1:2" x14ac:dyDescent="0.3">
      <c r="A9" s="2" t="s">
        <v>1723</v>
      </c>
      <c r="B9">
        <v>16357215</v>
      </c>
    </row>
    <row r="10" spans="1:2" x14ac:dyDescent="0.3">
      <c r="A10" s="2" t="s">
        <v>2207</v>
      </c>
      <c r="B10">
        <v>99398744039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8EE3D-0713-4BA5-9F4E-9164AD04DC42}">
  <dimension ref="A3:B7"/>
  <sheetViews>
    <sheetView workbookViewId="0">
      <selection activeCell="M19" sqref="M19"/>
    </sheetView>
  </sheetViews>
  <sheetFormatPr defaultRowHeight="14.4" x14ac:dyDescent="0.3"/>
  <cols>
    <col min="1" max="1" width="12.44140625" bestFit="1" customWidth="1"/>
    <col min="2" max="2" width="14.21875" bestFit="1" customWidth="1"/>
    <col min="15" max="15" width="12.44140625" bestFit="1" customWidth="1"/>
    <col min="16" max="16" width="14.21875" bestFit="1" customWidth="1"/>
  </cols>
  <sheetData>
    <row r="3" spans="1:2" x14ac:dyDescent="0.3">
      <c r="A3" s="1" t="s">
        <v>2206</v>
      </c>
      <c r="B3" t="s">
        <v>2214</v>
      </c>
    </row>
    <row r="4" spans="1:2" x14ac:dyDescent="0.3">
      <c r="A4" s="2" t="s">
        <v>2213</v>
      </c>
      <c r="B4">
        <v>33804382174</v>
      </c>
    </row>
    <row r="5" spans="1:2" x14ac:dyDescent="0.3">
      <c r="A5" s="2" t="s">
        <v>2211</v>
      </c>
      <c r="B5">
        <v>33207512328</v>
      </c>
    </row>
    <row r="6" spans="1:2" x14ac:dyDescent="0.3">
      <c r="A6" s="2" t="s">
        <v>2212</v>
      </c>
      <c r="B6">
        <v>32386849537</v>
      </c>
    </row>
    <row r="7" spans="1:2" x14ac:dyDescent="0.3">
      <c r="A7" s="2" t="s">
        <v>2207</v>
      </c>
      <c r="B7">
        <v>99398744039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ED069-651B-4D0E-A851-350C19A86713}">
  <dimension ref="B6:C12"/>
  <sheetViews>
    <sheetView topLeftCell="C1" workbookViewId="0">
      <selection activeCell="I18" sqref="I18"/>
    </sheetView>
  </sheetViews>
  <sheetFormatPr defaultRowHeight="14.4" x14ac:dyDescent="0.3"/>
  <cols>
    <col min="2" max="2" width="12.44140625" bestFit="1" customWidth="1"/>
    <col min="3" max="3" width="14.21875" bestFit="1" customWidth="1"/>
  </cols>
  <sheetData>
    <row r="6" spans="2:3" x14ac:dyDescent="0.3">
      <c r="B6" s="1" t="s">
        <v>2206</v>
      </c>
      <c r="C6" t="s">
        <v>2214</v>
      </c>
    </row>
    <row r="7" spans="2:3" x14ac:dyDescent="0.3">
      <c r="B7" s="2" t="s">
        <v>2267</v>
      </c>
      <c r="C7">
        <v>33804382174</v>
      </c>
    </row>
    <row r="8" spans="2:3" x14ac:dyDescent="0.3">
      <c r="B8" s="21" t="s">
        <v>2213</v>
      </c>
      <c r="C8">
        <v>33804382174</v>
      </c>
    </row>
    <row r="9" spans="2:3" x14ac:dyDescent="0.3">
      <c r="B9" s="2" t="s">
        <v>2268</v>
      </c>
      <c r="C9">
        <v>65594361865</v>
      </c>
    </row>
    <row r="10" spans="2:3" x14ac:dyDescent="0.3">
      <c r="B10" s="21" t="s">
        <v>2211</v>
      </c>
      <c r="C10">
        <v>33207512328</v>
      </c>
    </row>
    <row r="11" spans="2:3" x14ac:dyDescent="0.3">
      <c r="B11" s="21" t="s">
        <v>2212</v>
      </c>
      <c r="C11">
        <v>32386849537</v>
      </c>
    </row>
    <row r="12" spans="2:3" x14ac:dyDescent="0.3">
      <c r="B12" s="2" t="s">
        <v>2207</v>
      </c>
      <c r="C12">
        <v>99398744039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7A2C8-677A-446C-B278-2A3EF02D69D2}">
  <dimension ref="A3:B7"/>
  <sheetViews>
    <sheetView workbookViewId="0">
      <selection activeCell="E1" sqref="E1"/>
    </sheetView>
  </sheetViews>
  <sheetFormatPr defaultRowHeight="14.4" x14ac:dyDescent="0.3"/>
  <cols>
    <col min="1" max="1" width="12.44140625" bestFit="1" customWidth="1"/>
    <col min="2" max="2" width="14.21875" bestFit="1" customWidth="1"/>
  </cols>
  <sheetData>
    <row r="3" spans="1:2" x14ac:dyDescent="0.3">
      <c r="A3" s="1" t="s">
        <v>2206</v>
      </c>
      <c r="B3" t="s">
        <v>2214</v>
      </c>
    </row>
    <row r="4" spans="1:2" x14ac:dyDescent="0.3">
      <c r="A4" s="2" t="s">
        <v>2210</v>
      </c>
      <c r="B4">
        <v>33804382174</v>
      </c>
    </row>
    <row r="5" spans="1:2" x14ac:dyDescent="0.3">
      <c r="A5" s="2" t="s">
        <v>2208</v>
      </c>
      <c r="B5">
        <v>33207512328</v>
      </c>
    </row>
    <row r="6" spans="1:2" x14ac:dyDescent="0.3">
      <c r="A6" s="2" t="s">
        <v>2209</v>
      </c>
      <c r="B6">
        <v>32386849537</v>
      </c>
    </row>
    <row r="7" spans="1:2" x14ac:dyDescent="0.3">
      <c r="A7" s="2" t="s">
        <v>2207</v>
      </c>
      <c r="B7">
        <v>99398744039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8E245-5A64-4CDA-BD62-D7A706C89DAE}">
  <dimension ref="A1:G14"/>
  <sheetViews>
    <sheetView workbookViewId="0">
      <selection activeCell="H3" sqref="H3"/>
    </sheetView>
  </sheetViews>
  <sheetFormatPr defaultRowHeight="14.4" x14ac:dyDescent="0.3"/>
  <cols>
    <col min="1" max="1" width="35.5546875" bestFit="1" customWidth="1"/>
    <col min="2" max="2" width="15.44140625" bestFit="1" customWidth="1"/>
    <col min="3" max="3" width="15.33203125" bestFit="1" customWidth="1"/>
  </cols>
  <sheetData>
    <row r="1" spans="1:7" x14ac:dyDescent="0.3">
      <c r="A1" s="1" t="s">
        <v>6</v>
      </c>
      <c r="B1" t="s">
        <v>2248</v>
      </c>
    </row>
    <row r="3" spans="1:7" x14ac:dyDescent="0.3">
      <c r="A3" s="1" t="s">
        <v>2206</v>
      </c>
      <c r="B3" t="s">
        <v>2247</v>
      </c>
    </row>
    <row r="4" spans="1:7" x14ac:dyDescent="0.3">
      <c r="A4" s="2" t="s">
        <v>678</v>
      </c>
      <c r="B4">
        <v>3258</v>
      </c>
    </row>
    <row r="5" spans="1:7" x14ac:dyDescent="0.3">
      <c r="A5" s="2" t="s">
        <v>281</v>
      </c>
      <c r="B5">
        <v>3549</v>
      </c>
    </row>
    <row r="6" spans="1:7" x14ac:dyDescent="0.3">
      <c r="A6" s="2" t="s">
        <v>1301</v>
      </c>
      <c r="B6">
        <v>3943</v>
      </c>
    </row>
    <row r="7" spans="1:7" x14ac:dyDescent="0.3">
      <c r="A7" s="2" t="s">
        <v>479</v>
      </c>
      <c r="B7">
        <v>3960</v>
      </c>
    </row>
    <row r="8" spans="1:7" x14ac:dyDescent="0.3">
      <c r="A8" s="2" t="s">
        <v>1423</v>
      </c>
      <c r="B8">
        <v>4550</v>
      </c>
    </row>
    <row r="9" spans="1:7" x14ac:dyDescent="0.3">
      <c r="A9" s="2" t="s">
        <v>960</v>
      </c>
      <c r="B9">
        <v>12222</v>
      </c>
    </row>
    <row r="10" spans="1:7" x14ac:dyDescent="0.3">
      <c r="A10" s="2" t="s">
        <v>962</v>
      </c>
      <c r="B10">
        <v>12417</v>
      </c>
    </row>
    <row r="11" spans="1:7" x14ac:dyDescent="0.3">
      <c r="A11" s="2" t="s">
        <v>2207</v>
      </c>
      <c r="B11">
        <v>43899</v>
      </c>
    </row>
    <row r="14" spans="1:7" x14ac:dyDescent="0.3">
      <c r="G14" t="s">
        <v>2249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9F579-3460-4E5F-B92F-120EB3670014}">
  <dimension ref="A3:B13"/>
  <sheetViews>
    <sheetView zoomScale="82" workbookViewId="0">
      <selection activeCell="H14" sqref="H14"/>
    </sheetView>
  </sheetViews>
  <sheetFormatPr defaultRowHeight="14.4" x14ac:dyDescent="0.3"/>
  <cols>
    <col min="1" max="1" width="28.33203125" bestFit="1" customWidth="1"/>
    <col min="2" max="2" width="12" bestFit="1" customWidth="1"/>
    <col min="3" max="3" width="15.77734375" bestFit="1" customWidth="1"/>
    <col min="4" max="4" width="19.33203125" bestFit="1" customWidth="1"/>
    <col min="5" max="5" width="15.5546875" bestFit="1" customWidth="1"/>
    <col min="6" max="6" width="19.109375" bestFit="1" customWidth="1"/>
    <col min="7" max="7" width="15.6640625" bestFit="1" customWidth="1"/>
    <col min="8" max="8" width="19.21875" bestFit="1" customWidth="1"/>
    <col min="9" max="9" width="17.88671875" bestFit="1" customWidth="1"/>
    <col min="10" max="10" width="14.6640625" bestFit="1" customWidth="1"/>
  </cols>
  <sheetData>
    <row r="3" spans="1:2" x14ac:dyDescent="0.3">
      <c r="A3" s="1" t="s">
        <v>2241</v>
      </c>
    </row>
    <row r="4" spans="1:2" x14ac:dyDescent="0.3">
      <c r="A4" s="2" t="s">
        <v>2250</v>
      </c>
      <c r="B4">
        <v>17181987276</v>
      </c>
    </row>
    <row r="5" spans="1:2" x14ac:dyDescent="0.3">
      <c r="A5" s="2" t="s">
        <v>2251</v>
      </c>
      <c r="B5">
        <v>10661534793</v>
      </c>
    </row>
    <row r="6" spans="1:2" x14ac:dyDescent="0.3">
      <c r="A6" s="2" t="s">
        <v>2252</v>
      </c>
      <c r="B6">
        <v>13425764373</v>
      </c>
    </row>
    <row r="7" spans="1:2" x14ac:dyDescent="0.3">
      <c r="A7" s="2" t="s">
        <v>2253</v>
      </c>
      <c r="B7">
        <v>12598174519</v>
      </c>
    </row>
    <row r="8" spans="1:2" x14ac:dyDescent="0.3">
      <c r="A8" s="2" t="s">
        <v>2254</v>
      </c>
      <c r="B8">
        <v>285151091</v>
      </c>
    </row>
    <row r="9" spans="1:2" x14ac:dyDescent="0.3">
      <c r="A9" s="2" t="s">
        <v>2255</v>
      </c>
      <c r="B9">
        <v>41858437</v>
      </c>
    </row>
    <row r="10" spans="1:2" x14ac:dyDescent="0.3">
      <c r="A10" s="2" t="s">
        <v>2256</v>
      </c>
      <c r="B10">
        <v>4579777885</v>
      </c>
    </row>
    <row r="11" spans="1:2" x14ac:dyDescent="0.3">
      <c r="A11" s="2" t="s">
        <v>2257</v>
      </c>
      <c r="B11">
        <v>39078788434</v>
      </c>
    </row>
    <row r="12" spans="1:2" x14ac:dyDescent="0.3">
      <c r="A12" s="2" t="s">
        <v>2258</v>
      </c>
      <c r="B12">
        <v>230382217</v>
      </c>
    </row>
    <row r="13" spans="1:2" x14ac:dyDescent="0.3">
      <c r="A13" s="2" t="s">
        <v>2259</v>
      </c>
      <c r="B13">
        <v>1315325014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A820DFA-2597-457D-9A5D-5D192E48D6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134</vt:i4>
      </vt:variant>
    </vt:vector>
  </HeadingPairs>
  <TitlesOfParts>
    <vt:vector size="146" baseType="lpstr">
      <vt:lpstr>Project_data_Append</vt:lpstr>
      <vt:lpstr>KPIS</vt:lpstr>
      <vt:lpstr>Dashboard_final</vt:lpstr>
      <vt:lpstr>Cp_Revenue_Trend</vt:lpstr>
      <vt:lpstr>TOTAL_HOSPITAL_STATE</vt:lpstr>
      <vt:lpstr>State_Wise_Revenue</vt:lpstr>
      <vt:lpstr>Types_Of_Hospitals_Revenue</vt:lpstr>
      <vt:lpstr>YTD_QTD_Revenue</vt:lpstr>
      <vt:lpstr>YTD_QTD_MTD_Revenue</vt:lpstr>
      <vt:lpstr>MTD_Revenue</vt:lpstr>
      <vt:lpstr>Avalible_Beds</vt:lpstr>
      <vt:lpstr>NP_Revenue_Trend</vt:lpstr>
      <vt:lpstr>ADDRESS</vt:lpstr>
      <vt:lpstr>AVL_BEDS</vt:lpstr>
      <vt:lpstr>BAD_DEBT</vt:lpstr>
      <vt:lpstr>BEG_DATE</vt:lpstr>
      <vt:lpstr>CADJ_CNTY</vt:lpstr>
      <vt:lpstr>CADJ_CNTY_MC</vt:lpstr>
      <vt:lpstr>CADJ_MCAL</vt:lpstr>
      <vt:lpstr>CADJ_MCAL_MC</vt:lpstr>
      <vt:lpstr>CADJ_MCAR</vt:lpstr>
      <vt:lpstr>CADJ_MCAR_MC</vt:lpstr>
      <vt:lpstr>CADJ_THRD</vt:lpstr>
      <vt:lpstr>CADJ_THRD_MC</vt:lpstr>
      <vt:lpstr>CAP_CNTY</vt:lpstr>
      <vt:lpstr>CAP_EXP</vt:lpstr>
      <vt:lpstr>CAP_MCAL</vt:lpstr>
      <vt:lpstr>CAP_MCAR</vt:lpstr>
      <vt:lpstr>CAP_PREM_REV_CC</vt:lpstr>
      <vt:lpstr>CAP_THRD</vt:lpstr>
      <vt:lpstr>CAP_TOT</vt:lpstr>
      <vt:lpstr>CEO</vt:lpstr>
      <vt:lpstr>CHAR_HB</vt:lpstr>
      <vt:lpstr>CHAR_OTH</vt:lpstr>
      <vt:lpstr>CITY</vt:lpstr>
      <vt:lpstr>CONTR_ADJ_CC</vt:lpstr>
      <vt:lpstr>COUNTY_NAME</vt:lpstr>
      <vt:lpstr>DAY_CNTY</vt:lpstr>
      <vt:lpstr>DAY_CNTY_MC</vt:lpstr>
      <vt:lpstr>DAY_INDGNT</vt:lpstr>
      <vt:lpstr>DAY_LTC</vt:lpstr>
      <vt:lpstr>DAY_MCAL</vt:lpstr>
      <vt:lpstr>DAY_MCAL_MC</vt:lpstr>
      <vt:lpstr>DAY_MCAR</vt:lpstr>
      <vt:lpstr>DAY_MCAR_MC</vt:lpstr>
      <vt:lpstr>DAY_OTH</vt:lpstr>
      <vt:lpstr>DAY_PIPS</vt:lpstr>
      <vt:lpstr>DAY_THRD</vt:lpstr>
      <vt:lpstr>DAY_THRD_MC</vt:lpstr>
      <vt:lpstr>DAY_TOT</vt:lpstr>
      <vt:lpstr>DED_OTH</vt:lpstr>
      <vt:lpstr>DED_TOT</vt:lpstr>
      <vt:lpstr>DIS_CNTY</vt:lpstr>
      <vt:lpstr>DIS_CNTY_MC</vt:lpstr>
      <vt:lpstr>DIS_INDGNT</vt:lpstr>
      <vt:lpstr>DIS_LTC</vt:lpstr>
      <vt:lpstr>DIS_MCAL</vt:lpstr>
      <vt:lpstr>DIS_MCAL_MC</vt:lpstr>
      <vt:lpstr>DIS_MCAR</vt:lpstr>
      <vt:lpstr>DIS_MCAR_MC</vt:lpstr>
      <vt:lpstr>DIS_OTH</vt:lpstr>
      <vt:lpstr>DIS_PIPS</vt:lpstr>
      <vt:lpstr>DIS_THRD</vt:lpstr>
      <vt:lpstr>DIS_THRD_MC</vt:lpstr>
      <vt:lpstr>DIS_TOT</vt:lpstr>
      <vt:lpstr>DIS_TOT_CC</vt:lpstr>
      <vt:lpstr>DISP_855</vt:lpstr>
      <vt:lpstr>DISP_TRNFR</vt:lpstr>
      <vt:lpstr>END_DATE</vt:lpstr>
      <vt:lpstr>EXP_PIPS</vt:lpstr>
      <vt:lpstr>EXP_POPS</vt:lpstr>
      <vt:lpstr>FAC_NAME</vt:lpstr>
      <vt:lpstr>FAC_NO</vt:lpstr>
      <vt:lpstr>FIX_ASSETS</vt:lpstr>
      <vt:lpstr>GRIP_CNTY</vt:lpstr>
      <vt:lpstr>GRIP_CNTY_MC</vt:lpstr>
      <vt:lpstr>GRIP_INDGNT</vt:lpstr>
      <vt:lpstr>GRIP_MCAL</vt:lpstr>
      <vt:lpstr>GRIP_MCAL_MC</vt:lpstr>
      <vt:lpstr>GRIP_MCAR</vt:lpstr>
      <vt:lpstr>GRIP_MCAR_MC</vt:lpstr>
      <vt:lpstr>GRIP_OTH</vt:lpstr>
      <vt:lpstr>GRIP_THRD</vt:lpstr>
      <vt:lpstr>GRIP_THRD_MC</vt:lpstr>
      <vt:lpstr>GRIP_TOT</vt:lpstr>
      <vt:lpstr>GROP_CNTY</vt:lpstr>
      <vt:lpstr>GROP_CNTY_MC</vt:lpstr>
      <vt:lpstr>GROP_INDGNT</vt:lpstr>
      <vt:lpstr>GROP_MCAL</vt:lpstr>
      <vt:lpstr>GROP_MCAL_MC</vt:lpstr>
      <vt:lpstr>GROP_MCAR</vt:lpstr>
      <vt:lpstr>GROP_MCAR_MC</vt:lpstr>
      <vt:lpstr>GROP_OTH</vt:lpstr>
      <vt:lpstr>GROP_THRD</vt:lpstr>
      <vt:lpstr>GROP_THRD_MC</vt:lpstr>
      <vt:lpstr>GROP_TOT</vt:lpstr>
      <vt:lpstr>GROS_INPAT_REV_CC</vt:lpstr>
      <vt:lpstr>GROS_OUTPAT_REV_CC</vt:lpstr>
      <vt:lpstr>HFPA</vt:lpstr>
      <vt:lpstr>HSA</vt:lpstr>
      <vt:lpstr>LIC_BEDS</vt:lpstr>
      <vt:lpstr>MNGD_CARE_QA_PAY</vt:lpstr>
      <vt:lpstr>NET_CNTY</vt:lpstr>
      <vt:lpstr>NET_CNTY_MC</vt:lpstr>
      <vt:lpstr>NET_INDGNT</vt:lpstr>
      <vt:lpstr>NET_MCAL</vt:lpstr>
      <vt:lpstr>NET_MCAL_MC</vt:lpstr>
      <vt:lpstr>NET_MCAR</vt:lpstr>
      <vt:lpstr>NET_MCAR_MC</vt:lpstr>
      <vt:lpstr>NET_OTH</vt:lpstr>
      <vt:lpstr>NET_PAT_REV_CC</vt:lpstr>
      <vt:lpstr>NET_THRD</vt:lpstr>
      <vt:lpstr>NET_THRD_MC</vt:lpstr>
      <vt:lpstr>NET_TOT</vt:lpstr>
      <vt:lpstr>NONOP_REV</vt:lpstr>
      <vt:lpstr>OP_STATUS</vt:lpstr>
      <vt:lpstr>OTH_OP_REV</vt:lpstr>
      <vt:lpstr>OTHR_DEDUCT_CC</vt:lpstr>
      <vt:lpstr>PAT_DAY_TOT_CC</vt:lpstr>
      <vt:lpstr>PHONE</vt:lpstr>
      <vt:lpstr>PHY_COMP</vt:lpstr>
      <vt:lpstr>Project_Data</vt:lpstr>
      <vt:lpstr>QA_FEES</vt:lpstr>
      <vt:lpstr>QA_SUPPL_PAY</vt:lpstr>
      <vt:lpstr>STF_BEDS</vt:lpstr>
      <vt:lpstr>SUB_INDGNT</vt:lpstr>
      <vt:lpstr>TCH_ALLOW</vt:lpstr>
      <vt:lpstr>TCH_SUPP</vt:lpstr>
      <vt:lpstr>TEACH_RURL</vt:lpstr>
      <vt:lpstr>TOT_OP_EXP</vt:lpstr>
      <vt:lpstr>TOT_OUT_VIS_CC</vt:lpstr>
      <vt:lpstr>TYPE_CNTRL</vt:lpstr>
      <vt:lpstr>TYPE_HOSP</vt:lpstr>
      <vt:lpstr>VIS_CNTY</vt:lpstr>
      <vt:lpstr>VIS_CNTY_MC</vt:lpstr>
      <vt:lpstr>VIS_INDGNT</vt:lpstr>
      <vt:lpstr>VIS_MCAL</vt:lpstr>
      <vt:lpstr>VIS_MCAL_MC</vt:lpstr>
      <vt:lpstr>VIS_MCAR</vt:lpstr>
      <vt:lpstr>VIS_MCAR_MC</vt:lpstr>
      <vt:lpstr>VIS_OTH</vt:lpstr>
      <vt:lpstr>VIS_THRD</vt:lpstr>
      <vt:lpstr>VIS_THRD_MC</vt:lpstr>
      <vt:lpstr>VIS_TOT</vt:lpstr>
      <vt:lpstr>YEAR_QTR</vt:lpstr>
      <vt:lpstr>ZIP_CODE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ActSoftware</dc:creator>
  <cp:lastModifiedBy>ActSoftware</cp:lastModifiedBy>
  <dcterms:created xsi:type="dcterms:W3CDTF">2024-11-14T18:47:48Z</dcterms:created>
  <dcterms:modified xsi:type="dcterms:W3CDTF">2024-11-27T13:29:10Z</dcterms:modified>
</cp:coreProperties>
</file>